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ventas" sheetId="1" r:id="rId1"/>
    <sheet name="Resumen_calidad" sheetId="2" r:id="rId2"/>
  </sheets>
  <definedNames>
    <definedName name="_xlnm._FilterDatabase" localSheetId="0" hidden="1">dataset_ventas!$A$1:$Z$5001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 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2" fillId="4" borderId="0" xfId="0" applyFont="1" applyFill="1"/>
  </cellXfs>
  <cellStyles count="1">
    <cellStyle name="Normal" xfId="0" builtinId="0"/>
  </cellStyles>
  <dxfs count="1">
    <dxf>
      <fill>
        <patternFill>
          <bgColor rgb="FFF8CBA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3" customWidth="1"/>
    <col min="2" max="2" width="13.7109375" style="4" customWidth="1"/>
    <col min="3" max="3" width="20.7109375" style="3" customWidth="1"/>
    <col min="4" max="4" width="13.7109375" style="3" customWidth="1"/>
    <col min="5" max="5" width="24.7109375" style="3" customWidth="1"/>
    <col min="6" max="6" width="17.7109375" style="3" customWidth="1"/>
    <col min="7" max="7" width="20.7109375" style="3" customWidth="1"/>
    <col min="8" max="8" width="15.7109375" style="3" customWidth="1"/>
    <col min="9" max="9" width="24.7109375" style="3" customWidth="1"/>
    <col min="10" max="10" width="16.7109375" style="3" customWidth="1"/>
    <col min="11" max="11" width="10.7109375" style="3" customWidth="1"/>
    <col min="12" max="12" width="15.7109375" style="5" customWidth="1"/>
    <col min="13" max="13" width="11.7109375" style="3" customWidth="1"/>
    <col min="14" max="14" width="15.7109375" style="5" customWidth="1"/>
    <col min="15" max="15" width="18.7109375" style="3" customWidth="1"/>
    <col min="16" max="16" width="14.7109375" style="3" customWidth="1"/>
    <col min="17" max="17" width="16.7109375" style="3" customWidth="1"/>
    <col min="18" max="18" width="15.7109375" style="3" customWidth="1"/>
    <col min="19" max="19" width="28.7109375" style="3" customWidth="1"/>
    <col min="20" max="26" width="19.7109375" style="3" customWidth="1"/>
  </cols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dni_cliente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ciudad</t>
        </is>
      </c>
      <c r="H1" s="1" t="inlineStr">
        <is>
          <t>provincia</t>
        </is>
      </c>
      <c r="I1" s="1" t="inlineStr">
        <is>
          <t>producto</t>
        </is>
      </c>
      <c r="J1" s="1" t="inlineStr">
        <is>
          <t>categoria</t>
        </is>
      </c>
      <c r="K1" s="1" t="inlineStr">
        <is>
          <t>cantidad</t>
        </is>
      </c>
      <c r="L1" s="1" t="inlineStr">
        <is>
          <t>precio_unitario</t>
        </is>
      </c>
      <c r="M1" s="1" t="inlineStr">
        <is>
          <t>descuento</t>
        </is>
      </c>
      <c r="N1" s="1" t="inlineStr">
        <is>
          <t>total</t>
        </is>
      </c>
      <c r="O1" s="1" t="inlineStr">
        <is>
          <t>medio_pago</t>
        </is>
      </c>
      <c r="P1" s="1" t="inlineStr">
        <is>
          <t>vendedor</t>
        </is>
      </c>
      <c r="Q1" s="1" t="inlineStr">
        <is>
          <t>sucursal</t>
        </is>
      </c>
      <c r="R1" s="1" t="inlineStr">
        <is>
          <t>estado_envio</t>
        </is>
      </c>
      <c r="S1" s="1" t="inlineStr">
        <is>
          <t>observaciones</t>
        </is>
      </c>
      <c r="T1" s="2" t="inlineStr">
        <is>
          <t>flag_nulo</t>
        </is>
      </c>
      <c r="U1" s="2" t="inlineStr">
        <is>
          <t>flag_fecha_invalida</t>
        </is>
      </c>
      <c r="V1" s="2" t="inlineStr">
        <is>
          <t>flag_cantidad_invalida</t>
        </is>
      </c>
      <c r="W1" s="2" t="inlineStr">
        <is>
          <t>flag_precio_invalido</t>
        </is>
      </c>
      <c r="X1" s="2" t="inlineStr">
        <is>
          <t>flag_total_inconsistente</t>
        </is>
      </c>
      <c r="Y1" s="2" t="inlineStr">
        <is>
          <t>flag_email_invalido</t>
        </is>
      </c>
      <c r="Z1" s="2" t="inlineStr">
        <is>
          <t>flag_id_duplicado</t>
        </is>
      </c>
    </row>
    <row r="2">
      <c r="A2" s="3">
        <v>1</v>
      </c>
      <c r="B2" s="4">
        <v>45498</v>
      </c>
      <c r="C2" s="3" t="inlineStr">
        <is>
          <t>María Gómez</t>
        </is>
      </c>
      <c r="D2" s="3" t="inlineStr">
        <is>
          <t>30246993</t>
        </is>
      </c>
      <c r="E2" s="3" t="inlineStr">
        <is>
          <t>cliente539@hotmial.com</t>
        </is>
      </c>
      <c r="F2" s="3" t="inlineStr">
        <is>
          <t>+54 9 2326 745291</t>
        </is>
      </c>
      <c r="G2" s="3" t="inlineStr">
        <is>
          <t>Rosario</t>
        </is>
      </c>
      <c r="H2" s="3" t="inlineStr">
        <is>
          <t>Santa Fe</t>
        </is>
      </c>
      <c r="I2" s="3" t="inlineStr">
        <is>
          <t>Notebook 15</t>
        </is>
      </c>
      <c r="J2" s="3" t="inlineStr">
        <is>
          <t>Computación</t>
        </is>
      </c>
      <c r="K2" s="3">
        <v>7</v>
      </c>
      <c r="L2" s="5">
        <v>149844.21</v>
      </c>
      <c r="M2" s="3">
        <v>25</v>
      </c>
      <c r="N2" s="5">
        <v>786682.1</v>
      </c>
      <c r="O2" s="3" t="inlineStr">
        <is>
          <t>Mercado Pago</t>
        </is>
      </c>
      <c r="P2" s="3" t="inlineStr">
        <is>
          <t>Paul</t>
        </is>
      </c>
      <c r="Q2" s="3" t="inlineStr">
        <is>
          <t>Norte</t>
        </is>
      </c>
      <c r="S2" s="3" t="inlineStr">
        <is>
          <t>Dirección incompleta</t>
        </is>
      </c>
      <c r="T2" s="3">
        <f>IF(COUNTA(A2:S2)&lt;19,"REVISAR","OK")</f>
        <v>0</v>
      </c>
      <c r="U2" s="3">
        <f>IF(ISNUMBER(B2),"OK","REVISAR")</f>
        <v>0</v>
      </c>
      <c r="V2" s="3">
        <f>IF(AND(ISNUMBER(K2),K2&gt;0,K2&lt;50),"OK","REVISAR")</f>
        <v>0</v>
      </c>
      <c r="W2" s="3">
        <f>IF(AND(ISNUMBER(L2),L2&gt;0,L2&lt;1000000),"OK","REVISAR")</f>
        <v>0</v>
      </c>
      <c r="X2" s="3">
        <f>IF(AND(ISNUMBER(K2),ISNUMBER(L2),ISNUMBER(M2),ISNUMBER(N2)),IF(ABS(N2-(K2*L2*(1-M2/100)))&gt;1,"REVISAR","OK"),"REVISAR")</f>
        <v>0</v>
      </c>
      <c r="Y2" s="3">
        <f>IF(AND(ISNUMBER(SEARCH("@",E2)),ISNUMBER(SEARCH(".",E2))),"OK","REVISAR")</f>
        <v>0</v>
      </c>
      <c r="Z2" s="3">
        <f>IF(COUNTIF($A$2:$A$5001,A2)&gt;1,"REVISAR","OK")</f>
        <v>0</v>
      </c>
    </row>
    <row r="3">
      <c r="A3" s="3">
        <v>2</v>
      </c>
      <c r="B3" s="4">
        <v>45387</v>
      </c>
      <c r="C3" s="3" t="inlineStr">
        <is>
          <t>Ana Martínez</t>
        </is>
      </c>
      <c r="D3" s="3" t="inlineStr">
        <is>
          <t>21221623</t>
        </is>
      </c>
      <c r="E3" s="3" t="inlineStr">
        <is>
          <t>cliente85@hotmial.com</t>
        </is>
      </c>
      <c r="F3" s="3" t="inlineStr">
        <is>
          <t>+54 9 2326 357019</t>
        </is>
      </c>
      <c r="G3" s="3" t="inlineStr">
        <is>
          <t>Buenos Aires</t>
        </is>
      </c>
      <c r="H3" s="3" t="inlineStr">
        <is>
          <t>Mendoza</t>
        </is>
      </c>
      <c r="K3" s="3">
        <v>4</v>
      </c>
      <c r="L3" s="5">
        <v>69735.95</v>
      </c>
      <c r="M3" s="3">
        <v>0</v>
      </c>
      <c r="N3" s="5">
        <v>278943.8</v>
      </c>
      <c r="O3" s="3" t="inlineStr">
        <is>
          <t>Mercado Pago</t>
        </is>
      </c>
      <c r="P3" s="3" t="inlineStr">
        <is>
          <t>Lucas</t>
        </is>
      </c>
      <c r="Q3" s="3" t="inlineStr">
        <is>
          <t>Centro</t>
        </is>
      </c>
      <c r="R3" s="3" t="inlineStr">
        <is>
          <t>entregado</t>
        </is>
      </c>
      <c r="S3" s="3" t="inlineStr">
        <is>
          <t>sin observaciones</t>
        </is>
      </c>
      <c r="T3" s="3">
        <f>IF(COUNTA(A3:S3)&lt;19,"REVISAR","OK")</f>
        <v>0</v>
      </c>
      <c r="U3" s="3">
        <f>IF(ISNUMBER(B3),"OK","REVISAR")</f>
        <v>0</v>
      </c>
      <c r="V3" s="3">
        <f>IF(AND(ISNUMBER(K3),K3&gt;0,K3&lt;50),"OK","REVISAR")</f>
        <v>0</v>
      </c>
      <c r="W3" s="3">
        <f>IF(AND(ISNUMBER(L3),L3&gt;0,L3&lt;1000000),"OK","REVISAR")</f>
        <v>0</v>
      </c>
      <c r="X3" s="3">
        <f>IF(AND(ISNUMBER(K3),ISNUMBER(L3),ISNUMBER(M3),ISNUMBER(N3)),IF(ABS(N3-(K3*L3*(1-M3/100)))&gt;1,"REVISAR","OK"),"REVISAR")</f>
        <v>0</v>
      </c>
      <c r="Y3" s="3">
        <f>IF(AND(ISNUMBER(SEARCH("@",E3)),ISNUMBER(SEARCH(".",E3))),"OK","REVISAR")</f>
        <v>0</v>
      </c>
      <c r="Z3" s="3">
        <f>IF(COUNTIF($A$2:$A$5001,A3)&gt;1,"REVISAR","OK")</f>
        <v>0</v>
      </c>
    </row>
    <row r="4">
      <c r="B4" s="4">
        <v>45760</v>
      </c>
      <c r="C4" s="3" t="inlineStr">
        <is>
          <t>Pedro Sánchez</t>
        </is>
      </c>
      <c r="D4" s="3" t="inlineStr">
        <is>
          <t>44371989</t>
        </is>
      </c>
      <c r="E4" s="3" t="inlineStr">
        <is>
          <t>cliente810@gmail.com</t>
        </is>
      </c>
      <c r="F4" s="3" t="inlineStr">
        <is>
          <t>+54 9 2326 936808</t>
        </is>
      </c>
      <c r="G4" s="3" t="inlineStr">
        <is>
          <t>san antonio de areco</t>
        </is>
      </c>
      <c r="H4" s="3" t="inlineStr">
        <is>
          <t>buenos aires</t>
        </is>
      </c>
      <c r="I4" s="3" t="inlineStr">
        <is>
          <t>Auriculares Bluetooth</t>
        </is>
      </c>
      <c r="J4" s="3" t="inlineStr">
        <is>
          <t>Audio</t>
        </is>
      </c>
      <c r="K4" s="3">
        <v>5</v>
      </c>
      <c r="L4" s="5">
        <v>1505.19</v>
      </c>
      <c r="M4" s="3">
        <v>0</v>
      </c>
      <c r="N4" s="5">
        <v>7525.95</v>
      </c>
      <c r="O4" s="3" t="inlineStr">
        <is>
          <t>Mercado Pago</t>
        </is>
      </c>
      <c r="Q4" s="3" t="inlineStr">
        <is>
          <t>online</t>
        </is>
      </c>
      <c r="R4" s="3" t="inlineStr">
        <is>
          <t>Entregado</t>
        </is>
      </c>
      <c r="S4" s="3" t="inlineStr">
        <is>
          <t>sin observaciones</t>
        </is>
      </c>
      <c r="T4" s="3">
        <f>IF(COUNTA(A4:S4)&lt;19,"REVISAR","OK")</f>
        <v>0</v>
      </c>
      <c r="U4" s="3">
        <f>IF(ISNUMBER(B4),"OK","REVISAR")</f>
        <v>0</v>
      </c>
      <c r="V4" s="3">
        <f>IF(AND(ISNUMBER(K4),K4&gt;0,K4&lt;50),"OK","REVISAR")</f>
        <v>0</v>
      </c>
      <c r="W4" s="3">
        <f>IF(AND(ISNUMBER(L4),L4&gt;0,L4&lt;1000000),"OK","REVISAR")</f>
        <v>0</v>
      </c>
      <c r="X4" s="3">
        <f>IF(AND(ISNUMBER(K4),ISNUMBER(L4),ISNUMBER(M4),ISNUMBER(N4)),IF(ABS(N4-(K4*L4*(1-M4/100)))&gt;1,"REVISAR","OK"),"REVISAR")</f>
        <v>0</v>
      </c>
      <c r="Y4" s="3">
        <f>IF(AND(ISNUMBER(SEARCH("@",E4)),ISNUMBER(SEARCH(".",E4))),"OK","REVISAR")</f>
        <v>0</v>
      </c>
      <c r="Z4" s="3">
        <f>IF(COUNTIF($A$2:$A$5001,A4)&gt;1,"REVISAR","OK")</f>
        <v>0</v>
      </c>
    </row>
    <row r="5">
      <c r="A5" s="3">
        <v>4</v>
      </c>
      <c r="B5" s="4">
        <v>45356</v>
      </c>
      <c r="C5" s="3" t="inlineStr">
        <is>
          <t>Sofía García</t>
        </is>
      </c>
      <c r="D5" s="3" t="inlineStr">
        <is>
          <t>27495282</t>
        </is>
      </c>
      <c r="E5" s="3" t="inlineStr">
        <is>
          <t>cliente763@gmai.com</t>
        </is>
      </c>
      <c r="F5" s="3" t="inlineStr">
        <is>
          <t>+54 9 2326 361100</t>
        </is>
      </c>
      <c r="G5" s="3" t="inlineStr">
        <is>
          <t>Bs As</t>
        </is>
      </c>
      <c r="I5" s="3" t="inlineStr">
        <is>
          <t>Cable USB-C</t>
        </is>
      </c>
      <c r="J5" s="3" t="inlineStr">
        <is>
          <t>Tecnologia</t>
        </is>
      </c>
      <c r="K5" s="3">
        <v>99</v>
      </c>
      <c r="L5" s="5">
        <v>140300.26</v>
      </c>
      <c r="M5" s="3">
        <v>25</v>
      </c>
      <c r="N5" s="5">
        <v>10417294.3</v>
      </c>
      <c r="O5" s="3" t="inlineStr">
        <is>
          <t>tarjeta credito</t>
        </is>
      </c>
      <c r="P5" s="3" t="inlineStr">
        <is>
          <t>admin</t>
        </is>
      </c>
      <c r="Q5" s="3" t="inlineStr">
        <is>
          <t>Online</t>
        </is>
      </c>
      <c r="R5" s="3" t="inlineStr">
        <is>
          <t>Entregado</t>
        </is>
      </c>
      <c r="S5" s="3" t="inlineStr">
        <is>
          <t>Dirección incompleta</t>
        </is>
      </c>
      <c r="T5" s="3">
        <f>IF(COUNTA(A5:S5)&lt;19,"REVISAR","OK")</f>
        <v>0</v>
      </c>
      <c r="U5" s="3">
        <f>IF(ISNUMBER(B5),"OK","REVISAR")</f>
        <v>0</v>
      </c>
      <c r="V5" s="3">
        <f>IF(AND(ISNUMBER(K5),K5&gt;0,K5&lt;50),"OK","REVISAR")</f>
        <v>0</v>
      </c>
      <c r="W5" s="3">
        <f>IF(AND(ISNUMBER(L5),L5&gt;0,L5&lt;1000000),"OK","REVISAR")</f>
        <v>0</v>
      </c>
      <c r="X5" s="3">
        <f>IF(AND(ISNUMBER(K5),ISNUMBER(L5),ISNUMBER(M5),ISNUMBER(N5)),IF(ABS(N5-(K5*L5*(1-M5/100)))&gt;1,"REVISAR","OK"),"REVISAR")</f>
        <v>0</v>
      </c>
      <c r="Y5" s="3">
        <f>IF(AND(ISNUMBER(SEARCH("@",E5)),ISNUMBER(SEARCH(".",E5))),"OK","REVISAR")</f>
        <v>0</v>
      </c>
      <c r="Z5" s="3">
        <f>IF(COUNTIF($A$2:$A$5001,A5)&gt;1,"REVISAR","OK")</f>
        <v>0</v>
      </c>
    </row>
    <row r="6">
      <c r="A6" s="3">
        <v>3</v>
      </c>
      <c r="B6" s="4">
        <v>45358</v>
      </c>
      <c r="D6" s="3" t="inlineStr">
        <is>
          <t>26370375</t>
        </is>
      </c>
      <c r="E6" s="3" t="inlineStr">
        <is>
          <t>cliente158@hotmail.com</t>
        </is>
      </c>
      <c r="F6" s="3" t="inlineStr">
        <is>
          <t>+54 9 2326 748267</t>
        </is>
      </c>
      <c r="G6" s="3" t="inlineStr">
        <is>
          <t>Areco</t>
        </is>
      </c>
      <c r="H6" s="3" t="inlineStr">
        <is>
          <t>CABA</t>
        </is>
      </c>
      <c r="I6" s="3" t="inlineStr">
        <is>
          <t>Notebook 15</t>
        </is>
      </c>
      <c r="J6" s="3" t="inlineStr">
        <is>
          <t>Accesorios</t>
        </is>
      </c>
      <c r="K6" s="3">
        <v>5</v>
      </c>
      <c r="L6" s="5">
        <v>140411.14</v>
      </c>
      <c r="M6" s="3">
        <v>5</v>
      </c>
      <c r="N6" s="5">
        <v>666952.92</v>
      </c>
      <c r="O6" s="3" t="inlineStr">
        <is>
          <t>Tarjeta Débito</t>
        </is>
      </c>
      <c r="Q6" s="3" t="inlineStr">
        <is>
          <t>Norte</t>
        </is>
      </c>
      <c r="R6" s="3" t="inlineStr">
        <is>
          <t>Entregado</t>
        </is>
      </c>
      <c r="S6" s="3" t="inlineStr">
        <is>
          <t>Pago a confirmar</t>
        </is>
      </c>
      <c r="T6" s="3">
        <f>IF(COUNTA(A6:S6)&lt;19,"REVISAR","OK")</f>
        <v>0</v>
      </c>
      <c r="U6" s="3">
        <f>IF(ISNUMBER(B6),"OK","REVISAR")</f>
        <v>0</v>
      </c>
      <c r="V6" s="3">
        <f>IF(AND(ISNUMBER(K6),K6&gt;0,K6&lt;50),"OK","REVISAR")</f>
        <v>0</v>
      </c>
      <c r="W6" s="3">
        <f>IF(AND(ISNUMBER(L6),L6&gt;0,L6&lt;1000000),"OK","REVISAR")</f>
        <v>0</v>
      </c>
      <c r="X6" s="3">
        <f>IF(AND(ISNUMBER(K6),ISNUMBER(L6),ISNUMBER(M6),ISNUMBER(N6)),IF(ABS(N6-(K6*L6*(1-M6/100)))&gt;1,"REVISAR","OK"),"REVISAR")</f>
        <v>0</v>
      </c>
      <c r="Y6" s="3">
        <f>IF(AND(ISNUMBER(SEARCH("@",E6)),ISNUMBER(SEARCH(".",E6))),"OK","REVISAR")</f>
        <v>0</v>
      </c>
      <c r="Z6" s="3">
        <f>IF(COUNTIF($A$2:$A$5001,A6)&gt;1,"REVISAR","OK")</f>
        <v>0</v>
      </c>
    </row>
    <row r="7">
      <c r="A7" s="3">
        <v>6</v>
      </c>
      <c r="B7" s="4">
        <v>45776</v>
      </c>
      <c r="C7" s="3" t="inlineStr">
        <is>
          <t>Valentina Díaz</t>
        </is>
      </c>
      <c r="D7" s="3" t="inlineStr">
        <is>
          <t>34442724</t>
        </is>
      </c>
      <c r="E7" s="3" t="inlineStr">
        <is>
          <t>cliente805@yahoo.com</t>
        </is>
      </c>
      <c r="F7" s="3" t="inlineStr">
        <is>
          <t>+54 9 2326 324267</t>
        </is>
      </c>
      <c r="G7" s="3" t="inlineStr">
        <is>
          <t>Córdoba</t>
        </is>
      </c>
      <c r="H7" s="3" t="inlineStr">
        <is>
          <t>Santa Fe</t>
        </is>
      </c>
      <c r="I7" s="3" t="inlineStr">
        <is>
          <t>Teclado mecánico</t>
        </is>
      </c>
      <c r="L7" s="5">
        <v>124906.94</v>
      </c>
      <c r="M7" s="3">
        <v>20</v>
      </c>
      <c r="O7" s="3" t="inlineStr">
        <is>
          <t>transf</t>
        </is>
      </c>
      <c r="P7" s="3" t="inlineStr">
        <is>
          <t>Sin vendedor</t>
        </is>
      </c>
      <c r="Q7" s="3" t="inlineStr">
        <is>
          <t>online</t>
        </is>
      </c>
      <c r="R7" s="3" t="inlineStr">
        <is>
          <t>No aplica</t>
        </is>
      </c>
      <c r="S7" s="3" t="inlineStr">
        <is>
          <t>Dirección incompleta</t>
        </is>
      </c>
      <c r="T7" s="3">
        <f>IF(COUNTA(A7:S7)&lt;19,"REVISAR","OK")</f>
        <v>0</v>
      </c>
      <c r="U7" s="3">
        <f>IF(ISNUMBER(B7),"OK","REVISAR")</f>
        <v>0</v>
      </c>
      <c r="V7" s="3">
        <f>IF(AND(ISNUMBER(K7),K7&gt;0,K7&lt;50),"OK","REVISAR")</f>
        <v>0</v>
      </c>
      <c r="W7" s="3">
        <f>IF(AND(ISNUMBER(L7),L7&gt;0,L7&lt;1000000),"OK","REVISAR")</f>
        <v>0</v>
      </c>
      <c r="X7" s="3">
        <f>IF(AND(ISNUMBER(K7),ISNUMBER(L7),ISNUMBER(M7),ISNUMBER(N7)),IF(ABS(N7-(K7*L7*(1-M7/100)))&gt;1,"REVISAR","OK"),"REVISAR")</f>
        <v>0</v>
      </c>
      <c r="Y7" s="3">
        <f>IF(AND(ISNUMBER(SEARCH("@",E7)),ISNUMBER(SEARCH(".",E7))),"OK","REVISAR")</f>
        <v>0</v>
      </c>
      <c r="Z7" s="3">
        <f>IF(COUNTIF($A$2:$A$5001,A7)&gt;1,"REVISAR","OK")</f>
        <v>0</v>
      </c>
    </row>
    <row r="8">
      <c r="A8" s="3">
        <v>7</v>
      </c>
      <c r="B8" s="4">
        <v>45758</v>
      </c>
      <c r="C8" s="3" t="inlineStr">
        <is>
          <t>Sofía García</t>
        </is>
      </c>
      <c r="D8" s="3" t="inlineStr">
        <is>
          <t>27341454</t>
        </is>
      </c>
      <c r="E8" s="3" t="inlineStr">
        <is>
          <t>cliente810@hotmial.com</t>
        </is>
      </c>
      <c r="F8" s="3" t="inlineStr">
        <is>
          <t>+54 9 2326 170562</t>
        </is>
      </c>
      <c r="G8" s="3" t="inlineStr">
        <is>
          <t>S. A. de Areco</t>
        </is>
      </c>
      <c r="H8" s="3" t="inlineStr">
        <is>
          <t>Córdoba</t>
        </is>
      </c>
      <c r="I8" s="3" t="inlineStr">
        <is>
          <t>Silla gamer</t>
        </is>
      </c>
      <c r="J8" s="3" t="inlineStr">
        <is>
          <t>Sin categoria</t>
        </is>
      </c>
      <c r="K8" s="3">
        <v>8</v>
      </c>
      <c r="L8" s="5">
        <v>99279.31</v>
      </c>
      <c r="M8" s="3">
        <v>20</v>
      </c>
      <c r="N8" s="5">
        <v>635387.58</v>
      </c>
      <c r="O8" s="3" t="inlineStr">
        <is>
          <t>transf</t>
        </is>
      </c>
      <c r="P8" s="3" t="inlineStr">
        <is>
          <t>Isaías</t>
        </is>
      </c>
      <c r="Q8" s="3" t="inlineStr">
        <is>
          <t>Online</t>
        </is>
      </c>
      <c r="R8" s="3" t="inlineStr">
        <is>
          <t>En camino</t>
        </is>
      </c>
      <c r="T8" s="3">
        <f>IF(COUNTA(A8:S8)&lt;19,"REVISAR","OK")</f>
        <v>0</v>
      </c>
      <c r="U8" s="3">
        <f>IF(ISNUMBER(B8),"OK","REVISAR")</f>
        <v>0</v>
      </c>
      <c r="V8" s="3">
        <f>IF(AND(ISNUMBER(K8),K8&gt;0,K8&lt;50),"OK","REVISAR")</f>
        <v>0</v>
      </c>
      <c r="W8" s="3">
        <f>IF(AND(ISNUMBER(L8),L8&gt;0,L8&lt;1000000),"OK","REVISAR")</f>
        <v>0</v>
      </c>
      <c r="X8" s="3">
        <f>IF(AND(ISNUMBER(K8),ISNUMBER(L8),ISNUMBER(M8),ISNUMBER(N8)),IF(ABS(N8-(K8*L8*(1-M8/100)))&gt;1,"REVISAR","OK"),"REVISAR")</f>
        <v>0</v>
      </c>
      <c r="Y8" s="3">
        <f>IF(AND(ISNUMBER(SEARCH("@",E8)),ISNUMBER(SEARCH(".",E8))),"OK","REVISAR")</f>
        <v>0</v>
      </c>
      <c r="Z8" s="3">
        <f>IF(COUNTIF($A$2:$A$5001,A8)&gt;1,"REVISAR","OK")</f>
        <v>0</v>
      </c>
    </row>
    <row r="9">
      <c r="A9" s="3">
        <v>8</v>
      </c>
      <c r="B9" s="4">
        <v>45783</v>
      </c>
      <c r="C9" s="3" t="inlineStr">
        <is>
          <t>Ana Martínez</t>
        </is>
      </c>
      <c r="D9" s="3" t="inlineStr">
        <is>
          <t>33245294</t>
        </is>
      </c>
      <c r="E9" s="3" t="inlineStr">
        <is>
          <t>cliente675@gmai.com</t>
        </is>
      </c>
      <c r="F9" s="3" t="inlineStr">
        <is>
          <t>+54 9 2326 985734</t>
        </is>
      </c>
      <c r="G9" s="3" t="inlineStr">
        <is>
          <t>san antonio de areco</t>
        </is>
      </c>
      <c r="H9" s="3" t="inlineStr">
        <is>
          <t>Mendoza</t>
        </is>
      </c>
      <c r="I9" s="3" t="inlineStr">
        <is>
          <t>Silla gamer</t>
        </is>
      </c>
      <c r="J9" s="3" t="inlineStr">
        <is>
          <t>Hogar</t>
        </is>
      </c>
      <c r="K9" s="3">
        <v>8</v>
      </c>
      <c r="L9" s="5">
        <v>118428.02</v>
      </c>
      <c r="M9" s="3">
        <v>20</v>
      </c>
      <c r="N9" s="5">
        <v>757939.33</v>
      </c>
      <c r="O9" s="3" t="inlineStr">
        <is>
          <t>Tarjeta Crédito</t>
        </is>
      </c>
      <c r="P9" s="3" t="inlineStr">
        <is>
          <t>admin</t>
        </is>
      </c>
      <c r="R9" s="3" t="inlineStr">
        <is>
          <t>Entregado</t>
        </is>
      </c>
      <c r="S9" s="3" t="inlineStr">
        <is>
          <t>Duplicado probable</t>
        </is>
      </c>
      <c r="T9" s="3">
        <f>IF(COUNTA(A9:S9)&lt;19,"REVISAR","OK")</f>
        <v>0</v>
      </c>
      <c r="U9" s="3">
        <f>IF(ISNUMBER(B9),"OK","REVISAR")</f>
        <v>0</v>
      </c>
      <c r="V9" s="3">
        <f>IF(AND(ISNUMBER(K9),K9&gt;0,K9&lt;50),"OK","REVISAR")</f>
        <v>0</v>
      </c>
      <c r="W9" s="3">
        <f>IF(AND(ISNUMBER(L9),L9&gt;0,L9&lt;1000000),"OK","REVISAR")</f>
        <v>0</v>
      </c>
      <c r="X9" s="3">
        <f>IF(AND(ISNUMBER(K9),ISNUMBER(L9),ISNUMBER(M9),ISNUMBER(N9)),IF(ABS(N9-(K9*L9*(1-M9/100)))&gt;1,"REVISAR","OK"),"REVISAR")</f>
        <v>0</v>
      </c>
      <c r="Y9" s="3">
        <f>IF(AND(ISNUMBER(SEARCH("@",E9)),ISNUMBER(SEARCH(".",E9))),"OK","REVISAR")</f>
        <v>0</v>
      </c>
      <c r="Z9" s="3">
        <f>IF(COUNTIF($A$2:$A$5001,A9)&gt;1,"REVISAR","OK")</f>
        <v>0</v>
      </c>
    </row>
    <row r="10">
      <c r="A10" s="3">
        <v>9</v>
      </c>
      <c r="B10" s="4">
        <v>45433</v>
      </c>
      <c r="D10" s="3" t="inlineStr">
        <is>
          <t>Sin DNI</t>
        </is>
      </c>
      <c r="E10" s="3" t="inlineStr">
        <is>
          <t>cliente107@outlook.com</t>
        </is>
      </c>
      <c r="F10" s="3" t="inlineStr">
        <is>
          <t>+54 9 2326 781366</t>
        </is>
      </c>
      <c r="H10" s="3" t="inlineStr">
        <is>
          <t>Córdoba</t>
        </is>
      </c>
      <c r="I10" s="3" t="inlineStr">
        <is>
          <t>Teclado mecánico</t>
        </is>
      </c>
      <c r="J10" s="3" t="inlineStr">
        <is>
          <t>tecnologia</t>
        </is>
      </c>
      <c r="K10" s="3">
        <v>2</v>
      </c>
      <c r="L10" s="5">
        <v>53444.03</v>
      </c>
      <c r="M10" s="3">
        <v>25</v>
      </c>
      <c r="N10" s="5">
        <v>24901.27</v>
      </c>
      <c r="O10" s="3" t="inlineStr">
        <is>
          <t>Tarjeta Crédito</t>
        </is>
      </c>
      <c r="Q10" s="3" t="inlineStr">
        <is>
          <t>Sucursal Norte</t>
        </is>
      </c>
      <c r="R10" s="3" t="inlineStr">
        <is>
          <t>Pendiente</t>
        </is>
      </c>
      <c r="S10" s="3" t="inlineStr">
        <is>
          <t>Pago a confirmar</t>
        </is>
      </c>
      <c r="T10" s="3">
        <f>IF(COUNTA(A10:S10)&lt;19,"REVISAR","OK")</f>
        <v>0</v>
      </c>
      <c r="U10" s="3">
        <f>IF(ISNUMBER(B10),"OK","REVISAR")</f>
        <v>0</v>
      </c>
      <c r="V10" s="3">
        <f>IF(AND(ISNUMBER(K10),K10&gt;0,K10&lt;50),"OK","REVISAR")</f>
        <v>0</v>
      </c>
      <c r="W10" s="3">
        <f>IF(AND(ISNUMBER(L10),L10&gt;0,L10&lt;1000000),"OK","REVISAR")</f>
        <v>0</v>
      </c>
      <c r="X10" s="3">
        <f>IF(AND(ISNUMBER(K10),ISNUMBER(L10),ISNUMBER(M10),ISNUMBER(N10)),IF(ABS(N10-(K10*L10*(1-M10/100)))&gt;1,"REVISAR","OK"),"REVISAR")</f>
        <v>0</v>
      </c>
      <c r="Y10" s="3">
        <f>IF(AND(ISNUMBER(SEARCH("@",E10)),ISNUMBER(SEARCH(".",E10))),"OK","REVISAR")</f>
        <v>0</v>
      </c>
      <c r="Z10" s="3">
        <f>IF(COUNTIF($A$2:$A$5001,A10)&gt;1,"REVISAR","OK")</f>
        <v>0</v>
      </c>
    </row>
    <row r="11">
      <c r="A11" s="3">
        <v>10</v>
      </c>
      <c r="B11" s="4">
        <v>45379</v>
      </c>
      <c r="C11" s="3" t="inlineStr">
        <is>
          <t>Ana Martínez</t>
        </is>
      </c>
      <c r="E11" s="3" t="inlineStr">
        <is>
          <t>cliente653@hotmial.com</t>
        </is>
      </c>
      <c r="F11" s="3" t="inlineStr">
        <is>
          <t>+54 9 2326 387997</t>
        </is>
      </c>
      <c r="G11" s="3" t="inlineStr">
        <is>
          <t>Mendoza</t>
        </is>
      </c>
      <c r="H11" s="3" t="inlineStr">
        <is>
          <t>CABA</t>
        </is>
      </c>
      <c r="I11" s="3" t="inlineStr">
        <is>
          <t>Memoria RAM 8GB</t>
        </is>
      </c>
      <c r="J11" s="3" t="inlineStr">
        <is>
          <t>Hogar</t>
        </is>
      </c>
      <c r="K11" s="3">
        <v>1</v>
      </c>
      <c r="L11" s="5">
        <v>26022.84</v>
      </c>
      <c r="M11" s="3">
        <v>5</v>
      </c>
      <c r="N11" s="5">
        <v>24721.7</v>
      </c>
      <c r="O11" s="3" t="inlineStr">
        <is>
          <t>MercadoPago</t>
        </is>
      </c>
      <c r="P11" s="3" t="inlineStr">
        <is>
          <t>Sin vendedor</t>
        </is>
      </c>
      <c r="R11" s="3" t="inlineStr">
        <is>
          <t>Cancelado</t>
        </is>
      </c>
      <c r="S11" s="3" t="inlineStr">
        <is>
          <t>Duplicado probable</t>
        </is>
      </c>
      <c r="T11" s="3">
        <f>IF(COUNTA(A11:S11)&lt;19,"REVISAR","OK")</f>
        <v>0</v>
      </c>
      <c r="U11" s="3">
        <f>IF(ISNUMBER(B11),"OK","REVISAR")</f>
        <v>0</v>
      </c>
      <c r="V11" s="3">
        <f>IF(AND(ISNUMBER(K11),K11&gt;0,K11&lt;50),"OK","REVISAR")</f>
        <v>0</v>
      </c>
      <c r="W11" s="3">
        <f>IF(AND(ISNUMBER(L11),L11&gt;0,L11&lt;1000000),"OK","REVISAR")</f>
        <v>0</v>
      </c>
      <c r="X11" s="3">
        <f>IF(AND(ISNUMBER(K11),ISNUMBER(L11),ISNUMBER(M11),ISNUMBER(N11)),IF(ABS(N11-(K11*L11*(1-M11/100)))&gt;1,"REVISAR","OK"),"REVISAR")</f>
        <v>0</v>
      </c>
      <c r="Y11" s="3">
        <f>IF(AND(ISNUMBER(SEARCH("@",E11)),ISNUMBER(SEARCH(".",E11))),"OK","REVISAR")</f>
        <v>0</v>
      </c>
      <c r="Z11" s="3">
        <f>IF(COUNTIF($A$2:$A$5001,A11)&gt;1,"REVISAR","OK")</f>
        <v>0</v>
      </c>
    </row>
    <row r="12">
      <c r="A12" s="3">
        <v>11</v>
      </c>
      <c r="B12" s="4">
        <v>45344</v>
      </c>
      <c r="C12" s="3" t="inlineStr">
        <is>
          <t>Valentina Díaz</t>
        </is>
      </c>
      <c r="D12" s="3" t="inlineStr">
        <is>
          <t>24616929</t>
        </is>
      </c>
      <c r="E12" s="3" t="inlineStr">
        <is>
          <t>cliente175@gmail.com</t>
        </is>
      </c>
      <c r="F12" s="3" t="inlineStr">
        <is>
          <t>+54 9 2326 569753</t>
        </is>
      </c>
      <c r="G12" s="3" t="inlineStr">
        <is>
          <t>Córdoba</t>
        </is>
      </c>
      <c r="I12" s="3" t="inlineStr">
        <is>
          <t>Parlante portátil</t>
        </is>
      </c>
      <c r="J12" s="3" t="inlineStr">
        <is>
          <t>Hogar</t>
        </is>
      </c>
      <c r="K12" s="3">
        <v>2</v>
      </c>
      <c r="L12" s="5">
        <v>152290.5</v>
      </c>
      <c r="M12" s="3">
        <v>15</v>
      </c>
      <c r="N12" s="5">
        <v>258893.85</v>
      </c>
      <c r="O12" s="3" t="inlineStr">
        <is>
          <t>Mercado Pago</t>
        </is>
      </c>
      <c r="P12" s="3" t="inlineStr">
        <is>
          <t>Isaías</t>
        </is>
      </c>
      <c r="R12" s="3" t="inlineStr">
        <is>
          <t>Entregado</t>
        </is>
      </c>
      <c r="S12" s="3" t="inlineStr">
        <is>
          <t>Dirección incompleta</t>
        </is>
      </c>
      <c r="T12" s="3">
        <f>IF(COUNTA(A12:S12)&lt;19,"REVISAR","OK")</f>
        <v>0</v>
      </c>
      <c r="U12" s="3">
        <f>IF(ISNUMBER(B12),"OK","REVISAR")</f>
        <v>0</v>
      </c>
      <c r="V12" s="3">
        <f>IF(AND(ISNUMBER(K12),K12&gt;0,K12&lt;50),"OK","REVISAR")</f>
        <v>0</v>
      </c>
      <c r="W12" s="3">
        <f>IF(AND(ISNUMBER(L12),L12&gt;0,L12&lt;1000000),"OK","REVISAR")</f>
        <v>0</v>
      </c>
      <c r="X12" s="3">
        <f>IF(AND(ISNUMBER(K12),ISNUMBER(L12),ISNUMBER(M12),ISNUMBER(N12)),IF(ABS(N12-(K12*L12*(1-M12/100)))&gt;1,"REVISAR","OK"),"REVISAR")</f>
        <v>0</v>
      </c>
      <c r="Y12" s="3">
        <f>IF(AND(ISNUMBER(SEARCH("@",E12)),ISNUMBER(SEARCH(".",E12))),"OK","REVISAR")</f>
        <v>0</v>
      </c>
      <c r="Z12" s="3">
        <f>IF(COUNTIF($A$2:$A$5001,A12)&gt;1,"REVISAR","OK")</f>
        <v>0</v>
      </c>
    </row>
    <row r="13">
      <c r="A13" s="3">
        <v>12</v>
      </c>
      <c r="B13" s="4">
        <v>45578</v>
      </c>
      <c r="D13" s="3" t="inlineStr">
        <is>
          <t>20488767</t>
        </is>
      </c>
      <c r="E13" s="3" t="inlineStr">
        <is>
          <t>cliente489@gmail.com</t>
        </is>
      </c>
      <c r="F13" s="3" t="inlineStr">
        <is>
          <t>+54 9 2326 392935</t>
        </is>
      </c>
      <c r="G13" s="3" t="inlineStr">
        <is>
          <t>Areco</t>
        </is>
      </c>
      <c r="H13" s="3" t="inlineStr">
        <is>
          <t>Córdoba</t>
        </is>
      </c>
      <c r="I13" s="3" t="inlineStr">
        <is>
          <t>Mouse gamer</t>
        </is>
      </c>
      <c r="J13" s="3" t="inlineStr">
        <is>
          <t>Audio</t>
        </is>
      </c>
      <c r="K13" s="3">
        <v>6</v>
      </c>
      <c r="L13" s="5">
        <v>102051</v>
      </c>
      <c r="M13" s="3">
        <v>5</v>
      </c>
      <c r="N13" s="5">
        <v>581690.7</v>
      </c>
      <c r="O13" s="3" t="inlineStr">
        <is>
          <t>Mercado Pago</t>
        </is>
      </c>
      <c r="P13" s="3" t="inlineStr">
        <is>
          <t>Benjamín</t>
        </is>
      </c>
      <c r="R13" s="3" t="inlineStr">
        <is>
          <t>Entregado</t>
        </is>
      </c>
      <c r="S13" s="3" t="inlineStr">
        <is>
          <t>Precio cargado manualmente</t>
        </is>
      </c>
      <c r="T13" s="3">
        <f>IF(COUNTA(A13:S13)&lt;19,"REVISAR","OK")</f>
        <v>0</v>
      </c>
      <c r="U13" s="3">
        <f>IF(ISNUMBER(B13),"OK","REVISAR")</f>
        <v>0</v>
      </c>
      <c r="V13" s="3">
        <f>IF(AND(ISNUMBER(K13),K13&gt;0,K13&lt;50),"OK","REVISAR")</f>
        <v>0</v>
      </c>
      <c r="W13" s="3">
        <f>IF(AND(ISNUMBER(L13),L13&gt;0,L13&lt;1000000),"OK","REVISAR")</f>
        <v>0</v>
      </c>
      <c r="X13" s="3">
        <f>IF(AND(ISNUMBER(K13),ISNUMBER(L13),ISNUMBER(M13),ISNUMBER(N13)),IF(ABS(N13-(K13*L13*(1-M13/100)))&gt;1,"REVISAR","OK"),"REVISAR")</f>
        <v>0</v>
      </c>
      <c r="Y13" s="3">
        <f>IF(AND(ISNUMBER(SEARCH("@",E13)),ISNUMBER(SEARCH(".",E13))),"OK","REVISAR")</f>
        <v>0</v>
      </c>
      <c r="Z13" s="3">
        <f>IF(COUNTIF($A$2:$A$5001,A13)&gt;1,"REVISAR","OK")</f>
        <v>0</v>
      </c>
    </row>
    <row r="14">
      <c r="A14" s="3">
        <v>13</v>
      </c>
      <c r="B14" s="4">
        <v>45673</v>
      </c>
      <c r="C14" s="3" t="inlineStr">
        <is>
          <t>Pedro Sánchez</t>
        </is>
      </c>
      <c r="D14" s="3" t="inlineStr">
        <is>
          <t>40633610</t>
        </is>
      </c>
      <c r="E14" s="3" t="inlineStr">
        <is>
          <t>cliente829@gmail.com</t>
        </is>
      </c>
      <c r="F14" s="3" t="inlineStr">
        <is>
          <t>+54 9 2326 652475</t>
        </is>
      </c>
      <c r="G14" s="3" t="inlineStr">
        <is>
          <t>Areco</t>
        </is>
      </c>
      <c r="I14" s="3" t="inlineStr">
        <is>
          <t>Auriculares Bluetooth</t>
        </is>
      </c>
      <c r="J14" s="3" t="inlineStr">
        <is>
          <t>Computación</t>
        </is>
      </c>
      <c r="K14" s="3">
        <v>5</v>
      </c>
      <c r="L14" s="5">
        <v>45895.38</v>
      </c>
      <c r="M14" s="3">
        <v>0</v>
      </c>
      <c r="N14" s="5">
        <v>229476.9</v>
      </c>
      <c r="O14" s="3" t="inlineStr">
        <is>
          <t>Mercado Pago</t>
        </is>
      </c>
      <c r="P14" s="3" t="inlineStr">
        <is>
          <t>Benjamín</t>
        </is>
      </c>
      <c r="Q14" s="3" t="inlineStr">
        <is>
          <t>Online</t>
        </is>
      </c>
      <c r="R14" s="3" t="inlineStr">
        <is>
          <t>No aplica</t>
        </is>
      </c>
      <c r="S14" s="3" t="inlineStr">
        <is>
          <t>Precio cargado manualmente</t>
        </is>
      </c>
      <c r="T14" s="3">
        <f>IF(COUNTA(A14:S14)&lt;19,"REVISAR","OK")</f>
        <v>0</v>
      </c>
      <c r="U14" s="3">
        <f>IF(ISNUMBER(B14),"OK","REVISAR")</f>
        <v>0</v>
      </c>
      <c r="V14" s="3">
        <f>IF(AND(ISNUMBER(K14),K14&gt;0,K14&lt;50),"OK","REVISAR")</f>
        <v>0</v>
      </c>
      <c r="W14" s="3">
        <f>IF(AND(ISNUMBER(L14),L14&gt;0,L14&lt;1000000),"OK","REVISAR")</f>
        <v>0</v>
      </c>
      <c r="X14" s="3">
        <f>IF(AND(ISNUMBER(K14),ISNUMBER(L14),ISNUMBER(M14),ISNUMBER(N14)),IF(ABS(N14-(K14*L14*(1-M14/100)))&gt;1,"REVISAR","OK"),"REVISAR")</f>
        <v>0</v>
      </c>
      <c r="Y14" s="3">
        <f>IF(AND(ISNUMBER(SEARCH("@",E14)),ISNUMBER(SEARCH(".",E14))),"OK","REVISAR")</f>
        <v>0</v>
      </c>
      <c r="Z14" s="3">
        <f>IF(COUNTIF($A$2:$A$5001,A14)&gt;1,"REVISAR","OK")</f>
        <v>0</v>
      </c>
    </row>
    <row r="15">
      <c r="A15" s="3">
        <v>14</v>
      </c>
      <c r="B15" s="4">
        <v>45465</v>
      </c>
      <c r="C15" s="3" t="inlineStr">
        <is>
          <t>Juan Pérez</t>
        </is>
      </c>
      <c r="D15" s="3" t="inlineStr">
        <is>
          <t>21297939</t>
        </is>
      </c>
      <c r="E15" s="3" t="inlineStr">
        <is>
          <t>cliente463@hotmial.com</t>
        </is>
      </c>
      <c r="F15" s="3" t="inlineStr">
        <is>
          <t>+54 9 2326 434686</t>
        </is>
      </c>
      <c r="H15" s="3" t="inlineStr">
        <is>
          <t>Bs.As</t>
        </is>
      </c>
      <c r="I15" s="3" t="inlineStr">
        <is>
          <t>Cargador rápido</t>
        </is>
      </c>
      <c r="K15" s="3">
        <v>2</v>
      </c>
      <c r="L15" s="5">
        <v>134604.46</v>
      </c>
      <c r="M15" s="3">
        <v>10</v>
      </c>
      <c r="N15" s="5">
        <v>242288.03</v>
      </c>
      <c r="P15" s="3" t="inlineStr">
        <is>
          <t>Sofía</t>
        </is>
      </c>
      <c r="Q15" s="3" t="inlineStr">
        <is>
          <t>Local 1</t>
        </is>
      </c>
      <c r="S15" s="3" t="inlineStr">
        <is>
          <t>Pago a confirmar</t>
        </is>
      </c>
      <c r="T15" s="3">
        <f>IF(COUNTA(A15:S15)&lt;19,"REVISAR","OK")</f>
        <v>0</v>
      </c>
      <c r="U15" s="3">
        <f>IF(ISNUMBER(B15),"OK","REVISAR")</f>
        <v>0</v>
      </c>
      <c r="V15" s="3">
        <f>IF(AND(ISNUMBER(K15),K15&gt;0,K15&lt;50),"OK","REVISAR")</f>
        <v>0</v>
      </c>
      <c r="W15" s="3">
        <f>IF(AND(ISNUMBER(L15),L15&gt;0,L15&lt;1000000),"OK","REVISAR")</f>
        <v>0</v>
      </c>
      <c r="X15" s="3">
        <f>IF(AND(ISNUMBER(K15),ISNUMBER(L15),ISNUMBER(M15),ISNUMBER(N15)),IF(ABS(N15-(K15*L15*(1-M15/100)))&gt;1,"REVISAR","OK"),"REVISAR")</f>
        <v>0</v>
      </c>
      <c r="Y15" s="3">
        <f>IF(AND(ISNUMBER(SEARCH("@",E15)),ISNUMBER(SEARCH(".",E15))),"OK","REVISAR")</f>
        <v>0</v>
      </c>
      <c r="Z15" s="3">
        <f>IF(COUNTIF($A$2:$A$5001,A15)&gt;1,"REVISAR","OK")</f>
        <v>0</v>
      </c>
    </row>
    <row r="16">
      <c r="A16" s="3">
        <v>15</v>
      </c>
      <c r="B16" s="4">
        <v>45716</v>
      </c>
      <c r="C16" s="3" t="inlineStr">
        <is>
          <t>Lucas Rodríguez</t>
        </is>
      </c>
      <c r="D16" s="3" t="inlineStr">
        <is>
          <t>35731978</t>
        </is>
      </c>
      <c r="E16" s="3" t="inlineStr">
        <is>
          <t>cliente366@sinmail</t>
        </is>
      </c>
      <c r="F16" s="3" t="inlineStr">
        <is>
          <t>+54 9 2326 751915</t>
        </is>
      </c>
      <c r="G16" s="3" t="inlineStr">
        <is>
          <t>Capital Federal</t>
        </is>
      </c>
      <c r="H16" s="3" t="inlineStr">
        <is>
          <t>Córdoba</t>
        </is>
      </c>
      <c r="I16" s="3" t="inlineStr">
        <is>
          <t>Memoria RAM 8GB</t>
        </is>
      </c>
      <c r="J16" s="3" t="inlineStr">
        <is>
          <t>Computación</t>
        </is>
      </c>
      <c r="K16" s="3">
        <v>6</v>
      </c>
      <c r="L16" s="5">
        <v>54890.04</v>
      </c>
      <c r="M16" s="3">
        <v>20</v>
      </c>
      <c r="N16" s="5">
        <v>263472.19</v>
      </c>
      <c r="O16" s="3" t="inlineStr">
        <is>
          <t>Tarjeta Crédito</t>
        </is>
      </c>
      <c r="Q16" s="3" t="inlineStr">
        <is>
          <t>Local 1</t>
        </is>
      </c>
      <c r="R16" s="3" t="inlineStr">
        <is>
          <t>pendiente</t>
        </is>
      </c>
      <c r="T16" s="3">
        <f>IF(COUNTA(A16:S16)&lt;19,"REVISAR","OK")</f>
        <v>0</v>
      </c>
      <c r="U16" s="3">
        <f>IF(ISNUMBER(B16),"OK","REVISAR")</f>
        <v>0</v>
      </c>
      <c r="V16" s="3">
        <f>IF(AND(ISNUMBER(K16),K16&gt;0,K16&lt;50),"OK","REVISAR")</f>
        <v>0</v>
      </c>
      <c r="W16" s="3">
        <f>IF(AND(ISNUMBER(L16),L16&gt;0,L16&lt;1000000),"OK","REVISAR")</f>
        <v>0</v>
      </c>
      <c r="X16" s="3">
        <f>IF(AND(ISNUMBER(K16),ISNUMBER(L16),ISNUMBER(M16),ISNUMBER(N16)),IF(ABS(N16-(K16*L16*(1-M16/100)))&gt;1,"REVISAR","OK"),"REVISAR")</f>
        <v>0</v>
      </c>
      <c r="Y16" s="3">
        <f>IF(AND(ISNUMBER(SEARCH("@",E16)),ISNUMBER(SEARCH(".",E16))),"OK","REVISAR")</f>
        <v>0</v>
      </c>
      <c r="Z16" s="3">
        <f>IF(COUNTIF($A$2:$A$5001,A16)&gt;1,"REVISAR","OK")</f>
        <v>0</v>
      </c>
    </row>
    <row r="17">
      <c r="A17" s="3">
        <v>16</v>
      </c>
      <c r="B17" s="4">
        <v>45770</v>
      </c>
      <c r="C17" s="3" t="inlineStr">
        <is>
          <t>Sofía García</t>
        </is>
      </c>
      <c r="D17" s="3" t="inlineStr">
        <is>
          <t>28425229</t>
        </is>
      </c>
      <c r="E17" s="3" t="inlineStr">
        <is>
          <t>cliente521@hotmail.com</t>
        </is>
      </c>
      <c r="F17" s="3" t="inlineStr">
        <is>
          <t>+54 9 2326 702146</t>
        </is>
      </c>
      <c r="G17" s="3" t="inlineStr">
        <is>
          <t>Rosario</t>
        </is>
      </c>
      <c r="I17" s="3" t="inlineStr">
        <is>
          <t>Monitor 24</t>
        </is>
      </c>
      <c r="J17" s="3" t="inlineStr">
        <is>
          <t>Hogar</t>
        </is>
      </c>
      <c r="K17" s="3">
        <v>2</v>
      </c>
      <c r="L17" s="5">
        <v>142671.35</v>
      </c>
      <c r="M17" s="3">
        <v>0</v>
      </c>
      <c r="N17" s="5">
        <v>285342.7</v>
      </c>
      <c r="O17" s="3" t="inlineStr">
        <is>
          <t>Mercado Pago</t>
        </is>
      </c>
      <c r="R17" s="3" t="inlineStr">
        <is>
          <t>entregado</t>
        </is>
      </c>
      <c r="S17" s="3" t="inlineStr">
        <is>
          <t>OK</t>
        </is>
      </c>
      <c r="T17" s="3">
        <f>IF(COUNTA(A17:S17)&lt;19,"REVISAR","OK")</f>
        <v>0</v>
      </c>
      <c r="U17" s="3">
        <f>IF(ISNUMBER(B17),"OK","REVISAR")</f>
        <v>0</v>
      </c>
      <c r="V17" s="3">
        <f>IF(AND(ISNUMBER(K17),K17&gt;0,K17&lt;50),"OK","REVISAR")</f>
        <v>0</v>
      </c>
      <c r="W17" s="3">
        <f>IF(AND(ISNUMBER(L17),L17&gt;0,L17&lt;1000000),"OK","REVISAR")</f>
        <v>0</v>
      </c>
      <c r="X17" s="3">
        <f>IF(AND(ISNUMBER(K17),ISNUMBER(L17),ISNUMBER(M17),ISNUMBER(N17)),IF(ABS(N17-(K17*L17*(1-M17/100)))&gt;1,"REVISAR","OK"),"REVISAR")</f>
        <v>0</v>
      </c>
      <c r="Y17" s="3">
        <f>IF(AND(ISNUMBER(SEARCH("@",E17)),ISNUMBER(SEARCH(".",E17))),"OK","REVISAR")</f>
        <v>0</v>
      </c>
      <c r="Z17" s="3">
        <f>IF(COUNTIF($A$2:$A$5001,A17)&gt;1,"REVISAR","OK")</f>
        <v>0</v>
      </c>
    </row>
    <row r="18">
      <c r="A18" s="3">
        <v>17</v>
      </c>
      <c r="B18" s="4">
        <v>45329</v>
      </c>
      <c r="D18" s="3" t="inlineStr">
        <is>
          <t>30572569</t>
        </is>
      </c>
      <c r="E18" s="3" t="inlineStr">
        <is>
          <t>cliente502@yahoo.com</t>
        </is>
      </c>
      <c r="F18" s="3" t="inlineStr">
        <is>
          <t>+54 9 2326 138647</t>
        </is>
      </c>
      <c r="G18" s="3" t="inlineStr">
        <is>
          <t>CABA</t>
        </is>
      </c>
      <c r="H18" s="3" t="inlineStr">
        <is>
          <t>Mendoza</t>
        </is>
      </c>
      <c r="I18" s="3" t="inlineStr">
        <is>
          <t>Teclado mecánico</t>
        </is>
      </c>
      <c r="K18" s="3">
        <v>8</v>
      </c>
      <c r="L18" s="5">
        <v>160768.29</v>
      </c>
      <c r="M18" s="3">
        <v>10</v>
      </c>
      <c r="N18" s="5">
        <v>1157531.69</v>
      </c>
      <c r="O18" s="3" t="inlineStr">
        <is>
          <t>transf</t>
        </is>
      </c>
      <c r="P18" s="3" t="inlineStr">
        <is>
          <t>Lucas</t>
        </is>
      </c>
      <c r="Q18" s="3" t="inlineStr">
        <is>
          <t>Norte</t>
        </is>
      </c>
      <c r="S18" s="3" t="inlineStr">
        <is>
          <t>Producto sin stock</t>
        </is>
      </c>
      <c r="T18" s="3">
        <f>IF(COUNTA(A18:S18)&lt;19,"REVISAR","OK")</f>
        <v>0</v>
      </c>
      <c r="U18" s="3">
        <f>IF(ISNUMBER(B18),"OK","REVISAR")</f>
        <v>0</v>
      </c>
      <c r="V18" s="3">
        <f>IF(AND(ISNUMBER(K18),K18&gt;0,K18&lt;50),"OK","REVISAR")</f>
        <v>0</v>
      </c>
      <c r="W18" s="3">
        <f>IF(AND(ISNUMBER(L18),L18&gt;0,L18&lt;1000000),"OK","REVISAR")</f>
        <v>0</v>
      </c>
      <c r="X18" s="3">
        <f>IF(AND(ISNUMBER(K18),ISNUMBER(L18),ISNUMBER(M18),ISNUMBER(N18)),IF(ABS(N18-(K18*L18*(1-M18/100)))&gt;1,"REVISAR","OK"),"REVISAR")</f>
        <v>0</v>
      </c>
      <c r="Y18" s="3">
        <f>IF(AND(ISNUMBER(SEARCH("@",E18)),ISNUMBER(SEARCH(".",E18))),"OK","REVISAR")</f>
        <v>0</v>
      </c>
      <c r="Z18" s="3">
        <f>IF(COUNTIF($A$2:$A$5001,A18)&gt;1,"REVISAR","OK")</f>
        <v>0</v>
      </c>
    </row>
    <row r="19">
      <c r="A19" s="3">
        <v>18</v>
      </c>
      <c r="B19" s="4">
        <v>45542</v>
      </c>
      <c r="C19" s="3" t="inlineStr">
        <is>
          <t>Cliente Sin Nombre</t>
        </is>
      </c>
      <c r="D19" s="3" t="inlineStr">
        <is>
          <t>29044913</t>
        </is>
      </c>
      <c r="E19" s="3" t="inlineStr">
        <is>
          <t>cliente449@gmail.com</t>
        </is>
      </c>
      <c r="F19" s="3" t="inlineStr">
        <is>
          <t>+54 9 2326 918439</t>
        </is>
      </c>
      <c r="G19" s="3" t="inlineStr">
        <is>
          <t>CABA</t>
        </is>
      </c>
      <c r="H19" s="3" t="inlineStr">
        <is>
          <t>Buenos Aires</t>
        </is>
      </c>
      <c r="I19" s="3" t="inlineStr">
        <is>
          <t>Auriculares Bluetooth</t>
        </is>
      </c>
      <c r="J19" s="3" t="inlineStr">
        <is>
          <t>Accesorios</t>
        </is>
      </c>
      <c r="K19" s="3">
        <v>5</v>
      </c>
      <c r="L19" s="5">
        <v>134211.08</v>
      </c>
      <c r="M19" s="3">
        <v>0</v>
      </c>
      <c r="N19" s="5">
        <v>671055.4</v>
      </c>
      <c r="O19" s="3" t="inlineStr">
        <is>
          <t>efectivo</t>
        </is>
      </c>
      <c r="P19" s="3" t="inlineStr">
        <is>
          <t>Sin vendedor</t>
        </is>
      </c>
      <c r="R19" s="3" t="inlineStr">
        <is>
          <t>Cancelado</t>
        </is>
      </c>
      <c r="S19" s="3" t="inlineStr">
        <is>
          <t>Producto sin stock</t>
        </is>
      </c>
      <c r="T19" s="3">
        <f>IF(COUNTA(A19:S19)&lt;19,"REVISAR","OK")</f>
        <v>0</v>
      </c>
      <c r="U19" s="3">
        <f>IF(ISNUMBER(B19),"OK","REVISAR")</f>
        <v>0</v>
      </c>
      <c r="V19" s="3">
        <f>IF(AND(ISNUMBER(K19),K19&gt;0,K19&lt;50),"OK","REVISAR")</f>
        <v>0</v>
      </c>
      <c r="W19" s="3">
        <f>IF(AND(ISNUMBER(L19),L19&gt;0,L19&lt;1000000),"OK","REVISAR")</f>
        <v>0</v>
      </c>
      <c r="X19" s="3">
        <f>IF(AND(ISNUMBER(K19),ISNUMBER(L19),ISNUMBER(M19),ISNUMBER(N19)),IF(ABS(N19-(K19*L19*(1-M19/100)))&gt;1,"REVISAR","OK"),"REVISAR")</f>
        <v>0</v>
      </c>
      <c r="Y19" s="3">
        <f>IF(AND(ISNUMBER(SEARCH("@",E19)),ISNUMBER(SEARCH(".",E19))),"OK","REVISAR")</f>
        <v>0</v>
      </c>
      <c r="Z19" s="3">
        <f>IF(COUNTIF($A$2:$A$5001,A19)&gt;1,"REVISAR","OK")</f>
        <v>0</v>
      </c>
    </row>
    <row r="20">
      <c r="A20" s="3">
        <v>19</v>
      </c>
      <c r="B20" s="4">
        <v>45327</v>
      </c>
      <c r="C20" s="3" t="inlineStr">
        <is>
          <t>Martín Fernández</t>
        </is>
      </c>
      <c r="D20" s="3" t="inlineStr">
        <is>
          <t>26536325</t>
        </is>
      </c>
      <c r="E20" s="3" t="inlineStr">
        <is>
          <t>cliente339@gmai.com</t>
        </is>
      </c>
      <c r="F20" s="3" t="inlineStr">
        <is>
          <t>+54 9 2326 959455</t>
        </is>
      </c>
      <c r="G20" s="3" t="inlineStr">
        <is>
          <t>Capital Federal</t>
        </is>
      </c>
      <c r="H20" s="3" t="inlineStr">
        <is>
          <t>CABA</t>
        </is>
      </c>
      <c r="I20" s="3" t="inlineStr">
        <is>
          <t>Cargador rápido</t>
        </is>
      </c>
      <c r="J20" s="3" t="inlineStr">
        <is>
          <t>Periféricos</t>
        </is>
      </c>
      <c r="K20" s="3">
        <v>6</v>
      </c>
      <c r="L20" s="5">
        <v>66756.45</v>
      </c>
      <c r="M20" s="3">
        <v>15</v>
      </c>
      <c r="N20" s="5">
        <v>340457.89</v>
      </c>
      <c r="O20" s="3" t="inlineStr">
        <is>
          <t>transf</t>
        </is>
      </c>
      <c r="P20" s="3" t="inlineStr">
        <is>
          <t>Admin</t>
        </is>
      </c>
      <c r="Q20" s="3" t="inlineStr">
        <is>
          <t>Sucursal Centro</t>
        </is>
      </c>
      <c r="R20" s="3" t="inlineStr">
        <is>
          <t>Pendiente</t>
        </is>
      </c>
      <c r="S20" s="3" t="inlineStr">
        <is>
          <t>OK</t>
        </is>
      </c>
      <c r="T20" s="3">
        <f>IF(COUNTA(A20:S20)&lt;19,"REVISAR","OK")</f>
        <v>0</v>
      </c>
      <c r="U20" s="3">
        <f>IF(ISNUMBER(B20),"OK","REVISAR")</f>
        <v>0</v>
      </c>
      <c r="V20" s="3">
        <f>IF(AND(ISNUMBER(K20),K20&gt;0,K20&lt;50),"OK","REVISAR")</f>
        <v>0</v>
      </c>
      <c r="W20" s="3">
        <f>IF(AND(ISNUMBER(L20),L20&gt;0,L20&lt;1000000),"OK","REVISAR")</f>
        <v>0</v>
      </c>
      <c r="X20" s="3">
        <f>IF(AND(ISNUMBER(K20),ISNUMBER(L20),ISNUMBER(M20),ISNUMBER(N20)),IF(ABS(N20-(K20*L20*(1-M20/100)))&gt;1,"REVISAR","OK"),"REVISAR")</f>
        <v>0</v>
      </c>
      <c r="Y20" s="3">
        <f>IF(AND(ISNUMBER(SEARCH("@",E20)),ISNUMBER(SEARCH(".",E20))),"OK","REVISAR")</f>
        <v>0</v>
      </c>
      <c r="Z20" s="3">
        <f>IF(COUNTIF($A$2:$A$5001,A20)&gt;1,"REVISAR","OK")</f>
        <v>0</v>
      </c>
    </row>
    <row r="21">
      <c r="A21" s="3">
        <v>20</v>
      </c>
      <c r="B21" s="4">
        <v>45465</v>
      </c>
      <c r="C21" s="3" t="inlineStr">
        <is>
          <t>Valentina Díaz</t>
        </is>
      </c>
      <c r="D21" s="3" t="inlineStr">
        <is>
          <t>30095304</t>
        </is>
      </c>
      <c r="E21" s="3" t="inlineStr">
        <is>
          <t>cliente145@gmai.com</t>
        </is>
      </c>
      <c r="F21" s="3" t="inlineStr">
        <is>
          <t>+54 9 2326 309899</t>
        </is>
      </c>
      <c r="G21" s="3" t="inlineStr">
        <is>
          <t>Bs As</t>
        </is>
      </c>
      <c r="I21" s="3" t="inlineStr">
        <is>
          <t>Parlante portátil</t>
        </is>
      </c>
      <c r="J21" s="3" t="inlineStr">
        <is>
          <t>Audio</t>
        </is>
      </c>
      <c r="K21" s="3">
        <v>3</v>
      </c>
      <c r="L21" s="5">
        <v>115096.7</v>
      </c>
      <c r="M21" s="3">
        <v>0</v>
      </c>
      <c r="N21" s="5">
        <v>345290.1</v>
      </c>
      <c r="O21" s="3" t="inlineStr">
        <is>
          <t>Transferencia</t>
        </is>
      </c>
      <c r="S21" s="3" t="inlineStr">
        <is>
          <t>Producto sin stock</t>
        </is>
      </c>
      <c r="T21" s="3">
        <f>IF(COUNTA(A21:S21)&lt;19,"REVISAR","OK")</f>
        <v>0</v>
      </c>
      <c r="U21" s="3">
        <f>IF(ISNUMBER(B21),"OK","REVISAR")</f>
        <v>0</v>
      </c>
      <c r="V21" s="3">
        <f>IF(AND(ISNUMBER(K21),K21&gt;0,K21&lt;50),"OK","REVISAR")</f>
        <v>0</v>
      </c>
      <c r="W21" s="3">
        <f>IF(AND(ISNUMBER(L21),L21&gt;0,L21&lt;1000000),"OK","REVISAR")</f>
        <v>0</v>
      </c>
      <c r="X21" s="3">
        <f>IF(AND(ISNUMBER(K21),ISNUMBER(L21),ISNUMBER(M21),ISNUMBER(N21)),IF(ABS(N21-(K21*L21*(1-M21/100)))&gt;1,"REVISAR","OK"),"REVISAR")</f>
        <v>0</v>
      </c>
      <c r="Y21" s="3">
        <f>IF(AND(ISNUMBER(SEARCH("@",E21)),ISNUMBER(SEARCH(".",E21))),"OK","REVISAR")</f>
        <v>0</v>
      </c>
      <c r="Z21" s="3">
        <f>IF(COUNTIF($A$2:$A$5001,A21)&gt;1,"REVISAR","OK")</f>
        <v>0</v>
      </c>
    </row>
    <row r="22">
      <c r="A22" s="3">
        <v>21</v>
      </c>
      <c r="B22" s="4">
        <v>45535</v>
      </c>
      <c r="C22" s="3" t="inlineStr">
        <is>
          <t>Carlos López</t>
        </is>
      </c>
      <c r="D22" s="3" t="inlineStr">
        <is>
          <t>22472343</t>
        </is>
      </c>
      <c r="F22" s="3" t="inlineStr">
        <is>
          <t>+54 9 2326 719029</t>
        </is>
      </c>
      <c r="G22" s="3" t="inlineStr">
        <is>
          <t>Mar del Plata</t>
        </is>
      </c>
      <c r="H22" s="3" t="inlineStr">
        <is>
          <t>buenos aires</t>
        </is>
      </c>
      <c r="I22" s="3" t="inlineStr">
        <is>
          <t>Monitor 24</t>
        </is>
      </c>
      <c r="J22" s="3" t="inlineStr">
        <is>
          <t>Tecnologia</t>
        </is>
      </c>
      <c r="K22" s="3">
        <v>6</v>
      </c>
      <c r="L22" s="5">
        <v>80296.25999999999</v>
      </c>
      <c r="M22" s="3">
        <v>25</v>
      </c>
      <c r="N22" s="5" t="inlineStr">
        <is>
          <t>mal calculado</t>
        </is>
      </c>
      <c r="P22" s="3" t="inlineStr">
        <is>
          <t>Sofía</t>
        </is>
      </c>
      <c r="Q22" s="3" t="inlineStr">
        <is>
          <t>local 1</t>
        </is>
      </c>
      <c r="R22" s="3" t="inlineStr">
        <is>
          <t>No aplica</t>
        </is>
      </c>
      <c r="S22" s="3" t="inlineStr">
        <is>
          <t>Cliente reclama demora</t>
        </is>
      </c>
      <c r="T22" s="3">
        <f>IF(COUNTA(A22:S22)&lt;19,"REVISAR","OK")</f>
        <v>0</v>
      </c>
      <c r="U22" s="3">
        <f>IF(ISNUMBER(B22),"OK","REVISAR")</f>
        <v>0</v>
      </c>
      <c r="V22" s="3">
        <f>IF(AND(ISNUMBER(K22),K22&gt;0,K22&lt;50),"OK","REVISAR")</f>
        <v>0</v>
      </c>
      <c r="W22" s="3">
        <f>IF(AND(ISNUMBER(L22),L22&gt;0,L22&lt;1000000),"OK","REVISAR")</f>
        <v>0</v>
      </c>
      <c r="X22" s="3">
        <f>IF(AND(ISNUMBER(K22),ISNUMBER(L22),ISNUMBER(M22),ISNUMBER(N22)),IF(ABS(N22-(K22*L22*(1-M22/100)))&gt;1,"REVISAR","OK"),"REVISAR")</f>
        <v>0</v>
      </c>
      <c r="Y22" s="3">
        <f>IF(AND(ISNUMBER(SEARCH("@",E22)),ISNUMBER(SEARCH(".",E22))),"OK","REVISAR")</f>
        <v>0</v>
      </c>
      <c r="Z22" s="3">
        <f>IF(COUNTIF($A$2:$A$5001,A22)&gt;1,"REVISAR","OK")</f>
        <v>0</v>
      </c>
    </row>
    <row r="23">
      <c r="A23" s="3">
        <v>22</v>
      </c>
      <c r="D23" s="3" t="inlineStr">
        <is>
          <t>29242457</t>
        </is>
      </c>
      <c r="E23" s="3" t="inlineStr">
        <is>
          <t>cliente455@hotmial.com</t>
        </is>
      </c>
      <c r="F23" s="3" t="inlineStr">
        <is>
          <t>+54 9 2326 531878</t>
        </is>
      </c>
      <c r="G23" s="3" t="inlineStr">
        <is>
          <t>Cordoba</t>
        </is>
      </c>
      <c r="H23" s="3" t="inlineStr">
        <is>
          <t>Córdoba</t>
        </is>
      </c>
      <c r="I23" s="3" t="inlineStr">
        <is>
          <t>Memoria RAM 8GB</t>
        </is>
      </c>
      <c r="J23" s="3" t="inlineStr">
        <is>
          <t>Tecnología</t>
        </is>
      </c>
      <c r="K23" s="3">
        <v>4</v>
      </c>
      <c r="L23" s="5">
        <v>122245.19</v>
      </c>
      <c r="M23" s="3">
        <v>0</v>
      </c>
      <c r="N23" s="5">
        <v>488980.76</v>
      </c>
      <c r="O23" s="3" t="inlineStr">
        <is>
          <t>Tarjeta Débito</t>
        </is>
      </c>
      <c r="P23" s="3" t="inlineStr">
        <is>
          <t>Benjamín</t>
        </is>
      </c>
      <c r="Q23" s="3" t="inlineStr">
        <is>
          <t>Norte</t>
        </is>
      </c>
      <c r="R23" s="3" t="inlineStr">
        <is>
          <t>En camino</t>
        </is>
      </c>
      <c r="T23" s="3">
        <f>IF(COUNTA(A23:S23)&lt;19,"REVISAR","OK")</f>
        <v>0</v>
      </c>
      <c r="U23" s="3">
        <f>IF(ISNUMBER(B23),"OK","REVISAR")</f>
        <v>0</v>
      </c>
      <c r="V23" s="3">
        <f>IF(AND(ISNUMBER(K23),K23&gt;0,K23&lt;50),"OK","REVISAR")</f>
        <v>0</v>
      </c>
      <c r="W23" s="3">
        <f>IF(AND(ISNUMBER(L23),L23&gt;0,L23&lt;1000000),"OK","REVISAR")</f>
        <v>0</v>
      </c>
      <c r="X23" s="3">
        <f>IF(AND(ISNUMBER(K23),ISNUMBER(L23),ISNUMBER(M23),ISNUMBER(N23)),IF(ABS(N23-(K23*L23*(1-M23/100)))&gt;1,"REVISAR","OK"),"REVISAR")</f>
        <v>0</v>
      </c>
      <c r="Y23" s="3">
        <f>IF(AND(ISNUMBER(SEARCH("@",E23)),ISNUMBER(SEARCH(".",E23))),"OK","REVISAR")</f>
        <v>0</v>
      </c>
      <c r="Z23" s="3">
        <f>IF(COUNTIF($A$2:$A$5001,A23)&gt;1,"REVISAR","OK")</f>
        <v>0</v>
      </c>
    </row>
    <row r="24">
      <c r="A24" s="3">
        <v>23</v>
      </c>
      <c r="B24" s="4">
        <v>45588</v>
      </c>
      <c r="C24" s="3" t="inlineStr">
        <is>
          <t>Camila Torres</t>
        </is>
      </c>
      <c r="D24" s="3" t="inlineStr">
        <is>
          <t>35550409</t>
        </is>
      </c>
      <c r="E24" s="3" t="inlineStr">
        <is>
          <t>cliente290@yahoo.com</t>
        </is>
      </c>
      <c r="F24" s="3" t="inlineStr">
        <is>
          <t>+54 9 2326 243806</t>
        </is>
      </c>
      <c r="G24" s="3" t="inlineStr">
        <is>
          <t>La Plata</t>
        </is>
      </c>
      <c r="H24" s="3" t="inlineStr">
        <is>
          <t>Cordoba</t>
        </is>
      </c>
      <c r="I24" s="3" t="inlineStr">
        <is>
          <t>Memoria RAM 8GB</t>
        </is>
      </c>
      <c r="J24" s="3" t="inlineStr">
        <is>
          <t>Accesorios</t>
        </is>
      </c>
      <c r="K24" s="3">
        <v>1</v>
      </c>
      <c r="L24" s="5">
        <v>131519.8</v>
      </c>
      <c r="M24" s="3">
        <v>0</v>
      </c>
      <c r="N24" s="5">
        <v>131519.8</v>
      </c>
      <c r="O24" s="3" t="inlineStr">
        <is>
          <t>Tarjeta Débito</t>
        </is>
      </c>
      <c r="P24" s="3" t="inlineStr">
        <is>
          <t>admin</t>
        </is>
      </c>
      <c r="Q24" s="3" t="inlineStr">
        <is>
          <t>Sucursal Norte</t>
        </is>
      </c>
      <c r="R24" s="3" t="inlineStr">
        <is>
          <t>En camino</t>
        </is>
      </c>
      <c r="S24" s="3" t="inlineStr">
        <is>
          <t>Cliente reclama demora</t>
        </is>
      </c>
      <c r="T24" s="3">
        <f>IF(COUNTA(A24:S24)&lt;19,"REVISAR","OK")</f>
        <v>0</v>
      </c>
      <c r="U24" s="3">
        <f>IF(ISNUMBER(B24),"OK","REVISAR")</f>
        <v>0</v>
      </c>
      <c r="V24" s="3">
        <f>IF(AND(ISNUMBER(K24),K24&gt;0,K24&lt;50),"OK","REVISAR")</f>
        <v>0</v>
      </c>
      <c r="W24" s="3">
        <f>IF(AND(ISNUMBER(L24),L24&gt;0,L24&lt;1000000),"OK","REVISAR")</f>
        <v>0</v>
      </c>
      <c r="X24" s="3">
        <f>IF(AND(ISNUMBER(K24),ISNUMBER(L24),ISNUMBER(M24),ISNUMBER(N24)),IF(ABS(N24-(K24*L24*(1-M24/100)))&gt;1,"REVISAR","OK"),"REVISAR")</f>
        <v>0</v>
      </c>
      <c r="Y24" s="3">
        <f>IF(AND(ISNUMBER(SEARCH("@",E24)),ISNUMBER(SEARCH(".",E24))),"OK","REVISAR")</f>
        <v>0</v>
      </c>
      <c r="Z24" s="3">
        <f>IF(COUNTIF($A$2:$A$5001,A24)&gt;1,"REVISAR","OK")</f>
        <v>0</v>
      </c>
    </row>
    <row r="25">
      <c r="A25" s="3">
        <v>24</v>
      </c>
      <c r="B25" s="4" t="inlineStr">
        <is>
          <t>2024-13-40</t>
        </is>
      </c>
      <c r="C25" s="3" t="inlineStr">
        <is>
          <t>María Gómez</t>
        </is>
      </c>
      <c r="D25" s="3" t="inlineStr">
        <is>
          <t>25802945</t>
        </is>
      </c>
      <c r="E25" s="3" t="inlineStr">
        <is>
          <t>no tiene</t>
        </is>
      </c>
      <c r="F25" s="3" t="inlineStr">
        <is>
          <t>+54 9 2326 338077</t>
        </is>
      </c>
      <c r="G25" s="3" t="inlineStr">
        <is>
          <t>Areco</t>
        </is>
      </c>
      <c r="I25" s="3" t="inlineStr">
        <is>
          <t>Parlante portátil</t>
        </is>
      </c>
      <c r="J25" s="3" t="inlineStr">
        <is>
          <t>Accesorios</t>
        </is>
      </c>
      <c r="K25" s="3">
        <v>7</v>
      </c>
      <c r="L25" s="5">
        <v>155178.84</v>
      </c>
      <c r="M25" s="3">
        <v>0</v>
      </c>
      <c r="N25" s="5">
        <v>1086251.88</v>
      </c>
      <c r="P25" s="3" t="inlineStr">
        <is>
          <t>Admin</t>
        </is>
      </c>
      <c r="Q25" s="3" t="inlineStr">
        <is>
          <t>Norte</t>
        </is>
      </c>
      <c r="R25" s="3" t="inlineStr">
        <is>
          <t>Pendiente</t>
        </is>
      </c>
      <c r="S25" s="3" t="inlineStr">
        <is>
          <t>sin observaciones</t>
        </is>
      </c>
      <c r="T25" s="3">
        <f>IF(COUNTA(A25:S25)&lt;19,"REVISAR","OK")</f>
        <v>0</v>
      </c>
      <c r="U25" s="3">
        <f>IF(ISNUMBER(B25),"OK","REVISAR")</f>
        <v>0</v>
      </c>
      <c r="V25" s="3">
        <f>IF(AND(ISNUMBER(K25),K25&gt;0,K25&lt;50),"OK","REVISAR")</f>
        <v>0</v>
      </c>
      <c r="W25" s="3">
        <f>IF(AND(ISNUMBER(L25),L25&gt;0,L25&lt;1000000),"OK","REVISAR")</f>
        <v>0</v>
      </c>
      <c r="X25" s="3">
        <f>IF(AND(ISNUMBER(K25),ISNUMBER(L25),ISNUMBER(M25),ISNUMBER(N25)),IF(ABS(N25-(K25*L25*(1-M25/100)))&gt;1,"REVISAR","OK"),"REVISAR")</f>
        <v>0</v>
      </c>
      <c r="Y25" s="3">
        <f>IF(AND(ISNUMBER(SEARCH("@",E25)),ISNUMBER(SEARCH(".",E25))),"OK","REVISAR")</f>
        <v>0</v>
      </c>
      <c r="Z25" s="3">
        <f>IF(COUNTIF($A$2:$A$5001,A25)&gt;1,"REVISAR","OK")</f>
        <v>0</v>
      </c>
    </row>
    <row r="26">
      <c r="A26" s="3">
        <v>25</v>
      </c>
      <c r="B26" s="4">
        <v>45506</v>
      </c>
      <c r="D26" s="3" t="inlineStr">
        <is>
          <t>28770243</t>
        </is>
      </c>
      <c r="E26" s="3" t="inlineStr">
        <is>
          <t>cliente144@hotmail.com</t>
        </is>
      </c>
      <c r="F26" s="3" t="inlineStr">
        <is>
          <t>+54 9 2326 109686</t>
        </is>
      </c>
      <c r="G26" s="3" t="inlineStr">
        <is>
          <t>Mendoza</t>
        </is>
      </c>
      <c r="I26" s="3" t="inlineStr">
        <is>
          <t>Mouse gamer</t>
        </is>
      </c>
      <c r="J26" s="3" t="inlineStr">
        <is>
          <t>Tecnologia</t>
        </is>
      </c>
      <c r="K26" s="3">
        <v>3</v>
      </c>
      <c r="L26" s="5">
        <v>73927.42</v>
      </c>
      <c r="M26" s="3">
        <v>0</v>
      </c>
      <c r="N26" s="5">
        <v>221782.26</v>
      </c>
      <c r="S26" s="3" t="inlineStr">
        <is>
          <t>OK</t>
        </is>
      </c>
      <c r="T26" s="3">
        <f>IF(COUNTA(A26:S26)&lt;19,"REVISAR","OK")</f>
        <v>0</v>
      </c>
      <c r="U26" s="3">
        <f>IF(ISNUMBER(B26),"OK","REVISAR")</f>
        <v>0</v>
      </c>
      <c r="V26" s="3">
        <f>IF(AND(ISNUMBER(K26),K26&gt;0,K26&lt;50),"OK","REVISAR")</f>
        <v>0</v>
      </c>
      <c r="W26" s="3">
        <f>IF(AND(ISNUMBER(L26),L26&gt;0,L26&lt;1000000),"OK","REVISAR")</f>
        <v>0</v>
      </c>
      <c r="X26" s="3">
        <f>IF(AND(ISNUMBER(K26),ISNUMBER(L26),ISNUMBER(M26),ISNUMBER(N26)),IF(ABS(N26-(K26*L26*(1-M26/100)))&gt;1,"REVISAR","OK"),"REVISAR")</f>
        <v>0</v>
      </c>
      <c r="Y26" s="3">
        <f>IF(AND(ISNUMBER(SEARCH("@",E26)),ISNUMBER(SEARCH(".",E26))),"OK","REVISAR")</f>
        <v>0</v>
      </c>
      <c r="Z26" s="3">
        <f>IF(COUNTIF($A$2:$A$5001,A26)&gt;1,"REVISAR","OK")</f>
        <v>0</v>
      </c>
    </row>
    <row r="27">
      <c r="A27" s="3">
        <v>26</v>
      </c>
      <c r="B27" s="4">
        <v>45354</v>
      </c>
      <c r="C27" s="3" t="inlineStr">
        <is>
          <t>Carlos López</t>
        </is>
      </c>
      <c r="D27" s="3" t="inlineStr">
        <is>
          <t>40042129</t>
        </is>
      </c>
      <c r="E27" s="3" t="inlineStr">
        <is>
          <t>cliente67@</t>
        </is>
      </c>
      <c r="F27" s="3" t="inlineStr">
        <is>
          <t>+54 9 2326 205000</t>
        </is>
      </c>
      <c r="G27" s="3" t="inlineStr">
        <is>
          <t>Cordoba</t>
        </is>
      </c>
      <c r="H27" s="3" t="inlineStr">
        <is>
          <t>Santa Fe</t>
        </is>
      </c>
      <c r="I27" s="3" t="inlineStr">
        <is>
          <t>Memoria RAM 8GB</t>
        </is>
      </c>
      <c r="J27" s="3" t="inlineStr">
        <is>
          <t>Computación</t>
        </is>
      </c>
      <c r="K27" s="3">
        <v>5</v>
      </c>
      <c r="L27" s="5">
        <v>37169.84</v>
      </c>
      <c r="M27" s="3">
        <v>20</v>
      </c>
      <c r="N27" s="5">
        <v>148679.36</v>
      </c>
      <c r="P27" s="3" t="inlineStr">
        <is>
          <t>Sofía</t>
        </is>
      </c>
      <c r="Q27" s="3" t="inlineStr">
        <is>
          <t>Centro</t>
        </is>
      </c>
      <c r="T27" s="3">
        <f>IF(COUNTA(A27:S27)&lt;19,"REVISAR","OK")</f>
        <v>0</v>
      </c>
      <c r="U27" s="3">
        <f>IF(ISNUMBER(B27),"OK","REVISAR")</f>
        <v>0</v>
      </c>
      <c r="V27" s="3">
        <f>IF(AND(ISNUMBER(K27),K27&gt;0,K27&lt;50),"OK","REVISAR")</f>
        <v>0</v>
      </c>
      <c r="W27" s="3">
        <f>IF(AND(ISNUMBER(L27),L27&gt;0,L27&lt;1000000),"OK","REVISAR")</f>
        <v>0</v>
      </c>
      <c r="X27" s="3">
        <f>IF(AND(ISNUMBER(K27),ISNUMBER(L27),ISNUMBER(M27),ISNUMBER(N27)),IF(ABS(N27-(K27*L27*(1-M27/100)))&gt;1,"REVISAR","OK"),"REVISAR")</f>
        <v>0</v>
      </c>
      <c r="Y27" s="3">
        <f>IF(AND(ISNUMBER(SEARCH("@",E27)),ISNUMBER(SEARCH(".",E27))),"OK","REVISAR")</f>
        <v>0</v>
      </c>
      <c r="Z27" s="3">
        <f>IF(COUNTIF($A$2:$A$5001,A27)&gt;1,"REVISAR","OK")</f>
        <v>0</v>
      </c>
    </row>
    <row r="28">
      <c r="A28" s="3">
        <v>27</v>
      </c>
      <c r="B28" s="4">
        <v>45375</v>
      </c>
      <c r="C28" s="3" t="inlineStr">
        <is>
          <t>Sofía García</t>
        </is>
      </c>
      <c r="D28" s="3" t="inlineStr">
        <is>
          <t>23870156</t>
        </is>
      </c>
      <c r="E28" s="3" t="inlineStr">
        <is>
          <t>cliente304@hotmail.com</t>
        </is>
      </c>
      <c r="F28" s="3" t="inlineStr">
        <is>
          <t>+54 9 2326 852946</t>
        </is>
      </c>
      <c r="G28" s="3" t="inlineStr">
        <is>
          <t>Córdoba</t>
        </is>
      </c>
      <c r="I28" s="3" t="inlineStr">
        <is>
          <t>Disco SSD 480GB</t>
        </is>
      </c>
      <c r="J28" s="3" t="inlineStr">
        <is>
          <t>Computación</t>
        </is>
      </c>
      <c r="K28" s="3">
        <v>8</v>
      </c>
      <c r="L28" s="5">
        <v>173085.25</v>
      </c>
      <c r="M28" s="3">
        <v>25</v>
      </c>
      <c r="N28" s="5">
        <v>1038511.5</v>
      </c>
      <c r="O28" s="3" t="inlineStr">
        <is>
          <t>Tarjeta Crédito</t>
        </is>
      </c>
      <c r="P28" s="3" t="inlineStr">
        <is>
          <t>Isaías</t>
        </is>
      </c>
      <c r="R28" s="3" t="inlineStr">
        <is>
          <t>No aplica</t>
        </is>
      </c>
      <c r="S28" s="3" t="inlineStr">
        <is>
          <t>OK</t>
        </is>
      </c>
      <c r="T28" s="3">
        <f>IF(COUNTA(A28:S28)&lt;19,"REVISAR","OK")</f>
        <v>0</v>
      </c>
      <c r="U28" s="3">
        <f>IF(ISNUMBER(B28),"OK","REVISAR")</f>
        <v>0</v>
      </c>
      <c r="V28" s="3">
        <f>IF(AND(ISNUMBER(K28),K28&gt;0,K28&lt;50),"OK","REVISAR")</f>
        <v>0</v>
      </c>
      <c r="W28" s="3">
        <f>IF(AND(ISNUMBER(L28),L28&gt;0,L28&lt;1000000),"OK","REVISAR")</f>
        <v>0</v>
      </c>
      <c r="X28" s="3">
        <f>IF(AND(ISNUMBER(K28),ISNUMBER(L28),ISNUMBER(M28),ISNUMBER(N28)),IF(ABS(N28-(K28*L28*(1-M28/100)))&gt;1,"REVISAR","OK"),"REVISAR")</f>
        <v>0</v>
      </c>
      <c r="Y28" s="3">
        <f>IF(AND(ISNUMBER(SEARCH("@",E28)),ISNUMBER(SEARCH(".",E28))),"OK","REVISAR")</f>
        <v>0</v>
      </c>
      <c r="Z28" s="3">
        <f>IF(COUNTIF($A$2:$A$5001,A28)&gt;1,"REVISAR","OK")</f>
        <v>0</v>
      </c>
    </row>
    <row r="29">
      <c r="A29" s="3">
        <v>28</v>
      </c>
      <c r="B29" s="4">
        <v>45388</v>
      </c>
      <c r="C29" s="3" t="inlineStr">
        <is>
          <t>Sofía García</t>
        </is>
      </c>
      <c r="D29" s="3" t="inlineStr">
        <is>
          <t>28153974</t>
        </is>
      </c>
      <c r="E29" s="3" t="inlineStr">
        <is>
          <t>cliente370@</t>
        </is>
      </c>
      <c r="F29" s="3" t="inlineStr">
        <is>
          <t>+54 9 2326 889276</t>
        </is>
      </c>
      <c r="G29" s="3" t="inlineStr">
        <is>
          <t>Rosario</t>
        </is>
      </c>
      <c r="H29" s="3" t="inlineStr">
        <is>
          <t>Bs.As</t>
        </is>
      </c>
      <c r="I29" s="3" t="inlineStr">
        <is>
          <t>Auriculares Bluetooth</t>
        </is>
      </c>
      <c r="K29" s="3">
        <v>1</v>
      </c>
      <c r="L29" s="5">
        <v>74470.13</v>
      </c>
      <c r="M29" s="3">
        <v>0</v>
      </c>
      <c r="N29" s="5">
        <v>74470.13</v>
      </c>
      <c r="O29" s="3" t="inlineStr">
        <is>
          <t>Mercado Pago</t>
        </is>
      </c>
      <c r="P29" s="3" t="inlineStr">
        <is>
          <t>Sin vendedor</t>
        </is>
      </c>
      <c r="Q29" s="3" t="inlineStr">
        <is>
          <t>online</t>
        </is>
      </c>
      <c r="R29" s="3" t="inlineStr">
        <is>
          <t>entregado</t>
        </is>
      </c>
      <c r="S29" s="3" t="inlineStr">
        <is>
          <t>OK</t>
        </is>
      </c>
      <c r="T29" s="3">
        <f>IF(COUNTA(A29:S29)&lt;19,"REVISAR","OK")</f>
        <v>0</v>
      </c>
      <c r="U29" s="3">
        <f>IF(ISNUMBER(B29),"OK","REVISAR")</f>
        <v>0</v>
      </c>
      <c r="V29" s="3">
        <f>IF(AND(ISNUMBER(K29),K29&gt;0,K29&lt;50),"OK","REVISAR")</f>
        <v>0</v>
      </c>
      <c r="W29" s="3">
        <f>IF(AND(ISNUMBER(L29),L29&gt;0,L29&lt;1000000),"OK","REVISAR")</f>
        <v>0</v>
      </c>
      <c r="X29" s="3">
        <f>IF(AND(ISNUMBER(K29),ISNUMBER(L29),ISNUMBER(M29),ISNUMBER(N29)),IF(ABS(N29-(K29*L29*(1-M29/100)))&gt;1,"REVISAR","OK"),"REVISAR")</f>
        <v>0</v>
      </c>
      <c r="Y29" s="3">
        <f>IF(AND(ISNUMBER(SEARCH("@",E29)),ISNUMBER(SEARCH(".",E29))),"OK","REVISAR")</f>
        <v>0</v>
      </c>
      <c r="Z29" s="3">
        <f>IF(COUNTIF($A$2:$A$5001,A29)&gt;1,"REVISAR","OK")</f>
        <v>0</v>
      </c>
    </row>
    <row r="30">
      <c r="A30" s="3">
        <v>29</v>
      </c>
      <c r="B30" s="4">
        <v>45804</v>
      </c>
      <c r="C30" s="3" t="inlineStr">
        <is>
          <t>Pedro Sánchez</t>
        </is>
      </c>
      <c r="D30" s="3" t="inlineStr">
        <is>
          <t>31890519</t>
        </is>
      </c>
      <c r="E30" s="3" t="inlineStr">
        <is>
          <t>cliente155@hotmail.com</t>
        </is>
      </c>
      <c r="F30" s="3" t="inlineStr">
        <is>
          <t>+54 9 2326 396666</t>
        </is>
      </c>
      <c r="G30" s="3" t="inlineStr">
        <is>
          <t>San Antonio de Areco</t>
        </is>
      </c>
      <c r="H30" s="3" t="inlineStr">
        <is>
          <t>Cordoba</t>
        </is>
      </c>
      <c r="I30" s="3" t="inlineStr">
        <is>
          <t>Parlante portátil</t>
        </is>
      </c>
      <c r="J30" s="3" t="inlineStr">
        <is>
          <t>perifericos</t>
        </is>
      </c>
      <c r="K30" s="3">
        <v>1</v>
      </c>
      <c r="L30" s="5">
        <v>40002.99</v>
      </c>
      <c r="M30" s="3">
        <v>5</v>
      </c>
      <c r="O30" s="3" t="inlineStr">
        <is>
          <t>Efectivo</t>
        </is>
      </c>
      <c r="P30" s="3" t="inlineStr">
        <is>
          <t>Sin vendedor</t>
        </is>
      </c>
      <c r="R30" s="3" t="inlineStr">
        <is>
          <t>pendiente</t>
        </is>
      </c>
      <c r="S30" s="3" t="inlineStr">
        <is>
          <t>OK</t>
        </is>
      </c>
      <c r="T30" s="3">
        <f>IF(COUNTA(A30:S30)&lt;19,"REVISAR","OK")</f>
        <v>0</v>
      </c>
      <c r="U30" s="3">
        <f>IF(ISNUMBER(B30),"OK","REVISAR")</f>
        <v>0</v>
      </c>
      <c r="V30" s="3">
        <f>IF(AND(ISNUMBER(K30),K30&gt;0,K30&lt;50),"OK","REVISAR")</f>
        <v>0</v>
      </c>
      <c r="W30" s="3">
        <f>IF(AND(ISNUMBER(L30),L30&gt;0,L30&lt;1000000),"OK","REVISAR")</f>
        <v>0</v>
      </c>
      <c r="X30" s="3">
        <f>IF(AND(ISNUMBER(K30),ISNUMBER(L30),ISNUMBER(M30),ISNUMBER(N30)),IF(ABS(N30-(K30*L30*(1-M30/100)))&gt;1,"REVISAR","OK"),"REVISAR")</f>
        <v>0</v>
      </c>
      <c r="Y30" s="3">
        <f>IF(AND(ISNUMBER(SEARCH("@",E30)),ISNUMBER(SEARCH(".",E30))),"OK","REVISAR")</f>
        <v>0</v>
      </c>
      <c r="Z30" s="3">
        <f>IF(COUNTIF($A$2:$A$5001,A30)&gt;1,"REVISAR","OK")</f>
        <v>0</v>
      </c>
    </row>
    <row r="31">
      <c r="A31" s="3">
        <v>30</v>
      </c>
      <c r="B31" s="4">
        <v>45491</v>
      </c>
      <c r="C31" s="3" t="inlineStr">
        <is>
          <t>Sofía García</t>
        </is>
      </c>
      <c r="D31" s="3" t="inlineStr">
        <is>
          <t>37853138</t>
        </is>
      </c>
      <c r="E31" s="3" t="inlineStr">
        <is>
          <t>cliente668@hotmail.com</t>
        </is>
      </c>
      <c r="F31" s="3" t="inlineStr">
        <is>
          <t>+54 9 2326 433697</t>
        </is>
      </c>
      <c r="G31" s="3" t="inlineStr">
        <is>
          <t>Rosario</t>
        </is>
      </c>
      <c r="H31" s="3" t="inlineStr">
        <is>
          <t>Santa Fe</t>
        </is>
      </c>
      <c r="I31" s="3" t="inlineStr">
        <is>
          <t>Auriculares Bluetooth</t>
        </is>
      </c>
      <c r="J31" s="3" t="inlineStr">
        <is>
          <t>Tecnología</t>
        </is>
      </c>
      <c r="K31" s="3">
        <v>5</v>
      </c>
      <c r="L31" s="5">
        <v>8465.860000000001</v>
      </c>
      <c r="M31" s="3">
        <v>15</v>
      </c>
      <c r="N31" s="5">
        <v>35979.9</v>
      </c>
      <c r="P31" s="3" t="inlineStr">
        <is>
          <t>Isaías</t>
        </is>
      </c>
      <c r="Q31" s="3" t="inlineStr">
        <is>
          <t>Norte</t>
        </is>
      </c>
      <c r="S31" s="3" t="inlineStr">
        <is>
          <t>Dirección incompleta</t>
        </is>
      </c>
      <c r="T31" s="3">
        <f>IF(COUNTA(A31:S31)&lt;19,"REVISAR","OK")</f>
        <v>0</v>
      </c>
      <c r="U31" s="3">
        <f>IF(ISNUMBER(B31),"OK","REVISAR")</f>
        <v>0</v>
      </c>
      <c r="V31" s="3">
        <f>IF(AND(ISNUMBER(K31),K31&gt;0,K31&lt;50),"OK","REVISAR")</f>
        <v>0</v>
      </c>
      <c r="W31" s="3">
        <f>IF(AND(ISNUMBER(L31),L31&gt;0,L31&lt;1000000),"OK","REVISAR")</f>
        <v>0</v>
      </c>
      <c r="X31" s="3">
        <f>IF(AND(ISNUMBER(K31),ISNUMBER(L31),ISNUMBER(M31),ISNUMBER(N31)),IF(ABS(N31-(K31*L31*(1-M31/100)))&gt;1,"REVISAR","OK"),"REVISAR")</f>
        <v>0</v>
      </c>
      <c r="Y31" s="3">
        <f>IF(AND(ISNUMBER(SEARCH("@",E31)),ISNUMBER(SEARCH(".",E31))),"OK","REVISAR")</f>
        <v>0</v>
      </c>
      <c r="Z31" s="3">
        <f>IF(COUNTIF($A$2:$A$5001,A31)&gt;1,"REVISAR","OK")</f>
        <v>0</v>
      </c>
    </row>
    <row r="32">
      <c r="A32" s="3">
        <v>31</v>
      </c>
      <c r="B32" s="4">
        <v>45325</v>
      </c>
      <c r="C32" s="3" t="inlineStr">
        <is>
          <t>Camila Torres</t>
        </is>
      </c>
      <c r="D32" s="3" t="inlineStr">
        <is>
          <t>25470601</t>
        </is>
      </c>
      <c r="E32" s="3" t="inlineStr">
        <is>
          <t>cliente782@outlook.com</t>
        </is>
      </c>
      <c r="F32" s="3" t="inlineStr">
        <is>
          <t>+54 9 2326 104216</t>
        </is>
      </c>
      <c r="G32" s="3" t="inlineStr">
        <is>
          <t>Capital Federal</t>
        </is>
      </c>
      <c r="H32" s="3" t="inlineStr">
        <is>
          <t>Mendoza</t>
        </is>
      </c>
      <c r="J32" s="3" t="inlineStr">
        <is>
          <t>Tecnología</t>
        </is>
      </c>
      <c r="K32" s="3">
        <v>8</v>
      </c>
      <c r="L32" s="5">
        <v>57423.43</v>
      </c>
      <c r="M32" s="3">
        <v>0</v>
      </c>
      <c r="N32" s="5">
        <v>459387.44</v>
      </c>
      <c r="O32" s="3" t="inlineStr">
        <is>
          <t>transf</t>
        </is>
      </c>
      <c r="P32" s="3" t="inlineStr">
        <is>
          <t>Admin</t>
        </is>
      </c>
      <c r="R32" s="3" t="inlineStr">
        <is>
          <t>pendiente</t>
        </is>
      </c>
      <c r="S32" s="3" t="inlineStr">
        <is>
          <t>Cliente reclama demora</t>
        </is>
      </c>
      <c r="T32" s="3">
        <f>IF(COUNTA(A32:S32)&lt;19,"REVISAR","OK")</f>
        <v>0</v>
      </c>
      <c r="U32" s="3">
        <f>IF(ISNUMBER(B32),"OK","REVISAR")</f>
        <v>0</v>
      </c>
      <c r="V32" s="3">
        <f>IF(AND(ISNUMBER(K32),K32&gt;0,K32&lt;50),"OK","REVISAR")</f>
        <v>0</v>
      </c>
      <c r="W32" s="3">
        <f>IF(AND(ISNUMBER(L32),L32&gt;0,L32&lt;1000000),"OK","REVISAR")</f>
        <v>0</v>
      </c>
      <c r="X32" s="3">
        <f>IF(AND(ISNUMBER(K32),ISNUMBER(L32),ISNUMBER(M32),ISNUMBER(N32)),IF(ABS(N32-(K32*L32*(1-M32/100)))&gt;1,"REVISAR","OK"),"REVISAR")</f>
        <v>0</v>
      </c>
      <c r="Y32" s="3">
        <f>IF(AND(ISNUMBER(SEARCH("@",E32)),ISNUMBER(SEARCH(".",E32))),"OK","REVISAR")</f>
        <v>0</v>
      </c>
      <c r="Z32" s="3">
        <f>IF(COUNTIF($A$2:$A$5001,A32)&gt;1,"REVISAR","OK")</f>
        <v>0</v>
      </c>
    </row>
    <row r="33">
      <c r="A33" s="3">
        <v>32</v>
      </c>
      <c r="B33" s="4">
        <v>45747</v>
      </c>
      <c r="C33" s="3" t="inlineStr">
        <is>
          <t>Sofía García</t>
        </is>
      </c>
      <c r="D33" s="3" t="inlineStr">
        <is>
          <t>29887748</t>
        </is>
      </c>
      <c r="E33" s="3" t="inlineStr">
        <is>
          <t>cliente148@hotmial.com</t>
        </is>
      </c>
      <c r="F33" s="3" t="inlineStr">
        <is>
          <t>+54 9 2326 455785</t>
        </is>
      </c>
      <c r="G33" s="3" t="inlineStr">
        <is>
          <t>Mar del Plata</t>
        </is>
      </c>
      <c r="I33" s="3" t="inlineStr">
        <is>
          <t>Teclado mecánico</t>
        </is>
      </c>
      <c r="J33" s="3" t="inlineStr">
        <is>
          <t>tecnologia</t>
        </is>
      </c>
      <c r="K33" s="3">
        <v>3</v>
      </c>
      <c r="L33" s="5">
        <v>83783.92</v>
      </c>
      <c r="M33" s="3">
        <v>15</v>
      </c>
      <c r="N33" s="5">
        <v>213649</v>
      </c>
      <c r="O33" s="3" t="inlineStr">
        <is>
          <t>Transferencia</t>
        </is>
      </c>
      <c r="P33" s="3" t="inlineStr">
        <is>
          <t>Sin vendedor</t>
        </is>
      </c>
      <c r="S33" s="3" t="inlineStr">
        <is>
          <t>OK</t>
        </is>
      </c>
      <c r="T33" s="3">
        <f>IF(COUNTA(A33:S33)&lt;19,"REVISAR","OK")</f>
        <v>0</v>
      </c>
      <c r="U33" s="3">
        <f>IF(ISNUMBER(B33),"OK","REVISAR")</f>
        <v>0</v>
      </c>
      <c r="V33" s="3">
        <f>IF(AND(ISNUMBER(K33),K33&gt;0,K33&lt;50),"OK","REVISAR")</f>
        <v>0</v>
      </c>
      <c r="W33" s="3">
        <f>IF(AND(ISNUMBER(L33),L33&gt;0,L33&lt;1000000),"OK","REVISAR")</f>
        <v>0</v>
      </c>
      <c r="X33" s="3">
        <f>IF(AND(ISNUMBER(K33),ISNUMBER(L33),ISNUMBER(M33),ISNUMBER(N33)),IF(ABS(N33-(K33*L33*(1-M33/100)))&gt;1,"REVISAR","OK"),"REVISAR")</f>
        <v>0</v>
      </c>
      <c r="Y33" s="3">
        <f>IF(AND(ISNUMBER(SEARCH("@",E33)),ISNUMBER(SEARCH(".",E33))),"OK","REVISAR")</f>
        <v>0</v>
      </c>
      <c r="Z33" s="3">
        <f>IF(COUNTIF($A$2:$A$5001,A33)&gt;1,"REVISAR","OK")</f>
        <v>0</v>
      </c>
    </row>
    <row r="34">
      <c r="A34" s="3">
        <v>33</v>
      </c>
      <c r="B34" s="4">
        <v>45592</v>
      </c>
      <c r="C34" s="3" t="inlineStr">
        <is>
          <t>Carlos López</t>
        </is>
      </c>
      <c r="D34" s="3" t="inlineStr">
        <is>
          <t>23948425</t>
        </is>
      </c>
      <c r="E34" s="3" t="inlineStr">
        <is>
          <t>cliente256@gmail.com</t>
        </is>
      </c>
      <c r="F34" s="3" t="inlineStr">
        <is>
          <t>+54 9 2326 213792</t>
        </is>
      </c>
      <c r="G34" s="3" t="inlineStr">
        <is>
          <t>Bs As</t>
        </is>
      </c>
      <c r="H34" s="3" t="inlineStr">
        <is>
          <t>Santa Fe</t>
        </is>
      </c>
      <c r="I34" s="3" t="inlineStr">
        <is>
          <t>Producto desconocido</t>
        </is>
      </c>
      <c r="J34" s="3" t="inlineStr">
        <is>
          <t>Tecnología</t>
        </is>
      </c>
      <c r="K34" s="3">
        <v>4</v>
      </c>
      <c r="L34" s="5">
        <v>78185.53</v>
      </c>
      <c r="M34" s="3">
        <v>15</v>
      </c>
      <c r="N34" s="5">
        <v>265830.8</v>
      </c>
      <c r="O34" s="3" t="inlineStr">
        <is>
          <t>MercadoPago</t>
        </is>
      </c>
      <c r="P34" s="3" t="inlineStr">
        <is>
          <t>admin</t>
        </is>
      </c>
      <c r="Q34" s="3" t="inlineStr">
        <is>
          <t>Norte</t>
        </is>
      </c>
      <c r="R34" s="3" t="inlineStr">
        <is>
          <t>Pendiente</t>
        </is>
      </c>
      <c r="S34" s="3" t="inlineStr">
        <is>
          <t>Dirección incompleta</t>
        </is>
      </c>
      <c r="T34" s="3">
        <f>IF(COUNTA(A34:S34)&lt;19,"REVISAR","OK")</f>
        <v>0</v>
      </c>
      <c r="U34" s="3">
        <f>IF(ISNUMBER(B34),"OK","REVISAR")</f>
        <v>0</v>
      </c>
      <c r="V34" s="3">
        <f>IF(AND(ISNUMBER(K34),K34&gt;0,K34&lt;50),"OK","REVISAR")</f>
        <v>0</v>
      </c>
      <c r="W34" s="3">
        <f>IF(AND(ISNUMBER(L34),L34&gt;0,L34&lt;1000000),"OK","REVISAR")</f>
        <v>0</v>
      </c>
      <c r="X34" s="3">
        <f>IF(AND(ISNUMBER(K34),ISNUMBER(L34),ISNUMBER(M34),ISNUMBER(N34)),IF(ABS(N34-(K34*L34*(1-M34/100)))&gt;1,"REVISAR","OK"),"REVISAR")</f>
        <v>0</v>
      </c>
      <c r="Y34" s="3">
        <f>IF(AND(ISNUMBER(SEARCH("@",E34)),ISNUMBER(SEARCH(".",E34))),"OK","REVISAR")</f>
        <v>0</v>
      </c>
      <c r="Z34" s="3">
        <f>IF(COUNTIF($A$2:$A$5001,A34)&gt;1,"REVISAR","OK")</f>
        <v>0</v>
      </c>
    </row>
    <row r="35">
      <c r="A35" s="3">
        <v>34</v>
      </c>
      <c r="B35" s="4">
        <v>45711</v>
      </c>
      <c r="C35" s="3" t="inlineStr">
        <is>
          <t>Cliente Sin Nombre</t>
        </is>
      </c>
      <c r="D35" s="3" t="inlineStr">
        <is>
          <t>23151576</t>
        </is>
      </c>
      <c r="E35" s="3" t="inlineStr">
        <is>
          <t>cliente809@gmail.com</t>
        </is>
      </c>
      <c r="F35" s="3" t="inlineStr">
        <is>
          <t>+54 9 2326 562976</t>
        </is>
      </c>
      <c r="G35" s="3" t="inlineStr">
        <is>
          <t>Rosario</t>
        </is>
      </c>
      <c r="I35" s="3" t="inlineStr">
        <is>
          <t>Silla gamer</t>
        </is>
      </c>
      <c r="J35" s="3" t="inlineStr">
        <is>
          <t>perifericos</t>
        </is>
      </c>
      <c r="K35" s="3">
        <v>7</v>
      </c>
      <c r="L35" s="5">
        <v>149550.66</v>
      </c>
      <c r="M35" s="3">
        <v>15</v>
      </c>
      <c r="N35" s="5">
        <v>889826.4300000001</v>
      </c>
      <c r="O35" s="3" t="inlineStr">
        <is>
          <t>Tarjeta Crédito</t>
        </is>
      </c>
      <c r="P35" s="3" t="inlineStr">
        <is>
          <t>admin</t>
        </is>
      </c>
      <c r="Q35" s="3" t="inlineStr">
        <is>
          <t>Local 1</t>
        </is>
      </c>
      <c r="R35" s="3" t="inlineStr">
        <is>
          <t>No aplica</t>
        </is>
      </c>
      <c r="S35" s="3" t="inlineStr">
        <is>
          <t>Dirección incompleta</t>
        </is>
      </c>
      <c r="T35" s="3">
        <f>IF(COUNTA(A35:S35)&lt;19,"REVISAR","OK")</f>
        <v>0</v>
      </c>
      <c r="U35" s="3">
        <f>IF(ISNUMBER(B35),"OK","REVISAR")</f>
        <v>0</v>
      </c>
      <c r="V35" s="3">
        <f>IF(AND(ISNUMBER(K35),K35&gt;0,K35&lt;50),"OK","REVISAR")</f>
        <v>0</v>
      </c>
      <c r="W35" s="3">
        <f>IF(AND(ISNUMBER(L35),L35&gt;0,L35&lt;1000000),"OK","REVISAR")</f>
        <v>0</v>
      </c>
      <c r="X35" s="3">
        <f>IF(AND(ISNUMBER(K35),ISNUMBER(L35),ISNUMBER(M35),ISNUMBER(N35)),IF(ABS(N35-(K35*L35*(1-M35/100)))&gt;1,"REVISAR","OK"),"REVISAR")</f>
        <v>0</v>
      </c>
      <c r="Y35" s="3">
        <f>IF(AND(ISNUMBER(SEARCH("@",E35)),ISNUMBER(SEARCH(".",E35))),"OK","REVISAR")</f>
        <v>0</v>
      </c>
      <c r="Z35" s="3">
        <f>IF(COUNTIF($A$2:$A$5001,A35)&gt;1,"REVISAR","OK")</f>
        <v>0</v>
      </c>
    </row>
    <row r="36">
      <c r="A36" s="3">
        <v>35</v>
      </c>
      <c r="B36" s="4">
        <v>45542</v>
      </c>
      <c r="C36" s="3" t="inlineStr">
        <is>
          <t>Carlos López</t>
        </is>
      </c>
      <c r="D36" s="3" t="inlineStr">
        <is>
          <t>38425724</t>
        </is>
      </c>
      <c r="E36" s="3" t="inlineStr">
        <is>
          <t>cliente758@yahoo.com</t>
        </is>
      </c>
      <c r="F36" s="3" t="inlineStr">
        <is>
          <t>+54 9 2326 752246</t>
        </is>
      </c>
      <c r="H36" s="3" t="inlineStr">
        <is>
          <t>buenos aires</t>
        </is>
      </c>
      <c r="I36" s="3" t="inlineStr">
        <is>
          <t>Auriculares Bluetooth</t>
        </is>
      </c>
      <c r="J36" s="3" t="inlineStr">
        <is>
          <t>Computación</t>
        </is>
      </c>
      <c r="K36" s="3">
        <v>4</v>
      </c>
      <c r="L36" s="5">
        <v>113871.49</v>
      </c>
      <c r="M36" s="3">
        <v>20</v>
      </c>
      <c r="N36" s="5">
        <v>364388.77</v>
      </c>
      <c r="O36" s="3" t="inlineStr">
        <is>
          <t>Tarjeta Débito</t>
        </is>
      </c>
      <c r="P36" s="3" t="inlineStr">
        <is>
          <t>Sin vendedor</t>
        </is>
      </c>
      <c r="R36" s="3" t="inlineStr">
        <is>
          <t>Pendiente</t>
        </is>
      </c>
      <c r="S36" s="3" t="inlineStr">
        <is>
          <t>Producto sin stock</t>
        </is>
      </c>
      <c r="T36" s="3">
        <f>IF(COUNTA(A36:S36)&lt;19,"REVISAR","OK")</f>
        <v>0</v>
      </c>
      <c r="U36" s="3">
        <f>IF(ISNUMBER(B36),"OK","REVISAR")</f>
        <v>0</v>
      </c>
      <c r="V36" s="3">
        <f>IF(AND(ISNUMBER(K36),K36&gt;0,K36&lt;50),"OK","REVISAR")</f>
        <v>0</v>
      </c>
      <c r="W36" s="3">
        <f>IF(AND(ISNUMBER(L36),L36&gt;0,L36&lt;1000000),"OK","REVISAR")</f>
        <v>0</v>
      </c>
      <c r="X36" s="3">
        <f>IF(AND(ISNUMBER(K36),ISNUMBER(L36),ISNUMBER(M36),ISNUMBER(N36)),IF(ABS(N36-(K36*L36*(1-M36/100)))&gt;1,"REVISAR","OK"),"REVISAR")</f>
        <v>0</v>
      </c>
      <c r="Y36" s="3">
        <f>IF(AND(ISNUMBER(SEARCH("@",E36)),ISNUMBER(SEARCH(".",E36))),"OK","REVISAR")</f>
        <v>0</v>
      </c>
      <c r="Z36" s="3">
        <f>IF(COUNTIF($A$2:$A$5001,A36)&gt;1,"REVISAR","OK")</f>
        <v>0</v>
      </c>
    </row>
    <row r="37">
      <c r="A37" s="3">
        <v>36</v>
      </c>
      <c r="B37" s="4">
        <v>45752</v>
      </c>
      <c r="D37" s="3" t="inlineStr">
        <is>
          <t>40630026</t>
        </is>
      </c>
      <c r="E37" s="3" t="inlineStr">
        <is>
          <t>cliente831@outlook.com</t>
        </is>
      </c>
      <c r="F37" s="3" t="inlineStr">
        <is>
          <t>+54 9 2326 683617</t>
        </is>
      </c>
      <c r="G37" s="3" t="inlineStr">
        <is>
          <t>Cordoba</t>
        </is>
      </c>
      <c r="H37" s="3" t="inlineStr">
        <is>
          <t>Buenos Aires</t>
        </is>
      </c>
      <c r="I37" s="3" t="inlineStr">
        <is>
          <t>Parlante portátil</t>
        </is>
      </c>
      <c r="J37" s="3" t="inlineStr">
        <is>
          <t>Tecnologia</t>
        </is>
      </c>
      <c r="K37" s="3">
        <v>6</v>
      </c>
      <c r="L37" s="5">
        <v>103319.33</v>
      </c>
      <c r="M37" s="3">
        <v>10</v>
      </c>
      <c r="N37" s="5">
        <v>557924.38</v>
      </c>
      <c r="O37" s="3" t="inlineStr">
        <is>
          <t>Tarjeta Débito</t>
        </is>
      </c>
      <c r="Q37" s="3" t="inlineStr">
        <is>
          <t>local 1</t>
        </is>
      </c>
      <c r="R37" s="3" t="inlineStr">
        <is>
          <t>Cancelado</t>
        </is>
      </c>
      <c r="S37" s="3" t="inlineStr">
        <is>
          <t>Pago a confirmar</t>
        </is>
      </c>
      <c r="T37" s="3">
        <f>IF(COUNTA(A37:S37)&lt;19,"REVISAR","OK")</f>
        <v>0</v>
      </c>
      <c r="U37" s="3">
        <f>IF(ISNUMBER(B37),"OK","REVISAR")</f>
        <v>0</v>
      </c>
      <c r="V37" s="3">
        <f>IF(AND(ISNUMBER(K37),K37&gt;0,K37&lt;50),"OK","REVISAR")</f>
        <v>0</v>
      </c>
      <c r="W37" s="3">
        <f>IF(AND(ISNUMBER(L37),L37&gt;0,L37&lt;1000000),"OK","REVISAR")</f>
        <v>0</v>
      </c>
      <c r="X37" s="3">
        <f>IF(AND(ISNUMBER(K37),ISNUMBER(L37),ISNUMBER(M37),ISNUMBER(N37)),IF(ABS(N37-(K37*L37*(1-M37/100)))&gt;1,"REVISAR","OK"),"REVISAR")</f>
        <v>0</v>
      </c>
      <c r="Y37" s="3">
        <f>IF(AND(ISNUMBER(SEARCH("@",E37)),ISNUMBER(SEARCH(".",E37))),"OK","REVISAR")</f>
        <v>0</v>
      </c>
      <c r="Z37" s="3">
        <f>IF(COUNTIF($A$2:$A$5001,A37)&gt;1,"REVISAR","OK")</f>
        <v>0</v>
      </c>
    </row>
    <row r="38">
      <c r="A38" s="3">
        <v>37</v>
      </c>
      <c r="B38" s="4">
        <v>45300</v>
      </c>
      <c r="C38" s="3" t="inlineStr">
        <is>
          <t>Juan Pérez</t>
        </is>
      </c>
      <c r="D38" s="3" t="inlineStr">
        <is>
          <t>45446330</t>
        </is>
      </c>
      <c r="E38" s="3" t="inlineStr">
        <is>
          <t>cliente531@hotmial.com</t>
        </is>
      </c>
      <c r="F38" s="3" t="inlineStr">
        <is>
          <t>+54 9 2326 141249</t>
        </is>
      </c>
      <c r="G38" s="3" t="inlineStr">
        <is>
          <t>CABA</t>
        </is>
      </c>
      <c r="H38" s="3" t="inlineStr">
        <is>
          <t>Córdoba</t>
        </is>
      </c>
      <c r="I38" s="3" t="inlineStr">
        <is>
          <t>Teclado mecánico</t>
        </is>
      </c>
      <c r="J38" s="3" t="inlineStr">
        <is>
          <t>Hogar</t>
        </is>
      </c>
      <c r="K38" s="3">
        <v>3</v>
      </c>
      <c r="L38" s="5">
        <v>58811.48</v>
      </c>
      <c r="M38" s="3">
        <v>15</v>
      </c>
      <c r="N38" s="5">
        <v>0</v>
      </c>
      <c r="O38" s="3" t="inlineStr">
        <is>
          <t>tarjeta credito</t>
        </is>
      </c>
      <c r="P38" s="3" t="inlineStr">
        <is>
          <t>Sofía</t>
        </is>
      </c>
      <c r="Q38" s="3" t="inlineStr">
        <is>
          <t>local 1</t>
        </is>
      </c>
      <c r="S38" s="3" t="inlineStr">
        <is>
          <t>OK</t>
        </is>
      </c>
      <c r="T38" s="3">
        <f>IF(COUNTA(A38:S38)&lt;19,"REVISAR","OK")</f>
        <v>0</v>
      </c>
      <c r="U38" s="3">
        <f>IF(ISNUMBER(B38),"OK","REVISAR")</f>
        <v>0</v>
      </c>
      <c r="V38" s="3">
        <f>IF(AND(ISNUMBER(K38),K38&gt;0,K38&lt;50),"OK","REVISAR")</f>
        <v>0</v>
      </c>
      <c r="W38" s="3">
        <f>IF(AND(ISNUMBER(L38),L38&gt;0,L38&lt;1000000),"OK","REVISAR")</f>
        <v>0</v>
      </c>
      <c r="X38" s="3">
        <f>IF(AND(ISNUMBER(K38),ISNUMBER(L38),ISNUMBER(M38),ISNUMBER(N38)),IF(ABS(N38-(K38*L38*(1-M38/100)))&gt;1,"REVISAR","OK"),"REVISAR")</f>
        <v>0</v>
      </c>
      <c r="Y38" s="3">
        <f>IF(AND(ISNUMBER(SEARCH("@",E38)),ISNUMBER(SEARCH(".",E38))),"OK","REVISAR")</f>
        <v>0</v>
      </c>
      <c r="Z38" s="3">
        <f>IF(COUNTIF($A$2:$A$5001,A38)&gt;1,"REVISAR","OK")</f>
        <v>0</v>
      </c>
    </row>
    <row r="39">
      <c r="A39" s="3">
        <v>38</v>
      </c>
      <c r="B39" s="4">
        <v>45514</v>
      </c>
      <c r="C39" s="3" t="inlineStr">
        <is>
          <t>Camila Torres</t>
        </is>
      </c>
      <c r="D39" s="3" t="inlineStr">
        <is>
          <t>28345144</t>
        </is>
      </c>
      <c r="E39" s="3" t="inlineStr">
        <is>
          <t>cliente543@yahoo.com</t>
        </is>
      </c>
      <c r="F39" s="3" t="inlineStr">
        <is>
          <t>+54 9 2326 821911</t>
        </is>
      </c>
      <c r="G39" s="3" t="inlineStr">
        <is>
          <t>S. A. de Areco</t>
        </is>
      </c>
      <c r="I39" s="3" t="inlineStr">
        <is>
          <t>Monitor 24</t>
        </is>
      </c>
      <c r="J39" s="3" t="inlineStr">
        <is>
          <t>Accesorios</t>
        </is>
      </c>
      <c r="K39" s="3">
        <v>6</v>
      </c>
      <c r="L39" s="5">
        <v>122872.32</v>
      </c>
      <c r="M39" s="3">
        <v>0</v>
      </c>
      <c r="N39" s="5">
        <v>737233.92</v>
      </c>
      <c r="O39" s="3" t="inlineStr">
        <is>
          <t>MercadoPago</t>
        </is>
      </c>
      <c r="P39" s="3" t="inlineStr">
        <is>
          <t>Paul</t>
        </is>
      </c>
      <c r="Q39" s="3" t="inlineStr">
        <is>
          <t>Sucursal Centro</t>
        </is>
      </c>
      <c r="R39" s="3" t="inlineStr">
        <is>
          <t>pendiente</t>
        </is>
      </c>
      <c r="T39" s="3">
        <f>IF(COUNTA(A39:S39)&lt;19,"REVISAR","OK")</f>
        <v>0</v>
      </c>
      <c r="U39" s="3">
        <f>IF(ISNUMBER(B39),"OK","REVISAR")</f>
        <v>0</v>
      </c>
      <c r="V39" s="3">
        <f>IF(AND(ISNUMBER(K39),K39&gt;0,K39&lt;50),"OK","REVISAR")</f>
        <v>0</v>
      </c>
      <c r="W39" s="3">
        <f>IF(AND(ISNUMBER(L39),L39&gt;0,L39&lt;1000000),"OK","REVISAR")</f>
        <v>0</v>
      </c>
      <c r="X39" s="3">
        <f>IF(AND(ISNUMBER(K39),ISNUMBER(L39),ISNUMBER(M39),ISNUMBER(N39)),IF(ABS(N39-(K39*L39*(1-M39/100)))&gt;1,"REVISAR","OK"),"REVISAR")</f>
        <v>0</v>
      </c>
      <c r="Y39" s="3">
        <f>IF(AND(ISNUMBER(SEARCH("@",E39)),ISNUMBER(SEARCH(".",E39))),"OK","REVISAR")</f>
        <v>0</v>
      </c>
      <c r="Z39" s="3">
        <f>IF(COUNTIF($A$2:$A$5001,A39)&gt;1,"REVISAR","OK")</f>
        <v>0</v>
      </c>
    </row>
    <row r="40">
      <c r="A40" s="3">
        <v>39</v>
      </c>
      <c r="B40" s="4">
        <v>45538</v>
      </c>
      <c r="C40" s="3" t="inlineStr">
        <is>
          <t>María Gómez</t>
        </is>
      </c>
      <c r="D40" s="3" t="inlineStr">
        <is>
          <t>29427448</t>
        </is>
      </c>
      <c r="E40" s="3" t="inlineStr">
        <is>
          <t>cliente299@gmai.com</t>
        </is>
      </c>
      <c r="F40" s="3" t="inlineStr">
        <is>
          <t>+54 9 2326 377421</t>
        </is>
      </c>
      <c r="G40" s="3" t="inlineStr">
        <is>
          <t>Mendoza</t>
        </is>
      </c>
      <c r="H40" s="3" t="inlineStr">
        <is>
          <t>Buenos Aires</t>
        </is>
      </c>
      <c r="I40" s="3" t="inlineStr">
        <is>
          <t>Parlante portátil</t>
        </is>
      </c>
      <c r="J40" s="3" t="inlineStr">
        <is>
          <t>perifericos</t>
        </is>
      </c>
      <c r="K40" s="3">
        <v>8</v>
      </c>
      <c r="L40" s="5">
        <v>112089.6</v>
      </c>
      <c r="M40" s="3">
        <v>10</v>
      </c>
      <c r="N40" s="5">
        <v>807045.12</v>
      </c>
      <c r="O40" s="3" t="inlineStr">
        <is>
          <t>Transferencia</t>
        </is>
      </c>
      <c r="P40" s="3" t="inlineStr">
        <is>
          <t>Sin vendedor</t>
        </is>
      </c>
      <c r="R40" s="3" t="inlineStr">
        <is>
          <t>No aplica</t>
        </is>
      </c>
      <c r="S40" s="3" t="inlineStr">
        <is>
          <t>sin observaciones</t>
        </is>
      </c>
      <c r="T40" s="3">
        <f>IF(COUNTA(A40:S40)&lt;19,"REVISAR","OK")</f>
        <v>0</v>
      </c>
      <c r="U40" s="3">
        <f>IF(ISNUMBER(B40),"OK","REVISAR")</f>
        <v>0</v>
      </c>
      <c r="V40" s="3">
        <f>IF(AND(ISNUMBER(K40),K40&gt;0,K40&lt;50),"OK","REVISAR")</f>
        <v>0</v>
      </c>
      <c r="W40" s="3">
        <f>IF(AND(ISNUMBER(L40),L40&gt;0,L40&lt;1000000),"OK","REVISAR")</f>
        <v>0</v>
      </c>
      <c r="X40" s="3">
        <f>IF(AND(ISNUMBER(K40),ISNUMBER(L40),ISNUMBER(M40),ISNUMBER(N40)),IF(ABS(N40-(K40*L40*(1-M40/100)))&gt;1,"REVISAR","OK"),"REVISAR")</f>
        <v>0</v>
      </c>
      <c r="Y40" s="3">
        <f>IF(AND(ISNUMBER(SEARCH("@",E40)),ISNUMBER(SEARCH(".",E40))),"OK","REVISAR")</f>
        <v>0</v>
      </c>
      <c r="Z40" s="3">
        <f>IF(COUNTIF($A$2:$A$5001,A40)&gt;1,"REVISAR","OK")</f>
        <v>0</v>
      </c>
    </row>
    <row r="41">
      <c r="A41" s="3">
        <v>40</v>
      </c>
      <c r="B41" s="4">
        <v>45301</v>
      </c>
      <c r="C41" s="3" t="inlineStr">
        <is>
          <t>Cliente Sin Nombre</t>
        </is>
      </c>
      <c r="D41" s="3" t="inlineStr">
        <is>
          <t>31369928</t>
        </is>
      </c>
      <c r="E41" s="3" t="inlineStr">
        <is>
          <t>cliente426@hotmail.com</t>
        </is>
      </c>
      <c r="F41" s="3" t="inlineStr">
        <is>
          <t>+54 9 2326 480570</t>
        </is>
      </c>
      <c r="G41" s="3" t="inlineStr">
        <is>
          <t>Cordoba</t>
        </is>
      </c>
      <c r="H41" s="3" t="inlineStr">
        <is>
          <t>buenos aires</t>
        </is>
      </c>
      <c r="I41" s="3" t="inlineStr">
        <is>
          <t>Memoria RAM 8GB</t>
        </is>
      </c>
      <c r="K41" s="3">
        <v>6</v>
      </c>
      <c r="L41" s="5">
        <v>134724.19</v>
      </c>
      <c r="M41" s="3">
        <v>25</v>
      </c>
      <c r="O41" s="3" t="inlineStr">
        <is>
          <t>transf</t>
        </is>
      </c>
      <c r="P41" s="3" t="inlineStr">
        <is>
          <t>Paul</t>
        </is>
      </c>
      <c r="Q41" s="3" t="inlineStr">
        <is>
          <t>local 1</t>
        </is>
      </c>
      <c r="R41" s="3" t="inlineStr">
        <is>
          <t>En camino</t>
        </is>
      </c>
      <c r="S41" s="3" t="inlineStr">
        <is>
          <t>Producto sin stock</t>
        </is>
      </c>
      <c r="T41" s="3">
        <f>IF(COUNTA(A41:S41)&lt;19,"REVISAR","OK")</f>
        <v>0</v>
      </c>
      <c r="U41" s="3">
        <f>IF(ISNUMBER(B41),"OK","REVISAR")</f>
        <v>0</v>
      </c>
      <c r="V41" s="3">
        <f>IF(AND(ISNUMBER(K41),K41&gt;0,K41&lt;50),"OK","REVISAR")</f>
        <v>0</v>
      </c>
      <c r="W41" s="3">
        <f>IF(AND(ISNUMBER(L41),L41&gt;0,L41&lt;1000000),"OK","REVISAR")</f>
        <v>0</v>
      </c>
      <c r="X41" s="3">
        <f>IF(AND(ISNUMBER(K41),ISNUMBER(L41),ISNUMBER(M41),ISNUMBER(N41)),IF(ABS(N41-(K41*L41*(1-M41/100)))&gt;1,"REVISAR","OK"),"REVISAR")</f>
        <v>0</v>
      </c>
      <c r="Y41" s="3">
        <f>IF(AND(ISNUMBER(SEARCH("@",E41)),ISNUMBER(SEARCH(".",E41))),"OK","REVISAR")</f>
        <v>0</v>
      </c>
      <c r="Z41" s="3">
        <f>IF(COUNTIF($A$2:$A$5001,A41)&gt;1,"REVISAR","OK")</f>
        <v>0</v>
      </c>
    </row>
    <row r="42">
      <c r="A42" s="3">
        <v>41</v>
      </c>
      <c r="B42" s="4">
        <v>45394</v>
      </c>
      <c r="C42" s="3" t="inlineStr">
        <is>
          <t>Juan Pérez</t>
        </is>
      </c>
      <c r="D42" s="3" t="inlineStr">
        <is>
          <t>45186209</t>
        </is>
      </c>
      <c r="E42" s="3" t="inlineStr">
        <is>
          <t>cliente409@</t>
        </is>
      </c>
      <c r="F42" s="3" t="inlineStr">
        <is>
          <t>+54 9 2326 912836</t>
        </is>
      </c>
      <c r="G42" s="3" t="inlineStr">
        <is>
          <t>Buenos Aires</t>
        </is>
      </c>
      <c r="I42" s="3" t="inlineStr">
        <is>
          <t>Parlante portátil</t>
        </is>
      </c>
      <c r="J42" s="3" t="inlineStr">
        <is>
          <t>Periféricos</t>
        </is>
      </c>
      <c r="K42" s="3">
        <v>6</v>
      </c>
      <c r="L42" s="5">
        <v>61004.25</v>
      </c>
      <c r="M42" s="3">
        <v>0</v>
      </c>
      <c r="N42" s="5">
        <v>366025.5</v>
      </c>
      <c r="P42" s="3" t="inlineStr">
        <is>
          <t>Benjamín</t>
        </is>
      </c>
      <c r="Q42" s="3" t="inlineStr">
        <is>
          <t>Sucursal Norte</t>
        </is>
      </c>
      <c r="R42" s="3" t="inlineStr">
        <is>
          <t>Pendiente</t>
        </is>
      </c>
      <c r="S42" s="3" t="inlineStr">
        <is>
          <t>OK</t>
        </is>
      </c>
      <c r="T42" s="3">
        <f>IF(COUNTA(A42:S42)&lt;19,"REVISAR","OK")</f>
        <v>0</v>
      </c>
      <c r="U42" s="3">
        <f>IF(ISNUMBER(B42),"OK","REVISAR")</f>
        <v>0</v>
      </c>
      <c r="V42" s="3">
        <f>IF(AND(ISNUMBER(K42),K42&gt;0,K42&lt;50),"OK","REVISAR")</f>
        <v>0</v>
      </c>
      <c r="W42" s="3">
        <f>IF(AND(ISNUMBER(L42),L42&gt;0,L42&lt;1000000),"OK","REVISAR")</f>
        <v>0</v>
      </c>
      <c r="X42" s="3">
        <f>IF(AND(ISNUMBER(K42),ISNUMBER(L42),ISNUMBER(M42),ISNUMBER(N42)),IF(ABS(N42-(K42*L42*(1-M42/100)))&gt;1,"REVISAR","OK"),"REVISAR")</f>
        <v>0</v>
      </c>
      <c r="Y42" s="3">
        <f>IF(AND(ISNUMBER(SEARCH("@",E42)),ISNUMBER(SEARCH(".",E42))),"OK","REVISAR")</f>
        <v>0</v>
      </c>
      <c r="Z42" s="3">
        <f>IF(COUNTIF($A$2:$A$5001,A42)&gt;1,"REVISAR","OK")</f>
        <v>0</v>
      </c>
    </row>
    <row r="43">
      <c r="A43" s="3">
        <v>42</v>
      </c>
      <c r="B43" s="4">
        <v>45456</v>
      </c>
      <c r="D43" s="3" t="inlineStr">
        <is>
          <t>39509229</t>
        </is>
      </c>
      <c r="E43" s="3" t="inlineStr">
        <is>
          <t>cliente127@hotmial.com</t>
        </is>
      </c>
      <c r="F43" s="3" t="inlineStr">
        <is>
          <t>+54 9 2326 118013</t>
        </is>
      </c>
      <c r="G43" s="3" t="inlineStr">
        <is>
          <t>La Plata</t>
        </is>
      </c>
      <c r="H43" s="3" t="inlineStr">
        <is>
          <t>buenos aires</t>
        </is>
      </c>
      <c r="I43" s="3" t="inlineStr">
        <is>
          <t>Parlante portátil</t>
        </is>
      </c>
      <c r="J43" s="3" t="inlineStr">
        <is>
          <t>Tecnología</t>
        </is>
      </c>
      <c r="K43" s="3">
        <v>6</v>
      </c>
      <c r="L43" s="5">
        <v>138581.38</v>
      </c>
      <c r="M43" s="3">
        <v>0</v>
      </c>
      <c r="O43" s="3" t="inlineStr">
        <is>
          <t>tarjeta credito</t>
        </is>
      </c>
      <c r="P43" s="3" t="inlineStr">
        <is>
          <t>Lucas</t>
        </is>
      </c>
      <c r="Q43" s="3" t="inlineStr">
        <is>
          <t>Online</t>
        </is>
      </c>
      <c r="R43" s="3" t="inlineStr">
        <is>
          <t>Pendiente</t>
        </is>
      </c>
      <c r="S43" s="3" t="inlineStr">
        <is>
          <t>Producto sin stock</t>
        </is>
      </c>
      <c r="T43" s="3">
        <f>IF(COUNTA(A43:S43)&lt;19,"REVISAR","OK")</f>
        <v>0</v>
      </c>
      <c r="U43" s="3">
        <f>IF(ISNUMBER(B43),"OK","REVISAR")</f>
        <v>0</v>
      </c>
      <c r="V43" s="3">
        <f>IF(AND(ISNUMBER(K43),K43&gt;0,K43&lt;50),"OK","REVISAR")</f>
        <v>0</v>
      </c>
      <c r="W43" s="3">
        <f>IF(AND(ISNUMBER(L43),L43&gt;0,L43&lt;1000000),"OK","REVISAR")</f>
        <v>0</v>
      </c>
      <c r="X43" s="3">
        <f>IF(AND(ISNUMBER(K43),ISNUMBER(L43),ISNUMBER(M43),ISNUMBER(N43)),IF(ABS(N43-(K43*L43*(1-M43/100)))&gt;1,"REVISAR","OK"),"REVISAR")</f>
        <v>0</v>
      </c>
      <c r="Y43" s="3">
        <f>IF(AND(ISNUMBER(SEARCH("@",E43)),ISNUMBER(SEARCH(".",E43))),"OK","REVISAR")</f>
        <v>0</v>
      </c>
      <c r="Z43" s="3">
        <f>IF(COUNTIF($A$2:$A$5001,A43)&gt;1,"REVISAR","OK")</f>
        <v>0</v>
      </c>
    </row>
    <row r="44">
      <c r="A44" s="3">
        <v>43</v>
      </c>
      <c r="B44" s="4">
        <v>45727</v>
      </c>
      <c r="C44" s="3" t="inlineStr">
        <is>
          <t>Camila Torres</t>
        </is>
      </c>
      <c r="D44" s="3" t="inlineStr">
        <is>
          <t>22660040</t>
        </is>
      </c>
      <c r="E44" s="3" t="inlineStr">
        <is>
          <t>cliente73@yahoo.com</t>
        </is>
      </c>
      <c r="F44" s="3" t="inlineStr">
        <is>
          <t>+54 9 2326 250585</t>
        </is>
      </c>
      <c r="G44" s="3" t="inlineStr">
        <is>
          <t>CABA</t>
        </is>
      </c>
      <c r="H44" s="3" t="inlineStr">
        <is>
          <t>Santa Fe</t>
        </is>
      </c>
      <c r="I44" s="3" t="inlineStr">
        <is>
          <t>Notebook 15</t>
        </is>
      </c>
      <c r="J44" s="3" t="inlineStr">
        <is>
          <t>Accesorios</t>
        </is>
      </c>
      <c r="K44" s="3">
        <v>8</v>
      </c>
      <c r="L44" s="5">
        <v>165552.8</v>
      </c>
      <c r="M44" s="3">
        <v>25</v>
      </c>
      <c r="N44" s="5">
        <v>993316.8</v>
      </c>
      <c r="O44" s="3" t="inlineStr">
        <is>
          <t>transf</t>
        </is>
      </c>
      <c r="P44" s="3" t="inlineStr">
        <is>
          <t>Isaías</t>
        </is>
      </c>
      <c r="Q44" s="3" t="inlineStr">
        <is>
          <t>Sucursal Centro</t>
        </is>
      </c>
      <c r="R44" s="3" t="inlineStr">
        <is>
          <t>pendiente</t>
        </is>
      </c>
      <c r="S44" s="3" t="inlineStr">
        <is>
          <t>Producto sin stock</t>
        </is>
      </c>
      <c r="T44" s="3">
        <f>IF(COUNTA(A44:S44)&lt;19,"REVISAR","OK")</f>
        <v>0</v>
      </c>
      <c r="U44" s="3">
        <f>IF(ISNUMBER(B44),"OK","REVISAR")</f>
        <v>0</v>
      </c>
      <c r="V44" s="3">
        <f>IF(AND(ISNUMBER(K44),K44&gt;0,K44&lt;50),"OK","REVISAR")</f>
        <v>0</v>
      </c>
      <c r="W44" s="3">
        <f>IF(AND(ISNUMBER(L44),L44&gt;0,L44&lt;1000000),"OK","REVISAR")</f>
        <v>0</v>
      </c>
      <c r="X44" s="3">
        <f>IF(AND(ISNUMBER(K44),ISNUMBER(L44),ISNUMBER(M44),ISNUMBER(N44)),IF(ABS(N44-(K44*L44*(1-M44/100)))&gt;1,"REVISAR","OK"),"REVISAR")</f>
        <v>0</v>
      </c>
      <c r="Y44" s="3">
        <f>IF(AND(ISNUMBER(SEARCH("@",E44)),ISNUMBER(SEARCH(".",E44))),"OK","REVISAR")</f>
        <v>0</v>
      </c>
      <c r="Z44" s="3">
        <f>IF(COUNTIF($A$2:$A$5001,A44)&gt;1,"REVISAR","OK")</f>
        <v>0</v>
      </c>
    </row>
    <row r="45">
      <c r="A45" s="3">
        <v>44</v>
      </c>
      <c r="B45" s="4">
        <v>45537</v>
      </c>
      <c r="C45" s="3" t="inlineStr">
        <is>
          <t>María Gómez</t>
        </is>
      </c>
      <c r="D45" s="3" t="inlineStr">
        <is>
          <t>26707761</t>
        </is>
      </c>
      <c r="E45" s="3" t="inlineStr">
        <is>
          <t>cliente618@hotmail.com</t>
        </is>
      </c>
      <c r="F45" s="3" t="inlineStr">
        <is>
          <t>+54 9 2326 732747</t>
        </is>
      </c>
      <c r="G45" s="3" t="inlineStr">
        <is>
          <t>Córdoba</t>
        </is>
      </c>
      <c r="H45" s="3" t="inlineStr">
        <is>
          <t>CABA</t>
        </is>
      </c>
      <c r="I45" s="3" t="inlineStr">
        <is>
          <t>Teclado mecánico</t>
        </is>
      </c>
      <c r="K45" s="3">
        <v>7</v>
      </c>
      <c r="L45" s="5">
        <v>28147.44</v>
      </c>
      <c r="M45" s="3">
        <v>10</v>
      </c>
      <c r="N45" s="5">
        <v>177328.87</v>
      </c>
      <c r="Q45" s="3" t="inlineStr">
        <is>
          <t>Local 1</t>
        </is>
      </c>
      <c r="R45" s="3" t="inlineStr">
        <is>
          <t>No aplica</t>
        </is>
      </c>
      <c r="S45" s="3" t="inlineStr">
        <is>
          <t>Pago a confirmar</t>
        </is>
      </c>
      <c r="T45" s="3">
        <f>IF(COUNTA(A45:S45)&lt;19,"REVISAR","OK")</f>
        <v>0</v>
      </c>
      <c r="U45" s="3">
        <f>IF(ISNUMBER(B45),"OK","REVISAR")</f>
        <v>0</v>
      </c>
      <c r="V45" s="3">
        <f>IF(AND(ISNUMBER(K45),K45&gt;0,K45&lt;50),"OK","REVISAR")</f>
        <v>0</v>
      </c>
      <c r="W45" s="3">
        <f>IF(AND(ISNUMBER(L45),L45&gt;0,L45&lt;1000000),"OK","REVISAR")</f>
        <v>0</v>
      </c>
      <c r="X45" s="3">
        <f>IF(AND(ISNUMBER(K45),ISNUMBER(L45),ISNUMBER(M45),ISNUMBER(N45)),IF(ABS(N45-(K45*L45*(1-M45/100)))&gt;1,"REVISAR","OK"),"REVISAR")</f>
        <v>0</v>
      </c>
      <c r="Y45" s="3">
        <f>IF(AND(ISNUMBER(SEARCH("@",E45)),ISNUMBER(SEARCH(".",E45))),"OK","REVISAR")</f>
        <v>0</v>
      </c>
      <c r="Z45" s="3">
        <f>IF(COUNTIF($A$2:$A$5001,A45)&gt;1,"REVISAR","OK")</f>
        <v>0</v>
      </c>
    </row>
    <row r="46">
      <c r="A46" s="3">
        <v>45</v>
      </c>
      <c r="B46" s="4">
        <v>45800</v>
      </c>
      <c r="C46" s="3" t="inlineStr">
        <is>
          <t>Carlos López</t>
        </is>
      </c>
      <c r="D46" s="3" t="inlineStr">
        <is>
          <t>30586687</t>
        </is>
      </c>
      <c r="E46" s="3" t="inlineStr">
        <is>
          <t>cliente710@gmail.com</t>
        </is>
      </c>
      <c r="F46" s="3" t="inlineStr">
        <is>
          <t>+54 9 2326 301003</t>
        </is>
      </c>
      <c r="G46" s="3" t="inlineStr">
        <is>
          <t>Bs As</t>
        </is>
      </c>
      <c r="H46" s="3" t="inlineStr">
        <is>
          <t>Santa Fe</t>
        </is>
      </c>
      <c r="I46" s="3" t="inlineStr">
        <is>
          <t>Cargador rápido</t>
        </is>
      </c>
      <c r="J46" s="3" t="inlineStr">
        <is>
          <t>Computación</t>
        </is>
      </c>
      <c r="K46" s="3">
        <v>6</v>
      </c>
      <c r="L46" s="5">
        <v>125589.56</v>
      </c>
      <c r="M46" s="3">
        <v>15</v>
      </c>
      <c r="N46" s="5">
        <v>640506.76</v>
      </c>
      <c r="O46" s="3" t="inlineStr">
        <is>
          <t>Efectivo</t>
        </is>
      </c>
      <c r="Q46" s="3" t="inlineStr">
        <is>
          <t>Centro</t>
        </is>
      </c>
      <c r="R46" s="3" t="inlineStr">
        <is>
          <t>No aplica</t>
        </is>
      </c>
      <c r="S46" s="3" t="inlineStr">
        <is>
          <t>Dirección incompleta</t>
        </is>
      </c>
      <c r="T46" s="3">
        <f>IF(COUNTA(A46:S46)&lt;19,"REVISAR","OK")</f>
        <v>0</v>
      </c>
      <c r="U46" s="3">
        <f>IF(ISNUMBER(B46),"OK","REVISAR")</f>
        <v>0</v>
      </c>
      <c r="V46" s="3">
        <f>IF(AND(ISNUMBER(K46),K46&gt;0,K46&lt;50),"OK","REVISAR")</f>
        <v>0</v>
      </c>
      <c r="W46" s="3">
        <f>IF(AND(ISNUMBER(L46),L46&gt;0,L46&lt;1000000),"OK","REVISAR")</f>
        <v>0</v>
      </c>
      <c r="X46" s="3">
        <f>IF(AND(ISNUMBER(K46),ISNUMBER(L46),ISNUMBER(M46),ISNUMBER(N46)),IF(ABS(N46-(K46*L46*(1-M46/100)))&gt;1,"REVISAR","OK"),"REVISAR")</f>
        <v>0</v>
      </c>
      <c r="Y46" s="3">
        <f>IF(AND(ISNUMBER(SEARCH("@",E46)),ISNUMBER(SEARCH(".",E46))),"OK","REVISAR")</f>
        <v>0</v>
      </c>
      <c r="Z46" s="3">
        <f>IF(COUNTIF($A$2:$A$5001,A46)&gt;1,"REVISAR","OK")</f>
        <v>0</v>
      </c>
    </row>
    <row r="47">
      <c r="A47" s="3">
        <v>46</v>
      </c>
      <c r="B47" s="4">
        <v>45457</v>
      </c>
      <c r="C47" s="3" t="inlineStr">
        <is>
          <t>Pedro Sánchez</t>
        </is>
      </c>
      <c r="D47" s="3" t="inlineStr">
        <is>
          <t>34779867</t>
        </is>
      </c>
      <c r="E47" s="3" t="inlineStr">
        <is>
          <t>cliente485@hotmial.com</t>
        </is>
      </c>
      <c r="F47" s="3" t="inlineStr">
        <is>
          <t>+54 9 2326 832503</t>
        </is>
      </c>
      <c r="H47" s="3" t="inlineStr">
        <is>
          <t>Buenos Aires</t>
        </is>
      </c>
      <c r="J47" s="3" t="inlineStr">
        <is>
          <t>Tecnología</t>
        </is>
      </c>
      <c r="K47" s="3" t="inlineStr">
        <is>
          <t>dos</t>
        </is>
      </c>
      <c r="L47" s="5">
        <v>72556.94</v>
      </c>
      <c r="M47" s="3">
        <v>0</v>
      </c>
      <c r="O47" s="3" t="inlineStr">
        <is>
          <t>Transferencia</t>
        </is>
      </c>
      <c r="P47" s="3" t="inlineStr">
        <is>
          <t>Admin</t>
        </is>
      </c>
      <c r="Q47" s="3" t="inlineStr">
        <is>
          <t>Norte</t>
        </is>
      </c>
      <c r="R47" s="3" t="inlineStr">
        <is>
          <t>En camino</t>
        </is>
      </c>
      <c r="T47" s="3">
        <f>IF(COUNTA(A47:S47)&lt;19,"REVISAR","OK")</f>
        <v>0</v>
      </c>
      <c r="U47" s="3">
        <f>IF(ISNUMBER(B47),"OK","REVISAR")</f>
        <v>0</v>
      </c>
      <c r="V47" s="3">
        <f>IF(AND(ISNUMBER(K47),K47&gt;0,K47&lt;50),"OK","REVISAR")</f>
        <v>0</v>
      </c>
      <c r="W47" s="3">
        <f>IF(AND(ISNUMBER(L47),L47&gt;0,L47&lt;1000000),"OK","REVISAR")</f>
        <v>0</v>
      </c>
      <c r="X47" s="3">
        <f>IF(AND(ISNUMBER(K47),ISNUMBER(L47),ISNUMBER(M47),ISNUMBER(N47)),IF(ABS(N47-(K47*L47*(1-M47/100)))&gt;1,"REVISAR","OK"),"REVISAR")</f>
        <v>0</v>
      </c>
      <c r="Y47" s="3">
        <f>IF(AND(ISNUMBER(SEARCH("@",E47)),ISNUMBER(SEARCH(".",E47))),"OK","REVISAR")</f>
        <v>0</v>
      </c>
      <c r="Z47" s="3">
        <f>IF(COUNTIF($A$2:$A$5001,A47)&gt;1,"REVISAR","OK")</f>
        <v>0</v>
      </c>
    </row>
    <row r="48">
      <c r="A48" s="3">
        <v>47</v>
      </c>
      <c r="B48" s="4">
        <v>45625</v>
      </c>
      <c r="C48" s="3" t="inlineStr">
        <is>
          <t>Sofía García</t>
        </is>
      </c>
      <c r="D48" s="3" t="inlineStr">
        <is>
          <t>32531493</t>
        </is>
      </c>
      <c r="E48" s="3" t="inlineStr">
        <is>
          <t>cliente550@</t>
        </is>
      </c>
      <c r="F48" s="3" t="inlineStr">
        <is>
          <t>+54 9 2326 240367</t>
        </is>
      </c>
      <c r="H48" s="3" t="inlineStr">
        <is>
          <t>buenos aires</t>
        </is>
      </c>
      <c r="I48" s="3" t="inlineStr">
        <is>
          <t>Cable USB-C</t>
        </is>
      </c>
      <c r="J48" s="3" t="inlineStr">
        <is>
          <t>Periféricos</t>
        </is>
      </c>
      <c r="K48" s="3">
        <v>7</v>
      </c>
      <c r="L48" s="5">
        <v>122384.68</v>
      </c>
      <c r="M48" s="3">
        <v>15</v>
      </c>
      <c r="N48" s="5">
        <v>728188.85</v>
      </c>
      <c r="O48" s="3" t="inlineStr">
        <is>
          <t>MercadoPago</t>
        </is>
      </c>
      <c r="P48" s="3" t="inlineStr">
        <is>
          <t>Sin vendedor</t>
        </is>
      </c>
      <c r="Q48" s="3" t="inlineStr">
        <is>
          <t>Sucursal Centro</t>
        </is>
      </c>
      <c r="S48" s="3" t="inlineStr">
        <is>
          <t>Producto sin stock</t>
        </is>
      </c>
      <c r="T48" s="3">
        <f>IF(COUNTA(A48:S48)&lt;19,"REVISAR","OK")</f>
        <v>0</v>
      </c>
      <c r="U48" s="3">
        <f>IF(ISNUMBER(B48),"OK","REVISAR")</f>
        <v>0</v>
      </c>
      <c r="V48" s="3">
        <f>IF(AND(ISNUMBER(K48),K48&gt;0,K48&lt;50),"OK","REVISAR")</f>
        <v>0</v>
      </c>
      <c r="W48" s="3">
        <f>IF(AND(ISNUMBER(L48),L48&gt;0,L48&lt;1000000),"OK","REVISAR")</f>
        <v>0</v>
      </c>
      <c r="X48" s="3">
        <f>IF(AND(ISNUMBER(K48),ISNUMBER(L48),ISNUMBER(M48),ISNUMBER(N48)),IF(ABS(N48-(K48*L48*(1-M48/100)))&gt;1,"REVISAR","OK"),"REVISAR")</f>
        <v>0</v>
      </c>
      <c r="Y48" s="3">
        <f>IF(AND(ISNUMBER(SEARCH("@",E48)),ISNUMBER(SEARCH(".",E48))),"OK","REVISAR")</f>
        <v>0</v>
      </c>
      <c r="Z48" s="3">
        <f>IF(COUNTIF($A$2:$A$5001,A48)&gt;1,"REVISAR","OK")</f>
        <v>0</v>
      </c>
    </row>
    <row r="49">
      <c r="A49" s="3">
        <v>48</v>
      </c>
      <c r="B49" s="4">
        <v>45580</v>
      </c>
      <c r="C49" s="3" t="inlineStr">
        <is>
          <t>Camila Torres</t>
        </is>
      </c>
      <c r="D49" s="3" t="inlineStr">
        <is>
          <t>23614073</t>
        </is>
      </c>
      <c r="F49" s="3" t="inlineStr">
        <is>
          <t>+54 9 2326 920821</t>
        </is>
      </c>
      <c r="G49" s="3" t="inlineStr">
        <is>
          <t>Areco</t>
        </is>
      </c>
      <c r="H49" s="3" t="inlineStr">
        <is>
          <t>Bs.As</t>
        </is>
      </c>
      <c r="I49" s="3" t="inlineStr">
        <is>
          <t>Disco SSD 480GB</t>
        </is>
      </c>
      <c r="J49" s="3" t="inlineStr">
        <is>
          <t>tecnologia</t>
        </is>
      </c>
      <c r="K49" s="3">
        <v>4</v>
      </c>
      <c r="L49" s="5">
        <v>68944.49000000001</v>
      </c>
      <c r="M49" s="3">
        <v>5</v>
      </c>
      <c r="N49" s="5">
        <v>261989.06</v>
      </c>
      <c r="O49" s="3" t="inlineStr">
        <is>
          <t>transf</t>
        </is>
      </c>
      <c r="P49" s="3" t="inlineStr">
        <is>
          <t>Isaías</t>
        </is>
      </c>
      <c r="Q49" s="3" t="inlineStr">
        <is>
          <t>online</t>
        </is>
      </c>
      <c r="S49" s="3" t="inlineStr">
        <is>
          <t>Pago a confirmar</t>
        </is>
      </c>
      <c r="T49" s="3">
        <f>IF(COUNTA(A49:S49)&lt;19,"REVISAR","OK")</f>
        <v>0</v>
      </c>
      <c r="U49" s="3">
        <f>IF(ISNUMBER(B49),"OK","REVISAR")</f>
        <v>0</v>
      </c>
      <c r="V49" s="3">
        <f>IF(AND(ISNUMBER(K49),K49&gt;0,K49&lt;50),"OK","REVISAR")</f>
        <v>0</v>
      </c>
      <c r="W49" s="3">
        <f>IF(AND(ISNUMBER(L49),L49&gt;0,L49&lt;1000000),"OK","REVISAR")</f>
        <v>0</v>
      </c>
      <c r="X49" s="3">
        <f>IF(AND(ISNUMBER(K49),ISNUMBER(L49),ISNUMBER(M49),ISNUMBER(N49)),IF(ABS(N49-(K49*L49*(1-M49/100)))&gt;1,"REVISAR","OK"),"REVISAR")</f>
        <v>0</v>
      </c>
      <c r="Y49" s="3">
        <f>IF(AND(ISNUMBER(SEARCH("@",E49)),ISNUMBER(SEARCH(".",E49))),"OK","REVISAR")</f>
        <v>0</v>
      </c>
      <c r="Z49" s="3">
        <f>IF(COUNTIF($A$2:$A$5001,A49)&gt;1,"REVISAR","OK")</f>
        <v>0</v>
      </c>
    </row>
    <row r="50">
      <c r="A50" s="3">
        <v>18</v>
      </c>
      <c r="B50" s="4">
        <v>45511</v>
      </c>
      <c r="C50" s="3" t="inlineStr">
        <is>
          <t>Ana Martínez</t>
        </is>
      </c>
      <c r="D50" s="3" t="inlineStr">
        <is>
          <t>36831568</t>
        </is>
      </c>
      <c r="E50" s="3" t="inlineStr">
        <is>
          <t>cliente512@outlook.com</t>
        </is>
      </c>
      <c r="F50" s="3" t="inlineStr">
        <is>
          <t>+54 9 2326 624869</t>
        </is>
      </c>
      <c r="G50" s="3" t="inlineStr">
        <is>
          <t>San Antonio de Areco</t>
        </is>
      </c>
      <c r="H50" s="3" t="inlineStr">
        <is>
          <t>Córdoba</t>
        </is>
      </c>
      <c r="I50" s="3" t="inlineStr">
        <is>
          <t>Cargador rápido</t>
        </is>
      </c>
      <c r="J50" s="3" t="inlineStr">
        <is>
          <t>Periféricos</t>
        </is>
      </c>
      <c r="K50" s="3">
        <v>3</v>
      </c>
      <c r="L50" s="5">
        <v>49466.44</v>
      </c>
      <c r="M50" s="3">
        <v>0</v>
      </c>
      <c r="N50" s="5">
        <v>148399.32</v>
      </c>
      <c r="O50" s="3" t="inlineStr">
        <is>
          <t>transf</t>
        </is>
      </c>
      <c r="P50" s="3" t="inlineStr">
        <is>
          <t>Isaías</t>
        </is>
      </c>
      <c r="Q50" s="3" t="inlineStr">
        <is>
          <t>Norte</t>
        </is>
      </c>
      <c r="R50" s="3" t="inlineStr">
        <is>
          <t>pendiente</t>
        </is>
      </c>
      <c r="S50" s="3" t="inlineStr">
        <is>
          <t>Dirección incompleta</t>
        </is>
      </c>
      <c r="T50" s="3">
        <f>IF(COUNTA(A50:S50)&lt;19,"REVISAR","OK")</f>
        <v>0</v>
      </c>
      <c r="U50" s="3">
        <f>IF(ISNUMBER(B50),"OK","REVISAR")</f>
        <v>0</v>
      </c>
      <c r="V50" s="3">
        <f>IF(AND(ISNUMBER(K50),K50&gt;0,K50&lt;50),"OK","REVISAR")</f>
        <v>0</v>
      </c>
      <c r="W50" s="3">
        <f>IF(AND(ISNUMBER(L50),L50&gt;0,L50&lt;1000000),"OK","REVISAR")</f>
        <v>0</v>
      </c>
      <c r="X50" s="3">
        <f>IF(AND(ISNUMBER(K50),ISNUMBER(L50),ISNUMBER(M50),ISNUMBER(N50)),IF(ABS(N50-(K50*L50*(1-M50/100)))&gt;1,"REVISAR","OK"),"REVISAR")</f>
        <v>0</v>
      </c>
      <c r="Y50" s="3">
        <f>IF(AND(ISNUMBER(SEARCH("@",E50)),ISNUMBER(SEARCH(".",E50))),"OK","REVISAR")</f>
        <v>0</v>
      </c>
      <c r="Z50" s="3">
        <f>IF(COUNTIF($A$2:$A$5001,A50)&gt;1,"REVISAR","OK")</f>
        <v>0</v>
      </c>
    </row>
    <row r="51">
      <c r="A51" s="3">
        <v>50</v>
      </c>
      <c r="B51" s="4">
        <v>45585</v>
      </c>
      <c r="C51" s="3" t="inlineStr">
        <is>
          <t>Lucas Rodríguez</t>
        </is>
      </c>
      <c r="D51" s="3" t="inlineStr">
        <is>
          <t>42007124</t>
        </is>
      </c>
      <c r="E51" s="3" t="inlineStr">
        <is>
          <t>cliente813@hotmial.com</t>
        </is>
      </c>
      <c r="F51" s="3" t="inlineStr">
        <is>
          <t>+54 9 2326 481764</t>
        </is>
      </c>
      <c r="G51" s="3" t="inlineStr">
        <is>
          <t>La Plata</t>
        </is>
      </c>
      <c r="H51" s="3" t="inlineStr">
        <is>
          <t>buenos aires</t>
        </is>
      </c>
      <c r="I51" s="3" t="inlineStr">
        <is>
          <t>Memoria RAM 8GB</t>
        </is>
      </c>
      <c r="J51" s="3" t="inlineStr">
        <is>
          <t>Hogar</t>
        </is>
      </c>
      <c r="K51" s="3">
        <v>3</v>
      </c>
      <c r="L51" s="5">
        <v>12774.01</v>
      </c>
      <c r="M51" s="3">
        <v>15</v>
      </c>
      <c r="O51" s="3" t="inlineStr">
        <is>
          <t>Mercado Pago</t>
        </is>
      </c>
      <c r="P51" s="3" t="inlineStr">
        <is>
          <t>Sin vendedor</t>
        </is>
      </c>
      <c r="Q51" s="3" t="inlineStr">
        <is>
          <t>Local 1</t>
        </is>
      </c>
      <c r="S51" s="3" t="inlineStr">
        <is>
          <t>sin observaciones</t>
        </is>
      </c>
      <c r="T51" s="3">
        <f>IF(COUNTA(A51:S51)&lt;19,"REVISAR","OK")</f>
        <v>0</v>
      </c>
      <c r="U51" s="3">
        <f>IF(ISNUMBER(B51),"OK","REVISAR")</f>
        <v>0</v>
      </c>
      <c r="V51" s="3">
        <f>IF(AND(ISNUMBER(K51),K51&gt;0,K51&lt;50),"OK","REVISAR")</f>
        <v>0</v>
      </c>
      <c r="W51" s="3">
        <f>IF(AND(ISNUMBER(L51),L51&gt;0,L51&lt;1000000),"OK","REVISAR")</f>
        <v>0</v>
      </c>
      <c r="X51" s="3">
        <f>IF(AND(ISNUMBER(K51),ISNUMBER(L51),ISNUMBER(M51),ISNUMBER(N51)),IF(ABS(N51-(K51*L51*(1-M51/100)))&gt;1,"REVISAR","OK"),"REVISAR")</f>
        <v>0</v>
      </c>
      <c r="Y51" s="3">
        <f>IF(AND(ISNUMBER(SEARCH("@",E51)),ISNUMBER(SEARCH(".",E51))),"OK","REVISAR")</f>
        <v>0</v>
      </c>
      <c r="Z51" s="3">
        <f>IF(COUNTIF($A$2:$A$5001,A51)&gt;1,"REVISAR","OK")</f>
        <v>0</v>
      </c>
    </row>
    <row r="52">
      <c r="A52" s="3">
        <v>51</v>
      </c>
      <c r="B52" s="4">
        <v>45449</v>
      </c>
      <c r="C52" s="3" t="inlineStr">
        <is>
          <t>Ana Martínez</t>
        </is>
      </c>
      <c r="D52" s="3" t="inlineStr">
        <is>
          <t>21315066</t>
        </is>
      </c>
      <c r="E52" s="3" t="inlineStr">
        <is>
          <t>cliente620@sinmail</t>
        </is>
      </c>
      <c r="F52" s="3" t="inlineStr">
        <is>
          <t>+54 9 2326 319798</t>
        </is>
      </c>
      <c r="G52" s="3" t="inlineStr">
        <is>
          <t>Córdoba</t>
        </is>
      </c>
      <c r="H52" s="3" t="inlineStr">
        <is>
          <t>Bs.As</t>
        </is>
      </c>
      <c r="I52" s="3" t="inlineStr">
        <is>
          <t>Monitor 24</t>
        </is>
      </c>
      <c r="J52" s="3" t="inlineStr">
        <is>
          <t>Sin categoria</t>
        </is>
      </c>
      <c r="K52" s="3">
        <v>6</v>
      </c>
      <c r="L52" s="5">
        <v>9589.959999999999</v>
      </c>
      <c r="M52" s="3">
        <v>20</v>
      </c>
      <c r="N52" s="5">
        <v>0</v>
      </c>
      <c r="O52" s="3" t="inlineStr">
        <is>
          <t>transf</t>
        </is>
      </c>
      <c r="P52" s="3" t="inlineStr">
        <is>
          <t>Paul</t>
        </is>
      </c>
      <c r="Q52" s="3" t="inlineStr">
        <is>
          <t>online</t>
        </is>
      </c>
      <c r="R52" s="3" t="inlineStr">
        <is>
          <t>entregado</t>
        </is>
      </c>
      <c r="S52" s="3" t="inlineStr">
        <is>
          <t>Producto sin stock</t>
        </is>
      </c>
      <c r="T52" s="3">
        <f>IF(COUNTA(A52:S52)&lt;19,"REVISAR","OK")</f>
        <v>0</v>
      </c>
      <c r="U52" s="3">
        <f>IF(ISNUMBER(B52),"OK","REVISAR")</f>
        <v>0</v>
      </c>
      <c r="V52" s="3">
        <f>IF(AND(ISNUMBER(K52),K52&gt;0,K52&lt;50),"OK","REVISAR")</f>
        <v>0</v>
      </c>
      <c r="W52" s="3">
        <f>IF(AND(ISNUMBER(L52),L52&gt;0,L52&lt;1000000),"OK","REVISAR")</f>
        <v>0</v>
      </c>
      <c r="X52" s="3">
        <f>IF(AND(ISNUMBER(K52),ISNUMBER(L52),ISNUMBER(M52),ISNUMBER(N52)),IF(ABS(N52-(K52*L52*(1-M52/100)))&gt;1,"REVISAR","OK"),"REVISAR")</f>
        <v>0</v>
      </c>
      <c r="Y52" s="3">
        <f>IF(AND(ISNUMBER(SEARCH("@",E52)),ISNUMBER(SEARCH(".",E52))),"OK","REVISAR")</f>
        <v>0</v>
      </c>
      <c r="Z52" s="3">
        <f>IF(COUNTIF($A$2:$A$5001,A52)&gt;1,"REVISAR","OK")</f>
        <v>0</v>
      </c>
    </row>
    <row r="53">
      <c r="A53" s="3">
        <v>52</v>
      </c>
      <c r="B53" s="4">
        <v>45461</v>
      </c>
      <c r="C53" s="3" t="inlineStr">
        <is>
          <t>María Gómez</t>
        </is>
      </c>
      <c r="D53" s="3" t="inlineStr">
        <is>
          <t>25751598</t>
        </is>
      </c>
      <c r="E53" s="3" t="inlineStr">
        <is>
          <t>cliente524@gmail.com</t>
        </is>
      </c>
      <c r="F53" s="3" t="inlineStr">
        <is>
          <t>+54 9 2326 322048</t>
        </is>
      </c>
      <c r="G53" s="3" t="inlineStr">
        <is>
          <t>Areco</t>
        </is>
      </c>
      <c r="H53" s="3" t="inlineStr">
        <is>
          <t>Santa Fe</t>
        </is>
      </c>
      <c r="I53" s="3" t="inlineStr">
        <is>
          <t>Producto desconocido</t>
        </is>
      </c>
      <c r="J53" s="3" t="inlineStr">
        <is>
          <t>Tecnologia</t>
        </is>
      </c>
      <c r="K53" s="3">
        <v>6</v>
      </c>
      <c r="L53" s="5">
        <v>121156.09</v>
      </c>
      <c r="M53" s="3">
        <v>0</v>
      </c>
      <c r="N53" s="5">
        <v>726936.54</v>
      </c>
      <c r="P53" s="3" t="inlineStr">
        <is>
          <t>Sin vendedor</t>
        </is>
      </c>
      <c r="Q53" s="3" t="inlineStr">
        <is>
          <t>Sucursal Centro</t>
        </is>
      </c>
      <c r="R53" s="3" t="inlineStr">
        <is>
          <t>Cancelado</t>
        </is>
      </c>
      <c r="S53" s="3" t="inlineStr">
        <is>
          <t>Dirección incompleta</t>
        </is>
      </c>
      <c r="T53" s="3">
        <f>IF(COUNTA(A53:S53)&lt;19,"REVISAR","OK")</f>
        <v>0</v>
      </c>
      <c r="U53" s="3">
        <f>IF(ISNUMBER(B53),"OK","REVISAR")</f>
        <v>0</v>
      </c>
      <c r="V53" s="3">
        <f>IF(AND(ISNUMBER(K53),K53&gt;0,K53&lt;50),"OK","REVISAR")</f>
        <v>0</v>
      </c>
      <c r="W53" s="3">
        <f>IF(AND(ISNUMBER(L53),L53&gt;0,L53&lt;1000000),"OK","REVISAR")</f>
        <v>0</v>
      </c>
      <c r="X53" s="3">
        <f>IF(AND(ISNUMBER(K53),ISNUMBER(L53),ISNUMBER(M53),ISNUMBER(N53)),IF(ABS(N53-(K53*L53*(1-M53/100)))&gt;1,"REVISAR","OK"),"REVISAR")</f>
        <v>0</v>
      </c>
      <c r="Y53" s="3">
        <f>IF(AND(ISNUMBER(SEARCH("@",E53)),ISNUMBER(SEARCH(".",E53))),"OK","REVISAR")</f>
        <v>0</v>
      </c>
      <c r="Z53" s="3">
        <f>IF(COUNTIF($A$2:$A$5001,A53)&gt;1,"REVISAR","OK")</f>
        <v>0</v>
      </c>
    </row>
    <row r="54">
      <c r="A54" s="3">
        <v>53</v>
      </c>
      <c r="C54" s="3" t="inlineStr">
        <is>
          <t>Valentina Díaz</t>
        </is>
      </c>
      <c r="E54" s="3" t="inlineStr">
        <is>
          <t>cliente453@gmail.com</t>
        </is>
      </c>
      <c r="F54" s="3" t="inlineStr">
        <is>
          <t>+54 9 2326 605000</t>
        </is>
      </c>
      <c r="G54" s="3" t="inlineStr">
        <is>
          <t>Capital Federal</t>
        </is>
      </c>
      <c r="H54" s="3" t="inlineStr">
        <is>
          <t>CABA</t>
        </is>
      </c>
      <c r="I54" s="3" t="inlineStr">
        <is>
          <t>Mouse gamer</t>
        </is>
      </c>
      <c r="J54" s="3" t="inlineStr">
        <is>
          <t>Accesorios</t>
        </is>
      </c>
      <c r="K54" s="3">
        <v>7</v>
      </c>
      <c r="L54" s="5">
        <v>8430.120000000001</v>
      </c>
      <c r="M54" s="3">
        <v>0</v>
      </c>
      <c r="N54" s="5">
        <v>59010.84</v>
      </c>
      <c r="O54" s="3" t="inlineStr">
        <is>
          <t>efectivo</t>
        </is>
      </c>
      <c r="P54" s="3" t="inlineStr">
        <is>
          <t>Paul</t>
        </is>
      </c>
      <c r="Q54" s="3" t="inlineStr">
        <is>
          <t>online</t>
        </is>
      </c>
      <c r="R54" s="3" t="inlineStr">
        <is>
          <t>entregado</t>
        </is>
      </c>
      <c r="S54" s="3" t="inlineStr">
        <is>
          <t>Precio cargado manualmente</t>
        </is>
      </c>
      <c r="T54" s="3">
        <f>IF(COUNTA(A54:S54)&lt;19,"REVISAR","OK")</f>
        <v>0</v>
      </c>
      <c r="U54" s="3">
        <f>IF(ISNUMBER(B54),"OK","REVISAR")</f>
        <v>0</v>
      </c>
      <c r="V54" s="3">
        <f>IF(AND(ISNUMBER(K54),K54&gt;0,K54&lt;50),"OK","REVISAR")</f>
        <v>0</v>
      </c>
      <c r="W54" s="3">
        <f>IF(AND(ISNUMBER(L54),L54&gt;0,L54&lt;1000000),"OK","REVISAR")</f>
        <v>0</v>
      </c>
      <c r="X54" s="3">
        <f>IF(AND(ISNUMBER(K54),ISNUMBER(L54),ISNUMBER(M54),ISNUMBER(N54)),IF(ABS(N54-(K54*L54*(1-M54/100)))&gt;1,"REVISAR","OK"),"REVISAR")</f>
        <v>0</v>
      </c>
      <c r="Y54" s="3">
        <f>IF(AND(ISNUMBER(SEARCH("@",E54)),ISNUMBER(SEARCH(".",E54))),"OK","REVISAR")</f>
        <v>0</v>
      </c>
      <c r="Z54" s="3">
        <f>IF(COUNTIF($A$2:$A$5001,A54)&gt;1,"REVISAR","OK")</f>
        <v>0</v>
      </c>
    </row>
    <row r="55">
      <c r="A55" s="3">
        <v>54</v>
      </c>
      <c r="B55" s="4">
        <v>45607</v>
      </c>
      <c r="C55" s="3" t="inlineStr">
        <is>
          <t>Valentina Díaz</t>
        </is>
      </c>
      <c r="D55" s="3" t="inlineStr">
        <is>
          <t>27702979</t>
        </is>
      </c>
      <c r="E55" s="3" t="inlineStr">
        <is>
          <t>cliente377@outlook.com</t>
        </is>
      </c>
      <c r="F55" s="3" t="inlineStr">
        <is>
          <t>+54 9 2326 421501</t>
        </is>
      </c>
      <c r="G55" s="3" t="inlineStr">
        <is>
          <t>san antonio de areco</t>
        </is>
      </c>
      <c r="H55" s="3" t="inlineStr">
        <is>
          <t>Córdoba</t>
        </is>
      </c>
      <c r="J55" s="3" t="inlineStr">
        <is>
          <t>Tecnologia</t>
        </is>
      </c>
      <c r="K55" s="3">
        <v>4</v>
      </c>
      <c r="L55" s="5">
        <v>135832.08</v>
      </c>
      <c r="M55" s="3">
        <v>25</v>
      </c>
      <c r="N55" s="5">
        <v>407496.24</v>
      </c>
      <c r="O55" s="3" t="inlineStr">
        <is>
          <t>Mercado Pago</t>
        </is>
      </c>
      <c r="P55" s="3" t="inlineStr">
        <is>
          <t>Sin vendedor</t>
        </is>
      </c>
      <c r="R55" s="3" t="inlineStr">
        <is>
          <t>No aplica</t>
        </is>
      </c>
      <c r="S55" s="3" t="inlineStr">
        <is>
          <t>Precio cargado manualmente</t>
        </is>
      </c>
      <c r="T55" s="3">
        <f>IF(COUNTA(A55:S55)&lt;19,"REVISAR","OK")</f>
        <v>0</v>
      </c>
      <c r="U55" s="3">
        <f>IF(ISNUMBER(B55),"OK","REVISAR")</f>
        <v>0</v>
      </c>
      <c r="V55" s="3">
        <f>IF(AND(ISNUMBER(K55),K55&gt;0,K55&lt;50),"OK","REVISAR")</f>
        <v>0</v>
      </c>
      <c r="W55" s="3">
        <f>IF(AND(ISNUMBER(L55),L55&gt;0,L55&lt;1000000),"OK","REVISAR")</f>
        <v>0</v>
      </c>
      <c r="X55" s="3">
        <f>IF(AND(ISNUMBER(K55),ISNUMBER(L55),ISNUMBER(M55),ISNUMBER(N55)),IF(ABS(N55-(K55*L55*(1-M55/100)))&gt;1,"REVISAR","OK"),"REVISAR")</f>
        <v>0</v>
      </c>
      <c r="Y55" s="3">
        <f>IF(AND(ISNUMBER(SEARCH("@",E55)),ISNUMBER(SEARCH(".",E55))),"OK","REVISAR")</f>
        <v>0</v>
      </c>
      <c r="Z55" s="3">
        <f>IF(COUNTIF($A$2:$A$5001,A55)&gt;1,"REVISAR","OK")</f>
        <v>0</v>
      </c>
    </row>
    <row r="56">
      <c r="A56" s="3">
        <v>55</v>
      </c>
      <c r="B56" s="4">
        <v>45684</v>
      </c>
      <c r="C56" s="3" t="inlineStr">
        <is>
          <t>Carlos López</t>
        </is>
      </c>
      <c r="D56" s="3" t="inlineStr">
        <is>
          <t>36428118</t>
        </is>
      </c>
      <c r="E56" s="3" t="inlineStr">
        <is>
          <t>cliente756@gmail.com</t>
        </is>
      </c>
      <c r="F56" s="3" t="inlineStr">
        <is>
          <t>+54 9 2326 924022</t>
        </is>
      </c>
      <c r="H56" s="3" t="inlineStr">
        <is>
          <t>Cordoba</t>
        </is>
      </c>
      <c r="J56" s="3" t="inlineStr">
        <is>
          <t>Computación</t>
        </is>
      </c>
      <c r="K56" s="3">
        <v>3</v>
      </c>
      <c r="L56" s="5">
        <v>77892.64999999999</v>
      </c>
      <c r="M56" s="3">
        <v>0</v>
      </c>
      <c r="N56" s="5">
        <v>233677.95</v>
      </c>
      <c r="P56" s="3" t="inlineStr">
        <is>
          <t>Isaías</t>
        </is>
      </c>
      <c r="R56" s="3" t="inlineStr">
        <is>
          <t>No aplica</t>
        </is>
      </c>
      <c r="S56" s="3" t="inlineStr">
        <is>
          <t>Dirección incompleta</t>
        </is>
      </c>
      <c r="T56" s="3">
        <f>IF(COUNTA(A56:S56)&lt;19,"REVISAR","OK")</f>
        <v>0</v>
      </c>
      <c r="U56" s="3">
        <f>IF(ISNUMBER(B56),"OK","REVISAR")</f>
        <v>0</v>
      </c>
      <c r="V56" s="3">
        <f>IF(AND(ISNUMBER(K56),K56&gt;0,K56&lt;50),"OK","REVISAR")</f>
        <v>0</v>
      </c>
      <c r="W56" s="3">
        <f>IF(AND(ISNUMBER(L56),L56&gt;0,L56&lt;1000000),"OK","REVISAR")</f>
        <v>0</v>
      </c>
      <c r="X56" s="3">
        <f>IF(AND(ISNUMBER(K56),ISNUMBER(L56),ISNUMBER(M56),ISNUMBER(N56)),IF(ABS(N56-(K56*L56*(1-M56/100)))&gt;1,"REVISAR","OK"),"REVISAR")</f>
        <v>0</v>
      </c>
      <c r="Y56" s="3">
        <f>IF(AND(ISNUMBER(SEARCH("@",E56)),ISNUMBER(SEARCH(".",E56))),"OK","REVISAR")</f>
        <v>0</v>
      </c>
      <c r="Z56" s="3">
        <f>IF(COUNTIF($A$2:$A$5001,A56)&gt;1,"REVISAR","OK")</f>
        <v>0</v>
      </c>
    </row>
    <row r="57">
      <c r="A57" s="3">
        <v>56</v>
      </c>
      <c r="B57" s="4">
        <v>45314</v>
      </c>
      <c r="D57" s="3" t="inlineStr">
        <is>
          <t>23821771</t>
        </is>
      </c>
      <c r="E57" s="3" t="inlineStr">
        <is>
          <t>cliente778@gmai.com</t>
        </is>
      </c>
      <c r="F57" s="3" t="inlineStr">
        <is>
          <t>+54 9 2326 461357</t>
        </is>
      </c>
      <c r="G57" s="3" t="inlineStr">
        <is>
          <t>Areco</t>
        </is>
      </c>
      <c r="H57" s="3" t="inlineStr">
        <is>
          <t>Bs.As</t>
        </is>
      </c>
      <c r="I57" s="3" t="inlineStr">
        <is>
          <t>Memoria RAM 8GB</t>
        </is>
      </c>
      <c r="J57" s="3" t="inlineStr">
        <is>
          <t>Tecnología</t>
        </is>
      </c>
      <c r="K57" s="3">
        <v>7</v>
      </c>
      <c r="L57" s="5">
        <v>89064.5</v>
      </c>
      <c r="M57" s="3">
        <v>15</v>
      </c>
      <c r="N57" s="5">
        <v>529933.78</v>
      </c>
      <c r="O57" s="3" t="inlineStr">
        <is>
          <t>Transferencia</t>
        </is>
      </c>
      <c r="P57" s="3" t="inlineStr">
        <is>
          <t>admin</t>
        </is>
      </c>
      <c r="Q57" s="3" t="inlineStr">
        <is>
          <t>Online</t>
        </is>
      </c>
      <c r="R57" s="3" t="inlineStr">
        <is>
          <t>No aplica</t>
        </is>
      </c>
      <c r="T57" s="3">
        <f>IF(COUNTA(A57:S57)&lt;19,"REVISAR","OK")</f>
        <v>0</v>
      </c>
      <c r="U57" s="3">
        <f>IF(ISNUMBER(B57),"OK","REVISAR")</f>
        <v>0</v>
      </c>
      <c r="V57" s="3">
        <f>IF(AND(ISNUMBER(K57),K57&gt;0,K57&lt;50),"OK","REVISAR")</f>
        <v>0</v>
      </c>
      <c r="W57" s="3">
        <f>IF(AND(ISNUMBER(L57),L57&gt;0,L57&lt;1000000),"OK","REVISAR")</f>
        <v>0</v>
      </c>
      <c r="X57" s="3">
        <f>IF(AND(ISNUMBER(K57),ISNUMBER(L57),ISNUMBER(M57),ISNUMBER(N57)),IF(ABS(N57-(K57*L57*(1-M57/100)))&gt;1,"REVISAR","OK"),"REVISAR")</f>
        <v>0</v>
      </c>
      <c r="Y57" s="3">
        <f>IF(AND(ISNUMBER(SEARCH("@",E57)),ISNUMBER(SEARCH(".",E57))),"OK","REVISAR")</f>
        <v>0</v>
      </c>
      <c r="Z57" s="3">
        <f>IF(COUNTIF($A$2:$A$5001,A57)&gt;1,"REVISAR","OK")</f>
        <v>0</v>
      </c>
    </row>
    <row r="58">
      <c r="A58" s="3">
        <v>57</v>
      </c>
      <c r="B58" s="4">
        <v>45405</v>
      </c>
      <c r="C58" s="3" t="inlineStr">
        <is>
          <t>Sofía García</t>
        </is>
      </c>
      <c r="D58" s="3" t="inlineStr">
        <is>
          <t>38040194</t>
        </is>
      </c>
      <c r="E58" s="3" t="inlineStr">
        <is>
          <t>cliente93@gmail.com</t>
        </is>
      </c>
      <c r="F58" s="3" t="inlineStr">
        <is>
          <t>+54 9 2326 773194</t>
        </is>
      </c>
      <c r="G58" s="3" t="inlineStr">
        <is>
          <t>Areco</t>
        </is>
      </c>
      <c r="I58" s="3" t="inlineStr">
        <is>
          <t>Monitor 24</t>
        </is>
      </c>
      <c r="J58" s="3" t="inlineStr">
        <is>
          <t>Tecnologia</t>
        </is>
      </c>
      <c r="K58" s="3">
        <v>6</v>
      </c>
      <c r="L58" s="5">
        <v>89536.25999999999</v>
      </c>
      <c r="M58" s="3">
        <v>25</v>
      </c>
      <c r="N58" s="5">
        <v>402913.17</v>
      </c>
      <c r="O58" s="3" t="inlineStr">
        <is>
          <t>Tarjeta Crédito</t>
        </is>
      </c>
      <c r="P58" s="3" t="inlineStr">
        <is>
          <t>Lucas</t>
        </is>
      </c>
      <c r="Q58" s="3" t="inlineStr">
        <is>
          <t>Online</t>
        </is>
      </c>
      <c r="R58" s="3" t="inlineStr">
        <is>
          <t>entregado</t>
        </is>
      </c>
      <c r="T58" s="3">
        <f>IF(COUNTA(A58:S58)&lt;19,"REVISAR","OK")</f>
        <v>0</v>
      </c>
      <c r="U58" s="3">
        <f>IF(ISNUMBER(B58),"OK","REVISAR")</f>
        <v>0</v>
      </c>
      <c r="V58" s="3">
        <f>IF(AND(ISNUMBER(K58),K58&gt;0,K58&lt;50),"OK","REVISAR")</f>
        <v>0</v>
      </c>
      <c r="W58" s="3">
        <f>IF(AND(ISNUMBER(L58),L58&gt;0,L58&lt;1000000),"OK","REVISAR")</f>
        <v>0</v>
      </c>
      <c r="X58" s="3">
        <f>IF(AND(ISNUMBER(K58),ISNUMBER(L58),ISNUMBER(M58),ISNUMBER(N58)),IF(ABS(N58-(K58*L58*(1-M58/100)))&gt;1,"REVISAR","OK"),"REVISAR")</f>
        <v>0</v>
      </c>
      <c r="Y58" s="3">
        <f>IF(AND(ISNUMBER(SEARCH("@",E58)),ISNUMBER(SEARCH(".",E58))),"OK","REVISAR")</f>
        <v>0</v>
      </c>
      <c r="Z58" s="3">
        <f>IF(COUNTIF($A$2:$A$5001,A58)&gt;1,"REVISAR","OK")</f>
        <v>0</v>
      </c>
    </row>
    <row r="59">
      <c r="A59" s="3">
        <v>58</v>
      </c>
      <c r="B59" s="4">
        <v>45613</v>
      </c>
      <c r="C59" s="3" t="inlineStr">
        <is>
          <t>Valentina Díaz</t>
        </is>
      </c>
      <c r="D59" s="3" t="inlineStr">
        <is>
          <t>27036106</t>
        </is>
      </c>
      <c r="E59" s="3" t="inlineStr">
        <is>
          <t>cliente837@</t>
        </is>
      </c>
      <c r="F59" s="3" t="inlineStr">
        <is>
          <t>+54 9 2326 538514</t>
        </is>
      </c>
      <c r="G59" s="3" t="inlineStr">
        <is>
          <t>san antonio de areco</t>
        </is>
      </c>
      <c r="H59" s="3" t="inlineStr">
        <is>
          <t>Mendoza</t>
        </is>
      </c>
      <c r="I59" s="3" t="inlineStr">
        <is>
          <t>Mouse gamer</t>
        </is>
      </c>
      <c r="J59" s="3" t="inlineStr">
        <is>
          <t>Computación</t>
        </is>
      </c>
      <c r="K59" s="3">
        <v>8</v>
      </c>
      <c r="L59" s="5">
        <v>109060.55</v>
      </c>
      <c r="M59" s="3">
        <v>5</v>
      </c>
      <c r="N59" s="5">
        <v>828860.1800000001</v>
      </c>
      <c r="O59" s="3" t="inlineStr">
        <is>
          <t>Mercado Pago</t>
        </is>
      </c>
      <c r="P59" s="3" t="inlineStr">
        <is>
          <t>Paul</t>
        </is>
      </c>
      <c r="Q59" s="3" t="inlineStr">
        <is>
          <t>Sucursal Centro</t>
        </is>
      </c>
      <c r="R59" s="3" t="inlineStr">
        <is>
          <t>Cancelado</t>
        </is>
      </c>
      <c r="S59" s="3" t="inlineStr">
        <is>
          <t>OK</t>
        </is>
      </c>
      <c r="T59" s="3">
        <f>IF(COUNTA(A59:S59)&lt;19,"REVISAR","OK")</f>
        <v>0</v>
      </c>
      <c r="U59" s="3">
        <f>IF(ISNUMBER(B59),"OK","REVISAR")</f>
        <v>0</v>
      </c>
      <c r="V59" s="3">
        <f>IF(AND(ISNUMBER(K59),K59&gt;0,K59&lt;50),"OK","REVISAR")</f>
        <v>0</v>
      </c>
      <c r="W59" s="3">
        <f>IF(AND(ISNUMBER(L59),L59&gt;0,L59&lt;1000000),"OK","REVISAR")</f>
        <v>0</v>
      </c>
      <c r="X59" s="3">
        <f>IF(AND(ISNUMBER(K59),ISNUMBER(L59),ISNUMBER(M59),ISNUMBER(N59)),IF(ABS(N59-(K59*L59*(1-M59/100)))&gt;1,"REVISAR","OK"),"REVISAR")</f>
        <v>0</v>
      </c>
      <c r="Y59" s="3">
        <f>IF(AND(ISNUMBER(SEARCH("@",E59)),ISNUMBER(SEARCH(".",E59))),"OK","REVISAR")</f>
        <v>0</v>
      </c>
      <c r="Z59" s="3">
        <f>IF(COUNTIF($A$2:$A$5001,A59)&gt;1,"REVISAR","OK")</f>
        <v>0</v>
      </c>
    </row>
    <row r="60">
      <c r="A60" s="3">
        <v>59</v>
      </c>
      <c r="B60" s="4">
        <v>45575</v>
      </c>
      <c r="C60" s="3" t="inlineStr">
        <is>
          <t>Pedro Sánchez</t>
        </is>
      </c>
      <c r="D60" s="3" t="inlineStr">
        <is>
          <t>40304202</t>
        </is>
      </c>
      <c r="E60" s="3" t="inlineStr">
        <is>
          <t>@gmail.com</t>
        </is>
      </c>
      <c r="F60" s="3" t="inlineStr">
        <is>
          <t>+54 9 2326 524293</t>
        </is>
      </c>
      <c r="G60" s="3" t="inlineStr">
        <is>
          <t>Mar del Plata</t>
        </is>
      </c>
      <c r="H60" s="3" t="inlineStr">
        <is>
          <t>Mendoza</t>
        </is>
      </c>
      <c r="I60" s="3" t="inlineStr">
        <is>
          <t>Auriculares Bluetooth</t>
        </is>
      </c>
      <c r="J60" s="3" t="inlineStr">
        <is>
          <t>Hogar</t>
        </is>
      </c>
      <c r="K60" s="3">
        <v>8</v>
      </c>
      <c r="L60" s="5">
        <v>4627.71</v>
      </c>
      <c r="M60" s="3">
        <v>5</v>
      </c>
      <c r="N60" s="5" t="inlineStr">
        <is>
          <t>mal calculado</t>
        </is>
      </c>
      <c r="O60" s="3" t="inlineStr">
        <is>
          <t>transf</t>
        </is>
      </c>
      <c r="P60" s="3" t="inlineStr">
        <is>
          <t>Admin</t>
        </is>
      </c>
      <c r="Q60" s="3" t="inlineStr">
        <is>
          <t>Online</t>
        </is>
      </c>
      <c r="R60" s="3" t="inlineStr">
        <is>
          <t>No aplica</t>
        </is>
      </c>
      <c r="S60" s="3" t="inlineStr">
        <is>
          <t>Duplicado probable</t>
        </is>
      </c>
      <c r="T60" s="3">
        <f>IF(COUNTA(A60:S60)&lt;19,"REVISAR","OK")</f>
        <v>0</v>
      </c>
      <c r="U60" s="3">
        <f>IF(ISNUMBER(B60),"OK","REVISAR")</f>
        <v>0</v>
      </c>
      <c r="V60" s="3">
        <f>IF(AND(ISNUMBER(K60),K60&gt;0,K60&lt;50),"OK","REVISAR")</f>
        <v>0</v>
      </c>
      <c r="W60" s="3">
        <f>IF(AND(ISNUMBER(L60),L60&gt;0,L60&lt;1000000),"OK","REVISAR")</f>
        <v>0</v>
      </c>
      <c r="X60" s="3">
        <f>IF(AND(ISNUMBER(K60),ISNUMBER(L60),ISNUMBER(M60),ISNUMBER(N60)),IF(ABS(N60-(K60*L60*(1-M60/100)))&gt;1,"REVISAR","OK"),"REVISAR")</f>
        <v>0</v>
      </c>
      <c r="Y60" s="3">
        <f>IF(AND(ISNUMBER(SEARCH("@",E60)),ISNUMBER(SEARCH(".",E60))),"OK","REVISAR")</f>
        <v>0</v>
      </c>
      <c r="Z60" s="3">
        <f>IF(COUNTIF($A$2:$A$5001,A60)&gt;1,"REVISAR","OK")</f>
        <v>0</v>
      </c>
    </row>
    <row r="61">
      <c r="A61" s="3">
        <v>60</v>
      </c>
      <c r="B61" s="4">
        <v>45429</v>
      </c>
      <c r="C61" s="3" t="inlineStr">
        <is>
          <t>Sofía García</t>
        </is>
      </c>
      <c r="D61" s="3" t="inlineStr">
        <is>
          <t>42594812</t>
        </is>
      </c>
      <c r="E61" s="3" t="inlineStr">
        <is>
          <t>cliente553@hotmial.com</t>
        </is>
      </c>
      <c r="F61" s="3" t="inlineStr">
        <is>
          <t>+54 9 2326 582507</t>
        </is>
      </c>
      <c r="G61" s="3" t="inlineStr">
        <is>
          <t>San Antonio de Areco</t>
        </is>
      </c>
      <c r="J61" s="3" t="inlineStr">
        <is>
          <t>tecnologia</t>
        </is>
      </c>
      <c r="K61" s="3">
        <v>5</v>
      </c>
      <c r="L61" s="5">
        <v>140058.24</v>
      </c>
      <c r="M61" s="3">
        <v>0</v>
      </c>
      <c r="N61" s="5">
        <v>700291.2</v>
      </c>
      <c r="P61" s="3" t="inlineStr">
        <is>
          <t>Sofía</t>
        </is>
      </c>
      <c r="Q61" s="3" t="inlineStr">
        <is>
          <t>Centro</t>
        </is>
      </c>
      <c r="R61" s="3" t="inlineStr">
        <is>
          <t>pendiente</t>
        </is>
      </c>
      <c r="T61" s="3">
        <f>IF(COUNTA(A61:S61)&lt;19,"REVISAR","OK")</f>
        <v>0</v>
      </c>
      <c r="U61" s="3">
        <f>IF(ISNUMBER(B61),"OK","REVISAR")</f>
        <v>0</v>
      </c>
      <c r="V61" s="3">
        <f>IF(AND(ISNUMBER(K61),K61&gt;0,K61&lt;50),"OK","REVISAR")</f>
        <v>0</v>
      </c>
      <c r="W61" s="3">
        <f>IF(AND(ISNUMBER(L61),L61&gt;0,L61&lt;1000000),"OK","REVISAR")</f>
        <v>0</v>
      </c>
      <c r="X61" s="3">
        <f>IF(AND(ISNUMBER(K61),ISNUMBER(L61),ISNUMBER(M61),ISNUMBER(N61)),IF(ABS(N61-(K61*L61*(1-M61/100)))&gt;1,"REVISAR","OK"),"REVISAR")</f>
        <v>0</v>
      </c>
      <c r="Y61" s="3">
        <f>IF(AND(ISNUMBER(SEARCH("@",E61)),ISNUMBER(SEARCH(".",E61))),"OK","REVISAR")</f>
        <v>0</v>
      </c>
      <c r="Z61" s="3">
        <f>IF(COUNTIF($A$2:$A$5001,A61)&gt;1,"REVISAR","OK")</f>
        <v>0</v>
      </c>
    </row>
    <row r="62">
      <c r="A62" s="3">
        <v>61</v>
      </c>
      <c r="B62" s="4">
        <v>45297</v>
      </c>
      <c r="C62" s="3" t="inlineStr">
        <is>
          <t>Cliente Sin Nombre</t>
        </is>
      </c>
      <c r="D62" s="3" t="inlineStr">
        <is>
          <t>123</t>
        </is>
      </c>
      <c r="E62" s="3" t="inlineStr">
        <is>
          <t>cliente719@hotmail.com</t>
        </is>
      </c>
      <c r="F62" s="3" t="inlineStr">
        <is>
          <t>+54 9 2326 917559</t>
        </is>
      </c>
      <c r="G62" s="3" t="inlineStr">
        <is>
          <t>San Antonio de Areco</t>
        </is>
      </c>
      <c r="H62" s="3" t="inlineStr">
        <is>
          <t>Córdoba</t>
        </is>
      </c>
      <c r="I62" s="3" t="inlineStr">
        <is>
          <t>Notebook 15</t>
        </is>
      </c>
      <c r="J62" s="3" t="inlineStr">
        <is>
          <t>Computación</t>
        </is>
      </c>
      <c r="K62" s="3">
        <v>6</v>
      </c>
      <c r="L62" s="5">
        <v>100061.84</v>
      </c>
      <c r="M62" s="3">
        <v>20</v>
      </c>
      <c r="N62" s="5">
        <v>10435.03</v>
      </c>
      <c r="O62" s="3" t="inlineStr">
        <is>
          <t>MercadoPago</t>
        </is>
      </c>
      <c r="P62" s="3" t="inlineStr">
        <is>
          <t>Isaías</t>
        </is>
      </c>
      <c r="R62" s="3" t="inlineStr">
        <is>
          <t>Cancelado</t>
        </is>
      </c>
      <c r="T62" s="3">
        <f>IF(COUNTA(A62:S62)&lt;19,"REVISAR","OK")</f>
        <v>0</v>
      </c>
      <c r="U62" s="3">
        <f>IF(ISNUMBER(B62),"OK","REVISAR")</f>
        <v>0</v>
      </c>
      <c r="V62" s="3">
        <f>IF(AND(ISNUMBER(K62),K62&gt;0,K62&lt;50),"OK","REVISAR")</f>
        <v>0</v>
      </c>
      <c r="W62" s="3">
        <f>IF(AND(ISNUMBER(L62),L62&gt;0,L62&lt;1000000),"OK","REVISAR")</f>
        <v>0</v>
      </c>
      <c r="X62" s="3">
        <f>IF(AND(ISNUMBER(K62),ISNUMBER(L62),ISNUMBER(M62),ISNUMBER(N62)),IF(ABS(N62-(K62*L62*(1-M62/100)))&gt;1,"REVISAR","OK"),"REVISAR")</f>
        <v>0</v>
      </c>
      <c r="Y62" s="3">
        <f>IF(AND(ISNUMBER(SEARCH("@",E62)),ISNUMBER(SEARCH(".",E62))),"OK","REVISAR")</f>
        <v>0</v>
      </c>
      <c r="Z62" s="3">
        <f>IF(COUNTIF($A$2:$A$5001,A62)&gt;1,"REVISAR","OK")</f>
        <v>0</v>
      </c>
    </row>
    <row r="63">
      <c r="A63" s="3">
        <v>62</v>
      </c>
      <c r="B63" s="4">
        <v>45665</v>
      </c>
      <c r="D63" s="3" t="inlineStr">
        <is>
          <t>41488411</t>
        </is>
      </c>
      <c r="E63" s="3" t="inlineStr">
        <is>
          <t>cliente772@</t>
        </is>
      </c>
      <c r="F63" s="3" t="inlineStr">
        <is>
          <t>+54 9 2326 440859</t>
        </is>
      </c>
      <c r="G63" s="3" t="inlineStr">
        <is>
          <t>Mar del Plata</t>
        </is>
      </c>
      <c r="H63" s="3" t="inlineStr">
        <is>
          <t>Buenos Aires</t>
        </is>
      </c>
      <c r="I63" s="3" t="inlineStr">
        <is>
          <t>Auriculares Bluetooth</t>
        </is>
      </c>
      <c r="J63" s="3" t="inlineStr">
        <is>
          <t>tecnologia</t>
        </is>
      </c>
      <c r="K63" s="3">
        <v>4</v>
      </c>
      <c r="L63" s="5">
        <v>113773.39</v>
      </c>
      <c r="M63" s="3">
        <v>25</v>
      </c>
      <c r="N63" s="5">
        <v>341320.17</v>
      </c>
      <c r="P63" s="3" t="inlineStr">
        <is>
          <t>Sofía</t>
        </is>
      </c>
      <c r="Q63" s="3" t="inlineStr">
        <is>
          <t>Sucursal Norte</t>
        </is>
      </c>
      <c r="R63" s="3" t="inlineStr">
        <is>
          <t>En camino</t>
        </is>
      </c>
      <c r="S63" s="3" t="inlineStr">
        <is>
          <t>Dirección incompleta</t>
        </is>
      </c>
      <c r="T63" s="3">
        <f>IF(COUNTA(A63:S63)&lt;19,"REVISAR","OK")</f>
        <v>0</v>
      </c>
      <c r="U63" s="3">
        <f>IF(ISNUMBER(B63),"OK","REVISAR")</f>
        <v>0</v>
      </c>
      <c r="V63" s="3">
        <f>IF(AND(ISNUMBER(K63),K63&gt;0,K63&lt;50),"OK","REVISAR")</f>
        <v>0</v>
      </c>
      <c r="W63" s="3">
        <f>IF(AND(ISNUMBER(L63),L63&gt;0,L63&lt;1000000),"OK","REVISAR")</f>
        <v>0</v>
      </c>
      <c r="X63" s="3">
        <f>IF(AND(ISNUMBER(K63),ISNUMBER(L63),ISNUMBER(M63),ISNUMBER(N63)),IF(ABS(N63-(K63*L63*(1-M63/100)))&gt;1,"REVISAR","OK"),"REVISAR")</f>
        <v>0</v>
      </c>
      <c r="Y63" s="3">
        <f>IF(AND(ISNUMBER(SEARCH("@",E63)),ISNUMBER(SEARCH(".",E63))),"OK","REVISAR")</f>
        <v>0</v>
      </c>
      <c r="Z63" s="3">
        <f>IF(COUNTIF($A$2:$A$5001,A63)&gt;1,"REVISAR","OK")</f>
        <v>0</v>
      </c>
    </row>
    <row r="64">
      <c r="A64" s="3">
        <v>63</v>
      </c>
      <c r="B64" s="4">
        <v>45348</v>
      </c>
      <c r="C64" s="3" t="inlineStr">
        <is>
          <t>Ana Martínez</t>
        </is>
      </c>
      <c r="D64" s="3" t="inlineStr">
        <is>
          <t>36412219</t>
        </is>
      </c>
      <c r="E64" s="3" t="inlineStr">
        <is>
          <t>cliente725@yahoo.com</t>
        </is>
      </c>
      <c r="F64" s="3" t="inlineStr">
        <is>
          <t>+54 9 2326 120200</t>
        </is>
      </c>
      <c r="G64" s="3" t="inlineStr">
        <is>
          <t>Córdoba</t>
        </is>
      </c>
      <c r="H64" s="3" t="inlineStr">
        <is>
          <t>Mendoza</t>
        </is>
      </c>
      <c r="I64" s="3" t="inlineStr">
        <is>
          <t>Cable USB-C</t>
        </is>
      </c>
      <c r="J64" s="3" t="inlineStr">
        <is>
          <t>Tecnologia</t>
        </is>
      </c>
      <c r="K64" s="3">
        <v>1</v>
      </c>
      <c r="L64" s="5">
        <v>51654.34</v>
      </c>
      <c r="M64" s="3">
        <v>25</v>
      </c>
      <c r="N64" s="5">
        <v>38740.75</v>
      </c>
      <c r="O64" s="3" t="inlineStr">
        <is>
          <t>Transferencia</t>
        </is>
      </c>
      <c r="P64" s="3" t="inlineStr">
        <is>
          <t>Sin vendedor</t>
        </is>
      </c>
      <c r="Q64" s="3" t="inlineStr">
        <is>
          <t>Local 1</t>
        </is>
      </c>
      <c r="R64" s="3" t="inlineStr">
        <is>
          <t>No aplica</t>
        </is>
      </c>
      <c r="S64" s="3" t="inlineStr">
        <is>
          <t>sin observaciones</t>
        </is>
      </c>
      <c r="T64" s="3">
        <f>IF(COUNTA(A64:S64)&lt;19,"REVISAR","OK")</f>
        <v>0</v>
      </c>
      <c r="U64" s="3">
        <f>IF(ISNUMBER(B64),"OK","REVISAR")</f>
        <v>0</v>
      </c>
      <c r="V64" s="3">
        <f>IF(AND(ISNUMBER(K64),K64&gt;0,K64&lt;50),"OK","REVISAR")</f>
        <v>0</v>
      </c>
      <c r="W64" s="3">
        <f>IF(AND(ISNUMBER(L64),L64&gt;0,L64&lt;1000000),"OK","REVISAR")</f>
        <v>0</v>
      </c>
      <c r="X64" s="3">
        <f>IF(AND(ISNUMBER(K64),ISNUMBER(L64),ISNUMBER(M64),ISNUMBER(N64)),IF(ABS(N64-(K64*L64*(1-M64/100)))&gt;1,"REVISAR","OK"),"REVISAR")</f>
        <v>0</v>
      </c>
      <c r="Y64" s="3">
        <f>IF(AND(ISNUMBER(SEARCH("@",E64)),ISNUMBER(SEARCH(".",E64))),"OK","REVISAR")</f>
        <v>0</v>
      </c>
      <c r="Z64" s="3">
        <f>IF(COUNTIF($A$2:$A$5001,A64)&gt;1,"REVISAR","OK")</f>
        <v>0</v>
      </c>
    </row>
    <row r="65">
      <c r="A65" s="3">
        <v>64</v>
      </c>
      <c r="B65" s="4">
        <v>45796</v>
      </c>
      <c r="C65" s="3" t="inlineStr">
        <is>
          <t>Ana Martínez</t>
        </is>
      </c>
      <c r="D65" s="3" t="inlineStr">
        <is>
          <t>36024300</t>
        </is>
      </c>
      <c r="E65" s="3" t="inlineStr">
        <is>
          <t>cliente540@sinmail</t>
        </is>
      </c>
      <c r="F65" s="3" t="inlineStr">
        <is>
          <t>+54 9 2326 677581</t>
        </is>
      </c>
      <c r="G65" s="3" t="inlineStr">
        <is>
          <t>Areco</t>
        </is>
      </c>
      <c r="J65" s="3" t="inlineStr">
        <is>
          <t>Tecnologia</t>
        </is>
      </c>
      <c r="K65" s="3">
        <v>6</v>
      </c>
      <c r="L65" s="5">
        <v>117833.05</v>
      </c>
      <c r="M65" s="3">
        <v>20</v>
      </c>
      <c r="N65" s="5">
        <v>565598.64</v>
      </c>
      <c r="O65" s="3" t="inlineStr">
        <is>
          <t>Mercado Pago</t>
        </is>
      </c>
      <c r="P65" s="3" t="inlineStr">
        <is>
          <t>Isaías</t>
        </is>
      </c>
      <c r="Q65" s="3" t="inlineStr">
        <is>
          <t>online</t>
        </is>
      </c>
      <c r="R65" s="3" t="inlineStr">
        <is>
          <t>Pendiente</t>
        </is>
      </c>
      <c r="S65" s="3" t="inlineStr">
        <is>
          <t>Producto sin stock</t>
        </is>
      </c>
      <c r="T65" s="3">
        <f>IF(COUNTA(A65:S65)&lt;19,"REVISAR","OK")</f>
        <v>0</v>
      </c>
      <c r="U65" s="3">
        <f>IF(ISNUMBER(B65),"OK","REVISAR")</f>
        <v>0</v>
      </c>
      <c r="V65" s="3">
        <f>IF(AND(ISNUMBER(K65),K65&gt;0,K65&lt;50),"OK","REVISAR")</f>
        <v>0</v>
      </c>
      <c r="W65" s="3">
        <f>IF(AND(ISNUMBER(L65),L65&gt;0,L65&lt;1000000),"OK","REVISAR")</f>
        <v>0</v>
      </c>
      <c r="X65" s="3">
        <f>IF(AND(ISNUMBER(K65),ISNUMBER(L65),ISNUMBER(M65),ISNUMBER(N65)),IF(ABS(N65-(K65*L65*(1-M65/100)))&gt;1,"REVISAR","OK"),"REVISAR")</f>
        <v>0</v>
      </c>
      <c r="Y65" s="3">
        <f>IF(AND(ISNUMBER(SEARCH("@",E65)),ISNUMBER(SEARCH(".",E65))),"OK","REVISAR")</f>
        <v>0</v>
      </c>
      <c r="Z65" s="3">
        <f>IF(COUNTIF($A$2:$A$5001,A65)&gt;1,"REVISAR","OK")</f>
        <v>0</v>
      </c>
    </row>
    <row r="66">
      <c r="A66" s="3">
        <v>65</v>
      </c>
      <c r="B66" s="4">
        <v>45314</v>
      </c>
      <c r="C66" s="3" t="inlineStr">
        <is>
          <t>Valentina Díaz</t>
        </is>
      </c>
      <c r="D66" s="3" t="inlineStr">
        <is>
          <t>28593207</t>
        </is>
      </c>
      <c r="E66" s="3" t="inlineStr">
        <is>
          <t>cliente595@hotmial.com</t>
        </is>
      </c>
      <c r="F66" s="3" t="inlineStr">
        <is>
          <t>+54 9 2326 291348</t>
        </is>
      </c>
      <c r="G66" s="3" t="inlineStr">
        <is>
          <t>Capital Federal</t>
        </is>
      </c>
      <c r="H66" s="3" t="inlineStr">
        <is>
          <t>Mendoza</t>
        </is>
      </c>
      <c r="I66" s="3" t="inlineStr">
        <is>
          <t>Auriculares Bluetooth</t>
        </is>
      </c>
      <c r="J66" s="3" t="inlineStr">
        <is>
          <t>perifericos</t>
        </is>
      </c>
      <c r="K66" s="3">
        <v>7</v>
      </c>
      <c r="L66" s="5">
        <v>120307.85</v>
      </c>
      <c r="M66" s="3">
        <v>0</v>
      </c>
      <c r="N66" s="5">
        <v>842154.95</v>
      </c>
      <c r="P66" s="3" t="inlineStr">
        <is>
          <t>Sofía</t>
        </is>
      </c>
      <c r="R66" s="3" t="inlineStr">
        <is>
          <t>pendiente</t>
        </is>
      </c>
      <c r="S66" s="3" t="inlineStr">
        <is>
          <t>Cliente reclama demora</t>
        </is>
      </c>
      <c r="T66" s="3">
        <f>IF(COUNTA(A66:S66)&lt;19,"REVISAR","OK")</f>
        <v>0</v>
      </c>
      <c r="U66" s="3">
        <f>IF(ISNUMBER(B66),"OK","REVISAR")</f>
        <v>0</v>
      </c>
      <c r="V66" s="3">
        <f>IF(AND(ISNUMBER(K66),K66&gt;0,K66&lt;50),"OK","REVISAR")</f>
        <v>0</v>
      </c>
      <c r="W66" s="3">
        <f>IF(AND(ISNUMBER(L66),L66&gt;0,L66&lt;1000000),"OK","REVISAR")</f>
        <v>0</v>
      </c>
      <c r="X66" s="3">
        <f>IF(AND(ISNUMBER(K66),ISNUMBER(L66),ISNUMBER(M66),ISNUMBER(N66)),IF(ABS(N66-(K66*L66*(1-M66/100)))&gt;1,"REVISAR","OK"),"REVISAR")</f>
        <v>0</v>
      </c>
      <c r="Y66" s="3">
        <f>IF(AND(ISNUMBER(SEARCH("@",E66)),ISNUMBER(SEARCH(".",E66))),"OK","REVISAR")</f>
        <v>0</v>
      </c>
      <c r="Z66" s="3">
        <f>IF(COUNTIF($A$2:$A$5001,A66)&gt;1,"REVISAR","OK")</f>
        <v>0</v>
      </c>
    </row>
    <row r="67">
      <c r="A67" s="3">
        <v>66</v>
      </c>
      <c r="B67" s="4">
        <v>45660</v>
      </c>
      <c r="C67" s="3" t="inlineStr">
        <is>
          <t>Juan Pérez</t>
        </is>
      </c>
      <c r="D67" s="3" t="inlineStr">
        <is>
          <t>00000000</t>
        </is>
      </c>
      <c r="E67" s="3" t="inlineStr">
        <is>
          <t>cliente52@gmai.com</t>
        </is>
      </c>
      <c r="F67" s="3" t="inlineStr">
        <is>
          <t>+54 9 2326 556002</t>
        </is>
      </c>
      <c r="G67" s="3" t="inlineStr">
        <is>
          <t>Rosario</t>
        </is>
      </c>
      <c r="H67" s="3" t="inlineStr">
        <is>
          <t>CABA</t>
        </is>
      </c>
      <c r="I67" s="3" t="inlineStr">
        <is>
          <t>Memoria RAM 8GB</t>
        </is>
      </c>
      <c r="K67" s="3">
        <v>5</v>
      </c>
      <c r="L67" s="5">
        <v>54144.58</v>
      </c>
      <c r="M67" s="3">
        <v>0</v>
      </c>
      <c r="N67" s="5">
        <v>270722.9</v>
      </c>
      <c r="O67" s="3" t="inlineStr">
        <is>
          <t>Transferencia</t>
        </is>
      </c>
      <c r="Q67" s="3" t="inlineStr">
        <is>
          <t>Sucursal Norte</t>
        </is>
      </c>
      <c r="R67" s="3" t="inlineStr">
        <is>
          <t>pendiente</t>
        </is>
      </c>
      <c r="S67" s="3" t="inlineStr">
        <is>
          <t>Precio cargado manualmente</t>
        </is>
      </c>
      <c r="T67" s="3">
        <f>IF(COUNTA(A67:S67)&lt;19,"REVISAR","OK")</f>
        <v>0</v>
      </c>
      <c r="U67" s="3">
        <f>IF(ISNUMBER(B67),"OK","REVISAR")</f>
        <v>0</v>
      </c>
      <c r="V67" s="3">
        <f>IF(AND(ISNUMBER(K67),K67&gt;0,K67&lt;50),"OK","REVISAR")</f>
        <v>0</v>
      </c>
      <c r="W67" s="3">
        <f>IF(AND(ISNUMBER(L67),L67&gt;0,L67&lt;1000000),"OK","REVISAR")</f>
        <v>0</v>
      </c>
      <c r="X67" s="3">
        <f>IF(AND(ISNUMBER(K67),ISNUMBER(L67),ISNUMBER(M67),ISNUMBER(N67)),IF(ABS(N67-(K67*L67*(1-M67/100)))&gt;1,"REVISAR","OK"),"REVISAR")</f>
        <v>0</v>
      </c>
      <c r="Y67" s="3">
        <f>IF(AND(ISNUMBER(SEARCH("@",E67)),ISNUMBER(SEARCH(".",E67))),"OK","REVISAR")</f>
        <v>0</v>
      </c>
      <c r="Z67" s="3">
        <f>IF(COUNTIF($A$2:$A$5001,A67)&gt;1,"REVISAR","OK")</f>
        <v>0</v>
      </c>
    </row>
    <row r="68">
      <c r="A68" s="3">
        <v>67</v>
      </c>
      <c r="B68" s="4">
        <v>45500</v>
      </c>
      <c r="C68" s="3" t="inlineStr">
        <is>
          <t>Lucas Rodríguez</t>
        </is>
      </c>
      <c r="D68" s="3" t="inlineStr">
        <is>
          <t>40933288</t>
        </is>
      </c>
      <c r="E68" s="3" t="inlineStr">
        <is>
          <t>cliente637@hotmail.com</t>
        </is>
      </c>
      <c r="F68" s="3" t="inlineStr">
        <is>
          <t>+54 9 2326 294747</t>
        </is>
      </c>
      <c r="G68" s="3" t="inlineStr">
        <is>
          <t>san antonio de areco</t>
        </is>
      </c>
      <c r="H68" s="3" t="inlineStr">
        <is>
          <t>CABA</t>
        </is>
      </c>
      <c r="I68" s="3" t="inlineStr">
        <is>
          <t>Parlante portátil</t>
        </is>
      </c>
      <c r="K68" s="3">
        <v>2</v>
      </c>
      <c r="L68" s="5">
        <v>167832.83</v>
      </c>
      <c r="M68" s="3">
        <v>10</v>
      </c>
      <c r="N68" s="5">
        <v>302099.09</v>
      </c>
      <c r="O68" s="3" t="inlineStr">
        <is>
          <t>Tarjeta Crédito</t>
        </is>
      </c>
      <c r="P68" s="3" t="inlineStr">
        <is>
          <t>Sofía</t>
        </is>
      </c>
      <c r="Q68" s="3" t="inlineStr">
        <is>
          <t>Centro</t>
        </is>
      </c>
      <c r="R68" s="3" t="inlineStr">
        <is>
          <t>pendiente</t>
        </is>
      </c>
      <c r="T68" s="3">
        <f>IF(COUNTA(A68:S68)&lt;19,"REVISAR","OK")</f>
        <v>0</v>
      </c>
      <c r="U68" s="3">
        <f>IF(ISNUMBER(B68),"OK","REVISAR")</f>
        <v>0</v>
      </c>
      <c r="V68" s="3">
        <f>IF(AND(ISNUMBER(K68),K68&gt;0,K68&lt;50),"OK","REVISAR")</f>
        <v>0</v>
      </c>
      <c r="W68" s="3">
        <f>IF(AND(ISNUMBER(L68),L68&gt;0,L68&lt;1000000),"OK","REVISAR")</f>
        <v>0</v>
      </c>
      <c r="X68" s="3">
        <f>IF(AND(ISNUMBER(K68),ISNUMBER(L68),ISNUMBER(M68),ISNUMBER(N68)),IF(ABS(N68-(K68*L68*(1-M68/100)))&gt;1,"REVISAR","OK"),"REVISAR")</f>
        <v>0</v>
      </c>
      <c r="Y68" s="3">
        <f>IF(AND(ISNUMBER(SEARCH("@",E68)),ISNUMBER(SEARCH(".",E68))),"OK","REVISAR")</f>
        <v>0</v>
      </c>
      <c r="Z68" s="3">
        <f>IF(COUNTIF($A$2:$A$5001,A68)&gt;1,"REVISAR","OK")</f>
        <v>0</v>
      </c>
    </row>
    <row r="69">
      <c r="A69" s="3">
        <v>68</v>
      </c>
      <c r="B69" s="4">
        <v>45713</v>
      </c>
      <c r="C69" s="3" t="inlineStr">
        <is>
          <t>Camila Torres</t>
        </is>
      </c>
      <c r="D69" s="3" t="inlineStr">
        <is>
          <t>41386492</t>
        </is>
      </c>
      <c r="E69" s="3" t="inlineStr">
        <is>
          <t>cliente893@gmai.com</t>
        </is>
      </c>
      <c r="F69" s="3" t="inlineStr">
        <is>
          <t>+54 9 2326 377733</t>
        </is>
      </c>
      <c r="G69" s="3" t="inlineStr">
        <is>
          <t>Bs As</t>
        </is>
      </c>
      <c r="H69" s="3" t="inlineStr">
        <is>
          <t>Santa Fe</t>
        </is>
      </c>
      <c r="K69" s="3">
        <v>7</v>
      </c>
      <c r="L69" s="5">
        <v>31278.8</v>
      </c>
      <c r="M69" s="3">
        <v>20</v>
      </c>
      <c r="N69" s="5">
        <v>175161.28</v>
      </c>
      <c r="O69" s="3" t="inlineStr">
        <is>
          <t>transf</t>
        </is>
      </c>
      <c r="P69" s="3" t="inlineStr">
        <is>
          <t>Isaías</t>
        </is>
      </c>
      <c r="Q69" s="3" t="inlineStr">
        <is>
          <t>Centro</t>
        </is>
      </c>
      <c r="R69" s="3" t="inlineStr">
        <is>
          <t>Entregado</t>
        </is>
      </c>
      <c r="S69" s="3" t="inlineStr">
        <is>
          <t>Precio cargado manualmente</t>
        </is>
      </c>
      <c r="T69" s="3">
        <f>IF(COUNTA(A69:S69)&lt;19,"REVISAR","OK")</f>
        <v>0</v>
      </c>
      <c r="U69" s="3">
        <f>IF(ISNUMBER(B69),"OK","REVISAR")</f>
        <v>0</v>
      </c>
      <c r="V69" s="3">
        <f>IF(AND(ISNUMBER(K69),K69&gt;0,K69&lt;50),"OK","REVISAR")</f>
        <v>0</v>
      </c>
      <c r="W69" s="3">
        <f>IF(AND(ISNUMBER(L69),L69&gt;0,L69&lt;1000000),"OK","REVISAR")</f>
        <v>0</v>
      </c>
      <c r="X69" s="3">
        <f>IF(AND(ISNUMBER(K69),ISNUMBER(L69),ISNUMBER(M69),ISNUMBER(N69)),IF(ABS(N69-(K69*L69*(1-M69/100)))&gt;1,"REVISAR","OK"),"REVISAR")</f>
        <v>0</v>
      </c>
      <c r="Y69" s="3">
        <f>IF(AND(ISNUMBER(SEARCH("@",E69)),ISNUMBER(SEARCH(".",E69))),"OK","REVISAR")</f>
        <v>0</v>
      </c>
      <c r="Z69" s="3">
        <f>IF(COUNTIF($A$2:$A$5001,A69)&gt;1,"REVISAR","OK")</f>
        <v>0</v>
      </c>
    </row>
    <row r="70">
      <c r="A70" s="3">
        <v>69</v>
      </c>
      <c r="B70" s="4">
        <v>45499</v>
      </c>
      <c r="C70" s="3" t="inlineStr">
        <is>
          <t>Sofía García</t>
        </is>
      </c>
      <c r="D70" s="3" t="inlineStr">
        <is>
          <t>34162494</t>
        </is>
      </c>
      <c r="E70" s="3" t="inlineStr">
        <is>
          <t>cliente837@gmail.com</t>
        </is>
      </c>
      <c r="F70" s="3" t="inlineStr">
        <is>
          <t>+54 9 2326 885342</t>
        </is>
      </c>
      <c r="G70" s="3" t="inlineStr">
        <is>
          <t>Rosario</t>
        </is>
      </c>
      <c r="H70" s="3" t="inlineStr">
        <is>
          <t>Santa Fe</t>
        </is>
      </c>
      <c r="I70" s="3" t="inlineStr">
        <is>
          <t>Mouse gamer</t>
        </is>
      </c>
      <c r="J70" s="3" t="inlineStr">
        <is>
          <t>Sin categoria</t>
        </is>
      </c>
      <c r="K70" s="3">
        <v>7</v>
      </c>
      <c r="L70" s="5">
        <v>11259.81</v>
      </c>
      <c r="M70" s="3">
        <v>0</v>
      </c>
      <c r="N70" s="5">
        <v>78818.67</v>
      </c>
      <c r="O70" s="3" t="inlineStr">
        <is>
          <t>tarjeta credito</t>
        </is>
      </c>
      <c r="P70" s="3" t="inlineStr">
        <is>
          <t>Lucas</t>
        </is>
      </c>
      <c r="Q70" s="3" t="inlineStr">
        <is>
          <t>Norte</t>
        </is>
      </c>
      <c r="R70" s="3" t="inlineStr">
        <is>
          <t>En camino</t>
        </is>
      </c>
      <c r="S70" s="3" t="inlineStr">
        <is>
          <t>Dirección incompleta</t>
        </is>
      </c>
      <c r="T70" s="3">
        <f>IF(COUNTA(A70:S70)&lt;19,"REVISAR","OK")</f>
        <v>0</v>
      </c>
      <c r="U70" s="3">
        <f>IF(ISNUMBER(B70),"OK","REVISAR")</f>
        <v>0</v>
      </c>
      <c r="V70" s="3">
        <f>IF(AND(ISNUMBER(K70),K70&gt;0,K70&lt;50),"OK","REVISAR")</f>
        <v>0</v>
      </c>
      <c r="W70" s="3">
        <f>IF(AND(ISNUMBER(L70),L70&gt;0,L70&lt;1000000),"OK","REVISAR")</f>
        <v>0</v>
      </c>
      <c r="X70" s="3">
        <f>IF(AND(ISNUMBER(K70),ISNUMBER(L70),ISNUMBER(M70),ISNUMBER(N70)),IF(ABS(N70-(K70*L70*(1-M70/100)))&gt;1,"REVISAR","OK"),"REVISAR")</f>
        <v>0</v>
      </c>
      <c r="Y70" s="3">
        <f>IF(AND(ISNUMBER(SEARCH("@",E70)),ISNUMBER(SEARCH(".",E70))),"OK","REVISAR")</f>
        <v>0</v>
      </c>
      <c r="Z70" s="3">
        <f>IF(COUNTIF($A$2:$A$5001,A70)&gt;1,"REVISAR","OK")</f>
        <v>0</v>
      </c>
    </row>
    <row r="71">
      <c r="A71" s="3">
        <v>70</v>
      </c>
      <c r="B71" s="4">
        <v>45505</v>
      </c>
      <c r="D71" s="3" t="inlineStr">
        <is>
          <t>32148435</t>
        </is>
      </c>
      <c r="E71" s="3" t="inlineStr">
        <is>
          <t>cliente32@gmai.com</t>
        </is>
      </c>
      <c r="F71" s="3" t="inlineStr">
        <is>
          <t>+54 9 2326 677543</t>
        </is>
      </c>
      <c r="G71" s="3" t="inlineStr">
        <is>
          <t>Capital Federal</t>
        </is>
      </c>
      <c r="H71" s="3" t="inlineStr">
        <is>
          <t>CABA</t>
        </is>
      </c>
      <c r="I71" s="3" t="inlineStr">
        <is>
          <t>Cable USB-C</t>
        </is>
      </c>
      <c r="J71" s="3" t="inlineStr">
        <is>
          <t>Sin categoria</t>
        </is>
      </c>
      <c r="K71" s="3">
        <v>1</v>
      </c>
      <c r="L71" s="5">
        <v>1726.99</v>
      </c>
      <c r="M71" s="3">
        <v>0</v>
      </c>
      <c r="N71" s="5">
        <v>1726.99</v>
      </c>
      <c r="O71" s="3" t="inlineStr">
        <is>
          <t>tarjeta credito</t>
        </is>
      </c>
      <c r="P71" s="3" t="inlineStr">
        <is>
          <t>Isaías</t>
        </is>
      </c>
      <c r="Q71" s="3" t="inlineStr">
        <is>
          <t>Sucursal Centro</t>
        </is>
      </c>
      <c r="R71" s="3" t="inlineStr">
        <is>
          <t>Cancelado</t>
        </is>
      </c>
      <c r="S71" s="3" t="inlineStr">
        <is>
          <t>Cliente reclama demora</t>
        </is>
      </c>
      <c r="T71" s="3">
        <f>IF(COUNTA(A71:S71)&lt;19,"REVISAR","OK")</f>
        <v>0</v>
      </c>
      <c r="U71" s="3">
        <f>IF(ISNUMBER(B71),"OK","REVISAR")</f>
        <v>0</v>
      </c>
      <c r="V71" s="3">
        <f>IF(AND(ISNUMBER(K71),K71&gt;0,K71&lt;50),"OK","REVISAR")</f>
        <v>0</v>
      </c>
      <c r="W71" s="3">
        <f>IF(AND(ISNUMBER(L71),L71&gt;0,L71&lt;1000000),"OK","REVISAR")</f>
        <v>0</v>
      </c>
      <c r="X71" s="3">
        <f>IF(AND(ISNUMBER(K71),ISNUMBER(L71),ISNUMBER(M71),ISNUMBER(N71)),IF(ABS(N71-(K71*L71*(1-M71/100)))&gt;1,"REVISAR","OK"),"REVISAR")</f>
        <v>0</v>
      </c>
      <c r="Y71" s="3">
        <f>IF(AND(ISNUMBER(SEARCH("@",E71)),ISNUMBER(SEARCH(".",E71))),"OK","REVISAR")</f>
        <v>0</v>
      </c>
      <c r="Z71" s="3">
        <f>IF(COUNTIF($A$2:$A$5001,A71)&gt;1,"REVISAR","OK")</f>
        <v>0</v>
      </c>
    </row>
    <row r="72">
      <c r="A72" s="3">
        <v>71</v>
      </c>
      <c r="B72" s="4">
        <v>45690</v>
      </c>
      <c r="D72" s="3" t="inlineStr">
        <is>
          <t>27132706</t>
        </is>
      </c>
      <c r="E72" s="3" t="inlineStr">
        <is>
          <t>cliente605@hotmail.com</t>
        </is>
      </c>
      <c r="F72" s="3" t="inlineStr">
        <is>
          <t>+54 9 2326 288597</t>
        </is>
      </c>
      <c r="G72" s="3" t="inlineStr">
        <is>
          <t>san antonio de areco</t>
        </is>
      </c>
      <c r="H72" s="3" t="inlineStr">
        <is>
          <t>Bs.As</t>
        </is>
      </c>
      <c r="I72" s="3" t="inlineStr">
        <is>
          <t>Silla gamer</t>
        </is>
      </c>
      <c r="J72" s="3" t="inlineStr">
        <is>
          <t>Tecnologia</t>
        </is>
      </c>
      <c r="K72" s="3">
        <v>5</v>
      </c>
      <c r="L72" s="5">
        <v>44207.2</v>
      </c>
      <c r="M72" s="3">
        <v>25</v>
      </c>
      <c r="N72" s="5">
        <v>165777</v>
      </c>
      <c r="O72" s="3" t="inlineStr">
        <is>
          <t>MercadoPago</t>
        </is>
      </c>
      <c r="P72" s="3" t="inlineStr">
        <is>
          <t>Isaías</t>
        </is>
      </c>
      <c r="Q72" s="3" t="inlineStr">
        <is>
          <t>local 1</t>
        </is>
      </c>
      <c r="R72" s="3" t="inlineStr">
        <is>
          <t>Cancelado</t>
        </is>
      </c>
      <c r="S72" s="3" t="inlineStr">
        <is>
          <t>Precio cargado manualmente</t>
        </is>
      </c>
      <c r="T72" s="3">
        <f>IF(COUNTA(A72:S72)&lt;19,"REVISAR","OK")</f>
        <v>0</v>
      </c>
      <c r="U72" s="3">
        <f>IF(ISNUMBER(B72),"OK","REVISAR")</f>
        <v>0</v>
      </c>
      <c r="V72" s="3">
        <f>IF(AND(ISNUMBER(K72),K72&gt;0,K72&lt;50),"OK","REVISAR")</f>
        <v>0</v>
      </c>
      <c r="W72" s="3">
        <f>IF(AND(ISNUMBER(L72),L72&gt;0,L72&lt;1000000),"OK","REVISAR")</f>
        <v>0</v>
      </c>
      <c r="X72" s="3">
        <f>IF(AND(ISNUMBER(K72),ISNUMBER(L72),ISNUMBER(M72),ISNUMBER(N72)),IF(ABS(N72-(K72*L72*(1-M72/100)))&gt;1,"REVISAR","OK"),"REVISAR")</f>
        <v>0</v>
      </c>
      <c r="Y72" s="3">
        <f>IF(AND(ISNUMBER(SEARCH("@",E72)),ISNUMBER(SEARCH(".",E72))),"OK","REVISAR")</f>
        <v>0</v>
      </c>
      <c r="Z72" s="3">
        <f>IF(COUNTIF($A$2:$A$5001,A72)&gt;1,"REVISAR","OK")</f>
        <v>0</v>
      </c>
    </row>
    <row r="73">
      <c r="A73" s="3">
        <v>72</v>
      </c>
      <c r="B73" s="4">
        <v>45520</v>
      </c>
      <c r="D73" s="3" t="inlineStr">
        <is>
          <t>26472169</t>
        </is>
      </c>
      <c r="E73" s="3" t="inlineStr">
        <is>
          <t>cliente583@sinmail</t>
        </is>
      </c>
      <c r="F73" s="3" t="inlineStr">
        <is>
          <t>+54 9 2326 497605</t>
        </is>
      </c>
      <c r="G73" s="3" t="inlineStr">
        <is>
          <t>Rosario</t>
        </is>
      </c>
      <c r="H73" s="3" t="inlineStr">
        <is>
          <t>Cordoba</t>
        </is>
      </c>
      <c r="I73" s="3" t="inlineStr">
        <is>
          <t>Producto desconocido</t>
        </is>
      </c>
      <c r="J73" s="3" t="inlineStr">
        <is>
          <t>Accesorios</t>
        </is>
      </c>
      <c r="K73" s="3">
        <v>3</v>
      </c>
      <c r="L73" s="5">
        <v>112509.97</v>
      </c>
      <c r="M73" s="3">
        <v>0</v>
      </c>
      <c r="N73" s="5">
        <v>337529.91</v>
      </c>
      <c r="O73" s="3" t="inlineStr">
        <is>
          <t>Tarjeta Débito</t>
        </is>
      </c>
      <c r="P73" s="3" t="inlineStr">
        <is>
          <t>admin</t>
        </is>
      </c>
      <c r="Q73" s="3" t="inlineStr">
        <is>
          <t>Norte</t>
        </is>
      </c>
      <c r="R73" s="3" t="inlineStr">
        <is>
          <t>Cancelado</t>
        </is>
      </c>
      <c r="S73" s="3" t="inlineStr">
        <is>
          <t>sin observaciones</t>
        </is>
      </c>
      <c r="T73" s="3">
        <f>IF(COUNTA(A73:S73)&lt;19,"REVISAR","OK")</f>
        <v>0</v>
      </c>
      <c r="U73" s="3">
        <f>IF(ISNUMBER(B73),"OK","REVISAR")</f>
        <v>0</v>
      </c>
      <c r="V73" s="3">
        <f>IF(AND(ISNUMBER(K73),K73&gt;0,K73&lt;50),"OK","REVISAR")</f>
        <v>0</v>
      </c>
      <c r="W73" s="3">
        <f>IF(AND(ISNUMBER(L73),L73&gt;0,L73&lt;1000000),"OK","REVISAR")</f>
        <v>0</v>
      </c>
      <c r="X73" s="3">
        <f>IF(AND(ISNUMBER(K73),ISNUMBER(L73),ISNUMBER(M73),ISNUMBER(N73)),IF(ABS(N73-(K73*L73*(1-M73/100)))&gt;1,"REVISAR","OK"),"REVISAR")</f>
        <v>0</v>
      </c>
      <c r="Y73" s="3">
        <f>IF(AND(ISNUMBER(SEARCH("@",E73)),ISNUMBER(SEARCH(".",E73))),"OK","REVISAR")</f>
        <v>0</v>
      </c>
      <c r="Z73" s="3">
        <f>IF(COUNTIF($A$2:$A$5001,A73)&gt;1,"REVISAR","OK")</f>
        <v>0</v>
      </c>
    </row>
    <row r="74">
      <c r="A74" s="3">
        <v>73</v>
      </c>
      <c r="B74" s="4">
        <v>45665</v>
      </c>
      <c r="C74" s="3" t="inlineStr">
        <is>
          <t>Carlos López</t>
        </is>
      </c>
      <c r="D74" s="3" t="inlineStr">
        <is>
          <t>21792730</t>
        </is>
      </c>
      <c r="E74" s="3" t="inlineStr">
        <is>
          <t>cliente895@</t>
        </is>
      </c>
      <c r="F74" s="3" t="inlineStr">
        <is>
          <t>+54 9 2326 429420</t>
        </is>
      </c>
      <c r="G74" s="3" t="inlineStr">
        <is>
          <t>La Plata</t>
        </is>
      </c>
      <c r="H74" s="3" t="inlineStr">
        <is>
          <t>Cordoba</t>
        </is>
      </c>
      <c r="I74" s="3" t="inlineStr">
        <is>
          <t>Webcam HD</t>
        </is>
      </c>
      <c r="J74" s="3" t="inlineStr">
        <is>
          <t>Sin categoria</t>
        </is>
      </c>
      <c r="K74" s="3">
        <v>2</v>
      </c>
      <c r="L74" s="5">
        <v>9999999</v>
      </c>
      <c r="M74" s="3">
        <v>25</v>
      </c>
      <c r="N74" s="5">
        <v>14999998.5</v>
      </c>
      <c r="O74" s="3" t="inlineStr">
        <is>
          <t>Mercado Pago</t>
        </is>
      </c>
      <c r="P74" s="3" t="inlineStr">
        <is>
          <t>Sofía</t>
        </is>
      </c>
      <c r="Q74" s="3" t="inlineStr">
        <is>
          <t>Centro</t>
        </is>
      </c>
      <c r="R74" s="3" t="inlineStr">
        <is>
          <t>Pendiente</t>
        </is>
      </c>
      <c r="T74" s="3">
        <f>IF(COUNTA(A74:S74)&lt;19,"REVISAR","OK")</f>
        <v>0</v>
      </c>
      <c r="U74" s="3">
        <f>IF(ISNUMBER(B74),"OK","REVISAR")</f>
        <v>0</v>
      </c>
      <c r="V74" s="3">
        <f>IF(AND(ISNUMBER(K74),K74&gt;0,K74&lt;50),"OK","REVISAR")</f>
        <v>0</v>
      </c>
      <c r="W74" s="3">
        <f>IF(AND(ISNUMBER(L74),L74&gt;0,L74&lt;1000000),"OK","REVISAR")</f>
        <v>0</v>
      </c>
      <c r="X74" s="3">
        <f>IF(AND(ISNUMBER(K74),ISNUMBER(L74),ISNUMBER(M74),ISNUMBER(N74)),IF(ABS(N74-(K74*L74*(1-M74/100)))&gt;1,"REVISAR","OK"),"REVISAR")</f>
        <v>0</v>
      </c>
      <c r="Y74" s="3">
        <f>IF(AND(ISNUMBER(SEARCH("@",E74)),ISNUMBER(SEARCH(".",E74))),"OK","REVISAR")</f>
        <v>0</v>
      </c>
      <c r="Z74" s="3">
        <f>IF(COUNTIF($A$2:$A$5001,A74)&gt;1,"REVISAR","OK")</f>
        <v>0</v>
      </c>
    </row>
    <row r="75">
      <c r="A75" s="3">
        <v>74</v>
      </c>
      <c r="B75" s="4">
        <v>45426</v>
      </c>
      <c r="C75" s="3" t="inlineStr">
        <is>
          <t>Martín Fernández</t>
        </is>
      </c>
      <c r="D75" s="3" t="inlineStr">
        <is>
          <t>38885110</t>
        </is>
      </c>
      <c r="E75" s="3" t="inlineStr">
        <is>
          <t>cliente183@gmail.com</t>
        </is>
      </c>
      <c r="F75" s="3" t="inlineStr">
        <is>
          <t>+54 9 2326 370464</t>
        </is>
      </c>
      <c r="G75" s="3" t="inlineStr">
        <is>
          <t>Bs As</t>
        </is>
      </c>
      <c r="H75" s="3" t="inlineStr">
        <is>
          <t>Cordoba</t>
        </is>
      </c>
      <c r="I75" s="3" t="inlineStr">
        <is>
          <t>Memoria RAM 8GB</t>
        </is>
      </c>
      <c r="J75" s="3" t="inlineStr">
        <is>
          <t>Accesorios</t>
        </is>
      </c>
      <c r="K75" s="3">
        <v>1</v>
      </c>
      <c r="L75" s="5">
        <v>137088.97</v>
      </c>
      <c r="M75" s="3">
        <v>25</v>
      </c>
      <c r="N75" s="5">
        <v>102816.73</v>
      </c>
      <c r="Q75" s="3" t="inlineStr">
        <is>
          <t>Sucursal Norte</t>
        </is>
      </c>
      <c r="S75" s="3" t="inlineStr">
        <is>
          <t>OK</t>
        </is>
      </c>
      <c r="T75" s="3">
        <f>IF(COUNTA(A75:S75)&lt;19,"REVISAR","OK")</f>
        <v>0</v>
      </c>
      <c r="U75" s="3">
        <f>IF(ISNUMBER(B75),"OK","REVISAR")</f>
        <v>0</v>
      </c>
      <c r="V75" s="3">
        <f>IF(AND(ISNUMBER(K75),K75&gt;0,K75&lt;50),"OK","REVISAR")</f>
        <v>0</v>
      </c>
      <c r="W75" s="3">
        <f>IF(AND(ISNUMBER(L75),L75&gt;0,L75&lt;1000000),"OK","REVISAR")</f>
        <v>0</v>
      </c>
      <c r="X75" s="3">
        <f>IF(AND(ISNUMBER(K75),ISNUMBER(L75),ISNUMBER(M75),ISNUMBER(N75)),IF(ABS(N75-(K75*L75*(1-M75/100)))&gt;1,"REVISAR","OK"),"REVISAR")</f>
        <v>0</v>
      </c>
      <c r="Y75" s="3">
        <f>IF(AND(ISNUMBER(SEARCH("@",E75)),ISNUMBER(SEARCH(".",E75))),"OK","REVISAR")</f>
        <v>0</v>
      </c>
      <c r="Z75" s="3">
        <f>IF(COUNTIF($A$2:$A$5001,A75)&gt;1,"REVISAR","OK")</f>
        <v>0</v>
      </c>
    </row>
    <row r="76">
      <c r="A76" s="3">
        <v>75</v>
      </c>
      <c r="B76" s="4">
        <v>45806</v>
      </c>
      <c r="C76" s="3" t="inlineStr">
        <is>
          <t>Sofía García</t>
        </is>
      </c>
      <c r="D76" s="3" t="inlineStr">
        <is>
          <t>30672120</t>
        </is>
      </c>
      <c r="E76" s="3" t="inlineStr">
        <is>
          <t>cliente316@hotmail.com</t>
        </is>
      </c>
      <c r="F76" s="3" t="inlineStr">
        <is>
          <t>+54 9 2326 100908</t>
        </is>
      </c>
      <c r="G76" s="3" t="inlineStr">
        <is>
          <t>Córdoba</t>
        </is>
      </c>
      <c r="H76" s="3" t="inlineStr">
        <is>
          <t>Cordoba</t>
        </is>
      </c>
      <c r="I76" s="3" t="inlineStr">
        <is>
          <t>Memoria RAM 8GB</t>
        </is>
      </c>
      <c r="J76" s="3" t="inlineStr">
        <is>
          <t>Accesorios</t>
        </is>
      </c>
      <c r="K76" s="3">
        <v>5</v>
      </c>
      <c r="L76" s="5">
        <v>114156.11</v>
      </c>
      <c r="M76" s="3">
        <v>0</v>
      </c>
      <c r="N76" s="5">
        <v>570780.55</v>
      </c>
      <c r="O76" s="3" t="inlineStr">
        <is>
          <t>transf</t>
        </is>
      </c>
      <c r="R76" s="3" t="inlineStr">
        <is>
          <t>entregado</t>
        </is>
      </c>
      <c r="S76" s="3" t="inlineStr">
        <is>
          <t>Pago a confirmar</t>
        </is>
      </c>
      <c r="T76" s="3">
        <f>IF(COUNTA(A76:S76)&lt;19,"REVISAR","OK")</f>
        <v>0</v>
      </c>
      <c r="U76" s="3">
        <f>IF(ISNUMBER(B76),"OK","REVISAR")</f>
        <v>0</v>
      </c>
      <c r="V76" s="3">
        <f>IF(AND(ISNUMBER(K76),K76&gt;0,K76&lt;50),"OK","REVISAR")</f>
        <v>0</v>
      </c>
      <c r="W76" s="3">
        <f>IF(AND(ISNUMBER(L76),L76&gt;0,L76&lt;1000000),"OK","REVISAR")</f>
        <v>0</v>
      </c>
      <c r="X76" s="3">
        <f>IF(AND(ISNUMBER(K76),ISNUMBER(L76),ISNUMBER(M76),ISNUMBER(N76)),IF(ABS(N76-(K76*L76*(1-M76/100)))&gt;1,"REVISAR","OK"),"REVISAR")</f>
        <v>0</v>
      </c>
      <c r="Y76" s="3">
        <f>IF(AND(ISNUMBER(SEARCH("@",E76)),ISNUMBER(SEARCH(".",E76))),"OK","REVISAR")</f>
        <v>0</v>
      </c>
      <c r="Z76" s="3">
        <f>IF(COUNTIF($A$2:$A$5001,A76)&gt;1,"REVISAR","OK")</f>
        <v>0</v>
      </c>
    </row>
    <row r="77">
      <c r="A77" s="3">
        <v>76</v>
      </c>
      <c r="B77" s="4">
        <v>45327</v>
      </c>
      <c r="C77" s="3" t="inlineStr">
        <is>
          <t>Lucas Rodríguez</t>
        </is>
      </c>
      <c r="D77" s="3" t="inlineStr">
        <is>
          <t>37195733</t>
        </is>
      </c>
      <c r="E77" s="3" t="inlineStr">
        <is>
          <t>cliente876@hotmial.com</t>
        </is>
      </c>
      <c r="F77" s="3" t="inlineStr">
        <is>
          <t>+54 9 2326 416620</t>
        </is>
      </c>
      <c r="G77" s="3" t="inlineStr">
        <is>
          <t>La Plata</t>
        </is>
      </c>
      <c r="H77" s="3" t="inlineStr">
        <is>
          <t>buenos aires</t>
        </is>
      </c>
      <c r="I77" s="3" t="inlineStr">
        <is>
          <t>Parlante portátil</t>
        </is>
      </c>
      <c r="J77" s="3" t="inlineStr">
        <is>
          <t>Tecnologia</t>
        </is>
      </c>
      <c r="K77" s="3">
        <v>2</v>
      </c>
      <c r="L77" s="5">
        <v>15388.61</v>
      </c>
      <c r="M77" s="3">
        <v>0</v>
      </c>
      <c r="N77" s="5">
        <v>30777.22</v>
      </c>
      <c r="O77" s="3" t="inlineStr">
        <is>
          <t>Mercado Pago</t>
        </is>
      </c>
      <c r="Q77" s="3" t="inlineStr">
        <is>
          <t>Sucursal Centro</t>
        </is>
      </c>
      <c r="R77" s="3" t="inlineStr">
        <is>
          <t>Cancelado</t>
        </is>
      </c>
      <c r="S77" s="3" t="inlineStr">
        <is>
          <t>Cliente reclama demora</t>
        </is>
      </c>
      <c r="T77" s="3">
        <f>IF(COUNTA(A77:S77)&lt;19,"REVISAR","OK")</f>
        <v>0</v>
      </c>
      <c r="U77" s="3">
        <f>IF(ISNUMBER(B77),"OK","REVISAR")</f>
        <v>0</v>
      </c>
      <c r="V77" s="3">
        <f>IF(AND(ISNUMBER(K77),K77&gt;0,K77&lt;50),"OK","REVISAR")</f>
        <v>0</v>
      </c>
      <c r="W77" s="3">
        <f>IF(AND(ISNUMBER(L77),L77&gt;0,L77&lt;1000000),"OK","REVISAR")</f>
        <v>0</v>
      </c>
      <c r="X77" s="3">
        <f>IF(AND(ISNUMBER(K77),ISNUMBER(L77),ISNUMBER(M77),ISNUMBER(N77)),IF(ABS(N77-(K77*L77*(1-M77/100)))&gt;1,"REVISAR","OK"),"REVISAR")</f>
        <v>0</v>
      </c>
      <c r="Y77" s="3">
        <f>IF(AND(ISNUMBER(SEARCH("@",E77)),ISNUMBER(SEARCH(".",E77))),"OK","REVISAR")</f>
        <v>0</v>
      </c>
      <c r="Z77" s="3">
        <f>IF(COUNTIF($A$2:$A$5001,A77)&gt;1,"REVISAR","OK")</f>
        <v>0</v>
      </c>
    </row>
    <row r="78">
      <c r="A78" s="3">
        <v>77</v>
      </c>
      <c r="B78" s="4">
        <v>45407</v>
      </c>
      <c r="C78" s="3" t="inlineStr">
        <is>
          <t>Sofía García</t>
        </is>
      </c>
      <c r="D78" s="3" t="inlineStr">
        <is>
          <t>42047599</t>
        </is>
      </c>
      <c r="E78" s="3" t="inlineStr">
        <is>
          <t>cliente897@</t>
        </is>
      </c>
      <c r="F78" s="3" t="inlineStr">
        <is>
          <t>+54 9 2326 251500</t>
        </is>
      </c>
      <c r="G78" s="3" t="inlineStr">
        <is>
          <t>S. A. de Areco</t>
        </is>
      </c>
      <c r="I78" s="3" t="inlineStr">
        <is>
          <t>Mouse gamer</t>
        </is>
      </c>
      <c r="J78" s="3" t="inlineStr">
        <is>
          <t>Accesorios</t>
        </is>
      </c>
      <c r="K78" s="3">
        <v>6</v>
      </c>
      <c r="L78" s="5">
        <v>76838.89999999999</v>
      </c>
      <c r="M78" s="3">
        <v>0</v>
      </c>
      <c r="N78" s="5">
        <v>461033.4</v>
      </c>
      <c r="R78" s="3" t="inlineStr">
        <is>
          <t>Entregado</t>
        </is>
      </c>
      <c r="S78" s="3" t="inlineStr">
        <is>
          <t>Cliente reclama demora</t>
        </is>
      </c>
      <c r="T78" s="3">
        <f>IF(COUNTA(A78:S78)&lt;19,"REVISAR","OK")</f>
        <v>0</v>
      </c>
      <c r="U78" s="3">
        <f>IF(ISNUMBER(B78),"OK","REVISAR")</f>
        <v>0</v>
      </c>
      <c r="V78" s="3">
        <f>IF(AND(ISNUMBER(K78),K78&gt;0,K78&lt;50),"OK","REVISAR")</f>
        <v>0</v>
      </c>
      <c r="W78" s="3">
        <f>IF(AND(ISNUMBER(L78),L78&gt;0,L78&lt;1000000),"OK","REVISAR")</f>
        <v>0</v>
      </c>
      <c r="X78" s="3">
        <f>IF(AND(ISNUMBER(K78),ISNUMBER(L78),ISNUMBER(M78),ISNUMBER(N78)),IF(ABS(N78-(K78*L78*(1-M78/100)))&gt;1,"REVISAR","OK"),"REVISAR")</f>
        <v>0</v>
      </c>
      <c r="Y78" s="3">
        <f>IF(AND(ISNUMBER(SEARCH("@",E78)),ISNUMBER(SEARCH(".",E78))),"OK","REVISAR")</f>
        <v>0</v>
      </c>
      <c r="Z78" s="3">
        <f>IF(COUNTIF($A$2:$A$5001,A78)&gt;1,"REVISAR","OK")</f>
        <v>0</v>
      </c>
    </row>
    <row r="79">
      <c r="A79" s="3">
        <v>78</v>
      </c>
      <c r="B79" s="4">
        <v>45768</v>
      </c>
      <c r="D79" s="3" t="inlineStr">
        <is>
          <t>22190767</t>
        </is>
      </c>
      <c r="E79" s="3" t="inlineStr">
        <is>
          <t>cliente210@gmai.com</t>
        </is>
      </c>
      <c r="F79" s="3" t="inlineStr">
        <is>
          <t>+54 9 2326 359651</t>
        </is>
      </c>
      <c r="G79" s="3" t="inlineStr">
        <is>
          <t>Mar del Plata</t>
        </is>
      </c>
      <c r="H79" s="3" t="inlineStr">
        <is>
          <t>Bs.As</t>
        </is>
      </c>
      <c r="I79" s="3" t="inlineStr">
        <is>
          <t>Teclado mecánico</t>
        </is>
      </c>
      <c r="J79" s="3" t="inlineStr">
        <is>
          <t>tecnologia</t>
        </is>
      </c>
      <c r="K79" s="3">
        <v>2</v>
      </c>
      <c r="L79" s="5">
        <v>22650.92</v>
      </c>
      <c r="M79" s="3">
        <v>10</v>
      </c>
      <c r="N79" s="5">
        <v>40771.66</v>
      </c>
      <c r="P79" s="3" t="inlineStr">
        <is>
          <t>Admin</t>
        </is>
      </c>
      <c r="R79" s="3" t="inlineStr">
        <is>
          <t>No aplica</t>
        </is>
      </c>
      <c r="T79" s="3">
        <f>IF(COUNTA(A79:S79)&lt;19,"REVISAR","OK")</f>
        <v>0</v>
      </c>
      <c r="U79" s="3">
        <f>IF(ISNUMBER(B79),"OK","REVISAR")</f>
        <v>0</v>
      </c>
      <c r="V79" s="3">
        <f>IF(AND(ISNUMBER(K79),K79&gt;0,K79&lt;50),"OK","REVISAR")</f>
        <v>0</v>
      </c>
      <c r="W79" s="3">
        <f>IF(AND(ISNUMBER(L79),L79&gt;0,L79&lt;1000000),"OK","REVISAR")</f>
        <v>0</v>
      </c>
      <c r="X79" s="3">
        <f>IF(AND(ISNUMBER(K79),ISNUMBER(L79),ISNUMBER(M79),ISNUMBER(N79)),IF(ABS(N79-(K79*L79*(1-M79/100)))&gt;1,"REVISAR","OK"),"REVISAR")</f>
        <v>0</v>
      </c>
      <c r="Y79" s="3">
        <f>IF(AND(ISNUMBER(SEARCH("@",E79)),ISNUMBER(SEARCH(".",E79))),"OK","REVISAR")</f>
        <v>0</v>
      </c>
      <c r="Z79" s="3">
        <f>IF(COUNTIF($A$2:$A$5001,A79)&gt;1,"REVISAR","OK")</f>
        <v>0</v>
      </c>
    </row>
    <row r="80">
      <c r="A80" s="3">
        <v>79</v>
      </c>
      <c r="B80" s="4">
        <v>45405</v>
      </c>
      <c r="C80" s="3" t="inlineStr">
        <is>
          <t>María Gómez</t>
        </is>
      </c>
      <c r="D80" s="3" t="inlineStr">
        <is>
          <t>24873596</t>
        </is>
      </c>
      <c r="E80" s="3" t="inlineStr">
        <is>
          <t>cliente315@outlook.com</t>
        </is>
      </c>
      <c r="F80" s="3" t="inlineStr">
        <is>
          <t>+54 9 2326 481487</t>
        </is>
      </c>
      <c r="G80" s="3" t="inlineStr">
        <is>
          <t>Cordoba</t>
        </is>
      </c>
      <c r="H80" s="3" t="inlineStr">
        <is>
          <t>buenos aires</t>
        </is>
      </c>
      <c r="I80" s="3" t="inlineStr">
        <is>
          <t>Silla gamer</t>
        </is>
      </c>
      <c r="K80" s="3">
        <v>1</v>
      </c>
      <c r="L80" s="5">
        <v>179128.68</v>
      </c>
      <c r="M80" s="3">
        <v>20</v>
      </c>
      <c r="N80" s="5">
        <v>143302.94</v>
      </c>
      <c r="O80" s="3" t="inlineStr">
        <is>
          <t>efectivo</t>
        </is>
      </c>
      <c r="P80" s="3" t="inlineStr">
        <is>
          <t>Sin vendedor</t>
        </is>
      </c>
      <c r="Q80" s="3" t="inlineStr">
        <is>
          <t>Online</t>
        </is>
      </c>
      <c r="R80" s="3" t="inlineStr">
        <is>
          <t>Cancelado</t>
        </is>
      </c>
      <c r="S80" s="3" t="inlineStr">
        <is>
          <t>sin observaciones</t>
        </is>
      </c>
      <c r="T80" s="3">
        <f>IF(COUNTA(A80:S80)&lt;19,"REVISAR","OK")</f>
        <v>0</v>
      </c>
      <c r="U80" s="3">
        <f>IF(ISNUMBER(B80),"OK","REVISAR")</f>
        <v>0</v>
      </c>
      <c r="V80" s="3">
        <f>IF(AND(ISNUMBER(K80),K80&gt;0,K80&lt;50),"OK","REVISAR")</f>
        <v>0</v>
      </c>
      <c r="W80" s="3">
        <f>IF(AND(ISNUMBER(L80),L80&gt;0,L80&lt;1000000),"OK","REVISAR")</f>
        <v>0</v>
      </c>
      <c r="X80" s="3">
        <f>IF(AND(ISNUMBER(K80),ISNUMBER(L80),ISNUMBER(M80),ISNUMBER(N80)),IF(ABS(N80-(K80*L80*(1-M80/100)))&gt;1,"REVISAR","OK"),"REVISAR")</f>
        <v>0</v>
      </c>
      <c r="Y80" s="3">
        <f>IF(AND(ISNUMBER(SEARCH("@",E80)),ISNUMBER(SEARCH(".",E80))),"OK","REVISAR")</f>
        <v>0</v>
      </c>
      <c r="Z80" s="3">
        <f>IF(COUNTIF($A$2:$A$5001,A80)&gt;1,"REVISAR","OK")</f>
        <v>0</v>
      </c>
    </row>
    <row r="81">
      <c r="A81" s="3">
        <v>2</v>
      </c>
      <c r="B81" s="4">
        <v>45680</v>
      </c>
      <c r="C81" s="3" t="inlineStr">
        <is>
          <t>Juan Pérez</t>
        </is>
      </c>
      <c r="D81" s="3" t="inlineStr">
        <is>
          <t>27963150</t>
        </is>
      </c>
      <c r="E81" s="3" t="inlineStr">
        <is>
          <t>cliente459@hotmail.com</t>
        </is>
      </c>
      <c r="F81" s="3" t="inlineStr">
        <is>
          <t>+54 9 2326 583805</t>
        </is>
      </c>
      <c r="G81" s="3" t="inlineStr">
        <is>
          <t>san antonio de areco</t>
        </is>
      </c>
      <c r="H81" s="3" t="inlineStr">
        <is>
          <t>Córdoba</t>
        </is>
      </c>
      <c r="J81" s="3" t="inlineStr">
        <is>
          <t>Computación</t>
        </is>
      </c>
      <c r="K81" s="3">
        <v>5</v>
      </c>
      <c r="L81" s="5">
        <v>86254.45</v>
      </c>
      <c r="M81" s="3">
        <v>10</v>
      </c>
      <c r="N81" s="5">
        <v>388145.03</v>
      </c>
      <c r="O81" s="3" t="inlineStr">
        <is>
          <t>Mercado Pago</t>
        </is>
      </c>
      <c r="Q81" s="3" t="inlineStr">
        <is>
          <t>Centro</t>
        </is>
      </c>
      <c r="R81" s="3" t="inlineStr">
        <is>
          <t>No aplica</t>
        </is>
      </c>
      <c r="S81" s="3" t="inlineStr">
        <is>
          <t>Producto sin stock</t>
        </is>
      </c>
      <c r="T81" s="3">
        <f>IF(COUNTA(A81:S81)&lt;19,"REVISAR","OK")</f>
        <v>0</v>
      </c>
      <c r="U81" s="3">
        <f>IF(ISNUMBER(B81),"OK","REVISAR")</f>
        <v>0</v>
      </c>
      <c r="V81" s="3">
        <f>IF(AND(ISNUMBER(K81),K81&gt;0,K81&lt;50),"OK","REVISAR")</f>
        <v>0</v>
      </c>
      <c r="W81" s="3">
        <f>IF(AND(ISNUMBER(L81),L81&gt;0,L81&lt;1000000),"OK","REVISAR")</f>
        <v>0</v>
      </c>
      <c r="X81" s="3">
        <f>IF(AND(ISNUMBER(K81),ISNUMBER(L81),ISNUMBER(M81),ISNUMBER(N81)),IF(ABS(N81-(K81*L81*(1-M81/100)))&gt;1,"REVISAR","OK"),"REVISAR")</f>
        <v>0</v>
      </c>
      <c r="Y81" s="3">
        <f>IF(AND(ISNUMBER(SEARCH("@",E81)),ISNUMBER(SEARCH(".",E81))),"OK","REVISAR")</f>
        <v>0</v>
      </c>
      <c r="Z81" s="3">
        <f>IF(COUNTIF($A$2:$A$5001,A81)&gt;1,"REVISAR","OK")</f>
        <v>0</v>
      </c>
    </row>
    <row r="82">
      <c r="A82" s="3">
        <v>81</v>
      </c>
      <c r="C82" s="3" t="inlineStr">
        <is>
          <t>Juan Pérez</t>
        </is>
      </c>
      <c r="D82" s="3" t="inlineStr">
        <is>
          <t>27610632</t>
        </is>
      </c>
      <c r="E82" s="3" t="inlineStr">
        <is>
          <t>cliente861@</t>
        </is>
      </c>
      <c r="F82" s="3" t="inlineStr">
        <is>
          <t>+54 9 2326 528751</t>
        </is>
      </c>
      <c r="G82" s="3" t="inlineStr">
        <is>
          <t>Mendoza</t>
        </is>
      </c>
      <c r="H82" s="3" t="inlineStr">
        <is>
          <t>CABA</t>
        </is>
      </c>
      <c r="I82" s="3" t="inlineStr">
        <is>
          <t>Notebook 15</t>
        </is>
      </c>
      <c r="K82" s="3">
        <v>6</v>
      </c>
      <c r="L82" s="5">
        <v>19821.19</v>
      </c>
      <c r="M82" s="3">
        <v>0</v>
      </c>
      <c r="N82" s="5">
        <v>118927.14</v>
      </c>
      <c r="O82" s="3" t="inlineStr">
        <is>
          <t>efectivo</t>
        </is>
      </c>
      <c r="Q82" s="3" t="inlineStr">
        <is>
          <t>Online</t>
        </is>
      </c>
      <c r="S82" s="3" t="inlineStr">
        <is>
          <t>OK</t>
        </is>
      </c>
      <c r="T82" s="3">
        <f>IF(COUNTA(A82:S82)&lt;19,"REVISAR","OK")</f>
        <v>0</v>
      </c>
      <c r="U82" s="3">
        <f>IF(ISNUMBER(B82),"OK","REVISAR")</f>
        <v>0</v>
      </c>
      <c r="V82" s="3">
        <f>IF(AND(ISNUMBER(K82),K82&gt;0,K82&lt;50),"OK","REVISAR")</f>
        <v>0</v>
      </c>
      <c r="W82" s="3">
        <f>IF(AND(ISNUMBER(L82),L82&gt;0,L82&lt;1000000),"OK","REVISAR")</f>
        <v>0</v>
      </c>
      <c r="X82" s="3">
        <f>IF(AND(ISNUMBER(K82),ISNUMBER(L82),ISNUMBER(M82),ISNUMBER(N82)),IF(ABS(N82-(K82*L82*(1-M82/100)))&gt;1,"REVISAR","OK"),"REVISAR")</f>
        <v>0</v>
      </c>
      <c r="Y82" s="3">
        <f>IF(AND(ISNUMBER(SEARCH("@",E82)),ISNUMBER(SEARCH(".",E82))),"OK","REVISAR")</f>
        <v>0</v>
      </c>
      <c r="Z82" s="3">
        <f>IF(COUNTIF($A$2:$A$5001,A82)&gt;1,"REVISAR","OK")</f>
        <v>0</v>
      </c>
    </row>
    <row r="83">
      <c r="A83" s="3">
        <v>82</v>
      </c>
      <c r="B83" s="4">
        <v>45542</v>
      </c>
      <c r="D83" s="3" t="inlineStr">
        <is>
          <t>28719215</t>
        </is>
      </c>
      <c r="E83" s="3" t="inlineStr">
        <is>
          <t>cliente190@hotmail.com</t>
        </is>
      </c>
      <c r="F83" s="3" t="inlineStr">
        <is>
          <t>+54 9 2326 595484</t>
        </is>
      </c>
      <c r="G83" s="3" t="inlineStr">
        <is>
          <t>Buenos Aires</t>
        </is>
      </c>
      <c r="H83" s="3" t="inlineStr">
        <is>
          <t>Bs.As</t>
        </is>
      </c>
      <c r="I83" s="3" t="inlineStr">
        <is>
          <t>Silla gamer</t>
        </is>
      </c>
      <c r="J83" s="3" t="inlineStr">
        <is>
          <t>Accesorios</t>
        </is>
      </c>
      <c r="K83" s="3">
        <v>2</v>
      </c>
      <c r="L83" s="5">
        <v>106518.39</v>
      </c>
      <c r="M83" s="3">
        <v>5</v>
      </c>
      <c r="N83" s="5">
        <v>202384.94</v>
      </c>
      <c r="O83" s="3" t="inlineStr">
        <is>
          <t>MercadoPago</t>
        </is>
      </c>
      <c r="Q83" s="3" t="inlineStr">
        <is>
          <t>Centro</t>
        </is>
      </c>
      <c r="R83" s="3" t="inlineStr">
        <is>
          <t>entregado</t>
        </is>
      </c>
      <c r="S83" s="3" t="inlineStr">
        <is>
          <t>OK</t>
        </is>
      </c>
      <c r="T83" s="3">
        <f>IF(COUNTA(A83:S83)&lt;19,"REVISAR","OK")</f>
        <v>0</v>
      </c>
      <c r="U83" s="3">
        <f>IF(ISNUMBER(B83),"OK","REVISAR")</f>
        <v>0</v>
      </c>
      <c r="V83" s="3">
        <f>IF(AND(ISNUMBER(K83),K83&gt;0,K83&lt;50),"OK","REVISAR")</f>
        <v>0</v>
      </c>
      <c r="W83" s="3">
        <f>IF(AND(ISNUMBER(L83),L83&gt;0,L83&lt;1000000),"OK","REVISAR")</f>
        <v>0</v>
      </c>
      <c r="X83" s="3">
        <f>IF(AND(ISNUMBER(K83),ISNUMBER(L83),ISNUMBER(M83),ISNUMBER(N83)),IF(ABS(N83-(K83*L83*(1-M83/100)))&gt;1,"REVISAR","OK"),"REVISAR")</f>
        <v>0</v>
      </c>
      <c r="Y83" s="3">
        <f>IF(AND(ISNUMBER(SEARCH("@",E83)),ISNUMBER(SEARCH(".",E83))),"OK","REVISAR")</f>
        <v>0</v>
      </c>
      <c r="Z83" s="3">
        <f>IF(COUNTIF($A$2:$A$5001,A83)&gt;1,"REVISAR","OK")</f>
        <v>0</v>
      </c>
    </row>
    <row r="84">
      <c r="A84" s="3">
        <v>83</v>
      </c>
      <c r="B84" s="4">
        <v>45404</v>
      </c>
      <c r="C84" s="3" t="inlineStr">
        <is>
          <t>Valentina Díaz</t>
        </is>
      </c>
      <c r="D84" s="3" t="inlineStr">
        <is>
          <t>26171048</t>
        </is>
      </c>
      <c r="E84" s="3" t="inlineStr">
        <is>
          <t>cliente851@outlook.com</t>
        </is>
      </c>
      <c r="F84" s="3" t="inlineStr">
        <is>
          <t>+54 9 2326 821642</t>
        </is>
      </c>
      <c r="G84" s="3" t="inlineStr">
        <is>
          <t>san antonio de areco</t>
        </is>
      </c>
      <c r="H84" s="3" t="inlineStr">
        <is>
          <t>Santa Fe</t>
        </is>
      </c>
      <c r="I84" s="3" t="inlineStr">
        <is>
          <t>Auriculares Bluetooth</t>
        </is>
      </c>
      <c r="J84" s="3" t="inlineStr">
        <is>
          <t>Computación</t>
        </is>
      </c>
      <c r="K84" s="3">
        <v>3</v>
      </c>
      <c r="L84" s="5">
        <v>179069.62</v>
      </c>
      <c r="M84" s="3">
        <v>15</v>
      </c>
      <c r="N84" s="5">
        <v>0</v>
      </c>
      <c r="O84" s="3" t="inlineStr">
        <is>
          <t>Mercado Pago</t>
        </is>
      </c>
      <c r="P84" s="3" t="inlineStr">
        <is>
          <t>Sin vendedor</t>
        </is>
      </c>
      <c r="Q84" s="3" t="inlineStr">
        <is>
          <t>Local 1</t>
        </is>
      </c>
      <c r="R84" s="3" t="inlineStr">
        <is>
          <t>En camino</t>
        </is>
      </c>
      <c r="S84" s="3" t="inlineStr">
        <is>
          <t>Producto sin stock</t>
        </is>
      </c>
      <c r="T84" s="3">
        <f>IF(COUNTA(A84:S84)&lt;19,"REVISAR","OK")</f>
        <v>0</v>
      </c>
      <c r="U84" s="3">
        <f>IF(ISNUMBER(B84),"OK","REVISAR")</f>
        <v>0</v>
      </c>
      <c r="V84" s="3">
        <f>IF(AND(ISNUMBER(K84),K84&gt;0,K84&lt;50),"OK","REVISAR")</f>
        <v>0</v>
      </c>
      <c r="W84" s="3">
        <f>IF(AND(ISNUMBER(L84),L84&gt;0,L84&lt;1000000),"OK","REVISAR")</f>
        <v>0</v>
      </c>
      <c r="X84" s="3">
        <f>IF(AND(ISNUMBER(K84),ISNUMBER(L84),ISNUMBER(M84),ISNUMBER(N84)),IF(ABS(N84-(K84*L84*(1-M84/100)))&gt;1,"REVISAR","OK"),"REVISAR")</f>
        <v>0</v>
      </c>
      <c r="Y84" s="3">
        <f>IF(AND(ISNUMBER(SEARCH("@",E84)),ISNUMBER(SEARCH(".",E84))),"OK","REVISAR")</f>
        <v>0</v>
      </c>
      <c r="Z84" s="3">
        <f>IF(COUNTIF($A$2:$A$5001,A84)&gt;1,"REVISAR","OK")</f>
        <v>0</v>
      </c>
    </row>
    <row r="85">
      <c r="A85" s="3">
        <v>84</v>
      </c>
      <c r="B85" s="4">
        <v>45664</v>
      </c>
      <c r="C85" s="3" t="inlineStr">
        <is>
          <t>Camila Torres</t>
        </is>
      </c>
      <c r="D85" s="3" t="inlineStr">
        <is>
          <t>24445726</t>
        </is>
      </c>
      <c r="E85" s="3" t="inlineStr">
        <is>
          <t>cliente710@sinmail</t>
        </is>
      </c>
      <c r="F85" s="3" t="inlineStr">
        <is>
          <t>+54 9 2326 383028</t>
        </is>
      </c>
      <c r="G85" s="3" t="inlineStr">
        <is>
          <t>san antonio de areco</t>
        </is>
      </c>
      <c r="H85" s="3" t="inlineStr">
        <is>
          <t>CABA</t>
        </is>
      </c>
      <c r="I85" s="3" t="inlineStr">
        <is>
          <t>Cargador rápido</t>
        </is>
      </c>
      <c r="K85" s="3">
        <v>1</v>
      </c>
      <c r="L85" s="5">
        <v>139592.75</v>
      </c>
      <c r="M85" s="3">
        <v>20</v>
      </c>
      <c r="O85" s="3" t="inlineStr">
        <is>
          <t>efectivo</t>
        </is>
      </c>
      <c r="P85" s="3" t="inlineStr">
        <is>
          <t>Benjamín</t>
        </is>
      </c>
      <c r="R85" s="3" t="inlineStr">
        <is>
          <t>No aplica</t>
        </is>
      </c>
      <c r="S85" s="3" t="inlineStr">
        <is>
          <t>OK</t>
        </is>
      </c>
      <c r="T85" s="3">
        <f>IF(COUNTA(A85:S85)&lt;19,"REVISAR","OK")</f>
        <v>0</v>
      </c>
      <c r="U85" s="3">
        <f>IF(ISNUMBER(B85),"OK","REVISAR")</f>
        <v>0</v>
      </c>
      <c r="V85" s="3">
        <f>IF(AND(ISNUMBER(K85),K85&gt;0,K85&lt;50),"OK","REVISAR")</f>
        <v>0</v>
      </c>
      <c r="W85" s="3">
        <f>IF(AND(ISNUMBER(L85),L85&gt;0,L85&lt;1000000),"OK","REVISAR")</f>
        <v>0</v>
      </c>
      <c r="X85" s="3">
        <f>IF(AND(ISNUMBER(K85),ISNUMBER(L85),ISNUMBER(M85),ISNUMBER(N85)),IF(ABS(N85-(K85*L85*(1-M85/100)))&gt;1,"REVISAR","OK"),"REVISAR")</f>
        <v>0</v>
      </c>
      <c r="Y85" s="3">
        <f>IF(AND(ISNUMBER(SEARCH("@",E85)),ISNUMBER(SEARCH(".",E85))),"OK","REVISAR")</f>
        <v>0</v>
      </c>
      <c r="Z85" s="3">
        <f>IF(COUNTIF($A$2:$A$5001,A85)&gt;1,"REVISAR","OK")</f>
        <v>0</v>
      </c>
    </row>
    <row r="86">
      <c r="A86" s="3">
        <v>85</v>
      </c>
      <c r="B86" s="4">
        <v>45425</v>
      </c>
      <c r="C86" s="3" t="inlineStr">
        <is>
          <t>Carlos López</t>
        </is>
      </c>
      <c r="D86" s="3" t="inlineStr">
        <is>
          <t>21590495</t>
        </is>
      </c>
      <c r="E86" s="3" t="inlineStr">
        <is>
          <t>cliente403@hotmail.com</t>
        </is>
      </c>
      <c r="F86" s="3" t="inlineStr">
        <is>
          <t>+54 9 2326 951701</t>
        </is>
      </c>
      <c r="G86" s="3" t="inlineStr">
        <is>
          <t>Mendoza</t>
        </is>
      </c>
      <c r="H86" s="3" t="inlineStr">
        <is>
          <t>Córdoba</t>
        </is>
      </c>
      <c r="I86" s="3" t="inlineStr">
        <is>
          <t>Disco SSD 480GB</t>
        </is>
      </c>
      <c r="J86" s="3" t="inlineStr">
        <is>
          <t>Periféricos</t>
        </is>
      </c>
      <c r="K86" s="3">
        <v>1</v>
      </c>
      <c r="L86" s="5">
        <v>13283.86</v>
      </c>
      <c r="M86" s="3">
        <v>0</v>
      </c>
      <c r="N86" s="5">
        <v>13283.86</v>
      </c>
      <c r="O86" s="3" t="inlineStr">
        <is>
          <t>tarjeta credito</t>
        </is>
      </c>
      <c r="P86" s="3" t="inlineStr">
        <is>
          <t>Isaías</t>
        </is>
      </c>
      <c r="Q86" s="3" t="inlineStr">
        <is>
          <t>Sucursal Centro</t>
        </is>
      </c>
      <c r="R86" s="3" t="inlineStr">
        <is>
          <t>Entregado</t>
        </is>
      </c>
      <c r="S86" s="3" t="inlineStr">
        <is>
          <t>Producto sin stock</t>
        </is>
      </c>
      <c r="T86" s="3">
        <f>IF(COUNTA(A86:S86)&lt;19,"REVISAR","OK")</f>
        <v>0</v>
      </c>
      <c r="U86" s="3">
        <f>IF(ISNUMBER(B86),"OK","REVISAR")</f>
        <v>0</v>
      </c>
      <c r="V86" s="3">
        <f>IF(AND(ISNUMBER(K86),K86&gt;0,K86&lt;50),"OK","REVISAR")</f>
        <v>0</v>
      </c>
      <c r="W86" s="3">
        <f>IF(AND(ISNUMBER(L86),L86&gt;0,L86&lt;1000000),"OK","REVISAR")</f>
        <v>0</v>
      </c>
      <c r="X86" s="3">
        <f>IF(AND(ISNUMBER(K86),ISNUMBER(L86),ISNUMBER(M86),ISNUMBER(N86)),IF(ABS(N86-(K86*L86*(1-M86/100)))&gt;1,"REVISAR","OK"),"REVISAR")</f>
        <v>0</v>
      </c>
      <c r="Y86" s="3">
        <f>IF(AND(ISNUMBER(SEARCH("@",E86)),ISNUMBER(SEARCH(".",E86))),"OK","REVISAR")</f>
        <v>0</v>
      </c>
      <c r="Z86" s="3">
        <f>IF(COUNTIF($A$2:$A$5001,A86)&gt;1,"REVISAR","OK")</f>
        <v>0</v>
      </c>
    </row>
    <row r="87">
      <c r="A87" s="3">
        <v>86</v>
      </c>
      <c r="B87" s="4">
        <v>45340</v>
      </c>
      <c r="C87" s="3" t="inlineStr">
        <is>
          <t>Pedro Sánchez</t>
        </is>
      </c>
      <c r="D87" s="3" t="inlineStr">
        <is>
          <t>41240834</t>
        </is>
      </c>
      <c r="E87" s="3" t="inlineStr">
        <is>
          <t>cliente857@hotmial.com</t>
        </is>
      </c>
      <c r="F87" s="3" t="inlineStr">
        <is>
          <t>+54 9 2326 253717</t>
        </is>
      </c>
      <c r="G87" s="3" t="inlineStr">
        <is>
          <t>San Antonio de Areco</t>
        </is>
      </c>
      <c r="H87" s="3" t="inlineStr">
        <is>
          <t>Mendoza</t>
        </is>
      </c>
      <c r="I87" s="3" t="inlineStr">
        <is>
          <t>Parlante portátil</t>
        </is>
      </c>
      <c r="J87" s="3" t="inlineStr">
        <is>
          <t>tecnologia</t>
        </is>
      </c>
      <c r="K87" s="3">
        <v>3</v>
      </c>
      <c r="L87" s="5">
        <v>66238.72</v>
      </c>
      <c r="M87" s="3">
        <v>5</v>
      </c>
      <c r="N87" s="5">
        <v>188780.35</v>
      </c>
      <c r="O87" s="3" t="inlineStr">
        <is>
          <t>transf</t>
        </is>
      </c>
      <c r="Q87" s="3" t="inlineStr">
        <is>
          <t>Centro</t>
        </is>
      </c>
      <c r="S87" s="3" t="inlineStr">
        <is>
          <t>Precio cargado manualmente</t>
        </is>
      </c>
      <c r="T87" s="3">
        <f>IF(COUNTA(A87:S87)&lt;19,"REVISAR","OK")</f>
        <v>0</v>
      </c>
      <c r="U87" s="3">
        <f>IF(ISNUMBER(B87),"OK","REVISAR")</f>
        <v>0</v>
      </c>
      <c r="V87" s="3">
        <f>IF(AND(ISNUMBER(K87),K87&gt;0,K87&lt;50),"OK","REVISAR")</f>
        <v>0</v>
      </c>
      <c r="W87" s="3">
        <f>IF(AND(ISNUMBER(L87),L87&gt;0,L87&lt;1000000),"OK","REVISAR")</f>
        <v>0</v>
      </c>
      <c r="X87" s="3">
        <f>IF(AND(ISNUMBER(K87),ISNUMBER(L87),ISNUMBER(M87),ISNUMBER(N87)),IF(ABS(N87-(K87*L87*(1-M87/100)))&gt;1,"REVISAR","OK"),"REVISAR")</f>
        <v>0</v>
      </c>
      <c r="Y87" s="3">
        <f>IF(AND(ISNUMBER(SEARCH("@",E87)),ISNUMBER(SEARCH(".",E87))),"OK","REVISAR")</f>
        <v>0</v>
      </c>
      <c r="Z87" s="3">
        <f>IF(COUNTIF($A$2:$A$5001,A87)&gt;1,"REVISAR","OK")</f>
        <v>0</v>
      </c>
    </row>
    <row r="88">
      <c r="A88" s="3">
        <v>87</v>
      </c>
      <c r="B88" s="4">
        <v>45548</v>
      </c>
      <c r="C88" s="3" t="inlineStr">
        <is>
          <t>Sofía García</t>
        </is>
      </c>
      <c r="D88" s="3" t="inlineStr">
        <is>
          <t>33746397</t>
        </is>
      </c>
      <c r="E88" s="3" t="inlineStr">
        <is>
          <t>cliente632@sinmail</t>
        </is>
      </c>
      <c r="F88" s="3" t="inlineStr">
        <is>
          <t>+54 9 2326 330015</t>
        </is>
      </c>
      <c r="G88" s="3" t="inlineStr">
        <is>
          <t>Bs As</t>
        </is>
      </c>
      <c r="H88" s="3" t="inlineStr">
        <is>
          <t>Bs.As</t>
        </is>
      </c>
      <c r="I88" s="3" t="inlineStr">
        <is>
          <t>Notebook 15</t>
        </is>
      </c>
      <c r="J88" s="3" t="inlineStr">
        <is>
          <t>Periféricos</t>
        </is>
      </c>
      <c r="K88" s="3">
        <v>6</v>
      </c>
      <c r="L88" s="5">
        <v>108519.43</v>
      </c>
      <c r="M88" s="3">
        <v>0</v>
      </c>
      <c r="N88" s="5">
        <v>651116.58</v>
      </c>
      <c r="O88" s="3" t="inlineStr">
        <is>
          <t>MercadoPago</t>
        </is>
      </c>
      <c r="Q88" s="3" t="inlineStr">
        <is>
          <t>Local 1</t>
        </is>
      </c>
      <c r="R88" s="3" t="inlineStr">
        <is>
          <t>pendiente</t>
        </is>
      </c>
      <c r="S88" s="3" t="inlineStr">
        <is>
          <t>Producto sin stock</t>
        </is>
      </c>
      <c r="T88" s="3">
        <f>IF(COUNTA(A88:S88)&lt;19,"REVISAR","OK")</f>
        <v>0</v>
      </c>
      <c r="U88" s="3">
        <f>IF(ISNUMBER(B88),"OK","REVISAR")</f>
        <v>0</v>
      </c>
      <c r="V88" s="3">
        <f>IF(AND(ISNUMBER(K88),K88&gt;0,K88&lt;50),"OK","REVISAR")</f>
        <v>0</v>
      </c>
      <c r="W88" s="3">
        <f>IF(AND(ISNUMBER(L88),L88&gt;0,L88&lt;1000000),"OK","REVISAR")</f>
        <v>0</v>
      </c>
      <c r="X88" s="3">
        <f>IF(AND(ISNUMBER(K88),ISNUMBER(L88),ISNUMBER(M88),ISNUMBER(N88)),IF(ABS(N88-(K88*L88*(1-M88/100)))&gt;1,"REVISAR","OK"),"REVISAR")</f>
        <v>0</v>
      </c>
      <c r="Y88" s="3">
        <f>IF(AND(ISNUMBER(SEARCH("@",E88)),ISNUMBER(SEARCH(".",E88))),"OK","REVISAR")</f>
        <v>0</v>
      </c>
      <c r="Z88" s="3">
        <f>IF(COUNTIF($A$2:$A$5001,A88)&gt;1,"REVISAR","OK")</f>
        <v>0</v>
      </c>
    </row>
    <row r="89">
      <c r="A89" s="3">
        <v>88</v>
      </c>
      <c r="B89" s="4">
        <v>45307</v>
      </c>
      <c r="C89" s="3" t="inlineStr">
        <is>
          <t>María Gómez</t>
        </is>
      </c>
      <c r="D89" s="3" t="inlineStr">
        <is>
          <t>26210917</t>
        </is>
      </c>
      <c r="E89" s="3" t="inlineStr">
        <is>
          <t>cliente444@yahoo.com</t>
        </is>
      </c>
      <c r="F89" s="3" t="inlineStr">
        <is>
          <t>+54 9 2326 695339</t>
        </is>
      </c>
      <c r="G89" s="3" t="inlineStr">
        <is>
          <t>La Plata</t>
        </is>
      </c>
      <c r="H89" s="3" t="inlineStr">
        <is>
          <t>Mendoza</t>
        </is>
      </c>
      <c r="I89" s="3" t="inlineStr">
        <is>
          <t>Producto desconocido</t>
        </is>
      </c>
      <c r="J89" s="3" t="inlineStr">
        <is>
          <t>Tecnologia</t>
        </is>
      </c>
      <c r="K89" s="3">
        <v>6</v>
      </c>
      <c r="L89" s="5">
        <v>67679.03</v>
      </c>
      <c r="M89" s="3">
        <v>0</v>
      </c>
      <c r="N89" s="5">
        <v>406074.18</v>
      </c>
      <c r="O89" s="3" t="inlineStr">
        <is>
          <t>Cheque</t>
        </is>
      </c>
      <c r="P89" s="3" t="inlineStr">
        <is>
          <t>admin</t>
        </is>
      </c>
      <c r="Q89" s="3" t="inlineStr">
        <is>
          <t>online</t>
        </is>
      </c>
      <c r="R89" s="3" t="inlineStr">
        <is>
          <t>No aplica</t>
        </is>
      </c>
      <c r="T89" s="3">
        <f>IF(COUNTA(A89:S89)&lt;19,"REVISAR","OK")</f>
        <v>0</v>
      </c>
      <c r="U89" s="3">
        <f>IF(ISNUMBER(B89),"OK","REVISAR")</f>
        <v>0</v>
      </c>
      <c r="V89" s="3">
        <f>IF(AND(ISNUMBER(K89),K89&gt;0,K89&lt;50),"OK","REVISAR")</f>
        <v>0</v>
      </c>
      <c r="W89" s="3">
        <f>IF(AND(ISNUMBER(L89),L89&gt;0,L89&lt;1000000),"OK","REVISAR")</f>
        <v>0</v>
      </c>
      <c r="X89" s="3">
        <f>IF(AND(ISNUMBER(K89),ISNUMBER(L89),ISNUMBER(M89),ISNUMBER(N89)),IF(ABS(N89-(K89*L89*(1-M89/100)))&gt;1,"REVISAR","OK"),"REVISAR")</f>
        <v>0</v>
      </c>
      <c r="Y89" s="3">
        <f>IF(AND(ISNUMBER(SEARCH("@",E89)),ISNUMBER(SEARCH(".",E89))),"OK","REVISAR")</f>
        <v>0</v>
      </c>
      <c r="Z89" s="3">
        <f>IF(COUNTIF($A$2:$A$5001,A89)&gt;1,"REVISAR","OK")</f>
        <v>0</v>
      </c>
    </row>
    <row r="90">
      <c r="A90" s="3">
        <v>89</v>
      </c>
      <c r="B90" s="4">
        <v>45582</v>
      </c>
      <c r="C90" s="3" t="inlineStr">
        <is>
          <t>Pedro Sánchez</t>
        </is>
      </c>
      <c r="D90" s="3" t="inlineStr">
        <is>
          <t>27212340</t>
        </is>
      </c>
      <c r="E90" s="3" t="inlineStr">
        <is>
          <t>cliente428@</t>
        </is>
      </c>
      <c r="F90" s="3" t="inlineStr">
        <is>
          <t>+54 9 2326 356957</t>
        </is>
      </c>
      <c r="H90" s="3" t="inlineStr">
        <is>
          <t>Santa Fe</t>
        </is>
      </c>
      <c r="I90" s="3" t="inlineStr">
        <is>
          <t>Notebook 15</t>
        </is>
      </c>
      <c r="J90" s="3" t="inlineStr">
        <is>
          <t>tecnologia</t>
        </is>
      </c>
      <c r="K90" s="3">
        <v>6</v>
      </c>
      <c r="L90" s="5">
        <v>56023.63</v>
      </c>
      <c r="M90" s="3">
        <v>100</v>
      </c>
      <c r="N90" s="5">
        <v>0</v>
      </c>
      <c r="P90" s="3" t="inlineStr">
        <is>
          <t>Sin vendedor</t>
        </is>
      </c>
      <c r="Q90" s="3" t="inlineStr">
        <is>
          <t>Sucursal Norte</t>
        </is>
      </c>
      <c r="R90" s="3" t="inlineStr">
        <is>
          <t>pendiente</t>
        </is>
      </c>
      <c r="S90" s="3" t="inlineStr">
        <is>
          <t>Dirección incompleta</t>
        </is>
      </c>
      <c r="T90" s="3">
        <f>IF(COUNTA(A90:S90)&lt;19,"REVISAR","OK")</f>
        <v>0</v>
      </c>
      <c r="U90" s="3">
        <f>IF(ISNUMBER(B90),"OK","REVISAR")</f>
        <v>0</v>
      </c>
      <c r="V90" s="3">
        <f>IF(AND(ISNUMBER(K90),K90&gt;0,K90&lt;50),"OK","REVISAR")</f>
        <v>0</v>
      </c>
      <c r="W90" s="3">
        <f>IF(AND(ISNUMBER(L90),L90&gt;0,L90&lt;1000000),"OK","REVISAR")</f>
        <v>0</v>
      </c>
      <c r="X90" s="3">
        <f>IF(AND(ISNUMBER(K90),ISNUMBER(L90),ISNUMBER(M90),ISNUMBER(N90)),IF(ABS(N90-(K90*L90*(1-M90/100)))&gt;1,"REVISAR","OK"),"REVISAR")</f>
        <v>0</v>
      </c>
      <c r="Y90" s="3">
        <f>IF(AND(ISNUMBER(SEARCH("@",E90)),ISNUMBER(SEARCH(".",E90))),"OK","REVISAR")</f>
        <v>0</v>
      </c>
      <c r="Z90" s="3">
        <f>IF(COUNTIF($A$2:$A$5001,A90)&gt;1,"REVISAR","OK")</f>
        <v>0</v>
      </c>
    </row>
    <row r="91">
      <c r="A91" s="3">
        <v>90</v>
      </c>
      <c r="B91" s="4">
        <v>45370</v>
      </c>
      <c r="C91" s="3" t="inlineStr">
        <is>
          <t>Valentina Díaz</t>
        </is>
      </c>
      <c r="D91" s="3" t="inlineStr">
        <is>
          <t>31522293</t>
        </is>
      </c>
      <c r="E91" s="3" t="inlineStr">
        <is>
          <t>@gmail.com</t>
        </is>
      </c>
      <c r="F91" s="3" t="inlineStr">
        <is>
          <t>+54 9 2326 505479</t>
        </is>
      </c>
      <c r="G91" s="3" t="inlineStr">
        <is>
          <t>Cordoba</t>
        </is>
      </c>
      <c r="I91" s="3" t="inlineStr">
        <is>
          <t>Memoria RAM 8GB</t>
        </is>
      </c>
      <c r="J91" s="3" t="inlineStr">
        <is>
          <t>Computación</t>
        </is>
      </c>
      <c r="K91" s="3">
        <v>8</v>
      </c>
      <c r="L91" s="5">
        <v>3226.19</v>
      </c>
      <c r="M91" s="3">
        <v>0</v>
      </c>
      <c r="N91" s="5">
        <v>25809.52</v>
      </c>
      <c r="O91" s="3" t="inlineStr">
        <is>
          <t>Cheque</t>
        </is>
      </c>
      <c r="P91" s="3" t="inlineStr">
        <is>
          <t>Isaías</t>
        </is>
      </c>
      <c r="Q91" s="3" t="inlineStr">
        <is>
          <t>Local 1</t>
        </is>
      </c>
      <c r="R91" s="3" t="inlineStr">
        <is>
          <t>Pendiente</t>
        </is>
      </c>
      <c r="S91" s="3" t="inlineStr">
        <is>
          <t>Precio cargado manualmente</t>
        </is>
      </c>
      <c r="T91" s="3">
        <f>IF(COUNTA(A91:S91)&lt;19,"REVISAR","OK")</f>
        <v>0</v>
      </c>
      <c r="U91" s="3">
        <f>IF(ISNUMBER(B91),"OK","REVISAR")</f>
        <v>0</v>
      </c>
      <c r="V91" s="3">
        <f>IF(AND(ISNUMBER(K91),K91&gt;0,K91&lt;50),"OK","REVISAR")</f>
        <v>0</v>
      </c>
      <c r="W91" s="3">
        <f>IF(AND(ISNUMBER(L91),L91&gt;0,L91&lt;1000000),"OK","REVISAR")</f>
        <v>0</v>
      </c>
      <c r="X91" s="3">
        <f>IF(AND(ISNUMBER(K91),ISNUMBER(L91),ISNUMBER(M91),ISNUMBER(N91)),IF(ABS(N91-(K91*L91*(1-M91/100)))&gt;1,"REVISAR","OK"),"REVISAR")</f>
        <v>0</v>
      </c>
      <c r="Y91" s="3">
        <f>IF(AND(ISNUMBER(SEARCH("@",E91)),ISNUMBER(SEARCH(".",E91))),"OK","REVISAR")</f>
        <v>0</v>
      </c>
      <c r="Z91" s="3">
        <f>IF(COUNTIF($A$2:$A$5001,A91)&gt;1,"REVISAR","OK")</f>
        <v>0</v>
      </c>
    </row>
    <row r="92">
      <c r="A92" s="3">
        <v>91</v>
      </c>
      <c r="B92" s="4">
        <v>45476</v>
      </c>
      <c r="D92" s="3" t="inlineStr">
        <is>
          <t>33566031</t>
        </is>
      </c>
      <c r="E92" s="3" t="inlineStr">
        <is>
          <t>cliente415@gmail.com</t>
        </is>
      </c>
      <c r="F92" s="3" t="inlineStr">
        <is>
          <t>+54 9 2326 831902</t>
        </is>
      </c>
      <c r="G92" s="3" t="inlineStr">
        <is>
          <t>Buenos Aires</t>
        </is>
      </c>
      <c r="H92" s="3" t="inlineStr">
        <is>
          <t>Mendoza</t>
        </is>
      </c>
      <c r="I92" s="3" t="inlineStr">
        <is>
          <t>Notebook 15</t>
        </is>
      </c>
      <c r="K92" s="3">
        <v>1</v>
      </c>
      <c r="L92" s="5">
        <v>75973.61</v>
      </c>
      <c r="M92" s="3">
        <v>5</v>
      </c>
      <c r="N92" s="5">
        <v>72174.92999999999</v>
      </c>
      <c r="O92" s="3" t="inlineStr">
        <is>
          <t>Tarjeta Crédito</t>
        </is>
      </c>
      <c r="P92" s="3" t="inlineStr">
        <is>
          <t>Benjamín</t>
        </is>
      </c>
      <c r="Q92" s="3" t="inlineStr">
        <is>
          <t>Centro</t>
        </is>
      </c>
      <c r="R92" s="3" t="inlineStr">
        <is>
          <t>Pendiente</t>
        </is>
      </c>
      <c r="S92" s="3" t="inlineStr">
        <is>
          <t>Producto sin stock</t>
        </is>
      </c>
      <c r="T92" s="3">
        <f>IF(COUNTA(A92:S92)&lt;19,"REVISAR","OK")</f>
        <v>0</v>
      </c>
      <c r="U92" s="3">
        <f>IF(ISNUMBER(B92),"OK","REVISAR")</f>
        <v>0</v>
      </c>
      <c r="V92" s="3">
        <f>IF(AND(ISNUMBER(K92),K92&gt;0,K92&lt;50),"OK","REVISAR")</f>
        <v>0</v>
      </c>
      <c r="W92" s="3">
        <f>IF(AND(ISNUMBER(L92),L92&gt;0,L92&lt;1000000),"OK","REVISAR")</f>
        <v>0</v>
      </c>
      <c r="X92" s="3">
        <f>IF(AND(ISNUMBER(K92),ISNUMBER(L92),ISNUMBER(M92),ISNUMBER(N92)),IF(ABS(N92-(K92*L92*(1-M92/100)))&gt;1,"REVISAR","OK"),"REVISAR")</f>
        <v>0</v>
      </c>
      <c r="Y92" s="3">
        <f>IF(AND(ISNUMBER(SEARCH("@",E92)),ISNUMBER(SEARCH(".",E92))),"OK","REVISAR")</f>
        <v>0</v>
      </c>
      <c r="Z92" s="3">
        <f>IF(COUNTIF($A$2:$A$5001,A92)&gt;1,"REVISAR","OK")</f>
        <v>0</v>
      </c>
    </row>
    <row r="93">
      <c r="A93" s="3">
        <v>92</v>
      </c>
      <c r="B93" s="4">
        <v>45454</v>
      </c>
      <c r="C93" s="3" t="inlineStr">
        <is>
          <t>Carlos López</t>
        </is>
      </c>
      <c r="D93" s="3" t="inlineStr">
        <is>
          <t>27877882</t>
        </is>
      </c>
      <c r="E93" s="3" t="inlineStr">
        <is>
          <t>cliente31@hotmial.com</t>
        </is>
      </c>
      <c r="F93" s="3" t="inlineStr">
        <is>
          <t>+54 9 2326 587108</t>
        </is>
      </c>
      <c r="G93" s="3" t="inlineStr">
        <is>
          <t>Capital Federal</t>
        </is>
      </c>
      <c r="H93" s="3" t="inlineStr">
        <is>
          <t>Cordoba</t>
        </is>
      </c>
      <c r="I93" s="3" t="inlineStr">
        <is>
          <t>Cable USB-C</t>
        </is>
      </c>
      <c r="J93" s="3" t="inlineStr">
        <is>
          <t>Tecnologia</t>
        </is>
      </c>
      <c r="K93" s="3">
        <v>2</v>
      </c>
      <c r="L93" s="5">
        <v>72243.03999999999</v>
      </c>
      <c r="M93" s="3">
        <v>0</v>
      </c>
      <c r="N93" s="5">
        <v>144486.08</v>
      </c>
      <c r="O93" s="3" t="inlineStr">
        <is>
          <t>Tarjeta Crédito</t>
        </is>
      </c>
      <c r="P93" s="3" t="inlineStr">
        <is>
          <t>Paul</t>
        </is>
      </c>
      <c r="Q93" s="3" t="inlineStr">
        <is>
          <t>local 1</t>
        </is>
      </c>
      <c r="R93" s="3" t="inlineStr">
        <is>
          <t>Cancelado</t>
        </is>
      </c>
      <c r="S93" s="3" t="inlineStr">
        <is>
          <t>Dirección incompleta</t>
        </is>
      </c>
      <c r="T93" s="3">
        <f>IF(COUNTA(A93:S93)&lt;19,"REVISAR","OK")</f>
        <v>0</v>
      </c>
      <c r="U93" s="3">
        <f>IF(ISNUMBER(B93),"OK","REVISAR")</f>
        <v>0</v>
      </c>
      <c r="V93" s="3">
        <f>IF(AND(ISNUMBER(K93),K93&gt;0,K93&lt;50),"OK","REVISAR")</f>
        <v>0</v>
      </c>
      <c r="W93" s="3">
        <f>IF(AND(ISNUMBER(L93),L93&gt;0,L93&lt;1000000),"OK","REVISAR")</f>
        <v>0</v>
      </c>
      <c r="X93" s="3">
        <f>IF(AND(ISNUMBER(K93),ISNUMBER(L93),ISNUMBER(M93),ISNUMBER(N93)),IF(ABS(N93-(K93*L93*(1-M93/100)))&gt;1,"REVISAR","OK"),"REVISAR")</f>
        <v>0</v>
      </c>
      <c r="Y93" s="3">
        <f>IF(AND(ISNUMBER(SEARCH("@",E93)),ISNUMBER(SEARCH(".",E93))),"OK","REVISAR")</f>
        <v>0</v>
      </c>
      <c r="Z93" s="3">
        <f>IF(COUNTIF($A$2:$A$5001,A93)&gt;1,"REVISAR","OK")</f>
        <v>0</v>
      </c>
    </row>
    <row r="94">
      <c r="A94" s="3">
        <v>93</v>
      </c>
      <c r="B94" s="4">
        <v>45568</v>
      </c>
      <c r="C94" s="3" t="inlineStr">
        <is>
          <t>Ana Martínez</t>
        </is>
      </c>
      <c r="D94" s="3" t="inlineStr">
        <is>
          <t>40558930</t>
        </is>
      </c>
      <c r="E94" s="3" t="inlineStr">
        <is>
          <t>cliente897@hotmail.com</t>
        </is>
      </c>
      <c r="F94" s="3" t="inlineStr">
        <is>
          <t>+54 9 2326 691195</t>
        </is>
      </c>
      <c r="H94" s="3" t="inlineStr">
        <is>
          <t>Bs.As</t>
        </is>
      </c>
      <c r="I94" s="3" t="inlineStr">
        <is>
          <t>Silla gamer</t>
        </is>
      </c>
      <c r="K94" s="3" t="inlineStr">
        <is>
          <t>dos</t>
        </is>
      </c>
      <c r="L94" s="5">
        <v>16980.32</v>
      </c>
      <c r="M94" s="3">
        <v>10</v>
      </c>
      <c r="O94" s="3" t="inlineStr">
        <is>
          <t>MercadoPago</t>
        </is>
      </c>
      <c r="Q94" s="3" t="inlineStr">
        <is>
          <t>Online</t>
        </is>
      </c>
      <c r="R94" s="3" t="inlineStr">
        <is>
          <t>Entregado</t>
        </is>
      </c>
      <c r="S94" s="3" t="inlineStr">
        <is>
          <t>sin observaciones</t>
        </is>
      </c>
      <c r="T94" s="3">
        <f>IF(COUNTA(A94:S94)&lt;19,"REVISAR","OK")</f>
        <v>0</v>
      </c>
      <c r="U94" s="3">
        <f>IF(ISNUMBER(B94),"OK","REVISAR")</f>
        <v>0</v>
      </c>
      <c r="V94" s="3">
        <f>IF(AND(ISNUMBER(K94),K94&gt;0,K94&lt;50),"OK","REVISAR")</f>
        <v>0</v>
      </c>
      <c r="W94" s="3">
        <f>IF(AND(ISNUMBER(L94),L94&gt;0,L94&lt;1000000),"OK","REVISAR")</f>
        <v>0</v>
      </c>
      <c r="X94" s="3">
        <f>IF(AND(ISNUMBER(K94),ISNUMBER(L94),ISNUMBER(M94),ISNUMBER(N94)),IF(ABS(N94-(K94*L94*(1-M94/100)))&gt;1,"REVISAR","OK"),"REVISAR")</f>
        <v>0</v>
      </c>
      <c r="Y94" s="3">
        <f>IF(AND(ISNUMBER(SEARCH("@",E94)),ISNUMBER(SEARCH(".",E94))),"OK","REVISAR")</f>
        <v>0</v>
      </c>
      <c r="Z94" s="3">
        <f>IF(COUNTIF($A$2:$A$5001,A94)&gt;1,"REVISAR","OK")</f>
        <v>0</v>
      </c>
    </row>
    <row r="95">
      <c r="A95" s="3">
        <v>94</v>
      </c>
      <c r="B95" s="4">
        <v>45798</v>
      </c>
      <c r="C95" s="3" t="inlineStr">
        <is>
          <t>Sofía García</t>
        </is>
      </c>
      <c r="D95" s="3" t="inlineStr">
        <is>
          <t>29248787</t>
        </is>
      </c>
      <c r="E95" s="3" t="inlineStr">
        <is>
          <t>cliente820@gmai.com</t>
        </is>
      </c>
      <c r="F95" s="3" t="inlineStr">
        <is>
          <t>+54 9 2326 532258</t>
        </is>
      </c>
      <c r="G95" s="3" t="inlineStr">
        <is>
          <t>S. A. de Areco</t>
        </is>
      </c>
      <c r="H95" s="3" t="inlineStr">
        <is>
          <t>CABA</t>
        </is>
      </c>
      <c r="I95" s="3" t="inlineStr">
        <is>
          <t>Cable USB-C</t>
        </is>
      </c>
      <c r="K95" s="3">
        <v>8</v>
      </c>
      <c r="L95" s="5">
        <v>33084.64</v>
      </c>
      <c r="M95" s="3">
        <v>25</v>
      </c>
      <c r="N95" s="5">
        <v>198507.84</v>
      </c>
      <c r="O95" s="3" t="inlineStr">
        <is>
          <t>Tarjeta Débito</t>
        </is>
      </c>
      <c r="P95" s="3" t="inlineStr">
        <is>
          <t>admin</t>
        </is>
      </c>
      <c r="Q95" s="3" t="inlineStr">
        <is>
          <t>local 1</t>
        </is>
      </c>
      <c r="S95" s="3" t="inlineStr">
        <is>
          <t>Pago a confirmar</t>
        </is>
      </c>
      <c r="T95" s="3">
        <f>IF(COUNTA(A95:S95)&lt;19,"REVISAR","OK")</f>
        <v>0</v>
      </c>
      <c r="U95" s="3">
        <f>IF(ISNUMBER(B95),"OK","REVISAR")</f>
        <v>0</v>
      </c>
      <c r="V95" s="3">
        <f>IF(AND(ISNUMBER(K95),K95&gt;0,K95&lt;50),"OK","REVISAR")</f>
        <v>0</v>
      </c>
      <c r="W95" s="3">
        <f>IF(AND(ISNUMBER(L95),L95&gt;0,L95&lt;1000000),"OK","REVISAR")</f>
        <v>0</v>
      </c>
      <c r="X95" s="3">
        <f>IF(AND(ISNUMBER(K95),ISNUMBER(L95),ISNUMBER(M95),ISNUMBER(N95)),IF(ABS(N95-(K95*L95*(1-M95/100)))&gt;1,"REVISAR","OK"),"REVISAR")</f>
        <v>0</v>
      </c>
      <c r="Y95" s="3">
        <f>IF(AND(ISNUMBER(SEARCH("@",E95)),ISNUMBER(SEARCH(".",E95))),"OK","REVISAR")</f>
        <v>0</v>
      </c>
      <c r="Z95" s="3">
        <f>IF(COUNTIF($A$2:$A$5001,A95)&gt;1,"REVISAR","OK")</f>
        <v>0</v>
      </c>
    </row>
    <row r="96">
      <c r="A96" s="3">
        <v>95</v>
      </c>
      <c r="B96" s="4">
        <v>45532</v>
      </c>
      <c r="C96" s="3" t="inlineStr">
        <is>
          <t>Lucas Rodríguez</t>
        </is>
      </c>
      <c r="D96" s="3" t="inlineStr">
        <is>
          <t>39651189</t>
        </is>
      </c>
      <c r="E96" s="3" t="inlineStr">
        <is>
          <t>cliente359@hotmial.com</t>
        </is>
      </c>
      <c r="G96" s="3" t="inlineStr">
        <is>
          <t>Areco</t>
        </is>
      </c>
      <c r="H96" s="3" t="inlineStr">
        <is>
          <t>Cordoba</t>
        </is>
      </c>
      <c r="I96" s="3" t="inlineStr">
        <is>
          <t>Notebook 15</t>
        </is>
      </c>
      <c r="K96" s="3">
        <v>5</v>
      </c>
      <c r="L96" s="5">
        <v>176680.72</v>
      </c>
      <c r="M96" s="3">
        <v>5</v>
      </c>
      <c r="N96" s="5">
        <v>839233.42</v>
      </c>
      <c r="O96" s="3" t="inlineStr">
        <is>
          <t>transf</t>
        </is>
      </c>
      <c r="P96" s="3" t="inlineStr">
        <is>
          <t>Sofía</t>
        </is>
      </c>
      <c r="R96" s="3" t="inlineStr">
        <is>
          <t>Cancelado</t>
        </is>
      </c>
      <c r="S96" s="3" t="inlineStr">
        <is>
          <t>Cliente reclama demora</t>
        </is>
      </c>
      <c r="T96" s="3">
        <f>IF(COUNTA(A96:S96)&lt;19,"REVISAR","OK")</f>
        <v>0</v>
      </c>
      <c r="U96" s="3">
        <f>IF(ISNUMBER(B96),"OK","REVISAR")</f>
        <v>0</v>
      </c>
      <c r="V96" s="3">
        <f>IF(AND(ISNUMBER(K96),K96&gt;0,K96&lt;50),"OK","REVISAR")</f>
        <v>0</v>
      </c>
      <c r="W96" s="3">
        <f>IF(AND(ISNUMBER(L96),L96&gt;0,L96&lt;1000000),"OK","REVISAR")</f>
        <v>0</v>
      </c>
      <c r="X96" s="3">
        <f>IF(AND(ISNUMBER(K96),ISNUMBER(L96),ISNUMBER(M96),ISNUMBER(N96)),IF(ABS(N96-(K96*L96*(1-M96/100)))&gt;1,"REVISAR","OK"),"REVISAR")</f>
        <v>0</v>
      </c>
      <c r="Y96" s="3">
        <f>IF(AND(ISNUMBER(SEARCH("@",E96)),ISNUMBER(SEARCH(".",E96))),"OK","REVISAR")</f>
        <v>0</v>
      </c>
      <c r="Z96" s="3">
        <f>IF(COUNTIF($A$2:$A$5001,A96)&gt;1,"REVISAR","OK")</f>
        <v>0</v>
      </c>
    </row>
    <row r="97">
      <c r="A97" s="3">
        <v>96</v>
      </c>
      <c r="B97" s="4">
        <v>45408</v>
      </c>
      <c r="C97" s="3" t="inlineStr">
        <is>
          <t>Sofía García</t>
        </is>
      </c>
      <c r="D97" s="3" t="inlineStr">
        <is>
          <t>20371796</t>
        </is>
      </c>
      <c r="E97" s="3" t="inlineStr">
        <is>
          <t>cliente820@</t>
        </is>
      </c>
      <c r="F97" s="3" t="inlineStr">
        <is>
          <t>+54 9 2326 473297</t>
        </is>
      </c>
      <c r="G97" s="3" t="inlineStr">
        <is>
          <t>Mar del Plata</t>
        </is>
      </c>
      <c r="I97" s="3" t="inlineStr">
        <is>
          <t>Auriculares Bluetooth</t>
        </is>
      </c>
      <c r="K97" s="3">
        <v>4</v>
      </c>
      <c r="L97" s="5">
        <v>176371.57</v>
      </c>
      <c r="M97" s="3">
        <v>0</v>
      </c>
      <c r="N97" s="5">
        <v>705486.28</v>
      </c>
      <c r="O97" s="3" t="inlineStr">
        <is>
          <t>Tarjeta Débito</t>
        </is>
      </c>
      <c r="P97" s="3" t="inlineStr">
        <is>
          <t>admin</t>
        </is>
      </c>
      <c r="Q97" s="3" t="inlineStr">
        <is>
          <t>Local 1</t>
        </is>
      </c>
      <c r="R97" s="3" t="inlineStr">
        <is>
          <t>pendiente</t>
        </is>
      </c>
      <c r="S97" s="3" t="inlineStr">
        <is>
          <t>Duplicado probable</t>
        </is>
      </c>
      <c r="T97" s="3">
        <f>IF(COUNTA(A97:S97)&lt;19,"REVISAR","OK")</f>
        <v>0</v>
      </c>
      <c r="U97" s="3">
        <f>IF(ISNUMBER(B97),"OK","REVISAR")</f>
        <v>0</v>
      </c>
      <c r="V97" s="3">
        <f>IF(AND(ISNUMBER(K97),K97&gt;0,K97&lt;50),"OK","REVISAR")</f>
        <v>0</v>
      </c>
      <c r="W97" s="3">
        <f>IF(AND(ISNUMBER(L97),L97&gt;0,L97&lt;1000000),"OK","REVISAR")</f>
        <v>0</v>
      </c>
      <c r="X97" s="3">
        <f>IF(AND(ISNUMBER(K97),ISNUMBER(L97),ISNUMBER(M97),ISNUMBER(N97)),IF(ABS(N97-(K97*L97*(1-M97/100)))&gt;1,"REVISAR","OK"),"REVISAR")</f>
        <v>0</v>
      </c>
      <c r="Y97" s="3">
        <f>IF(AND(ISNUMBER(SEARCH("@",E97)),ISNUMBER(SEARCH(".",E97))),"OK","REVISAR")</f>
        <v>0</v>
      </c>
      <c r="Z97" s="3">
        <f>IF(COUNTIF($A$2:$A$5001,A97)&gt;1,"REVISAR","OK")</f>
        <v>0</v>
      </c>
    </row>
    <row r="98">
      <c r="A98" s="3">
        <v>97</v>
      </c>
      <c r="B98" s="4">
        <v>45545</v>
      </c>
      <c r="C98" s="3" t="inlineStr">
        <is>
          <t>Valentina Díaz</t>
        </is>
      </c>
      <c r="D98" s="3" t="inlineStr">
        <is>
          <t>44621242</t>
        </is>
      </c>
      <c r="E98" s="3" t="inlineStr">
        <is>
          <t>cliente461@hotmial.com</t>
        </is>
      </c>
      <c r="F98" s="3" t="inlineStr">
        <is>
          <t>+54 9 2326 140653</t>
        </is>
      </c>
      <c r="G98" s="3" t="inlineStr">
        <is>
          <t>Mar del Plata</t>
        </is>
      </c>
      <c r="H98" s="3" t="inlineStr">
        <is>
          <t>buenos aires</t>
        </is>
      </c>
      <c r="I98" s="3" t="inlineStr">
        <is>
          <t>Parlante portátil</t>
        </is>
      </c>
      <c r="J98" s="3" t="inlineStr">
        <is>
          <t>Tecnología</t>
        </is>
      </c>
      <c r="K98" s="3">
        <v>4</v>
      </c>
      <c r="L98" s="5">
        <v>75431.81</v>
      </c>
      <c r="M98" s="3">
        <v>20</v>
      </c>
      <c r="N98" s="5">
        <v>241381.79</v>
      </c>
      <c r="O98" s="3" t="inlineStr">
        <is>
          <t>Tarjeta Débito</t>
        </is>
      </c>
      <c r="P98" s="3" t="inlineStr">
        <is>
          <t>Paul</t>
        </is>
      </c>
      <c r="Q98" s="3" t="inlineStr">
        <is>
          <t>local 1</t>
        </is>
      </c>
      <c r="R98" s="3" t="inlineStr">
        <is>
          <t>Pendiente</t>
        </is>
      </c>
      <c r="S98" s="3" t="inlineStr">
        <is>
          <t>OK</t>
        </is>
      </c>
      <c r="T98" s="3">
        <f>IF(COUNTA(A98:S98)&lt;19,"REVISAR","OK")</f>
        <v>0</v>
      </c>
      <c r="U98" s="3">
        <f>IF(ISNUMBER(B98),"OK","REVISAR")</f>
        <v>0</v>
      </c>
      <c r="V98" s="3">
        <f>IF(AND(ISNUMBER(K98),K98&gt;0,K98&lt;50),"OK","REVISAR")</f>
        <v>0</v>
      </c>
      <c r="W98" s="3">
        <f>IF(AND(ISNUMBER(L98),L98&gt;0,L98&lt;1000000),"OK","REVISAR")</f>
        <v>0</v>
      </c>
      <c r="X98" s="3">
        <f>IF(AND(ISNUMBER(K98),ISNUMBER(L98),ISNUMBER(M98),ISNUMBER(N98)),IF(ABS(N98-(K98*L98*(1-M98/100)))&gt;1,"REVISAR","OK"),"REVISAR")</f>
        <v>0</v>
      </c>
      <c r="Y98" s="3">
        <f>IF(AND(ISNUMBER(SEARCH("@",E98)),ISNUMBER(SEARCH(".",E98))),"OK","REVISAR")</f>
        <v>0</v>
      </c>
      <c r="Z98" s="3">
        <f>IF(COUNTIF($A$2:$A$5001,A98)&gt;1,"REVISAR","OK")</f>
        <v>0</v>
      </c>
    </row>
    <row r="99">
      <c r="A99" s="3">
        <v>98</v>
      </c>
      <c r="B99" s="4">
        <v>45684</v>
      </c>
      <c r="C99" s="3" t="inlineStr">
        <is>
          <t>Camila Torres</t>
        </is>
      </c>
      <c r="D99" s="3" t="inlineStr">
        <is>
          <t>35898841</t>
        </is>
      </c>
      <c r="F99" s="3" t="inlineStr">
        <is>
          <t>+54 9 2326 186108</t>
        </is>
      </c>
      <c r="G99" s="3" t="inlineStr">
        <is>
          <t>San Antonio de Areco</t>
        </is>
      </c>
      <c r="H99" s="3" t="inlineStr">
        <is>
          <t>Cordoba</t>
        </is>
      </c>
      <c r="I99" s="3" t="inlineStr">
        <is>
          <t>Mouse gamer</t>
        </is>
      </c>
      <c r="J99" s="3" t="inlineStr">
        <is>
          <t>perifericos</t>
        </is>
      </c>
      <c r="K99" s="3">
        <v>6</v>
      </c>
      <c r="L99" s="5">
        <v>146868.54</v>
      </c>
      <c r="M99" s="3">
        <v>10</v>
      </c>
      <c r="N99" s="5">
        <v>793090.12</v>
      </c>
      <c r="O99" s="3" t="inlineStr">
        <is>
          <t>Tarjeta Crédito</t>
        </is>
      </c>
      <c r="P99" s="3" t="inlineStr">
        <is>
          <t>Isaías</t>
        </is>
      </c>
      <c r="Q99" s="3" t="inlineStr">
        <is>
          <t>Online</t>
        </is>
      </c>
      <c r="R99" s="3" t="inlineStr">
        <is>
          <t>entregado</t>
        </is>
      </c>
      <c r="T99" s="3">
        <f>IF(COUNTA(A99:S99)&lt;19,"REVISAR","OK")</f>
        <v>0</v>
      </c>
      <c r="U99" s="3">
        <f>IF(ISNUMBER(B99),"OK","REVISAR")</f>
        <v>0</v>
      </c>
      <c r="V99" s="3">
        <f>IF(AND(ISNUMBER(K99),K99&gt;0,K99&lt;50),"OK","REVISAR")</f>
        <v>0</v>
      </c>
      <c r="W99" s="3">
        <f>IF(AND(ISNUMBER(L99),L99&gt;0,L99&lt;1000000),"OK","REVISAR")</f>
        <v>0</v>
      </c>
      <c r="X99" s="3">
        <f>IF(AND(ISNUMBER(K99),ISNUMBER(L99),ISNUMBER(M99),ISNUMBER(N99)),IF(ABS(N99-(K99*L99*(1-M99/100)))&gt;1,"REVISAR","OK"),"REVISAR")</f>
        <v>0</v>
      </c>
      <c r="Y99" s="3">
        <f>IF(AND(ISNUMBER(SEARCH("@",E99)),ISNUMBER(SEARCH(".",E99))),"OK","REVISAR")</f>
        <v>0</v>
      </c>
      <c r="Z99" s="3">
        <f>IF(COUNTIF($A$2:$A$5001,A99)&gt;1,"REVISAR","OK")</f>
        <v>0</v>
      </c>
    </row>
    <row r="100">
      <c r="A100" s="3">
        <v>99</v>
      </c>
      <c r="B100" s="4">
        <v>45383</v>
      </c>
      <c r="C100" s="3" t="inlineStr">
        <is>
          <t>Lucas Rodríguez</t>
        </is>
      </c>
      <c r="D100" s="3" t="inlineStr">
        <is>
          <t>34157984</t>
        </is>
      </c>
      <c r="E100" s="3" t="inlineStr">
        <is>
          <t>cliente701@hotmial.com</t>
        </is>
      </c>
      <c r="F100" s="3" t="inlineStr">
        <is>
          <t>+54 9 2326 752600</t>
        </is>
      </c>
      <c r="G100" s="3" t="inlineStr">
        <is>
          <t>Cordoba</t>
        </is>
      </c>
      <c r="H100" s="3" t="inlineStr">
        <is>
          <t>Santa Fe</t>
        </is>
      </c>
      <c r="I100" s="3" t="inlineStr">
        <is>
          <t>Monitor 24</t>
        </is>
      </c>
      <c r="J100" s="3" t="inlineStr">
        <is>
          <t>Hogar</t>
        </is>
      </c>
      <c r="K100" s="3">
        <v>6</v>
      </c>
      <c r="L100" s="5">
        <v>158612.29</v>
      </c>
      <c r="M100" s="3">
        <v>0</v>
      </c>
      <c r="N100" s="5">
        <v>0</v>
      </c>
      <c r="O100" s="3" t="inlineStr">
        <is>
          <t>MercadoPago</t>
        </is>
      </c>
      <c r="P100" s="3" t="inlineStr">
        <is>
          <t>Paul</t>
        </is>
      </c>
      <c r="Q100" s="3" t="inlineStr">
        <is>
          <t>online</t>
        </is>
      </c>
      <c r="R100" s="3" t="inlineStr">
        <is>
          <t>No aplica</t>
        </is>
      </c>
      <c r="S100" s="3" t="inlineStr">
        <is>
          <t>Pago a confirmar</t>
        </is>
      </c>
      <c r="T100" s="3">
        <f>IF(COUNTA(A100:S100)&lt;19,"REVISAR","OK")</f>
        <v>0</v>
      </c>
      <c r="U100" s="3">
        <f>IF(ISNUMBER(B100),"OK","REVISAR")</f>
        <v>0</v>
      </c>
      <c r="V100" s="3">
        <f>IF(AND(ISNUMBER(K100),K100&gt;0,K100&lt;50),"OK","REVISAR")</f>
        <v>0</v>
      </c>
      <c r="W100" s="3">
        <f>IF(AND(ISNUMBER(L100),L100&gt;0,L100&lt;1000000),"OK","REVISAR")</f>
        <v>0</v>
      </c>
      <c r="X100" s="3">
        <f>IF(AND(ISNUMBER(K100),ISNUMBER(L100),ISNUMBER(M100),ISNUMBER(N100)),IF(ABS(N100-(K100*L100*(1-M100/100)))&gt;1,"REVISAR","OK"),"REVISAR")</f>
        <v>0</v>
      </c>
      <c r="Y100" s="3">
        <f>IF(AND(ISNUMBER(SEARCH("@",E100)),ISNUMBER(SEARCH(".",E100))),"OK","REVISAR")</f>
        <v>0</v>
      </c>
      <c r="Z100" s="3">
        <f>IF(COUNTIF($A$2:$A$5001,A100)&gt;1,"REVISAR","OK")</f>
        <v>0</v>
      </c>
    </row>
    <row r="101">
      <c r="B101" s="4">
        <v>45367</v>
      </c>
      <c r="C101" s="3" t="inlineStr">
        <is>
          <t>Sofía García</t>
        </is>
      </c>
      <c r="D101" s="3" t="inlineStr">
        <is>
          <t>35363744</t>
        </is>
      </c>
      <c r="E101" s="3" t="inlineStr">
        <is>
          <t>cliente354@gmail.com</t>
        </is>
      </c>
      <c r="F101" s="3" t="inlineStr">
        <is>
          <t>+54 9 2326 739256</t>
        </is>
      </c>
      <c r="G101" s="3" t="inlineStr">
        <is>
          <t>La Plata</t>
        </is>
      </c>
      <c r="H101" s="3" t="inlineStr">
        <is>
          <t>Bs.As</t>
        </is>
      </c>
      <c r="I101" s="3" t="inlineStr">
        <is>
          <t>Auriculares Bluetooth</t>
        </is>
      </c>
      <c r="J101" s="3" t="inlineStr">
        <is>
          <t>Computación</t>
        </is>
      </c>
      <c r="K101" s="3">
        <v>4</v>
      </c>
      <c r="L101" s="5">
        <v>19354.4</v>
      </c>
      <c r="M101" s="3">
        <v>25</v>
      </c>
      <c r="N101" s="5">
        <v>58063.2</v>
      </c>
      <c r="O101" s="3" t="inlineStr">
        <is>
          <t>Tarjeta Débito</t>
        </is>
      </c>
      <c r="P101" s="3" t="inlineStr">
        <is>
          <t>Isaías</t>
        </is>
      </c>
      <c r="Q101" s="3" t="inlineStr">
        <is>
          <t>Local 1</t>
        </is>
      </c>
      <c r="S101" s="3" t="inlineStr">
        <is>
          <t>sin observaciones</t>
        </is>
      </c>
      <c r="T101" s="3">
        <f>IF(COUNTA(A101:S101)&lt;19,"REVISAR","OK")</f>
        <v>0</v>
      </c>
      <c r="U101" s="3">
        <f>IF(ISNUMBER(B101),"OK","REVISAR")</f>
        <v>0</v>
      </c>
      <c r="V101" s="3">
        <f>IF(AND(ISNUMBER(K101),K101&gt;0,K101&lt;50),"OK","REVISAR")</f>
        <v>0</v>
      </c>
      <c r="W101" s="3">
        <f>IF(AND(ISNUMBER(L101),L101&gt;0,L101&lt;1000000),"OK","REVISAR")</f>
        <v>0</v>
      </c>
      <c r="X101" s="3">
        <f>IF(AND(ISNUMBER(K101),ISNUMBER(L101),ISNUMBER(M101),ISNUMBER(N101)),IF(ABS(N101-(K101*L101*(1-M101/100)))&gt;1,"REVISAR","OK"),"REVISAR")</f>
        <v>0</v>
      </c>
      <c r="Y101" s="3">
        <f>IF(AND(ISNUMBER(SEARCH("@",E101)),ISNUMBER(SEARCH(".",E101))),"OK","REVISAR")</f>
        <v>0</v>
      </c>
      <c r="Z101" s="3">
        <f>IF(COUNTIF($A$2:$A$5001,A101)&gt;1,"REVISAR","OK")</f>
        <v>0</v>
      </c>
    </row>
    <row r="102">
      <c r="A102" s="3">
        <v>101</v>
      </c>
      <c r="B102" s="4">
        <v>45453</v>
      </c>
      <c r="C102" s="3" t="inlineStr">
        <is>
          <t>Camila Torres</t>
        </is>
      </c>
      <c r="D102" s="3" t="inlineStr">
        <is>
          <t>22806600</t>
        </is>
      </c>
      <c r="E102" s="3" t="inlineStr">
        <is>
          <t>cliente2@outlook.com</t>
        </is>
      </c>
      <c r="F102" s="3" t="inlineStr">
        <is>
          <t>+54 9 2326 788154</t>
        </is>
      </c>
      <c r="G102" s="3" t="inlineStr">
        <is>
          <t>La Plata</t>
        </is>
      </c>
      <c r="H102" s="3" t="inlineStr">
        <is>
          <t>Cordoba</t>
        </is>
      </c>
      <c r="J102" s="3" t="inlineStr">
        <is>
          <t>Accesorios</t>
        </is>
      </c>
      <c r="K102" s="3">
        <v>4</v>
      </c>
      <c r="L102" s="5">
        <v>141295.49</v>
      </c>
      <c r="M102" s="3">
        <v>15</v>
      </c>
      <c r="N102" s="5">
        <v>480404.67</v>
      </c>
      <c r="O102" s="3" t="inlineStr">
        <is>
          <t>transf</t>
        </is>
      </c>
      <c r="P102" s="3" t="inlineStr">
        <is>
          <t>Sofía</t>
        </is>
      </c>
      <c r="R102" s="3" t="inlineStr">
        <is>
          <t>En camino</t>
        </is>
      </c>
      <c r="S102" s="3" t="inlineStr">
        <is>
          <t>Dirección incompleta</t>
        </is>
      </c>
      <c r="T102" s="3">
        <f>IF(COUNTA(A102:S102)&lt;19,"REVISAR","OK")</f>
        <v>0</v>
      </c>
      <c r="U102" s="3">
        <f>IF(ISNUMBER(B102),"OK","REVISAR")</f>
        <v>0</v>
      </c>
      <c r="V102" s="3">
        <f>IF(AND(ISNUMBER(K102),K102&gt;0,K102&lt;50),"OK","REVISAR")</f>
        <v>0</v>
      </c>
      <c r="W102" s="3">
        <f>IF(AND(ISNUMBER(L102),L102&gt;0,L102&lt;1000000),"OK","REVISAR")</f>
        <v>0</v>
      </c>
      <c r="X102" s="3">
        <f>IF(AND(ISNUMBER(K102),ISNUMBER(L102),ISNUMBER(M102),ISNUMBER(N102)),IF(ABS(N102-(K102*L102*(1-M102/100)))&gt;1,"REVISAR","OK"),"REVISAR")</f>
        <v>0</v>
      </c>
      <c r="Y102" s="3">
        <f>IF(AND(ISNUMBER(SEARCH("@",E102)),ISNUMBER(SEARCH(".",E102))),"OK","REVISAR")</f>
        <v>0</v>
      </c>
      <c r="Z102" s="3">
        <f>IF(COUNTIF($A$2:$A$5001,A102)&gt;1,"REVISAR","OK")</f>
        <v>0</v>
      </c>
    </row>
    <row r="103">
      <c r="A103" s="3">
        <v>102</v>
      </c>
      <c r="B103" s="4">
        <v>45380</v>
      </c>
      <c r="C103" s="3" t="inlineStr">
        <is>
          <t>Pedro Sánchez</t>
        </is>
      </c>
      <c r="D103" s="3" t="inlineStr">
        <is>
          <t>42720443</t>
        </is>
      </c>
      <c r="E103" s="3" t="inlineStr">
        <is>
          <t>cliente600@hotmial.com</t>
        </is>
      </c>
      <c r="F103" s="3" t="inlineStr">
        <is>
          <t>+54 9 2326 853808</t>
        </is>
      </c>
      <c r="G103" s="3" t="inlineStr">
        <is>
          <t>La Plata</t>
        </is>
      </c>
      <c r="H103" s="3" t="inlineStr">
        <is>
          <t>Cordoba</t>
        </is>
      </c>
      <c r="I103" s="3" t="inlineStr">
        <is>
          <t>Silla gamer</t>
        </is>
      </c>
      <c r="J103" s="3" t="inlineStr">
        <is>
          <t>Computación</t>
        </is>
      </c>
      <c r="K103" s="3">
        <v>3</v>
      </c>
      <c r="L103" s="5">
        <v>134111.4</v>
      </c>
      <c r="M103" s="3" t="inlineStr">
        <is>
          <t>sin descuento</t>
        </is>
      </c>
      <c r="O103" s="3" t="inlineStr">
        <is>
          <t>transf</t>
        </is>
      </c>
      <c r="Q103" s="3" t="inlineStr">
        <is>
          <t>Sucursal Norte</t>
        </is>
      </c>
      <c r="R103" s="3" t="inlineStr">
        <is>
          <t>pendiente</t>
        </is>
      </c>
      <c r="T103" s="3">
        <f>IF(COUNTA(A103:S103)&lt;19,"REVISAR","OK")</f>
        <v>0</v>
      </c>
      <c r="U103" s="3">
        <f>IF(ISNUMBER(B103),"OK","REVISAR")</f>
        <v>0</v>
      </c>
      <c r="V103" s="3">
        <f>IF(AND(ISNUMBER(K103),K103&gt;0,K103&lt;50),"OK","REVISAR")</f>
        <v>0</v>
      </c>
      <c r="W103" s="3">
        <f>IF(AND(ISNUMBER(L103),L103&gt;0,L103&lt;1000000),"OK","REVISAR")</f>
        <v>0</v>
      </c>
      <c r="X103" s="3">
        <f>IF(AND(ISNUMBER(K103),ISNUMBER(L103),ISNUMBER(M103),ISNUMBER(N103)),IF(ABS(N103-(K103*L103*(1-M103/100)))&gt;1,"REVISAR","OK"),"REVISAR")</f>
        <v>0</v>
      </c>
      <c r="Y103" s="3">
        <f>IF(AND(ISNUMBER(SEARCH("@",E103)),ISNUMBER(SEARCH(".",E103))),"OK","REVISAR")</f>
        <v>0</v>
      </c>
      <c r="Z103" s="3">
        <f>IF(COUNTIF($A$2:$A$5001,A103)&gt;1,"REVISAR","OK")</f>
        <v>0</v>
      </c>
    </row>
    <row r="104">
      <c r="A104" s="3">
        <v>103</v>
      </c>
      <c r="B104" s="4">
        <v>45351</v>
      </c>
      <c r="C104" s="3" t="inlineStr">
        <is>
          <t>María Gómez</t>
        </is>
      </c>
      <c r="D104" s="3" t="inlineStr">
        <is>
          <t>31585972</t>
        </is>
      </c>
      <c r="E104" s="3" t="inlineStr">
        <is>
          <t>cliente758@yahoo.com</t>
        </is>
      </c>
      <c r="F104" s="3" t="inlineStr">
        <is>
          <t>+54 9 2326 180850</t>
        </is>
      </c>
      <c r="G104" s="3" t="inlineStr">
        <is>
          <t>Buenos Aires</t>
        </is>
      </c>
      <c r="H104" s="3" t="inlineStr">
        <is>
          <t>Santa Fe</t>
        </is>
      </c>
      <c r="I104" s="3" t="inlineStr">
        <is>
          <t>Silla gamer</t>
        </is>
      </c>
      <c r="K104" s="3">
        <v>7</v>
      </c>
      <c r="L104" s="5">
        <v>68017.74000000001</v>
      </c>
      <c r="M104" s="3">
        <v>0</v>
      </c>
      <c r="N104" s="5">
        <v>476124.18</v>
      </c>
      <c r="O104" s="3" t="inlineStr">
        <is>
          <t>efectivo</t>
        </is>
      </c>
      <c r="P104" s="3" t="inlineStr">
        <is>
          <t>Lucas</t>
        </is>
      </c>
      <c r="Q104" s="3" t="inlineStr">
        <is>
          <t>local 1</t>
        </is>
      </c>
      <c r="R104" s="3" t="inlineStr">
        <is>
          <t>Entregado</t>
        </is>
      </c>
      <c r="S104" s="3" t="inlineStr">
        <is>
          <t>Precio cargado manualmente</t>
        </is>
      </c>
      <c r="T104" s="3">
        <f>IF(COUNTA(A104:S104)&lt;19,"REVISAR","OK")</f>
        <v>0</v>
      </c>
      <c r="U104" s="3">
        <f>IF(ISNUMBER(B104),"OK","REVISAR")</f>
        <v>0</v>
      </c>
      <c r="V104" s="3">
        <f>IF(AND(ISNUMBER(K104),K104&gt;0,K104&lt;50),"OK","REVISAR")</f>
        <v>0</v>
      </c>
      <c r="W104" s="3">
        <f>IF(AND(ISNUMBER(L104),L104&gt;0,L104&lt;1000000),"OK","REVISAR")</f>
        <v>0</v>
      </c>
      <c r="X104" s="3">
        <f>IF(AND(ISNUMBER(K104),ISNUMBER(L104),ISNUMBER(M104),ISNUMBER(N104)),IF(ABS(N104-(K104*L104*(1-M104/100)))&gt;1,"REVISAR","OK"),"REVISAR")</f>
        <v>0</v>
      </c>
      <c r="Y104" s="3">
        <f>IF(AND(ISNUMBER(SEARCH("@",E104)),ISNUMBER(SEARCH(".",E104))),"OK","REVISAR")</f>
        <v>0</v>
      </c>
      <c r="Z104" s="3">
        <f>IF(COUNTIF($A$2:$A$5001,A104)&gt;1,"REVISAR","OK")</f>
        <v>0</v>
      </c>
    </row>
    <row r="105">
      <c r="A105" s="3">
        <v>96</v>
      </c>
      <c r="B105" s="4">
        <v>45537</v>
      </c>
      <c r="C105" s="3" t="inlineStr">
        <is>
          <t>Martín Fernández</t>
        </is>
      </c>
      <c r="D105" s="3" t="inlineStr">
        <is>
          <t>44605919</t>
        </is>
      </c>
      <c r="E105" s="3" t="inlineStr">
        <is>
          <t>cliente166@sinmail</t>
        </is>
      </c>
      <c r="F105" s="3" t="inlineStr">
        <is>
          <t>+54 9 2326 495101</t>
        </is>
      </c>
      <c r="I105" s="3" t="inlineStr">
        <is>
          <t>Disco SSD 480GB</t>
        </is>
      </c>
      <c r="J105" s="3" t="inlineStr">
        <is>
          <t>Computación</t>
        </is>
      </c>
      <c r="K105" s="3">
        <v>3</v>
      </c>
      <c r="L105" s="5">
        <v>13974.12</v>
      </c>
      <c r="M105" s="3">
        <v>0</v>
      </c>
      <c r="N105" s="5">
        <v>41922.36</v>
      </c>
      <c r="O105" s="3" t="inlineStr">
        <is>
          <t>Transferencia</t>
        </is>
      </c>
      <c r="P105" s="3" t="inlineStr">
        <is>
          <t>admin</t>
        </is>
      </c>
      <c r="Q105" s="3" t="inlineStr">
        <is>
          <t>Local 1</t>
        </is>
      </c>
      <c r="R105" s="3" t="inlineStr">
        <is>
          <t>No aplica</t>
        </is>
      </c>
      <c r="S105" s="3" t="inlineStr">
        <is>
          <t>Duplicado probable</t>
        </is>
      </c>
      <c r="T105" s="3">
        <f>IF(COUNTA(A105:S105)&lt;19,"REVISAR","OK")</f>
        <v>0</v>
      </c>
      <c r="U105" s="3">
        <f>IF(ISNUMBER(B105),"OK","REVISAR")</f>
        <v>0</v>
      </c>
      <c r="V105" s="3">
        <f>IF(AND(ISNUMBER(K105),K105&gt;0,K105&lt;50),"OK","REVISAR")</f>
        <v>0</v>
      </c>
      <c r="W105" s="3">
        <f>IF(AND(ISNUMBER(L105),L105&gt;0,L105&lt;1000000),"OK","REVISAR")</f>
        <v>0</v>
      </c>
      <c r="X105" s="3">
        <f>IF(AND(ISNUMBER(K105),ISNUMBER(L105),ISNUMBER(M105),ISNUMBER(N105)),IF(ABS(N105-(K105*L105*(1-M105/100)))&gt;1,"REVISAR","OK"),"REVISAR")</f>
        <v>0</v>
      </c>
      <c r="Y105" s="3">
        <f>IF(AND(ISNUMBER(SEARCH("@",E105)),ISNUMBER(SEARCH(".",E105))),"OK","REVISAR")</f>
        <v>0</v>
      </c>
      <c r="Z105" s="3">
        <f>IF(COUNTIF($A$2:$A$5001,A105)&gt;1,"REVISAR","OK")</f>
        <v>0</v>
      </c>
    </row>
    <row r="106">
      <c r="A106" s="3">
        <v>105</v>
      </c>
      <c r="B106" s="4">
        <v>45365</v>
      </c>
      <c r="C106" s="3" t="inlineStr">
        <is>
          <t>Juan Pérez</t>
        </is>
      </c>
      <c r="D106" s="3" t="inlineStr">
        <is>
          <t>33950030</t>
        </is>
      </c>
      <c r="E106" s="3" t="inlineStr">
        <is>
          <t>@gmail.com</t>
        </is>
      </c>
      <c r="F106" s="3" t="inlineStr">
        <is>
          <t>+54 9 2326 839304</t>
        </is>
      </c>
      <c r="G106" s="3" t="inlineStr">
        <is>
          <t>San Antonio de Areco</t>
        </is>
      </c>
      <c r="H106" s="3" t="inlineStr">
        <is>
          <t>Bs.As</t>
        </is>
      </c>
      <c r="I106" s="3" t="inlineStr">
        <is>
          <t>Silla gamer</t>
        </is>
      </c>
      <c r="J106" s="3" t="inlineStr">
        <is>
          <t>Hogar</t>
        </is>
      </c>
      <c r="K106" s="3">
        <v>1</v>
      </c>
      <c r="L106" s="5">
        <v>158232.92</v>
      </c>
      <c r="M106" s="3">
        <v>10</v>
      </c>
      <c r="N106" s="5">
        <v>142409.63</v>
      </c>
      <c r="O106" s="3" t="inlineStr">
        <is>
          <t>Cheque</t>
        </is>
      </c>
      <c r="P106" s="3" t="inlineStr">
        <is>
          <t>Sin vendedor</t>
        </is>
      </c>
      <c r="R106" s="3" t="inlineStr">
        <is>
          <t>Entregado</t>
        </is>
      </c>
      <c r="S106" s="3" t="inlineStr">
        <is>
          <t>sin observaciones</t>
        </is>
      </c>
      <c r="T106" s="3">
        <f>IF(COUNTA(A106:S106)&lt;19,"REVISAR","OK")</f>
        <v>0</v>
      </c>
      <c r="U106" s="3">
        <f>IF(ISNUMBER(B106),"OK","REVISAR")</f>
        <v>0</v>
      </c>
      <c r="V106" s="3">
        <f>IF(AND(ISNUMBER(K106),K106&gt;0,K106&lt;50),"OK","REVISAR")</f>
        <v>0</v>
      </c>
      <c r="W106" s="3">
        <f>IF(AND(ISNUMBER(L106),L106&gt;0,L106&lt;1000000),"OK","REVISAR")</f>
        <v>0</v>
      </c>
      <c r="X106" s="3">
        <f>IF(AND(ISNUMBER(K106),ISNUMBER(L106),ISNUMBER(M106),ISNUMBER(N106)),IF(ABS(N106-(K106*L106*(1-M106/100)))&gt;1,"REVISAR","OK"),"REVISAR")</f>
        <v>0</v>
      </c>
      <c r="Y106" s="3">
        <f>IF(AND(ISNUMBER(SEARCH("@",E106)),ISNUMBER(SEARCH(".",E106))),"OK","REVISAR")</f>
        <v>0</v>
      </c>
      <c r="Z106" s="3">
        <f>IF(COUNTIF($A$2:$A$5001,A106)&gt;1,"REVISAR","OK")</f>
        <v>0</v>
      </c>
    </row>
    <row r="107">
      <c r="A107" s="3">
        <v>106</v>
      </c>
      <c r="B107" s="4">
        <v>45469</v>
      </c>
      <c r="C107" s="3" t="inlineStr">
        <is>
          <t>Lucas Rodríguez</t>
        </is>
      </c>
      <c r="D107" s="3" t="inlineStr">
        <is>
          <t>36484022</t>
        </is>
      </c>
      <c r="E107" s="3" t="inlineStr">
        <is>
          <t>cliente598@gmail.com</t>
        </is>
      </c>
      <c r="F107" s="3" t="inlineStr">
        <is>
          <t>+54 9 2326 402111</t>
        </is>
      </c>
      <c r="G107" s="3" t="inlineStr">
        <is>
          <t>S. A. de Areco</t>
        </is>
      </c>
      <c r="H107" s="3" t="inlineStr">
        <is>
          <t>Buenos Aires</t>
        </is>
      </c>
      <c r="I107" s="3" t="inlineStr">
        <is>
          <t>Monitor 24</t>
        </is>
      </c>
      <c r="J107" s="3" t="inlineStr">
        <is>
          <t>Accesorios</t>
        </is>
      </c>
      <c r="K107" s="3">
        <v>1</v>
      </c>
      <c r="L107" s="5">
        <v>172395.35</v>
      </c>
      <c r="M107" s="3">
        <v>20</v>
      </c>
      <c r="N107" s="5">
        <v>137916.28</v>
      </c>
      <c r="P107" s="3" t="inlineStr">
        <is>
          <t>Benjamín</t>
        </is>
      </c>
      <c r="Q107" s="3" t="inlineStr">
        <is>
          <t>Centro</t>
        </is>
      </c>
      <c r="R107" s="3" t="inlineStr">
        <is>
          <t>No aplica</t>
        </is>
      </c>
      <c r="S107" s="3" t="inlineStr">
        <is>
          <t>Precio cargado manualmente</t>
        </is>
      </c>
      <c r="T107" s="3">
        <f>IF(COUNTA(A107:S107)&lt;19,"REVISAR","OK")</f>
        <v>0</v>
      </c>
      <c r="U107" s="3">
        <f>IF(ISNUMBER(B107),"OK","REVISAR")</f>
        <v>0</v>
      </c>
      <c r="V107" s="3">
        <f>IF(AND(ISNUMBER(K107),K107&gt;0,K107&lt;50),"OK","REVISAR")</f>
        <v>0</v>
      </c>
      <c r="W107" s="3">
        <f>IF(AND(ISNUMBER(L107),L107&gt;0,L107&lt;1000000),"OK","REVISAR")</f>
        <v>0</v>
      </c>
      <c r="X107" s="3">
        <f>IF(AND(ISNUMBER(K107),ISNUMBER(L107),ISNUMBER(M107),ISNUMBER(N107)),IF(ABS(N107-(K107*L107*(1-M107/100)))&gt;1,"REVISAR","OK"),"REVISAR")</f>
        <v>0</v>
      </c>
      <c r="Y107" s="3">
        <f>IF(AND(ISNUMBER(SEARCH("@",E107)),ISNUMBER(SEARCH(".",E107))),"OK","REVISAR")</f>
        <v>0</v>
      </c>
      <c r="Z107" s="3">
        <f>IF(COUNTIF($A$2:$A$5001,A107)&gt;1,"REVISAR","OK")</f>
        <v>0</v>
      </c>
    </row>
    <row r="108">
      <c r="A108" s="3">
        <v>107</v>
      </c>
      <c r="B108" s="4">
        <v>45792</v>
      </c>
      <c r="D108" s="3" t="inlineStr">
        <is>
          <t>42911905</t>
        </is>
      </c>
      <c r="E108" s="3" t="inlineStr">
        <is>
          <t>cliente597@gmai.com</t>
        </is>
      </c>
      <c r="F108" s="3" t="inlineStr">
        <is>
          <t>+54 9 2326 377892</t>
        </is>
      </c>
      <c r="G108" s="3" t="inlineStr">
        <is>
          <t>S. A. de Areco</t>
        </is>
      </c>
      <c r="I108" s="3" t="inlineStr">
        <is>
          <t>Producto desconocido</t>
        </is>
      </c>
      <c r="J108" s="3" t="inlineStr">
        <is>
          <t>tecnologia</t>
        </is>
      </c>
      <c r="K108" s="3">
        <v>1</v>
      </c>
      <c r="L108" s="5">
        <v>134943.19</v>
      </c>
      <c r="M108" s="3">
        <v>20</v>
      </c>
      <c r="N108" s="5">
        <v>0</v>
      </c>
      <c r="O108" s="3" t="inlineStr">
        <is>
          <t>Mercado Pago</t>
        </is>
      </c>
      <c r="P108" s="3" t="inlineStr">
        <is>
          <t>Admin</t>
        </is>
      </c>
      <c r="R108" s="3" t="inlineStr">
        <is>
          <t>Cancelado</t>
        </is>
      </c>
      <c r="T108" s="3">
        <f>IF(COUNTA(A108:S108)&lt;19,"REVISAR","OK")</f>
        <v>0</v>
      </c>
      <c r="U108" s="3">
        <f>IF(ISNUMBER(B108),"OK","REVISAR")</f>
        <v>0</v>
      </c>
      <c r="V108" s="3">
        <f>IF(AND(ISNUMBER(K108),K108&gt;0,K108&lt;50),"OK","REVISAR")</f>
        <v>0</v>
      </c>
      <c r="W108" s="3">
        <f>IF(AND(ISNUMBER(L108),L108&gt;0,L108&lt;1000000),"OK","REVISAR")</f>
        <v>0</v>
      </c>
      <c r="X108" s="3">
        <f>IF(AND(ISNUMBER(K108),ISNUMBER(L108),ISNUMBER(M108),ISNUMBER(N108)),IF(ABS(N108-(K108*L108*(1-M108/100)))&gt;1,"REVISAR","OK"),"REVISAR")</f>
        <v>0</v>
      </c>
      <c r="Y108" s="3">
        <f>IF(AND(ISNUMBER(SEARCH("@",E108)),ISNUMBER(SEARCH(".",E108))),"OK","REVISAR")</f>
        <v>0</v>
      </c>
      <c r="Z108" s="3">
        <f>IF(COUNTIF($A$2:$A$5001,A108)&gt;1,"REVISAR","OK")</f>
        <v>0</v>
      </c>
    </row>
    <row r="109">
      <c r="A109" s="3">
        <v>108</v>
      </c>
      <c r="B109" s="4">
        <v>45334</v>
      </c>
      <c r="C109" s="3" t="inlineStr">
        <is>
          <t>Juan Pérez</t>
        </is>
      </c>
      <c r="D109" s="3" t="inlineStr">
        <is>
          <t>45162898</t>
        </is>
      </c>
      <c r="E109" s="3" t="inlineStr">
        <is>
          <t>cliente597@gmai.com</t>
        </is>
      </c>
      <c r="F109" s="3" t="inlineStr">
        <is>
          <t>+54 9 2326 972563</t>
        </is>
      </c>
      <c r="G109" s="3" t="inlineStr">
        <is>
          <t>Mar del Plata</t>
        </is>
      </c>
      <c r="H109" s="3" t="inlineStr">
        <is>
          <t>Córdoba</t>
        </is>
      </c>
      <c r="I109" s="3" t="inlineStr">
        <is>
          <t>Cargador rápido</t>
        </is>
      </c>
      <c r="L109" s="5">
        <v>89628.21000000001</v>
      </c>
      <c r="M109" s="3">
        <v>15</v>
      </c>
      <c r="N109" s="5" t="inlineStr">
        <is>
          <t>mal calculado</t>
        </is>
      </c>
      <c r="O109" s="3" t="inlineStr">
        <is>
          <t>Efectivo</t>
        </is>
      </c>
      <c r="P109" s="3" t="inlineStr">
        <is>
          <t>Benjamín</t>
        </is>
      </c>
      <c r="Q109" s="3" t="inlineStr">
        <is>
          <t>Sucursal Centro</t>
        </is>
      </c>
      <c r="R109" s="3" t="inlineStr">
        <is>
          <t>Cancelado</t>
        </is>
      </c>
      <c r="S109" s="3" t="inlineStr">
        <is>
          <t>Pago a confirmar</t>
        </is>
      </c>
      <c r="T109" s="3">
        <f>IF(COUNTA(A109:S109)&lt;19,"REVISAR","OK")</f>
        <v>0</v>
      </c>
      <c r="U109" s="3">
        <f>IF(ISNUMBER(B109),"OK","REVISAR")</f>
        <v>0</v>
      </c>
      <c r="V109" s="3">
        <f>IF(AND(ISNUMBER(K109),K109&gt;0,K109&lt;50),"OK","REVISAR")</f>
        <v>0</v>
      </c>
      <c r="W109" s="3">
        <f>IF(AND(ISNUMBER(L109),L109&gt;0,L109&lt;1000000),"OK","REVISAR")</f>
        <v>0</v>
      </c>
      <c r="X109" s="3">
        <f>IF(AND(ISNUMBER(K109),ISNUMBER(L109),ISNUMBER(M109),ISNUMBER(N109)),IF(ABS(N109-(K109*L109*(1-M109/100)))&gt;1,"REVISAR","OK"),"REVISAR")</f>
        <v>0</v>
      </c>
      <c r="Y109" s="3">
        <f>IF(AND(ISNUMBER(SEARCH("@",E109)),ISNUMBER(SEARCH(".",E109))),"OK","REVISAR")</f>
        <v>0</v>
      </c>
      <c r="Z109" s="3">
        <f>IF(COUNTIF($A$2:$A$5001,A109)&gt;1,"REVISAR","OK")</f>
        <v>0</v>
      </c>
    </row>
    <row r="110">
      <c r="A110" s="3">
        <v>109</v>
      </c>
      <c r="B110" s="4">
        <v>45526</v>
      </c>
      <c r="C110" s="3" t="inlineStr">
        <is>
          <t>Ana Martínez</t>
        </is>
      </c>
      <c r="D110" s="3" t="inlineStr">
        <is>
          <t>25542136</t>
        </is>
      </c>
      <c r="E110" s="3" t="inlineStr">
        <is>
          <t>cliente173@yahoo.com</t>
        </is>
      </c>
      <c r="F110" s="3" t="inlineStr">
        <is>
          <t>+54 9 2326 686154</t>
        </is>
      </c>
      <c r="G110" s="3" t="inlineStr">
        <is>
          <t>Capital Federal</t>
        </is>
      </c>
      <c r="H110" s="3" t="inlineStr">
        <is>
          <t>Buenos Aires</t>
        </is>
      </c>
      <c r="I110" s="3" t="inlineStr">
        <is>
          <t>Teclado mecánico</t>
        </is>
      </c>
      <c r="J110" s="3" t="inlineStr">
        <is>
          <t>Sin categoria</t>
        </is>
      </c>
      <c r="K110" s="3">
        <v>7</v>
      </c>
      <c r="L110" s="5">
        <v>97837.78</v>
      </c>
      <c r="M110" s="3">
        <v>5</v>
      </c>
      <c r="N110" s="5">
        <v>650621.24</v>
      </c>
      <c r="O110" s="3" t="inlineStr">
        <is>
          <t>Tarjeta Débito</t>
        </is>
      </c>
      <c r="P110" s="3" t="inlineStr">
        <is>
          <t>Sofía</t>
        </is>
      </c>
      <c r="Q110" s="3" t="inlineStr">
        <is>
          <t>Sucursal Norte</t>
        </is>
      </c>
      <c r="R110" s="3" t="inlineStr">
        <is>
          <t>pendiente</t>
        </is>
      </c>
      <c r="S110" s="3" t="inlineStr">
        <is>
          <t>sin observaciones</t>
        </is>
      </c>
      <c r="T110" s="3">
        <f>IF(COUNTA(A110:S110)&lt;19,"REVISAR","OK")</f>
        <v>0</v>
      </c>
      <c r="U110" s="3">
        <f>IF(ISNUMBER(B110),"OK","REVISAR")</f>
        <v>0</v>
      </c>
      <c r="V110" s="3">
        <f>IF(AND(ISNUMBER(K110),K110&gt;0,K110&lt;50),"OK","REVISAR")</f>
        <v>0</v>
      </c>
      <c r="W110" s="3">
        <f>IF(AND(ISNUMBER(L110),L110&gt;0,L110&lt;1000000),"OK","REVISAR")</f>
        <v>0</v>
      </c>
      <c r="X110" s="3">
        <f>IF(AND(ISNUMBER(K110),ISNUMBER(L110),ISNUMBER(M110),ISNUMBER(N110)),IF(ABS(N110-(K110*L110*(1-M110/100)))&gt;1,"REVISAR","OK"),"REVISAR")</f>
        <v>0</v>
      </c>
      <c r="Y110" s="3">
        <f>IF(AND(ISNUMBER(SEARCH("@",E110)),ISNUMBER(SEARCH(".",E110))),"OK","REVISAR")</f>
        <v>0</v>
      </c>
      <c r="Z110" s="3">
        <f>IF(COUNTIF($A$2:$A$5001,A110)&gt;1,"REVISAR","OK")</f>
        <v>0</v>
      </c>
    </row>
    <row r="111">
      <c r="A111" s="3">
        <v>110</v>
      </c>
      <c r="B111" s="4">
        <v>45627</v>
      </c>
      <c r="C111" s="3" t="inlineStr">
        <is>
          <t>Carlos López</t>
        </is>
      </c>
      <c r="D111" s="3" t="inlineStr">
        <is>
          <t>29975394</t>
        </is>
      </c>
      <c r="E111" s="3" t="inlineStr">
        <is>
          <t>cliente592@</t>
        </is>
      </c>
      <c r="F111" s="3" t="inlineStr">
        <is>
          <t>+54 9 2326 447665</t>
        </is>
      </c>
      <c r="G111" s="3" t="inlineStr">
        <is>
          <t>CABA</t>
        </is>
      </c>
      <c r="J111" s="3" t="inlineStr">
        <is>
          <t>Sin categoria</t>
        </is>
      </c>
      <c r="K111" s="3">
        <v>5</v>
      </c>
      <c r="L111" s="5">
        <v>94771.67</v>
      </c>
      <c r="M111" s="3">
        <v>5</v>
      </c>
      <c r="N111" s="5">
        <v>450165.43</v>
      </c>
      <c r="O111" s="3" t="inlineStr">
        <is>
          <t>efectivo</t>
        </is>
      </c>
      <c r="P111" s="3" t="inlineStr">
        <is>
          <t>Admin</t>
        </is>
      </c>
      <c r="Q111" s="3" t="inlineStr">
        <is>
          <t>Centro</t>
        </is>
      </c>
      <c r="S111" s="3" t="inlineStr">
        <is>
          <t>Pago a confirmar</t>
        </is>
      </c>
      <c r="T111" s="3">
        <f>IF(COUNTA(A111:S111)&lt;19,"REVISAR","OK")</f>
        <v>0</v>
      </c>
      <c r="U111" s="3">
        <f>IF(ISNUMBER(B111),"OK","REVISAR")</f>
        <v>0</v>
      </c>
      <c r="V111" s="3">
        <f>IF(AND(ISNUMBER(K111),K111&gt;0,K111&lt;50),"OK","REVISAR")</f>
        <v>0</v>
      </c>
      <c r="W111" s="3">
        <f>IF(AND(ISNUMBER(L111),L111&gt;0,L111&lt;1000000),"OK","REVISAR")</f>
        <v>0</v>
      </c>
      <c r="X111" s="3">
        <f>IF(AND(ISNUMBER(K111),ISNUMBER(L111),ISNUMBER(M111),ISNUMBER(N111)),IF(ABS(N111-(K111*L111*(1-M111/100)))&gt;1,"REVISAR","OK"),"REVISAR")</f>
        <v>0</v>
      </c>
      <c r="Y111" s="3">
        <f>IF(AND(ISNUMBER(SEARCH("@",E111)),ISNUMBER(SEARCH(".",E111))),"OK","REVISAR")</f>
        <v>0</v>
      </c>
      <c r="Z111" s="3">
        <f>IF(COUNTIF($A$2:$A$5001,A111)&gt;1,"REVISAR","OK")</f>
        <v>0</v>
      </c>
    </row>
    <row r="112">
      <c r="A112" s="3">
        <v>111</v>
      </c>
      <c r="B112" s="4">
        <v>45691</v>
      </c>
      <c r="C112" s="3" t="inlineStr">
        <is>
          <t>Ana Martínez</t>
        </is>
      </c>
      <c r="D112" s="3" t="inlineStr">
        <is>
          <t>22136234</t>
        </is>
      </c>
      <c r="E112" s="3" t="inlineStr">
        <is>
          <t>cliente727@outlook.com</t>
        </is>
      </c>
      <c r="F112" s="3" t="inlineStr">
        <is>
          <t>+54 9 2326 635550</t>
        </is>
      </c>
      <c r="G112" s="3" t="inlineStr">
        <is>
          <t>Rosario</t>
        </is>
      </c>
      <c r="H112" s="3" t="inlineStr">
        <is>
          <t>Buenos Aires</t>
        </is>
      </c>
      <c r="I112" s="3" t="inlineStr">
        <is>
          <t>Parlante portátil</t>
        </is>
      </c>
      <c r="J112" s="3" t="inlineStr">
        <is>
          <t>Computación</t>
        </is>
      </c>
      <c r="K112" s="3">
        <v>5</v>
      </c>
      <c r="L112" s="5">
        <v>89957.83</v>
      </c>
      <c r="M112" s="3">
        <v>0</v>
      </c>
      <c r="N112" s="5">
        <v>449789.15</v>
      </c>
      <c r="P112" s="3" t="inlineStr">
        <is>
          <t>Paul</t>
        </is>
      </c>
      <c r="Q112" s="3" t="inlineStr">
        <is>
          <t>Sucursal Centro</t>
        </is>
      </c>
      <c r="R112" s="3" t="inlineStr">
        <is>
          <t>No aplica</t>
        </is>
      </c>
      <c r="S112" s="3" t="inlineStr">
        <is>
          <t>Duplicado probable</t>
        </is>
      </c>
      <c r="T112" s="3">
        <f>IF(COUNTA(A112:S112)&lt;19,"REVISAR","OK")</f>
        <v>0</v>
      </c>
      <c r="U112" s="3">
        <f>IF(ISNUMBER(B112),"OK","REVISAR")</f>
        <v>0</v>
      </c>
      <c r="V112" s="3">
        <f>IF(AND(ISNUMBER(K112),K112&gt;0,K112&lt;50),"OK","REVISAR")</f>
        <v>0</v>
      </c>
      <c r="W112" s="3">
        <f>IF(AND(ISNUMBER(L112),L112&gt;0,L112&lt;1000000),"OK","REVISAR")</f>
        <v>0</v>
      </c>
      <c r="X112" s="3">
        <f>IF(AND(ISNUMBER(K112),ISNUMBER(L112),ISNUMBER(M112),ISNUMBER(N112)),IF(ABS(N112-(K112*L112*(1-M112/100)))&gt;1,"REVISAR","OK"),"REVISAR")</f>
        <v>0</v>
      </c>
      <c r="Y112" s="3">
        <f>IF(AND(ISNUMBER(SEARCH("@",E112)),ISNUMBER(SEARCH(".",E112))),"OK","REVISAR")</f>
        <v>0</v>
      </c>
      <c r="Z112" s="3">
        <f>IF(COUNTIF($A$2:$A$5001,A112)&gt;1,"REVISAR","OK")</f>
        <v>0</v>
      </c>
    </row>
    <row r="113">
      <c r="A113" s="3">
        <v>112</v>
      </c>
      <c r="B113" s="4">
        <v>45784</v>
      </c>
      <c r="C113" s="3" t="inlineStr">
        <is>
          <t>Cliente Sin Nombre</t>
        </is>
      </c>
      <c r="D113" s="3" t="inlineStr">
        <is>
          <t>37604548</t>
        </is>
      </c>
      <c r="E113" s="3" t="inlineStr">
        <is>
          <t>cliente895@yahoo.com</t>
        </is>
      </c>
      <c r="F113" s="3" t="inlineStr">
        <is>
          <t>+54 9 2326 748523</t>
        </is>
      </c>
      <c r="G113" s="3" t="inlineStr">
        <is>
          <t>Mendoza</t>
        </is>
      </c>
      <c r="H113" s="3" t="inlineStr">
        <is>
          <t>Córdoba</t>
        </is>
      </c>
      <c r="I113" s="3" t="inlineStr">
        <is>
          <t>Webcam HD</t>
        </is>
      </c>
      <c r="J113" s="3" t="inlineStr">
        <is>
          <t>Tecnologia</t>
        </is>
      </c>
      <c r="K113" s="3">
        <v>5</v>
      </c>
      <c r="L113" s="5">
        <v>36713.77</v>
      </c>
      <c r="M113" s="3">
        <v>5</v>
      </c>
      <c r="N113" s="5">
        <v>174390.41</v>
      </c>
      <c r="O113" s="3" t="inlineStr">
        <is>
          <t>Efectivo</t>
        </is>
      </c>
      <c r="P113" s="3" t="inlineStr">
        <is>
          <t>Paul</t>
        </is>
      </c>
      <c r="Q113" s="3" t="inlineStr">
        <is>
          <t>Online</t>
        </is>
      </c>
      <c r="R113" s="3" t="inlineStr">
        <is>
          <t>Pendiente</t>
        </is>
      </c>
      <c r="S113" s="3" t="inlineStr">
        <is>
          <t>Pago a confirmar</t>
        </is>
      </c>
      <c r="T113" s="3">
        <f>IF(COUNTA(A113:S113)&lt;19,"REVISAR","OK")</f>
        <v>0</v>
      </c>
      <c r="U113" s="3">
        <f>IF(ISNUMBER(B113),"OK","REVISAR")</f>
        <v>0</v>
      </c>
      <c r="V113" s="3">
        <f>IF(AND(ISNUMBER(K113),K113&gt;0,K113&lt;50),"OK","REVISAR")</f>
        <v>0</v>
      </c>
      <c r="W113" s="3">
        <f>IF(AND(ISNUMBER(L113),L113&gt;0,L113&lt;1000000),"OK","REVISAR")</f>
        <v>0</v>
      </c>
      <c r="X113" s="3">
        <f>IF(AND(ISNUMBER(K113),ISNUMBER(L113),ISNUMBER(M113),ISNUMBER(N113)),IF(ABS(N113-(K113*L113*(1-M113/100)))&gt;1,"REVISAR","OK"),"REVISAR")</f>
        <v>0</v>
      </c>
      <c r="Y113" s="3">
        <f>IF(AND(ISNUMBER(SEARCH("@",E113)),ISNUMBER(SEARCH(".",E113))),"OK","REVISAR")</f>
        <v>0</v>
      </c>
      <c r="Z113" s="3">
        <f>IF(COUNTIF($A$2:$A$5001,A113)&gt;1,"REVISAR","OK")</f>
        <v>0</v>
      </c>
    </row>
    <row r="114">
      <c r="A114" s="3">
        <v>113</v>
      </c>
      <c r="B114" s="4">
        <v>45640</v>
      </c>
      <c r="C114" s="3" t="inlineStr">
        <is>
          <t>María Gómez</t>
        </is>
      </c>
      <c r="D114" s="3" t="inlineStr">
        <is>
          <t>20621079</t>
        </is>
      </c>
      <c r="E114" s="3" t="inlineStr">
        <is>
          <t>cliente641@gmail.com</t>
        </is>
      </c>
      <c r="F114" s="3" t="inlineStr">
        <is>
          <t>+54 9 2326 768150</t>
        </is>
      </c>
      <c r="G114" s="3" t="inlineStr">
        <is>
          <t>Buenos Aires</t>
        </is>
      </c>
      <c r="I114" s="3" t="inlineStr">
        <is>
          <t>Disco SSD 480GB</t>
        </is>
      </c>
      <c r="J114" s="3" t="inlineStr">
        <is>
          <t>Tecnologia</t>
        </is>
      </c>
      <c r="K114" s="3">
        <v>6</v>
      </c>
      <c r="L114" s="5">
        <v>149051.26</v>
      </c>
      <c r="M114" s="3">
        <v>0</v>
      </c>
      <c r="N114" s="5">
        <v>894307.5600000001</v>
      </c>
      <c r="O114" s="3" t="inlineStr">
        <is>
          <t>transf</t>
        </is>
      </c>
      <c r="P114" s="3" t="inlineStr">
        <is>
          <t>admin</t>
        </is>
      </c>
      <c r="Q114" s="3" t="inlineStr">
        <is>
          <t>Sucursal Norte</t>
        </is>
      </c>
      <c r="R114" s="3" t="inlineStr">
        <is>
          <t>entregado</t>
        </is>
      </c>
      <c r="T114" s="3">
        <f>IF(COUNTA(A114:S114)&lt;19,"REVISAR","OK")</f>
        <v>0</v>
      </c>
      <c r="U114" s="3">
        <f>IF(ISNUMBER(B114),"OK","REVISAR")</f>
        <v>0</v>
      </c>
      <c r="V114" s="3">
        <f>IF(AND(ISNUMBER(K114),K114&gt;0,K114&lt;50),"OK","REVISAR")</f>
        <v>0</v>
      </c>
      <c r="W114" s="3">
        <f>IF(AND(ISNUMBER(L114),L114&gt;0,L114&lt;1000000),"OK","REVISAR")</f>
        <v>0</v>
      </c>
      <c r="X114" s="3">
        <f>IF(AND(ISNUMBER(K114),ISNUMBER(L114),ISNUMBER(M114),ISNUMBER(N114)),IF(ABS(N114-(K114*L114*(1-M114/100)))&gt;1,"REVISAR","OK"),"REVISAR")</f>
        <v>0</v>
      </c>
      <c r="Y114" s="3">
        <f>IF(AND(ISNUMBER(SEARCH("@",E114)),ISNUMBER(SEARCH(".",E114))),"OK","REVISAR")</f>
        <v>0</v>
      </c>
      <c r="Z114" s="3">
        <f>IF(COUNTIF($A$2:$A$5001,A114)&gt;1,"REVISAR","OK")</f>
        <v>0</v>
      </c>
    </row>
    <row r="115">
      <c r="A115" s="3">
        <v>114</v>
      </c>
      <c r="B115" s="4">
        <v>45639</v>
      </c>
      <c r="C115" s="3" t="inlineStr">
        <is>
          <t>Juan Pérez</t>
        </is>
      </c>
      <c r="E115" s="3" t="inlineStr">
        <is>
          <t>no tiene</t>
        </is>
      </c>
      <c r="F115" s="3" t="inlineStr">
        <is>
          <t>+54 9 2326 692303</t>
        </is>
      </c>
      <c r="G115" s="3" t="inlineStr">
        <is>
          <t>Mar del Plata</t>
        </is>
      </c>
      <c r="H115" s="3" t="inlineStr">
        <is>
          <t>Cordoba</t>
        </is>
      </c>
      <c r="I115" s="3" t="inlineStr">
        <is>
          <t>Silla gamer</t>
        </is>
      </c>
      <c r="J115" s="3" t="inlineStr">
        <is>
          <t>Sin categoria</t>
        </is>
      </c>
      <c r="K115" s="3">
        <v>8</v>
      </c>
      <c r="L115" s="5">
        <v>68600.37</v>
      </c>
      <c r="M115" s="3">
        <v>5</v>
      </c>
      <c r="N115" s="5">
        <v>521362.81</v>
      </c>
      <c r="O115" s="3" t="inlineStr">
        <is>
          <t>Mercado Pago</t>
        </is>
      </c>
      <c r="P115" s="3" t="inlineStr">
        <is>
          <t>Benjamín</t>
        </is>
      </c>
      <c r="Q115" s="3" t="inlineStr">
        <is>
          <t>Sucursal Norte</t>
        </is>
      </c>
      <c r="R115" s="3" t="inlineStr">
        <is>
          <t>Pendiente</t>
        </is>
      </c>
      <c r="S115" s="3" t="inlineStr">
        <is>
          <t>Duplicado probable</t>
        </is>
      </c>
      <c r="T115" s="3">
        <f>IF(COUNTA(A115:S115)&lt;19,"REVISAR","OK")</f>
        <v>0</v>
      </c>
      <c r="U115" s="3">
        <f>IF(ISNUMBER(B115),"OK","REVISAR")</f>
        <v>0</v>
      </c>
      <c r="V115" s="3">
        <f>IF(AND(ISNUMBER(K115),K115&gt;0,K115&lt;50),"OK","REVISAR")</f>
        <v>0</v>
      </c>
      <c r="W115" s="3">
        <f>IF(AND(ISNUMBER(L115),L115&gt;0,L115&lt;1000000),"OK","REVISAR")</f>
        <v>0</v>
      </c>
      <c r="X115" s="3">
        <f>IF(AND(ISNUMBER(K115),ISNUMBER(L115),ISNUMBER(M115),ISNUMBER(N115)),IF(ABS(N115-(K115*L115*(1-M115/100)))&gt;1,"REVISAR","OK"),"REVISAR")</f>
        <v>0</v>
      </c>
      <c r="Y115" s="3">
        <f>IF(AND(ISNUMBER(SEARCH("@",E115)),ISNUMBER(SEARCH(".",E115))),"OK","REVISAR")</f>
        <v>0</v>
      </c>
      <c r="Z115" s="3">
        <f>IF(COUNTIF($A$2:$A$5001,A115)&gt;1,"REVISAR","OK")</f>
        <v>0</v>
      </c>
    </row>
    <row r="116">
      <c r="A116" s="3">
        <v>115</v>
      </c>
      <c r="B116" s="4">
        <v>45292</v>
      </c>
      <c r="D116" s="3" t="inlineStr">
        <is>
          <t>20957695</t>
        </is>
      </c>
      <c r="E116" s="3" t="inlineStr">
        <is>
          <t>cliente753@yahoo.com</t>
        </is>
      </c>
      <c r="F116" s="3" t="inlineStr">
        <is>
          <t>+54 9 2326 605568</t>
        </is>
      </c>
      <c r="G116" s="3" t="inlineStr">
        <is>
          <t>Mendoza</t>
        </is>
      </c>
      <c r="H116" s="3" t="inlineStr">
        <is>
          <t>Santa Fe</t>
        </is>
      </c>
      <c r="J116" s="3" t="inlineStr">
        <is>
          <t>Tecnología</t>
        </is>
      </c>
      <c r="K116" s="3">
        <v>2</v>
      </c>
      <c r="L116" s="5">
        <v>16829.96</v>
      </c>
      <c r="M116" s="3">
        <v>0</v>
      </c>
      <c r="N116" s="5">
        <v>33659.92</v>
      </c>
      <c r="O116" s="3" t="inlineStr">
        <is>
          <t>Cheque</t>
        </is>
      </c>
      <c r="P116" s="3" t="inlineStr">
        <is>
          <t>Sin vendedor</t>
        </is>
      </c>
      <c r="Q116" s="3" t="inlineStr">
        <is>
          <t>local 1</t>
        </is>
      </c>
      <c r="S116" s="3" t="inlineStr">
        <is>
          <t>sin observaciones</t>
        </is>
      </c>
      <c r="T116" s="3">
        <f>IF(COUNTA(A116:S116)&lt;19,"REVISAR","OK")</f>
        <v>0</v>
      </c>
      <c r="U116" s="3">
        <f>IF(ISNUMBER(B116),"OK","REVISAR")</f>
        <v>0</v>
      </c>
      <c r="V116" s="3">
        <f>IF(AND(ISNUMBER(K116),K116&gt;0,K116&lt;50),"OK","REVISAR")</f>
        <v>0</v>
      </c>
      <c r="W116" s="3">
        <f>IF(AND(ISNUMBER(L116),L116&gt;0,L116&lt;1000000),"OK","REVISAR")</f>
        <v>0</v>
      </c>
      <c r="X116" s="3">
        <f>IF(AND(ISNUMBER(K116),ISNUMBER(L116),ISNUMBER(M116),ISNUMBER(N116)),IF(ABS(N116-(K116*L116*(1-M116/100)))&gt;1,"REVISAR","OK"),"REVISAR")</f>
        <v>0</v>
      </c>
      <c r="Y116" s="3">
        <f>IF(AND(ISNUMBER(SEARCH("@",E116)),ISNUMBER(SEARCH(".",E116))),"OK","REVISAR")</f>
        <v>0</v>
      </c>
      <c r="Z116" s="3">
        <f>IF(COUNTIF($A$2:$A$5001,A116)&gt;1,"REVISAR","OK")</f>
        <v>0</v>
      </c>
    </row>
    <row r="117">
      <c r="A117" s="3">
        <v>116</v>
      </c>
      <c r="B117" s="4">
        <v>45810</v>
      </c>
      <c r="C117" s="3" t="inlineStr">
        <is>
          <t>María Gómez</t>
        </is>
      </c>
      <c r="D117" s="3" t="inlineStr">
        <is>
          <t>43303204</t>
        </is>
      </c>
      <c r="E117" s="3" t="inlineStr">
        <is>
          <t>cliente584@yahoo.com</t>
        </is>
      </c>
      <c r="F117" s="3" t="inlineStr">
        <is>
          <t>+54 9 2326 732888</t>
        </is>
      </c>
      <c r="G117" s="3" t="inlineStr">
        <is>
          <t>san antonio de areco</t>
        </is>
      </c>
      <c r="H117" s="3" t="inlineStr">
        <is>
          <t>Cordoba</t>
        </is>
      </c>
      <c r="I117" s="3" t="inlineStr">
        <is>
          <t>Cable USB-C</t>
        </is>
      </c>
      <c r="J117" s="3" t="inlineStr">
        <is>
          <t>Accesorios</t>
        </is>
      </c>
      <c r="K117" s="3">
        <v>6</v>
      </c>
      <c r="L117" s="5">
        <v>109399.11</v>
      </c>
      <c r="M117" s="3">
        <v>15</v>
      </c>
      <c r="N117" s="5">
        <v>557935.46</v>
      </c>
      <c r="O117" s="3" t="inlineStr">
        <is>
          <t>Cheque</t>
        </is>
      </c>
      <c r="S117" s="3" t="inlineStr">
        <is>
          <t>OK</t>
        </is>
      </c>
      <c r="T117" s="3">
        <f>IF(COUNTA(A117:S117)&lt;19,"REVISAR","OK")</f>
        <v>0</v>
      </c>
      <c r="U117" s="3">
        <f>IF(ISNUMBER(B117),"OK","REVISAR")</f>
        <v>0</v>
      </c>
      <c r="V117" s="3">
        <f>IF(AND(ISNUMBER(K117),K117&gt;0,K117&lt;50),"OK","REVISAR")</f>
        <v>0</v>
      </c>
      <c r="W117" s="3">
        <f>IF(AND(ISNUMBER(L117),L117&gt;0,L117&lt;1000000),"OK","REVISAR")</f>
        <v>0</v>
      </c>
      <c r="X117" s="3">
        <f>IF(AND(ISNUMBER(K117),ISNUMBER(L117),ISNUMBER(M117),ISNUMBER(N117)),IF(ABS(N117-(K117*L117*(1-M117/100)))&gt;1,"REVISAR","OK"),"REVISAR")</f>
        <v>0</v>
      </c>
      <c r="Y117" s="3">
        <f>IF(AND(ISNUMBER(SEARCH("@",E117)),ISNUMBER(SEARCH(".",E117))),"OK","REVISAR")</f>
        <v>0</v>
      </c>
      <c r="Z117" s="3">
        <f>IF(COUNTIF($A$2:$A$5001,A117)&gt;1,"REVISAR","OK")</f>
        <v>0</v>
      </c>
    </row>
    <row r="118">
      <c r="A118" s="3">
        <v>117</v>
      </c>
      <c r="B118" s="4">
        <v>45398</v>
      </c>
      <c r="C118" s="3" t="inlineStr">
        <is>
          <t>Camila Torres</t>
        </is>
      </c>
      <c r="D118" s="3" t="inlineStr">
        <is>
          <t>23823831</t>
        </is>
      </c>
      <c r="E118" s="3" t="inlineStr">
        <is>
          <t>cliente374@hotmail.com</t>
        </is>
      </c>
      <c r="F118" s="3" t="inlineStr">
        <is>
          <t>+54 9 2326 778082</t>
        </is>
      </c>
      <c r="G118" s="3" t="inlineStr">
        <is>
          <t>Rosario</t>
        </is>
      </c>
      <c r="H118" s="3" t="inlineStr">
        <is>
          <t>Cordoba</t>
        </is>
      </c>
      <c r="I118" s="3" t="inlineStr">
        <is>
          <t>Memoria RAM 8GB</t>
        </is>
      </c>
      <c r="J118" s="3" t="inlineStr">
        <is>
          <t>Accesorios</t>
        </is>
      </c>
      <c r="K118" s="3">
        <v>7</v>
      </c>
      <c r="M118" s="3">
        <v>100</v>
      </c>
      <c r="O118" s="3" t="inlineStr">
        <is>
          <t>Mercado Pago</t>
        </is>
      </c>
      <c r="P118" s="3" t="inlineStr">
        <is>
          <t>Admin</t>
        </is>
      </c>
      <c r="R118" s="3" t="inlineStr">
        <is>
          <t>Pendiente</t>
        </is>
      </c>
      <c r="S118" s="3" t="inlineStr">
        <is>
          <t>Producto sin stock</t>
        </is>
      </c>
      <c r="T118" s="3">
        <f>IF(COUNTA(A118:S118)&lt;19,"REVISAR","OK")</f>
        <v>0</v>
      </c>
      <c r="U118" s="3">
        <f>IF(ISNUMBER(B118),"OK","REVISAR")</f>
        <v>0</v>
      </c>
      <c r="V118" s="3">
        <f>IF(AND(ISNUMBER(K118),K118&gt;0,K118&lt;50),"OK","REVISAR")</f>
        <v>0</v>
      </c>
      <c r="W118" s="3">
        <f>IF(AND(ISNUMBER(L118),L118&gt;0,L118&lt;1000000),"OK","REVISAR")</f>
        <v>0</v>
      </c>
      <c r="X118" s="3">
        <f>IF(AND(ISNUMBER(K118),ISNUMBER(L118),ISNUMBER(M118),ISNUMBER(N118)),IF(ABS(N118-(K118*L118*(1-M118/100)))&gt;1,"REVISAR","OK"),"REVISAR")</f>
        <v>0</v>
      </c>
      <c r="Y118" s="3">
        <f>IF(AND(ISNUMBER(SEARCH("@",E118)),ISNUMBER(SEARCH(".",E118))),"OK","REVISAR")</f>
        <v>0</v>
      </c>
      <c r="Z118" s="3">
        <f>IF(COUNTIF($A$2:$A$5001,A118)&gt;1,"REVISAR","OK")</f>
        <v>0</v>
      </c>
    </row>
    <row r="119">
      <c r="A119" s="3">
        <v>118</v>
      </c>
      <c r="B119" s="4">
        <v>45677</v>
      </c>
      <c r="C119" s="3" t="inlineStr">
        <is>
          <t>Sofía García</t>
        </is>
      </c>
      <c r="D119" s="3" t="inlineStr">
        <is>
          <t>44578490</t>
        </is>
      </c>
      <c r="E119" s="3" t="inlineStr">
        <is>
          <t>cliente169@</t>
        </is>
      </c>
      <c r="F119" s="3" t="inlineStr">
        <is>
          <t>+54 9 2326 478867</t>
        </is>
      </c>
      <c r="G119" s="3" t="inlineStr">
        <is>
          <t>San Antonio de Areco</t>
        </is>
      </c>
      <c r="H119" s="3" t="inlineStr">
        <is>
          <t>Santa Fe</t>
        </is>
      </c>
      <c r="I119" s="3" t="inlineStr">
        <is>
          <t>Notebook 15</t>
        </is>
      </c>
      <c r="J119" s="3" t="inlineStr">
        <is>
          <t>Tecnología</t>
        </is>
      </c>
      <c r="K119" s="3">
        <v>2</v>
      </c>
      <c r="L119" s="5">
        <v>76126.67</v>
      </c>
      <c r="M119" s="3">
        <v>10</v>
      </c>
      <c r="N119" s="5">
        <v>137028.01</v>
      </c>
      <c r="O119" s="3" t="inlineStr">
        <is>
          <t>efectivo</t>
        </is>
      </c>
      <c r="P119" s="3" t="inlineStr">
        <is>
          <t>admin</t>
        </is>
      </c>
      <c r="S119" s="3" t="inlineStr">
        <is>
          <t>Pago a confirmar</t>
        </is>
      </c>
      <c r="T119" s="3">
        <f>IF(COUNTA(A119:S119)&lt;19,"REVISAR","OK")</f>
        <v>0</v>
      </c>
      <c r="U119" s="3">
        <f>IF(ISNUMBER(B119),"OK","REVISAR")</f>
        <v>0</v>
      </c>
      <c r="V119" s="3">
        <f>IF(AND(ISNUMBER(K119),K119&gt;0,K119&lt;50),"OK","REVISAR")</f>
        <v>0</v>
      </c>
      <c r="W119" s="3">
        <f>IF(AND(ISNUMBER(L119),L119&gt;0,L119&lt;1000000),"OK","REVISAR")</f>
        <v>0</v>
      </c>
      <c r="X119" s="3">
        <f>IF(AND(ISNUMBER(K119),ISNUMBER(L119),ISNUMBER(M119),ISNUMBER(N119)),IF(ABS(N119-(K119*L119*(1-M119/100)))&gt;1,"REVISAR","OK"),"REVISAR")</f>
        <v>0</v>
      </c>
      <c r="Y119" s="3">
        <f>IF(AND(ISNUMBER(SEARCH("@",E119)),ISNUMBER(SEARCH(".",E119))),"OK","REVISAR")</f>
        <v>0</v>
      </c>
      <c r="Z119" s="3">
        <f>IF(COUNTIF($A$2:$A$5001,A119)&gt;1,"REVISAR","OK")</f>
        <v>0</v>
      </c>
    </row>
    <row r="120">
      <c r="A120" s="3">
        <v>119</v>
      </c>
      <c r="B120" s="4">
        <v>45780</v>
      </c>
      <c r="C120" s="3" t="inlineStr">
        <is>
          <t>Sofía García</t>
        </is>
      </c>
      <c r="D120" s="3" t="inlineStr">
        <is>
          <t>30491888</t>
        </is>
      </c>
      <c r="E120" s="3" t="inlineStr">
        <is>
          <t>cliente318@</t>
        </is>
      </c>
      <c r="F120" s="3" t="inlineStr">
        <is>
          <t>+54 9 2326 984442</t>
        </is>
      </c>
      <c r="G120" s="3" t="inlineStr">
        <is>
          <t>Mar del Plata</t>
        </is>
      </c>
      <c r="H120" s="3" t="inlineStr">
        <is>
          <t>Santa Fe</t>
        </is>
      </c>
      <c r="I120" s="3" t="inlineStr">
        <is>
          <t>Cable USB-C</t>
        </is>
      </c>
      <c r="J120" s="3" t="inlineStr">
        <is>
          <t>tecnologia</t>
        </is>
      </c>
      <c r="K120" s="3">
        <v>2</v>
      </c>
      <c r="L120" s="5">
        <v>118233.62</v>
      </c>
      <c r="M120" s="3">
        <v>25</v>
      </c>
      <c r="N120" s="5">
        <v>177350.43</v>
      </c>
      <c r="O120" s="3" t="inlineStr">
        <is>
          <t>Efectivo</t>
        </is>
      </c>
      <c r="P120" s="3" t="inlineStr">
        <is>
          <t>Benjamín</t>
        </is>
      </c>
      <c r="Q120" s="3" t="inlineStr">
        <is>
          <t>Norte</t>
        </is>
      </c>
      <c r="R120" s="3" t="inlineStr">
        <is>
          <t>No aplica</t>
        </is>
      </c>
      <c r="T120" s="3">
        <f>IF(COUNTA(A120:S120)&lt;19,"REVISAR","OK")</f>
        <v>0</v>
      </c>
      <c r="U120" s="3">
        <f>IF(ISNUMBER(B120),"OK","REVISAR")</f>
        <v>0</v>
      </c>
      <c r="V120" s="3">
        <f>IF(AND(ISNUMBER(K120),K120&gt;0,K120&lt;50),"OK","REVISAR")</f>
        <v>0</v>
      </c>
      <c r="W120" s="3">
        <f>IF(AND(ISNUMBER(L120),L120&gt;0,L120&lt;1000000),"OK","REVISAR")</f>
        <v>0</v>
      </c>
      <c r="X120" s="3">
        <f>IF(AND(ISNUMBER(K120),ISNUMBER(L120),ISNUMBER(M120),ISNUMBER(N120)),IF(ABS(N120-(K120*L120*(1-M120/100)))&gt;1,"REVISAR","OK"),"REVISAR")</f>
        <v>0</v>
      </c>
      <c r="Y120" s="3">
        <f>IF(AND(ISNUMBER(SEARCH("@",E120)),ISNUMBER(SEARCH(".",E120))),"OK","REVISAR")</f>
        <v>0</v>
      </c>
      <c r="Z120" s="3">
        <f>IF(COUNTIF($A$2:$A$5001,A120)&gt;1,"REVISAR","OK")</f>
        <v>0</v>
      </c>
    </row>
    <row r="121">
      <c r="A121" s="3">
        <v>120</v>
      </c>
      <c r="B121" s="4">
        <v>45319</v>
      </c>
      <c r="C121" s="3" t="inlineStr">
        <is>
          <t>Lucas Rodríguez</t>
        </is>
      </c>
      <c r="D121" s="3" t="inlineStr">
        <is>
          <t>24211695</t>
        </is>
      </c>
      <c r="E121" s="3" t="inlineStr">
        <is>
          <t>cliente486@sinmail</t>
        </is>
      </c>
      <c r="F121" s="3" t="inlineStr">
        <is>
          <t>+54 9 2326 987309</t>
        </is>
      </c>
      <c r="G121" s="3" t="inlineStr">
        <is>
          <t>Mendoza</t>
        </is>
      </c>
      <c r="H121" s="3" t="inlineStr">
        <is>
          <t>Santa Fe</t>
        </is>
      </c>
      <c r="I121" s="3" t="inlineStr">
        <is>
          <t>Producto desconocido</t>
        </is>
      </c>
      <c r="J121" s="3" t="inlineStr">
        <is>
          <t>Audio</t>
        </is>
      </c>
      <c r="K121" s="3">
        <v>8</v>
      </c>
      <c r="L121" s="5">
        <v>118914.68</v>
      </c>
      <c r="M121" s="3">
        <v>0</v>
      </c>
      <c r="N121" s="5">
        <v>951317.4399999999</v>
      </c>
      <c r="O121" s="3" t="inlineStr">
        <is>
          <t>Tarjeta Crédito</t>
        </is>
      </c>
      <c r="Q121" s="3" t="inlineStr">
        <is>
          <t>Sucursal Norte</t>
        </is>
      </c>
      <c r="R121" s="3" t="inlineStr">
        <is>
          <t>Cancelado</t>
        </is>
      </c>
      <c r="S121" s="3" t="inlineStr">
        <is>
          <t>Dirección incompleta</t>
        </is>
      </c>
      <c r="T121" s="3">
        <f>IF(COUNTA(A121:S121)&lt;19,"REVISAR","OK")</f>
        <v>0</v>
      </c>
      <c r="U121" s="3">
        <f>IF(ISNUMBER(B121),"OK","REVISAR")</f>
        <v>0</v>
      </c>
      <c r="V121" s="3">
        <f>IF(AND(ISNUMBER(K121),K121&gt;0,K121&lt;50),"OK","REVISAR")</f>
        <v>0</v>
      </c>
      <c r="W121" s="3">
        <f>IF(AND(ISNUMBER(L121),L121&gt;0,L121&lt;1000000),"OK","REVISAR")</f>
        <v>0</v>
      </c>
      <c r="X121" s="3">
        <f>IF(AND(ISNUMBER(K121),ISNUMBER(L121),ISNUMBER(M121),ISNUMBER(N121)),IF(ABS(N121-(K121*L121*(1-M121/100)))&gt;1,"REVISAR","OK"),"REVISAR")</f>
        <v>0</v>
      </c>
      <c r="Y121" s="3">
        <f>IF(AND(ISNUMBER(SEARCH("@",E121)),ISNUMBER(SEARCH(".",E121))),"OK","REVISAR")</f>
        <v>0</v>
      </c>
      <c r="Z121" s="3">
        <f>IF(COUNTIF($A$2:$A$5001,A121)&gt;1,"REVISAR","OK")</f>
        <v>0</v>
      </c>
    </row>
    <row r="122">
      <c r="A122" s="3">
        <v>121</v>
      </c>
      <c r="B122" s="4">
        <v>45296</v>
      </c>
      <c r="C122" s="3" t="inlineStr">
        <is>
          <t>Juan Pérez</t>
        </is>
      </c>
      <c r="D122" s="3" t="inlineStr">
        <is>
          <t>40084300</t>
        </is>
      </c>
      <c r="E122" s="3" t="inlineStr">
        <is>
          <t>no tiene</t>
        </is>
      </c>
      <c r="F122" s="3" t="inlineStr">
        <is>
          <t>+54 9 2326 232426</t>
        </is>
      </c>
      <c r="G122" s="3" t="inlineStr">
        <is>
          <t>Mendoza</t>
        </is>
      </c>
      <c r="H122" s="3" t="inlineStr">
        <is>
          <t>Bs.As</t>
        </is>
      </c>
      <c r="J122" s="3" t="inlineStr">
        <is>
          <t>tecnologia</t>
        </is>
      </c>
      <c r="K122" s="3">
        <v>150</v>
      </c>
      <c r="L122" s="5">
        <v>51051.62</v>
      </c>
      <c r="M122" s="3">
        <v>0</v>
      </c>
      <c r="N122" s="5">
        <v>7657743</v>
      </c>
      <c r="O122" s="3" t="inlineStr">
        <is>
          <t>tarjeta credito</t>
        </is>
      </c>
      <c r="P122" s="3" t="inlineStr">
        <is>
          <t>Sin vendedor</t>
        </is>
      </c>
      <c r="R122" s="3" t="inlineStr">
        <is>
          <t>pendiente</t>
        </is>
      </c>
      <c r="S122" s="3" t="inlineStr">
        <is>
          <t>Producto sin stock</t>
        </is>
      </c>
      <c r="T122" s="3">
        <f>IF(COUNTA(A122:S122)&lt;19,"REVISAR","OK")</f>
        <v>0</v>
      </c>
      <c r="U122" s="3">
        <f>IF(ISNUMBER(B122),"OK","REVISAR")</f>
        <v>0</v>
      </c>
      <c r="V122" s="3">
        <f>IF(AND(ISNUMBER(K122),K122&gt;0,K122&lt;50),"OK","REVISAR")</f>
        <v>0</v>
      </c>
      <c r="W122" s="3">
        <f>IF(AND(ISNUMBER(L122),L122&gt;0,L122&lt;1000000),"OK","REVISAR")</f>
        <v>0</v>
      </c>
      <c r="X122" s="3">
        <f>IF(AND(ISNUMBER(K122),ISNUMBER(L122),ISNUMBER(M122),ISNUMBER(N122)),IF(ABS(N122-(K122*L122*(1-M122/100)))&gt;1,"REVISAR","OK"),"REVISAR")</f>
        <v>0</v>
      </c>
      <c r="Y122" s="3">
        <f>IF(AND(ISNUMBER(SEARCH("@",E122)),ISNUMBER(SEARCH(".",E122))),"OK","REVISAR")</f>
        <v>0</v>
      </c>
      <c r="Z122" s="3">
        <f>IF(COUNTIF($A$2:$A$5001,A122)&gt;1,"REVISAR","OK")</f>
        <v>0</v>
      </c>
    </row>
    <row r="123">
      <c r="A123" s="3">
        <v>122</v>
      </c>
      <c r="B123" s="4">
        <v>45307</v>
      </c>
      <c r="C123" s="3" t="inlineStr">
        <is>
          <t>Ana Martínez</t>
        </is>
      </c>
      <c r="D123" s="3" t="inlineStr">
        <is>
          <t>23052596</t>
        </is>
      </c>
      <c r="E123" s="3" t="inlineStr">
        <is>
          <t>cliente732@</t>
        </is>
      </c>
      <c r="F123" s="3" t="inlineStr">
        <is>
          <t>+54 9 2326 120946</t>
        </is>
      </c>
      <c r="G123" s="3" t="inlineStr">
        <is>
          <t>S. A. de Areco</t>
        </is>
      </c>
      <c r="I123" s="3" t="inlineStr">
        <is>
          <t>Notebook 15</t>
        </is>
      </c>
      <c r="J123" s="3" t="inlineStr">
        <is>
          <t>Tecnologia</t>
        </is>
      </c>
      <c r="K123" s="3">
        <v>1</v>
      </c>
      <c r="L123" s="5">
        <v>45475.96</v>
      </c>
      <c r="M123" s="3">
        <v>15</v>
      </c>
      <c r="N123" s="5">
        <v>38654.57</v>
      </c>
      <c r="P123" s="3" t="inlineStr">
        <is>
          <t>Isaías</t>
        </is>
      </c>
      <c r="R123" s="3" t="inlineStr">
        <is>
          <t>En camino</t>
        </is>
      </c>
      <c r="S123" s="3" t="inlineStr">
        <is>
          <t>Pago a confirmar</t>
        </is>
      </c>
      <c r="T123" s="3">
        <f>IF(COUNTA(A123:S123)&lt;19,"REVISAR","OK")</f>
        <v>0</v>
      </c>
      <c r="U123" s="3">
        <f>IF(ISNUMBER(B123),"OK","REVISAR")</f>
        <v>0</v>
      </c>
      <c r="V123" s="3">
        <f>IF(AND(ISNUMBER(K123),K123&gt;0,K123&lt;50),"OK","REVISAR")</f>
        <v>0</v>
      </c>
      <c r="W123" s="3">
        <f>IF(AND(ISNUMBER(L123),L123&gt;0,L123&lt;1000000),"OK","REVISAR")</f>
        <v>0</v>
      </c>
      <c r="X123" s="3">
        <f>IF(AND(ISNUMBER(K123),ISNUMBER(L123),ISNUMBER(M123),ISNUMBER(N123)),IF(ABS(N123-(K123*L123*(1-M123/100)))&gt;1,"REVISAR","OK"),"REVISAR")</f>
        <v>0</v>
      </c>
      <c r="Y123" s="3">
        <f>IF(AND(ISNUMBER(SEARCH("@",E123)),ISNUMBER(SEARCH(".",E123))),"OK","REVISAR")</f>
        <v>0</v>
      </c>
      <c r="Z123" s="3">
        <f>IF(COUNTIF($A$2:$A$5001,A123)&gt;1,"REVISAR","OK")</f>
        <v>0</v>
      </c>
    </row>
    <row r="124">
      <c r="A124" s="3">
        <v>123</v>
      </c>
      <c r="B124" s="4">
        <v>45645</v>
      </c>
      <c r="C124" s="3" t="inlineStr">
        <is>
          <t>Pedro Sánchez</t>
        </is>
      </c>
      <c r="D124" s="3" t="inlineStr">
        <is>
          <t>28658953</t>
        </is>
      </c>
      <c r="E124" s="3" t="inlineStr">
        <is>
          <t>cliente627@hotmail.com</t>
        </is>
      </c>
      <c r="F124" s="3" t="inlineStr">
        <is>
          <t>+54 9 2326 245269</t>
        </is>
      </c>
      <c r="G124" s="3" t="inlineStr">
        <is>
          <t>Bs As</t>
        </is>
      </c>
      <c r="H124" s="3" t="inlineStr">
        <is>
          <t>Buenos Aires</t>
        </is>
      </c>
      <c r="I124" s="3" t="inlineStr">
        <is>
          <t>Cargador rápido</t>
        </is>
      </c>
      <c r="J124" s="3" t="inlineStr">
        <is>
          <t>Computación</t>
        </is>
      </c>
      <c r="K124" s="3">
        <v>5</v>
      </c>
      <c r="L124" s="5">
        <v>148073.21</v>
      </c>
      <c r="M124" s="3">
        <v>10</v>
      </c>
      <c r="N124" s="5">
        <v>666329.4399999999</v>
      </c>
      <c r="O124" s="3" t="inlineStr">
        <is>
          <t>Cheque</t>
        </is>
      </c>
      <c r="P124" s="3" t="inlineStr">
        <is>
          <t>Benjamín</t>
        </is>
      </c>
      <c r="Q124" s="3" t="inlineStr">
        <is>
          <t>Local 1</t>
        </is>
      </c>
      <c r="S124" s="3" t="inlineStr">
        <is>
          <t>Precio cargado manualmente</t>
        </is>
      </c>
      <c r="T124" s="3">
        <f>IF(COUNTA(A124:S124)&lt;19,"REVISAR","OK")</f>
        <v>0</v>
      </c>
      <c r="U124" s="3">
        <f>IF(ISNUMBER(B124),"OK","REVISAR")</f>
        <v>0</v>
      </c>
      <c r="V124" s="3">
        <f>IF(AND(ISNUMBER(K124),K124&gt;0,K124&lt;50),"OK","REVISAR")</f>
        <v>0</v>
      </c>
      <c r="W124" s="3">
        <f>IF(AND(ISNUMBER(L124),L124&gt;0,L124&lt;1000000),"OK","REVISAR")</f>
        <v>0</v>
      </c>
      <c r="X124" s="3">
        <f>IF(AND(ISNUMBER(K124),ISNUMBER(L124),ISNUMBER(M124),ISNUMBER(N124)),IF(ABS(N124-(K124*L124*(1-M124/100)))&gt;1,"REVISAR","OK"),"REVISAR")</f>
        <v>0</v>
      </c>
      <c r="Y124" s="3">
        <f>IF(AND(ISNUMBER(SEARCH("@",E124)),ISNUMBER(SEARCH(".",E124))),"OK","REVISAR")</f>
        <v>0</v>
      </c>
      <c r="Z124" s="3">
        <f>IF(COUNTIF($A$2:$A$5001,A124)&gt;1,"REVISAR","OK")</f>
        <v>0</v>
      </c>
    </row>
    <row r="125">
      <c r="A125" s="3">
        <v>124</v>
      </c>
      <c r="B125" s="4">
        <v>45561</v>
      </c>
      <c r="C125" s="3" t="inlineStr">
        <is>
          <t>Lucas Rodríguez</t>
        </is>
      </c>
      <c r="D125" s="3" t="inlineStr">
        <is>
          <t>33430623</t>
        </is>
      </c>
      <c r="F125" s="3" t="inlineStr">
        <is>
          <t>+54 9 2326 660168</t>
        </is>
      </c>
      <c r="G125" s="3" t="inlineStr">
        <is>
          <t>Bs As</t>
        </is>
      </c>
      <c r="H125" s="3" t="inlineStr">
        <is>
          <t>Córdoba</t>
        </is>
      </c>
      <c r="I125" s="3" t="inlineStr">
        <is>
          <t>Notebook 15</t>
        </is>
      </c>
      <c r="J125" s="3" t="inlineStr">
        <is>
          <t>Accesorios</t>
        </is>
      </c>
      <c r="K125" s="3">
        <v>5</v>
      </c>
      <c r="L125" s="5">
        <v>101434.21</v>
      </c>
      <c r="M125" s="3">
        <v>10</v>
      </c>
      <c r="N125" s="5">
        <v>456453.95</v>
      </c>
      <c r="O125" s="3" t="inlineStr">
        <is>
          <t>transf</t>
        </is>
      </c>
      <c r="P125" s="3" t="inlineStr">
        <is>
          <t>Benjamín</t>
        </is>
      </c>
      <c r="Q125" s="3" t="inlineStr">
        <is>
          <t>Centro</t>
        </is>
      </c>
      <c r="R125" s="3" t="inlineStr">
        <is>
          <t>No aplica</t>
        </is>
      </c>
      <c r="T125" s="3">
        <f>IF(COUNTA(A125:S125)&lt;19,"REVISAR","OK")</f>
        <v>0</v>
      </c>
      <c r="U125" s="3">
        <f>IF(ISNUMBER(B125),"OK","REVISAR")</f>
        <v>0</v>
      </c>
      <c r="V125" s="3">
        <f>IF(AND(ISNUMBER(K125),K125&gt;0,K125&lt;50),"OK","REVISAR")</f>
        <v>0</v>
      </c>
      <c r="W125" s="3">
        <f>IF(AND(ISNUMBER(L125),L125&gt;0,L125&lt;1000000),"OK","REVISAR")</f>
        <v>0</v>
      </c>
      <c r="X125" s="3">
        <f>IF(AND(ISNUMBER(K125),ISNUMBER(L125),ISNUMBER(M125),ISNUMBER(N125)),IF(ABS(N125-(K125*L125*(1-M125/100)))&gt;1,"REVISAR","OK"),"REVISAR")</f>
        <v>0</v>
      </c>
      <c r="Y125" s="3">
        <f>IF(AND(ISNUMBER(SEARCH("@",E125)),ISNUMBER(SEARCH(".",E125))),"OK","REVISAR")</f>
        <v>0</v>
      </c>
      <c r="Z125" s="3">
        <f>IF(COUNTIF($A$2:$A$5001,A125)&gt;1,"REVISAR","OK")</f>
        <v>0</v>
      </c>
    </row>
    <row r="126">
      <c r="A126" s="3">
        <v>125</v>
      </c>
      <c r="B126" s="4">
        <v>45578</v>
      </c>
      <c r="C126" s="3" t="inlineStr">
        <is>
          <t>Sofía García</t>
        </is>
      </c>
      <c r="D126" s="3" t="inlineStr">
        <is>
          <t>37534257</t>
        </is>
      </c>
      <c r="E126" s="3" t="inlineStr">
        <is>
          <t>cliente255@hotmail.com</t>
        </is>
      </c>
      <c r="F126" s="3" t="inlineStr">
        <is>
          <t>+54 9 2326 124265</t>
        </is>
      </c>
      <c r="G126" s="3" t="inlineStr">
        <is>
          <t>Córdoba</t>
        </is>
      </c>
      <c r="J126" s="3" t="inlineStr">
        <is>
          <t>Tecnologia</t>
        </is>
      </c>
      <c r="K126" s="3">
        <v>4</v>
      </c>
      <c r="L126" s="5">
        <v>152440.58</v>
      </c>
      <c r="M126" s="3">
        <v>0</v>
      </c>
      <c r="N126" s="5">
        <v>609762.3199999999</v>
      </c>
      <c r="O126" s="3" t="inlineStr">
        <is>
          <t>Cheque</t>
        </is>
      </c>
      <c r="P126" s="3" t="inlineStr">
        <is>
          <t>admin</t>
        </is>
      </c>
      <c r="R126" s="3" t="inlineStr">
        <is>
          <t>entregado</t>
        </is>
      </c>
      <c r="S126" s="3" t="inlineStr">
        <is>
          <t>Dirección incompleta</t>
        </is>
      </c>
      <c r="T126" s="3">
        <f>IF(COUNTA(A126:S126)&lt;19,"REVISAR","OK")</f>
        <v>0</v>
      </c>
      <c r="U126" s="3">
        <f>IF(ISNUMBER(B126),"OK","REVISAR")</f>
        <v>0</v>
      </c>
      <c r="V126" s="3">
        <f>IF(AND(ISNUMBER(K126),K126&gt;0,K126&lt;50),"OK","REVISAR")</f>
        <v>0</v>
      </c>
      <c r="W126" s="3">
        <f>IF(AND(ISNUMBER(L126),L126&gt;0,L126&lt;1000000),"OK","REVISAR")</f>
        <v>0</v>
      </c>
      <c r="X126" s="3">
        <f>IF(AND(ISNUMBER(K126),ISNUMBER(L126),ISNUMBER(M126),ISNUMBER(N126)),IF(ABS(N126-(K126*L126*(1-M126/100)))&gt;1,"REVISAR","OK"),"REVISAR")</f>
        <v>0</v>
      </c>
      <c r="Y126" s="3">
        <f>IF(AND(ISNUMBER(SEARCH("@",E126)),ISNUMBER(SEARCH(".",E126))),"OK","REVISAR")</f>
        <v>0</v>
      </c>
      <c r="Z126" s="3">
        <f>IF(COUNTIF($A$2:$A$5001,A126)&gt;1,"REVISAR","OK")</f>
        <v>0</v>
      </c>
    </row>
    <row r="127">
      <c r="A127" s="3">
        <v>126</v>
      </c>
      <c r="B127" s="4">
        <v>45384</v>
      </c>
      <c r="C127" s="3" t="inlineStr">
        <is>
          <t>Carlos López</t>
        </is>
      </c>
      <c r="D127" s="3" t="inlineStr">
        <is>
          <t>32296195</t>
        </is>
      </c>
      <c r="E127" s="3" t="inlineStr">
        <is>
          <t>cliente692@</t>
        </is>
      </c>
      <c r="F127" s="3" t="inlineStr">
        <is>
          <t>+54 9 2326 243719</t>
        </is>
      </c>
      <c r="G127" s="3" t="inlineStr">
        <is>
          <t>Capital Federal</t>
        </is>
      </c>
      <c r="H127" s="3" t="inlineStr">
        <is>
          <t>Córdoba</t>
        </is>
      </c>
      <c r="I127" s="3" t="inlineStr">
        <is>
          <t>Teclado mecánico</t>
        </is>
      </c>
      <c r="J127" s="3" t="inlineStr">
        <is>
          <t>Tecnologia</t>
        </is>
      </c>
      <c r="K127" s="3">
        <v>3</v>
      </c>
      <c r="L127" s="5">
        <v>13430.86</v>
      </c>
      <c r="M127" s="3">
        <v>10</v>
      </c>
      <c r="N127" s="5">
        <v>36263.32</v>
      </c>
      <c r="Q127" s="3" t="inlineStr">
        <is>
          <t>Sucursal Centro</t>
        </is>
      </c>
      <c r="R127" s="3" t="inlineStr">
        <is>
          <t>Cancelado</t>
        </is>
      </c>
      <c r="S127" s="3" t="inlineStr">
        <is>
          <t>OK</t>
        </is>
      </c>
      <c r="T127" s="3">
        <f>IF(COUNTA(A127:S127)&lt;19,"REVISAR","OK")</f>
        <v>0</v>
      </c>
      <c r="U127" s="3">
        <f>IF(ISNUMBER(B127),"OK","REVISAR")</f>
        <v>0</v>
      </c>
      <c r="V127" s="3">
        <f>IF(AND(ISNUMBER(K127),K127&gt;0,K127&lt;50),"OK","REVISAR")</f>
        <v>0</v>
      </c>
      <c r="W127" s="3">
        <f>IF(AND(ISNUMBER(L127),L127&gt;0,L127&lt;1000000),"OK","REVISAR")</f>
        <v>0</v>
      </c>
      <c r="X127" s="3">
        <f>IF(AND(ISNUMBER(K127),ISNUMBER(L127),ISNUMBER(M127),ISNUMBER(N127)),IF(ABS(N127-(K127*L127*(1-M127/100)))&gt;1,"REVISAR","OK"),"REVISAR")</f>
        <v>0</v>
      </c>
      <c r="Y127" s="3">
        <f>IF(AND(ISNUMBER(SEARCH("@",E127)),ISNUMBER(SEARCH(".",E127))),"OK","REVISAR")</f>
        <v>0</v>
      </c>
      <c r="Z127" s="3">
        <f>IF(COUNTIF($A$2:$A$5001,A127)&gt;1,"REVISAR","OK")</f>
        <v>0</v>
      </c>
    </row>
    <row r="128">
      <c r="A128" s="3">
        <v>127</v>
      </c>
      <c r="B128" s="4">
        <v>45604</v>
      </c>
      <c r="C128" s="3" t="inlineStr">
        <is>
          <t>Lucas Rodríguez</t>
        </is>
      </c>
      <c r="D128" s="3" t="inlineStr">
        <is>
          <t>21886288</t>
        </is>
      </c>
      <c r="E128" s="3" t="inlineStr">
        <is>
          <t>cliente18@hotmial.com</t>
        </is>
      </c>
      <c r="F128" s="3" t="inlineStr">
        <is>
          <t>+54 9 2326 785512</t>
        </is>
      </c>
      <c r="G128" s="3" t="inlineStr">
        <is>
          <t>Buenos Aires</t>
        </is>
      </c>
      <c r="H128" s="3" t="inlineStr">
        <is>
          <t>Cordoba</t>
        </is>
      </c>
      <c r="I128" s="3" t="inlineStr">
        <is>
          <t>Auriculares Bluetooth</t>
        </is>
      </c>
      <c r="J128" s="3" t="inlineStr">
        <is>
          <t>Tecnología</t>
        </is>
      </c>
      <c r="K128" s="3">
        <v>2</v>
      </c>
      <c r="L128" s="5">
        <v>9234.26</v>
      </c>
      <c r="M128" s="3">
        <v>0</v>
      </c>
      <c r="N128" s="5">
        <v>0</v>
      </c>
      <c r="O128" s="3" t="inlineStr">
        <is>
          <t>MercadoPago</t>
        </is>
      </c>
      <c r="P128" s="3" t="inlineStr">
        <is>
          <t>admin</t>
        </is>
      </c>
      <c r="Q128" s="3" t="inlineStr">
        <is>
          <t>Centro</t>
        </is>
      </c>
      <c r="R128" s="3" t="inlineStr">
        <is>
          <t>pendiente</t>
        </is>
      </c>
      <c r="T128" s="3">
        <f>IF(COUNTA(A128:S128)&lt;19,"REVISAR","OK")</f>
        <v>0</v>
      </c>
      <c r="U128" s="3">
        <f>IF(ISNUMBER(B128),"OK","REVISAR")</f>
        <v>0</v>
      </c>
      <c r="V128" s="3">
        <f>IF(AND(ISNUMBER(K128),K128&gt;0,K128&lt;50),"OK","REVISAR")</f>
        <v>0</v>
      </c>
      <c r="W128" s="3">
        <f>IF(AND(ISNUMBER(L128),L128&gt;0,L128&lt;1000000),"OK","REVISAR")</f>
        <v>0</v>
      </c>
      <c r="X128" s="3">
        <f>IF(AND(ISNUMBER(K128),ISNUMBER(L128),ISNUMBER(M128),ISNUMBER(N128)),IF(ABS(N128-(K128*L128*(1-M128/100)))&gt;1,"REVISAR","OK"),"REVISAR")</f>
        <v>0</v>
      </c>
      <c r="Y128" s="3">
        <f>IF(AND(ISNUMBER(SEARCH("@",E128)),ISNUMBER(SEARCH(".",E128))),"OK","REVISAR")</f>
        <v>0</v>
      </c>
      <c r="Z128" s="3">
        <f>IF(COUNTIF($A$2:$A$5001,A128)&gt;1,"REVISAR","OK")</f>
        <v>0</v>
      </c>
    </row>
    <row r="129">
      <c r="A129" s="3">
        <v>128</v>
      </c>
      <c r="B129" s="4">
        <v>45339</v>
      </c>
      <c r="C129" s="3" t="inlineStr">
        <is>
          <t>Camila Torres</t>
        </is>
      </c>
      <c r="D129" s="3" t="inlineStr">
        <is>
          <t>43910119</t>
        </is>
      </c>
      <c r="E129" s="3" t="inlineStr">
        <is>
          <t>cliente347@hotmail.com</t>
        </is>
      </c>
      <c r="F129" s="3" t="inlineStr">
        <is>
          <t>+54 9 2326 295364</t>
        </is>
      </c>
      <c r="G129" s="3" t="inlineStr">
        <is>
          <t>san antonio de areco</t>
        </is>
      </c>
      <c r="H129" s="3" t="inlineStr">
        <is>
          <t>Cordoba</t>
        </is>
      </c>
      <c r="I129" s="3" t="inlineStr">
        <is>
          <t>Cargador rápido</t>
        </is>
      </c>
      <c r="J129" s="3" t="inlineStr">
        <is>
          <t>Periféricos</t>
        </is>
      </c>
      <c r="K129" s="3">
        <v>3</v>
      </c>
      <c r="L129" s="5">
        <v>134354.9</v>
      </c>
      <c r="M129" s="3">
        <v>5</v>
      </c>
      <c r="N129" s="5">
        <v>382911.46</v>
      </c>
      <c r="O129" s="3" t="inlineStr">
        <is>
          <t>MercadoPago</t>
        </is>
      </c>
      <c r="Q129" s="3" t="inlineStr">
        <is>
          <t>local 1</t>
        </is>
      </c>
      <c r="R129" s="3" t="inlineStr">
        <is>
          <t>entregado</t>
        </is>
      </c>
      <c r="S129" s="3" t="inlineStr">
        <is>
          <t>Duplicado probable</t>
        </is>
      </c>
      <c r="T129" s="3">
        <f>IF(COUNTA(A129:S129)&lt;19,"REVISAR","OK")</f>
        <v>0</v>
      </c>
      <c r="U129" s="3">
        <f>IF(ISNUMBER(B129),"OK","REVISAR")</f>
        <v>0</v>
      </c>
      <c r="V129" s="3">
        <f>IF(AND(ISNUMBER(K129),K129&gt;0,K129&lt;50),"OK","REVISAR")</f>
        <v>0</v>
      </c>
      <c r="W129" s="3">
        <f>IF(AND(ISNUMBER(L129),L129&gt;0,L129&lt;1000000),"OK","REVISAR")</f>
        <v>0</v>
      </c>
      <c r="X129" s="3">
        <f>IF(AND(ISNUMBER(K129),ISNUMBER(L129),ISNUMBER(M129),ISNUMBER(N129)),IF(ABS(N129-(K129*L129*(1-M129/100)))&gt;1,"REVISAR","OK"),"REVISAR")</f>
        <v>0</v>
      </c>
      <c r="Y129" s="3">
        <f>IF(AND(ISNUMBER(SEARCH("@",E129)),ISNUMBER(SEARCH(".",E129))),"OK","REVISAR")</f>
        <v>0</v>
      </c>
      <c r="Z129" s="3">
        <f>IF(COUNTIF($A$2:$A$5001,A129)&gt;1,"REVISAR","OK")</f>
        <v>0</v>
      </c>
    </row>
    <row r="130">
      <c r="A130" s="3">
        <v>129</v>
      </c>
      <c r="B130" s="4">
        <v>45293</v>
      </c>
      <c r="C130" s="3" t="inlineStr">
        <is>
          <t>Juan Pérez</t>
        </is>
      </c>
      <c r="D130" s="3" t="inlineStr">
        <is>
          <t>29134047</t>
        </is>
      </c>
      <c r="E130" s="3" t="inlineStr">
        <is>
          <t>cliente218@yahoo.com</t>
        </is>
      </c>
      <c r="F130" s="3" t="inlineStr">
        <is>
          <t>+54 9 2326 180088</t>
        </is>
      </c>
      <c r="G130" s="3" t="inlineStr">
        <is>
          <t>CABA</t>
        </is>
      </c>
      <c r="H130" s="3" t="inlineStr">
        <is>
          <t>Santa Fe</t>
        </is>
      </c>
      <c r="I130" s="3" t="inlineStr">
        <is>
          <t>Disco SSD 480GB</t>
        </is>
      </c>
      <c r="J130" s="3" t="inlineStr">
        <is>
          <t>Accesorios</t>
        </is>
      </c>
      <c r="K130" s="3">
        <v>6</v>
      </c>
      <c r="L130" s="5">
        <v>52188.02</v>
      </c>
      <c r="M130" s="3">
        <v>0</v>
      </c>
      <c r="N130" s="5">
        <v>313128.12</v>
      </c>
      <c r="O130" s="3" t="inlineStr">
        <is>
          <t>Cheque</t>
        </is>
      </c>
      <c r="R130" s="3" t="inlineStr">
        <is>
          <t>entregado</t>
        </is>
      </c>
      <c r="T130" s="3">
        <f>IF(COUNTA(A130:S130)&lt;19,"REVISAR","OK")</f>
        <v>0</v>
      </c>
      <c r="U130" s="3">
        <f>IF(ISNUMBER(B130),"OK","REVISAR")</f>
        <v>0</v>
      </c>
      <c r="V130" s="3">
        <f>IF(AND(ISNUMBER(K130),K130&gt;0,K130&lt;50),"OK","REVISAR")</f>
        <v>0</v>
      </c>
      <c r="W130" s="3">
        <f>IF(AND(ISNUMBER(L130),L130&gt;0,L130&lt;1000000),"OK","REVISAR")</f>
        <v>0</v>
      </c>
      <c r="X130" s="3">
        <f>IF(AND(ISNUMBER(K130),ISNUMBER(L130),ISNUMBER(M130),ISNUMBER(N130)),IF(ABS(N130-(K130*L130*(1-M130/100)))&gt;1,"REVISAR","OK"),"REVISAR")</f>
        <v>0</v>
      </c>
      <c r="Y130" s="3">
        <f>IF(AND(ISNUMBER(SEARCH("@",E130)),ISNUMBER(SEARCH(".",E130))),"OK","REVISAR")</f>
        <v>0</v>
      </c>
      <c r="Z130" s="3">
        <f>IF(COUNTIF($A$2:$A$5001,A130)&gt;1,"REVISAR","OK")</f>
        <v>0</v>
      </c>
    </row>
    <row r="131">
      <c r="A131" s="3">
        <v>130</v>
      </c>
      <c r="B131" s="4">
        <v>45744</v>
      </c>
      <c r="C131" s="3" t="inlineStr">
        <is>
          <t>Carlos López</t>
        </is>
      </c>
      <c r="D131" s="3" t="inlineStr">
        <is>
          <t>23486257</t>
        </is>
      </c>
      <c r="E131" s="3" t="inlineStr">
        <is>
          <t>no tiene</t>
        </is>
      </c>
      <c r="F131" s="3" t="inlineStr">
        <is>
          <t>+54 9 2326 972972</t>
        </is>
      </c>
      <c r="G131" s="3" t="inlineStr">
        <is>
          <t>Rosario</t>
        </is>
      </c>
      <c r="H131" s="3" t="inlineStr">
        <is>
          <t>Mendoza</t>
        </is>
      </c>
      <c r="I131" s="3" t="inlineStr">
        <is>
          <t>Auriculares Bluetooth</t>
        </is>
      </c>
      <c r="J131" s="3" t="inlineStr">
        <is>
          <t>Hogar</t>
        </is>
      </c>
      <c r="K131" s="3">
        <v>8</v>
      </c>
      <c r="L131" s="5">
        <v>30399.13</v>
      </c>
      <c r="M131" s="3">
        <v>15</v>
      </c>
      <c r="N131" s="5">
        <v>206714.08</v>
      </c>
      <c r="O131" s="3" t="inlineStr">
        <is>
          <t>tarjeta credito</t>
        </is>
      </c>
      <c r="P131" s="3" t="inlineStr">
        <is>
          <t>Admin</t>
        </is>
      </c>
      <c r="Q131" s="3" t="inlineStr">
        <is>
          <t>online</t>
        </is>
      </c>
      <c r="R131" s="3" t="inlineStr">
        <is>
          <t>Pendiente</t>
        </is>
      </c>
      <c r="S131" s="3" t="inlineStr">
        <is>
          <t>Cliente reclama demora</t>
        </is>
      </c>
      <c r="T131" s="3">
        <f>IF(COUNTA(A131:S131)&lt;19,"REVISAR","OK")</f>
        <v>0</v>
      </c>
      <c r="U131" s="3">
        <f>IF(ISNUMBER(B131),"OK","REVISAR")</f>
        <v>0</v>
      </c>
      <c r="V131" s="3">
        <f>IF(AND(ISNUMBER(K131),K131&gt;0,K131&lt;50),"OK","REVISAR")</f>
        <v>0</v>
      </c>
      <c r="W131" s="3">
        <f>IF(AND(ISNUMBER(L131),L131&gt;0,L131&lt;1000000),"OK","REVISAR")</f>
        <v>0</v>
      </c>
      <c r="X131" s="3">
        <f>IF(AND(ISNUMBER(K131),ISNUMBER(L131),ISNUMBER(M131),ISNUMBER(N131)),IF(ABS(N131-(K131*L131*(1-M131/100)))&gt;1,"REVISAR","OK"),"REVISAR")</f>
        <v>0</v>
      </c>
      <c r="Y131" s="3">
        <f>IF(AND(ISNUMBER(SEARCH("@",E131)),ISNUMBER(SEARCH(".",E131))),"OK","REVISAR")</f>
        <v>0</v>
      </c>
      <c r="Z131" s="3">
        <f>IF(COUNTIF($A$2:$A$5001,A131)&gt;1,"REVISAR","OK")</f>
        <v>0</v>
      </c>
    </row>
    <row r="132">
      <c r="A132" s="3">
        <v>131</v>
      </c>
      <c r="B132" s="4">
        <v>45662</v>
      </c>
      <c r="D132" s="3" t="inlineStr">
        <is>
          <t>20447091</t>
        </is>
      </c>
      <c r="E132" s="3" t="inlineStr">
        <is>
          <t>cliente720@hotmail.com</t>
        </is>
      </c>
      <c r="F132" s="3" t="inlineStr">
        <is>
          <t>+54 9 2326 129997</t>
        </is>
      </c>
      <c r="G132" s="3" t="inlineStr">
        <is>
          <t>Mar del Plata</t>
        </is>
      </c>
      <c r="I132" s="3" t="inlineStr">
        <is>
          <t>Monitor 24</t>
        </is>
      </c>
      <c r="J132" s="3" t="inlineStr">
        <is>
          <t>Sin categoria</t>
        </is>
      </c>
      <c r="K132" s="3">
        <v>8</v>
      </c>
      <c r="L132" s="5">
        <v>36550.93</v>
      </c>
      <c r="M132" s="3">
        <v>10</v>
      </c>
      <c r="N132" s="5">
        <v>263166.7</v>
      </c>
      <c r="O132" s="3" t="inlineStr">
        <is>
          <t>Efectivo</t>
        </is>
      </c>
      <c r="P132" s="3" t="inlineStr">
        <is>
          <t>Paul</t>
        </is>
      </c>
      <c r="Q132" s="3" t="inlineStr">
        <is>
          <t>Local 1</t>
        </is>
      </c>
      <c r="R132" s="3" t="inlineStr">
        <is>
          <t>Cancelado</t>
        </is>
      </c>
      <c r="S132" s="3" t="inlineStr">
        <is>
          <t>Cliente reclama demora</t>
        </is>
      </c>
      <c r="T132" s="3">
        <f>IF(COUNTA(A132:S132)&lt;19,"REVISAR","OK")</f>
        <v>0</v>
      </c>
      <c r="U132" s="3">
        <f>IF(ISNUMBER(B132),"OK","REVISAR")</f>
        <v>0</v>
      </c>
      <c r="V132" s="3">
        <f>IF(AND(ISNUMBER(K132),K132&gt;0,K132&lt;50),"OK","REVISAR")</f>
        <v>0</v>
      </c>
      <c r="W132" s="3">
        <f>IF(AND(ISNUMBER(L132),L132&gt;0,L132&lt;1000000),"OK","REVISAR")</f>
        <v>0</v>
      </c>
      <c r="X132" s="3">
        <f>IF(AND(ISNUMBER(K132),ISNUMBER(L132),ISNUMBER(M132),ISNUMBER(N132)),IF(ABS(N132-(K132*L132*(1-M132/100)))&gt;1,"REVISAR","OK"),"REVISAR")</f>
        <v>0</v>
      </c>
      <c r="Y132" s="3">
        <f>IF(AND(ISNUMBER(SEARCH("@",E132)),ISNUMBER(SEARCH(".",E132))),"OK","REVISAR")</f>
        <v>0</v>
      </c>
      <c r="Z132" s="3">
        <f>IF(COUNTIF($A$2:$A$5001,A132)&gt;1,"REVISAR","OK")</f>
        <v>0</v>
      </c>
    </row>
    <row r="133">
      <c r="A133" s="3">
        <v>132</v>
      </c>
      <c r="B133" s="4">
        <v>45504</v>
      </c>
      <c r="C133" s="3" t="inlineStr">
        <is>
          <t>Pedro Sánchez</t>
        </is>
      </c>
      <c r="D133" s="3" t="inlineStr">
        <is>
          <t>24037714</t>
        </is>
      </c>
      <c r="E133" s="3" t="inlineStr">
        <is>
          <t>cliente318@gmail.com</t>
        </is>
      </c>
      <c r="F133" s="3" t="inlineStr">
        <is>
          <t>+54 9 2326 597516</t>
        </is>
      </c>
      <c r="G133" s="3" t="inlineStr">
        <is>
          <t>Mar del Plata</t>
        </is>
      </c>
      <c r="H133" s="3" t="inlineStr">
        <is>
          <t>Bs.As</t>
        </is>
      </c>
      <c r="I133" s="3" t="inlineStr">
        <is>
          <t>Webcam HD</t>
        </is>
      </c>
      <c r="J133" s="3" t="inlineStr">
        <is>
          <t>perifericos</t>
        </is>
      </c>
      <c r="K133" s="3">
        <v>3</v>
      </c>
      <c r="L133" s="5">
        <v>32333.85</v>
      </c>
      <c r="M133" s="3">
        <v>0</v>
      </c>
      <c r="N133" s="5">
        <v>97001.55</v>
      </c>
      <c r="O133" s="3" t="inlineStr">
        <is>
          <t>efectivo</t>
        </is>
      </c>
      <c r="R133" s="3" t="inlineStr">
        <is>
          <t>Cancelado</t>
        </is>
      </c>
      <c r="S133" s="3" t="inlineStr">
        <is>
          <t>OK</t>
        </is>
      </c>
      <c r="T133" s="3">
        <f>IF(COUNTA(A133:S133)&lt;19,"REVISAR","OK")</f>
        <v>0</v>
      </c>
      <c r="U133" s="3">
        <f>IF(ISNUMBER(B133),"OK","REVISAR")</f>
        <v>0</v>
      </c>
      <c r="V133" s="3">
        <f>IF(AND(ISNUMBER(K133),K133&gt;0,K133&lt;50),"OK","REVISAR")</f>
        <v>0</v>
      </c>
      <c r="W133" s="3">
        <f>IF(AND(ISNUMBER(L133),L133&gt;0,L133&lt;1000000),"OK","REVISAR")</f>
        <v>0</v>
      </c>
      <c r="X133" s="3">
        <f>IF(AND(ISNUMBER(K133),ISNUMBER(L133),ISNUMBER(M133),ISNUMBER(N133)),IF(ABS(N133-(K133*L133*(1-M133/100)))&gt;1,"REVISAR","OK"),"REVISAR")</f>
        <v>0</v>
      </c>
      <c r="Y133" s="3">
        <f>IF(AND(ISNUMBER(SEARCH("@",E133)),ISNUMBER(SEARCH(".",E133))),"OK","REVISAR")</f>
        <v>0</v>
      </c>
      <c r="Z133" s="3">
        <f>IF(COUNTIF($A$2:$A$5001,A133)&gt;1,"REVISAR","OK")</f>
        <v>0</v>
      </c>
    </row>
    <row r="134">
      <c r="A134" s="3">
        <v>133</v>
      </c>
      <c r="B134" s="4">
        <v>45394</v>
      </c>
      <c r="C134" s="3" t="inlineStr">
        <is>
          <t>María Gómez</t>
        </is>
      </c>
      <c r="D134" s="3" t="inlineStr">
        <is>
          <t>35956478</t>
        </is>
      </c>
      <c r="E134" s="3" t="inlineStr">
        <is>
          <t>cliente225@sinmail</t>
        </is>
      </c>
      <c r="F134" s="3" t="inlineStr">
        <is>
          <t>+54 9 2326 792178</t>
        </is>
      </c>
      <c r="H134" s="3" t="inlineStr">
        <is>
          <t>Bs.As</t>
        </is>
      </c>
      <c r="I134" s="3" t="inlineStr">
        <is>
          <t>Webcam HD</t>
        </is>
      </c>
      <c r="K134" s="3">
        <v>2</v>
      </c>
      <c r="L134" s="5">
        <v>104207.9</v>
      </c>
      <c r="M134" s="3">
        <v>0</v>
      </c>
      <c r="N134" s="5">
        <v>208415.8</v>
      </c>
      <c r="O134" s="3" t="inlineStr">
        <is>
          <t>Tarjeta Crédito</t>
        </is>
      </c>
      <c r="P134" s="3" t="inlineStr">
        <is>
          <t>admin</t>
        </is>
      </c>
      <c r="Q134" s="3" t="inlineStr">
        <is>
          <t>Online</t>
        </is>
      </c>
      <c r="R134" s="3" t="inlineStr">
        <is>
          <t>Pendiente</t>
        </is>
      </c>
      <c r="S134" s="3" t="inlineStr">
        <is>
          <t>Cliente reclama demora</t>
        </is>
      </c>
      <c r="T134" s="3">
        <f>IF(COUNTA(A134:S134)&lt;19,"REVISAR","OK")</f>
        <v>0</v>
      </c>
      <c r="U134" s="3">
        <f>IF(ISNUMBER(B134),"OK","REVISAR")</f>
        <v>0</v>
      </c>
      <c r="V134" s="3">
        <f>IF(AND(ISNUMBER(K134),K134&gt;0,K134&lt;50),"OK","REVISAR")</f>
        <v>0</v>
      </c>
      <c r="W134" s="3">
        <f>IF(AND(ISNUMBER(L134),L134&gt;0,L134&lt;1000000),"OK","REVISAR")</f>
        <v>0</v>
      </c>
      <c r="X134" s="3">
        <f>IF(AND(ISNUMBER(K134),ISNUMBER(L134),ISNUMBER(M134),ISNUMBER(N134)),IF(ABS(N134-(K134*L134*(1-M134/100)))&gt;1,"REVISAR","OK"),"REVISAR")</f>
        <v>0</v>
      </c>
      <c r="Y134" s="3">
        <f>IF(AND(ISNUMBER(SEARCH("@",E134)),ISNUMBER(SEARCH(".",E134))),"OK","REVISAR")</f>
        <v>0</v>
      </c>
      <c r="Z134" s="3">
        <f>IF(COUNTIF($A$2:$A$5001,A134)&gt;1,"REVISAR","OK")</f>
        <v>0</v>
      </c>
    </row>
    <row r="135">
      <c r="A135" s="3">
        <v>134</v>
      </c>
      <c r="B135" s="4">
        <v>45561</v>
      </c>
      <c r="C135" s="3" t="inlineStr">
        <is>
          <t>Camila Torres</t>
        </is>
      </c>
      <c r="D135" s="3" t="inlineStr">
        <is>
          <t>28540283</t>
        </is>
      </c>
      <c r="E135" s="3" t="inlineStr">
        <is>
          <t>cliente127@hotmail.com</t>
        </is>
      </c>
      <c r="F135" s="3" t="inlineStr">
        <is>
          <t>+54 9 2326 721045</t>
        </is>
      </c>
      <c r="G135" s="3" t="inlineStr">
        <is>
          <t>Capital Federal</t>
        </is>
      </c>
      <c r="H135" s="3" t="inlineStr">
        <is>
          <t>Bs.As</t>
        </is>
      </c>
      <c r="I135" s="3" t="inlineStr">
        <is>
          <t>Disco SSD 480GB</t>
        </is>
      </c>
      <c r="J135" s="3" t="inlineStr">
        <is>
          <t>Audio</t>
        </is>
      </c>
      <c r="K135" s="3">
        <v>6</v>
      </c>
      <c r="L135" s="5">
        <v>97539.31</v>
      </c>
      <c r="O135" s="3" t="inlineStr">
        <is>
          <t>Tarjeta Débito</t>
        </is>
      </c>
      <c r="P135" s="3" t="inlineStr">
        <is>
          <t>Admin</t>
        </is>
      </c>
      <c r="Q135" s="3" t="inlineStr">
        <is>
          <t>online</t>
        </is>
      </c>
      <c r="R135" s="3" t="inlineStr">
        <is>
          <t>En camino</t>
        </is>
      </c>
      <c r="T135" s="3">
        <f>IF(COUNTA(A135:S135)&lt;19,"REVISAR","OK")</f>
        <v>0</v>
      </c>
      <c r="U135" s="3">
        <f>IF(ISNUMBER(B135),"OK","REVISAR")</f>
        <v>0</v>
      </c>
      <c r="V135" s="3">
        <f>IF(AND(ISNUMBER(K135),K135&gt;0,K135&lt;50),"OK","REVISAR")</f>
        <v>0</v>
      </c>
      <c r="W135" s="3">
        <f>IF(AND(ISNUMBER(L135),L135&gt;0,L135&lt;1000000),"OK","REVISAR")</f>
        <v>0</v>
      </c>
      <c r="X135" s="3">
        <f>IF(AND(ISNUMBER(K135),ISNUMBER(L135),ISNUMBER(M135),ISNUMBER(N135)),IF(ABS(N135-(K135*L135*(1-M135/100)))&gt;1,"REVISAR","OK"),"REVISAR")</f>
        <v>0</v>
      </c>
      <c r="Y135" s="3">
        <f>IF(AND(ISNUMBER(SEARCH("@",E135)),ISNUMBER(SEARCH(".",E135))),"OK","REVISAR")</f>
        <v>0</v>
      </c>
      <c r="Z135" s="3">
        <f>IF(COUNTIF($A$2:$A$5001,A135)&gt;1,"REVISAR","OK")</f>
        <v>0</v>
      </c>
    </row>
    <row r="136">
      <c r="A136" s="3">
        <v>135</v>
      </c>
      <c r="B136" s="4">
        <v>45583</v>
      </c>
      <c r="C136" s="3" t="inlineStr">
        <is>
          <t>Martín Fernández</t>
        </is>
      </c>
      <c r="D136" s="3" t="inlineStr">
        <is>
          <t>29228013</t>
        </is>
      </c>
      <c r="E136" s="3" t="inlineStr">
        <is>
          <t>cliente26@gmail.com</t>
        </is>
      </c>
      <c r="F136" s="3" t="inlineStr">
        <is>
          <t>+54 9 2326 561428</t>
        </is>
      </c>
      <c r="H136" s="3" t="inlineStr">
        <is>
          <t>buenos aires</t>
        </is>
      </c>
      <c r="I136" s="3" t="inlineStr">
        <is>
          <t>Notebook 15</t>
        </is>
      </c>
      <c r="J136" s="3" t="inlineStr">
        <is>
          <t>Computación</t>
        </is>
      </c>
      <c r="K136" s="3">
        <v>8</v>
      </c>
      <c r="L136" s="5">
        <v>18161.19</v>
      </c>
      <c r="O136" s="3" t="inlineStr">
        <is>
          <t>Tarjeta Débito</t>
        </is>
      </c>
      <c r="Q136" s="3" t="inlineStr">
        <is>
          <t>Norte</t>
        </is>
      </c>
      <c r="S136" s="3" t="inlineStr">
        <is>
          <t>Pago a confirmar</t>
        </is>
      </c>
      <c r="T136" s="3">
        <f>IF(COUNTA(A136:S136)&lt;19,"REVISAR","OK")</f>
        <v>0</v>
      </c>
      <c r="U136" s="3">
        <f>IF(ISNUMBER(B136),"OK","REVISAR")</f>
        <v>0</v>
      </c>
      <c r="V136" s="3">
        <f>IF(AND(ISNUMBER(K136),K136&gt;0,K136&lt;50),"OK","REVISAR")</f>
        <v>0</v>
      </c>
      <c r="W136" s="3">
        <f>IF(AND(ISNUMBER(L136),L136&gt;0,L136&lt;1000000),"OK","REVISAR")</f>
        <v>0</v>
      </c>
      <c r="X136" s="3">
        <f>IF(AND(ISNUMBER(K136),ISNUMBER(L136),ISNUMBER(M136),ISNUMBER(N136)),IF(ABS(N136-(K136*L136*(1-M136/100)))&gt;1,"REVISAR","OK"),"REVISAR")</f>
        <v>0</v>
      </c>
      <c r="Y136" s="3">
        <f>IF(AND(ISNUMBER(SEARCH("@",E136)),ISNUMBER(SEARCH(".",E136))),"OK","REVISAR")</f>
        <v>0</v>
      </c>
      <c r="Z136" s="3">
        <f>IF(COUNTIF($A$2:$A$5001,A136)&gt;1,"REVISAR","OK")</f>
        <v>0</v>
      </c>
    </row>
    <row r="137">
      <c r="A137" s="3">
        <v>136</v>
      </c>
      <c r="B137" s="4">
        <v>45523</v>
      </c>
      <c r="C137" s="3" t="inlineStr">
        <is>
          <t>Valentina Díaz</t>
        </is>
      </c>
      <c r="D137" s="3" t="inlineStr">
        <is>
          <t>41672450</t>
        </is>
      </c>
      <c r="E137" s="3" t="inlineStr">
        <is>
          <t>cliente882@sinmail</t>
        </is>
      </c>
      <c r="F137" s="3" t="inlineStr">
        <is>
          <t>+54 9 2326 802259</t>
        </is>
      </c>
      <c r="G137" s="3" t="inlineStr">
        <is>
          <t>Capital Federal</t>
        </is>
      </c>
      <c r="H137" s="3" t="inlineStr">
        <is>
          <t>Córdoba</t>
        </is>
      </c>
      <c r="I137" s="3" t="inlineStr">
        <is>
          <t>Disco SSD 480GB</t>
        </is>
      </c>
      <c r="J137" s="3" t="inlineStr">
        <is>
          <t>Computación</t>
        </is>
      </c>
      <c r="K137" s="3">
        <v>2</v>
      </c>
      <c r="L137" s="5">
        <v>149725.04</v>
      </c>
      <c r="M137" s="3">
        <v>15</v>
      </c>
      <c r="N137" s="5">
        <v>254532.57</v>
      </c>
      <c r="O137" s="3" t="inlineStr">
        <is>
          <t>Tarjeta Débito</t>
        </is>
      </c>
      <c r="Q137" s="3" t="inlineStr">
        <is>
          <t>Online</t>
        </is>
      </c>
      <c r="R137" s="3" t="inlineStr">
        <is>
          <t>En camino</t>
        </is>
      </c>
      <c r="S137" s="3" t="inlineStr">
        <is>
          <t>Producto sin stock</t>
        </is>
      </c>
      <c r="T137" s="3">
        <f>IF(COUNTA(A137:S137)&lt;19,"REVISAR","OK")</f>
        <v>0</v>
      </c>
      <c r="U137" s="3">
        <f>IF(ISNUMBER(B137),"OK","REVISAR")</f>
        <v>0</v>
      </c>
      <c r="V137" s="3">
        <f>IF(AND(ISNUMBER(K137),K137&gt;0,K137&lt;50),"OK","REVISAR")</f>
        <v>0</v>
      </c>
      <c r="W137" s="3">
        <f>IF(AND(ISNUMBER(L137),L137&gt;0,L137&lt;1000000),"OK","REVISAR")</f>
        <v>0</v>
      </c>
      <c r="X137" s="3">
        <f>IF(AND(ISNUMBER(K137),ISNUMBER(L137),ISNUMBER(M137),ISNUMBER(N137)),IF(ABS(N137-(K137*L137*(1-M137/100)))&gt;1,"REVISAR","OK"),"REVISAR")</f>
        <v>0</v>
      </c>
      <c r="Y137" s="3">
        <f>IF(AND(ISNUMBER(SEARCH("@",E137)),ISNUMBER(SEARCH(".",E137))),"OK","REVISAR")</f>
        <v>0</v>
      </c>
      <c r="Z137" s="3">
        <f>IF(COUNTIF($A$2:$A$5001,A137)&gt;1,"REVISAR","OK")</f>
        <v>0</v>
      </c>
    </row>
    <row r="138">
      <c r="A138" s="3">
        <v>137</v>
      </c>
      <c r="C138" s="3" t="inlineStr">
        <is>
          <t>Pedro Sánchez</t>
        </is>
      </c>
      <c r="D138" s="3" t="inlineStr">
        <is>
          <t>43677115</t>
        </is>
      </c>
      <c r="E138" s="3" t="inlineStr">
        <is>
          <t>cliente504@gmai.com</t>
        </is>
      </c>
      <c r="F138" s="3" t="inlineStr">
        <is>
          <t>+54 9 2326 284579</t>
        </is>
      </c>
      <c r="G138" s="3" t="inlineStr">
        <is>
          <t>S. A. de Areco</t>
        </is>
      </c>
      <c r="H138" s="3" t="inlineStr">
        <is>
          <t>Córdoba</t>
        </is>
      </c>
      <c r="I138" s="3" t="inlineStr">
        <is>
          <t>Producto desconocido</t>
        </is>
      </c>
      <c r="J138" s="3" t="inlineStr">
        <is>
          <t>Tecnologia</t>
        </is>
      </c>
      <c r="K138" s="3">
        <v>7</v>
      </c>
      <c r="L138" s="5">
        <v>166662.81</v>
      </c>
      <c r="M138" s="3">
        <v>10</v>
      </c>
      <c r="N138" s="5">
        <v>1049975.7</v>
      </c>
      <c r="O138" s="3" t="inlineStr">
        <is>
          <t>Cheque</t>
        </is>
      </c>
      <c r="P138" s="3" t="inlineStr">
        <is>
          <t>Lucas</t>
        </is>
      </c>
      <c r="Q138" s="3" t="inlineStr">
        <is>
          <t>online</t>
        </is>
      </c>
      <c r="S138" s="3" t="inlineStr">
        <is>
          <t>OK</t>
        </is>
      </c>
      <c r="T138" s="3">
        <f>IF(COUNTA(A138:S138)&lt;19,"REVISAR","OK")</f>
        <v>0</v>
      </c>
      <c r="U138" s="3">
        <f>IF(ISNUMBER(B138),"OK","REVISAR")</f>
        <v>0</v>
      </c>
      <c r="V138" s="3">
        <f>IF(AND(ISNUMBER(K138),K138&gt;0,K138&lt;50),"OK","REVISAR")</f>
        <v>0</v>
      </c>
      <c r="W138" s="3">
        <f>IF(AND(ISNUMBER(L138),L138&gt;0,L138&lt;1000000),"OK","REVISAR")</f>
        <v>0</v>
      </c>
      <c r="X138" s="3">
        <f>IF(AND(ISNUMBER(K138),ISNUMBER(L138),ISNUMBER(M138),ISNUMBER(N138)),IF(ABS(N138-(K138*L138*(1-M138/100)))&gt;1,"REVISAR","OK"),"REVISAR")</f>
        <v>0</v>
      </c>
      <c r="Y138" s="3">
        <f>IF(AND(ISNUMBER(SEARCH("@",E138)),ISNUMBER(SEARCH(".",E138))),"OK","REVISAR")</f>
        <v>0</v>
      </c>
      <c r="Z138" s="3">
        <f>IF(COUNTIF($A$2:$A$5001,A138)&gt;1,"REVISAR","OK")</f>
        <v>0</v>
      </c>
    </row>
    <row r="139">
      <c r="A139" s="3">
        <v>138</v>
      </c>
      <c r="B139" s="4">
        <v>45365</v>
      </c>
      <c r="D139" s="3" t="inlineStr">
        <is>
          <t>29603885</t>
        </is>
      </c>
      <c r="E139" s="3" t="inlineStr">
        <is>
          <t>cliente584@gmai.com</t>
        </is>
      </c>
      <c r="F139" s="3" t="inlineStr">
        <is>
          <t>+54 9 2326 810219</t>
        </is>
      </c>
      <c r="G139" s="3" t="inlineStr">
        <is>
          <t>Bs As</t>
        </is>
      </c>
      <c r="H139" s="3" t="inlineStr">
        <is>
          <t>Buenos Aires</t>
        </is>
      </c>
      <c r="I139" s="3" t="inlineStr">
        <is>
          <t>Cargador rápido</t>
        </is>
      </c>
      <c r="J139" s="3" t="inlineStr">
        <is>
          <t>Tecnologia</t>
        </is>
      </c>
      <c r="K139" s="3">
        <v>7</v>
      </c>
      <c r="L139" s="5">
        <v>23243.73</v>
      </c>
      <c r="M139" s="3">
        <v>20</v>
      </c>
      <c r="N139" s="5">
        <v>130164.89</v>
      </c>
      <c r="O139" s="3" t="inlineStr">
        <is>
          <t>Cheque</t>
        </is>
      </c>
      <c r="P139" s="3" t="inlineStr">
        <is>
          <t>Isaías</t>
        </is>
      </c>
      <c r="Q139" s="3" t="inlineStr">
        <is>
          <t>Centro</t>
        </is>
      </c>
      <c r="R139" s="3" t="inlineStr">
        <is>
          <t>entregado</t>
        </is>
      </c>
      <c r="T139" s="3">
        <f>IF(COUNTA(A139:S139)&lt;19,"REVISAR","OK")</f>
        <v>0</v>
      </c>
      <c r="U139" s="3">
        <f>IF(ISNUMBER(B139),"OK","REVISAR")</f>
        <v>0</v>
      </c>
      <c r="V139" s="3">
        <f>IF(AND(ISNUMBER(K139),K139&gt;0,K139&lt;50),"OK","REVISAR")</f>
        <v>0</v>
      </c>
      <c r="W139" s="3">
        <f>IF(AND(ISNUMBER(L139),L139&gt;0,L139&lt;1000000),"OK","REVISAR")</f>
        <v>0</v>
      </c>
      <c r="X139" s="3">
        <f>IF(AND(ISNUMBER(K139),ISNUMBER(L139),ISNUMBER(M139),ISNUMBER(N139)),IF(ABS(N139-(K139*L139*(1-M139/100)))&gt;1,"REVISAR","OK"),"REVISAR")</f>
        <v>0</v>
      </c>
      <c r="Y139" s="3">
        <f>IF(AND(ISNUMBER(SEARCH("@",E139)),ISNUMBER(SEARCH(".",E139))),"OK","REVISAR")</f>
        <v>0</v>
      </c>
      <c r="Z139" s="3">
        <f>IF(COUNTIF($A$2:$A$5001,A139)&gt;1,"REVISAR","OK")</f>
        <v>0</v>
      </c>
    </row>
    <row r="140">
      <c r="A140" s="3">
        <v>139</v>
      </c>
      <c r="B140" s="4">
        <v>45390</v>
      </c>
      <c r="C140" s="3" t="inlineStr">
        <is>
          <t>Pedro Sánchez</t>
        </is>
      </c>
      <c r="D140" s="3" t="inlineStr">
        <is>
          <t>27348171</t>
        </is>
      </c>
      <c r="E140" s="3" t="inlineStr">
        <is>
          <t>cliente708@sinmail</t>
        </is>
      </c>
      <c r="F140" s="3" t="inlineStr">
        <is>
          <t>+54 9 2326 200262</t>
        </is>
      </c>
      <c r="G140" s="3" t="inlineStr">
        <is>
          <t>Cordoba</t>
        </is>
      </c>
      <c r="H140" s="3" t="inlineStr">
        <is>
          <t>buenos aires</t>
        </is>
      </c>
      <c r="I140" s="3" t="inlineStr">
        <is>
          <t>Notebook 15</t>
        </is>
      </c>
      <c r="J140" s="3" t="inlineStr">
        <is>
          <t>Tecnología</t>
        </is>
      </c>
      <c r="K140" s="3">
        <v>8</v>
      </c>
      <c r="L140" s="5">
        <v>10874.36</v>
      </c>
      <c r="M140" s="3">
        <v>25</v>
      </c>
      <c r="N140" s="5">
        <v>65246.16</v>
      </c>
      <c r="O140" s="3" t="inlineStr">
        <is>
          <t>Transferencia</t>
        </is>
      </c>
      <c r="Q140" s="3" t="inlineStr">
        <is>
          <t>Centro</t>
        </is>
      </c>
      <c r="R140" s="3" t="inlineStr">
        <is>
          <t>En camino</t>
        </is>
      </c>
      <c r="T140" s="3">
        <f>IF(COUNTA(A140:S140)&lt;19,"REVISAR","OK")</f>
        <v>0</v>
      </c>
      <c r="U140" s="3">
        <f>IF(ISNUMBER(B140),"OK","REVISAR")</f>
        <v>0</v>
      </c>
      <c r="V140" s="3">
        <f>IF(AND(ISNUMBER(K140),K140&gt;0,K140&lt;50),"OK","REVISAR")</f>
        <v>0</v>
      </c>
      <c r="W140" s="3">
        <f>IF(AND(ISNUMBER(L140),L140&gt;0,L140&lt;1000000),"OK","REVISAR")</f>
        <v>0</v>
      </c>
      <c r="X140" s="3">
        <f>IF(AND(ISNUMBER(K140),ISNUMBER(L140),ISNUMBER(M140),ISNUMBER(N140)),IF(ABS(N140-(K140*L140*(1-M140/100)))&gt;1,"REVISAR","OK"),"REVISAR")</f>
        <v>0</v>
      </c>
      <c r="Y140" s="3">
        <f>IF(AND(ISNUMBER(SEARCH("@",E140)),ISNUMBER(SEARCH(".",E140))),"OK","REVISAR")</f>
        <v>0</v>
      </c>
      <c r="Z140" s="3">
        <f>IF(COUNTIF($A$2:$A$5001,A140)&gt;1,"REVISAR","OK")</f>
        <v>0</v>
      </c>
    </row>
    <row r="141">
      <c r="A141" s="3">
        <v>140</v>
      </c>
      <c r="B141" s="4">
        <v>45579</v>
      </c>
      <c r="C141" s="3" t="inlineStr">
        <is>
          <t>Camila Torres</t>
        </is>
      </c>
      <c r="D141" s="3" t="inlineStr">
        <is>
          <t>34527839</t>
        </is>
      </c>
      <c r="E141" s="3" t="inlineStr">
        <is>
          <t>cliente73@yahoo.com</t>
        </is>
      </c>
      <c r="G141" s="3" t="inlineStr">
        <is>
          <t>Buenos Aires</t>
        </is>
      </c>
      <c r="I141" s="3" t="inlineStr">
        <is>
          <t>Monitor 24</t>
        </is>
      </c>
      <c r="J141" s="3" t="inlineStr">
        <is>
          <t>Tecnologia</t>
        </is>
      </c>
      <c r="K141" s="3">
        <v>1</v>
      </c>
      <c r="L141" s="5">
        <v>11020.7</v>
      </c>
      <c r="M141" s="3">
        <v>10</v>
      </c>
      <c r="N141" s="5">
        <v>9918.629999999999</v>
      </c>
      <c r="P141" s="3" t="inlineStr">
        <is>
          <t>Lucas</t>
        </is>
      </c>
      <c r="Q141" s="3" t="inlineStr">
        <is>
          <t>Online</t>
        </is>
      </c>
      <c r="R141" s="3" t="inlineStr">
        <is>
          <t>entregado</t>
        </is>
      </c>
      <c r="S141" s="3" t="inlineStr">
        <is>
          <t>sin observaciones</t>
        </is>
      </c>
      <c r="T141" s="3">
        <f>IF(COUNTA(A141:S141)&lt;19,"REVISAR","OK")</f>
        <v>0</v>
      </c>
      <c r="U141" s="3">
        <f>IF(ISNUMBER(B141),"OK","REVISAR")</f>
        <v>0</v>
      </c>
      <c r="V141" s="3">
        <f>IF(AND(ISNUMBER(K141),K141&gt;0,K141&lt;50),"OK","REVISAR")</f>
        <v>0</v>
      </c>
      <c r="W141" s="3">
        <f>IF(AND(ISNUMBER(L141),L141&gt;0,L141&lt;1000000),"OK","REVISAR")</f>
        <v>0</v>
      </c>
      <c r="X141" s="3">
        <f>IF(AND(ISNUMBER(K141),ISNUMBER(L141),ISNUMBER(M141),ISNUMBER(N141)),IF(ABS(N141-(K141*L141*(1-M141/100)))&gt;1,"REVISAR","OK"),"REVISAR")</f>
        <v>0</v>
      </c>
      <c r="Y141" s="3">
        <f>IF(AND(ISNUMBER(SEARCH("@",E141)),ISNUMBER(SEARCH(".",E141))),"OK","REVISAR")</f>
        <v>0</v>
      </c>
      <c r="Z141" s="3">
        <f>IF(COUNTIF($A$2:$A$5001,A141)&gt;1,"REVISAR","OK")</f>
        <v>0</v>
      </c>
    </row>
    <row r="142">
      <c r="A142" s="3">
        <v>141</v>
      </c>
      <c r="B142" s="4">
        <v>45631</v>
      </c>
      <c r="D142" s="3" t="inlineStr">
        <is>
          <t>43049457</t>
        </is>
      </c>
      <c r="E142" s="3" t="inlineStr">
        <is>
          <t>cliente336@sinmail</t>
        </is>
      </c>
      <c r="F142" s="3" t="inlineStr">
        <is>
          <t>+54 9 2326 923319</t>
        </is>
      </c>
      <c r="G142" s="3" t="inlineStr">
        <is>
          <t>Córdoba</t>
        </is>
      </c>
      <c r="H142" s="3" t="inlineStr">
        <is>
          <t>CABA</t>
        </is>
      </c>
      <c r="I142" s="3" t="inlineStr">
        <is>
          <t>Disco SSD 480GB</t>
        </is>
      </c>
      <c r="J142" s="3" t="inlineStr">
        <is>
          <t>Tecnologia</t>
        </is>
      </c>
      <c r="K142" s="3">
        <v>7</v>
      </c>
      <c r="L142" s="5">
        <v>35834.04</v>
      </c>
      <c r="M142" s="3">
        <v>0</v>
      </c>
      <c r="N142" s="5" t="inlineStr">
        <is>
          <t>mal calculado</t>
        </is>
      </c>
      <c r="O142" s="3" t="inlineStr">
        <is>
          <t>efectivo</t>
        </is>
      </c>
      <c r="P142" s="3" t="inlineStr">
        <is>
          <t>Benjamín</t>
        </is>
      </c>
      <c r="R142" s="3" t="inlineStr">
        <is>
          <t>pendiente</t>
        </is>
      </c>
      <c r="S142" s="3" t="inlineStr">
        <is>
          <t>OK</t>
        </is>
      </c>
      <c r="T142" s="3">
        <f>IF(COUNTA(A142:S142)&lt;19,"REVISAR","OK")</f>
        <v>0</v>
      </c>
      <c r="U142" s="3">
        <f>IF(ISNUMBER(B142),"OK","REVISAR")</f>
        <v>0</v>
      </c>
      <c r="V142" s="3">
        <f>IF(AND(ISNUMBER(K142),K142&gt;0,K142&lt;50),"OK","REVISAR")</f>
        <v>0</v>
      </c>
      <c r="W142" s="3">
        <f>IF(AND(ISNUMBER(L142),L142&gt;0,L142&lt;1000000),"OK","REVISAR")</f>
        <v>0</v>
      </c>
      <c r="X142" s="3">
        <f>IF(AND(ISNUMBER(K142),ISNUMBER(L142),ISNUMBER(M142),ISNUMBER(N142)),IF(ABS(N142-(K142*L142*(1-M142/100)))&gt;1,"REVISAR","OK"),"REVISAR")</f>
        <v>0</v>
      </c>
      <c r="Y142" s="3">
        <f>IF(AND(ISNUMBER(SEARCH("@",E142)),ISNUMBER(SEARCH(".",E142))),"OK","REVISAR")</f>
        <v>0</v>
      </c>
      <c r="Z142" s="3">
        <f>IF(COUNTIF($A$2:$A$5001,A142)&gt;1,"REVISAR","OK")</f>
        <v>0</v>
      </c>
    </row>
    <row r="143">
      <c r="A143" s="3">
        <v>142</v>
      </c>
      <c r="B143" s="4" t="inlineStr">
        <is>
          <t>sin fecha</t>
        </is>
      </c>
      <c r="C143" s="3" t="inlineStr">
        <is>
          <t>Martín Fernández</t>
        </is>
      </c>
      <c r="D143" s="3" t="inlineStr">
        <is>
          <t>32597839</t>
        </is>
      </c>
      <c r="E143" s="3" t="inlineStr">
        <is>
          <t>cliente385@gmail.com</t>
        </is>
      </c>
      <c r="F143" s="3" t="inlineStr">
        <is>
          <t>+54 9 2326 271043</t>
        </is>
      </c>
      <c r="H143" s="3" t="inlineStr">
        <is>
          <t>Bs.As</t>
        </is>
      </c>
      <c r="I143" s="3" t="inlineStr">
        <is>
          <t>Auriculares Bluetooth</t>
        </is>
      </c>
      <c r="J143" s="3" t="inlineStr">
        <is>
          <t>tecnologia</t>
        </is>
      </c>
      <c r="K143" s="3">
        <v>1</v>
      </c>
      <c r="L143" s="5">
        <v>74169.62</v>
      </c>
      <c r="M143" s="3">
        <v>0</v>
      </c>
      <c r="N143" s="5">
        <v>0</v>
      </c>
      <c r="O143" s="3" t="inlineStr">
        <is>
          <t>Tarjeta Débito</t>
        </is>
      </c>
      <c r="P143" s="3" t="inlineStr">
        <is>
          <t>Paul</t>
        </is>
      </c>
      <c r="Q143" s="3" t="inlineStr">
        <is>
          <t>Sucursal Norte</t>
        </is>
      </c>
      <c r="R143" s="3" t="inlineStr">
        <is>
          <t>Entregado</t>
        </is>
      </c>
      <c r="S143" s="3" t="inlineStr">
        <is>
          <t>sin observaciones</t>
        </is>
      </c>
      <c r="T143" s="3">
        <f>IF(COUNTA(A143:S143)&lt;19,"REVISAR","OK")</f>
        <v>0</v>
      </c>
      <c r="U143" s="3">
        <f>IF(ISNUMBER(B143),"OK","REVISAR")</f>
        <v>0</v>
      </c>
      <c r="V143" s="3">
        <f>IF(AND(ISNUMBER(K143),K143&gt;0,K143&lt;50),"OK","REVISAR")</f>
        <v>0</v>
      </c>
      <c r="W143" s="3">
        <f>IF(AND(ISNUMBER(L143),L143&gt;0,L143&lt;1000000),"OK","REVISAR")</f>
        <v>0</v>
      </c>
      <c r="X143" s="3">
        <f>IF(AND(ISNUMBER(K143),ISNUMBER(L143),ISNUMBER(M143),ISNUMBER(N143)),IF(ABS(N143-(K143*L143*(1-M143/100)))&gt;1,"REVISAR","OK"),"REVISAR")</f>
        <v>0</v>
      </c>
      <c r="Y143" s="3">
        <f>IF(AND(ISNUMBER(SEARCH("@",E143)),ISNUMBER(SEARCH(".",E143))),"OK","REVISAR")</f>
        <v>0</v>
      </c>
      <c r="Z143" s="3">
        <f>IF(COUNTIF($A$2:$A$5001,A143)&gt;1,"REVISAR","OK")</f>
        <v>0</v>
      </c>
    </row>
    <row r="144">
      <c r="A144" s="3">
        <v>143</v>
      </c>
      <c r="B144" s="4">
        <v>45780</v>
      </c>
      <c r="C144" s="3" t="inlineStr">
        <is>
          <t>Pedro Sánchez</t>
        </is>
      </c>
      <c r="D144" s="3" t="inlineStr">
        <is>
          <t>44145492</t>
        </is>
      </c>
      <c r="E144" s="3" t="inlineStr">
        <is>
          <t>cliente815@gmai.com</t>
        </is>
      </c>
      <c r="F144" s="3" t="inlineStr">
        <is>
          <t>+54 9 2326 246097</t>
        </is>
      </c>
      <c r="G144" s="3" t="inlineStr">
        <is>
          <t>Rosario</t>
        </is>
      </c>
      <c r="H144" s="3" t="inlineStr">
        <is>
          <t>Bs.As</t>
        </is>
      </c>
      <c r="I144" s="3" t="inlineStr">
        <is>
          <t>Cable USB-C</t>
        </is>
      </c>
      <c r="J144" s="3" t="inlineStr">
        <is>
          <t>Computación</t>
        </is>
      </c>
      <c r="L144" s="5">
        <v>126988.48</v>
      </c>
      <c r="M144" s="3">
        <v>5</v>
      </c>
      <c r="O144" s="3" t="inlineStr">
        <is>
          <t>Cheque</t>
        </is>
      </c>
      <c r="P144" s="3" t="inlineStr">
        <is>
          <t>Benjamín</t>
        </is>
      </c>
      <c r="Q144" s="3" t="inlineStr">
        <is>
          <t>Norte</t>
        </is>
      </c>
      <c r="R144" s="3" t="inlineStr">
        <is>
          <t>Pendiente</t>
        </is>
      </c>
      <c r="S144" s="3" t="inlineStr">
        <is>
          <t>Precio cargado manualmente</t>
        </is>
      </c>
      <c r="T144" s="3">
        <f>IF(COUNTA(A144:S144)&lt;19,"REVISAR","OK")</f>
        <v>0</v>
      </c>
      <c r="U144" s="3">
        <f>IF(ISNUMBER(B144),"OK","REVISAR")</f>
        <v>0</v>
      </c>
      <c r="V144" s="3">
        <f>IF(AND(ISNUMBER(K144),K144&gt;0,K144&lt;50),"OK","REVISAR")</f>
        <v>0</v>
      </c>
      <c r="W144" s="3">
        <f>IF(AND(ISNUMBER(L144),L144&gt;0,L144&lt;1000000),"OK","REVISAR")</f>
        <v>0</v>
      </c>
      <c r="X144" s="3">
        <f>IF(AND(ISNUMBER(K144),ISNUMBER(L144),ISNUMBER(M144),ISNUMBER(N144)),IF(ABS(N144-(K144*L144*(1-M144/100)))&gt;1,"REVISAR","OK"),"REVISAR")</f>
        <v>0</v>
      </c>
      <c r="Y144" s="3">
        <f>IF(AND(ISNUMBER(SEARCH("@",E144)),ISNUMBER(SEARCH(".",E144))),"OK","REVISAR")</f>
        <v>0</v>
      </c>
      <c r="Z144" s="3">
        <f>IF(COUNTIF($A$2:$A$5001,A144)&gt;1,"REVISAR","OK")</f>
        <v>0</v>
      </c>
    </row>
    <row r="145">
      <c r="A145" s="3">
        <v>43</v>
      </c>
      <c r="B145" s="4">
        <v>45585</v>
      </c>
      <c r="C145" s="3" t="inlineStr">
        <is>
          <t>Martín Fernández</t>
        </is>
      </c>
      <c r="D145" s="3" t="inlineStr">
        <is>
          <t>26642191</t>
        </is>
      </c>
      <c r="E145" s="3" t="inlineStr">
        <is>
          <t>cliente798@gmai.com</t>
        </is>
      </c>
      <c r="F145" s="3" t="inlineStr">
        <is>
          <t>+54 9 2326 882887</t>
        </is>
      </c>
      <c r="H145" s="3" t="inlineStr">
        <is>
          <t>CABA</t>
        </is>
      </c>
      <c r="I145" s="3" t="inlineStr">
        <is>
          <t>Disco SSD 480GB</t>
        </is>
      </c>
      <c r="J145" s="3" t="inlineStr">
        <is>
          <t>tecnologia</t>
        </is>
      </c>
      <c r="K145" s="3">
        <v>5</v>
      </c>
      <c r="L145" s="5">
        <v>73764.64</v>
      </c>
      <c r="M145" s="3">
        <v>0</v>
      </c>
      <c r="N145" s="5">
        <v>0</v>
      </c>
      <c r="O145" s="3" t="inlineStr">
        <is>
          <t>Efectivo</t>
        </is>
      </c>
      <c r="P145" s="3" t="inlineStr">
        <is>
          <t>Benjamín</t>
        </is>
      </c>
      <c r="Q145" s="3" t="inlineStr">
        <is>
          <t>local 1</t>
        </is>
      </c>
      <c r="S145" s="3" t="inlineStr">
        <is>
          <t>Cliente reclama demora</t>
        </is>
      </c>
      <c r="T145" s="3">
        <f>IF(COUNTA(A145:S145)&lt;19,"REVISAR","OK")</f>
        <v>0</v>
      </c>
      <c r="U145" s="3">
        <f>IF(ISNUMBER(B145),"OK","REVISAR")</f>
        <v>0</v>
      </c>
      <c r="V145" s="3">
        <f>IF(AND(ISNUMBER(K145),K145&gt;0,K145&lt;50),"OK","REVISAR")</f>
        <v>0</v>
      </c>
      <c r="W145" s="3">
        <f>IF(AND(ISNUMBER(L145),L145&gt;0,L145&lt;1000000),"OK","REVISAR")</f>
        <v>0</v>
      </c>
      <c r="X145" s="3">
        <f>IF(AND(ISNUMBER(K145),ISNUMBER(L145),ISNUMBER(M145),ISNUMBER(N145)),IF(ABS(N145-(K145*L145*(1-M145/100)))&gt;1,"REVISAR","OK"),"REVISAR")</f>
        <v>0</v>
      </c>
      <c r="Y145" s="3">
        <f>IF(AND(ISNUMBER(SEARCH("@",E145)),ISNUMBER(SEARCH(".",E145))),"OK","REVISAR")</f>
        <v>0</v>
      </c>
      <c r="Z145" s="3">
        <f>IF(COUNTIF($A$2:$A$5001,A145)&gt;1,"REVISAR","OK")</f>
        <v>0</v>
      </c>
    </row>
    <row r="146">
      <c r="A146" s="3">
        <v>145</v>
      </c>
      <c r="B146" s="4">
        <v>45780</v>
      </c>
      <c r="C146" s="3" t="inlineStr">
        <is>
          <t>Cliente Sin Nombre</t>
        </is>
      </c>
      <c r="D146" s="3" t="inlineStr">
        <is>
          <t>36802239</t>
        </is>
      </c>
      <c r="E146" s="3" t="inlineStr">
        <is>
          <t>cliente303@gmail.com</t>
        </is>
      </c>
      <c r="F146" s="3" t="inlineStr">
        <is>
          <t>+54 9 2326 975329</t>
        </is>
      </c>
      <c r="G146" s="3" t="inlineStr">
        <is>
          <t>CABA</t>
        </is>
      </c>
      <c r="H146" s="3" t="inlineStr">
        <is>
          <t>buenos aires</t>
        </is>
      </c>
      <c r="J146" s="3" t="inlineStr">
        <is>
          <t>tecnologia</t>
        </is>
      </c>
      <c r="K146" s="3">
        <v>2</v>
      </c>
      <c r="L146" s="5">
        <v>25445.47</v>
      </c>
      <c r="M146" s="3">
        <v>5</v>
      </c>
      <c r="N146" s="5">
        <v>48346.39</v>
      </c>
      <c r="O146" s="3" t="inlineStr">
        <is>
          <t>Tarjeta Débito</t>
        </is>
      </c>
      <c r="P146" s="3" t="inlineStr">
        <is>
          <t>Paul</t>
        </is>
      </c>
      <c r="Q146" s="3" t="inlineStr">
        <is>
          <t>online</t>
        </is>
      </c>
      <c r="R146" s="3" t="inlineStr">
        <is>
          <t>entregado</t>
        </is>
      </c>
      <c r="S146" s="3" t="inlineStr">
        <is>
          <t>Cliente reclama demora</t>
        </is>
      </c>
      <c r="T146" s="3">
        <f>IF(COUNTA(A146:S146)&lt;19,"REVISAR","OK")</f>
        <v>0</v>
      </c>
      <c r="U146" s="3">
        <f>IF(ISNUMBER(B146),"OK","REVISAR")</f>
        <v>0</v>
      </c>
      <c r="V146" s="3">
        <f>IF(AND(ISNUMBER(K146),K146&gt;0,K146&lt;50),"OK","REVISAR")</f>
        <v>0</v>
      </c>
      <c r="W146" s="3">
        <f>IF(AND(ISNUMBER(L146),L146&gt;0,L146&lt;1000000),"OK","REVISAR")</f>
        <v>0</v>
      </c>
      <c r="X146" s="3">
        <f>IF(AND(ISNUMBER(K146),ISNUMBER(L146),ISNUMBER(M146),ISNUMBER(N146)),IF(ABS(N146-(K146*L146*(1-M146/100)))&gt;1,"REVISAR","OK"),"REVISAR")</f>
        <v>0</v>
      </c>
      <c r="Y146" s="3">
        <f>IF(AND(ISNUMBER(SEARCH("@",E146)),ISNUMBER(SEARCH(".",E146))),"OK","REVISAR")</f>
        <v>0</v>
      </c>
      <c r="Z146" s="3">
        <f>IF(COUNTIF($A$2:$A$5001,A146)&gt;1,"REVISAR","OK")</f>
        <v>0</v>
      </c>
    </row>
    <row r="147">
      <c r="A147" s="3">
        <v>146</v>
      </c>
      <c r="B147" s="4">
        <v>45746</v>
      </c>
      <c r="C147" s="3" t="inlineStr">
        <is>
          <t>Lucas Rodríguez</t>
        </is>
      </c>
      <c r="D147" s="3" t="inlineStr">
        <is>
          <t>29470460</t>
        </is>
      </c>
      <c r="E147" s="3" t="inlineStr">
        <is>
          <t>cliente401@yahoo.com</t>
        </is>
      </c>
      <c r="F147" s="3" t="inlineStr">
        <is>
          <t>+54 9 2326 526489</t>
        </is>
      </c>
      <c r="G147" s="3" t="inlineStr">
        <is>
          <t>Buenos Aires</t>
        </is>
      </c>
      <c r="H147" s="3" t="inlineStr">
        <is>
          <t>Santa Fe</t>
        </is>
      </c>
      <c r="I147" s="3" t="inlineStr">
        <is>
          <t>Auriculares Bluetooth</t>
        </is>
      </c>
      <c r="J147" s="3" t="inlineStr">
        <is>
          <t>perifericos</t>
        </is>
      </c>
      <c r="K147" s="3">
        <v>6</v>
      </c>
      <c r="L147" s="5">
        <v>150157.18</v>
      </c>
      <c r="M147" s="3">
        <v>10</v>
      </c>
      <c r="O147" s="3" t="inlineStr">
        <is>
          <t>efectivo</t>
        </is>
      </c>
      <c r="P147" s="3" t="inlineStr">
        <is>
          <t>Lucas</t>
        </is>
      </c>
      <c r="R147" s="3" t="inlineStr">
        <is>
          <t>No aplica</t>
        </is>
      </c>
      <c r="S147" s="3" t="inlineStr">
        <is>
          <t>sin observaciones</t>
        </is>
      </c>
      <c r="T147" s="3">
        <f>IF(COUNTA(A147:S147)&lt;19,"REVISAR","OK")</f>
        <v>0</v>
      </c>
      <c r="U147" s="3">
        <f>IF(ISNUMBER(B147),"OK","REVISAR")</f>
        <v>0</v>
      </c>
      <c r="V147" s="3">
        <f>IF(AND(ISNUMBER(K147),K147&gt;0,K147&lt;50),"OK","REVISAR")</f>
        <v>0</v>
      </c>
      <c r="W147" s="3">
        <f>IF(AND(ISNUMBER(L147),L147&gt;0,L147&lt;1000000),"OK","REVISAR")</f>
        <v>0</v>
      </c>
      <c r="X147" s="3">
        <f>IF(AND(ISNUMBER(K147),ISNUMBER(L147),ISNUMBER(M147),ISNUMBER(N147)),IF(ABS(N147-(K147*L147*(1-M147/100)))&gt;1,"REVISAR","OK"),"REVISAR")</f>
        <v>0</v>
      </c>
      <c r="Y147" s="3">
        <f>IF(AND(ISNUMBER(SEARCH("@",E147)),ISNUMBER(SEARCH(".",E147))),"OK","REVISAR")</f>
        <v>0</v>
      </c>
      <c r="Z147" s="3">
        <f>IF(COUNTIF($A$2:$A$5001,A147)&gt;1,"REVISAR","OK")</f>
        <v>0</v>
      </c>
    </row>
    <row r="148">
      <c r="A148" s="3">
        <v>147</v>
      </c>
      <c r="B148" s="4">
        <v>45663</v>
      </c>
      <c r="C148" s="3" t="inlineStr">
        <is>
          <t>Cliente Sin Nombre</t>
        </is>
      </c>
      <c r="D148" s="3" t="inlineStr">
        <is>
          <t>23832951</t>
        </is>
      </c>
      <c r="E148" s="3" t="inlineStr">
        <is>
          <t>cliente436@gmai.com</t>
        </is>
      </c>
      <c r="F148" s="3" t="inlineStr">
        <is>
          <t>+54 9 2326 901417</t>
        </is>
      </c>
      <c r="G148" s="3" t="inlineStr">
        <is>
          <t>Mendoza</t>
        </is>
      </c>
      <c r="H148" s="3" t="inlineStr">
        <is>
          <t>Mendoza</t>
        </is>
      </c>
      <c r="I148" s="3" t="inlineStr">
        <is>
          <t>Auriculares Bluetooth</t>
        </is>
      </c>
      <c r="K148" s="3">
        <v>6</v>
      </c>
      <c r="L148" s="5">
        <v>161398.1</v>
      </c>
      <c r="M148" s="3">
        <v>5</v>
      </c>
      <c r="N148" s="5">
        <v>919969.17</v>
      </c>
      <c r="O148" s="3" t="inlineStr">
        <is>
          <t>MercadoPago</t>
        </is>
      </c>
      <c r="P148" s="3" t="inlineStr">
        <is>
          <t>Lucas</t>
        </is>
      </c>
      <c r="Q148" s="3" t="inlineStr">
        <is>
          <t>Sucursal Centro</t>
        </is>
      </c>
      <c r="R148" s="3" t="inlineStr">
        <is>
          <t>Pendiente</t>
        </is>
      </c>
      <c r="S148" s="3" t="inlineStr">
        <is>
          <t>Cliente reclama demora</t>
        </is>
      </c>
      <c r="T148" s="3">
        <f>IF(COUNTA(A148:S148)&lt;19,"REVISAR","OK")</f>
        <v>0</v>
      </c>
      <c r="U148" s="3">
        <f>IF(ISNUMBER(B148),"OK","REVISAR")</f>
        <v>0</v>
      </c>
      <c r="V148" s="3">
        <f>IF(AND(ISNUMBER(K148),K148&gt;0,K148&lt;50),"OK","REVISAR")</f>
        <v>0</v>
      </c>
      <c r="W148" s="3">
        <f>IF(AND(ISNUMBER(L148),L148&gt;0,L148&lt;1000000),"OK","REVISAR")</f>
        <v>0</v>
      </c>
      <c r="X148" s="3">
        <f>IF(AND(ISNUMBER(K148),ISNUMBER(L148),ISNUMBER(M148),ISNUMBER(N148)),IF(ABS(N148-(K148*L148*(1-M148/100)))&gt;1,"REVISAR","OK"),"REVISAR")</f>
        <v>0</v>
      </c>
      <c r="Y148" s="3">
        <f>IF(AND(ISNUMBER(SEARCH("@",E148)),ISNUMBER(SEARCH(".",E148))),"OK","REVISAR")</f>
        <v>0</v>
      </c>
      <c r="Z148" s="3">
        <f>IF(COUNTIF($A$2:$A$5001,A148)&gt;1,"REVISAR","OK")</f>
        <v>0</v>
      </c>
    </row>
    <row r="149">
      <c r="A149" s="3">
        <v>148</v>
      </c>
      <c r="B149" s="4">
        <v>45488</v>
      </c>
      <c r="C149" s="3" t="inlineStr">
        <is>
          <t>Cliente Sin Nombre</t>
        </is>
      </c>
      <c r="D149" s="3" t="inlineStr">
        <is>
          <t>40063630</t>
        </is>
      </c>
      <c r="E149" s="3" t="inlineStr">
        <is>
          <t>cliente226@</t>
        </is>
      </c>
      <c r="F149" s="3" t="inlineStr">
        <is>
          <t>+54 9 2326 580483</t>
        </is>
      </c>
      <c r="G149" s="3" t="inlineStr">
        <is>
          <t>S. A. de Areco</t>
        </is>
      </c>
      <c r="H149" s="3" t="inlineStr">
        <is>
          <t>CABA</t>
        </is>
      </c>
      <c r="I149" s="3" t="inlineStr">
        <is>
          <t>Mouse gamer</t>
        </is>
      </c>
      <c r="J149" s="3" t="inlineStr">
        <is>
          <t>Accesorios</t>
        </is>
      </c>
      <c r="K149" s="3">
        <v>-3</v>
      </c>
      <c r="L149" s="5">
        <v>44963.57</v>
      </c>
      <c r="M149" s="3">
        <v>20</v>
      </c>
      <c r="N149" s="5">
        <v>-107912.57</v>
      </c>
      <c r="O149" s="3" t="inlineStr">
        <is>
          <t>Cheque</t>
        </is>
      </c>
      <c r="P149" s="3" t="inlineStr">
        <is>
          <t>admin</t>
        </is>
      </c>
      <c r="Q149" s="3" t="inlineStr">
        <is>
          <t>local 1</t>
        </is>
      </c>
      <c r="S149" s="3" t="inlineStr">
        <is>
          <t>sin observaciones</t>
        </is>
      </c>
      <c r="T149" s="3">
        <f>IF(COUNTA(A149:S149)&lt;19,"REVISAR","OK")</f>
        <v>0</v>
      </c>
      <c r="U149" s="3">
        <f>IF(ISNUMBER(B149),"OK","REVISAR")</f>
        <v>0</v>
      </c>
      <c r="V149" s="3">
        <f>IF(AND(ISNUMBER(K149),K149&gt;0,K149&lt;50),"OK","REVISAR")</f>
        <v>0</v>
      </c>
      <c r="W149" s="3">
        <f>IF(AND(ISNUMBER(L149),L149&gt;0,L149&lt;1000000),"OK","REVISAR")</f>
        <v>0</v>
      </c>
      <c r="X149" s="3">
        <f>IF(AND(ISNUMBER(K149),ISNUMBER(L149),ISNUMBER(M149),ISNUMBER(N149)),IF(ABS(N149-(K149*L149*(1-M149/100)))&gt;1,"REVISAR","OK"),"REVISAR")</f>
        <v>0</v>
      </c>
      <c r="Y149" s="3">
        <f>IF(AND(ISNUMBER(SEARCH("@",E149)),ISNUMBER(SEARCH(".",E149))),"OK","REVISAR")</f>
        <v>0</v>
      </c>
      <c r="Z149" s="3">
        <f>IF(COUNTIF($A$2:$A$5001,A149)&gt;1,"REVISAR","OK")</f>
        <v>0</v>
      </c>
    </row>
    <row r="150">
      <c r="A150" s="3">
        <v>149</v>
      </c>
      <c r="B150" s="4">
        <v>45519</v>
      </c>
      <c r="C150" s="3" t="inlineStr">
        <is>
          <t>Ana Martínez</t>
        </is>
      </c>
      <c r="D150" s="3" t="inlineStr">
        <is>
          <t>30922763</t>
        </is>
      </c>
      <c r="E150" s="3" t="inlineStr">
        <is>
          <t>cliente307@hotmial.com</t>
        </is>
      </c>
      <c r="F150" s="3" t="inlineStr">
        <is>
          <t>+54 9 2326 425338</t>
        </is>
      </c>
      <c r="G150" s="3" t="inlineStr">
        <is>
          <t>La Plata</t>
        </is>
      </c>
      <c r="H150" s="3" t="inlineStr">
        <is>
          <t>Buenos Aires</t>
        </is>
      </c>
      <c r="I150" s="3" t="inlineStr">
        <is>
          <t>Memoria RAM 8GB</t>
        </is>
      </c>
      <c r="J150" s="3" t="inlineStr">
        <is>
          <t>Tecnología</t>
        </is>
      </c>
      <c r="K150" s="3">
        <v>7</v>
      </c>
      <c r="L150" s="5">
        <v>126803.2</v>
      </c>
      <c r="M150" s="3">
        <v>0</v>
      </c>
      <c r="N150" s="5">
        <v>887622.4</v>
      </c>
      <c r="O150" s="3" t="inlineStr">
        <is>
          <t>Transferencia</t>
        </is>
      </c>
      <c r="R150" s="3" t="inlineStr">
        <is>
          <t>Cancelado</t>
        </is>
      </c>
      <c r="S150" s="3" t="inlineStr">
        <is>
          <t>Pago a confirmar</t>
        </is>
      </c>
      <c r="T150" s="3">
        <f>IF(COUNTA(A150:S150)&lt;19,"REVISAR","OK")</f>
        <v>0</v>
      </c>
      <c r="U150" s="3">
        <f>IF(ISNUMBER(B150),"OK","REVISAR")</f>
        <v>0</v>
      </c>
      <c r="V150" s="3">
        <f>IF(AND(ISNUMBER(K150),K150&gt;0,K150&lt;50),"OK","REVISAR")</f>
        <v>0</v>
      </c>
      <c r="W150" s="3">
        <f>IF(AND(ISNUMBER(L150),L150&gt;0,L150&lt;1000000),"OK","REVISAR")</f>
        <v>0</v>
      </c>
      <c r="X150" s="3">
        <f>IF(AND(ISNUMBER(K150),ISNUMBER(L150),ISNUMBER(M150),ISNUMBER(N150)),IF(ABS(N150-(K150*L150*(1-M150/100)))&gt;1,"REVISAR","OK"),"REVISAR")</f>
        <v>0</v>
      </c>
      <c r="Y150" s="3">
        <f>IF(AND(ISNUMBER(SEARCH("@",E150)),ISNUMBER(SEARCH(".",E150))),"OK","REVISAR")</f>
        <v>0</v>
      </c>
      <c r="Z150" s="3">
        <f>IF(COUNTIF($A$2:$A$5001,A150)&gt;1,"REVISAR","OK")</f>
        <v>0</v>
      </c>
    </row>
    <row r="151">
      <c r="A151" s="3">
        <v>150</v>
      </c>
      <c r="B151" s="4">
        <v>45369</v>
      </c>
      <c r="C151" s="3" t="inlineStr">
        <is>
          <t>Juan Pérez</t>
        </is>
      </c>
      <c r="D151" s="3" t="inlineStr">
        <is>
          <t>33328066</t>
        </is>
      </c>
      <c r="E151" s="3" t="inlineStr">
        <is>
          <t>cliente890@yahoo.com</t>
        </is>
      </c>
      <c r="F151" s="3" t="inlineStr">
        <is>
          <t>+54 9 2326 129632</t>
        </is>
      </c>
      <c r="G151" s="3" t="inlineStr">
        <is>
          <t>La Plata</t>
        </is>
      </c>
      <c r="H151" s="3" t="inlineStr">
        <is>
          <t>Santa Fe</t>
        </is>
      </c>
      <c r="I151" s="3" t="inlineStr">
        <is>
          <t>Cable USB-C</t>
        </is>
      </c>
      <c r="J151" s="3" t="inlineStr">
        <is>
          <t>Periféricos</t>
        </is>
      </c>
      <c r="K151" s="3" t="inlineStr">
        <is>
          <t>dos</t>
        </is>
      </c>
      <c r="L151" s="5">
        <v>65566.61</v>
      </c>
      <c r="M151" s="3">
        <v>0</v>
      </c>
      <c r="O151" s="3" t="inlineStr">
        <is>
          <t>Tarjeta Débito</t>
        </is>
      </c>
      <c r="P151" s="3" t="inlineStr">
        <is>
          <t>Sin vendedor</t>
        </is>
      </c>
      <c r="Q151" s="3" t="inlineStr">
        <is>
          <t>Norte</t>
        </is>
      </c>
      <c r="T151" s="3">
        <f>IF(COUNTA(A151:S151)&lt;19,"REVISAR","OK")</f>
        <v>0</v>
      </c>
      <c r="U151" s="3">
        <f>IF(ISNUMBER(B151),"OK","REVISAR")</f>
        <v>0</v>
      </c>
      <c r="V151" s="3">
        <f>IF(AND(ISNUMBER(K151),K151&gt;0,K151&lt;50),"OK","REVISAR")</f>
        <v>0</v>
      </c>
      <c r="W151" s="3">
        <f>IF(AND(ISNUMBER(L151),L151&gt;0,L151&lt;1000000),"OK","REVISAR")</f>
        <v>0</v>
      </c>
      <c r="X151" s="3">
        <f>IF(AND(ISNUMBER(K151),ISNUMBER(L151),ISNUMBER(M151),ISNUMBER(N151)),IF(ABS(N151-(K151*L151*(1-M151/100)))&gt;1,"REVISAR","OK"),"REVISAR")</f>
        <v>0</v>
      </c>
      <c r="Y151" s="3">
        <f>IF(AND(ISNUMBER(SEARCH("@",E151)),ISNUMBER(SEARCH(".",E151))),"OK","REVISAR")</f>
        <v>0</v>
      </c>
      <c r="Z151" s="3">
        <f>IF(COUNTIF($A$2:$A$5001,A151)&gt;1,"REVISAR","OK")</f>
        <v>0</v>
      </c>
    </row>
    <row r="152">
      <c r="A152" s="3">
        <v>151</v>
      </c>
      <c r="B152" s="4">
        <v>45743</v>
      </c>
      <c r="C152" s="3" t="inlineStr">
        <is>
          <t>Carlos López</t>
        </is>
      </c>
      <c r="D152" s="3" t="inlineStr">
        <is>
          <t>24195716</t>
        </is>
      </c>
      <c r="E152" s="3" t="inlineStr">
        <is>
          <t>cliente640@gmai.com</t>
        </is>
      </c>
      <c r="F152" s="3" t="inlineStr">
        <is>
          <t>+54 9 2326 739840</t>
        </is>
      </c>
      <c r="G152" s="3" t="inlineStr">
        <is>
          <t>Buenos Aires</t>
        </is>
      </c>
      <c r="H152" s="3" t="inlineStr">
        <is>
          <t>Mendoza</t>
        </is>
      </c>
      <c r="I152" s="3" t="inlineStr">
        <is>
          <t>Producto desconocido</t>
        </is>
      </c>
      <c r="K152" s="3">
        <v>1</v>
      </c>
      <c r="L152" s="5">
        <v>12607.35</v>
      </c>
      <c r="M152" s="3">
        <v>15</v>
      </c>
      <c r="N152" s="5">
        <v>10716.25</v>
      </c>
      <c r="O152" s="3" t="inlineStr">
        <is>
          <t>Transferencia</t>
        </is>
      </c>
      <c r="P152" s="3" t="inlineStr">
        <is>
          <t>Benjamín</t>
        </is>
      </c>
      <c r="Q152" s="3" t="inlineStr">
        <is>
          <t>Sucursal Norte</t>
        </is>
      </c>
      <c r="R152" s="3" t="inlineStr">
        <is>
          <t>pendiente</t>
        </is>
      </c>
      <c r="S152" s="3" t="inlineStr">
        <is>
          <t>sin observaciones</t>
        </is>
      </c>
      <c r="T152" s="3">
        <f>IF(COUNTA(A152:S152)&lt;19,"REVISAR","OK")</f>
        <v>0</v>
      </c>
      <c r="U152" s="3">
        <f>IF(ISNUMBER(B152),"OK","REVISAR")</f>
        <v>0</v>
      </c>
      <c r="V152" s="3">
        <f>IF(AND(ISNUMBER(K152),K152&gt;0,K152&lt;50),"OK","REVISAR")</f>
        <v>0</v>
      </c>
      <c r="W152" s="3">
        <f>IF(AND(ISNUMBER(L152),L152&gt;0,L152&lt;1000000),"OK","REVISAR")</f>
        <v>0</v>
      </c>
      <c r="X152" s="3">
        <f>IF(AND(ISNUMBER(K152),ISNUMBER(L152),ISNUMBER(M152),ISNUMBER(N152)),IF(ABS(N152-(K152*L152*(1-M152/100)))&gt;1,"REVISAR","OK"),"REVISAR")</f>
        <v>0</v>
      </c>
      <c r="Y152" s="3">
        <f>IF(AND(ISNUMBER(SEARCH("@",E152)),ISNUMBER(SEARCH(".",E152))),"OK","REVISAR")</f>
        <v>0</v>
      </c>
      <c r="Z152" s="3">
        <f>IF(COUNTIF($A$2:$A$5001,A152)&gt;1,"REVISAR","OK")</f>
        <v>0</v>
      </c>
    </row>
    <row r="153">
      <c r="A153" s="3">
        <v>152</v>
      </c>
      <c r="B153" s="4">
        <v>45674</v>
      </c>
      <c r="C153" s="3" t="inlineStr">
        <is>
          <t>Valentina Díaz</t>
        </is>
      </c>
      <c r="D153" s="3" t="inlineStr">
        <is>
          <t>Sin DNI</t>
        </is>
      </c>
      <c r="E153" s="3" t="inlineStr">
        <is>
          <t>cliente721@yahoo.com</t>
        </is>
      </c>
      <c r="F153" s="3" t="inlineStr">
        <is>
          <t>+54 9 2326 232389</t>
        </is>
      </c>
      <c r="G153" s="3" t="inlineStr">
        <is>
          <t>Rosario</t>
        </is>
      </c>
      <c r="H153" s="3" t="inlineStr">
        <is>
          <t>Santa Fe</t>
        </is>
      </c>
      <c r="I153" s="3" t="inlineStr">
        <is>
          <t>Mouse gamer</t>
        </is>
      </c>
      <c r="J153" s="3" t="inlineStr">
        <is>
          <t>Sin categoria</t>
        </is>
      </c>
      <c r="K153" s="3">
        <v>7</v>
      </c>
      <c r="L153" s="5">
        <v>149743.81</v>
      </c>
      <c r="M153" s="3">
        <v>20</v>
      </c>
      <c r="N153" s="5">
        <v>838565.34</v>
      </c>
      <c r="O153" s="3" t="inlineStr">
        <is>
          <t>MercadoPago</t>
        </is>
      </c>
      <c r="P153" s="3" t="inlineStr">
        <is>
          <t>Paul</t>
        </is>
      </c>
      <c r="Q153" s="3" t="inlineStr">
        <is>
          <t>Sucursal Centro</t>
        </is>
      </c>
      <c r="S153" s="3" t="inlineStr">
        <is>
          <t>Producto sin stock</t>
        </is>
      </c>
      <c r="T153" s="3">
        <f>IF(COUNTA(A153:S153)&lt;19,"REVISAR","OK")</f>
        <v>0</v>
      </c>
      <c r="U153" s="3">
        <f>IF(ISNUMBER(B153),"OK","REVISAR")</f>
        <v>0</v>
      </c>
      <c r="V153" s="3">
        <f>IF(AND(ISNUMBER(K153),K153&gt;0,K153&lt;50),"OK","REVISAR")</f>
        <v>0</v>
      </c>
      <c r="W153" s="3">
        <f>IF(AND(ISNUMBER(L153),L153&gt;0,L153&lt;1000000),"OK","REVISAR")</f>
        <v>0</v>
      </c>
      <c r="X153" s="3">
        <f>IF(AND(ISNUMBER(K153),ISNUMBER(L153),ISNUMBER(M153),ISNUMBER(N153)),IF(ABS(N153-(K153*L153*(1-M153/100)))&gt;1,"REVISAR","OK"),"REVISAR")</f>
        <v>0</v>
      </c>
      <c r="Y153" s="3">
        <f>IF(AND(ISNUMBER(SEARCH("@",E153)),ISNUMBER(SEARCH(".",E153))),"OK","REVISAR")</f>
        <v>0</v>
      </c>
      <c r="Z153" s="3">
        <f>IF(COUNTIF($A$2:$A$5001,A153)&gt;1,"REVISAR","OK")</f>
        <v>0</v>
      </c>
    </row>
    <row r="154">
      <c r="A154" s="3">
        <v>153</v>
      </c>
      <c r="B154" s="4">
        <v>45682</v>
      </c>
      <c r="C154" s="3" t="inlineStr">
        <is>
          <t>Cliente Sin Nombre</t>
        </is>
      </c>
      <c r="D154" s="3" t="inlineStr">
        <is>
          <t>35368005</t>
        </is>
      </c>
      <c r="E154" s="3" t="inlineStr">
        <is>
          <t>cliente589@outlook.com</t>
        </is>
      </c>
      <c r="F154" s="3" t="inlineStr">
        <is>
          <t>+54 9 2326 101340</t>
        </is>
      </c>
      <c r="G154" s="3" t="inlineStr">
        <is>
          <t>san antonio de areco</t>
        </is>
      </c>
      <c r="I154" s="3" t="inlineStr">
        <is>
          <t>Webcam HD</t>
        </is>
      </c>
      <c r="J154" s="3" t="inlineStr">
        <is>
          <t>Hogar</t>
        </is>
      </c>
      <c r="K154" s="3">
        <v>2</v>
      </c>
      <c r="L154" s="5">
        <v>67485.44</v>
      </c>
      <c r="M154" s="3">
        <v>15</v>
      </c>
      <c r="N154" s="5">
        <v>114725.25</v>
      </c>
      <c r="O154" s="3" t="inlineStr">
        <is>
          <t>efectivo</t>
        </is>
      </c>
      <c r="P154" s="3" t="inlineStr">
        <is>
          <t>Sin vendedor</t>
        </is>
      </c>
      <c r="Q154" s="3" t="inlineStr">
        <is>
          <t>online</t>
        </is>
      </c>
      <c r="R154" s="3" t="inlineStr">
        <is>
          <t>Cancelado</t>
        </is>
      </c>
      <c r="S154" s="3" t="inlineStr">
        <is>
          <t>Precio cargado manualmente</t>
        </is>
      </c>
      <c r="T154" s="3">
        <f>IF(COUNTA(A154:S154)&lt;19,"REVISAR","OK")</f>
        <v>0</v>
      </c>
      <c r="U154" s="3">
        <f>IF(ISNUMBER(B154),"OK","REVISAR")</f>
        <v>0</v>
      </c>
      <c r="V154" s="3">
        <f>IF(AND(ISNUMBER(K154),K154&gt;0,K154&lt;50),"OK","REVISAR")</f>
        <v>0</v>
      </c>
      <c r="W154" s="3">
        <f>IF(AND(ISNUMBER(L154),L154&gt;0,L154&lt;1000000),"OK","REVISAR")</f>
        <v>0</v>
      </c>
      <c r="X154" s="3">
        <f>IF(AND(ISNUMBER(K154),ISNUMBER(L154),ISNUMBER(M154),ISNUMBER(N154)),IF(ABS(N154-(K154*L154*(1-M154/100)))&gt;1,"REVISAR","OK"),"REVISAR")</f>
        <v>0</v>
      </c>
      <c r="Y154" s="3">
        <f>IF(AND(ISNUMBER(SEARCH("@",E154)),ISNUMBER(SEARCH(".",E154))),"OK","REVISAR")</f>
        <v>0</v>
      </c>
      <c r="Z154" s="3">
        <f>IF(COUNTIF($A$2:$A$5001,A154)&gt;1,"REVISAR","OK")</f>
        <v>0</v>
      </c>
    </row>
    <row r="155">
      <c r="A155" s="3">
        <v>154</v>
      </c>
      <c r="B155" s="4">
        <v>45482</v>
      </c>
      <c r="C155" s="3" t="inlineStr">
        <is>
          <t>Martín Fernández</t>
        </is>
      </c>
      <c r="D155" s="3" t="inlineStr">
        <is>
          <t>29817743</t>
        </is>
      </c>
      <c r="E155" s="3" t="inlineStr">
        <is>
          <t>cliente23@outlook.com</t>
        </is>
      </c>
      <c r="F155" s="3" t="inlineStr">
        <is>
          <t>+54 9 2326 944488</t>
        </is>
      </c>
      <c r="G155" s="3" t="inlineStr">
        <is>
          <t>San Antonio de Areco</t>
        </is>
      </c>
      <c r="H155" s="3" t="inlineStr">
        <is>
          <t>Córdoba</t>
        </is>
      </c>
      <c r="I155" s="3" t="inlineStr">
        <is>
          <t>Mouse gamer</t>
        </is>
      </c>
      <c r="J155" s="3" t="inlineStr">
        <is>
          <t>Computación</t>
        </is>
      </c>
      <c r="K155" s="3">
        <v>7</v>
      </c>
      <c r="L155" s="5">
        <v>42983.48</v>
      </c>
      <c r="M155" s="3">
        <v>5</v>
      </c>
      <c r="N155" s="5">
        <v>285840.14</v>
      </c>
      <c r="O155" s="3" t="inlineStr">
        <is>
          <t>Tarjeta Débito</t>
        </is>
      </c>
      <c r="P155" s="3" t="inlineStr">
        <is>
          <t>Benjamín</t>
        </is>
      </c>
      <c r="Q155" s="3" t="inlineStr">
        <is>
          <t>local 1</t>
        </is>
      </c>
      <c r="S155" s="3" t="inlineStr">
        <is>
          <t>Dirección incompleta</t>
        </is>
      </c>
      <c r="T155" s="3">
        <f>IF(COUNTA(A155:S155)&lt;19,"REVISAR","OK")</f>
        <v>0</v>
      </c>
      <c r="U155" s="3">
        <f>IF(ISNUMBER(B155),"OK","REVISAR")</f>
        <v>0</v>
      </c>
      <c r="V155" s="3">
        <f>IF(AND(ISNUMBER(K155),K155&gt;0,K155&lt;50),"OK","REVISAR")</f>
        <v>0</v>
      </c>
      <c r="W155" s="3">
        <f>IF(AND(ISNUMBER(L155),L155&gt;0,L155&lt;1000000),"OK","REVISAR")</f>
        <v>0</v>
      </c>
      <c r="X155" s="3">
        <f>IF(AND(ISNUMBER(K155),ISNUMBER(L155),ISNUMBER(M155),ISNUMBER(N155)),IF(ABS(N155-(K155*L155*(1-M155/100)))&gt;1,"REVISAR","OK"),"REVISAR")</f>
        <v>0</v>
      </c>
      <c r="Y155" s="3">
        <f>IF(AND(ISNUMBER(SEARCH("@",E155)),ISNUMBER(SEARCH(".",E155))),"OK","REVISAR")</f>
        <v>0</v>
      </c>
      <c r="Z155" s="3">
        <f>IF(COUNTIF($A$2:$A$5001,A155)&gt;1,"REVISAR","OK")</f>
        <v>0</v>
      </c>
    </row>
    <row r="156">
      <c r="A156" s="3">
        <v>155</v>
      </c>
      <c r="B156" s="4">
        <v>45690</v>
      </c>
      <c r="D156" s="3" t="inlineStr">
        <is>
          <t>40129151</t>
        </is>
      </c>
      <c r="E156" s="3" t="inlineStr">
        <is>
          <t>cliente149@yahoo.com</t>
        </is>
      </c>
      <c r="F156" s="3" t="inlineStr">
        <is>
          <t>+54 9 2326 572969</t>
        </is>
      </c>
      <c r="G156" s="3" t="inlineStr">
        <is>
          <t>CABA</t>
        </is>
      </c>
      <c r="H156" s="3" t="inlineStr">
        <is>
          <t>Córdoba</t>
        </is>
      </c>
      <c r="I156" s="3" t="inlineStr">
        <is>
          <t>Memoria RAM 8GB</t>
        </is>
      </c>
      <c r="J156" s="3" t="inlineStr">
        <is>
          <t>Audio</t>
        </is>
      </c>
      <c r="K156" s="3">
        <v>1</v>
      </c>
      <c r="L156" s="5">
        <v>127128.22</v>
      </c>
      <c r="M156" s="3">
        <v>0</v>
      </c>
      <c r="N156" s="5">
        <v>127128.22</v>
      </c>
      <c r="P156" s="3" t="inlineStr">
        <is>
          <t>Benjamín</t>
        </is>
      </c>
      <c r="Q156" s="3" t="inlineStr">
        <is>
          <t>online</t>
        </is>
      </c>
      <c r="R156" s="3" t="inlineStr">
        <is>
          <t>pendiente</t>
        </is>
      </c>
      <c r="S156" s="3" t="inlineStr">
        <is>
          <t>Producto sin stock</t>
        </is>
      </c>
      <c r="T156" s="3">
        <f>IF(COUNTA(A156:S156)&lt;19,"REVISAR","OK")</f>
        <v>0</v>
      </c>
      <c r="U156" s="3">
        <f>IF(ISNUMBER(B156),"OK","REVISAR")</f>
        <v>0</v>
      </c>
      <c r="V156" s="3">
        <f>IF(AND(ISNUMBER(K156),K156&gt;0,K156&lt;50),"OK","REVISAR")</f>
        <v>0</v>
      </c>
      <c r="W156" s="3">
        <f>IF(AND(ISNUMBER(L156),L156&gt;0,L156&lt;1000000),"OK","REVISAR")</f>
        <v>0</v>
      </c>
      <c r="X156" s="3">
        <f>IF(AND(ISNUMBER(K156),ISNUMBER(L156),ISNUMBER(M156),ISNUMBER(N156)),IF(ABS(N156-(K156*L156*(1-M156/100)))&gt;1,"REVISAR","OK"),"REVISAR")</f>
        <v>0</v>
      </c>
      <c r="Y156" s="3">
        <f>IF(AND(ISNUMBER(SEARCH("@",E156)),ISNUMBER(SEARCH(".",E156))),"OK","REVISAR")</f>
        <v>0</v>
      </c>
      <c r="Z156" s="3">
        <f>IF(COUNTIF($A$2:$A$5001,A156)&gt;1,"REVISAR","OK")</f>
        <v>0</v>
      </c>
    </row>
    <row r="157">
      <c r="A157" s="3">
        <v>156</v>
      </c>
      <c r="B157" s="4">
        <v>45455</v>
      </c>
      <c r="C157" s="3" t="inlineStr">
        <is>
          <t>Martín Fernández</t>
        </is>
      </c>
      <c r="D157" s="3" t="inlineStr">
        <is>
          <t>41240565</t>
        </is>
      </c>
      <c r="E157" s="3" t="inlineStr">
        <is>
          <t>cliente393@gmai.com</t>
        </is>
      </c>
      <c r="F157" s="3" t="inlineStr">
        <is>
          <t>+54 9 2326 561409</t>
        </is>
      </c>
      <c r="H157" s="3" t="inlineStr">
        <is>
          <t>Córdoba</t>
        </is>
      </c>
      <c r="I157" s="3" t="inlineStr">
        <is>
          <t>Producto desconocido</t>
        </is>
      </c>
      <c r="J157" s="3" t="inlineStr">
        <is>
          <t>tecnologia</t>
        </is>
      </c>
      <c r="K157" s="3">
        <v>3</v>
      </c>
      <c r="L157" s="5">
        <v>128814.47</v>
      </c>
      <c r="M157" s="3">
        <v>0</v>
      </c>
      <c r="N157" s="5">
        <v>386443.41</v>
      </c>
      <c r="O157" s="3" t="inlineStr">
        <is>
          <t>efectivo</t>
        </is>
      </c>
      <c r="P157" s="3" t="inlineStr">
        <is>
          <t>Benjamín</t>
        </is>
      </c>
      <c r="Q157" s="3" t="inlineStr">
        <is>
          <t>Centro</t>
        </is>
      </c>
      <c r="S157" s="3" t="inlineStr">
        <is>
          <t>Duplicado probable</t>
        </is>
      </c>
      <c r="T157" s="3">
        <f>IF(COUNTA(A157:S157)&lt;19,"REVISAR","OK")</f>
        <v>0</v>
      </c>
      <c r="U157" s="3">
        <f>IF(ISNUMBER(B157),"OK","REVISAR")</f>
        <v>0</v>
      </c>
      <c r="V157" s="3">
        <f>IF(AND(ISNUMBER(K157),K157&gt;0,K157&lt;50),"OK","REVISAR")</f>
        <v>0</v>
      </c>
      <c r="W157" s="3">
        <f>IF(AND(ISNUMBER(L157),L157&gt;0,L157&lt;1000000),"OK","REVISAR")</f>
        <v>0</v>
      </c>
      <c r="X157" s="3">
        <f>IF(AND(ISNUMBER(K157),ISNUMBER(L157),ISNUMBER(M157),ISNUMBER(N157)),IF(ABS(N157-(K157*L157*(1-M157/100)))&gt;1,"REVISAR","OK"),"REVISAR")</f>
        <v>0</v>
      </c>
      <c r="Y157" s="3">
        <f>IF(AND(ISNUMBER(SEARCH("@",E157)),ISNUMBER(SEARCH(".",E157))),"OK","REVISAR")</f>
        <v>0</v>
      </c>
      <c r="Z157" s="3">
        <f>IF(COUNTIF($A$2:$A$5001,A157)&gt;1,"REVISAR","OK")</f>
        <v>0</v>
      </c>
    </row>
    <row r="158">
      <c r="A158" s="3">
        <v>157</v>
      </c>
      <c r="B158" s="4">
        <v>45439</v>
      </c>
      <c r="C158" s="3" t="inlineStr">
        <is>
          <t>Sofía García</t>
        </is>
      </c>
      <c r="D158" s="3" t="inlineStr">
        <is>
          <t>41923655</t>
        </is>
      </c>
      <c r="E158" s="3" t="inlineStr">
        <is>
          <t>cliente602@gmail.com</t>
        </is>
      </c>
      <c r="F158" s="3" t="inlineStr">
        <is>
          <t>+54 9 2326 831914</t>
        </is>
      </c>
      <c r="G158" s="3" t="inlineStr">
        <is>
          <t>Buenos Aires</t>
        </is>
      </c>
      <c r="H158" s="3" t="inlineStr">
        <is>
          <t>Bs.As</t>
        </is>
      </c>
      <c r="I158" s="3" t="inlineStr">
        <is>
          <t>Auriculares Bluetooth</t>
        </is>
      </c>
      <c r="J158" s="3" t="inlineStr">
        <is>
          <t>Computación</t>
        </is>
      </c>
      <c r="K158" s="3">
        <v>2</v>
      </c>
      <c r="L158" s="5">
        <v>52455.33</v>
      </c>
      <c r="M158" s="3">
        <v>15</v>
      </c>
      <c r="N158" s="5">
        <v>89174.06</v>
      </c>
      <c r="O158" s="3" t="inlineStr">
        <is>
          <t>transf</t>
        </is>
      </c>
      <c r="P158" s="3" t="inlineStr">
        <is>
          <t>Admin</t>
        </is>
      </c>
      <c r="Q158" s="3" t="inlineStr">
        <is>
          <t>local 1</t>
        </is>
      </c>
      <c r="R158" s="3" t="inlineStr">
        <is>
          <t>Cancelado</t>
        </is>
      </c>
      <c r="T158" s="3">
        <f>IF(COUNTA(A158:S158)&lt;19,"REVISAR","OK")</f>
        <v>0</v>
      </c>
      <c r="U158" s="3">
        <f>IF(ISNUMBER(B158),"OK","REVISAR")</f>
        <v>0</v>
      </c>
      <c r="V158" s="3">
        <f>IF(AND(ISNUMBER(K158),K158&gt;0,K158&lt;50),"OK","REVISAR")</f>
        <v>0</v>
      </c>
      <c r="W158" s="3">
        <f>IF(AND(ISNUMBER(L158),L158&gt;0,L158&lt;1000000),"OK","REVISAR")</f>
        <v>0</v>
      </c>
      <c r="X158" s="3">
        <f>IF(AND(ISNUMBER(K158),ISNUMBER(L158),ISNUMBER(M158),ISNUMBER(N158)),IF(ABS(N158-(K158*L158*(1-M158/100)))&gt;1,"REVISAR","OK"),"REVISAR")</f>
        <v>0</v>
      </c>
      <c r="Y158" s="3">
        <f>IF(AND(ISNUMBER(SEARCH("@",E158)),ISNUMBER(SEARCH(".",E158))),"OK","REVISAR")</f>
        <v>0</v>
      </c>
      <c r="Z158" s="3">
        <f>IF(COUNTIF($A$2:$A$5001,A158)&gt;1,"REVISAR","OK")</f>
        <v>0</v>
      </c>
    </row>
    <row r="159">
      <c r="A159" s="3">
        <v>158</v>
      </c>
      <c r="B159" s="4">
        <v>45587</v>
      </c>
      <c r="C159" s="3" t="inlineStr">
        <is>
          <t>Camila Torres</t>
        </is>
      </c>
      <c r="D159" s="3" t="inlineStr">
        <is>
          <t>28485310</t>
        </is>
      </c>
      <c r="E159" s="3" t="inlineStr">
        <is>
          <t>cliente675@outlook.com</t>
        </is>
      </c>
      <c r="F159" s="3" t="inlineStr">
        <is>
          <t>+54 9 2326 178430</t>
        </is>
      </c>
      <c r="G159" s="3" t="inlineStr">
        <is>
          <t>Cordoba</t>
        </is>
      </c>
      <c r="H159" s="3" t="inlineStr">
        <is>
          <t>Córdoba</t>
        </is>
      </c>
      <c r="I159" s="3" t="inlineStr">
        <is>
          <t>Cargador rápido</t>
        </is>
      </c>
      <c r="J159" s="3" t="inlineStr">
        <is>
          <t>Accesorios</t>
        </is>
      </c>
      <c r="K159" s="3">
        <v>2</v>
      </c>
      <c r="L159" s="5">
        <v>27222.75</v>
      </c>
      <c r="M159" s="3">
        <v>0</v>
      </c>
      <c r="N159" s="5">
        <v>54445.5</v>
      </c>
      <c r="O159" s="3" t="inlineStr">
        <is>
          <t>Tarjeta Débito</t>
        </is>
      </c>
      <c r="P159" s="3" t="inlineStr">
        <is>
          <t>Lucas</t>
        </is>
      </c>
      <c r="Q159" s="3" t="inlineStr">
        <is>
          <t>local 1</t>
        </is>
      </c>
      <c r="R159" s="3" t="inlineStr">
        <is>
          <t>Cancelado</t>
        </is>
      </c>
      <c r="S159" s="3" t="inlineStr">
        <is>
          <t>Precio cargado manualmente</t>
        </is>
      </c>
      <c r="T159" s="3">
        <f>IF(COUNTA(A159:S159)&lt;19,"REVISAR","OK")</f>
        <v>0</v>
      </c>
      <c r="U159" s="3">
        <f>IF(ISNUMBER(B159),"OK","REVISAR")</f>
        <v>0</v>
      </c>
      <c r="V159" s="3">
        <f>IF(AND(ISNUMBER(K159),K159&gt;0,K159&lt;50),"OK","REVISAR")</f>
        <v>0</v>
      </c>
      <c r="W159" s="3">
        <f>IF(AND(ISNUMBER(L159),L159&gt;0,L159&lt;1000000),"OK","REVISAR")</f>
        <v>0</v>
      </c>
      <c r="X159" s="3">
        <f>IF(AND(ISNUMBER(K159),ISNUMBER(L159),ISNUMBER(M159),ISNUMBER(N159)),IF(ABS(N159-(K159*L159*(1-M159/100)))&gt;1,"REVISAR","OK"),"REVISAR")</f>
        <v>0</v>
      </c>
      <c r="Y159" s="3">
        <f>IF(AND(ISNUMBER(SEARCH("@",E159)),ISNUMBER(SEARCH(".",E159))),"OK","REVISAR")</f>
        <v>0</v>
      </c>
      <c r="Z159" s="3">
        <f>IF(COUNTIF($A$2:$A$5001,A159)&gt;1,"REVISAR","OK")</f>
        <v>0</v>
      </c>
    </row>
    <row r="160">
      <c r="A160" s="3">
        <v>159</v>
      </c>
      <c r="B160" s="4">
        <v>45426</v>
      </c>
      <c r="C160" s="3" t="inlineStr">
        <is>
          <t>Juan Pérez</t>
        </is>
      </c>
      <c r="D160" s="3" t="inlineStr">
        <is>
          <t>29856680</t>
        </is>
      </c>
      <c r="E160" s="3" t="inlineStr">
        <is>
          <t>cliente456@yahoo.com</t>
        </is>
      </c>
      <c r="F160" s="3" t="inlineStr">
        <is>
          <t>+54 9 2326 142400</t>
        </is>
      </c>
      <c r="G160" s="3" t="inlineStr">
        <is>
          <t>CABA</t>
        </is>
      </c>
      <c r="H160" s="3" t="inlineStr">
        <is>
          <t>Mendoza</t>
        </is>
      </c>
      <c r="I160" s="3" t="inlineStr">
        <is>
          <t>Disco SSD 480GB</t>
        </is>
      </c>
      <c r="K160" s="3">
        <v>8</v>
      </c>
      <c r="L160" s="5">
        <v>164954.09</v>
      </c>
      <c r="M160" s="3">
        <v>150</v>
      </c>
      <c r="N160" s="5">
        <v>-659816.36</v>
      </c>
      <c r="P160" s="3" t="inlineStr">
        <is>
          <t>Paul</t>
        </is>
      </c>
      <c r="Q160" s="3" t="inlineStr">
        <is>
          <t>Local 1</t>
        </is>
      </c>
      <c r="R160" s="3" t="inlineStr">
        <is>
          <t>entregado</t>
        </is>
      </c>
      <c r="S160" s="3" t="inlineStr">
        <is>
          <t>Duplicado probable</t>
        </is>
      </c>
      <c r="T160" s="3">
        <f>IF(COUNTA(A160:S160)&lt;19,"REVISAR","OK")</f>
        <v>0</v>
      </c>
      <c r="U160" s="3">
        <f>IF(ISNUMBER(B160),"OK","REVISAR")</f>
        <v>0</v>
      </c>
      <c r="V160" s="3">
        <f>IF(AND(ISNUMBER(K160),K160&gt;0,K160&lt;50),"OK","REVISAR")</f>
        <v>0</v>
      </c>
      <c r="W160" s="3">
        <f>IF(AND(ISNUMBER(L160),L160&gt;0,L160&lt;1000000),"OK","REVISAR")</f>
        <v>0</v>
      </c>
      <c r="X160" s="3">
        <f>IF(AND(ISNUMBER(K160),ISNUMBER(L160),ISNUMBER(M160),ISNUMBER(N160)),IF(ABS(N160-(K160*L160*(1-M160/100)))&gt;1,"REVISAR","OK"),"REVISAR")</f>
        <v>0</v>
      </c>
      <c r="Y160" s="3">
        <f>IF(AND(ISNUMBER(SEARCH("@",E160)),ISNUMBER(SEARCH(".",E160))),"OK","REVISAR")</f>
        <v>0</v>
      </c>
      <c r="Z160" s="3">
        <f>IF(COUNTIF($A$2:$A$5001,A160)&gt;1,"REVISAR","OK")</f>
        <v>0</v>
      </c>
    </row>
    <row r="161">
      <c r="A161" s="3">
        <v>160</v>
      </c>
      <c r="B161" s="4">
        <v>45530</v>
      </c>
      <c r="D161" s="3" t="inlineStr">
        <is>
          <t>27982581</t>
        </is>
      </c>
      <c r="E161" s="3" t="inlineStr">
        <is>
          <t>cliente417@sinmail</t>
        </is>
      </c>
      <c r="F161" s="3" t="inlineStr">
        <is>
          <t>+54 9 2326 523056</t>
        </is>
      </c>
      <c r="G161" s="3" t="inlineStr">
        <is>
          <t>S. A. de Areco</t>
        </is>
      </c>
      <c r="I161" s="3" t="inlineStr">
        <is>
          <t>Disco SSD 480GB</t>
        </is>
      </c>
      <c r="J161" s="3" t="inlineStr">
        <is>
          <t>Accesorios</t>
        </is>
      </c>
      <c r="K161" s="3">
        <v>3</v>
      </c>
      <c r="L161" s="5">
        <v>21960.3</v>
      </c>
      <c r="M161" s="3">
        <v>15</v>
      </c>
      <c r="N161" s="5">
        <v>55998.76</v>
      </c>
      <c r="O161" s="3" t="inlineStr">
        <is>
          <t>Tarjeta Débito</t>
        </is>
      </c>
      <c r="P161" s="3" t="inlineStr">
        <is>
          <t>Benjamín</t>
        </is>
      </c>
      <c r="R161" s="3" t="inlineStr">
        <is>
          <t>No aplica</t>
        </is>
      </c>
      <c r="S161" s="3" t="inlineStr">
        <is>
          <t>Producto sin stock</t>
        </is>
      </c>
      <c r="T161" s="3">
        <f>IF(COUNTA(A161:S161)&lt;19,"REVISAR","OK")</f>
        <v>0</v>
      </c>
      <c r="U161" s="3">
        <f>IF(ISNUMBER(B161),"OK","REVISAR")</f>
        <v>0</v>
      </c>
      <c r="V161" s="3">
        <f>IF(AND(ISNUMBER(K161),K161&gt;0,K161&lt;50),"OK","REVISAR")</f>
        <v>0</v>
      </c>
      <c r="W161" s="3">
        <f>IF(AND(ISNUMBER(L161),L161&gt;0,L161&lt;1000000),"OK","REVISAR")</f>
        <v>0</v>
      </c>
      <c r="X161" s="3">
        <f>IF(AND(ISNUMBER(K161),ISNUMBER(L161),ISNUMBER(M161),ISNUMBER(N161)),IF(ABS(N161-(K161*L161*(1-M161/100)))&gt;1,"REVISAR","OK"),"REVISAR")</f>
        <v>0</v>
      </c>
      <c r="Y161" s="3">
        <f>IF(AND(ISNUMBER(SEARCH("@",E161)),ISNUMBER(SEARCH(".",E161))),"OK","REVISAR")</f>
        <v>0</v>
      </c>
      <c r="Z161" s="3">
        <f>IF(COUNTIF($A$2:$A$5001,A161)&gt;1,"REVISAR","OK")</f>
        <v>0</v>
      </c>
    </row>
    <row r="162">
      <c r="A162" s="3">
        <v>98</v>
      </c>
      <c r="B162" s="4">
        <v>45295</v>
      </c>
      <c r="C162" s="3" t="inlineStr">
        <is>
          <t>Cliente Sin Nombre</t>
        </is>
      </c>
      <c r="D162" s="3" t="inlineStr">
        <is>
          <t>32845958</t>
        </is>
      </c>
      <c r="E162" s="3" t="inlineStr">
        <is>
          <t>cliente212@yahoo.com</t>
        </is>
      </c>
      <c r="F162" s="3" t="inlineStr">
        <is>
          <t>+54 9 2326 675396</t>
        </is>
      </c>
      <c r="G162" s="3" t="inlineStr">
        <is>
          <t>Cordoba</t>
        </is>
      </c>
      <c r="H162" s="3" t="inlineStr">
        <is>
          <t>Mendoza</t>
        </is>
      </c>
      <c r="I162" s="3" t="inlineStr">
        <is>
          <t>Parlante portátil</t>
        </is>
      </c>
      <c r="J162" s="3" t="inlineStr">
        <is>
          <t>Tecnología</t>
        </is>
      </c>
      <c r="K162" s="3">
        <v>7</v>
      </c>
      <c r="L162" s="5">
        <v>159111.35</v>
      </c>
      <c r="M162" s="3">
        <v>0</v>
      </c>
      <c r="N162" s="5">
        <v>1113779.45</v>
      </c>
      <c r="O162" s="3" t="inlineStr">
        <is>
          <t>efectivo</t>
        </is>
      </c>
      <c r="P162" s="3" t="inlineStr">
        <is>
          <t>Isaías</t>
        </is>
      </c>
      <c r="Q162" s="3" t="inlineStr">
        <is>
          <t>Centro</t>
        </is>
      </c>
      <c r="R162" s="3" t="inlineStr">
        <is>
          <t>Pendiente</t>
        </is>
      </c>
      <c r="T162" s="3">
        <f>IF(COUNTA(A162:S162)&lt;19,"REVISAR","OK")</f>
        <v>0</v>
      </c>
      <c r="U162" s="3">
        <f>IF(ISNUMBER(B162),"OK","REVISAR")</f>
        <v>0</v>
      </c>
      <c r="V162" s="3">
        <f>IF(AND(ISNUMBER(K162),K162&gt;0,K162&lt;50),"OK","REVISAR")</f>
        <v>0</v>
      </c>
      <c r="W162" s="3">
        <f>IF(AND(ISNUMBER(L162),L162&gt;0,L162&lt;1000000),"OK","REVISAR")</f>
        <v>0</v>
      </c>
      <c r="X162" s="3">
        <f>IF(AND(ISNUMBER(K162),ISNUMBER(L162),ISNUMBER(M162),ISNUMBER(N162)),IF(ABS(N162-(K162*L162*(1-M162/100)))&gt;1,"REVISAR","OK"),"REVISAR")</f>
        <v>0</v>
      </c>
      <c r="Y162" s="3">
        <f>IF(AND(ISNUMBER(SEARCH("@",E162)),ISNUMBER(SEARCH(".",E162))),"OK","REVISAR")</f>
        <v>0</v>
      </c>
      <c r="Z162" s="3">
        <f>IF(COUNTIF($A$2:$A$5001,A162)&gt;1,"REVISAR","OK")</f>
        <v>0</v>
      </c>
    </row>
    <row r="163">
      <c r="A163" s="3">
        <v>162</v>
      </c>
      <c r="B163" s="4">
        <v>45545</v>
      </c>
      <c r="C163" s="3" t="inlineStr">
        <is>
          <t>Lucas Rodríguez</t>
        </is>
      </c>
      <c r="D163" s="3" t="inlineStr">
        <is>
          <t>43250708</t>
        </is>
      </c>
      <c r="E163" s="3" t="inlineStr">
        <is>
          <t>cliente567@sinmail</t>
        </is>
      </c>
      <c r="F163" s="3" t="inlineStr">
        <is>
          <t>+54 9 2326 481407</t>
        </is>
      </c>
      <c r="G163" s="3" t="inlineStr">
        <is>
          <t>Rosario</t>
        </is>
      </c>
      <c r="H163" s="3" t="inlineStr">
        <is>
          <t>Cordoba</t>
        </is>
      </c>
      <c r="I163" s="3" t="inlineStr">
        <is>
          <t>Cargador rápido</t>
        </is>
      </c>
      <c r="J163" s="3" t="inlineStr">
        <is>
          <t>Hogar</t>
        </is>
      </c>
      <c r="K163" s="3">
        <v>4</v>
      </c>
      <c r="L163" s="5">
        <v>152607.41</v>
      </c>
      <c r="M163" s="3">
        <v>0</v>
      </c>
      <c r="N163" s="5">
        <v>610429.64</v>
      </c>
      <c r="O163" s="3" t="inlineStr">
        <is>
          <t>Tarjeta Crédito</t>
        </is>
      </c>
      <c r="P163" s="3" t="inlineStr">
        <is>
          <t>Sofía</t>
        </is>
      </c>
      <c r="R163" s="3" t="inlineStr">
        <is>
          <t>En camino</t>
        </is>
      </c>
      <c r="S163" s="3" t="inlineStr">
        <is>
          <t>Cliente reclama demora</t>
        </is>
      </c>
      <c r="T163" s="3">
        <f>IF(COUNTA(A163:S163)&lt;19,"REVISAR","OK")</f>
        <v>0</v>
      </c>
      <c r="U163" s="3">
        <f>IF(ISNUMBER(B163),"OK","REVISAR")</f>
        <v>0</v>
      </c>
      <c r="V163" s="3">
        <f>IF(AND(ISNUMBER(K163),K163&gt;0,K163&lt;50),"OK","REVISAR")</f>
        <v>0</v>
      </c>
      <c r="W163" s="3">
        <f>IF(AND(ISNUMBER(L163),L163&gt;0,L163&lt;1000000),"OK","REVISAR")</f>
        <v>0</v>
      </c>
      <c r="X163" s="3">
        <f>IF(AND(ISNUMBER(K163),ISNUMBER(L163),ISNUMBER(M163),ISNUMBER(N163)),IF(ABS(N163-(K163*L163*(1-M163/100)))&gt;1,"REVISAR","OK"),"REVISAR")</f>
        <v>0</v>
      </c>
      <c r="Y163" s="3">
        <f>IF(AND(ISNUMBER(SEARCH("@",E163)),ISNUMBER(SEARCH(".",E163))),"OK","REVISAR")</f>
        <v>0</v>
      </c>
      <c r="Z163" s="3">
        <f>IF(COUNTIF($A$2:$A$5001,A163)&gt;1,"REVISAR","OK")</f>
        <v>0</v>
      </c>
    </row>
    <row r="164">
      <c r="A164" s="3">
        <v>163</v>
      </c>
      <c r="B164" s="4">
        <v>45457</v>
      </c>
      <c r="C164" s="3" t="inlineStr">
        <is>
          <t>Juan Pérez</t>
        </is>
      </c>
      <c r="D164" s="3" t="inlineStr">
        <is>
          <t>27953416</t>
        </is>
      </c>
      <c r="E164" s="3" t="inlineStr">
        <is>
          <t>cliente758@sinmail</t>
        </is>
      </c>
      <c r="F164" s="3" t="inlineStr">
        <is>
          <t>+54 9 2326 437497</t>
        </is>
      </c>
      <c r="G164" s="3" t="inlineStr">
        <is>
          <t>San Antonio de Areco</t>
        </is>
      </c>
      <c r="H164" s="3" t="inlineStr">
        <is>
          <t>buenos aires</t>
        </is>
      </c>
      <c r="I164" s="3" t="inlineStr">
        <is>
          <t>Notebook 15</t>
        </is>
      </c>
      <c r="K164" s="3">
        <v>2</v>
      </c>
      <c r="L164" s="5">
        <v>85899.57000000001</v>
      </c>
      <c r="M164" s="3">
        <v>15</v>
      </c>
      <c r="N164" s="5">
        <v>146029.27</v>
      </c>
      <c r="O164" s="3" t="inlineStr">
        <is>
          <t>Cheque</t>
        </is>
      </c>
      <c r="P164" s="3" t="inlineStr">
        <is>
          <t>Isaías</t>
        </is>
      </c>
      <c r="Q164" s="3" t="inlineStr">
        <is>
          <t>online</t>
        </is>
      </c>
      <c r="R164" s="3" t="inlineStr">
        <is>
          <t>Cancelado</t>
        </is>
      </c>
      <c r="S164" s="3" t="inlineStr">
        <is>
          <t>Dirección incompleta</t>
        </is>
      </c>
      <c r="T164" s="3">
        <f>IF(COUNTA(A164:S164)&lt;19,"REVISAR","OK")</f>
        <v>0</v>
      </c>
      <c r="U164" s="3">
        <f>IF(ISNUMBER(B164),"OK","REVISAR")</f>
        <v>0</v>
      </c>
      <c r="V164" s="3">
        <f>IF(AND(ISNUMBER(K164),K164&gt;0,K164&lt;50),"OK","REVISAR")</f>
        <v>0</v>
      </c>
      <c r="W164" s="3">
        <f>IF(AND(ISNUMBER(L164),L164&gt;0,L164&lt;1000000),"OK","REVISAR")</f>
        <v>0</v>
      </c>
      <c r="X164" s="3">
        <f>IF(AND(ISNUMBER(K164),ISNUMBER(L164),ISNUMBER(M164),ISNUMBER(N164)),IF(ABS(N164-(K164*L164*(1-M164/100)))&gt;1,"REVISAR","OK"),"REVISAR")</f>
        <v>0</v>
      </c>
      <c r="Y164" s="3">
        <f>IF(AND(ISNUMBER(SEARCH("@",E164)),ISNUMBER(SEARCH(".",E164))),"OK","REVISAR")</f>
        <v>0</v>
      </c>
      <c r="Z164" s="3">
        <f>IF(COUNTIF($A$2:$A$5001,A164)&gt;1,"REVISAR","OK")</f>
        <v>0</v>
      </c>
    </row>
    <row r="165">
      <c r="A165" s="3">
        <v>164</v>
      </c>
      <c r="B165" s="4">
        <v>45750</v>
      </c>
      <c r="C165" s="3" t="inlineStr">
        <is>
          <t>Martín Fernández</t>
        </is>
      </c>
      <c r="D165" s="3" t="inlineStr">
        <is>
          <t>31816816</t>
        </is>
      </c>
      <c r="E165" s="3" t="inlineStr">
        <is>
          <t>cliente643@sinmail</t>
        </is>
      </c>
      <c r="F165" s="3" t="inlineStr">
        <is>
          <t>+54 9 2326 183692</t>
        </is>
      </c>
      <c r="G165" s="3" t="inlineStr">
        <is>
          <t>Mendoza</t>
        </is>
      </c>
      <c r="H165" s="3" t="inlineStr">
        <is>
          <t>Buenos Aires</t>
        </is>
      </c>
      <c r="I165" s="3" t="inlineStr">
        <is>
          <t>Producto desconocido</t>
        </is>
      </c>
      <c r="J165" s="3" t="inlineStr">
        <is>
          <t>tecnologia</t>
        </is>
      </c>
      <c r="K165" s="3">
        <v>4</v>
      </c>
      <c r="L165" s="5">
        <v>105814.4</v>
      </c>
      <c r="M165" s="3">
        <v>5</v>
      </c>
      <c r="N165" s="5">
        <v>0</v>
      </c>
      <c r="O165" s="3" t="inlineStr">
        <is>
          <t>transf</t>
        </is>
      </c>
      <c r="P165" s="3" t="inlineStr">
        <is>
          <t>admin</t>
        </is>
      </c>
      <c r="Q165" s="3" t="inlineStr">
        <is>
          <t>Norte</t>
        </is>
      </c>
      <c r="R165" s="3" t="inlineStr">
        <is>
          <t>Cancelado</t>
        </is>
      </c>
      <c r="S165" s="3" t="inlineStr">
        <is>
          <t>Cliente reclama demora</t>
        </is>
      </c>
      <c r="T165" s="3">
        <f>IF(COUNTA(A165:S165)&lt;19,"REVISAR","OK")</f>
        <v>0</v>
      </c>
      <c r="U165" s="3">
        <f>IF(ISNUMBER(B165),"OK","REVISAR")</f>
        <v>0</v>
      </c>
      <c r="V165" s="3">
        <f>IF(AND(ISNUMBER(K165),K165&gt;0,K165&lt;50),"OK","REVISAR")</f>
        <v>0</v>
      </c>
      <c r="W165" s="3">
        <f>IF(AND(ISNUMBER(L165),L165&gt;0,L165&lt;1000000),"OK","REVISAR")</f>
        <v>0</v>
      </c>
      <c r="X165" s="3">
        <f>IF(AND(ISNUMBER(K165),ISNUMBER(L165),ISNUMBER(M165),ISNUMBER(N165)),IF(ABS(N165-(K165*L165*(1-M165/100)))&gt;1,"REVISAR","OK"),"REVISAR")</f>
        <v>0</v>
      </c>
      <c r="Y165" s="3">
        <f>IF(AND(ISNUMBER(SEARCH("@",E165)),ISNUMBER(SEARCH(".",E165))),"OK","REVISAR")</f>
        <v>0</v>
      </c>
      <c r="Z165" s="3">
        <f>IF(COUNTIF($A$2:$A$5001,A165)&gt;1,"REVISAR","OK")</f>
        <v>0</v>
      </c>
    </row>
    <row r="166">
      <c r="A166" s="3">
        <v>165</v>
      </c>
      <c r="B166" s="4">
        <v>45308</v>
      </c>
      <c r="C166" s="3" t="inlineStr">
        <is>
          <t>Valentina Díaz</t>
        </is>
      </c>
      <c r="D166" s="3" t="inlineStr">
        <is>
          <t>45374887</t>
        </is>
      </c>
      <c r="E166" s="3" t="inlineStr">
        <is>
          <t>cliente572@hotmial.com</t>
        </is>
      </c>
      <c r="F166" s="3" t="inlineStr">
        <is>
          <t>+54 9 2326 751932</t>
        </is>
      </c>
      <c r="G166" s="3" t="inlineStr">
        <is>
          <t>Areco</t>
        </is>
      </c>
      <c r="H166" s="3" t="inlineStr">
        <is>
          <t>Córdoba</t>
        </is>
      </c>
      <c r="I166" s="3" t="inlineStr">
        <is>
          <t>Parlante portátil</t>
        </is>
      </c>
      <c r="J166" s="3" t="inlineStr">
        <is>
          <t>Computación</t>
        </is>
      </c>
      <c r="K166" s="3">
        <v>4</v>
      </c>
      <c r="L166" s="5">
        <v>66083.61</v>
      </c>
      <c r="M166" s="3">
        <v>10</v>
      </c>
      <c r="N166" s="5">
        <v>237901</v>
      </c>
      <c r="O166" s="3" t="inlineStr">
        <is>
          <t>tarjeta credito</t>
        </is>
      </c>
      <c r="Q166" s="3" t="inlineStr">
        <is>
          <t>Centro</t>
        </is>
      </c>
      <c r="R166" s="3" t="inlineStr">
        <is>
          <t>Pendiente</t>
        </is>
      </c>
      <c r="T166" s="3">
        <f>IF(COUNTA(A166:S166)&lt;19,"REVISAR","OK")</f>
        <v>0</v>
      </c>
      <c r="U166" s="3">
        <f>IF(ISNUMBER(B166),"OK","REVISAR")</f>
        <v>0</v>
      </c>
      <c r="V166" s="3">
        <f>IF(AND(ISNUMBER(K166),K166&gt;0,K166&lt;50),"OK","REVISAR")</f>
        <v>0</v>
      </c>
      <c r="W166" s="3">
        <f>IF(AND(ISNUMBER(L166),L166&gt;0,L166&lt;1000000),"OK","REVISAR")</f>
        <v>0</v>
      </c>
      <c r="X166" s="3">
        <f>IF(AND(ISNUMBER(K166),ISNUMBER(L166),ISNUMBER(M166),ISNUMBER(N166)),IF(ABS(N166-(K166*L166*(1-M166/100)))&gt;1,"REVISAR","OK"),"REVISAR")</f>
        <v>0</v>
      </c>
      <c r="Y166" s="3">
        <f>IF(AND(ISNUMBER(SEARCH("@",E166)),ISNUMBER(SEARCH(".",E166))),"OK","REVISAR")</f>
        <v>0</v>
      </c>
      <c r="Z166" s="3">
        <f>IF(COUNTIF($A$2:$A$5001,A166)&gt;1,"REVISAR","OK")</f>
        <v>0</v>
      </c>
    </row>
    <row r="167">
      <c r="A167" s="3">
        <v>166</v>
      </c>
      <c r="B167" s="4">
        <v>45721</v>
      </c>
      <c r="C167" s="3" t="inlineStr">
        <is>
          <t>Valentina Díaz</t>
        </is>
      </c>
      <c r="D167" s="3" t="inlineStr">
        <is>
          <t>45118058</t>
        </is>
      </c>
      <c r="E167" s="3" t="inlineStr">
        <is>
          <t>cliente158@sinmail</t>
        </is>
      </c>
      <c r="F167" s="3" t="inlineStr">
        <is>
          <t>+54 9 2326 964319</t>
        </is>
      </c>
      <c r="G167" s="3" t="inlineStr">
        <is>
          <t>san antonio de areco</t>
        </is>
      </c>
      <c r="H167" s="3" t="inlineStr">
        <is>
          <t>buenos aires</t>
        </is>
      </c>
      <c r="I167" s="3" t="inlineStr">
        <is>
          <t>Monitor 24</t>
        </is>
      </c>
      <c r="J167" s="3" t="inlineStr">
        <is>
          <t>Accesorios</t>
        </is>
      </c>
      <c r="K167" s="3">
        <v>3</v>
      </c>
      <c r="L167" s="5">
        <v>151452.45</v>
      </c>
      <c r="M167" s="3">
        <v>0</v>
      </c>
      <c r="N167" s="5">
        <v>454357.35</v>
      </c>
      <c r="O167" s="3" t="inlineStr">
        <is>
          <t>Efectivo</t>
        </is>
      </c>
      <c r="P167" s="3" t="inlineStr">
        <is>
          <t>Admin</t>
        </is>
      </c>
      <c r="Q167" s="3" t="inlineStr">
        <is>
          <t>Centro</t>
        </is>
      </c>
      <c r="S167" s="3" t="inlineStr">
        <is>
          <t>OK</t>
        </is>
      </c>
      <c r="T167" s="3">
        <f>IF(COUNTA(A167:S167)&lt;19,"REVISAR","OK")</f>
        <v>0</v>
      </c>
      <c r="U167" s="3">
        <f>IF(ISNUMBER(B167),"OK","REVISAR")</f>
        <v>0</v>
      </c>
      <c r="V167" s="3">
        <f>IF(AND(ISNUMBER(K167),K167&gt;0,K167&lt;50),"OK","REVISAR")</f>
        <v>0</v>
      </c>
      <c r="W167" s="3">
        <f>IF(AND(ISNUMBER(L167),L167&gt;0,L167&lt;1000000),"OK","REVISAR")</f>
        <v>0</v>
      </c>
      <c r="X167" s="3">
        <f>IF(AND(ISNUMBER(K167),ISNUMBER(L167),ISNUMBER(M167),ISNUMBER(N167)),IF(ABS(N167-(K167*L167*(1-M167/100)))&gt;1,"REVISAR","OK"),"REVISAR")</f>
        <v>0</v>
      </c>
      <c r="Y167" s="3">
        <f>IF(AND(ISNUMBER(SEARCH("@",E167)),ISNUMBER(SEARCH(".",E167))),"OK","REVISAR")</f>
        <v>0</v>
      </c>
      <c r="Z167" s="3">
        <f>IF(COUNTIF($A$2:$A$5001,A167)&gt;1,"REVISAR","OK")</f>
        <v>0</v>
      </c>
    </row>
    <row r="168">
      <c r="A168" s="3">
        <v>167</v>
      </c>
      <c r="B168" s="4">
        <v>45776</v>
      </c>
      <c r="C168" s="3" t="inlineStr">
        <is>
          <t>Valentina Díaz</t>
        </is>
      </c>
      <c r="D168" s="3" t="inlineStr">
        <is>
          <t>21900398</t>
        </is>
      </c>
      <c r="E168" s="3" t="inlineStr">
        <is>
          <t>cliente48@hotmail.com</t>
        </is>
      </c>
      <c r="F168" s="3" t="inlineStr">
        <is>
          <t>+54 9 2326 633486</t>
        </is>
      </c>
      <c r="G168" s="3" t="inlineStr">
        <is>
          <t>Mendoza</t>
        </is>
      </c>
      <c r="H168" s="3" t="inlineStr">
        <is>
          <t>CABA</t>
        </is>
      </c>
      <c r="I168" s="3" t="inlineStr">
        <is>
          <t>Mouse gamer</t>
        </is>
      </c>
      <c r="J168" s="3" t="inlineStr">
        <is>
          <t>perifericos</t>
        </is>
      </c>
      <c r="K168" s="3">
        <v>2</v>
      </c>
      <c r="L168" s="5">
        <v>66115</v>
      </c>
      <c r="M168" s="3">
        <v>5</v>
      </c>
      <c r="N168" s="5">
        <v>125618.5</v>
      </c>
      <c r="O168" s="3" t="inlineStr">
        <is>
          <t>tarjeta credito</t>
        </is>
      </c>
      <c r="Q168" s="3" t="inlineStr">
        <is>
          <t>Sucursal Centro</t>
        </is>
      </c>
      <c r="T168" s="3">
        <f>IF(COUNTA(A168:S168)&lt;19,"REVISAR","OK")</f>
        <v>0</v>
      </c>
      <c r="U168" s="3">
        <f>IF(ISNUMBER(B168),"OK","REVISAR")</f>
        <v>0</v>
      </c>
      <c r="V168" s="3">
        <f>IF(AND(ISNUMBER(K168),K168&gt;0,K168&lt;50),"OK","REVISAR")</f>
        <v>0</v>
      </c>
      <c r="W168" s="3">
        <f>IF(AND(ISNUMBER(L168),L168&gt;0,L168&lt;1000000),"OK","REVISAR")</f>
        <v>0</v>
      </c>
      <c r="X168" s="3">
        <f>IF(AND(ISNUMBER(K168),ISNUMBER(L168),ISNUMBER(M168),ISNUMBER(N168)),IF(ABS(N168-(K168*L168*(1-M168/100)))&gt;1,"REVISAR","OK"),"REVISAR")</f>
        <v>0</v>
      </c>
      <c r="Y168" s="3">
        <f>IF(AND(ISNUMBER(SEARCH("@",E168)),ISNUMBER(SEARCH(".",E168))),"OK","REVISAR")</f>
        <v>0</v>
      </c>
      <c r="Z168" s="3">
        <f>IF(COUNTIF($A$2:$A$5001,A168)&gt;1,"REVISAR","OK")</f>
        <v>0</v>
      </c>
    </row>
    <row r="169">
      <c r="A169" s="3">
        <v>168</v>
      </c>
      <c r="B169" s="4" t="inlineStr">
        <is>
          <t>31/02/2025</t>
        </is>
      </c>
      <c r="C169" s="3" t="inlineStr">
        <is>
          <t>Ana Martínez</t>
        </is>
      </c>
      <c r="D169" s="3" t="inlineStr">
        <is>
          <t>30681717</t>
        </is>
      </c>
      <c r="E169" s="3" t="inlineStr">
        <is>
          <t>cliente467@gmail.com</t>
        </is>
      </c>
      <c r="F169" s="3" t="inlineStr">
        <is>
          <t>+54 9 2326 522751</t>
        </is>
      </c>
      <c r="H169" s="3" t="inlineStr">
        <is>
          <t>Bs.As</t>
        </is>
      </c>
      <c r="I169" s="3" t="inlineStr">
        <is>
          <t>Producto desconocido</t>
        </is>
      </c>
      <c r="J169" s="3" t="inlineStr">
        <is>
          <t>tecnologia</t>
        </is>
      </c>
      <c r="K169" s="3">
        <v>150</v>
      </c>
      <c r="L169" s="5">
        <v>33126.32</v>
      </c>
      <c r="M169" s="3">
        <v>25</v>
      </c>
      <c r="N169" s="5">
        <v>3726711</v>
      </c>
      <c r="O169" s="3" t="inlineStr">
        <is>
          <t>MercadoPago</t>
        </is>
      </c>
      <c r="P169" s="3" t="inlineStr">
        <is>
          <t>Isaías</t>
        </is>
      </c>
      <c r="S169" s="3" t="inlineStr">
        <is>
          <t>Precio cargado manualmente</t>
        </is>
      </c>
      <c r="T169" s="3">
        <f>IF(COUNTA(A169:S169)&lt;19,"REVISAR","OK")</f>
        <v>0</v>
      </c>
      <c r="U169" s="3">
        <f>IF(ISNUMBER(B169),"OK","REVISAR")</f>
        <v>0</v>
      </c>
      <c r="V169" s="3">
        <f>IF(AND(ISNUMBER(K169),K169&gt;0,K169&lt;50),"OK","REVISAR")</f>
        <v>0</v>
      </c>
      <c r="W169" s="3">
        <f>IF(AND(ISNUMBER(L169),L169&gt;0,L169&lt;1000000),"OK","REVISAR")</f>
        <v>0</v>
      </c>
      <c r="X169" s="3">
        <f>IF(AND(ISNUMBER(K169),ISNUMBER(L169),ISNUMBER(M169),ISNUMBER(N169)),IF(ABS(N169-(K169*L169*(1-M169/100)))&gt;1,"REVISAR","OK"),"REVISAR")</f>
        <v>0</v>
      </c>
      <c r="Y169" s="3">
        <f>IF(AND(ISNUMBER(SEARCH("@",E169)),ISNUMBER(SEARCH(".",E169))),"OK","REVISAR")</f>
        <v>0</v>
      </c>
      <c r="Z169" s="3">
        <f>IF(COUNTIF($A$2:$A$5001,A169)&gt;1,"REVISAR","OK")</f>
        <v>0</v>
      </c>
    </row>
    <row r="170">
      <c r="A170" s="3">
        <v>169</v>
      </c>
      <c r="B170" s="4">
        <v>45700</v>
      </c>
      <c r="C170" s="3" t="inlineStr">
        <is>
          <t>Sofía García</t>
        </is>
      </c>
      <c r="D170" s="3" t="inlineStr">
        <is>
          <t>26283792</t>
        </is>
      </c>
      <c r="E170" s="3" t="inlineStr">
        <is>
          <t>cliente183@sinmail</t>
        </is>
      </c>
      <c r="G170" s="3" t="inlineStr">
        <is>
          <t>san antonio de areco</t>
        </is>
      </c>
      <c r="H170" s="3" t="inlineStr">
        <is>
          <t>Cordoba</t>
        </is>
      </c>
      <c r="I170" s="3" t="inlineStr">
        <is>
          <t>Cable USB-C</t>
        </is>
      </c>
      <c r="K170" s="3">
        <v>5</v>
      </c>
      <c r="L170" s="5">
        <v>98774.33</v>
      </c>
      <c r="M170" s="3">
        <v>20</v>
      </c>
      <c r="N170" s="5">
        <v>395097.32</v>
      </c>
      <c r="O170" s="3" t="inlineStr">
        <is>
          <t>efectivo</t>
        </is>
      </c>
      <c r="P170" s="3" t="inlineStr">
        <is>
          <t>Lucas</t>
        </is>
      </c>
      <c r="R170" s="3" t="inlineStr">
        <is>
          <t>pendiente</t>
        </is>
      </c>
      <c r="T170" s="3">
        <f>IF(COUNTA(A170:S170)&lt;19,"REVISAR","OK")</f>
        <v>0</v>
      </c>
      <c r="U170" s="3">
        <f>IF(ISNUMBER(B170),"OK","REVISAR")</f>
        <v>0</v>
      </c>
      <c r="V170" s="3">
        <f>IF(AND(ISNUMBER(K170),K170&gt;0,K170&lt;50),"OK","REVISAR")</f>
        <v>0</v>
      </c>
      <c r="W170" s="3">
        <f>IF(AND(ISNUMBER(L170),L170&gt;0,L170&lt;1000000),"OK","REVISAR")</f>
        <v>0</v>
      </c>
      <c r="X170" s="3">
        <f>IF(AND(ISNUMBER(K170),ISNUMBER(L170),ISNUMBER(M170),ISNUMBER(N170)),IF(ABS(N170-(K170*L170*(1-M170/100)))&gt;1,"REVISAR","OK"),"REVISAR")</f>
        <v>0</v>
      </c>
      <c r="Y170" s="3">
        <f>IF(AND(ISNUMBER(SEARCH("@",E170)),ISNUMBER(SEARCH(".",E170))),"OK","REVISAR")</f>
        <v>0</v>
      </c>
      <c r="Z170" s="3">
        <f>IF(COUNTIF($A$2:$A$5001,A170)&gt;1,"REVISAR","OK")</f>
        <v>0</v>
      </c>
    </row>
    <row r="171">
      <c r="A171" s="3">
        <v>170</v>
      </c>
      <c r="B171" s="4">
        <v>45335</v>
      </c>
      <c r="C171" s="3" t="inlineStr">
        <is>
          <t>Ana Martínez</t>
        </is>
      </c>
      <c r="D171" s="3" t="inlineStr">
        <is>
          <t>23586689</t>
        </is>
      </c>
      <c r="E171" s="3" t="inlineStr">
        <is>
          <t>cliente601@gmai.com</t>
        </is>
      </c>
      <c r="F171" s="3" t="inlineStr">
        <is>
          <t>+54 9 2326 604297</t>
        </is>
      </c>
      <c r="H171" s="3" t="inlineStr">
        <is>
          <t>Buenos Aires</t>
        </is>
      </c>
      <c r="I171" s="3" t="inlineStr">
        <is>
          <t>Webcam HD</t>
        </is>
      </c>
      <c r="J171" s="3" t="inlineStr">
        <is>
          <t>Computación</t>
        </is>
      </c>
      <c r="K171" s="3">
        <v>150</v>
      </c>
      <c r="L171" s="5">
        <v>-25000</v>
      </c>
      <c r="M171" s="3">
        <v>150</v>
      </c>
      <c r="N171" s="5">
        <v>1875000</v>
      </c>
      <c r="O171" s="3" t="inlineStr">
        <is>
          <t>Cheque</t>
        </is>
      </c>
      <c r="P171" s="3" t="inlineStr">
        <is>
          <t>Sin vendedor</t>
        </is>
      </c>
      <c r="Q171" s="3" t="inlineStr">
        <is>
          <t>Sucursal Norte</t>
        </is>
      </c>
      <c r="S171" s="3" t="inlineStr">
        <is>
          <t>sin observaciones</t>
        </is>
      </c>
      <c r="T171" s="3">
        <f>IF(COUNTA(A171:S171)&lt;19,"REVISAR","OK")</f>
        <v>0</v>
      </c>
      <c r="U171" s="3">
        <f>IF(ISNUMBER(B171),"OK","REVISAR")</f>
        <v>0</v>
      </c>
      <c r="V171" s="3">
        <f>IF(AND(ISNUMBER(K171),K171&gt;0,K171&lt;50),"OK","REVISAR")</f>
        <v>0</v>
      </c>
      <c r="W171" s="3">
        <f>IF(AND(ISNUMBER(L171),L171&gt;0,L171&lt;1000000),"OK","REVISAR")</f>
        <v>0</v>
      </c>
      <c r="X171" s="3">
        <f>IF(AND(ISNUMBER(K171),ISNUMBER(L171),ISNUMBER(M171),ISNUMBER(N171)),IF(ABS(N171-(K171*L171*(1-M171/100)))&gt;1,"REVISAR","OK"),"REVISAR")</f>
        <v>0</v>
      </c>
      <c r="Y171" s="3">
        <f>IF(AND(ISNUMBER(SEARCH("@",E171)),ISNUMBER(SEARCH(".",E171))),"OK","REVISAR")</f>
        <v>0</v>
      </c>
      <c r="Z171" s="3">
        <f>IF(COUNTIF($A$2:$A$5001,A171)&gt;1,"REVISAR","OK")</f>
        <v>0</v>
      </c>
    </row>
    <row r="172">
      <c r="A172" s="3">
        <v>171</v>
      </c>
      <c r="B172" s="4">
        <v>45646</v>
      </c>
      <c r="C172" s="3" t="inlineStr">
        <is>
          <t>Juan Pérez</t>
        </is>
      </c>
      <c r="D172" s="3" t="inlineStr">
        <is>
          <t>41736750</t>
        </is>
      </c>
      <c r="E172" s="3" t="inlineStr">
        <is>
          <t>cliente18@</t>
        </is>
      </c>
      <c r="F172" s="3" t="inlineStr">
        <is>
          <t>+54 9 2326 600740</t>
        </is>
      </c>
      <c r="G172" s="3" t="inlineStr">
        <is>
          <t>Cordoba</t>
        </is>
      </c>
      <c r="I172" s="3" t="inlineStr">
        <is>
          <t>Teclado mecánico</t>
        </is>
      </c>
      <c r="J172" s="3" t="inlineStr">
        <is>
          <t>tecnologia</t>
        </is>
      </c>
      <c r="K172" s="3">
        <v>1</v>
      </c>
      <c r="L172" s="5">
        <v>42402.75</v>
      </c>
      <c r="M172" s="3">
        <v>10</v>
      </c>
      <c r="N172" s="5">
        <v>38162.47</v>
      </c>
      <c r="O172" s="3" t="inlineStr">
        <is>
          <t>efectivo</t>
        </is>
      </c>
      <c r="P172" s="3" t="inlineStr">
        <is>
          <t>admin</t>
        </is>
      </c>
      <c r="Q172" s="3" t="inlineStr">
        <is>
          <t>Centro</t>
        </is>
      </c>
      <c r="R172" s="3" t="inlineStr">
        <is>
          <t>pendiente</t>
        </is>
      </c>
      <c r="S172" s="3" t="inlineStr">
        <is>
          <t>sin observaciones</t>
        </is>
      </c>
      <c r="T172" s="3">
        <f>IF(COUNTA(A172:S172)&lt;19,"REVISAR","OK")</f>
        <v>0</v>
      </c>
      <c r="U172" s="3">
        <f>IF(ISNUMBER(B172),"OK","REVISAR")</f>
        <v>0</v>
      </c>
      <c r="V172" s="3">
        <f>IF(AND(ISNUMBER(K172),K172&gt;0,K172&lt;50),"OK","REVISAR")</f>
        <v>0</v>
      </c>
      <c r="W172" s="3">
        <f>IF(AND(ISNUMBER(L172),L172&gt;0,L172&lt;1000000),"OK","REVISAR")</f>
        <v>0</v>
      </c>
      <c r="X172" s="3">
        <f>IF(AND(ISNUMBER(K172),ISNUMBER(L172),ISNUMBER(M172),ISNUMBER(N172)),IF(ABS(N172-(K172*L172*(1-M172/100)))&gt;1,"REVISAR","OK"),"REVISAR")</f>
        <v>0</v>
      </c>
      <c r="Y172" s="3">
        <f>IF(AND(ISNUMBER(SEARCH("@",E172)),ISNUMBER(SEARCH(".",E172))),"OK","REVISAR")</f>
        <v>0</v>
      </c>
      <c r="Z172" s="3">
        <f>IF(COUNTIF($A$2:$A$5001,A172)&gt;1,"REVISAR","OK")</f>
        <v>0</v>
      </c>
    </row>
    <row r="173">
      <c r="A173" s="3">
        <v>172</v>
      </c>
      <c r="B173" s="4">
        <v>45413</v>
      </c>
      <c r="C173" s="3" t="inlineStr">
        <is>
          <t>Camila Torres</t>
        </is>
      </c>
      <c r="D173" s="3" t="inlineStr">
        <is>
          <t>26623339</t>
        </is>
      </c>
      <c r="E173" s="3" t="inlineStr">
        <is>
          <t>cliente208@sinmail</t>
        </is>
      </c>
      <c r="F173" s="3" t="inlineStr">
        <is>
          <t>+54 9 2326 355621</t>
        </is>
      </c>
      <c r="G173" s="3" t="inlineStr">
        <is>
          <t>Cordoba</t>
        </is>
      </c>
      <c r="H173" s="3" t="inlineStr">
        <is>
          <t>Bs.As</t>
        </is>
      </c>
      <c r="K173" s="3">
        <v>7</v>
      </c>
      <c r="L173" s="5">
        <v>93274.64999999999</v>
      </c>
      <c r="M173" s="3">
        <v>0</v>
      </c>
      <c r="N173" s="5">
        <v>652922.55</v>
      </c>
      <c r="O173" s="3" t="inlineStr">
        <is>
          <t>Tarjeta Crédito</t>
        </is>
      </c>
      <c r="P173" s="3" t="inlineStr">
        <is>
          <t>Lucas</t>
        </is>
      </c>
      <c r="Q173" s="3" t="inlineStr">
        <is>
          <t>Centro</t>
        </is>
      </c>
      <c r="S173" s="3" t="inlineStr">
        <is>
          <t>OK</t>
        </is>
      </c>
      <c r="T173" s="3">
        <f>IF(COUNTA(A173:S173)&lt;19,"REVISAR","OK")</f>
        <v>0</v>
      </c>
      <c r="U173" s="3">
        <f>IF(ISNUMBER(B173),"OK","REVISAR")</f>
        <v>0</v>
      </c>
      <c r="V173" s="3">
        <f>IF(AND(ISNUMBER(K173),K173&gt;0,K173&lt;50),"OK","REVISAR")</f>
        <v>0</v>
      </c>
      <c r="W173" s="3">
        <f>IF(AND(ISNUMBER(L173),L173&gt;0,L173&lt;1000000),"OK","REVISAR")</f>
        <v>0</v>
      </c>
      <c r="X173" s="3">
        <f>IF(AND(ISNUMBER(K173),ISNUMBER(L173),ISNUMBER(M173),ISNUMBER(N173)),IF(ABS(N173-(K173*L173*(1-M173/100)))&gt;1,"REVISAR","OK"),"REVISAR")</f>
        <v>0</v>
      </c>
      <c r="Y173" s="3">
        <f>IF(AND(ISNUMBER(SEARCH("@",E173)),ISNUMBER(SEARCH(".",E173))),"OK","REVISAR")</f>
        <v>0</v>
      </c>
      <c r="Z173" s="3">
        <f>IF(COUNTIF($A$2:$A$5001,A173)&gt;1,"REVISAR","OK")</f>
        <v>0</v>
      </c>
    </row>
    <row r="174">
      <c r="A174" s="3">
        <v>173</v>
      </c>
      <c r="B174" s="4">
        <v>45612</v>
      </c>
      <c r="C174" s="3" t="inlineStr">
        <is>
          <t>Martín Fernández</t>
        </is>
      </c>
      <c r="D174" s="3" t="inlineStr">
        <is>
          <t>34291115</t>
        </is>
      </c>
      <c r="E174" s="3" t="inlineStr">
        <is>
          <t>cliente108@sinmail</t>
        </is>
      </c>
      <c r="F174" s="3" t="inlineStr">
        <is>
          <t>+54 9 2326 607113</t>
        </is>
      </c>
      <c r="G174" s="3" t="inlineStr">
        <is>
          <t>La Plata</t>
        </is>
      </c>
      <c r="H174" s="3" t="inlineStr">
        <is>
          <t>buenos aires</t>
        </is>
      </c>
      <c r="I174" s="3" t="inlineStr">
        <is>
          <t>Memoria RAM 8GB</t>
        </is>
      </c>
      <c r="J174" s="3" t="inlineStr">
        <is>
          <t>Tecnologia</t>
        </is>
      </c>
      <c r="K174" s="3">
        <v>8</v>
      </c>
      <c r="L174" s="5">
        <v>12094.66</v>
      </c>
      <c r="M174" s="3">
        <v>20</v>
      </c>
      <c r="N174" s="5">
        <v>77405.82000000001</v>
      </c>
      <c r="O174" s="3" t="inlineStr">
        <is>
          <t>Tarjeta Crédito</t>
        </is>
      </c>
      <c r="P174" s="3" t="inlineStr">
        <is>
          <t>admin</t>
        </is>
      </c>
      <c r="Q174" s="3" t="inlineStr">
        <is>
          <t>Centro</t>
        </is>
      </c>
      <c r="S174" s="3" t="inlineStr">
        <is>
          <t>OK</t>
        </is>
      </c>
      <c r="T174" s="3">
        <f>IF(COUNTA(A174:S174)&lt;19,"REVISAR","OK")</f>
        <v>0</v>
      </c>
      <c r="U174" s="3">
        <f>IF(ISNUMBER(B174),"OK","REVISAR")</f>
        <v>0</v>
      </c>
      <c r="V174" s="3">
        <f>IF(AND(ISNUMBER(K174),K174&gt;0,K174&lt;50),"OK","REVISAR")</f>
        <v>0</v>
      </c>
      <c r="W174" s="3">
        <f>IF(AND(ISNUMBER(L174),L174&gt;0,L174&lt;1000000),"OK","REVISAR")</f>
        <v>0</v>
      </c>
      <c r="X174" s="3">
        <f>IF(AND(ISNUMBER(K174),ISNUMBER(L174),ISNUMBER(M174),ISNUMBER(N174)),IF(ABS(N174-(K174*L174*(1-M174/100)))&gt;1,"REVISAR","OK"),"REVISAR")</f>
        <v>0</v>
      </c>
      <c r="Y174" s="3">
        <f>IF(AND(ISNUMBER(SEARCH("@",E174)),ISNUMBER(SEARCH(".",E174))),"OK","REVISAR")</f>
        <v>0</v>
      </c>
      <c r="Z174" s="3">
        <f>IF(COUNTIF($A$2:$A$5001,A174)&gt;1,"REVISAR","OK")</f>
        <v>0</v>
      </c>
    </row>
    <row r="175">
      <c r="A175" s="3">
        <v>174</v>
      </c>
      <c r="B175" s="4">
        <v>45386</v>
      </c>
      <c r="C175" s="3" t="inlineStr">
        <is>
          <t>Cliente Sin Nombre</t>
        </is>
      </c>
      <c r="D175" s="3" t="inlineStr">
        <is>
          <t>31347735</t>
        </is>
      </c>
      <c r="E175" s="3" t="inlineStr">
        <is>
          <t>cliente505@outlook.com</t>
        </is>
      </c>
      <c r="F175" s="3" t="inlineStr">
        <is>
          <t>+54 9 2326 697252</t>
        </is>
      </c>
      <c r="G175" s="3" t="inlineStr">
        <is>
          <t>CABA</t>
        </is>
      </c>
      <c r="H175" s="3" t="inlineStr">
        <is>
          <t>Mendoza</t>
        </is>
      </c>
      <c r="I175" s="3" t="inlineStr">
        <is>
          <t>Teclado mecánico</t>
        </is>
      </c>
      <c r="J175" s="3" t="inlineStr">
        <is>
          <t>Tecnología</t>
        </is>
      </c>
      <c r="K175" s="3">
        <v>4</v>
      </c>
      <c r="L175" s="5">
        <v>104059.67</v>
      </c>
      <c r="M175" s="3">
        <v>15</v>
      </c>
      <c r="N175" s="5">
        <v>353802.88</v>
      </c>
      <c r="O175" s="3" t="inlineStr">
        <is>
          <t>Cheque</t>
        </is>
      </c>
      <c r="Q175" s="3" t="inlineStr">
        <is>
          <t>local 1</t>
        </is>
      </c>
      <c r="R175" s="3" t="inlineStr">
        <is>
          <t>pendiente</t>
        </is>
      </c>
      <c r="S175" s="3" t="inlineStr">
        <is>
          <t>Cliente reclama demora</t>
        </is>
      </c>
      <c r="T175" s="3">
        <f>IF(COUNTA(A175:S175)&lt;19,"REVISAR","OK")</f>
        <v>0</v>
      </c>
      <c r="U175" s="3">
        <f>IF(ISNUMBER(B175),"OK","REVISAR")</f>
        <v>0</v>
      </c>
      <c r="V175" s="3">
        <f>IF(AND(ISNUMBER(K175),K175&gt;0,K175&lt;50),"OK","REVISAR")</f>
        <v>0</v>
      </c>
      <c r="W175" s="3">
        <f>IF(AND(ISNUMBER(L175),L175&gt;0,L175&lt;1000000),"OK","REVISAR")</f>
        <v>0</v>
      </c>
      <c r="X175" s="3">
        <f>IF(AND(ISNUMBER(K175),ISNUMBER(L175),ISNUMBER(M175),ISNUMBER(N175)),IF(ABS(N175-(K175*L175*(1-M175/100)))&gt;1,"REVISAR","OK"),"REVISAR")</f>
        <v>0</v>
      </c>
      <c r="Y175" s="3">
        <f>IF(AND(ISNUMBER(SEARCH("@",E175)),ISNUMBER(SEARCH(".",E175))),"OK","REVISAR")</f>
        <v>0</v>
      </c>
      <c r="Z175" s="3">
        <f>IF(COUNTIF($A$2:$A$5001,A175)&gt;1,"REVISAR","OK")</f>
        <v>0</v>
      </c>
    </row>
    <row r="176">
      <c r="A176" s="3">
        <v>175</v>
      </c>
      <c r="B176" s="4">
        <v>45706</v>
      </c>
      <c r="C176" s="3" t="inlineStr">
        <is>
          <t>Camila Torres</t>
        </is>
      </c>
      <c r="D176" s="3" t="inlineStr">
        <is>
          <t>40952462</t>
        </is>
      </c>
      <c r="E176" s="3" t="inlineStr">
        <is>
          <t>cliente768@gmail.com</t>
        </is>
      </c>
      <c r="F176" s="3" t="inlineStr">
        <is>
          <t>+54 9 2326 742899</t>
        </is>
      </c>
      <c r="G176" s="3" t="inlineStr">
        <is>
          <t>Mar del Plata</t>
        </is>
      </c>
      <c r="I176" s="3" t="inlineStr">
        <is>
          <t>Disco SSD 480GB</t>
        </is>
      </c>
      <c r="J176" s="3" t="inlineStr">
        <is>
          <t>Periféricos</t>
        </is>
      </c>
      <c r="K176" s="3">
        <v>6</v>
      </c>
      <c r="L176" s="5">
        <v>60011.81</v>
      </c>
      <c r="M176" s="3">
        <v>0</v>
      </c>
      <c r="N176" s="5">
        <v>360070.86</v>
      </c>
      <c r="O176" s="3" t="inlineStr">
        <is>
          <t>Tarjeta Crédito</t>
        </is>
      </c>
      <c r="P176" s="3" t="inlineStr">
        <is>
          <t>Sin vendedor</t>
        </is>
      </c>
      <c r="Q176" s="3" t="inlineStr">
        <is>
          <t>Local 1</t>
        </is>
      </c>
      <c r="R176" s="3" t="inlineStr">
        <is>
          <t>En camino</t>
        </is>
      </c>
      <c r="S176" s="3" t="inlineStr">
        <is>
          <t>Producto sin stock</t>
        </is>
      </c>
      <c r="T176" s="3">
        <f>IF(COUNTA(A176:S176)&lt;19,"REVISAR","OK")</f>
        <v>0</v>
      </c>
      <c r="U176" s="3">
        <f>IF(ISNUMBER(B176),"OK","REVISAR")</f>
        <v>0</v>
      </c>
      <c r="V176" s="3">
        <f>IF(AND(ISNUMBER(K176),K176&gt;0,K176&lt;50),"OK","REVISAR")</f>
        <v>0</v>
      </c>
      <c r="W176" s="3">
        <f>IF(AND(ISNUMBER(L176),L176&gt;0,L176&lt;1000000),"OK","REVISAR")</f>
        <v>0</v>
      </c>
      <c r="X176" s="3">
        <f>IF(AND(ISNUMBER(K176),ISNUMBER(L176),ISNUMBER(M176),ISNUMBER(N176)),IF(ABS(N176-(K176*L176*(1-M176/100)))&gt;1,"REVISAR","OK"),"REVISAR")</f>
        <v>0</v>
      </c>
      <c r="Y176" s="3">
        <f>IF(AND(ISNUMBER(SEARCH("@",E176)),ISNUMBER(SEARCH(".",E176))),"OK","REVISAR")</f>
        <v>0</v>
      </c>
      <c r="Z176" s="3">
        <f>IF(COUNTIF($A$2:$A$5001,A176)&gt;1,"REVISAR","OK")</f>
        <v>0</v>
      </c>
    </row>
    <row r="177">
      <c r="A177" s="3">
        <v>176</v>
      </c>
      <c r="B177" s="4">
        <v>45510</v>
      </c>
      <c r="C177" s="3" t="inlineStr">
        <is>
          <t>Lucas Rodríguez</t>
        </is>
      </c>
      <c r="D177" s="3" t="inlineStr">
        <is>
          <t>21166222</t>
        </is>
      </c>
      <c r="E177" s="3" t="inlineStr">
        <is>
          <t>cliente430@hotmail.com</t>
        </is>
      </c>
      <c r="F177" s="3" t="inlineStr">
        <is>
          <t>+54 9 2326 767579</t>
        </is>
      </c>
      <c r="G177" s="3" t="inlineStr">
        <is>
          <t>La Plata</t>
        </is>
      </c>
      <c r="H177" s="3" t="inlineStr">
        <is>
          <t>Santa Fe</t>
        </is>
      </c>
      <c r="I177" s="3" t="inlineStr">
        <is>
          <t>Producto desconocido</t>
        </is>
      </c>
      <c r="J177" s="3" t="inlineStr">
        <is>
          <t>Hogar</t>
        </is>
      </c>
      <c r="K177" s="3">
        <v>7</v>
      </c>
      <c r="L177" s="5">
        <v>159499.16</v>
      </c>
      <c r="M177" s="3">
        <v>15</v>
      </c>
      <c r="N177" s="5">
        <v>949020</v>
      </c>
      <c r="P177" s="3" t="inlineStr">
        <is>
          <t>Paul</t>
        </is>
      </c>
      <c r="Q177" s="3" t="inlineStr">
        <is>
          <t>online</t>
        </is>
      </c>
      <c r="R177" s="3" t="inlineStr">
        <is>
          <t>pendiente</t>
        </is>
      </c>
      <c r="S177" s="3" t="inlineStr">
        <is>
          <t>Dirección incompleta</t>
        </is>
      </c>
      <c r="T177" s="3">
        <f>IF(COUNTA(A177:S177)&lt;19,"REVISAR","OK")</f>
        <v>0</v>
      </c>
      <c r="U177" s="3">
        <f>IF(ISNUMBER(B177),"OK","REVISAR")</f>
        <v>0</v>
      </c>
      <c r="V177" s="3">
        <f>IF(AND(ISNUMBER(K177),K177&gt;0,K177&lt;50),"OK","REVISAR")</f>
        <v>0</v>
      </c>
      <c r="W177" s="3">
        <f>IF(AND(ISNUMBER(L177),L177&gt;0,L177&lt;1000000),"OK","REVISAR")</f>
        <v>0</v>
      </c>
      <c r="X177" s="3">
        <f>IF(AND(ISNUMBER(K177),ISNUMBER(L177),ISNUMBER(M177),ISNUMBER(N177)),IF(ABS(N177-(K177*L177*(1-M177/100)))&gt;1,"REVISAR","OK"),"REVISAR")</f>
        <v>0</v>
      </c>
      <c r="Y177" s="3">
        <f>IF(AND(ISNUMBER(SEARCH("@",E177)),ISNUMBER(SEARCH(".",E177))),"OK","REVISAR")</f>
        <v>0</v>
      </c>
      <c r="Z177" s="3">
        <f>IF(COUNTIF($A$2:$A$5001,A177)&gt;1,"REVISAR","OK")</f>
        <v>0</v>
      </c>
    </row>
    <row r="178">
      <c r="A178" s="3">
        <v>177</v>
      </c>
      <c r="B178" s="4">
        <v>45655</v>
      </c>
      <c r="C178" s="3" t="inlineStr">
        <is>
          <t>María Gómez</t>
        </is>
      </c>
      <c r="D178" s="3" t="inlineStr">
        <is>
          <t>28589664</t>
        </is>
      </c>
      <c r="E178" s="3" t="inlineStr">
        <is>
          <t>cliente680@hotmial.com</t>
        </is>
      </c>
      <c r="F178" s="3" t="inlineStr">
        <is>
          <t>+54 9 2326 854112</t>
        </is>
      </c>
      <c r="G178" s="3" t="inlineStr">
        <is>
          <t>Buenos Aires</t>
        </is>
      </c>
      <c r="H178" s="3" t="inlineStr">
        <is>
          <t>CABA</t>
        </is>
      </c>
      <c r="I178" s="3" t="inlineStr">
        <is>
          <t>Disco SSD 480GB</t>
        </is>
      </c>
      <c r="J178" s="3" t="inlineStr">
        <is>
          <t>perifericos</t>
        </is>
      </c>
      <c r="K178" s="3">
        <v>7</v>
      </c>
      <c r="L178" s="5">
        <v>67589.69</v>
      </c>
      <c r="M178" s="3">
        <v>0</v>
      </c>
      <c r="N178" s="5">
        <v>473127.83</v>
      </c>
      <c r="O178" s="3" t="inlineStr">
        <is>
          <t>Efectivo</t>
        </is>
      </c>
      <c r="P178" s="3" t="inlineStr">
        <is>
          <t>Benjamín</t>
        </is>
      </c>
      <c r="Q178" s="3" t="inlineStr">
        <is>
          <t>Sucursal Norte</t>
        </is>
      </c>
      <c r="R178" s="3" t="inlineStr">
        <is>
          <t>No aplica</t>
        </is>
      </c>
      <c r="S178" s="3" t="inlineStr">
        <is>
          <t>Precio cargado manualmente</t>
        </is>
      </c>
      <c r="T178" s="3">
        <f>IF(COUNTA(A178:S178)&lt;19,"REVISAR","OK")</f>
        <v>0</v>
      </c>
      <c r="U178" s="3">
        <f>IF(ISNUMBER(B178),"OK","REVISAR")</f>
        <v>0</v>
      </c>
      <c r="V178" s="3">
        <f>IF(AND(ISNUMBER(K178),K178&gt;0,K178&lt;50),"OK","REVISAR")</f>
        <v>0</v>
      </c>
      <c r="W178" s="3">
        <f>IF(AND(ISNUMBER(L178),L178&gt;0,L178&lt;1000000),"OK","REVISAR")</f>
        <v>0</v>
      </c>
      <c r="X178" s="3">
        <f>IF(AND(ISNUMBER(K178),ISNUMBER(L178),ISNUMBER(M178),ISNUMBER(N178)),IF(ABS(N178-(K178*L178*(1-M178/100)))&gt;1,"REVISAR","OK"),"REVISAR")</f>
        <v>0</v>
      </c>
      <c r="Y178" s="3">
        <f>IF(AND(ISNUMBER(SEARCH("@",E178)),ISNUMBER(SEARCH(".",E178))),"OK","REVISAR")</f>
        <v>0</v>
      </c>
      <c r="Z178" s="3">
        <f>IF(COUNTIF($A$2:$A$5001,A178)&gt;1,"REVISAR","OK")</f>
        <v>0</v>
      </c>
    </row>
    <row r="179">
      <c r="A179" s="3">
        <v>178</v>
      </c>
      <c r="B179" s="4">
        <v>45739</v>
      </c>
      <c r="C179" s="3" t="inlineStr">
        <is>
          <t>Pedro Sánchez</t>
        </is>
      </c>
      <c r="D179" s="3" t="inlineStr">
        <is>
          <t>32504406</t>
        </is>
      </c>
      <c r="E179" s="3" t="inlineStr">
        <is>
          <t>cliente281@sinmail</t>
        </is>
      </c>
      <c r="F179" s="3" t="inlineStr">
        <is>
          <t>+54 9 2326 155762</t>
        </is>
      </c>
      <c r="G179" s="3" t="inlineStr">
        <is>
          <t>CABA</t>
        </is>
      </c>
      <c r="I179" s="3" t="inlineStr">
        <is>
          <t>Parlante portátil</t>
        </is>
      </c>
      <c r="J179" s="3" t="inlineStr">
        <is>
          <t>perifericos</t>
        </is>
      </c>
      <c r="K179" s="3">
        <v>4</v>
      </c>
      <c r="L179" s="5">
        <v>108906.15</v>
      </c>
      <c r="M179" s="3">
        <v>15</v>
      </c>
      <c r="N179" s="5">
        <v>370280.91</v>
      </c>
      <c r="O179" s="3" t="inlineStr">
        <is>
          <t>Cheque</t>
        </is>
      </c>
      <c r="P179" s="3" t="inlineStr">
        <is>
          <t>Sin vendedor</t>
        </is>
      </c>
      <c r="R179" s="3" t="inlineStr">
        <is>
          <t>Pendiente</t>
        </is>
      </c>
      <c r="S179" s="3" t="inlineStr">
        <is>
          <t>Dirección incompleta</t>
        </is>
      </c>
      <c r="T179" s="3">
        <f>IF(COUNTA(A179:S179)&lt;19,"REVISAR","OK")</f>
        <v>0</v>
      </c>
      <c r="U179" s="3">
        <f>IF(ISNUMBER(B179),"OK","REVISAR")</f>
        <v>0</v>
      </c>
      <c r="V179" s="3">
        <f>IF(AND(ISNUMBER(K179),K179&gt;0,K179&lt;50),"OK","REVISAR")</f>
        <v>0</v>
      </c>
      <c r="W179" s="3">
        <f>IF(AND(ISNUMBER(L179),L179&gt;0,L179&lt;1000000),"OK","REVISAR")</f>
        <v>0</v>
      </c>
      <c r="X179" s="3">
        <f>IF(AND(ISNUMBER(K179),ISNUMBER(L179),ISNUMBER(M179),ISNUMBER(N179)),IF(ABS(N179-(K179*L179*(1-M179/100)))&gt;1,"REVISAR","OK"),"REVISAR")</f>
        <v>0</v>
      </c>
      <c r="Y179" s="3">
        <f>IF(AND(ISNUMBER(SEARCH("@",E179)),ISNUMBER(SEARCH(".",E179))),"OK","REVISAR")</f>
        <v>0</v>
      </c>
      <c r="Z179" s="3">
        <f>IF(COUNTIF($A$2:$A$5001,A179)&gt;1,"REVISAR","OK")</f>
        <v>0</v>
      </c>
    </row>
    <row r="180">
      <c r="A180" s="3">
        <v>179</v>
      </c>
      <c r="B180" s="4">
        <v>45342</v>
      </c>
      <c r="C180" s="3" t="inlineStr">
        <is>
          <t>Martín Fernández</t>
        </is>
      </c>
      <c r="D180" s="3" t="inlineStr">
        <is>
          <t>34989924</t>
        </is>
      </c>
      <c r="E180" s="3" t="inlineStr">
        <is>
          <t>cliente584@sinmail</t>
        </is>
      </c>
      <c r="F180" s="3" t="inlineStr">
        <is>
          <t>+54 9 2326 183693</t>
        </is>
      </c>
      <c r="G180" s="3" t="inlineStr">
        <is>
          <t>san antonio de areco</t>
        </is>
      </c>
      <c r="H180" s="3" t="inlineStr">
        <is>
          <t>Bs.As</t>
        </is>
      </c>
      <c r="I180" s="3" t="inlineStr">
        <is>
          <t>Mouse gamer</t>
        </is>
      </c>
      <c r="K180" s="3">
        <v>6</v>
      </c>
      <c r="L180" s="5">
        <v>70236.07000000001</v>
      </c>
      <c r="M180" s="3">
        <v>10</v>
      </c>
      <c r="N180" s="5">
        <v>379274.78</v>
      </c>
      <c r="O180" s="3" t="inlineStr">
        <is>
          <t>efectivo</t>
        </is>
      </c>
      <c r="P180" s="3" t="inlineStr">
        <is>
          <t>Sin vendedor</t>
        </is>
      </c>
      <c r="Q180" s="3" t="inlineStr">
        <is>
          <t>Norte</t>
        </is>
      </c>
      <c r="R180" s="3" t="inlineStr">
        <is>
          <t>Pendiente</t>
        </is>
      </c>
      <c r="T180" s="3">
        <f>IF(COUNTA(A180:S180)&lt;19,"REVISAR","OK")</f>
        <v>0</v>
      </c>
      <c r="U180" s="3">
        <f>IF(ISNUMBER(B180),"OK","REVISAR")</f>
        <v>0</v>
      </c>
      <c r="V180" s="3">
        <f>IF(AND(ISNUMBER(K180),K180&gt;0,K180&lt;50),"OK","REVISAR")</f>
        <v>0</v>
      </c>
      <c r="W180" s="3">
        <f>IF(AND(ISNUMBER(L180),L180&gt;0,L180&lt;1000000),"OK","REVISAR")</f>
        <v>0</v>
      </c>
      <c r="X180" s="3">
        <f>IF(AND(ISNUMBER(K180),ISNUMBER(L180),ISNUMBER(M180),ISNUMBER(N180)),IF(ABS(N180-(K180*L180*(1-M180/100)))&gt;1,"REVISAR","OK"),"REVISAR")</f>
        <v>0</v>
      </c>
      <c r="Y180" s="3">
        <f>IF(AND(ISNUMBER(SEARCH("@",E180)),ISNUMBER(SEARCH(".",E180))),"OK","REVISAR")</f>
        <v>0</v>
      </c>
      <c r="Z180" s="3">
        <f>IF(COUNTIF($A$2:$A$5001,A180)&gt;1,"REVISAR","OK")</f>
        <v>0</v>
      </c>
    </row>
    <row r="181">
      <c r="A181" s="3">
        <v>180</v>
      </c>
      <c r="B181" s="4">
        <v>45532</v>
      </c>
      <c r="C181" s="3" t="inlineStr">
        <is>
          <t>Valentina Díaz</t>
        </is>
      </c>
      <c r="D181" s="3" t="inlineStr">
        <is>
          <t>24390813</t>
        </is>
      </c>
      <c r="E181" s="3" t="inlineStr">
        <is>
          <t>cliente730@hotmial.com</t>
        </is>
      </c>
      <c r="F181" s="3" t="inlineStr">
        <is>
          <t>+54 9 2326 123581</t>
        </is>
      </c>
      <c r="G181" s="3" t="inlineStr">
        <is>
          <t>Córdoba</t>
        </is>
      </c>
      <c r="H181" s="3" t="inlineStr">
        <is>
          <t>CABA</t>
        </is>
      </c>
      <c r="I181" s="3" t="inlineStr">
        <is>
          <t>Mouse gamer</t>
        </is>
      </c>
      <c r="J181" s="3" t="inlineStr">
        <is>
          <t>Accesorios</t>
        </is>
      </c>
      <c r="K181" s="3">
        <v>8</v>
      </c>
      <c r="L181" s="5">
        <v>102924.25</v>
      </c>
      <c r="M181" s="3">
        <v>25</v>
      </c>
      <c r="N181" s="5">
        <v>617545.5</v>
      </c>
      <c r="O181" s="3" t="inlineStr">
        <is>
          <t>Cheque</t>
        </is>
      </c>
      <c r="P181" s="3" t="inlineStr">
        <is>
          <t>Lucas</t>
        </is>
      </c>
      <c r="R181" s="3" t="inlineStr">
        <is>
          <t>En camino</t>
        </is>
      </c>
      <c r="S181" s="3" t="inlineStr">
        <is>
          <t>Duplicado probable</t>
        </is>
      </c>
      <c r="T181" s="3">
        <f>IF(COUNTA(A181:S181)&lt;19,"REVISAR","OK")</f>
        <v>0</v>
      </c>
      <c r="U181" s="3">
        <f>IF(ISNUMBER(B181),"OK","REVISAR")</f>
        <v>0</v>
      </c>
      <c r="V181" s="3">
        <f>IF(AND(ISNUMBER(K181),K181&gt;0,K181&lt;50),"OK","REVISAR")</f>
        <v>0</v>
      </c>
      <c r="W181" s="3">
        <f>IF(AND(ISNUMBER(L181),L181&gt;0,L181&lt;1000000),"OK","REVISAR")</f>
        <v>0</v>
      </c>
      <c r="X181" s="3">
        <f>IF(AND(ISNUMBER(K181),ISNUMBER(L181),ISNUMBER(M181),ISNUMBER(N181)),IF(ABS(N181-(K181*L181*(1-M181/100)))&gt;1,"REVISAR","OK"),"REVISAR")</f>
        <v>0</v>
      </c>
      <c r="Y181" s="3">
        <f>IF(AND(ISNUMBER(SEARCH("@",E181)),ISNUMBER(SEARCH(".",E181))),"OK","REVISAR")</f>
        <v>0</v>
      </c>
      <c r="Z181" s="3">
        <f>IF(COUNTIF($A$2:$A$5001,A181)&gt;1,"REVISAR","OK")</f>
        <v>0</v>
      </c>
    </row>
    <row r="182">
      <c r="A182" s="3">
        <v>181</v>
      </c>
      <c r="B182" s="4">
        <v>45396</v>
      </c>
      <c r="C182" s="3" t="inlineStr">
        <is>
          <t>Ana Martínez</t>
        </is>
      </c>
      <c r="D182" s="3" t="inlineStr">
        <is>
          <t>43614251</t>
        </is>
      </c>
      <c r="E182" s="3" t="inlineStr">
        <is>
          <t>cliente50@sinmail</t>
        </is>
      </c>
      <c r="F182" s="3" t="inlineStr">
        <is>
          <t>+54 9 2326 310055</t>
        </is>
      </c>
      <c r="G182" s="3" t="inlineStr">
        <is>
          <t>S. A. de Areco</t>
        </is>
      </c>
      <c r="H182" s="3" t="inlineStr">
        <is>
          <t>Córdoba</t>
        </is>
      </c>
      <c r="I182" s="3" t="inlineStr">
        <is>
          <t>Silla gamer</t>
        </is>
      </c>
      <c r="J182" s="3" t="inlineStr">
        <is>
          <t>Sin categoria</t>
        </is>
      </c>
      <c r="K182" s="3">
        <v>1</v>
      </c>
      <c r="L182" s="5">
        <v>177112.16</v>
      </c>
      <c r="M182" s="3">
        <v>20</v>
      </c>
      <c r="N182" s="5">
        <v>-1</v>
      </c>
      <c r="O182" s="3" t="inlineStr">
        <is>
          <t>Efectivo</t>
        </is>
      </c>
      <c r="Q182" s="3" t="inlineStr">
        <is>
          <t>Norte</t>
        </is>
      </c>
      <c r="R182" s="3" t="inlineStr">
        <is>
          <t>No aplica</t>
        </is>
      </c>
      <c r="S182" s="3" t="inlineStr">
        <is>
          <t>Producto sin stock</t>
        </is>
      </c>
      <c r="T182" s="3">
        <f>IF(COUNTA(A182:S182)&lt;19,"REVISAR","OK")</f>
        <v>0</v>
      </c>
      <c r="U182" s="3">
        <f>IF(ISNUMBER(B182),"OK","REVISAR")</f>
        <v>0</v>
      </c>
      <c r="V182" s="3">
        <f>IF(AND(ISNUMBER(K182),K182&gt;0,K182&lt;50),"OK","REVISAR")</f>
        <v>0</v>
      </c>
      <c r="W182" s="3">
        <f>IF(AND(ISNUMBER(L182),L182&gt;0,L182&lt;1000000),"OK","REVISAR")</f>
        <v>0</v>
      </c>
      <c r="X182" s="3">
        <f>IF(AND(ISNUMBER(K182),ISNUMBER(L182),ISNUMBER(M182),ISNUMBER(N182)),IF(ABS(N182-(K182*L182*(1-M182/100)))&gt;1,"REVISAR","OK"),"REVISAR")</f>
        <v>0</v>
      </c>
      <c r="Y182" s="3">
        <f>IF(AND(ISNUMBER(SEARCH("@",E182)),ISNUMBER(SEARCH(".",E182))),"OK","REVISAR")</f>
        <v>0</v>
      </c>
      <c r="Z182" s="3">
        <f>IF(COUNTIF($A$2:$A$5001,A182)&gt;1,"REVISAR","OK")</f>
        <v>0</v>
      </c>
    </row>
    <row r="183">
      <c r="A183" s="3">
        <v>182</v>
      </c>
      <c r="B183" s="4">
        <v>45424</v>
      </c>
      <c r="C183" s="3" t="inlineStr">
        <is>
          <t>María Gómez</t>
        </is>
      </c>
      <c r="D183" s="3" t="inlineStr">
        <is>
          <t>39172722</t>
        </is>
      </c>
      <c r="F183" s="3" t="inlineStr">
        <is>
          <t>+54 9 2326 762555</t>
        </is>
      </c>
      <c r="G183" s="3" t="inlineStr">
        <is>
          <t>CABA</t>
        </is>
      </c>
      <c r="H183" s="3" t="inlineStr">
        <is>
          <t>Cordoba</t>
        </is>
      </c>
      <c r="I183" s="3" t="inlineStr">
        <is>
          <t>Monitor 24</t>
        </is>
      </c>
      <c r="J183" s="3" t="inlineStr">
        <is>
          <t>Tecnología</t>
        </is>
      </c>
      <c r="K183" s="3">
        <v>5</v>
      </c>
      <c r="L183" s="5">
        <v>39876.12</v>
      </c>
      <c r="M183" s="3">
        <v>80</v>
      </c>
      <c r="O183" s="3" t="inlineStr">
        <is>
          <t>Tarjeta Crédito</t>
        </is>
      </c>
      <c r="P183" s="3" t="inlineStr">
        <is>
          <t>Sin vendedor</t>
        </is>
      </c>
      <c r="Q183" s="3" t="inlineStr">
        <is>
          <t>Norte</t>
        </is>
      </c>
      <c r="R183" s="3" t="inlineStr">
        <is>
          <t>Cancelado</t>
        </is>
      </c>
      <c r="S183" s="3" t="inlineStr">
        <is>
          <t>sin observaciones</t>
        </is>
      </c>
      <c r="T183" s="3">
        <f>IF(COUNTA(A183:S183)&lt;19,"REVISAR","OK")</f>
        <v>0</v>
      </c>
      <c r="U183" s="3">
        <f>IF(ISNUMBER(B183),"OK","REVISAR")</f>
        <v>0</v>
      </c>
      <c r="V183" s="3">
        <f>IF(AND(ISNUMBER(K183),K183&gt;0,K183&lt;50),"OK","REVISAR")</f>
        <v>0</v>
      </c>
      <c r="W183" s="3">
        <f>IF(AND(ISNUMBER(L183),L183&gt;0,L183&lt;1000000),"OK","REVISAR")</f>
        <v>0</v>
      </c>
      <c r="X183" s="3">
        <f>IF(AND(ISNUMBER(K183),ISNUMBER(L183),ISNUMBER(M183),ISNUMBER(N183)),IF(ABS(N183-(K183*L183*(1-M183/100)))&gt;1,"REVISAR","OK"),"REVISAR")</f>
        <v>0</v>
      </c>
      <c r="Y183" s="3">
        <f>IF(AND(ISNUMBER(SEARCH("@",E183)),ISNUMBER(SEARCH(".",E183))),"OK","REVISAR")</f>
        <v>0</v>
      </c>
      <c r="Z183" s="3">
        <f>IF(COUNTIF($A$2:$A$5001,A183)&gt;1,"REVISAR","OK")</f>
        <v>0</v>
      </c>
    </row>
    <row r="184">
      <c r="A184" s="3">
        <v>183</v>
      </c>
      <c r="B184" s="4">
        <v>45715</v>
      </c>
      <c r="D184" s="3" t="inlineStr">
        <is>
          <t>20816365</t>
        </is>
      </c>
      <c r="E184" s="3" t="inlineStr">
        <is>
          <t>cliente316@yahoo.com</t>
        </is>
      </c>
      <c r="F184" s="3" t="inlineStr">
        <is>
          <t>+54 9 2326 323975</t>
        </is>
      </c>
      <c r="G184" s="3" t="inlineStr">
        <is>
          <t>Mar del Plata</t>
        </is>
      </c>
      <c r="I184" s="3" t="inlineStr">
        <is>
          <t>Disco SSD 480GB</t>
        </is>
      </c>
      <c r="J184" s="3" t="inlineStr">
        <is>
          <t>tecnologia</t>
        </is>
      </c>
      <c r="K184" s="3">
        <v>5</v>
      </c>
      <c r="L184" s="5">
        <v>56742.73</v>
      </c>
      <c r="M184" s="3">
        <v>10</v>
      </c>
      <c r="N184" s="5">
        <v>255342.29</v>
      </c>
      <c r="O184" s="3" t="inlineStr">
        <is>
          <t>Tarjeta Débito</t>
        </is>
      </c>
      <c r="Q184" s="3" t="inlineStr">
        <is>
          <t>Sucursal Centro</t>
        </is>
      </c>
      <c r="R184" s="3" t="inlineStr">
        <is>
          <t>En camino</t>
        </is>
      </c>
      <c r="S184" s="3" t="inlineStr">
        <is>
          <t>Duplicado probable</t>
        </is>
      </c>
      <c r="T184" s="3">
        <f>IF(COUNTA(A184:S184)&lt;19,"REVISAR","OK")</f>
        <v>0</v>
      </c>
      <c r="U184" s="3">
        <f>IF(ISNUMBER(B184),"OK","REVISAR")</f>
        <v>0</v>
      </c>
      <c r="V184" s="3">
        <f>IF(AND(ISNUMBER(K184),K184&gt;0,K184&lt;50),"OK","REVISAR")</f>
        <v>0</v>
      </c>
      <c r="W184" s="3">
        <f>IF(AND(ISNUMBER(L184),L184&gt;0,L184&lt;1000000),"OK","REVISAR")</f>
        <v>0</v>
      </c>
      <c r="X184" s="3">
        <f>IF(AND(ISNUMBER(K184),ISNUMBER(L184),ISNUMBER(M184),ISNUMBER(N184)),IF(ABS(N184-(K184*L184*(1-M184/100)))&gt;1,"REVISAR","OK"),"REVISAR")</f>
        <v>0</v>
      </c>
      <c r="Y184" s="3">
        <f>IF(AND(ISNUMBER(SEARCH("@",E184)),ISNUMBER(SEARCH(".",E184))),"OK","REVISAR")</f>
        <v>0</v>
      </c>
      <c r="Z184" s="3">
        <f>IF(COUNTIF($A$2:$A$5001,A184)&gt;1,"REVISAR","OK")</f>
        <v>0</v>
      </c>
    </row>
    <row r="185">
      <c r="A185" s="3">
        <v>184</v>
      </c>
      <c r="B185" s="4">
        <v>45518</v>
      </c>
      <c r="D185" s="3" t="inlineStr">
        <is>
          <t>28541905</t>
        </is>
      </c>
      <c r="E185" s="3" t="inlineStr">
        <is>
          <t>cliente176@</t>
        </is>
      </c>
      <c r="F185" s="3" t="inlineStr">
        <is>
          <t>+54 9 2326 354752</t>
        </is>
      </c>
      <c r="H185" s="3" t="inlineStr">
        <is>
          <t>Córdoba</t>
        </is>
      </c>
      <c r="I185" s="3" t="inlineStr">
        <is>
          <t>Disco SSD 480GB</t>
        </is>
      </c>
      <c r="J185" s="3" t="inlineStr">
        <is>
          <t>Tecnologia</t>
        </is>
      </c>
      <c r="K185" s="3">
        <v>5</v>
      </c>
      <c r="L185" s="5">
        <v>94891.52</v>
      </c>
      <c r="M185" s="3">
        <v>5</v>
      </c>
      <c r="N185" s="5">
        <v>450734.72</v>
      </c>
      <c r="O185" s="3" t="inlineStr">
        <is>
          <t>Mercado Pago</t>
        </is>
      </c>
      <c r="P185" s="3" t="inlineStr">
        <is>
          <t>Isaías</t>
        </is>
      </c>
      <c r="Q185" s="3" t="inlineStr">
        <is>
          <t>Sucursal Norte</t>
        </is>
      </c>
      <c r="S185" s="3" t="inlineStr">
        <is>
          <t>Dirección incompleta</t>
        </is>
      </c>
      <c r="T185" s="3">
        <f>IF(COUNTA(A185:S185)&lt;19,"REVISAR","OK")</f>
        <v>0</v>
      </c>
      <c r="U185" s="3">
        <f>IF(ISNUMBER(B185),"OK","REVISAR")</f>
        <v>0</v>
      </c>
      <c r="V185" s="3">
        <f>IF(AND(ISNUMBER(K185),K185&gt;0,K185&lt;50),"OK","REVISAR")</f>
        <v>0</v>
      </c>
      <c r="W185" s="3">
        <f>IF(AND(ISNUMBER(L185),L185&gt;0,L185&lt;1000000),"OK","REVISAR")</f>
        <v>0</v>
      </c>
      <c r="X185" s="3">
        <f>IF(AND(ISNUMBER(K185),ISNUMBER(L185),ISNUMBER(M185),ISNUMBER(N185)),IF(ABS(N185-(K185*L185*(1-M185/100)))&gt;1,"REVISAR","OK"),"REVISAR")</f>
        <v>0</v>
      </c>
      <c r="Y185" s="3">
        <f>IF(AND(ISNUMBER(SEARCH("@",E185)),ISNUMBER(SEARCH(".",E185))),"OK","REVISAR")</f>
        <v>0</v>
      </c>
      <c r="Z185" s="3">
        <f>IF(COUNTIF($A$2:$A$5001,A185)&gt;1,"REVISAR","OK")</f>
        <v>0</v>
      </c>
    </row>
    <row r="186">
      <c r="A186" s="3">
        <v>185</v>
      </c>
      <c r="B186" s="4">
        <v>45378</v>
      </c>
      <c r="C186" s="3" t="inlineStr">
        <is>
          <t>Martín Fernández</t>
        </is>
      </c>
      <c r="D186" s="3" t="inlineStr">
        <is>
          <t>32423882</t>
        </is>
      </c>
      <c r="E186" s="3" t="inlineStr">
        <is>
          <t>cliente694@hotmial.com</t>
        </is>
      </c>
      <c r="F186" s="3" t="inlineStr">
        <is>
          <t>+54 9 2326 499003</t>
        </is>
      </c>
      <c r="G186" s="3" t="inlineStr">
        <is>
          <t>Buenos Aires</t>
        </is>
      </c>
      <c r="I186" s="3" t="inlineStr">
        <is>
          <t>Webcam HD</t>
        </is>
      </c>
      <c r="J186" s="3" t="inlineStr">
        <is>
          <t>Audio</t>
        </is>
      </c>
      <c r="K186" s="3">
        <v>6</v>
      </c>
      <c r="L186" s="5">
        <v>150765.6</v>
      </c>
      <c r="M186" s="3">
        <v>0</v>
      </c>
      <c r="N186" s="5">
        <v>904593.6</v>
      </c>
      <c r="P186" s="3" t="inlineStr">
        <is>
          <t>Sofía</t>
        </is>
      </c>
      <c r="Q186" s="3" t="inlineStr">
        <is>
          <t>Centro</t>
        </is>
      </c>
      <c r="S186" s="3" t="inlineStr">
        <is>
          <t>OK</t>
        </is>
      </c>
      <c r="T186" s="3">
        <f>IF(COUNTA(A186:S186)&lt;19,"REVISAR","OK")</f>
        <v>0</v>
      </c>
      <c r="U186" s="3">
        <f>IF(ISNUMBER(B186),"OK","REVISAR")</f>
        <v>0</v>
      </c>
      <c r="V186" s="3">
        <f>IF(AND(ISNUMBER(K186),K186&gt;0,K186&lt;50),"OK","REVISAR")</f>
        <v>0</v>
      </c>
      <c r="W186" s="3">
        <f>IF(AND(ISNUMBER(L186),L186&gt;0,L186&lt;1000000),"OK","REVISAR")</f>
        <v>0</v>
      </c>
      <c r="X186" s="3">
        <f>IF(AND(ISNUMBER(K186),ISNUMBER(L186),ISNUMBER(M186),ISNUMBER(N186)),IF(ABS(N186-(K186*L186*(1-M186/100)))&gt;1,"REVISAR","OK"),"REVISAR")</f>
        <v>0</v>
      </c>
      <c r="Y186" s="3">
        <f>IF(AND(ISNUMBER(SEARCH("@",E186)),ISNUMBER(SEARCH(".",E186))),"OK","REVISAR")</f>
        <v>0</v>
      </c>
      <c r="Z186" s="3">
        <f>IF(COUNTIF($A$2:$A$5001,A186)&gt;1,"REVISAR","OK")</f>
        <v>0</v>
      </c>
    </row>
    <row r="187">
      <c r="A187" s="3">
        <v>186</v>
      </c>
      <c r="B187" s="4">
        <v>45431</v>
      </c>
      <c r="D187" s="3" t="inlineStr">
        <is>
          <t>26968710</t>
        </is>
      </c>
      <c r="E187" s="3" t="inlineStr">
        <is>
          <t>cliente483@hotmial.com</t>
        </is>
      </c>
      <c r="F187" s="3" t="inlineStr">
        <is>
          <t>+54 9 2326 730391</t>
        </is>
      </c>
      <c r="G187" s="3" t="inlineStr">
        <is>
          <t>San Antonio de Areco</t>
        </is>
      </c>
      <c r="H187" s="3" t="inlineStr">
        <is>
          <t>Mendoza</t>
        </is>
      </c>
      <c r="I187" s="3" t="inlineStr">
        <is>
          <t>Webcam HD</t>
        </is>
      </c>
      <c r="J187" s="3" t="inlineStr">
        <is>
          <t>Accesorios</t>
        </is>
      </c>
      <c r="K187" s="3">
        <v>4</v>
      </c>
      <c r="L187" s="5">
        <v>157609.35</v>
      </c>
      <c r="M187" s="3">
        <v>5</v>
      </c>
      <c r="N187" s="5">
        <v>598915.53</v>
      </c>
      <c r="O187" s="3" t="inlineStr">
        <is>
          <t>Tarjeta Débito</t>
        </is>
      </c>
      <c r="P187" s="3" t="inlineStr">
        <is>
          <t>admin</t>
        </is>
      </c>
      <c r="Q187" s="3" t="inlineStr">
        <is>
          <t>Sucursal Centro</t>
        </is>
      </c>
      <c r="R187" s="3" t="inlineStr">
        <is>
          <t>entregado</t>
        </is>
      </c>
      <c r="S187" s="3" t="inlineStr">
        <is>
          <t>Cliente reclama demora</t>
        </is>
      </c>
      <c r="T187" s="3">
        <f>IF(COUNTA(A187:S187)&lt;19,"REVISAR","OK")</f>
        <v>0</v>
      </c>
      <c r="U187" s="3">
        <f>IF(ISNUMBER(B187),"OK","REVISAR")</f>
        <v>0</v>
      </c>
      <c r="V187" s="3">
        <f>IF(AND(ISNUMBER(K187),K187&gt;0,K187&lt;50),"OK","REVISAR")</f>
        <v>0</v>
      </c>
      <c r="W187" s="3">
        <f>IF(AND(ISNUMBER(L187),L187&gt;0,L187&lt;1000000),"OK","REVISAR")</f>
        <v>0</v>
      </c>
      <c r="X187" s="3">
        <f>IF(AND(ISNUMBER(K187),ISNUMBER(L187),ISNUMBER(M187),ISNUMBER(N187)),IF(ABS(N187-(K187*L187*(1-M187/100)))&gt;1,"REVISAR","OK"),"REVISAR")</f>
        <v>0</v>
      </c>
      <c r="Y187" s="3">
        <f>IF(AND(ISNUMBER(SEARCH("@",E187)),ISNUMBER(SEARCH(".",E187))),"OK","REVISAR")</f>
        <v>0</v>
      </c>
      <c r="Z187" s="3">
        <f>IF(COUNTIF($A$2:$A$5001,A187)&gt;1,"REVISAR","OK")</f>
        <v>0</v>
      </c>
    </row>
    <row r="188">
      <c r="A188" s="3">
        <v>187</v>
      </c>
      <c r="B188" s="4">
        <v>45392</v>
      </c>
      <c r="C188" s="3" t="inlineStr">
        <is>
          <t>Martín Fernández</t>
        </is>
      </c>
      <c r="D188" s="3" t="inlineStr">
        <is>
          <t>26122057</t>
        </is>
      </c>
      <c r="E188" s="3" t="inlineStr">
        <is>
          <t>cliente886@hotmail.com</t>
        </is>
      </c>
      <c r="F188" s="3" t="inlineStr">
        <is>
          <t>+54 9 2326 822057</t>
        </is>
      </c>
      <c r="G188" s="3" t="inlineStr">
        <is>
          <t>Buenos Aires</t>
        </is>
      </c>
      <c r="H188" s="3" t="inlineStr">
        <is>
          <t>Mendoza</t>
        </is>
      </c>
      <c r="I188" s="3" t="inlineStr">
        <is>
          <t>Disco SSD 480GB</t>
        </is>
      </c>
      <c r="J188" s="3" t="inlineStr">
        <is>
          <t>Accesorios</t>
        </is>
      </c>
      <c r="K188" s="3">
        <v>1</v>
      </c>
      <c r="L188" s="5">
        <v>145172.36</v>
      </c>
      <c r="M188" s="3">
        <v>0</v>
      </c>
      <c r="N188" s="5">
        <v>145172.36</v>
      </c>
      <c r="O188" s="3" t="inlineStr">
        <is>
          <t>Tarjeta Crédito</t>
        </is>
      </c>
      <c r="P188" s="3" t="inlineStr">
        <is>
          <t>Sofía</t>
        </is>
      </c>
      <c r="R188" s="3" t="inlineStr">
        <is>
          <t>Cancelado</t>
        </is>
      </c>
      <c r="S188" s="3" t="inlineStr">
        <is>
          <t>Precio cargado manualmente</t>
        </is>
      </c>
      <c r="T188" s="3">
        <f>IF(COUNTA(A188:S188)&lt;19,"REVISAR","OK")</f>
        <v>0</v>
      </c>
      <c r="U188" s="3">
        <f>IF(ISNUMBER(B188),"OK","REVISAR")</f>
        <v>0</v>
      </c>
      <c r="V188" s="3">
        <f>IF(AND(ISNUMBER(K188),K188&gt;0,K188&lt;50),"OK","REVISAR")</f>
        <v>0</v>
      </c>
      <c r="W188" s="3">
        <f>IF(AND(ISNUMBER(L188),L188&gt;0,L188&lt;1000000),"OK","REVISAR")</f>
        <v>0</v>
      </c>
      <c r="X188" s="3">
        <f>IF(AND(ISNUMBER(K188),ISNUMBER(L188),ISNUMBER(M188),ISNUMBER(N188)),IF(ABS(N188-(K188*L188*(1-M188/100)))&gt;1,"REVISAR","OK"),"REVISAR")</f>
        <v>0</v>
      </c>
      <c r="Y188" s="3">
        <f>IF(AND(ISNUMBER(SEARCH("@",E188)),ISNUMBER(SEARCH(".",E188))),"OK","REVISAR")</f>
        <v>0</v>
      </c>
      <c r="Z188" s="3">
        <f>IF(COUNTIF($A$2:$A$5001,A188)&gt;1,"REVISAR","OK")</f>
        <v>0</v>
      </c>
    </row>
    <row r="189">
      <c r="A189" s="3">
        <v>188</v>
      </c>
      <c r="B189" s="4">
        <v>45506</v>
      </c>
      <c r="C189" s="3" t="inlineStr">
        <is>
          <t>Lucas Rodríguez</t>
        </is>
      </c>
      <c r="D189" s="3" t="inlineStr">
        <is>
          <t>44487476</t>
        </is>
      </c>
      <c r="E189" s="3" t="inlineStr">
        <is>
          <t>cliente17@hotmial.com</t>
        </is>
      </c>
      <c r="F189" s="3" t="inlineStr">
        <is>
          <t>+54 9 2326 636893</t>
        </is>
      </c>
      <c r="G189" s="3" t="inlineStr">
        <is>
          <t>san antonio de areco</t>
        </is>
      </c>
      <c r="I189" s="3" t="inlineStr">
        <is>
          <t>Producto desconocido</t>
        </is>
      </c>
      <c r="J189" s="3" t="inlineStr">
        <is>
          <t>Accesorios</t>
        </is>
      </c>
      <c r="K189" s="3">
        <v>3</v>
      </c>
      <c r="L189" s="5">
        <v>140393.92</v>
      </c>
      <c r="M189" s="3">
        <v>25</v>
      </c>
      <c r="N189" s="5">
        <v>315886.32</v>
      </c>
      <c r="O189" s="3" t="inlineStr">
        <is>
          <t>Mercado Pago</t>
        </is>
      </c>
      <c r="P189" s="3" t="inlineStr">
        <is>
          <t>Benjamín</t>
        </is>
      </c>
      <c r="R189" s="3" t="inlineStr">
        <is>
          <t>Entregado</t>
        </is>
      </c>
      <c r="S189" s="3" t="inlineStr">
        <is>
          <t>Cliente reclama demora</t>
        </is>
      </c>
      <c r="T189" s="3">
        <f>IF(COUNTA(A189:S189)&lt;19,"REVISAR","OK")</f>
        <v>0</v>
      </c>
      <c r="U189" s="3">
        <f>IF(ISNUMBER(B189),"OK","REVISAR")</f>
        <v>0</v>
      </c>
      <c r="V189" s="3">
        <f>IF(AND(ISNUMBER(K189),K189&gt;0,K189&lt;50),"OK","REVISAR")</f>
        <v>0</v>
      </c>
      <c r="W189" s="3">
        <f>IF(AND(ISNUMBER(L189),L189&gt;0,L189&lt;1000000),"OK","REVISAR")</f>
        <v>0</v>
      </c>
      <c r="X189" s="3">
        <f>IF(AND(ISNUMBER(K189),ISNUMBER(L189),ISNUMBER(M189),ISNUMBER(N189)),IF(ABS(N189-(K189*L189*(1-M189/100)))&gt;1,"REVISAR","OK"),"REVISAR")</f>
        <v>0</v>
      </c>
      <c r="Y189" s="3">
        <f>IF(AND(ISNUMBER(SEARCH("@",E189)),ISNUMBER(SEARCH(".",E189))),"OK","REVISAR")</f>
        <v>0</v>
      </c>
      <c r="Z189" s="3">
        <f>IF(COUNTIF($A$2:$A$5001,A189)&gt;1,"REVISAR","OK")</f>
        <v>0</v>
      </c>
    </row>
    <row r="190">
      <c r="A190" s="3">
        <v>189</v>
      </c>
      <c r="B190" s="4">
        <v>45679</v>
      </c>
      <c r="C190" s="3" t="inlineStr">
        <is>
          <t>Sofía García</t>
        </is>
      </c>
      <c r="D190" s="3" t="inlineStr">
        <is>
          <t>23542848</t>
        </is>
      </c>
      <c r="E190" s="3" t="inlineStr">
        <is>
          <t>cliente711@hotmial.com</t>
        </is>
      </c>
      <c r="F190" s="3" t="inlineStr">
        <is>
          <t>+54 9 2326 882224</t>
        </is>
      </c>
      <c r="G190" s="3" t="inlineStr">
        <is>
          <t>San Antonio de Areco</t>
        </is>
      </c>
      <c r="I190" s="3" t="inlineStr">
        <is>
          <t>Auriculares Bluetooth</t>
        </is>
      </c>
      <c r="J190" s="3" t="inlineStr">
        <is>
          <t>tecnologia</t>
        </is>
      </c>
      <c r="K190" s="3">
        <v>4</v>
      </c>
      <c r="L190" s="5">
        <v>94502.24000000001</v>
      </c>
      <c r="M190" s="3">
        <v>80</v>
      </c>
      <c r="N190" s="5">
        <v>75601.78999999999</v>
      </c>
      <c r="O190" s="3" t="inlineStr">
        <is>
          <t>MercadoPago</t>
        </is>
      </c>
      <c r="P190" s="3" t="inlineStr">
        <is>
          <t>Lucas</t>
        </is>
      </c>
      <c r="Q190" s="3" t="inlineStr">
        <is>
          <t>Sucursal Centro</t>
        </is>
      </c>
      <c r="R190" s="3" t="inlineStr">
        <is>
          <t>Entregado</t>
        </is>
      </c>
      <c r="S190" s="3" t="inlineStr">
        <is>
          <t>Producto sin stock</t>
        </is>
      </c>
      <c r="T190" s="3">
        <f>IF(COUNTA(A190:S190)&lt;19,"REVISAR","OK")</f>
        <v>0</v>
      </c>
      <c r="U190" s="3">
        <f>IF(ISNUMBER(B190),"OK","REVISAR")</f>
        <v>0</v>
      </c>
      <c r="V190" s="3">
        <f>IF(AND(ISNUMBER(K190),K190&gt;0,K190&lt;50),"OK","REVISAR")</f>
        <v>0</v>
      </c>
      <c r="W190" s="3">
        <f>IF(AND(ISNUMBER(L190),L190&gt;0,L190&lt;1000000),"OK","REVISAR")</f>
        <v>0</v>
      </c>
      <c r="X190" s="3">
        <f>IF(AND(ISNUMBER(K190),ISNUMBER(L190),ISNUMBER(M190),ISNUMBER(N190)),IF(ABS(N190-(K190*L190*(1-M190/100)))&gt;1,"REVISAR","OK"),"REVISAR")</f>
        <v>0</v>
      </c>
      <c r="Y190" s="3">
        <f>IF(AND(ISNUMBER(SEARCH("@",E190)),ISNUMBER(SEARCH(".",E190))),"OK","REVISAR")</f>
        <v>0</v>
      </c>
      <c r="Z190" s="3">
        <f>IF(COUNTIF($A$2:$A$5001,A190)&gt;1,"REVISAR","OK")</f>
        <v>0</v>
      </c>
    </row>
    <row r="191">
      <c r="A191" s="3">
        <v>190</v>
      </c>
      <c r="B191" s="4">
        <v>45489</v>
      </c>
      <c r="C191" s="3" t="inlineStr">
        <is>
          <t>Cliente Sin Nombre</t>
        </is>
      </c>
      <c r="D191" s="3" t="inlineStr">
        <is>
          <t>40687195</t>
        </is>
      </c>
      <c r="E191" s="3" t="inlineStr">
        <is>
          <t>cliente638@gmail.com</t>
        </is>
      </c>
      <c r="F191" s="3" t="inlineStr">
        <is>
          <t>+54 9 2326 908693</t>
        </is>
      </c>
      <c r="G191" s="3" t="inlineStr">
        <is>
          <t>Rosario</t>
        </is>
      </c>
      <c r="H191" s="3" t="inlineStr">
        <is>
          <t>CABA</t>
        </is>
      </c>
      <c r="I191" s="3" t="inlineStr">
        <is>
          <t>Disco SSD 480GB</t>
        </is>
      </c>
      <c r="J191" s="3" t="inlineStr">
        <is>
          <t>Sin categoria</t>
        </is>
      </c>
      <c r="K191" s="3">
        <v>6</v>
      </c>
      <c r="L191" s="5">
        <v>82955.92</v>
      </c>
      <c r="M191" s="3">
        <v>25</v>
      </c>
      <c r="N191" s="5">
        <v>373301.64</v>
      </c>
      <c r="O191" s="3" t="inlineStr">
        <is>
          <t>MercadoPago</t>
        </is>
      </c>
      <c r="Q191" s="3" t="inlineStr">
        <is>
          <t>Sucursal Norte</t>
        </is>
      </c>
      <c r="R191" s="3" t="inlineStr">
        <is>
          <t>entregado</t>
        </is>
      </c>
      <c r="T191" s="3">
        <f>IF(COUNTA(A191:S191)&lt;19,"REVISAR","OK")</f>
        <v>0</v>
      </c>
      <c r="U191" s="3">
        <f>IF(ISNUMBER(B191),"OK","REVISAR")</f>
        <v>0</v>
      </c>
      <c r="V191" s="3">
        <f>IF(AND(ISNUMBER(K191),K191&gt;0,K191&lt;50),"OK","REVISAR")</f>
        <v>0</v>
      </c>
      <c r="W191" s="3">
        <f>IF(AND(ISNUMBER(L191),L191&gt;0,L191&lt;1000000),"OK","REVISAR")</f>
        <v>0</v>
      </c>
      <c r="X191" s="3">
        <f>IF(AND(ISNUMBER(K191),ISNUMBER(L191),ISNUMBER(M191),ISNUMBER(N191)),IF(ABS(N191-(K191*L191*(1-M191/100)))&gt;1,"REVISAR","OK"),"REVISAR")</f>
        <v>0</v>
      </c>
      <c r="Y191" s="3">
        <f>IF(AND(ISNUMBER(SEARCH("@",E191)),ISNUMBER(SEARCH(".",E191))),"OK","REVISAR")</f>
        <v>0</v>
      </c>
      <c r="Z191" s="3">
        <f>IF(COUNTIF($A$2:$A$5001,A191)&gt;1,"REVISAR","OK")</f>
        <v>0</v>
      </c>
    </row>
    <row r="192">
      <c r="A192" s="3">
        <v>191</v>
      </c>
      <c r="B192" s="4">
        <v>45571</v>
      </c>
      <c r="C192" s="3" t="inlineStr">
        <is>
          <t>Juan Pérez</t>
        </is>
      </c>
      <c r="D192" s="3" t="inlineStr">
        <is>
          <t>39280330</t>
        </is>
      </c>
      <c r="E192" s="3" t="inlineStr">
        <is>
          <t>cliente@</t>
        </is>
      </c>
      <c r="F192" s="3" t="inlineStr">
        <is>
          <t>+54 9 2326 725723</t>
        </is>
      </c>
      <c r="G192" s="3" t="inlineStr">
        <is>
          <t>Mar del Plata</t>
        </is>
      </c>
      <c r="H192" s="3" t="inlineStr">
        <is>
          <t>Bs.As</t>
        </is>
      </c>
      <c r="I192" s="3" t="inlineStr">
        <is>
          <t>Notebook 15</t>
        </is>
      </c>
      <c r="J192" s="3" t="inlineStr">
        <is>
          <t>tecnologia</t>
        </is>
      </c>
      <c r="K192" s="3">
        <v>8</v>
      </c>
      <c r="L192" s="5">
        <v>121600.13</v>
      </c>
      <c r="M192" s="3">
        <v>0</v>
      </c>
      <c r="N192" s="5">
        <v>972801.04</v>
      </c>
      <c r="O192" s="3" t="inlineStr">
        <is>
          <t>tarjeta credito</t>
        </is>
      </c>
      <c r="P192" s="3" t="inlineStr">
        <is>
          <t>Paul</t>
        </is>
      </c>
      <c r="R192" s="3" t="inlineStr">
        <is>
          <t>pendiente</t>
        </is>
      </c>
      <c r="S192" s="3" t="inlineStr">
        <is>
          <t>Pago a confirmar</t>
        </is>
      </c>
      <c r="T192" s="3">
        <f>IF(COUNTA(A192:S192)&lt;19,"REVISAR","OK")</f>
        <v>0</v>
      </c>
      <c r="U192" s="3">
        <f>IF(ISNUMBER(B192),"OK","REVISAR")</f>
        <v>0</v>
      </c>
      <c r="V192" s="3">
        <f>IF(AND(ISNUMBER(K192),K192&gt;0,K192&lt;50),"OK","REVISAR")</f>
        <v>0</v>
      </c>
      <c r="W192" s="3">
        <f>IF(AND(ISNUMBER(L192),L192&gt;0,L192&lt;1000000),"OK","REVISAR")</f>
        <v>0</v>
      </c>
      <c r="X192" s="3">
        <f>IF(AND(ISNUMBER(K192),ISNUMBER(L192),ISNUMBER(M192),ISNUMBER(N192)),IF(ABS(N192-(K192*L192*(1-M192/100)))&gt;1,"REVISAR","OK"),"REVISAR")</f>
        <v>0</v>
      </c>
      <c r="Y192" s="3">
        <f>IF(AND(ISNUMBER(SEARCH("@",E192)),ISNUMBER(SEARCH(".",E192))),"OK","REVISAR")</f>
        <v>0</v>
      </c>
      <c r="Z192" s="3">
        <f>IF(COUNTIF($A$2:$A$5001,A192)&gt;1,"REVISAR","OK")</f>
        <v>0</v>
      </c>
    </row>
    <row r="193">
      <c r="A193" s="3">
        <v>59</v>
      </c>
      <c r="B193" s="4">
        <v>45592</v>
      </c>
      <c r="C193" s="3" t="inlineStr">
        <is>
          <t>María Gómez</t>
        </is>
      </c>
      <c r="D193" s="3" t="inlineStr">
        <is>
          <t>39418880</t>
        </is>
      </c>
      <c r="E193" s="3" t="inlineStr">
        <is>
          <t>cliente578@hotmial.com</t>
        </is>
      </c>
      <c r="F193" s="3" t="inlineStr">
        <is>
          <t>+54 9 2326 911024</t>
        </is>
      </c>
      <c r="G193" s="3" t="inlineStr">
        <is>
          <t>S. A. de Areco</t>
        </is>
      </c>
      <c r="H193" s="3" t="inlineStr">
        <is>
          <t>Cordoba</t>
        </is>
      </c>
      <c r="I193" s="3" t="inlineStr">
        <is>
          <t>Monitor 24</t>
        </is>
      </c>
      <c r="J193" s="3" t="inlineStr">
        <is>
          <t>Hogar</t>
        </is>
      </c>
      <c r="K193" s="3">
        <v>1</v>
      </c>
      <c r="L193" s="5">
        <v>32155.17</v>
      </c>
      <c r="M193" s="3">
        <v>20</v>
      </c>
      <c r="N193" s="5">
        <v>25724.14</v>
      </c>
      <c r="O193" s="3" t="inlineStr">
        <is>
          <t>Tarjeta Crédito</t>
        </is>
      </c>
      <c r="P193" s="3" t="inlineStr">
        <is>
          <t>Sin vendedor</t>
        </is>
      </c>
      <c r="Q193" s="3" t="inlineStr">
        <is>
          <t>online</t>
        </is>
      </c>
      <c r="R193" s="3" t="inlineStr">
        <is>
          <t>Cancelado</t>
        </is>
      </c>
      <c r="S193" s="3" t="inlineStr">
        <is>
          <t>Dirección incompleta</t>
        </is>
      </c>
      <c r="T193" s="3">
        <f>IF(COUNTA(A193:S193)&lt;19,"REVISAR","OK")</f>
        <v>0</v>
      </c>
      <c r="U193" s="3">
        <f>IF(ISNUMBER(B193),"OK","REVISAR")</f>
        <v>0</v>
      </c>
      <c r="V193" s="3">
        <f>IF(AND(ISNUMBER(K193),K193&gt;0,K193&lt;50),"OK","REVISAR")</f>
        <v>0</v>
      </c>
      <c r="W193" s="3">
        <f>IF(AND(ISNUMBER(L193),L193&gt;0,L193&lt;1000000),"OK","REVISAR")</f>
        <v>0</v>
      </c>
      <c r="X193" s="3">
        <f>IF(AND(ISNUMBER(K193),ISNUMBER(L193),ISNUMBER(M193),ISNUMBER(N193)),IF(ABS(N193-(K193*L193*(1-M193/100)))&gt;1,"REVISAR","OK"),"REVISAR")</f>
        <v>0</v>
      </c>
      <c r="Y193" s="3">
        <f>IF(AND(ISNUMBER(SEARCH("@",E193)),ISNUMBER(SEARCH(".",E193))),"OK","REVISAR")</f>
        <v>0</v>
      </c>
      <c r="Z193" s="3">
        <f>IF(COUNTIF($A$2:$A$5001,A193)&gt;1,"REVISAR","OK")</f>
        <v>0</v>
      </c>
    </row>
    <row r="194">
      <c r="A194" s="3">
        <v>193</v>
      </c>
      <c r="B194" s="4">
        <v>45378</v>
      </c>
      <c r="C194" s="3" t="inlineStr">
        <is>
          <t>Martín Fernández</t>
        </is>
      </c>
      <c r="D194" s="3" t="inlineStr">
        <is>
          <t>40551673</t>
        </is>
      </c>
      <c r="E194" s="3" t="inlineStr">
        <is>
          <t>cliente786@hotmial.com</t>
        </is>
      </c>
      <c r="F194" s="3" t="inlineStr">
        <is>
          <t>+54 9 2326 662289</t>
        </is>
      </c>
      <c r="G194" s="3" t="inlineStr">
        <is>
          <t>CABA</t>
        </is>
      </c>
      <c r="H194" s="3" t="inlineStr">
        <is>
          <t>CABA</t>
        </is>
      </c>
      <c r="I194" s="3" t="inlineStr">
        <is>
          <t>Notebook 15</t>
        </is>
      </c>
      <c r="J194" s="3" t="inlineStr">
        <is>
          <t>Tecnología</t>
        </is>
      </c>
      <c r="K194" s="3">
        <v>2</v>
      </c>
      <c r="L194" s="5">
        <v>10259.19</v>
      </c>
      <c r="M194" s="3">
        <v>15</v>
      </c>
      <c r="N194" s="5">
        <v>17440.62</v>
      </c>
      <c r="O194" s="3" t="inlineStr">
        <is>
          <t>Efectivo</t>
        </is>
      </c>
      <c r="Q194" s="3" t="inlineStr">
        <is>
          <t>Sucursal Centro</t>
        </is>
      </c>
      <c r="R194" s="3" t="inlineStr">
        <is>
          <t>Cancelado</t>
        </is>
      </c>
      <c r="S194" s="3" t="inlineStr">
        <is>
          <t>Precio cargado manualmente</t>
        </is>
      </c>
      <c r="T194" s="3">
        <f>IF(COUNTA(A194:S194)&lt;19,"REVISAR","OK")</f>
        <v>0</v>
      </c>
      <c r="U194" s="3">
        <f>IF(ISNUMBER(B194),"OK","REVISAR")</f>
        <v>0</v>
      </c>
      <c r="V194" s="3">
        <f>IF(AND(ISNUMBER(K194),K194&gt;0,K194&lt;50),"OK","REVISAR")</f>
        <v>0</v>
      </c>
      <c r="W194" s="3">
        <f>IF(AND(ISNUMBER(L194),L194&gt;0,L194&lt;1000000),"OK","REVISAR")</f>
        <v>0</v>
      </c>
      <c r="X194" s="3">
        <f>IF(AND(ISNUMBER(K194),ISNUMBER(L194),ISNUMBER(M194),ISNUMBER(N194)),IF(ABS(N194-(K194*L194*(1-M194/100)))&gt;1,"REVISAR","OK"),"REVISAR")</f>
        <v>0</v>
      </c>
      <c r="Y194" s="3">
        <f>IF(AND(ISNUMBER(SEARCH("@",E194)),ISNUMBER(SEARCH(".",E194))),"OK","REVISAR")</f>
        <v>0</v>
      </c>
      <c r="Z194" s="3">
        <f>IF(COUNTIF($A$2:$A$5001,A194)&gt;1,"REVISAR","OK")</f>
        <v>0</v>
      </c>
    </row>
    <row r="195">
      <c r="A195" s="3">
        <v>194</v>
      </c>
      <c r="D195" s="3" t="inlineStr">
        <is>
          <t>25655848</t>
        </is>
      </c>
      <c r="E195" s="3" t="inlineStr">
        <is>
          <t>cliente629@gmail.com</t>
        </is>
      </c>
      <c r="F195" s="3" t="inlineStr">
        <is>
          <t>+54 9 2326 391864</t>
        </is>
      </c>
      <c r="G195" s="3" t="inlineStr">
        <is>
          <t>Bs As</t>
        </is>
      </c>
      <c r="H195" s="3" t="inlineStr">
        <is>
          <t>Córdoba</t>
        </is>
      </c>
      <c r="I195" s="3" t="inlineStr">
        <is>
          <t>Disco SSD 480GB</t>
        </is>
      </c>
      <c r="J195" s="3" t="inlineStr">
        <is>
          <t>perifericos</t>
        </is>
      </c>
      <c r="K195" s="3">
        <v>5</v>
      </c>
      <c r="L195" s="5">
        <v>144817.16</v>
      </c>
      <c r="M195" s="3">
        <v>5</v>
      </c>
      <c r="N195" s="5">
        <v>27977.31</v>
      </c>
      <c r="O195" s="3" t="inlineStr">
        <is>
          <t>Tarjeta Débito</t>
        </is>
      </c>
      <c r="P195" s="3" t="inlineStr">
        <is>
          <t>Paul</t>
        </is>
      </c>
      <c r="Q195" s="3" t="inlineStr">
        <is>
          <t>Norte</t>
        </is>
      </c>
      <c r="R195" s="3" t="inlineStr">
        <is>
          <t>En camino</t>
        </is>
      </c>
      <c r="T195" s="3">
        <f>IF(COUNTA(A195:S195)&lt;19,"REVISAR","OK")</f>
        <v>0</v>
      </c>
      <c r="U195" s="3">
        <f>IF(ISNUMBER(B195),"OK","REVISAR")</f>
        <v>0</v>
      </c>
      <c r="V195" s="3">
        <f>IF(AND(ISNUMBER(K195),K195&gt;0,K195&lt;50),"OK","REVISAR")</f>
        <v>0</v>
      </c>
      <c r="W195" s="3">
        <f>IF(AND(ISNUMBER(L195),L195&gt;0,L195&lt;1000000),"OK","REVISAR")</f>
        <v>0</v>
      </c>
      <c r="X195" s="3">
        <f>IF(AND(ISNUMBER(K195),ISNUMBER(L195),ISNUMBER(M195),ISNUMBER(N195)),IF(ABS(N195-(K195*L195*(1-M195/100)))&gt;1,"REVISAR","OK"),"REVISAR")</f>
        <v>0</v>
      </c>
      <c r="Y195" s="3">
        <f>IF(AND(ISNUMBER(SEARCH("@",E195)),ISNUMBER(SEARCH(".",E195))),"OK","REVISAR")</f>
        <v>0</v>
      </c>
      <c r="Z195" s="3">
        <f>IF(COUNTIF($A$2:$A$5001,A195)&gt;1,"REVISAR","OK")</f>
        <v>0</v>
      </c>
    </row>
    <row r="196">
      <c r="A196" s="3">
        <v>195</v>
      </c>
      <c r="B196" s="4">
        <v>45599</v>
      </c>
      <c r="D196" s="3" t="inlineStr">
        <is>
          <t>29184429</t>
        </is>
      </c>
      <c r="E196" s="3" t="inlineStr">
        <is>
          <t>cliente129@yahoo.com</t>
        </is>
      </c>
      <c r="F196" s="3" t="inlineStr">
        <is>
          <t>+54 9 2326 286004</t>
        </is>
      </c>
      <c r="G196" s="3" t="inlineStr">
        <is>
          <t>Areco</t>
        </is>
      </c>
      <c r="H196" s="3" t="inlineStr">
        <is>
          <t>buenos aires</t>
        </is>
      </c>
      <c r="J196" s="3" t="inlineStr">
        <is>
          <t>Tecnologia</t>
        </is>
      </c>
      <c r="K196" s="3">
        <v>3</v>
      </c>
      <c r="L196" s="5">
        <v>76177.14</v>
      </c>
      <c r="M196" s="3">
        <v>20</v>
      </c>
      <c r="N196" s="5">
        <v>182825.14</v>
      </c>
      <c r="O196" s="3" t="inlineStr">
        <is>
          <t>efectivo</t>
        </is>
      </c>
      <c r="P196" s="3" t="inlineStr">
        <is>
          <t>Benjamín</t>
        </is>
      </c>
      <c r="Q196" s="3" t="inlineStr">
        <is>
          <t>Sucursal Norte</t>
        </is>
      </c>
      <c r="R196" s="3" t="inlineStr">
        <is>
          <t>En camino</t>
        </is>
      </c>
      <c r="S196" s="3" t="inlineStr">
        <is>
          <t>OK</t>
        </is>
      </c>
      <c r="T196" s="3">
        <f>IF(COUNTA(A196:S196)&lt;19,"REVISAR","OK")</f>
        <v>0</v>
      </c>
      <c r="U196" s="3">
        <f>IF(ISNUMBER(B196),"OK","REVISAR")</f>
        <v>0</v>
      </c>
      <c r="V196" s="3">
        <f>IF(AND(ISNUMBER(K196),K196&gt;0,K196&lt;50),"OK","REVISAR")</f>
        <v>0</v>
      </c>
      <c r="W196" s="3">
        <f>IF(AND(ISNUMBER(L196),L196&gt;0,L196&lt;1000000),"OK","REVISAR")</f>
        <v>0</v>
      </c>
      <c r="X196" s="3">
        <f>IF(AND(ISNUMBER(K196),ISNUMBER(L196),ISNUMBER(M196),ISNUMBER(N196)),IF(ABS(N196-(K196*L196*(1-M196/100)))&gt;1,"REVISAR","OK"),"REVISAR")</f>
        <v>0</v>
      </c>
      <c r="Y196" s="3">
        <f>IF(AND(ISNUMBER(SEARCH("@",E196)),ISNUMBER(SEARCH(".",E196))),"OK","REVISAR")</f>
        <v>0</v>
      </c>
      <c r="Z196" s="3">
        <f>IF(COUNTIF($A$2:$A$5001,A196)&gt;1,"REVISAR","OK")</f>
        <v>0</v>
      </c>
    </row>
    <row r="197">
      <c r="A197" s="3">
        <v>196</v>
      </c>
      <c r="B197" s="4">
        <v>45562</v>
      </c>
      <c r="C197" s="3" t="inlineStr">
        <is>
          <t>Pedro Sánchez</t>
        </is>
      </c>
      <c r="D197" s="3" t="inlineStr">
        <is>
          <t>31616948</t>
        </is>
      </c>
      <c r="E197" s="3" t="inlineStr">
        <is>
          <t>cliente882@</t>
        </is>
      </c>
      <c r="F197" s="3" t="inlineStr">
        <is>
          <t>+54 9 2326 429412</t>
        </is>
      </c>
      <c r="G197" s="3" t="inlineStr">
        <is>
          <t>S. A. de Areco</t>
        </is>
      </c>
      <c r="H197" s="3" t="inlineStr">
        <is>
          <t>Mendoza</t>
        </is>
      </c>
      <c r="I197" s="3" t="inlineStr">
        <is>
          <t>Teclado mecánico</t>
        </is>
      </c>
      <c r="K197" s="3">
        <v>8</v>
      </c>
      <c r="L197" s="5">
        <v>23339.59</v>
      </c>
      <c r="M197" s="3">
        <v>0</v>
      </c>
      <c r="N197" s="5">
        <v>186716.72</v>
      </c>
      <c r="O197" s="3" t="inlineStr">
        <is>
          <t>Mercado Pago</t>
        </is>
      </c>
      <c r="P197" s="3" t="inlineStr">
        <is>
          <t>Sin vendedor</t>
        </is>
      </c>
      <c r="Q197" s="3" t="inlineStr">
        <is>
          <t>Local 1</t>
        </is>
      </c>
      <c r="R197" s="3" t="inlineStr">
        <is>
          <t>Cancelado</t>
        </is>
      </c>
      <c r="S197" s="3" t="inlineStr">
        <is>
          <t>Precio cargado manualmente</t>
        </is>
      </c>
      <c r="T197" s="3">
        <f>IF(COUNTA(A197:S197)&lt;19,"REVISAR","OK")</f>
        <v>0</v>
      </c>
      <c r="U197" s="3">
        <f>IF(ISNUMBER(B197),"OK","REVISAR")</f>
        <v>0</v>
      </c>
      <c r="V197" s="3">
        <f>IF(AND(ISNUMBER(K197),K197&gt;0,K197&lt;50),"OK","REVISAR")</f>
        <v>0</v>
      </c>
      <c r="W197" s="3">
        <f>IF(AND(ISNUMBER(L197),L197&gt;0,L197&lt;1000000),"OK","REVISAR")</f>
        <v>0</v>
      </c>
      <c r="X197" s="3">
        <f>IF(AND(ISNUMBER(K197),ISNUMBER(L197),ISNUMBER(M197),ISNUMBER(N197)),IF(ABS(N197-(K197*L197*(1-M197/100)))&gt;1,"REVISAR","OK"),"REVISAR")</f>
        <v>0</v>
      </c>
      <c r="Y197" s="3">
        <f>IF(AND(ISNUMBER(SEARCH("@",E197)),ISNUMBER(SEARCH(".",E197))),"OK","REVISAR")</f>
        <v>0</v>
      </c>
      <c r="Z197" s="3">
        <f>IF(COUNTIF($A$2:$A$5001,A197)&gt;1,"REVISAR","OK")</f>
        <v>0</v>
      </c>
    </row>
    <row r="198">
      <c r="A198" s="3">
        <v>197</v>
      </c>
      <c r="B198" s="4">
        <v>45317</v>
      </c>
      <c r="E198" s="3" t="inlineStr">
        <is>
          <t>@gmail.com</t>
        </is>
      </c>
      <c r="F198" s="3" t="inlineStr">
        <is>
          <t>+54 9 2326 699628</t>
        </is>
      </c>
      <c r="G198" s="3" t="inlineStr">
        <is>
          <t>Areco</t>
        </is>
      </c>
      <c r="H198" s="3" t="inlineStr">
        <is>
          <t>buenos aires</t>
        </is>
      </c>
      <c r="I198" s="3" t="inlineStr">
        <is>
          <t>Memoria RAM 8GB</t>
        </is>
      </c>
      <c r="J198" s="3" t="inlineStr">
        <is>
          <t>tecnologia</t>
        </is>
      </c>
      <c r="K198" s="3">
        <v>2</v>
      </c>
      <c r="L198" s="5">
        <v>140769.07</v>
      </c>
      <c r="M198" s="3">
        <v>5</v>
      </c>
      <c r="N198" s="5">
        <v>267461.23</v>
      </c>
      <c r="O198" s="3" t="inlineStr">
        <is>
          <t>efectivo</t>
        </is>
      </c>
      <c r="P198" s="3" t="inlineStr">
        <is>
          <t>Sofía</t>
        </is>
      </c>
      <c r="Q198" s="3" t="inlineStr">
        <is>
          <t>online</t>
        </is>
      </c>
      <c r="R198" s="3" t="inlineStr">
        <is>
          <t>En camino</t>
        </is>
      </c>
      <c r="T198" s="3">
        <f>IF(COUNTA(A198:S198)&lt;19,"REVISAR","OK")</f>
        <v>0</v>
      </c>
      <c r="U198" s="3">
        <f>IF(ISNUMBER(B198),"OK","REVISAR")</f>
        <v>0</v>
      </c>
      <c r="V198" s="3">
        <f>IF(AND(ISNUMBER(K198),K198&gt;0,K198&lt;50),"OK","REVISAR")</f>
        <v>0</v>
      </c>
      <c r="W198" s="3">
        <f>IF(AND(ISNUMBER(L198),L198&gt;0,L198&lt;1000000),"OK","REVISAR")</f>
        <v>0</v>
      </c>
      <c r="X198" s="3">
        <f>IF(AND(ISNUMBER(K198),ISNUMBER(L198),ISNUMBER(M198),ISNUMBER(N198)),IF(ABS(N198-(K198*L198*(1-M198/100)))&gt;1,"REVISAR","OK"),"REVISAR")</f>
        <v>0</v>
      </c>
      <c r="Y198" s="3">
        <f>IF(AND(ISNUMBER(SEARCH("@",E198)),ISNUMBER(SEARCH(".",E198))),"OK","REVISAR")</f>
        <v>0</v>
      </c>
      <c r="Z198" s="3">
        <f>IF(COUNTIF($A$2:$A$5001,A198)&gt;1,"REVISAR","OK")</f>
        <v>0</v>
      </c>
    </row>
    <row r="199">
      <c r="A199" s="3">
        <v>198</v>
      </c>
      <c r="B199" s="4">
        <v>45367</v>
      </c>
      <c r="D199" s="3" t="inlineStr">
        <is>
          <t>34030778</t>
        </is>
      </c>
      <c r="E199" s="3" t="inlineStr">
        <is>
          <t>cliente349@</t>
        </is>
      </c>
      <c r="F199" s="3" t="inlineStr">
        <is>
          <t>+54 9 2326 290628</t>
        </is>
      </c>
      <c r="G199" s="3" t="inlineStr">
        <is>
          <t>Córdoba</t>
        </is>
      </c>
      <c r="H199" s="3" t="inlineStr">
        <is>
          <t>Buenos Aires</t>
        </is>
      </c>
      <c r="I199" s="3" t="inlineStr">
        <is>
          <t>Parlante portátil</t>
        </is>
      </c>
      <c r="J199" s="3" t="inlineStr">
        <is>
          <t>Computación</t>
        </is>
      </c>
      <c r="K199" s="3">
        <v>5</v>
      </c>
      <c r="L199" s="5">
        <v>92769.77</v>
      </c>
      <c r="M199" s="3">
        <v>5</v>
      </c>
      <c r="N199" s="5">
        <v>440656.41</v>
      </c>
      <c r="O199" s="3" t="inlineStr">
        <is>
          <t>tarjeta credito</t>
        </is>
      </c>
      <c r="P199" s="3" t="inlineStr">
        <is>
          <t>Isaías</t>
        </is>
      </c>
      <c r="T199" s="3">
        <f>IF(COUNTA(A199:S199)&lt;19,"REVISAR","OK")</f>
        <v>0</v>
      </c>
      <c r="U199" s="3">
        <f>IF(ISNUMBER(B199),"OK","REVISAR")</f>
        <v>0</v>
      </c>
      <c r="V199" s="3">
        <f>IF(AND(ISNUMBER(K199),K199&gt;0,K199&lt;50),"OK","REVISAR")</f>
        <v>0</v>
      </c>
      <c r="W199" s="3">
        <f>IF(AND(ISNUMBER(L199),L199&gt;0,L199&lt;1000000),"OK","REVISAR")</f>
        <v>0</v>
      </c>
      <c r="X199" s="3">
        <f>IF(AND(ISNUMBER(K199),ISNUMBER(L199),ISNUMBER(M199),ISNUMBER(N199)),IF(ABS(N199-(K199*L199*(1-M199/100)))&gt;1,"REVISAR","OK"),"REVISAR")</f>
        <v>0</v>
      </c>
      <c r="Y199" s="3">
        <f>IF(AND(ISNUMBER(SEARCH("@",E199)),ISNUMBER(SEARCH(".",E199))),"OK","REVISAR")</f>
        <v>0</v>
      </c>
      <c r="Z199" s="3">
        <f>IF(COUNTIF($A$2:$A$5001,A199)&gt;1,"REVISAR","OK")</f>
        <v>0</v>
      </c>
    </row>
    <row r="200">
      <c r="A200" s="3">
        <v>199</v>
      </c>
      <c r="B200" s="4">
        <v>45546</v>
      </c>
      <c r="C200" s="3" t="inlineStr">
        <is>
          <t>Cliente Sin Nombre</t>
        </is>
      </c>
      <c r="D200" s="3" t="inlineStr">
        <is>
          <t>36933746</t>
        </is>
      </c>
      <c r="E200" s="3" t="inlineStr">
        <is>
          <t>cliente510@outlook.com</t>
        </is>
      </c>
      <c r="F200" s="3" t="inlineStr">
        <is>
          <t>+54 9 2326 649325</t>
        </is>
      </c>
      <c r="G200" s="3" t="inlineStr">
        <is>
          <t>Córdoba</t>
        </is>
      </c>
      <c r="I200" s="3" t="inlineStr">
        <is>
          <t>Parlante portátil</t>
        </is>
      </c>
      <c r="J200" s="3" t="inlineStr">
        <is>
          <t>Tecnologia</t>
        </is>
      </c>
      <c r="K200" s="3">
        <v>8</v>
      </c>
      <c r="L200" s="5">
        <v>9999999</v>
      </c>
      <c r="M200" s="3">
        <v>0</v>
      </c>
      <c r="N200" s="5">
        <v>79999992</v>
      </c>
      <c r="O200" s="3" t="inlineStr">
        <is>
          <t>MercadoPago</t>
        </is>
      </c>
      <c r="P200" s="3" t="inlineStr">
        <is>
          <t>Benjamín</t>
        </is>
      </c>
      <c r="Q200" s="3" t="inlineStr">
        <is>
          <t>Online</t>
        </is>
      </c>
      <c r="R200" s="3" t="inlineStr">
        <is>
          <t>En camino</t>
        </is>
      </c>
      <c r="S200" s="3" t="inlineStr">
        <is>
          <t>Producto sin stock</t>
        </is>
      </c>
      <c r="T200" s="3">
        <f>IF(COUNTA(A200:S200)&lt;19,"REVISAR","OK")</f>
        <v>0</v>
      </c>
      <c r="U200" s="3">
        <f>IF(ISNUMBER(B200),"OK","REVISAR")</f>
        <v>0</v>
      </c>
      <c r="V200" s="3">
        <f>IF(AND(ISNUMBER(K200),K200&gt;0,K200&lt;50),"OK","REVISAR")</f>
        <v>0</v>
      </c>
      <c r="W200" s="3">
        <f>IF(AND(ISNUMBER(L200),L200&gt;0,L200&lt;1000000),"OK","REVISAR")</f>
        <v>0</v>
      </c>
      <c r="X200" s="3">
        <f>IF(AND(ISNUMBER(K200),ISNUMBER(L200),ISNUMBER(M200),ISNUMBER(N200)),IF(ABS(N200-(K200*L200*(1-M200/100)))&gt;1,"REVISAR","OK"),"REVISAR")</f>
        <v>0</v>
      </c>
      <c r="Y200" s="3">
        <f>IF(AND(ISNUMBER(SEARCH("@",E200)),ISNUMBER(SEARCH(".",E200))),"OK","REVISAR")</f>
        <v>0</v>
      </c>
      <c r="Z200" s="3">
        <f>IF(COUNTIF($A$2:$A$5001,A200)&gt;1,"REVISAR","OK")</f>
        <v>0</v>
      </c>
    </row>
    <row r="201">
      <c r="A201" s="3">
        <v>200</v>
      </c>
      <c r="B201" s="4">
        <v>45414</v>
      </c>
      <c r="C201" s="3" t="inlineStr">
        <is>
          <t>Cliente Sin Nombre</t>
        </is>
      </c>
      <c r="D201" s="3" t="inlineStr">
        <is>
          <t>30489725</t>
        </is>
      </c>
      <c r="E201" s="3" t="inlineStr">
        <is>
          <t>cliente585@sinmail</t>
        </is>
      </c>
      <c r="F201" s="3" t="inlineStr">
        <is>
          <t>+54 9 2326 382349</t>
        </is>
      </c>
      <c r="G201" s="3" t="inlineStr">
        <is>
          <t>Córdoba</t>
        </is>
      </c>
      <c r="H201" s="3" t="inlineStr">
        <is>
          <t>CABA</t>
        </is>
      </c>
      <c r="I201" s="3" t="inlineStr">
        <is>
          <t>Auriculares Bluetooth</t>
        </is>
      </c>
      <c r="K201" s="3">
        <v>1</v>
      </c>
      <c r="L201" s="5">
        <v>166471.32</v>
      </c>
      <c r="M201" s="3">
        <v>5</v>
      </c>
      <c r="N201" s="5">
        <v>158147.75</v>
      </c>
      <c r="O201" s="3" t="inlineStr">
        <is>
          <t>Tarjeta Crédito</t>
        </is>
      </c>
      <c r="P201" s="3" t="inlineStr">
        <is>
          <t>Sin vendedor</t>
        </is>
      </c>
      <c r="Q201" s="3" t="inlineStr">
        <is>
          <t>local 1</t>
        </is>
      </c>
      <c r="S201" s="3" t="inlineStr">
        <is>
          <t>Cliente reclama demora</t>
        </is>
      </c>
      <c r="T201" s="3">
        <f>IF(COUNTA(A201:S201)&lt;19,"REVISAR","OK")</f>
        <v>0</v>
      </c>
      <c r="U201" s="3">
        <f>IF(ISNUMBER(B201),"OK","REVISAR")</f>
        <v>0</v>
      </c>
      <c r="V201" s="3">
        <f>IF(AND(ISNUMBER(K201),K201&gt;0,K201&lt;50),"OK","REVISAR")</f>
        <v>0</v>
      </c>
      <c r="W201" s="3">
        <f>IF(AND(ISNUMBER(L201),L201&gt;0,L201&lt;1000000),"OK","REVISAR")</f>
        <v>0</v>
      </c>
      <c r="X201" s="3">
        <f>IF(AND(ISNUMBER(K201),ISNUMBER(L201),ISNUMBER(M201),ISNUMBER(N201)),IF(ABS(N201-(K201*L201*(1-M201/100)))&gt;1,"REVISAR","OK"),"REVISAR")</f>
        <v>0</v>
      </c>
      <c r="Y201" s="3">
        <f>IF(AND(ISNUMBER(SEARCH("@",E201)),ISNUMBER(SEARCH(".",E201))),"OK","REVISAR")</f>
        <v>0</v>
      </c>
      <c r="Z201" s="3">
        <f>IF(COUNTIF($A$2:$A$5001,A201)&gt;1,"REVISAR","OK")</f>
        <v>0</v>
      </c>
    </row>
    <row r="202">
      <c r="A202" s="3">
        <v>201</v>
      </c>
      <c r="B202" s="4">
        <v>45555</v>
      </c>
      <c r="C202" s="3" t="inlineStr">
        <is>
          <t>Juan Pérez</t>
        </is>
      </c>
      <c r="D202" s="3" t="inlineStr">
        <is>
          <t>37307409</t>
        </is>
      </c>
      <c r="E202" s="3" t="inlineStr">
        <is>
          <t>cliente848@gmai.com</t>
        </is>
      </c>
      <c r="F202" s="3" t="inlineStr">
        <is>
          <t>+54 9 2326 551512</t>
        </is>
      </c>
      <c r="G202" s="3" t="inlineStr">
        <is>
          <t>Cordoba</t>
        </is>
      </c>
      <c r="H202" s="3" t="inlineStr">
        <is>
          <t>Bs.As</t>
        </is>
      </c>
      <c r="I202" s="3" t="inlineStr">
        <is>
          <t>Notebook 15</t>
        </is>
      </c>
      <c r="J202" s="3" t="inlineStr">
        <is>
          <t>Computación</t>
        </is>
      </c>
      <c r="K202" s="3">
        <v>7</v>
      </c>
      <c r="L202" s="5">
        <v>99644.36</v>
      </c>
      <c r="M202" s="3">
        <v>5</v>
      </c>
      <c r="N202" s="5">
        <v>662634.99</v>
      </c>
      <c r="O202" s="3" t="inlineStr">
        <is>
          <t>tarjeta credito</t>
        </is>
      </c>
      <c r="P202" s="3" t="inlineStr">
        <is>
          <t>Isaías</t>
        </is>
      </c>
      <c r="Q202" s="3" t="inlineStr">
        <is>
          <t>local 1</t>
        </is>
      </c>
      <c r="R202" s="3" t="inlineStr">
        <is>
          <t>Cancelado</t>
        </is>
      </c>
      <c r="T202" s="3">
        <f>IF(COUNTA(A202:S202)&lt;19,"REVISAR","OK")</f>
        <v>0</v>
      </c>
      <c r="U202" s="3">
        <f>IF(ISNUMBER(B202),"OK","REVISAR")</f>
        <v>0</v>
      </c>
      <c r="V202" s="3">
        <f>IF(AND(ISNUMBER(K202),K202&gt;0,K202&lt;50),"OK","REVISAR")</f>
        <v>0</v>
      </c>
      <c r="W202" s="3">
        <f>IF(AND(ISNUMBER(L202),L202&gt;0,L202&lt;1000000),"OK","REVISAR")</f>
        <v>0</v>
      </c>
      <c r="X202" s="3">
        <f>IF(AND(ISNUMBER(K202),ISNUMBER(L202),ISNUMBER(M202),ISNUMBER(N202)),IF(ABS(N202-(K202*L202*(1-M202/100)))&gt;1,"REVISAR","OK"),"REVISAR")</f>
        <v>0</v>
      </c>
      <c r="Y202" s="3">
        <f>IF(AND(ISNUMBER(SEARCH("@",E202)),ISNUMBER(SEARCH(".",E202))),"OK","REVISAR")</f>
        <v>0</v>
      </c>
      <c r="Z202" s="3">
        <f>IF(COUNTIF($A$2:$A$5001,A202)&gt;1,"REVISAR","OK")</f>
        <v>0</v>
      </c>
    </row>
    <row r="203">
      <c r="A203" s="3">
        <v>202</v>
      </c>
      <c r="B203" s="4">
        <v>45745</v>
      </c>
      <c r="C203" s="3" t="inlineStr">
        <is>
          <t>María Gómez</t>
        </is>
      </c>
      <c r="D203" s="3" t="inlineStr">
        <is>
          <t>42153323</t>
        </is>
      </c>
      <c r="E203" s="3" t="inlineStr">
        <is>
          <t>cliente321@yahoo.com</t>
        </is>
      </c>
      <c r="F203" s="3" t="inlineStr">
        <is>
          <t>+54 9 2326 695800</t>
        </is>
      </c>
      <c r="I203" s="3" t="inlineStr">
        <is>
          <t>Monitor 24</t>
        </is>
      </c>
      <c r="J203" s="3" t="inlineStr">
        <is>
          <t>tecnologia</t>
        </is>
      </c>
      <c r="K203" s="3">
        <v>4</v>
      </c>
      <c r="L203" s="5">
        <v>20313.65</v>
      </c>
      <c r="M203" s="3">
        <v>0</v>
      </c>
      <c r="N203" s="5">
        <v>81254.60000000001</v>
      </c>
      <c r="O203" s="3" t="inlineStr">
        <is>
          <t>efectivo</t>
        </is>
      </c>
      <c r="P203" s="3" t="inlineStr">
        <is>
          <t>Lucas</t>
        </is>
      </c>
      <c r="Q203" s="3" t="inlineStr">
        <is>
          <t>Online</t>
        </is>
      </c>
      <c r="R203" s="3" t="inlineStr">
        <is>
          <t>En camino</t>
        </is>
      </c>
      <c r="S203" s="3" t="inlineStr">
        <is>
          <t>Cliente reclama demora</t>
        </is>
      </c>
      <c r="T203" s="3">
        <f>IF(COUNTA(A203:S203)&lt;19,"REVISAR","OK")</f>
        <v>0</v>
      </c>
      <c r="U203" s="3">
        <f>IF(ISNUMBER(B203),"OK","REVISAR")</f>
        <v>0</v>
      </c>
      <c r="V203" s="3">
        <f>IF(AND(ISNUMBER(K203),K203&gt;0,K203&lt;50),"OK","REVISAR")</f>
        <v>0</v>
      </c>
      <c r="W203" s="3">
        <f>IF(AND(ISNUMBER(L203),L203&gt;0,L203&lt;1000000),"OK","REVISAR")</f>
        <v>0</v>
      </c>
      <c r="X203" s="3">
        <f>IF(AND(ISNUMBER(K203),ISNUMBER(L203),ISNUMBER(M203),ISNUMBER(N203)),IF(ABS(N203-(K203*L203*(1-M203/100)))&gt;1,"REVISAR","OK"),"REVISAR")</f>
        <v>0</v>
      </c>
      <c r="Y203" s="3">
        <f>IF(AND(ISNUMBER(SEARCH("@",E203)),ISNUMBER(SEARCH(".",E203))),"OK","REVISAR")</f>
        <v>0</v>
      </c>
      <c r="Z203" s="3">
        <f>IF(COUNTIF($A$2:$A$5001,A203)&gt;1,"REVISAR","OK")</f>
        <v>0</v>
      </c>
    </row>
    <row r="204">
      <c r="A204" s="3">
        <v>203</v>
      </c>
      <c r="B204" s="4">
        <v>45533</v>
      </c>
      <c r="C204" s="3" t="inlineStr">
        <is>
          <t>Valentina Díaz</t>
        </is>
      </c>
      <c r="D204" s="3" t="inlineStr">
        <is>
          <t>39967010</t>
        </is>
      </c>
      <c r="E204" s="3" t="inlineStr">
        <is>
          <t>cliente41@hotmail.com</t>
        </is>
      </c>
      <c r="F204" s="3" t="inlineStr">
        <is>
          <t>+54 9 2326 856150</t>
        </is>
      </c>
      <c r="G204" s="3" t="inlineStr">
        <is>
          <t>Bs As</t>
        </is>
      </c>
      <c r="H204" s="3" t="inlineStr">
        <is>
          <t>Córdoba</t>
        </is>
      </c>
      <c r="I204" s="3" t="inlineStr">
        <is>
          <t>Silla gamer</t>
        </is>
      </c>
      <c r="J204" s="3" t="inlineStr">
        <is>
          <t>Periféricos</t>
        </is>
      </c>
      <c r="K204" s="3">
        <v>5</v>
      </c>
      <c r="L204" s="5">
        <v>87724.58</v>
      </c>
      <c r="M204" s="3">
        <v>0</v>
      </c>
      <c r="N204" s="5">
        <v>438622.9</v>
      </c>
      <c r="O204" s="3" t="inlineStr">
        <is>
          <t>Cheque</t>
        </is>
      </c>
      <c r="P204" s="3" t="inlineStr">
        <is>
          <t>Isaías</t>
        </is>
      </c>
      <c r="Q204" s="3" t="inlineStr">
        <is>
          <t>Sucursal Centro</t>
        </is>
      </c>
      <c r="R204" s="3" t="inlineStr">
        <is>
          <t>Pendiente</t>
        </is>
      </c>
      <c r="T204" s="3">
        <f>IF(COUNTA(A204:S204)&lt;19,"REVISAR","OK")</f>
        <v>0</v>
      </c>
      <c r="U204" s="3">
        <f>IF(ISNUMBER(B204),"OK","REVISAR")</f>
        <v>0</v>
      </c>
      <c r="V204" s="3">
        <f>IF(AND(ISNUMBER(K204),K204&gt;0,K204&lt;50),"OK","REVISAR")</f>
        <v>0</v>
      </c>
      <c r="W204" s="3">
        <f>IF(AND(ISNUMBER(L204),L204&gt;0,L204&lt;1000000),"OK","REVISAR")</f>
        <v>0</v>
      </c>
      <c r="X204" s="3">
        <f>IF(AND(ISNUMBER(K204),ISNUMBER(L204),ISNUMBER(M204),ISNUMBER(N204)),IF(ABS(N204-(K204*L204*(1-M204/100)))&gt;1,"REVISAR","OK"),"REVISAR")</f>
        <v>0</v>
      </c>
      <c r="Y204" s="3">
        <f>IF(AND(ISNUMBER(SEARCH("@",E204)),ISNUMBER(SEARCH(".",E204))),"OK","REVISAR")</f>
        <v>0</v>
      </c>
      <c r="Z204" s="3">
        <f>IF(COUNTIF($A$2:$A$5001,A204)&gt;1,"REVISAR","OK")</f>
        <v>0</v>
      </c>
    </row>
    <row r="205">
      <c r="A205" s="3">
        <v>204</v>
      </c>
      <c r="C205" s="3" t="inlineStr">
        <is>
          <t>Cliente Sin Nombre</t>
        </is>
      </c>
      <c r="D205" s="3" t="inlineStr">
        <is>
          <t>30432331</t>
        </is>
      </c>
      <c r="E205" s="3" t="inlineStr">
        <is>
          <t>cliente707@gmai.com</t>
        </is>
      </c>
      <c r="F205" s="3" t="inlineStr">
        <is>
          <t>+54 9 2326 954276</t>
        </is>
      </c>
      <c r="G205" s="3" t="inlineStr">
        <is>
          <t>Mendoza</t>
        </is>
      </c>
      <c r="H205" s="3" t="inlineStr">
        <is>
          <t>Santa Fe</t>
        </is>
      </c>
      <c r="I205" s="3" t="inlineStr">
        <is>
          <t>Mouse gamer</t>
        </is>
      </c>
      <c r="K205" s="3">
        <v>3</v>
      </c>
      <c r="L205" s="5">
        <v>178231.67</v>
      </c>
      <c r="M205" s="3">
        <v>15</v>
      </c>
      <c r="N205" s="5">
        <v>454490.76</v>
      </c>
      <c r="O205" s="3" t="inlineStr">
        <is>
          <t>transf</t>
        </is>
      </c>
      <c r="P205" s="3" t="inlineStr">
        <is>
          <t>Lucas</t>
        </is>
      </c>
      <c r="Q205" s="3" t="inlineStr">
        <is>
          <t>Sucursal Centro</t>
        </is>
      </c>
      <c r="R205" s="3" t="inlineStr">
        <is>
          <t>Entregado</t>
        </is>
      </c>
      <c r="T205" s="3">
        <f>IF(COUNTA(A205:S205)&lt;19,"REVISAR","OK")</f>
        <v>0</v>
      </c>
      <c r="U205" s="3">
        <f>IF(ISNUMBER(B205),"OK","REVISAR")</f>
        <v>0</v>
      </c>
      <c r="V205" s="3">
        <f>IF(AND(ISNUMBER(K205),K205&gt;0,K205&lt;50),"OK","REVISAR")</f>
        <v>0</v>
      </c>
      <c r="W205" s="3">
        <f>IF(AND(ISNUMBER(L205),L205&gt;0,L205&lt;1000000),"OK","REVISAR")</f>
        <v>0</v>
      </c>
      <c r="X205" s="3">
        <f>IF(AND(ISNUMBER(K205),ISNUMBER(L205),ISNUMBER(M205),ISNUMBER(N205)),IF(ABS(N205-(K205*L205*(1-M205/100)))&gt;1,"REVISAR","OK"),"REVISAR")</f>
        <v>0</v>
      </c>
      <c r="Y205" s="3">
        <f>IF(AND(ISNUMBER(SEARCH("@",E205)),ISNUMBER(SEARCH(".",E205))),"OK","REVISAR")</f>
        <v>0</v>
      </c>
      <c r="Z205" s="3">
        <f>IF(COUNTIF($A$2:$A$5001,A205)&gt;1,"REVISAR","OK")</f>
        <v>0</v>
      </c>
    </row>
    <row r="206">
      <c r="A206" s="3">
        <v>205</v>
      </c>
      <c r="B206" s="4">
        <v>45733</v>
      </c>
      <c r="D206" s="3" t="inlineStr">
        <is>
          <t>35127869</t>
        </is>
      </c>
      <c r="E206" s="3" t="inlineStr">
        <is>
          <t>cliente239@sinmail</t>
        </is>
      </c>
      <c r="F206" s="3" t="inlineStr">
        <is>
          <t>+54 9 2326 118461</t>
        </is>
      </c>
      <c r="G206" s="3" t="inlineStr">
        <is>
          <t>Mar del Plata</t>
        </is>
      </c>
      <c r="H206" s="3" t="inlineStr">
        <is>
          <t>buenos aires</t>
        </is>
      </c>
      <c r="I206" s="3" t="inlineStr">
        <is>
          <t>Webcam HD</t>
        </is>
      </c>
      <c r="J206" s="3" t="inlineStr">
        <is>
          <t>Tecnología</t>
        </is>
      </c>
      <c r="K206" s="3">
        <v>5</v>
      </c>
      <c r="L206" s="5">
        <v>119490.4</v>
      </c>
      <c r="M206" s="3">
        <v>0</v>
      </c>
      <c r="N206" s="5">
        <v>597452</v>
      </c>
      <c r="O206" s="3" t="inlineStr">
        <is>
          <t>Mercado Pago</t>
        </is>
      </c>
      <c r="P206" s="3" t="inlineStr">
        <is>
          <t>Sin vendedor</t>
        </is>
      </c>
      <c r="Q206" s="3" t="inlineStr">
        <is>
          <t>local 1</t>
        </is>
      </c>
      <c r="S206" s="3" t="inlineStr">
        <is>
          <t>Cliente reclama demora</t>
        </is>
      </c>
      <c r="T206" s="3">
        <f>IF(COUNTA(A206:S206)&lt;19,"REVISAR","OK")</f>
        <v>0</v>
      </c>
      <c r="U206" s="3">
        <f>IF(ISNUMBER(B206),"OK","REVISAR")</f>
        <v>0</v>
      </c>
      <c r="V206" s="3">
        <f>IF(AND(ISNUMBER(K206),K206&gt;0,K206&lt;50),"OK","REVISAR")</f>
        <v>0</v>
      </c>
      <c r="W206" s="3">
        <f>IF(AND(ISNUMBER(L206),L206&gt;0,L206&lt;1000000),"OK","REVISAR")</f>
        <v>0</v>
      </c>
      <c r="X206" s="3">
        <f>IF(AND(ISNUMBER(K206),ISNUMBER(L206),ISNUMBER(M206),ISNUMBER(N206)),IF(ABS(N206-(K206*L206*(1-M206/100)))&gt;1,"REVISAR","OK"),"REVISAR")</f>
        <v>0</v>
      </c>
      <c r="Y206" s="3">
        <f>IF(AND(ISNUMBER(SEARCH("@",E206)),ISNUMBER(SEARCH(".",E206))),"OK","REVISAR")</f>
        <v>0</v>
      </c>
      <c r="Z206" s="3">
        <f>IF(COUNTIF($A$2:$A$5001,A206)&gt;1,"REVISAR","OK")</f>
        <v>0</v>
      </c>
    </row>
    <row r="207">
      <c r="A207" s="3">
        <v>206</v>
      </c>
      <c r="B207" s="4">
        <v>45312</v>
      </c>
      <c r="C207" s="3" t="inlineStr">
        <is>
          <t>Camila Torres</t>
        </is>
      </c>
      <c r="D207" s="3" t="inlineStr">
        <is>
          <t>45395640</t>
        </is>
      </c>
      <c r="E207" s="3" t="inlineStr">
        <is>
          <t>cliente308@sinmail</t>
        </is>
      </c>
      <c r="F207" s="3" t="inlineStr">
        <is>
          <t>+54 9 2326 390935</t>
        </is>
      </c>
      <c r="G207" s="3" t="inlineStr">
        <is>
          <t>Areco</t>
        </is>
      </c>
      <c r="H207" s="3" t="inlineStr">
        <is>
          <t>Santa Fe</t>
        </is>
      </c>
      <c r="I207" s="3" t="inlineStr">
        <is>
          <t>Silla gamer</t>
        </is>
      </c>
      <c r="J207" s="3" t="inlineStr">
        <is>
          <t>tecnologia</t>
        </is>
      </c>
      <c r="K207" s="3">
        <v>8</v>
      </c>
      <c r="L207" s="5">
        <v>64187.49</v>
      </c>
      <c r="M207" s="3">
        <v>10</v>
      </c>
      <c r="N207" s="5">
        <v>462149.93</v>
      </c>
      <c r="O207" s="3" t="inlineStr">
        <is>
          <t>Mercado Pago</t>
        </is>
      </c>
      <c r="Q207" s="3" t="inlineStr">
        <is>
          <t>Local 1</t>
        </is>
      </c>
      <c r="S207" s="3" t="inlineStr">
        <is>
          <t>Duplicado probable</t>
        </is>
      </c>
      <c r="T207" s="3">
        <f>IF(COUNTA(A207:S207)&lt;19,"REVISAR","OK")</f>
        <v>0</v>
      </c>
      <c r="U207" s="3">
        <f>IF(ISNUMBER(B207),"OK","REVISAR")</f>
        <v>0</v>
      </c>
      <c r="V207" s="3">
        <f>IF(AND(ISNUMBER(K207),K207&gt;0,K207&lt;50),"OK","REVISAR")</f>
        <v>0</v>
      </c>
      <c r="W207" s="3">
        <f>IF(AND(ISNUMBER(L207),L207&gt;0,L207&lt;1000000),"OK","REVISAR")</f>
        <v>0</v>
      </c>
      <c r="X207" s="3">
        <f>IF(AND(ISNUMBER(K207),ISNUMBER(L207),ISNUMBER(M207),ISNUMBER(N207)),IF(ABS(N207-(K207*L207*(1-M207/100)))&gt;1,"REVISAR","OK"),"REVISAR")</f>
        <v>0</v>
      </c>
      <c r="Y207" s="3">
        <f>IF(AND(ISNUMBER(SEARCH("@",E207)),ISNUMBER(SEARCH(".",E207))),"OK","REVISAR")</f>
        <v>0</v>
      </c>
      <c r="Z207" s="3">
        <f>IF(COUNTIF($A$2:$A$5001,A207)&gt;1,"REVISAR","OK")</f>
        <v>0</v>
      </c>
    </row>
    <row r="208">
      <c r="A208" s="3">
        <v>207</v>
      </c>
      <c r="B208" s="4">
        <v>45367</v>
      </c>
      <c r="D208" s="3" t="inlineStr">
        <is>
          <t>24745353</t>
        </is>
      </c>
      <c r="E208" s="3" t="inlineStr">
        <is>
          <t>no tiene</t>
        </is>
      </c>
      <c r="F208" s="3" t="inlineStr">
        <is>
          <t>+54 9 2326 254951</t>
        </is>
      </c>
      <c r="G208" s="3" t="inlineStr">
        <is>
          <t>S. A. de Areco</t>
        </is>
      </c>
      <c r="J208" s="3" t="inlineStr">
        <is>
          <t>Sin categoria</t>
        </is>
      </c>
      <c r="L208" s="5">
        <v>5569.16</v>
      </c>
      <c r="M208" s="3">
        <v>25</v>
      </c>
      <c r="O208" s="3" t="inlineStr">
        <is>
          <t>tarjeta credito</t>
        </is>
      </c>
      <c r="P208" s="3" t="inlineStr">
        <is>
          <t>Admin</t>
        </is>
      </c>
      <c r="Q208" s="3" t="inlineStr">
        <is>
          <t>Sucursal Centro</t>
        </is>
      </c>
      <c r="R208" s="3" t="inlineStr">
        <is>
          <t>Pendiente</t>
        </is>
      </c>
      <c r="T208" s="3">
        <f>IF(COUNTA(A208:S208)&lt;19,"REVISAR","OK")</f>
        <v>0</v>
      </c>
      <c r="U208" s="3">
        <f>IF(ISNUMBER(B208),"OK","REVISAR")</f>
        <v>0</v>
      </c>
      <c r="V208" s="3">
        <f>IF(AND(ISNUMBER(K208),K208&gt;0,K208&lt;50),"OK","REVISAR")</f>
        <v>0</v>
      </c>
      <c r="W208" s="3">
        <f>IF(AND(ISNUMBER(L208),L208&gt;0,L208&lt;1000000),"OK","REVISAR")</f>
        <v>0</v>
      </c>
      <c r="X208" s="3">
        <f>IF(AND(ISNUMBER(K208),ISNUMBER(L208),ISNUMBER(M208),ISNUMBER(N208)),IF(ABS(N208-(K208*L208*(1-M208/100)))&gt;1,"REVISAR","OK"),"REVISAR")</f>
        <v>0</v>
      </c>
      <c r="Y208" s="3">
        <f>IF(AND(ISNUMBER(SEARCH("@",E208)),ISNUMBER(SEARCH(".",E208))),"OK","REVISAR")</f>
        <v>0</v>
      </c>
      <c r="Z208" s="3">
        <f>IF(COUNTIF($A$2:$A$5001,A208)&gt;1,"REVISAR","OK")</f>
        <v>0</v>
      </c>
    </row>
    <row r="209">
      <c r="A209" s="3">
        <v>208</v>
      </c>
      <c r="B209" s="4">
        <v>45665</v>
      </c>
      <c r="D209" s="3" t="inlineStr">
        <is>
          <t>34740486</t>
        </is>
      </c>
      <c r="E209" s="3" t="inlineStr">
        <is>
          <t>cliente347@hotmail.com</t>
        </is>
      </c>
      <c r="F209" s="3" t="inlineStr">
        <is>
          <t>+54 9 2326 139899</t>
        </is>
      </c>
      <c r="H209" s="3" t="inlineStr">
        <is>
          <t>buenos aires</t>
        </is>
      </c>
      <c r="I209" s="3" t="inlineStr">
        <is>
          <t>Auriculares Bluetooth</t>
        </is>
      </c>
      <c r="J209" s="3" t="inlineStr">
        <is>
          <t>Sin categoria</t>
        </is>
      </c>
      <c r="K209" s="3">
        <v>8</v>
      </c>
      <c r="L209" s="5">
        <v>77224.92999999999</v>
      </c>
      <c r="M209" s="3">
        <v>10</v>
      </c>
      <c r="N209" s="5">
        <v>556019.5</v>
      </c>
      <c r="O209" s="3" t="inlineStr">
        <is>
          <t>tarjeta credito</t>
        </is>
      </c>
      <c r="P209" s="3" t="inlineStr">
        <is>
          <t>Paul</t>
        </is>
      </c>
      <c r="Q209" s="3" t="inlineStr">
        <is>
          <t>Sucursal Norte</t>
        </is>
      </c>
      <c r="R209" s="3" t="inlineStr">
        <is>
          <t>Pendiente</t>
        </is>
      </c>
      <c r="S209" s="3" t="inlineStr">
        <is>
          <t>Producto sin stock</t>
        </is>
      </c>
      <c r="T209" s="3">
        <f>IF(COUNTA(A209:S209)&lt;19,"REVISAR","OK")</f>
        <v>0</v>
      </c>
      <c r="U209" s="3">
        <f>IF(ISNUMBER(B209),"OK","REVISAR")</f>
        <v>0</v>
      </c>
      <c r="V209" s="3">
        <f>IF(AND(ISNUMBER(K209),K209&gt;0,K209&lt;50),"OK","REVISAR")</f>
        <v>0</v>
      </c>
      <c r="W209" s="3">
        <f>IF(AND(ISNUMBER(L209),L209&gt;0,L209&lt;1000000),"OK","REVISAR")</f>
        <v>0</v>
      </c>
      <c r="X209" s="3">
        <f>IF(AND(ISNUMBER(K209),ISNUMBER(L209),ISNUMBER(M209),ISNUMBER(N209)),IF(ABS(N209-(K209*L209*(1-M209/100)))&gt;1,"REVISAR","OK"),"REVISAR")</f>
        <v>0</v>
      </c>
      <c r="Y209" s="3">
        <f>IF(AND(ISNUMBER(SEARCH("@",E209)),ISNUMBER(SEARCH(".",E209))),"OK","REVISAR")</f>
        <v>0</v>
      </c>
      <c r="Z209" s="3">
        <f>IF(COUNTIF($A$2:$A$5001,A209)&gt;1,"REVISAR","OK")</f>
        <v>0</v>
      </c>
    </row>
    <row r="210">
      <c r="A210" s="3">
        <v>209</v>
      </c>
      <c r="B210" s="4">
        <v>45617</v>
      </c>
      <c r="C210" s="3" t="inlineStr">
        <is>
          <t>Pedro Sánchez</t>
        </is>
      </c>
      <c r="D210" s="3" t="inlineStr">
        <is>
          <t>38847282</t>
        </is>
      </c>
      <c r="E210" s="3" t="inlineStr">
        <is>
          <t>cliente511@hotmial.com</t>
        </is>
      </c>
      <c r="F210" s="3" t="inlineStr">
        <is>
          <t>+54 9 2326 124302</t>
        </is>
      </c>
      <c r="G210" s="3" t="inlineStr">
        <is>
          <t>La Plata</t>
        </is>
      </c>
      <c r="H210" s="3" t="inlineStr">
        <is>
          <t>Cordoba</t>
        </is>
      </c>
      <c r="I210" s="3" t="inlineStr">
        <is>
          <t>Webcam HD</t>
        </is>
      </c>
      <c r="J210" s="3" t="inlineStr">
        <is>
          <t>Computación</t>
        </is>
      </c>
      <c r="K210" s="3">
        <v>7</v>
      </c>
      <c r="L210" s="5">
        <v>30238.07</v>
      </c>
      <c r="M210" s="3">
        <v>15</v>
      </c>
      <c r="N210" s="5">
        <v>179916.52</v>
      </c>
      <c r="O210" s="3" t="inlineStr">
        <is>
          <t>Tarjeta Crédito</t>
        </is>
      </c>
      <c r="Q210" s="3" t="inlineStr">
        <is>
          <t>Norte</t>
        </is>
      </c>
      <c r="S210" s="3" t="inlineStr">
        <is>
          <t>sin observaciones</t>
        </is>
      </c>
      <c r="T210" s="3">
        <f>IF(COUNTA(A210:S210)&lt;19,"REVISAR","OK")</f>
        <v>0</v>
      </c>
      <c r="U210" s="3">
        <f>IF(ISNUMBER(B210),"OK","REVISAR")</f>
        <v>0</v>
      </c>
      <c r="V210" s="3">
        <f>IF(AND(ISNUMBER(K210),K210&gt;0,K210&lt;50),"OK","REVISAR")</f>
        <v>0</v>
      </c>
      <c r="W210" s="3">
        <f>IF(AND(ISNUMBER(L210),L210&gt;0,L210&lt;1000000),"OK","REVISAR")</f>
        <v>0</v>
      </c>
      <c r="X210" s="3">
        <f>IF(AND(ISNUMBER(K210),ISNUMBER(L210),ISNUMBER(M210),ISNUMBER(N210)),IF(ABS(N210-(K210*L210*(1-M210/100)))&gt;1,"REVISAR","OK"),"REVISAR")</f>
        <v>0</v>
      </c>
      <c r="Y210" s="3">
        <f>IF(AND(ISNUMBER(SEARCH("@",E210)),ISNUMBER(SEARCH(".",E210))),"OK","REVISAR")</f>
        <v>0</v>
      </c>
      <c r="Z210" s="3">
        <f>IF(COUNTIF($A$2:$A$5001,A210)&gt;1,"REVISAR","OK")</f>
        <v>0</v>
      </c>
    </row>
    <row r="211">
      <c r="A211" s="3">
        <v>210</v>
      </c>
      <c r="B211" s="4">
        <v>45651</v>
      </c>
      <c r="D211" s="3" t="inlineStr">
        <is>
          <t>21326975</t>
        </is>
      </c>
      <c r="E211" s="3" t="inlineStr">
        <is>
          <t>cliente353@sinmail</t>
        </is>
      </c>
      <c r="F211" s="3" t="inlineStr">
        <is>
          <t>+54 9 2326 895462</t>
        </is>
      </c>
      <c r="G211" s="3" t="inlineStr">
        <is>
          <t>Mendoza</t>
        </is>
      </c>
      <c r="H211" s="3" t="inlineStr">
        <is>
          <t>buenos aires</t>
        </is>
      </c>
      <c r="I211" s="3" t="inlineStr">
        <is>
          <t>Disco SSD 480GB</t>
        </is>
      </c>
      <c r="K211" s="3">
        <v>6</v>
      </c>
      <c r="L211" s="5">
        <v>80113.39</v>
      </c>
      <c r="M211" s="3">
        <v>20</v>
      </c>
      <c r="N211" s="5">
        <v>384544.27</v>
      </c>
      <c r="O211" s="3" t="inlineStr">
        <is>
          <t>Mercado Pago</t>
        </is>
      </c>
      <c r="Q211" s="3" t="inlineStr">
        <is>
          <t>Centro</t>
        </is>
      </c>
      <c r="R211" s="3" t="inlineStr">
        <is>
          <t>Pendiente</t>
        </is>
      </c>
      <c r="S211" s="3" t="inlineStr">
        <is>
          <t>Precio cargado manualmente</t>
        </is>
      </c>
      <c r="T211" s="3">
        <f>IF(COUNTA(A211:S211)&lt;19,"REVISAR","OK")</f>
        <v>0</v>
      </c>
      <c r="U211" s="3">
        <f>IF(ISNUMBER(B211),"OK","REVISAR")</f>
        <v>0</v>
      </c>
      <c r="V211" s="3">
        <f>IF(AND(ISNUMBER(K211),K211&gt;0,K211&lt;50),"OK","REVISAR")</f>
        <v>0</v>
      </c>
      <c r="W211" s="3">
        <f>IF(AND(ISNUMBER(L211),L211&gt;0,L211&lt;1000000),"OK","REVISAR")</f>
        <v>0</v>
      </c>
      <c r="X211" s="3">
        <f>IF(AND(ISNUMBER(K211),ISNUMBER(L211),ISNUMBER(M211),ISNUMBER(N211)),IF(ABS(N211-(K211*L211*(1-M211/100)))&gt;1,"REVISAR","OK"),"REVISAR")</f>
        <v>0</v>
      </c>
      <c r="Y211" s="3">
        <f>IF(AND(ISNUMBER(SEARCH("@",E211)),ISNUMBER(SEARCH(".",E211))),"OK","REVISAR")</f>
        <v>0</v>
      </c>
      <c r="Z211" s="3">
        <f>IF(COUNTIF($A$2:$A$5001,A211)&gt;1,"REVISAR","OK")</f>
        <v>0</v>
      </c>
    </row>
    <row r="212">
      <c r="A212" s="3">
        <v>211</v>
      </c>
      <c r="B212" s="4">
        <v>45793</v>
      </c>
      <c r="C212" s="3" t="inlineStr">
        <is>
          <t>Cliente Sin Nombre</t>
        </is>
      </c>
      <c r="D212" s="3" t="inlineStr">
        <is>
          <t>33232831</t>
        </is>
      </c>
      <c r="E212" s="3" t="inlineStr">
        <is>
          <t>cliente415@</t>
        </is>
      </c>
      <c r="F212" s="3" t="inlineStr">
        <is>
          <t>+54 9 2326 870533</t>
        </is>
      </c>
      <c r="H212" s="3" t="inlineStr">
        <is>
          <t>CABA</t>
        </is>
      </c>
      <c r="K212" s="3">
        <v>1</v>
      </c>
      <c r="L212" s="5">
        <v>58724.39</v>
      </c>
      <c r="M212" s="3">
        <v>25</v>
      </c>
      <c r="N212" s="5">
        <v>44043.29</v>
      </c>
      <c r="O212" s="3" t="inlineStr">
        <is>
          <t>Cheque</t>
        </is>
      </c>
      <c r="Q212" s="3" t="inlineStr">
        <is>
          <t>Sucursal Norte</t>
        </is>
      </c>
      <c r="R212" s="3" t="inlineStr">
        <is>
          <t>entregado</t>
        </is>
      </c>
      <c r="S212" s="3" t="inlineStr">
        <is>
          <t>Pago a confirmar</t>
        </is>
      </c>
      <c r="T212" s="3">
        <f>IF(COUNTA(A212:S212)&lt;19,"REVISAR","OK")</f>
        <v>0</v>
      </c>
      <c r="U212" s="3">
        <f>IF(ISNUMBER(B212),"OK","REVISAR")</f>
        <v>0</v>
      </c>
      <c r="V212" s="3">
        <f>IF(AND(ISNUMBER(K212),K212&gt;0,K212&lt;50),"OK","REVISAR")</f>
        <v>0</v>
      </c>
      <c r="W212" s="3">
        <f>IF(AND(ISNUMBER(L212),L212&gt;0,L212&lt;1000000),"OK","REVISAR")</f>
        <v>0</v>
      </c>
      <c r="X212" s="3">
        <f>IF(AND(ISNUMBER(K212),ISNUMBER(L212),ISNUMBER(M212),ISNUMBER(N212)),IF(ABS(N212-(K212*L212*(1-M212/100)))&gt;1,"REVISAR","OK"),"REVISAR")</f>
        <v>0</v>
      </c>
      <c r="Y212" s="3">
        <f>IF(AND(ISNUMBER(SEARCH("@",E212)),ISNUMBER(SEARCH(".",E212))),"OK","REVISAR")</f>
        <v>0</v>
      </c>
      <c r="Z212" s="3">
        <f>IF(COUNTIF($A$2:$A$5001,A212)&gt;1,"REVISAR","OK")</f>
        <v>0</v>
      </c>
    </row>
    <row r="213">
      <c r="A213" s="3">
        <v>212</v>
      </c>
      <c r="B213" s="4">
        <v>45383</v>
      </c>
      <c r="C213" s="3" t="inlineStr">
        <is>
          <t>Valentina Díaz</t>
        </is>
      </c>
      <c r="D213" s="3" t="inlineStr">
        <is>
          <t>30017128</t>
        </is>
      </c>
      <c r="E213" s="3" t="inlineStr">
        <is>
          <t>cliente332@yahoo.com</t>
        </is>
      </c>
      <c r="F213" s="3" t="inlineStr">
        <is>
          <t>+54 9 2326 224154</t>
        </is>
      </c>
      <c r="G213" s="3" t="inlineStr">
        <is>
          <t>CABA</t>
        </is>
      </c>
      <c r="I213" s="3" t="inlineStr">
        <is>
          <t>Parlante portátil</t>
        </is>
      </c>
      <c r="J213" s="3" t="inlineStr">
        <is>
          <t>Audio</t>
        </is>
      </c>
      <c r="K213" s="3">
        <v>7</v>
      </c>
      <c r="L213" s="5">
        <v>56287.69</v>
      </c>
      <c r="M213" s="3">
        <v>5</v>
      </c>
      <c r="N213" s="5">
        <v>374313.14</v>
      </c>
      <c r="P213" s="3" t="inlineStr">
        <is>
          <t>admin</t>
        </is>
      </c>
      <c r="Q213" s="3" t="inlineStr">
        <is>
          <t>Online</t>
        </is>
      </c>
      <c r="R213" s="3" t="inlineStr">
        <is>
          <t>pendiente</t>
        </is>
      </c>
      <c r="T213" s="3">
        <f>IF(COUNTA(A213:S213)&lt;19,"REVISAR","OK")</f>
        <v>0</v>
      </c>
      <c r="U213" s="3">
        <f>IF(ISNUMBER(B213),"OK","REVISAR")</f>
        <v>0</v>
      </c>
      <c r="V213" s="3">
        <f>IF(AND(ISNUMBER(K213),K213&gt;0,K213&lt;50),"OK","REVISAR")</f>
        <v>0</v>
      </c>
      <c r="W213" s="3">
        <f>IF(AND(ISNUMBER(L213),L213&gt;0,L213&lt;1000000),"OK","REVISAR")</f>
        <v>0</v>
      </c>
      <c r="X213" s="3">
        <f>IF(AND(ISNUMBER(K213),ISNUMBER(L213),ISNUMBER(M213),ISNUMBER(N213)),IF(ABS(N213-(K213*L213*(1-M213/100)))&gt;1,"REVISAR","OK"),"REVISAR")</f>
        <v>0</v>
      </c>
      <c r="Y213" s="3">
        <f>IF(AND(ISNUMBER(SEARCH("@",E213)),ISNUMBER(SEARCH(".",E213))),"OK","REVISAR")</f>
        <v>0</v>
      </c>
      <c r="Z213" s="3">
        <f>IF(COUNTIF($A$2:$A$5001,A213)&gt;1,"REVISAR","OK")</f>
        <v>0</v>
      </c>
    </row>
    <row r="214">
      <c r="A214" s="3">
        <v>213</v>
      </c>
      <c r="B214" s="4">
        <v>45709</v>
      </c>
      <c r="C214" s="3" t="inlineStr">
        <is>
          <t>Camila Torres</t>
        </is>
      </c>
      <c r="D214" s="3" t="inlineStr">
        <is>
          <t>43730876</t>
        </is>
      </c>
      <c r="E214" s="3" t="inlineStr">
        <is>
          <t>cliente857@outlook.com</t>
        </is>
      </c>
      <c r="F214" s="3" t="inlineStr">
        <is>
          <t>+54 9 2326 973874</t>
        </is>
      </c>
      <c r="G214" s="3" t="inlineStr">
        <is>
          <t>Rosario</t>
        </is>
      </c>
      <c r="H214" s="3" t="inlineStr">
        <is>
          <t>Cordoba</t>
        </is>
      </c>
      <c r="I214" s="3" t="inlineStr">
        <is>
          <t>Notebook 15</t>
        </is>
      </c>
      <c r="J214" s="3" t="inlineStr">
        <is>
          <t>Periféricos</t>
        </is>
      </c>
      <c r="K214" s="3">
        <v>7</v>
      </c>
      <c r="L214" s="5">
        <v>63300.68</v>
      </c>
      <c r="M214" s="3">
        <v>15</v>
      </c>
      <c r="N214" s="5">
        <v>376639.05</v>
      </c>
      <c r="O214" s="3" t="inlineStr">
        <is>
          <t>transf</t>
        </is>
      </c>
      <c r="P214" s="3" t="inlineStr">
        <is>
          <t>Admin</t>
        </is>
      </c>
      <c r="R214" s="3" t="inlineStr">
        <is>
          <t>entregado</t>
        </is>
      </c>
      <c r="S214" s="3" t="inlineStr">
        <is>
          <t>Cliente reclama demora</t>
        </is>
      </c>
      <c r="T214" s="3">
        <f>IF(COUNTA(A214:S214)&lt;19,"REVISAR","OK")</f>
        <v>0</v>
      </c>
      <c r="U214" s="3">
        <f>IF(ISNUMBER(B214),"OK","REVISAR")</f>
        <v>0</v>
      </c>
      <c r="V214" s="3">
        <f>IF(AND(ISNUMBER(K214),K214&gt;0,K214&lt;50),"OK","REVISAR")</f>
        <v>0</v>
      </c>
      <c r="W214" s="3">
        <f>IF(AND(ISNUMBER(L214),L214&gt;0,L214&lt;1000000),"OK","REVISAR")</f>
        <v>0</v>
      </c>
      <c r="X214" s="3">
        <f>IF(AND(ISNUMBER(K214),ISNUMBER(L214),ISNUMBER(M214),ISNUMBER(N214)),IF(ABS(N214-(K214*L214*(1-M214/100)))&gt;1,"REVISAR","OK"),"REVISAR")</f>
        <v>0</v>
      </c>
      <c r="Y214" s="3">
        <f>IF(AND(ISNUMBER(SEARCH("@",E214)),ISNUMBER(SEARCH(".",E214))),"OK","REVISAR")</f>
        <v>0</v>
      </c>
      <c r="Z214" s="3">
        <f>IF(COUNTIF($A$2:$A$5001,A214)&gt;1,"REVISAR","OK")</f>
        <v>0</v>
      </c>
    </row>
    <row r="215">
      <c r="A215" s="3">
        <v>214</v>
      </c>
      <c r="B215" s="4">
        <v>45485</v>
      </c>
      <c r="C215" s="3" t="inlineStr">
        <is>
          <t>Cliente Sin Nombre</t>
        </is>
      </c>
      <c r="D215" s="3" t="inlineStr">
        <is>
          <t>23638956</t>
        </is>
      </c>
      <c r="E215" s="3" t="inlineStr">
        <is>
          <t>cliente875@hotmail.com</t>
        </is>
      </c>
      <c r="F215" s="3" t="inlineStr">
        <is>
          <t>+54 9 2326 891029</t>
        </is>
      </c>
      <c r="G215" s="3" t="inlineStr">
        <is>
          <t>Capital Federal</t>
        </is>
      </c>
      <c r="H215" s="3" t="inlineStr">
        <is>
          <t>Bs.As</t>
        </is>
      </c>
      <c r="I215" s="3" t="inlineStr">
        <is>
          <t>Cargador rápido</t>
        </is>
      </c>
      <c r="K215" s="3">
        <v>5</v>
      </c>
      <c r="L215" s="5">
        <v>120245.43</v>
      </c>
      <c r="M215" s="3">
        <v>0</v>
      </c>
      <c r="N215" s="5">
        <v>601227.15</v>
      </c>
      <c r="O215" s="3" t="inlineStr">
        <is>
          <t>Tarjeta Débito</t>
        </is>
      </c>
      <c r="P215" s="3" t="inlineStr">
        <is>
          <t>Admin</t>
        </is>
      </c>
      <c r="S215" s="3" t="inlineStr">
        <is>
          <t>Dirección incompleta</t>
        </is>
      </c>
      <c r="T215" s="3">
        <f>IF(COUNTA(A215:S215)&lt;19,"REVISAR","OK")</f>
        <v>0</v>
      </c>
      <c r="U215" s="3">
        <f>IF(ISNUMBER(B215),"OK","REVISAR")</f>
        <v>0</v>
      </c>
      <c r="V215" s="3">
        <f>IF(AND(ISNUMBER(K215),K215&gt;0,K215&lt;50),"OK","REVISAR")</f>
        <v>0</v>
      </c>
      <c r="W215" s="3">
        <f>IF(AND(ISNUMBER(L215),L215&gt;0,L215&lt;1000000),"OK","REVISAR")</f>
        <v>0</v>
      </c>
      <c r="X215" s="3">
        <f>IF(AND(ISNUMBER(K215),ISNUMBER(L215),ISNUMBER(M215),ISNUMBER(N215)),IF(ABS(N215-(K215*L215*(1-M215/100)))&gt;1,"REVISAR","OK"),"REVISAR")</f>
        <v>0</v>
      </c>
      <c r="Y215" s="3">
        <f>IF(AND(ISNUMBER(SEARCH("@",E215)),ISNUMBER(SEARCH(".",E215))),"OK","REVISAR")</f>
        <v>0</v>
      </c>
      <c r="Z215" s="3">
        <f>IF(COUNTIF($A$2:$A$5001,A215)&gt;1,"REVISAR","OK")</f>
        <v>0</v>
      </c>
    </row>
    <row r="216">
      <c r="A216" s="3">
        <v>215</v>
      </c>
      <c r="B216" s="4">
        <v>45386</v>
      </c>
      <c r="C216" s="3" t="inlineStr">
        <is>
          <t>Camila Torres</t>
        </is>
      </c>
      <c r="D216" s="3" t="inlineStr">
        <is>
          <t>36233872</t>
        </is>
      </c>
      <c r="E216" s="3" t="inlineStr">
        <is>
          <t>cliente80@hotmial.com</t>
        </is>
      </c>
      <c r="F216" s="3" t="inlineStr">
        <is>
          <t>+54 9 2326 291524</t>
        </is>
      </c>
      <c r="G216" s="3" t="inlineStr">
        <is>
          <t>Areco</t>
        </is>
      </c>
      <c r="H216" s="3" t="inlineStr">
        <is>
          <t>Buenos Aires</t>
        </is>
      </c>
      <c r="I216" s="3" t="inlineStr">
        <is>
          <t>Cable USB-C</t>
        </is>
      </c>
      <c r="J216" s="3" t="inlineStr">
        <is>
          <t>Accesorios</t>
        </is>
      </c>
      <c r="K216" s="3">
        <v>7</v>
      </c>
      <c r="L216" s="5">
        <v>97857.23</v>
      </c>
      <c r="M216" s="3">
        <v>25</v>
      </c>
      <c r="N216" s="5">
        <v>513750.46</v>
      </c>
      <c r="O216" s="3" t="inlineStr">
        <is>
          <t>tarjeta credito</t>
        </is>
      </c>
      <c r="Q216" s="3" t="inlineStr">
        <is>
          <t>Norte</t>
        </is>
      </c>
      <c r="R216" s="3" t="inlineStr">
        <is>
          <t>pendiente</t>
        </is>
      </c>
      <c r="S216" s="3" t="inlineStr">
        <is>
          <t>Duplicado probable</t>
        </is>
      </c>
      <c r="T216" s="3">
        <f>IF(COUNTA(A216:S216)&lt;19,"REVISAR","OK")</f>
        <v>0</v>
      </c>
      <c r="U216" s="3">
        <f>IF(ISNUMBER(B216),"OK","REVISAR")</f>
        <v>0</v>
      </c>
      <c r="V216" s="3">
        <f>IF(AND(ISNUMBER(K216),K216&gt;0,K216&lt;50),"OK","REVISAR")</f>
        <v>0</v>
      </c>
      <c r="W216" s="3">
        <f>IF(AND(ISNUMBER(L216),L216&gt;0,L216&lt;1000000),"OK","REVISAR")</f>
        <v>0</v>
      </c>
      <c r="X216" s="3">
        <f>IF(AND(ISNUMBER(K216),ISNUMBER(L216),ISNUMBER(M216),ISNUMBER(N216)),IF(ABS(N216-(K216*L216*(1-M216/100)))&gt;1,"REVISAR","OK"),"REVISAR")</f>
        <v>0</v>
      </c>
      <c r="Y216" s="3">
        <f>IF(AND(ISNUMBER(SEARCH("@",E216)),ISNUMBER(SEARCH(".",E216))),"OK","REVISAR")</f>
        <v>0</v>
      </c>
      <c r="Z216" s="3">
        <f>IF(COUNTIF($A$2:$A$5001,A216)&gt;1,"REVISAR","OK")</f>
        <v>0</v>
      </c>
    </row>
    <row r="217">
      <c r="A217" s="3">
        <v>216</v>
      </c>
      <c r="B217" s="4">
        <v>45642</v>
      </c>
      <c r="C217" s="3" t="inlineStr">
        <is>
          <t>Ana Martínez</t>
        </is>
      </c>
      <c r="D217" s="3" t="inlineStr">
        <is>
          <t>34507298</t>
        </is>
      </c>
      <c r="E217" s="3" t="inlineStr">
        <is>
          <t>cliente447@hotmail.com</t>
        </is>
      </c>
      <c r="F217" s="3" t="inlineStr">
        <is>
          <t>+54 9 2326 397443</t>
        </is>
      </c>
      <c r="G217" s="3" t="inlineStr">
        <is>
          <t>san antonio de areco</t>
        </is>
      </c>
      <c r="H217" s="3" t="inlineStr">
        <is>
          <t>Buenos Aires</t>
        </is>
      </c>
      <c r="I217" s="3" t="inlineStr">
        <is>
          <t>Teclado mecánico</t>
        </is>
      </c>
      <c r="J217" s="3" t="inlineStr">
        <is>
          <t>Periféricos</t>
        </is>
      </c>
      <c r="K217" s="3">
        <v>5</v>
      </c>
      <c r="L217" s="5">
        <v>37475.51</v>
      </c>
      <c r="M217" s="3">
        <v>20</v>
      </c>
      <c r="N217" s="5">
        <v>149902.04</v>
      </c>
      <c r="P217" s="3" t="inlineStr">
        <is>
          <t>Benjamín</t>
        </is>
      </c>
      <c r="Q217" s="3" t="inlineStr">
        <is>
          <t>Norte</t>
        </is>
      </c>
      <c r="R217" s="3" t="inlineStr">
        <is>
          <t>Entregado</t>
        </is>
      </c>
      <c r="S217" s="3" t="inlineStr">
        <is>
          <t>Cliente reclama demora</t>
        </is>
      </c>
      <c r="T217" s="3">
        <f>IF(COUNTA(A217:S217)&lt;19,"REVISAR","OK")</f>
        <v>0</v>
      </c>
      <c r="U217" s="3">
        <f>IF(ISNUMBER(B217),"OK","REVISAR")</f>
        <v>0</v>
      </c>
      <c r="V217" s="3">
        <f>IF(AND(ISNUMBER(K217),K217&gt;0,K217&lt;50),"OK","REVISAR")</f>
        <v>0</v>
      </c>
      <c r="W217" s="3">
        <f>IF(AND(ISNUMBER(L217),L217&gt;0,L217&lt;1000000),"OK","REVISAR")</f>
        <v>0</v>
      </c>
      <c r="X217" s="3">
        <f>IF(AND(ISNUMBER(K217),ISNUMBER(L217),ISNUMBER(M217),ISNUMBER(N217)),IF(ABS(N217-(K217*L217*(1-M217/100)))&gt;1,"REVISAR","OK"),"REVISAR")</f>
        <v>0</v>
      </c>
      <c r="Y217" s="3">
        <f>IF(AND(ISNUMBER(SEARCH("@",E217)),ISNUMBER(SEARCH(".",E217))),"OK","REVISAR")</f>
        <v>0</v>
      </c>
      <c r="Z217" s="3">
        <f>IF(COUNTIF($A$2:$A$5001,A217)&gt;1,"REVISAR","OK")</f>
        <v>0</v>
      </c>
    </row>
    <row r="218">
      <c r="A218" s="3">
        <v>217</v>
      </c>
      <c r="B218" s="4">
        <v>45484</v>
      </c>
      <c r="E218" s="3" t="inlineStr">
        <is>
          <t>cliente289@gmai.com</t>
        </is>
      </c>
      <c r="F218" s="3" t="inlineStr">
        <is>
          <t>+54 9 2326 324017</t>
        </is>
      </c>
      <c r="G218" s="3" t="inlineStr">
        <is>
          <t>Capital Federal</t>
        </is>
      </c>
      <c r="H218" s="3" t="inlineStr">
        <is>
          <t>CABA</t>
        </is>
      </c>
      <c r="I218" s="3" t="inlineStr">
        <is>
          <t>Mouse gamer</t>
        </is>
      </c>
      <c r="J218" s="3" t="inlineStr">
        <is>
          <t>Accesorios</t>
        </is>
      </c>
      <c r="K218" s="3">
        <v>3</v>
      </c>
      <c r="L218" s="5">
        <v>42527.47</v>
      </c>
      <c r="M218" s="3">
        <v>0</v>
      </c>
      <c r="N218" s="5" t="inlineStr">
        <is>
          <t>mal calculado</t>
        </is>
      </c>
      <c r="O218" s="3" t="inlineStr">
        <is>
          <t>Cheque</t>
        </is>
      </c>
      <c r="Q218" s="3" t="inlineStr">
        <is>
          <t>Centro</t>
        </is>
      </c>
      <c r="R218" s="3" t="inlineStr">
        <is>
          <t>No aplica</t>
        </is>
      </c>
      <c r="S218" s="3" t="inlineStr">
        <is>
          <t>Dirección incompleta</t>
        </is>
      </c>
      <c r="T218" s="3">
        <f>IF(COUNTA(A218:S218)&lt;19,"REVISAR","OK")</f>
        <v>0</v>
      </c>
      <c r="U218" s="3">
        <f>IF(ISNUMBER(B218),"OK","REVISAR")</f>
        <v>0</v>
      </c>
      <c r="V218" s="3">
        <f>IF(AND(ISNUMBER(K218),K218&gt;0,K218&lt;50),"OK","REVISAR")</f>
        <v>0</v>
      </c>
      <c r="W218" s="3">
        <f>IF(AND(ISNUMBER(L218),L218&gt;0,L218&lt;1000000),"OK","REVISAR")</f>
        <v>0</v>
      </c>
      <c r="X218" s="3">
        <f>IF(AND(ISNUMBER(K218),ISNUMBER(L218),ISNUMBER(M218),ISNUMBER(N218)),IF(ABS(N218-(K218*L218*(1-M218/100)))&gt;1,"REVISAR","OK"),"REVISAR")</f>
        <v>0</v>
      </c>
      <c r="Y218" s="3">
        <f>IF(AND(ISNUMBER(SEARCH("@",E218)),ISNUMBER(SEARCH(".",E218))),"OK","REVISAR")</f>
        <v>0</v>
      </c>
      <c r="Z218" s="3">
        <f>IF(COUNTIF($A$2:$A$5001,A218)&gt;1,"REVISAR","OK")</f>
        <v>0</v>
      </c>
    </row>
    <row r="219">
      <c r="A219" s="3">
        <v>218</v>
      </c>
      <c r="B219" s="4">
        <v>45734</v>
      </c>
      <c r="D219" s="3" t="inlineStr">
        <is>
          <t>40493976</t>
        </is>
      </c>
      <c r="E219" s="3" t="inlineStr">
        <is>
          <t>cliente533@sinmail</t>
        </is>
      </c>
      <c r="F219" s="3" t="inlineStr">
        <is>
          <t>+54 9 2326 543401</t>
        </is>
      </c>
      <c r="G219" s="3" t="inlineStr">
        <is>
          <t>Córdoba</t>
        </is>
      </c>
      <c r="I219" s="3" t="inlineStr">
        <is>
          <t>Webcam HD</t>
        </is>
      </c>
      <c r="J219" s="3" t="inlineStr">
        <is>
          <t>tecnologia</t>
        </is>
      </c>
      <c r="K219" s="3">
        <v>1</v>
      </c>
      <c r="L219" s="5">
        <v>16182.09</v>
      </c>
      <c r="M219" s="3">
        <v>0</v>
      </c>
      <c r="N219" s="5">
        <v>16182.09</v>
      </c>
      <c r="O219" s="3" t="inlineStr">
        <is>
          <t>Tarjeta Débito</t>
        </is>
      </c>
      <c r="P219" s="3" t="inlineStr">
        <is>
          <t>Admin</t>
        </is>
      </c>
      <c r="Q219" s="3" t="inlineStr">
        <is>
          <t>Sucursal Centro</t>
        </is>
      </c>
      <c r="R219" s="3" t="inlineStr">
        <is>
          <t>Pendiente</t>
        </is>
      </c>
      <c r="S219" s="3" t="inlineStr">
        <is>
          <t>Precio cargado manualmente</t>
        </is>
      </c>
      <c r="T219" s="3">
        <f>IF(COUNTA(A219:S219)&lt;19,"REVISAR","OK")</f>
        <v>0</v>
      </c>
      <c r="U219" s="3">
        <f>IF(ISNUMBER(B219),"OK","REVISAR")</f>
        <v>0</v>
      </c>
      <c r="V219" s="3">
        <f>IF(AND(ISNUMBER(K219),K219&gt;0,K219&lt;50),"OK","REVISAR")</f>
        <v>0</v>
      </c>
      <c r="W219" s="3">
        <f>IF(AND(ISNUMBER(L219),L219&gt;0,L219&lt;1000000),"OK","REVISAR")</f>
        <v>0</v>
      </c>
      <c r="X219" s="3">
        <f>IF(AND(ISNUMBER(K219),ISNUMBER(L219),ISNUMBER(M219),ISNUMBER(N219)),IF(ABS(N219-(K219*L219*(1-M219/100)))&gt;1,"REVISAR","OK"),"REVISAR")</f>
        <v>0</v>
      </c>
      <c r="Y219" s="3">
        <f>IF(AND(ISNUMBER(SEARCH("@",E219)),ISNUMBER(SEARCH(".",E219))),"OK","REVISAR")</f>
        <v>0</v>
      </c>
      <c r="Z219" s="3">
        <f>IF(COUNTIF($A$2:$A$5001,A219)&gt;1,"REVISAR","OK")</f>
        <v>0</v>
      </c>
    </row>
    <row r="220">
      <c r="A220" s="3">
        <v>219</v>
      </c>
      <c r="B220" s="4">
        <v>45666</v>
      </c>
      <c r="D220" s="3" t="inlineStr">
        <is>
          <t>23449803</t>
        </is>
      </c>
      <c r="E220" s="3" t="inlineStr">
        <is>
          <t>no tiene</t>
        </is>
      </c>
      <c r="F220" s="3" t="inlineStr">
        <is>
          <t>+54 9 2326 980766</t>
        </is>
      </c>
      <c r="G220" s="3" t="inlineStr">
        <is>
          <t>S. A. de Areco</t>
        </is>
      </c>
      <c r="H220" s="3" t="inlineStr">
        <is>
          <t>Santa Fe</t>
        </is>
      </c>
      <c r="I220" s="3" t="inlineStr">
        <is>
          <t>Mouse gamer</t>
        </is>
      </c>
      <c r="J220" s="3" t="inlineStr">
        <is>
          <t>Accesorios</t>
        </is>
      </c>
      <c r="K220" s="3">
        <v>6</v>
      </c>
      <c r="L220" s="5">
        <v>28262.91</v>
      </c>
      <c r="M220" s="3">
        <v>15</v>
      </c>
      <c r="N220" s="5">
        <v>144140.84</v>
      </c>
      <c r="P220" s="3" t="inlineStr">
        <is>
          <t>Lucas</t>
        </is>
      </c>
      <c r="Q220" s="3" t="inlineStr">
        <is>
          <t>Local 1</t>
        </is>
      </c>
      <c r="R220" s="3" t="inlineStr">
        <is>
          <t>Pendiente</t>
        </is>
      </c>
      <c r="S220" s="3" t="inlineStr">
        <is>
          <t>Pago a confirmar</t>
        </is>
      </c>
      <c r="T220" s="3">
        <f>IF(COUNTA(A220:S220)&lt;19,"REVISAR","OK")</f>
        <v>0</v>
      </c>
      <c r="U220" s="3">
        <f>IF(ISNUMBER(B220),"OK","REVISAR")</f>
        <v>0</v>
      </c>
      <c r="V220" s="3">
        <f>IF(AND(ISNUMBER(K220),K220&gt;0,K220&lt;50),"OK","REVISAR")</f>
        <v>0</v>
      </c>
      <c r="W220" s="3">
        <f>IF(AND(ISNUMBER(L220),L220&gt;0,L220&lt;1000000),"OK","REVISAR")</f>
        <v>0</v>
      </c>
      <c r="X220" s="3">
        <f>IF(AND(ISNUMBER(K220),ISNUMBER(L220),ISNUMBER(M220),ISNUMBER(N220)),IF(ABS(N220-(K220*L220*(1-M220/100)))&gt;1,"REVISAR","OK"),"REVISAR")</f>
        <v>0</v>
      </c>
      <c r="Y220" s="3">
        <f>IF(AND(ISNUMBER(SEARCH("@",E220)),ISNUMBER(SEARCH(".",E220))),"OK","REVISAR")</f>
        <v>0</v>
      </c>
      <c r="Z220" s="3">
        <f>IF(COUNTIF($A$2:$A$5001,A220)&gt;1,"REVISAR","OK")</f>
        <v>0</v>
      </c>
    </row>
    <row r="221">
      <c r="A221" s="3">
        <v>220</v>
      </c>
      <c r="B221" s="4" t="inlineStr">
        <is>
          <t>sin fecha</t>
        </is>
      </c>
      <c r="C221" s="3" t="inlineStr">
        <is>
          <t>Camila Torres</t>
        </is>
      </c>
      <c r="D221" s="3" t="inlineStr">
        <is>
          <t>123</t>
        </is>
      </c>
      <c r="E221" s="3" t="inlineStr">
        <is>
          <t>cliente604@hotmial.com</t>
        </is>
      </c>
      <c r="F221" s="3" t="inlineStr">
        <is>
          <t>+54 9 2326 521417</t>
        </is>
      </c>
      <c r="G221" s="3" t="inlineStr">
        <is>
          <t>Cordoba</t>
        </is>
      </c>
      <c r="H221" s="3" t="inlineStr">
        <is>
          <t>Cordoba</t>
        </is>
      </c>
      <c r="I221" s="3" t="inlineStr">
        <is>
          <t>Parlante portátil</t>
        </is>
      </c>
      <c r="J221" s="3" t="inlineStr">
        <is>
          <t>Accesorios</t>
        </is>
      </c>
      <c r="K221" s="3">
        <v>6</v>
      </c>
      <c r="L221" s="5">
        <v>136496.53</v>
      </c>
      <c r="M221" s="3">
        <v>10</v>
      </c>
      <c r="N221" s="5">
        <v>737081.26</v>
      </c>
      <c r="O221" s="3" t="inlineStr">
        <is>
          <t>transf</t>
        </is>
      </c>
      <c r="P221" s="3" t="inlineStr">
        <is>
          <t>Paul</t>
        </is>
      </c>
      <c r="Q221" s="3" t="inlineStr">
        <is>
          <t>Local 1</t>
        </is>
      </c>
      <c r="R221" s="3" t="inlineStr">
        <is>
          <t>pendiente</t>
        </is>
      </c>
      <c r="S221" s="3" t="inlineStr">
        <is>
          <t>sin observaciones</t>
        </is>
      </c>
      <c r="T221" s="3">
        <f>IF(COUNTA(A221:S221)&lt;19,"REVISAR","OK")</f>
        <v>0</v>
      </c>
      <c r="U221" s="3">
        <f>IF(ISNUMBER(B221),"OK","REVISAR")</f>
        <v>0</v>
      </c>
      <c r="V221" s="3">
        <f>IF(AND(ISNUMBER(K221),K221&gt;0,K221&lt;50),"OK","REVISAR")</f>
        <v>0</v>
      </c>
      <c r="W221" s="3">
        <f>IF(AND(ISNUMBER(L221),L221&gt;0,L221&lt;1000000),"OK","REVISAR")</f>
        <v>0</v>
      </c>
      <c r="X221" s="3">
        <f>IF(AND(ISNUMBER(K221),ISNUMBER(L221),ISNUMBER(M221),ISNUMBER(N221)),IF(ABS(N221-(K221*L221*(1-M221/100)))&gt;1,"REVISAR","OK"),"REVISAR")</f>
        <v>0</v>
      </c>
      <c r="Y221" s="3">
        <f>IF(AND(ISNUMBER(SEARCH("@",E221)),ISNUMBER(SEARCH(".",E221))),"OK","REVISAR")</f>
        <v>0</v>
      </c>
      <c r="Z221" s="3">
        <f>IF(COUNTIF($A$2:$A$5001,A221)&gt;1,"REVISAR","OK")</f>
        <v>0</v>
      </c>
    </row>
    <row r="222">
      <c r="A222" s="3">
        <v>221</v>
      </c>
      <c r="B222" s="4">
        <v>45786</v>
      </c>
      <c r="C222" s="3" t="inlineStr">
        <is>
          <t>Valentina Díaz</t>
        </is>
      </c>
      <c r="D222" s="3" t="inlineStr">
        <is>
          <t>28977313</t>
        </is>
      </c>
      <c r="E222" s="3" t="inlineStr">
        <is>
          <t>cliente898@hotmail.com</t>
        </is>
      </c>
      <c r="F222" s="3" t="inlineStr">
        <is>
          <t>+54 9 2326 550500</t>
        </is>
      </c>
      <c r="G222" s="3" t="inlineStr">
        <is>
          <t>Bs As</t>
        </is>
      </c>
      <c r="I222" s="3" t="inlineStr">
        <is>
          <t>Producto desconocido</t>
        </is>
      </c>
      <c r="J222" s="3" t="inlineStr">
        <is>
          <t>Accesorios</t>
        </is>
      </c>
      <c r="K222" s="3">
        <v>3</v>
      </c>
      <c r="L222" s="5">
        <v>114286.43</v>
      </c>
      <c r="M222" s="3">
        <v>0</v>
      </c>
      <c r="N222" s="5">
        <v>342859.29</v>
      </c>
      <c r="O222" s="3" t="inlineStr">
        <is>
          <t>Cheque</t>
        </is>
      </c>
      <c r="Q222" s="3" t="inlineStr">
        <is>
          <t>Norte</t>
        </is>
      </c>
      <c r="R222" s="3" t="inlineStr">
        <is>
          <t>pendiente</t>
        </is>
      </c>
      <c r="S222" s="3" t="inlineStr">
        <is>
          <t>Precio cargado manualmente</t>
        </is>
      </c>
      <c r="T222" s="3">
        <f>IF(COUNTA(A222:S222)&lt;19,"REVISAR","OK")</f>
        <v>0</v>
      </c>
      <c r="U222" s="3">
        <f>IF(ISNUMBER(B222),"OK","REVISAR")</f>
        <v>0</v>
      </c>
      <c r="V222" s="3">
        <f>IF(AND(ISNUMBER(K222),K222&gt;0,K222&lt;50),"OK","REVISAR")</f>
        <v>0</v>
      </c>
      <c r="W222" s="3">
        <f>IF(AND(ISNUMBER(L222),L222&gt;0,L222&lt;1000000),"OK","REVISAR")</f>
        <v>0</v>
      </c>
      <c r="X222" s="3">
        <f>IF(AND(ISNUMBER(K222),ISNUMBER(L222),ISNUMBER(M222),ISNUMBER(N222)),IF(ABS(N222-(K222*L222*(1-M222/100)))&gt;1,"REVISAR","OK"),"REVISAR")</f>
        <v>0</v>
      </c>
      <c r="Y222" s="3">
        <f>IF(AND(ISNUMBER(SEARCH("@",E222)),ISNUMBER(SEARCH(".",E222))),"OK","REVISAR")</f>
        <v>0</v>
      </c>
      <c r="Z222" s="3">
        <f>IF(COUNTIF($A$2:$A$5001,A222)&gt;1,"REVISAR","OK")</f>
        <v>0</v>
      </c>
    </row>
    <row r="223">
      <c r="A223" s="3">
        <v>222</v>
      </c>
      <c r="B223" s="4">
        <v>45633</v>
      </c>
      <c r="C223" s="3" t="inlineStr">
        <is>
          <t>Camila Torres</t>
        </is>
      </c>
      <c r="D223" s="3" t="inlineStr">
        <is>
          <t>35043367</t>
        </is>
      </c>
      <c r="E223" s="3" t="inlineStr">
        <is>
          <t>cliente790@yahoo.com</t>
        </is>
      </c>
      <c r="F223" s="3" t="inlineStr">
        <is>
          <t>+54 9 2326 556529</t>
        </is>
      </c>
      <c r="G223" s="3" t="inlineStr">
        <is>
          <t>Buenos Aires</t>
        </is>
      </c>
      <c r="K223" s="3">
        <v>4</v>
      </c>
      <c r="L223" s="5">
        <v>167528.76</v>
      </c>
      <c r="M223" s="3">
        <v>5</v>
      </c>
      <c r="O223" s="3" t="inlineStr">
        <is>
          <t>Tarjeta Crédito</t>
        </is>
      </c>
      <c r="Q223" s="3" t="inlineStr">
        <is>
          <t>Local 1</t>
        </is>
      </c>
      <c r="T223" s="3">
        <f>IF(COUNTA(A223:S223)&lt;19,"REVISAR","OK")</f>
        <v>0</v>
      </c>
      <c r="U223" s="3">
        <f>IF(ISNUMBER(B223),"OK","REVISAR")</f>
        <v>0</v>
      </c>
      <c r="V223" s="3">
        <f>IF(AND(ISNUMBER(K223),K223&gt;0,K223&lt;50),"OK","REVISAR")</f>
        <v>0</v>
      </c>
      <c r="W223" s="3">
        <f>IF(AND(ISNUMBER(L223),L223&gt;0,L223&lt;1000000),"OK","REVISAR")</f>
        <v>0</v>
      </c>
      <c r="X223" s="3">
        <f>IF(AND(ISNUMBER(K223),ISNUMBER(L223),ISNUMBER(M223),ISNUMBER(N223)),IF(ABS(N223-(K223*L223*(1-M223/100)))&gt;1,"REVISAR","OK"),"REVISAR")</f>
        <v>0</v>
      </c>
      <c r="Y223" s="3">
        <f>IF(AND(ISNUMBER(SEARCH("@",E223)),ISNUMBER(SEARCH(".",E223))),"OK","REVISAR")</f>
        <v>0</v>
      </c>
      <c r="Z223" s="3">
        <f>IF(COUNTIF($A$2:$A$5001,A223)&gt;1,"REVISAR","OK")</f>
        <v>0</v>
      </c>
    </row>
    <row r="224">
      <c r="A224" s="3">
        <v>223</v>
      </c>
      <c r="B224" s="4" t="inlineStr">
        <is>
          <t>2025/99/01</t>
        </is>
      </c>
      <c r="C224" s="3" t="inlineStr">
        <is>
          <t>Camila Torres</t>
        </is>
      </c>
      <c r="D224" s="3" t="inlineStr">
        <is>
          <t>21273348</t>
        </is>
      </c>
      <c r="E224" s="3" t="inlineStr">
        <is>
          <t>cliente653@hotmail.com</t>
        </is>
      </c>
      <c r="F224" s="3" t="inlineStr">
        <is>
          <t>+54 9 2326 373708</t>
        </is>
      </c>
      <c r="G224" s="3" t="inlineStr">
        <is>
          <t>S. A. de Areco</t>
        </is>
      </c>
      <c r="I224" s="3" t="inlineStr">
        <is>
          <t>Producto desconocido</t>
        </is>
      </c>
      <c r="K224" s="3">
        <v>8</v>
      </c>
      <c r="L224" s="5">
        <v>116237.55</v>
      </c>
      <c r="M224" s="3">
        <v>0</v>
      </c>
      <c r="N224" s="5">
        <v>929900.4</v>
      </c>
      <c r="O224" s="3" t="inlineStr">
        <is>
          <t>tarjeta credito</t>
        </is>
      </c>
      <c r="P224" s="3" t="inlineStr">
        <is>
          <t>Sofía</t>
        </is>
      </c>
      <c r="Q224" s="3" t="inlineStr">
        <is>
          <t>online</t>
        </is>
      </c>
      <c r="R224" s="3" t="inlineStr">
        <is>
          <t>pendiente</t>
        </is>
      </c>
      <c r="T224" s="3">
        <f>IF(COUNTA(A224:S224)&lt;19,"REVISAR","OK")</f>
        <v>0</v>
      </c>
      <c r="U224" s="3">
        <f>IF(ISNUMBER(B224),"OK","REVISAR")</f>
        <v>0</v>
      </c>
      <c r="V224" s="3">
        <f>IF(AND(ISNUMBER(K224),K224&gt;0,K224&lt;50),"OK","REVISAR")</f>
        <v>0</v>
      </c>
      <c r="W224" s="3">
        <f>IF(AND(ISNUMBER(L224),L224&gt;0,L224&lt;1000000),"OK","REVISAR")</f>
        <v>0</v>
      </c>
      <c r="X224" s="3">
        <f>IF(AND(ISNUMBER(K224),ISNUMBER(L224),ISNUMBER(M224),ISNUMBER(N224)),IF(ABS(N224-(K224*L224*(1-M224/100)))&gt;1,"REVISAR","OK"),"REVISAR")</f>
        <v>0</v>
      </c>
      <c r="Y224" s="3">
        <f>IF(AND(ISNUMBER(SEARCH("@",E224)),ISNUMBER(SEARCH(".",E224))),"OK","REVISAR")</f>
        <v>0</v>
      </c>
      <c r="Z224" s="3">
        <f>IF(COUNTIF($A$2:$A$5001,A224)&gt;1,"REVISAR","OK")</f>
        <v>0</v>
      </c>
    </row>
    <row r="225">
      <c r="A225" s="3">
        <v>224</v>
      </c>
      <c r="B225" s="4">
        <v>45401</v>
      </c>
      <c r="C225" s="3" t="inlineStr">
        <is>
          <t>Valentina Díaz</t>
        </is>
      </c>
      <c r="D225" s="3" t="inlineStr">
        <is>
          <t>38148046</t>
        </is>
      </c>
      <c r="E225" s="3" t="inlineStr">
        <is>
          <t>cliente89@gmai.com</t>
        </is>
      </c>
      <c r="F225" s="3" t="inlineStr">
        <is>
          <t>+54 9 2326 291431</t>
        </is>
      </c>
      <c r="H225" s="3" t="inlineStr">
        <is>
          <t>Santa Fe</t>
        </is>
      </c>
      <c r="I225" s="3" t="inlineStr">
        <is>
          <t>Producto desconocido</t>
        </is>
      </c>
      <c r="J225" s="3" t="inlineStr">
        <is>
          <t>Computación</t>
        </is>
      </c>
      <c r="K225" s="3">
        <v>2</v>
      </c>
      <c r="L225" s="5">
        <v>158629.99</v>
      </c>
      <c r="M225" s="3">
        <v>20</v>
      </c>
      <c r="N225" s="5">
        <v>253807.98</v>
      </c>
      <c r="O225" s="3" t="inlineStr">
        <is>
          <t>Transferencia</t>
        </is>
      </c>
      <c r="P225" s="3" t="inlineStr">
        <is>
          <t>Benjamín</t>
        </is>
      </c>
      <c r="Q225" s="3" t="inlineStr">
        <is>
          <t>Sucursal Centro</t>
        </is>
      </c>
      <c r="R225" s="3" t="inlineStr">
        <is>
          <t>pendiente</t>
        </is>
      </c>
      <c r="T225" s="3">
        <f>IF(COUNTA(A225:S225)&lt;19,"REVISAR","OK")</f>
        <v>0</v>
      </c>
      <c r="U225" s="3">
        <f>IF(ISNUMBER(B225),"OK","REVISAR")</f>
        <v>0</v>
      </c>
      <c r="V225" s="3">
        <f>IF(AND(ISNUMBER(K225),K225&gt;0,K225&lt;50),"OK","REVISAR")</f>
        <v>0</v>
      </c>
      <c r="W225" s="3">
        <f>IF(AND(ISNUMBER(L225),L225&gt;0,L225&lt;1000000),"OK","REVISAR")</f>
        <v>0</v>
      </c>
      <c r="X225" s="3">
        <f>IF(AND(ISNUMBER(K225),ISNUMBER(L225),ISNUMBER(M225),ISNUMBER(N225)),IF(ABS(N225-(K225*L225*(1-M225/100)))&gt;1,"REVISAR","OK"),"REVISAR")</f>
        <v>0</v>
      </c>
      <c r="Y225" s="3">
        <f>IF(AND(ISNUMBER(SEARCH("@",E225)),ISNUMBER(SEARCH(".",E225))),"OK","REVISAR")</f>
        <v>0</v>
      </c>
      <c r="Z225" s="3">
        <f>IF(COUNTIF($A$2:$A$5001,A225)&gt;1,"REVISAR","OK")</f>
        <v>0</v>
      </c>
    </row>
    <row r="226">
      <c r="A226" s="3">
        <v>225</v>
      </c>
      <c r="B226" s="4">
        <v>45596</v>
      </c>
      <c r="C226" s="3" t="inlineStr">
        <is>
          <t>Cliente Sin Nombre</t>
        </is>
      </c>
      <c r="D226" s="3" t="inlineStr">
        <is>
          <t>27969448</t>
        </is>
      </c>
      <c r="E226" s="3" t="inlineStr">
        <is>
          <t>cliente143@outlook.com</t>
        </is>
      </c>
      <c r="F226" s="3" t="inlineStr">
        <is>
          <t>+54 9 2326 628572</t>
        </is>
      </c>
      <c r="G226" s="3" t="inlineStr">
        <is>
          <t>Bs As</t>
        </is>
      </c>
      <c r="H226" s="3" t="inlineStr">
        <is>
          <t>Bs.As</t>
        </is>
      </c>
      <c r="I226" s="3" t="inlineStr">
        <is>
          <t>Silla gamer</t>
        </is>
      </c>
      <c r="J226" s="3" t="inlineStr">
        <is>
          <t>Accesorios</t>
        </is>
      </c>
      <c r="K226" s="3">
        <v>0</v>
      </c>
      <c r="L226" s="5">
        <v>2238.86</v>
      </c>
      <c r="M226" s="3">
        <v>0</v>
      </c>
      <c r="N226" s="5">
        <v>0</v>
      </c>
      <c r="O226" s="3" t="inlineStr">
        <is>
          <t>tarjeta credito</t>
        </is>
      </c>
      <c r="P226" s="3" t="inlineStr">
        <is>
          <t>Admin</t>
        </is>
      </c>
      <c r="Q226" s="3" t="inlineStr">
        <is>
          <t>online</t>
        </is>
      </c>
      <c r="R226" s="3" t="inlineStr">
        <is>
          <t>Entregado</t>
        </is>
      </c>
      <c r="S226" s="3" t="inlineStr">
        <is>
          <t>Cliente reclama demora</t>
        </is>
      </c>
      <c r="T226" s="3">
        <f>IF(COUNTA(A226:S226)&lt;19,"REVISAR","OK")</f>
        <v>0</v>
      </c>
      <c r="U226" s="3">
        <f>IF(ISNUMBER(B226),"OK","REVISAR")</f>
        <v>0</v>
      </c>
      <c r="V226" s="3">
        <f>IF(AND(ISNUMBER(K226),K226&gt;0,K226&lt;50),"OK","REVISAR")</f>
        <v>0</v>
      </c>
      <c r="W226" s="3">
        <f>IF(AND(ISNUMBER(L226),L226&gt;0,L226&lt;1000000),"OK","REVISAR")</f>
        <v>0</v>
      </c>
      <c r="X226" s="3">
        <f>IF(AND(ISNUMBER(K226),ISNUMBER(L226),ISNUMBER(M226),ISNUMBER(N226)),IF(ABS(N226-(K226*L226*(1-M226/100)))&gt;1,"REVISAR","OK"),"REVISAR")</f>
        <v>0</v>
      </c>
      <c r="Y226" s="3">
        <f>IF(AND(ISNUMBER(SEARCH("@",E226)),ISNUMBER(SEARCH(".",E226))),"OK","REVISAR")</f>
        <v>0</v>
      </c>
      <c r="Z226" s="3">
        <f>IF(COUNTIF($A$2:$A$5001,A226)&gt;1,"REVISAR","OK")</f>
        <v>0</v>
      </c>
    </row>
    <row r="227">
      <c r="A227" s="3">
        <v>226</v>
      </c>
      <c r="C227" s="3" t="inlineStr">
        <is>
          <t>Ana Martínez</t>
        </is>
      </c>
      <c r="D227" s="3" t="inlineStr">
        <is>
          <t>33224085</t>
        </is>
      </c>
      <c r="E227" s="3" t="inlineStr">
        <is>
          <t>cliente410@gmai.com</t>
        </is>
      </c>
      <c r="F227" s="3" t="inlineStr">
        <is>
          <t>+54 9 2326 601413</t>
        </is>
      </c>
      <c r="G227" s="3" t="inlineStr">
        <is>
          <t>Mar del Plata</t>
        </is>
      </c>
      <c r="J227" s="3" t="inlineStr">
        <is>
          <t>Sin categoria</t>
        </is>
      </c>
      <c r="K227" s="3">
        <v>4</v>
      </c>
      <c r="L227" s="5">
        <v>72637.28999999999</v>
      </c>
      <c r="M227" s="3">
        <v>0</v>
      </c>
      <c r="N227" s="5">
        <v>290549.16</v>
      </c>
      <c r="O227" s="3" t="inlineStr">
        <is>
          <t>MercadoPago</t>
        </is>
      </c>
      <c r="P227" s="3" t="inlineStr">
        <is>
          <t>Sofía</t>
        </is>
      </c>
      <c r="Q227" s="3" t="inlineStr">
        <is>
          <t>Centro</t>
        </is>
      </c>
      <c r="R227" s="3" t="inlineStr">
        <is>
          <t>No aplica</t>
        </is>
      </c>
      <c r="S227" s="3" t="inlineStr">
        <is>
          <t>sin observaciones</t>
        </is>
      </c>
      <c r="T227" s="3">
        <f>IF(COUNTA(A227:S227)&lt;19,"REVISAR","OK")</f>
        <v>0</v>
      </c>
      <c r="U227" s="3">
        <f>IF(ISNUMBER(B227),"OK","REVISAR")</f>
        <v>0</v>
      </c>
      <c r="V227" s="3">
        <f>IF(AND(ISNUMBER(K227),K227&gt;0,K227&lt;50),"OK","REVISAR")</f>
        <v>0</v>
      </c>
      <c r="W227" s="3">
        <f>IF(AND(ISNUMBER(L227),L227&gt;0,L227&lt;1000000),"OK","REVISAR")</f>
        <v>0</v>
      </c>
      <c r="X227" s="3">
        <f>IF(AND(ISNUMBER(K227),ISNUMBER(L227),ISNUMBER(M227),ISNUMBER(N227)),IF(ABS(N227-(K227*L227*(1-M227/100)))&gt;1,"REVISAR","OK"),"REVISAR")</f>
        <v>0</v>
      </c>
      <c r="Y227" s="3">
        <f>IF(AND(ISNUMBER(SEARCH("@",E227)),ISNUMBER(SEARCH(".",E227))),"OK","REVISAR")</f>
        <v>0</v>
      </c>
      <c r="Z227" s="3">
        <f>IF(COUNTIF($A$2:$A$5001,A227)&gt;1,"REVISAR","OK")</f>
        <v>0</v>
      </c>
    </row>
    <row r="228">
      <c r="A228" s="3">
        <v>227</v>
      </c>
      <c r="C228" s="3" t="inlineStr">
        <is>
          <t>Carlos López</t>
        </is>
      </c>
      <c r="D228" s="3" t="inlineStr">
        <is>
          <t>37445326</t>
        </is>
      </c>
      <c r="E228" s="3" t="inlineStr">
        <is>
          <t>cliente158@outlook.com</t>
        </is>
      </c>
      <c r="F228" s="3" t="inlineStr">
        <is>
          <t>+54 9 2326 308699</t>
        </is>
      </c>
      <c r="H228" s="3" t="inlineStr">
        <is>
          <t>Cordoba</t>
        </is>
      </c>
      <c r="J228" s="3" t="inlineStr">
        <is>
          <t>Tecnologia</t>
        </is>
      </c>
      <c r="L228" s="5">
        <v>50211.18</v>
      </c>
      <c r="M228" s="3">
        <v>0</v>
      </c>
      <c r="O228" s="3" t="inlineStr">
        <is>
          <t>Efectivo</t>
        </is>
      </c>
      <c r="P228" s="3" t="inlineStr">
        <is>
          <t>Benjamín</t>
        </is>
      </c>
      <c r="Q228" s="3" t="inlineStr">
        <is>
          <t>Sucursal Norte</t>
        </is>
      </c>
      <c r="R228" s="3" t="inlineStr">
        <is>
          <t>No aplica</t>
        </is>
      </c>
      <c r="T228" s="3">
        <f>IF(COUNTA(A228:S228)&lt;19,"REVISAR","OK")</f>
        <v>0</v>
      </c>
      <c r="U228" s="3">
        <f>IF(ISNUMBER(B228),"OK","REVISAR")</f>
        <v>0</v>
      </c>
      <c r="V228" s="3">
        <f>IF(AND(ISNUMBER(K228),K228&gt;0,K228&lt;50),"OK","REVISAR")</f>
        <v>0</v>
      </c>
      <c r="W228" s="3">
        <f>IF(AND(ISNUMBER(L228),L228&gt;0,L228&lt;1000000),"OK","REVISAR")</f>
        <v>0</v>
      </c>
      <c r="X228" s="3">
        <f>IF(AND(ISNUMBER(K228),ISNUMBER(L228),ISNUMBER(M228),ISNUMBER(N228)),IF(ABS(N228-(K228*L228*(1-M228/100)))&gt;1,"REVISAR","OK"),"REVISAR")</f>
        <v>0</v>
      </c>
      <c r="Y228" s="3">
        <f>IF(AND(ISNUMBER(SEARCH("@",E228)),ISNUMBER(SEARCH(".",E228))),"OK","REVISAR")</f>
        <v>0</v>
      </c>
      <c r="Z228" s="3">
        <f>IF(COUNTIF($A$2:$A$5001,A228)&gt;1,"REVISAR","OK")</f>
        <v>0</v>
      </c>
    </row>
    <row r="229">
      <c r="A229" s="3">
        <v>228</v>
      </c>
      <c r="B229" s="4">
        <v>45479</v>
      </c>
      <c r="C229" s="3" t="inlineStr">
        <is>
          <t>Camila Torres</t>
        </is>
      </c>
      <c r="D229" s="3" t="inlineStr">
        <is>
          <t>38688425</t>
        </is>
      </c>
      <c r="E229" s="3" t="inlineStr">
        <is>
          <t>cliente743@sinmail</t>
        </is>
      </c>
      <c r="F229" s="3" t="inlineStr">
        <is>
          <t>+54 9 2326 435517</t>
        </is>
      </c>
      <c r="G229" s="3" t="inlineStr">
        <is>
          <t>Capital Federal</t>
        </is>
      </c>
      <c r="H229" s="3" t="inlineStr">
        <is>
          <t>buenos aires</t>
        </is>
      </c>
      <c r="I229" s="3" t="inlineStr">
        <is>
          <t>Teclado mecánico</t>
        </is>
      </c>
      <c r="J229" s="3" t="inlineStr">
        <is>
          <t>Accesorios</t>
        </is>
      </c>
      <c r="K229" s="3">
        <v>1</v>
      </c>
      <c r="L229" s="5">
        <v>85731.72</v>
      </c>
      <c r="M229" s="3">
        <v>5</v>
      </c>
      <c r="N229" s="5">
        <v>81445.13</v>
      </c>
      <c r="O229" s="3" t="inlineStr">
        <is>
          <t>Tarjeta Débito</t>
        </is>
      </c>
      <c r="P229" s="3" t="inlineStr">
        <is>
          <t>Benjamín</t>
        </is>
      </c>
      <c r="T229" s="3">
        <f>IF(COUNTA(A229:S229)&lt;19,"REVISAR","OK")</f>
        <v>0</v>
      </c>
      <c r="U229" s="3">
        <f>IF(ISNUMBER(B229),"OK","REVISAR")</f>
        <v>0</v>
      </c>
      <c r="V229" s="3">
        <f>IF(AND(ISNUMBER(K229),K229&gt;0,K229&lt;50),"OK","REVISAR")</f>
        <v>0</v>
      </c>
      <c r="W229" s="3">
        <f>IF(AND(ISNUMBER(L229),L229&gt;0,L229&lt;1000000),"OK","REVISAR")</f>
        <v>0</v>
      </c>
      <c r="X229" s="3">
        <f>IF(AND(ISNUMBER(K229),ISNUMBER(L229),ISNUMBER(M229),ISNUMBER(N229)),IF(ABS(N229-(K229*L229*(1-M229/100)))&gt;1,"REVISAR","OK"),"REVISAR")</f>
        <v>0</v>
      </c>
      <c r="Y229" s="3">
        <f>IF(AND(ISNUMBER(SEARCH("@",E229)),ISNUMBER(SEARCH(".",E229))),"OK","REVISAR")</f>
        <v>0</v>
      </c>
      <c r="Z229" s="3">
        <f>IF(COUNTIF($A$2:$A$5001,A229)&gt;1,"REVISAR","OK")</f>
        <v>0</v>
      </c>
    </row>
    <row r="230">
      <c r="A230" s="3">
        <v>229</v>
      </c>
      <c r="B230" s="4">
        <v>45353</v>
      </c>
      <c r="C230" s="3" t="inlineStr">
        <is>
          <t>Ana Martínez</t>
        </is>
      </c>
      <c r="D230" s="3" t="inlineStr">
        <is>
          <t>31555971</t>
        </is>
      </c>
      <c r="E230" s="3" t="inlineStr">
        <is>
          <t>cliente77@gmail.com</t>
        </is>
      </c>
      <c r="F230" s="3" t="inlineStr">
        <is>
          <t>+54 9 2326 974358</t>
        </is>
      </c>
      <c r="G230" s="3" t="inlineStr">
        <is>
          <t>San Antonio de Areco</t>
        </is>
      </c>
      <c r="H230" s="3" t="inlineStr">
        <is>
          <t>Bs.As</t>
        </is>
      </c>
      <c r="J230" s="3" t="inlineStr">
        <is>
          <t>Tecnologia</t>
        </is>
      </c>
      <c r="K230" s="3">
        <v>4</v>
      </c>
      <c r="L230" s="5">
        <v>52085.61</v>
      </c>
      <c r="M230" s="3">
        <v>20</v>
      </c>
      <c r="N230" s="5">
        <v>166673.95</v>
      </c>
      <c r="O230" s="3" t="inlineStr">
        <is>
          <t>MercadoPago</t>
        </is>
      </c>
      <c r="P230" s="3" t="inlineStr">
        <is>
          <t>Admin</t>
        </is>
      </c>
      <c r="Q230" s="3" t="inlineStr">
        <is>
          <t>Online</t>
        </is>
      </c>
      <c r="R230" s="3" t="inlineStr">
        <is>
          <t>entregado</t>
        </is>
      </c>
      <c r="S230" s="3" t="inlineStr">
        <is>
          <t>Precio cargado manualmente</t>
        </is>
      </c>
      <c r="T230" s="3">
        <f>IF(COUNTA(A230:S230)&lt;19,"REVISAR","OK")</f>
        <v>0</v>
      </c>
      <c r="U230" s="3">
        <f>IF(ISNUMBER(B230),"OK","REVISAR")</f>
        <v>0</v>
      </c>
      <c r="V230" s="3">
        <f>IF(AND(ISNUMBER(K230),K230&gt;0,K230&lt;50),"OK","REVISAR")</f>
        <v>0</v>
      </c>
      <c r="W230" s="3">
        <f>IF(AND(ISNUMBER(L230),L230&gt;0,L230&lt;1000000),"OK","REVISAR")</f>
        <v>0</v>
      </c>
      <c r="X230" s="3">
        <f>IF(AND(ISNUMBER(K230),ISNUMBER(L230),ISNUMBER(M230),ISNUMBER(N230)),IF(ABS(N230-(K230*L230*(1-M230/100)))&gt;1,"REVISAR","OK"),"REVISAR")</f>
        <v>0</v>
      </c>
      <c r="Y230" s="3">
        <f>IF(AND(ISNUMBER(SEARCH("@",E230)),ISNUMBER(SEARCH(".",E230))),"OK","REVISAR")</f>
        <v>0</v>
      </c>
      <c r="Z230" s="3">
        <f>IF(COUNTIF($A$2:$A$5001,A230)&gt;1,"REVISAR","OK")</f>
        <v>0</v>
      </c>
    </row>
    <row r="231">
      <c r="A231" s="3">
        <v>230</v>
      </c>
      <c r="B231" s="4" t="inlineStr">
        <is>
          <t>2024-13-40</t>
        </is>
      </c>
      <c r="C231" s="3" t="inlineStr">
        <is>
          <t>Sofía García</t>
        </is>
      </c>
      <c r="D231" s="3" t="inlineStr">
        <is>
          <t>25946951</t>
        </is>
      </c>
      <c r="E231" s="3" t="inlineStr">
        <is>
          <t>cliente266@outlook.com</t>
        </is>
      </c>
      <c r="F231" s="3" t="inlineStr">
        <is>
          <t>+54 9 2326 270124</t>
        </is>
      </c>
      <c r="G231" s="3" t="inlineStr">
        <is>
          <t>Cordoba</t>
        </is>
      </c>
      <c r="H231" s="3" t="inlineStr">
        <is>
          <t>CABA</t>
        </is>
      </c>
      <c r="I231" s="3" t="inlineStr">
        <is>
          <t>Mouse gamer</t>
        </is>
      </c>
      <c r="J231" s="3" t="inlineStr">
        <is>
          <t>tecnologia</t>
        </is>
      </c>
      <c r="K231" s="3">
        <v>2</v>
      </c>
      <c r="L231" s="5">
        <v>26655.01</v>
      </c>
      <c r="M231" s="3">
        <v>0</v>
      </c>
      <c r="N231" s="5">
        <v>53310.02</v>
      </c>
      <c r="O231" s="3" t="inlineStr">
        <is>
          <t>efectivo</t>
        </is>
      </c>
      <c r="P231" s="3" t="inlineStr">
        <is>
          <t>Sofía</t>
        </is>
      </c>
      <c r="Q231" s="3" t="inlineStr">
        <is>
          <t>local 1</t>
        </is>
      </c>
      <c r="T231" s="3">
        <f>IF(COUNTA(A231:S231)&lt;19,"REVISAR","OK")</f>
        <v>0</v>
      </c>
      <c r="U231" s="3">
        <f>IF(ISNUMBER(B231),"OK","REVISAR")</f>
        <v>0</v>
      </c>
      <c r="V231" s="3">
        <f>IF(AND(ISNUMBER(K231),K231&gt;0,K231&lt;50),"OK","REVISAR")</f>
        <v>0</v>
      </c>
      <c r="W231" s="3">
        <f>IF(AND(ISNUMBER(L231),L231&gt;0,L231&lt;1000000),"OK","REVISAR")</f>
        <v>0</v>
      </c>
      <c r="X231" s="3">
        <f>IF(AND(ISNUMBER(K231),ISNUMBER(L231),ISNUMBER(M231),ISNUMBER(N231)),IF(ABS(N231-(K231*L231*(1-M231/100)))&gt;1,"REVISAR","OK"),"REVISAR")</f>
        <v>0</v>
      </c>
      <c r="Y231" s="3">
        <f>IF(AND(ISNUMBER(SEARCH("@",E231)),ISNUMBER(SEARCH(".",E231))),"OK","REVISAR")</f>
        <v>0</v>
      </c>
      <c r="Z231" s="3">
        <f>IF(COUNTIF($A$2:$A$5001,A231)&gt;1,"REVISAR","OK")</f>
        <v>0</v>
      </c>
    </row>
    <row r="232">
      <c r="A232" s="3">
        <v>39</v>
      </c>
      <c r="B232" s="4">
        <v>45759</v>
      </c>
      <c r="D232" s="3" t="inlineStr">
        <is>
          <t>42588870</t>
        </is>
      </c>
      <c r="E232" s="3" t="inlineStr">
        <is>
          <t>CLIENTE841@HOTMAIL.COM</t>
        </is>
      </c>
      <c r="G232" s="3" t="inlineStr">
        <is>
          <t>Mendoza</t>
        </is>
      </c>
      <c r="H232" s="3" t="inlineStr">
        <is>
          <t>Cordoba</t>
        </is>
      </c>
      <c r="I232" s="3" t="inlineStr">
        <is>
          <t>Auriculares Bluetooth</t>
        </is>
      </c>
      <c r="J232" s="3" t="inlineStr">
        <is>
          <t>Hogar</t>
        </is>
      </c>
      <c r="K232" s="3">
        <v>4</v>
      </c>
      <c r="L232" s="5">
        <v>2034.28</v>
      </c>
      <c r="M232" s="3">
        <v>20</v>
      </c>
      <c r="N232" s="5">
        <v>6509.7</v>
      </c>
      <c r="O232" s="3" t="inlineStr">
        <is>
          <t>Transferencia</t>
        </is>
      </c>
      <c r="P232" s="3" t="inlineStr">
        <is>
          <t>Sofía</t>
        </is>
      </c>
      <c r="Q232" s="3" t="inlineStr">
        <is>
          <t>Norte</t>
        </is>
      </c>
      <c r="R232" s="3" t="inlineStr">
        <is>
          <t>entregado</t>
        </is>
      </c>
      <c r="S232" s="3" t="inlineStr">
        <is>
          <t>Pago a confirmar</t>
        </is>
      </c>
      <c r="T232" s="3">
        <f>IF(COUNTA(A232:S232)&lt;19,"REVISAR","OK")</f>
        <v>0</v>
      </c>
      <c r="U232" s="3">
        <f>IF(ISNUMBER(B232),"OK","REVISAR")</f>
        <v>0</v>
      </c>
      <c r="V232" s="3">
        <f>IF(AND(ISNUMBER(K232),K232&gt;0,K232&lt;50),"OK","REVISAR")</f>
        <v>0</v>
      </c>
      <c r="W232" s="3">
        <f>IF(AND(ISNUMBER(L232),L232&gt;0,L232&lt;1000000),"OK","REVISAR")</f>
        <v>0</v>
      </c>
      <c r="X232" s="3">
        <f>IF(AND(ISNUMBER(K232),ISNUMBER(L232),ISNUMBER(M232),ISNUMBER(N232)),IF(ABS(N232-(K232*L232*(1-M232/100)))&gt;1,"REVISAR","OK"),"REVISAR")</f>
        <v>0</v>
      </c>
      <c r="Y232" s="3">
        <f>IF(AND(ISNUMBER(SEARCH("@",E232)),ISNUMBER(SEARCH(".",E232))),"OK","REVISAR")</f>
        <v>0</v>
      </c>
      <c r="Z232" s="3">
        <f>IF(COUNTIF($A$2:$A$5001,A232)&gt;1,"REVISAR","OK")</f>
        <v>0</v>
      </c>
    </row>
    <row r="233">
      <c r="A233" s="3">
        <v>232</v>
      </c>
      <c r="B233" s="4">
        <v>45545</v>
      </c>
      <c r="C233" s="3" t="inlineStr">
        <is>
          <t>Ana Martínez</t>
        </is>
      </c>
      <c r="D233" s="3" t="inlineStr">
        <is>
          <t>22940696</t>
        </is>
      </c>
      <c r="E233" s="3" t="inlineStr">
        <is>
          <t>cliente524@gmail.com</t>
        </is>
      </c>
      <c r="F233" s="3" t="inlineStr">
        <is>
          <t>+54 9 2326 131953</t>
        </is>
      </c>
      <c r="G233" s="3" t="inlineStr">
        <is>
          <t>Mar del Plata</t>
        </is>
      </c>
      <c r="H233" s="3" t="inlineStr">
        <is>
          <t>buenos aires</t>
        </is>
      </c>
      <c r="I233" s="3" t="inlineStr">
        <is>
          <t>Producto desconocido</t>
        </is>
      </c>
      <c r="J233" s="3" t="inlineStr">
        <is>
          <t>Audio</t>
        </is>
      </c>
      <c r="K233" s="3">
        <v>8</v>
      </c>
      <c r="L233" s="5">
        <v>129426.51</v>
      </c>
      <c r="M233" s="3">
        <v>0</v>
      </c>
      <c r="N233" s="5">
        <v>1035412.08</v>
      </c>
      <c r="O233" s="3" t="inlineStr">
        <is>
          <t>Efectivo</t>
        </is>
      </c>
      <c r="P233" s="3" t="inlineStr">
        <is>
          <t>Isaías</t>
        </is>
      </c>
      <c r="Q233" s="3" t="inlineStr">
        <is>
          <t>Sucursal Centro</t>
        </is>
      </c>
      <c r="R233" s="3" t="inlineStr">
        <is>
          <t>No aplica</t>
        </is>
      </c>
      <c r="T233" s="3">
        <f>IF(COUNTA(A233:S233)&lt;19,"REVISAR","OK")</f>
        <v>0</v>
      </c>
      <c r="U233" s="3">
        <f>IF(ISNUMBER(B233),"OK","REVISAR")</f>
        <v>0</v>
      </c>
      <c r="V233" s="3">
        <f>IF(AND(ISNUMBER(K233),K233&gt;0,K233&lt;50),"OK","REVISAR")</f>
        <v>0</v>
      </c>
      <c r="W233" s="3">
        <f>IF(AND(ISNUMBER(L233),L233&gt;0,L233&lt;1000000),"OK","REVISAR")</f>
        <v>0</v>
      </c>
      <c r="X233" s="3">
        <f>IF(AND(ISNUMBER(K233),ISNUMBER(L233),ISNUMBER(M233),ISNUMBER(N233)),IF(ABS(N233-(K233*L233*(1-M233/100)))&gt;1,"REVISAR","OK"),"REVISAR")</f>
        <v>0</v>
      </c>
      <c r="Y233" s="3">
        <f>IF(AND(ISNUMBER(SEARCH("@",E233)),ISNUMBER(SEARCH(".",E233))),"OK","REVISAR")</f>
        <v>0</v>
      </c>
      <c r="Z233" s="3">
        <f>IF(COUNTIF($A$2:$A$5001,A233)&gt;1,"REVISAR","OK")</f>
        <v>0</v>
      </c>
    </row>
    <row r="234">
      <c r="A234" s="3">
        <v>233</v>
      </c>
      <c r="B234" s="4">
        <v>45527</v>
      </c>
      <c r="C234" s="3" t="inlineStr">
        <is>
          <t>Valentina Díaz</t>
        </is>
      </c>
      <c r="D234" s="3" t="inlineStr">
        <is>
          <t>21678120</t>
        </is>
      </c>
      <c r="E234" s="3" t="inlineStr">
        <is>
          <t>cliente309@yahoo.com</t>
        </is>
      </c>
      <c r="F234" s="3" t="inlineStr">
        <is>
          <t>+54 9 2326 626114</t>
        </is>
      </c>
      <c r="G234" s="3" t="inlineStr">
        <is>
          <t>S. A. de Areco</t>
        </is>
      </c>
      <c r="I234" s="3" t="inlineStr">
        <is>
          <t>Producto desconocido</t>
        </is>
      </c>
      <c r="J234" s="3" t="inlineStr">
        <is>
          <t>Computación</t>
        </is>
      </c>
      <c r="K234" s="3">
        <v>4</v>
      </c>
      <c r="L234" s="5">
        <v>171589.52</v>
      </c>
      <c r="M234" s="3">
        <v>0</v>
      </c>
      <c r="N234" s="5">
        <v>686358.08</v>
      </c>
      <c r="O234" s="3" t="inlineStr">
        <is>
          <t>Tarjeta Débito</t>
        </is>
      </c>
      <c r="P234" s="3" t="inlineStr">
        <is>
          <t>Isaías</t>
        </is>
      </c>
      <c r="Q234" s="3" t="inlineStr">
        <is>
          <t>Local 1</t>
        </is>
      </c>
      <c r="R234" s="3" t="inlineStr">
        <is>
          <t>pendiente</t>
        </is>
      </c>
      <c r="S234" s="3" t="inlineStr">
        <is>
          <t>Pago a confirmar</t>
        </is>
      </c>
      <c r="T234" s="3">
        <f>IF(COUNTA(A234:S234)&lt;19,"REVISAR","OK")</f>
        <v>0</v>
      </c>
      <c r="U234" s="3">
        <f>IF(ISNUMBER(B234),"OK","REVISAR")</f>
        <v>0</v>
      </c>
      <c r="V234" s="3">
        <f>IF(AND(ISNUMBER(K234),K234&gt;0,K234&lt;50),"OK","REVISAR")</f>
        <v>0</v>
      </c>
      <c r="W234" s="3">
        <f>IF(AND(ISNUMBER(L234),L234&gt;0,L234&lt;1000000),"OK","REVISAR")</f>
        <v>0</v>
      </c>
      <c r="X234" s="3">
        <f>IF(AND(ISNUMBER(K234),ISNUMBER(L234),ISNUMBER(M234),ISNUMBER(N234)),IF(ABS(N234-(K234*L234*(1-M234/100)))&gt;1,"REVISAR","OK"),"REVISAR")</f>
        <v>0</v>
      </c>
      <c r="Y234" s="3">
        <f>IF(AND(ISNUMBER(SEARCH("@",E234)),ISNUMBER(SEARCH(".",E234))),"OK","REVISAR")</f>
        <v>0</v>
      </c>
      <c r="Z234" s="3">
        <f>IF(COUNTIF($A$2:$A$5001,A234)&gt;1,"REVISAR","OK")</f>
        <v>0</v>
      </c>
    </row>
    <row r="235">
      <c r="A235" s="3">
        <v>234</v>
      </c>
      <c r="B235" s="4">
        <v>45294</v>
      </c>
      <c r="C235" s="3" t="inlineStr">
        <is>
          <t>Camila Torres</t>
        </is>
      </c>
      <c r="D235" s="3" t="inlineStr">
        <is>
          <t>35125939</t>
        </is>
      </c>
      <c r="E235" s="3" t="inlineStr">
        <is>
          <t>cliente732@hotmail.com</t>
        </is>
      </c>
      <c r="F235" s="3" t="inlineStr">
        <is>
          <t>+54 9 2326 816894</t>
        </is>
      </c>
      <c r="G235" s="3" t="inlineStr">
        <is>
          <t>Mar del Plata</t>
        </is>
      </c>
      <c r="I235" s="3" t="inlineStr">
        <is>
          <t>Parlante portátil</t>
        </is>
      </c>
      <c r="J235" s="3" t="inlineStr">
        <is>
          <t>tecnologia</t>
        </is>
      </c>
      <c r="K235" s="3">
        <v>4</v>
      </c>
      <c r="L235" s="5">
        <v>27370.94</v>
      </c>
      <c r="M235" s="3">
        <v>25</v>
      </c>
      <c r="N235" s="5">
        <v>0</v>
      </c>
      <c r="O235" s="3" t="inlineStr">
        <is>
          <t>Cheque</t>
        </is>
      </c>
      <c r="P235" s="3" t="inlineStr">
        <is>
          <t>Admin</t>
        </is>
      </c>
      <c r="Q235" s="3" t="inlineStr">
        <is>
          <t>Centro</t>
        </is>
      </c>
      <c r="R235" s="3" t="inlineStr">
        <is>
          <t>entregado</t>
        </is>
      </c>
      <c r="S235" s="3" t="inlineStr">
        <is>
          <t>Duplicado probable</t>
        </is>
      </c>
      <c r="T235" s="3">
        <f>IF(COUNTA(A235:S235)&lt;19,"REVISAR","OK")</f>
        <v>0</v>
      </c>
      <c r="U235" s="3">
        <f>IF(ISNUMBER(B235),"OK","REVISAR")</f>
        <v>0</v>
      </c>
      <c r="V235" s="3">
        <f>IF(AND(ISNUMBER(K235),K235&gt;0,K235&lt;50),"OK","REVISAR")</f>
        <v>0</v>
      </c>
      <c r="W235" s="3">
        <f>IF(AND(ISNUMBER(L235),L235&gt;0,L235&lt;1000000),"OK","REVISAR")</f>
        <v>0</v>
      </c>
      <c r="X235" s="3">
        <f>IF(AND(ISNUMBER(K235),ISNUMBER(L235),ISNUMBER(M235),ISNUMBER(N235)),IF(ABS(N235-(K235*L235*(1-M235/100)))&gt;1,"REVISAR","OK"),"REVISAR")</f>
        <v>0</v>
      </c>
      <c r="Y235" s="3">
        <f>IF(AND(ISNUMBER(SEARCH("@",E235)),ISNUMBER(SEARCH(".",E235))),"OK","REVISAR")</f>
        <v>0</v>
      </c>
      <c r="Z235" s="3">
        <f>IF(COUNTIF($A$2:$A$5001,A235)&gt;1,"REVISAR","OK")</f>
        <v>0</v>
      </c>
    </row>
    <row r="236">
      <c r="A236" s="3">
        <v>235</v>
      </c>
      <c r="B236" s="4">
        <v>45547</v>
      </c>
      <c r="C236" s="3" t="inlineStr">
        <is>
          <t>Ana Martínez</t>
        </is>
      </c>
      <c r="D236" s="3" t="inlineStr">
        <is>
          <t>37972125</t>
        </is>
      </c>
      <c r="E236" s="3" t="inlineStr">
        <is>
          <t>cliente858@hotmial.com</t>
        </is>
      </c>
      <c r="F236" s="3" t="inlineStr">
        <is>
          <t>+54 9 2326 228507</t>
        </is>
      </c>
      <c r="G236" s="3" t="inlineStr">
        <is>
          <t>Capital Federal</t>
        </is>
      </c>
      <c r="I236" s="3" t="inlineStr">
        <is>
          <t>Cargador rápido</t>
        </is>
      </c>
      <c r="K236" s="3">
        <v>8</v>
      </c>
      <c r="L236" s="5">
        <v>9999999</v>
      </c>
      <c r="M236" s="3">
        <v>0</v>
      </c>
      <c r="N236" s="5">
        <v>79999992</v>
      </c>
      <c r="O236" s="3" t="inlineStr">
        <is>
          <t>Efectivo</t>
        </is>
      </c>
      <c r="P236" s="3" t="inlineStr">
        <is>
          <t>Paul</t>
        </is>
      </c>
      <c r="Q236" s="3" t="inlineStr">
        <is>
          <t>Centro</t>
        </is>
      </c>
      <c r="R236" s="3" t="inlineStr">
        <is>
          <t>No aplica</t>
        </is>
      </c>
      <c r="S236" s="3" t="inlineStr">
        <is>
          <t>Duplicado probable</t>
        </is>
      </c>
      <c r="T236" s="3">
        <f>IF(COUNTA(A236:S236)&lt;19,"REVISAR","OK")</f>
        <v>0</v>
      </c>
      <c r="U236" s="3">
        <f>IF(ISNUMBER(B236),"OK","REVISAR")</f>
        <v>0</v>
      </c>
      <c r="V236" s="3">
        <f>IF(AND(ISNUMBER(K236),K236&gt;0,K236&lt;50),"OK","REVISAR")</f>
        <v>0</v>
      </c>
      <c r="W236" s="3">
        <f>IF(AND(ISNUMBER(L236),L236&gt;0,L236&lt;1000000),"OK","REVISAR")</f>
        <v>0</v>
      </c>
      <c r="X236" s="3">
        <f>IF(AND(ISNUMBER(K236),ISNUMBER(L236),ISNUMBER(M236),ISNUMBER(N236)),IF(ABS(N236-(K236*L236*(1-M236/100)))&gt;1,"REVISAR","OK"),"REVISAR")</f>
        <v>0</v>
      </c>
      <c r="Y236" s="3">
        <f>IF(AND(ISNUMBER(SEARCH("@",E236)),ISNUMBER(SEARCH(".",E236))),"OK","REVISAR")</f>
        <v>0</v>
      </c>
      <c r="Z236" s="3">
        <f>IF(COUNTIF($A$2:$A$5001,A236)&gt;1,"REVISAR","OK")</f>
        <v>0</v>
      </c>
    </row>
    <row r="237">
      <c r="A237" s="3">
        <v>236</v>
      </c>
      <c r="B237" s="4">
        <v>45427</v>
      </c>
      <c r="D237" s="3" t="inlineStr">
        <is>
          <t>25322560</t>
        </is>
      </c>
      <c r="E237" s="3" t="inlineStr">
        <is>
          <t>cliente45@hotmial.com</t>
        </is>
      </c>
      <c r="F237" s="3" t="inlineStr">
        <is>
          <t>+54 9 2326 754961</t>
        </is>
      </c>
      <c r="G237" s="3" t="inlineStr">
        <is>
          <t>Córdoba</t>
        </is>
      </c>
      <c r="H237" s="3" t="inlineStr">
        <is>
          <t>Buenos Aires</t>
        </is>
      </c>
      <c r="I237" s="3" t="inlineStr">
        <is>
          <t>Memoria RAM 8GB</t>
        </is>
      </c>
      <c r="J237" s="3" t="inlineStr">
        <is>
          <t>Tecnología</t>
        </is>
      </c>
      <c r="K237" s="3">
        <v>4</v>
      </c>
      <c r="L237" s="5">
        <v>52618.02</v>
      </c>
      <c r="M237" s="3">
        <v>10</v>
      </c>
      <c r="N237" s="5">
        <v>189424.87</v>
      </c>
      <c r="O237" s="3" t="inlineStr">
        <is>
          <t>Mercado Pago</t>
        </is>
      </c>
      <c r="Q237" s="3" t="inlineStr">
        <is>
          <t>local 1</t>
        </is>
      </c>
      <c r="R237" s="3" t="inlineStr">
        <is>
          <t>No aplica</t>
        </is>
      </c>
      <c r="T237" s="3">
        <f>IF(COUNTA(A237:S237)&lt;19,"REVISAR","OK")</f>
        <v>0</v>
      </c>
      <c r="U237" s="3">
        <f>IF(ISNUMBER(B237),"OK","REVISAR")</f>
        <v>0</v>
      </c>
      <c r="V237" s="3">
        <f>IF(AND(ISNUMBER(K237),K237&gt;0,K237&lt;50),"OK","REVISAR")</f>
        <v>0</v>
      </c>
      <c r="W237" s="3">
        <f>IF(AND(ISNUMBER(L237),L237&gt;0,L237&lt;1000000),"OK","REVISAR")</f>
        <v>0</v>
      </c>
      <c r="X237" s="3">
        <f>IF(AND(ISNUMBER(K237),ISNUMBER(L237),ISNUMBER(M237),ISNUMBER(N237)),IF(ABS(N237-(K237*L237*(1-M237/100)))&gt;1,"REVISAR","OK"),"REVISAR")</f>
        <v>0</v>
      </c>
      <c r="Y237" s="3">
        <f>IF(AND(ISNUMBER(SEARCH("@",E237)),ISNUMBER(SEARCH(".",E237))),"OK","REVISAR")</f>
        <v>0</v>
      </c>
      <c r="Z237" s="3">
        <f>IF(COUNTIF($A$2:$A$5001,A237)&gt;1,"REVISAR","OK")</f>
        <v>0</v>
      </c>
    </row>
    <row r="238">
      <c r="A238" s="3">
        <v>237</v>
      </c>
      <c r="B238" s="4">
        <v>45777</v>
      </c>
      <c r="C238" s="3" t="inlineStr">
        <is>
          <t>Lucas Rodríguez</t>
        </is>
      </c>
      <c r="D238" s="3" t="inlineStr">
        <is>
          <t>28991551</t>
        </is>
      </c>
      <c r="E238" s="3" t="inlineStr">
        <is>
          <t>cliente759@hotmial.com</t>
        </is>
      </c>
      <c r="F238" s="3" t="inlineStr">
        <is>
          <t>+54 9 2326 458942</t>
        </is>
      </c>
      <c r="G238" s="3" t="inlineStr">
        <is>
          <t>san antonio de areco</t>
        </is>
      </c>
      <c r="I238" s="3" t="inlineStr">
        <is>
          <t>Webcam HD</t>
        </is>
      </c>
      <c r="J238" s="3" t="inlineStr">
        <is>
          <t>Accesorios</t>
        </is>
      </c>
      <c r="K238" s="3">
        <v>8</v>
      </c>
      <c r="L238" s="5">
        <v>6482.19</v>
      </c>
      <c r="M238" s="3">
        <v>25</v>
      </c>
      <c r="N238" s="5">
        <v>38893.14</v>
      </c>
      <c r="O238" s="3" t="inlineStr">
        <is>
          <t>transf</t>
        </is>
      </c>
      <c r="P238" s="3" t="inlineStr">
        <is>
          <t>Admin</t>
        </is>
      </c>
      <c r="S238" s="3" t="inlineStr">
        <is>
          <t>Producto sin stock</t>
        </is>
      </c>
      <c r="T238" s="3">
        <f>IF(COUNTA(A238:S238)&lt;19,"REVISAR","OK")</f>
        <v>0</v>
      </c>
      <c r="U238" s="3">
        <f>IF(ISNUMBER(B238),"OK","REVISAR")</f>
        <v>0</v>
      </c>
      <c r="V238" s="3">
        <f>IF(AND(ISNUMBER(K238),K238&gt;0,K238&lt;50),"OK","REVISAR")</f>
        <v>0</v>
      </c>
      <c r="W238" s="3">
        <f>IF(AND(ISNUMBER(L238),L238&gt;0,L238&lt;1000000),"OK","REVISAR")</f>
        <v>0</v>
      </c>
      <c r="X238" s="3">
        <f>IF(AND(ISNUMBER(K238),ISNUMBER(L238),ISNUMBER(M238),ISNUMBER(N238)),IF(ABS(N238-(K238*L238*(1-M238/100)))&gt;1,"REVISAR","OK"),"REVISAR")</f>
        <v>0</v>
      </c>
      <c r="Y238" s="3">
        <f>IF(AND(ISNUMBER(SEARCH("@",E238)),ISNUMBER(SEARCH(".",E238))),"OK","REVISAR")</f>
        <v>0</v>
      </c>
      <c r="Z238" s="3">
        <f>IF(COUNTIF($A$2:$A$5001,A238)&gt;1,"REVISAR","OK")</f>
        <v>0</v>
      </c>
    </row>
    <row r="239">
      <c r="A239" s="3">
        <v>238</v>
      </c>
      <c r="B239" s="4">
        <v>45339</v>
      </c>
      <c r="C239" s="3" t="inlineStr">
        <is>
          <t>Sofía García</t>
        </is>
      </c>
      <c r="D239" s="3" t="inlineStr">
        <is>
          <t>37131615</t>
        </is>
      </c>
      <c r="E239" s="3" t="inlineStr">
        <is>
          <t>cliente11@gmail.com</t>
        </is>
      </c>
      <c r="F239" s="3" t="inlineStr">
        <is>
          <t>+54 9 2326 930541</t>
        </is>
      </c>
      <c r="G239" s="3" t="inlineStr">
        <is>
          <t>Buenos Aires</t>
        </is>
      </c>
      <c r="H239" s="3" t="inlineStr">
        <is>
          <t>Bs.As</t>
        </is>
      </c>
      <c r="I239" s="3" t="inlineStr">
        <is>
          <t>Parlante portátil</t>
        </is>
      </c>
      <c r="J239" s="3" t="inlineStr">
        <is>
          <t>Hogar</t>
        </is>
      </c>
      <c r="K239" s="3" t="inlineStr">
        <is>
          <t>dos</t>
        </is>
      </c>
      <c r="L239" s="5">
        <v>71187.52</v>
      </c>
      <c r="M239" s="3">
        <v>0</v>
      </c>
      <c r="O239" s="3" t="inlineStr">
        <is>
          <t>Tarjeta Crédito</t>
        </is>
      </c>
      <c r="Q239" s="3" t="inlineStr">
        <is>
          <t>Sucursal Centro</t>
        </is>
      </c>
      <c r="R239" s="3" t="inlineStr">
        <is>
          <t>Entregado</t>
        </is>
      </c>
      <c r="S239" s="3" t="inlineStr">
        <is>
          <t>Producto sin stock</t>
        </is>
      </c>
      <c r="T239" s="3">
        <f>IF(COUNTA(A239:S239)&lt;19,"REVISAR","OK")</f>
        <v>0</v>
      </c>
      <c r="U239" s="3">
        <f>IF(ISNUMBER(B239),"OK","REVISAR")</f>
        <v>0</v>
      </c>
      <c r="V239" s="3">
        <f>IF(AND(ISNUMBER(K239),K239&gt;0,K239&lt;50),"OK","REVISAR")</f>
        <v>0</v>
      </c>
      <c r="W239" s="3">
        <f>IF(AND(ISNUMBER(L239),L239&gt;0,L239&lt;1000000),"OK","REVISAR")</f>
        <v>0</v>
      </c>
      <c r="X239" s="3">
        <f>IF(AND(ISNUMBER(K239),ISNUMBER(L239),ISNUMBER(M239),ISNUMBER(N239)),IF(ABS(N239-(K239*L239*(1-M239/100)))&gt;1,"REVISAR","OK"),"REVISAR")</f>
        <v>0</v>
      </c>
      <c r="Y239" s="3">
        <f>IF(AND(ISNUMBER(SEARCH("@",E239)),ISNUMBER(SEARCH(".",E239))),"OK","REVISAR")</f>
        <v>0</v>
      </c>
      <c r="Z239" s="3">
        <f>IF(COUNTIF($A$2:$A$5001,A239)&gt;1,"REVISAR","OK")</f>
        <v>0</v>
      </c>
    </row>
    <row r="240">
      <c r="A240" s="3">
        <v>239</v>
      </c>
      <c r="B240" s="4">
        <v>45732</v>
      </c>
      <c r="C240" s="3" t="inlineStr">
        <is>
          <t>Martín Fernández</t>
        </is>
      </c>
      <c r="D240" s="3" t="inlineStr">
        <is>
          <t>123</t>
        </is>
      </c>
      <c r="E240" s="3" t="inlineStr">
        <is>
          <t>cliente693@outlook.com</t>
        </is>
      </c>
      <c r="F240" s="3" t="inlineStr">
        <is>
          <t>+54 9 2326 225839</t>
        </is>
      </c>
      <c r="G240" s="3" t="inlineStr">
        <is>
          <t>S. A. de Areco</t>
        </is>
      </c>
      <c r="H240" s="3" t="inlineStr">
        <is>
          <t>Córdoba</t>
        </is>
      </c>
      <c r="I240" s="3" t="inlineStr">
        <is>
          <t>Producto desconocido</t>
        </is>
      </c>
      <c r="J240" s="3" t="inlineStr">
        <is>
          <t>Periféricos</t>
        </is>
      </c>
      <c r="K240" s="3">
        <v>5</v>
      </c>
      <c r="L240" s="5">
        <v>86303.64</v>
      </c>
      <c r="M240" s="3">
        <v>0</v>
      </c>
      <c r="O240" s="3" t="inlineStr">
        <is>
          <t>Mercado Pago</t>
        </is>
      </c>
      <c r="P240" s="3" t="inlineStr">
        <is>
          <t>Isaías</t>
        </is>
      </c>
      <c r="Q240" s="3" t="inlineStr">
        <is>
          <t>Local 1</t>
        </is>
      </c>
      <c r="R240" s="3" t="inlineStr">
        <is>
          <t>Entregado</t>
        </is>
      </c>
      <c r="S240" s="3" t="inlineStr">
        <is>
          <t>sin observaciones</t>
        </is>
      </c>
      <c r="T240" s="3">
        <f>IF(COUNTA(A240:S240)&lt;19,"REVISAR","OK")</f>
        <v>0</v>
      </c>
      <c r="U240" s="3">
        <f>IF(ISNUMBER(B240),"OK","REVISAR")</f>
        <v>0</v>
      </c>
      <c r="V240" s="3">
        <f>IF(AND(ISNUMBER(K240),K240&gt;0,K240&lt;50),"OK","REVISAR")</f>
        <v>0</v>
      </c>
      <c r="W240" s="3">
        <f>IF(AND(ISNUMBER(L240),L240&gt;0,L240&lt;1000000),"OK","REVISAR")</f>
        <v>0</v>
      </c>
      <c r="X240" s="3">
        <f>IF(AND(ISNUMBER(K240),ISNUMBER(L240),ISNUMBER(M240),ISNUMBER(N240)),IF(ABS(N240-(K240*L240*(1-M240/100)))&gt;1,"REVISAR","OK"),"REVISAR")</f>
        <v>0</v>
      </c>
      <c r="Y240" s="3">
        <f>IF(AND(ISNUMBER(SEARCH("@",E240)),ISNUMBER(SEARCH(".",E240))),"OK","REVISAR")</f>
        <v>0</v>
      </c>
      <c r="Z240" s="3">
        <f>IF(COUNTIF($A$2:$A$5001,A240)&gt;1,"REVISAR","OK")</f>
        <v>0</v>
      </c>
    </row>
    <row r="241">
      <c r="A241" s="3">
        <v>240</v>
      </c>
      <c r="B241" s="4">
        <v>45746</v>
      </c>
      <c r="C241" s="3" t="inlineStr">
        <is>
          <t>Lucas Rodríguez</t>
        </is>
      </c>
      <c r="D241" s="3" t="inlineStr">
        <is>
          <t>30718088</t>
        </is>
      </c>
      <c r="E241" s="3" t="inlineStr">
        <is>
          <t>CLIENTE511@YAHOO.COM</t>
        </is>
      </c>
      <c r="F241" s="3" t="inlineStr">
        <is>
          <t>+54 9 2326 805149</t>
        </is>
      </c>
      <c r="G241" s="3" t="inlineStr">
        <is>
          <t>S. A. de Areco</t>
        </is>
      </c>
      <c r="H241" s="3" t="inlineStr">
        <is>
          <t>buenos aires</t>
        </is>
      </c>
      <c r="I241" s="3" t="inlineStr">
        <is>
          <t>Notebook 15</t>
        </is>
      </c>
      <c r="J241" s="3" t="inlineStr">
        <is>
          <t>Accesorios</t>
        </is>
      </c>
      <c r="K241" s="3">
        <v>6</v>
      </c>
      <c r="L241" s="5">
        <v>155675.21</v>
      </c>
      <c r="M241" s="3">
        <v>0</v>
      </c>
      <c r="N241" s="5">
        <v>934051.26</v>
      </c>
      <c r="O241" s="3" t="inlineStr">
        <is>
          <t>Tarjeta Débito</t>
        </is>
      </c>
      <c r="Q241" s="3" t="inlineStr">
        <is>
          <t>Centro</t>
        </is>
      </c>
      <c r="R241" s="3" t="inlineStr">
        <is>
          <t>Entregado</t>
        </is>
      </c>
      <c r="S241" s="3" t="inlineStr">
        <is>
          <t>Cliente reclama demora</t>
        </is>
      </c>
      <c r="T241" s="3">
        <f>IF(COUNTA(A241:S241)&lt;19,"REVISAR","OK")</f>
        <v>0</v>
      </c>
      <c r="U241" s="3">
        <f>IF(ISNUMBER(B241),"OK","REVISAR")</f>
        <v>0</v>
      </c>
      <c r="V241" s="3">
        <f>IF(AND(ISNUMBER(K241),K241&gt;0,K241&lt;50),"OK","REVISAR")</f>
        <v>0</v>
      </c>
      <c r="W241" s="3">
        <f>IF(AND(ISNUMBER(L241),L241&gt;0,L241&lt;1000000),"OK","REVISAR")</f>
        <v>0</v>
      </c>
      <c r="X241" s="3">
        <f>IF(AND(ISNUMBER(K241),ISNUMBER(L241),ISNUMBER(M241),ISNUMBER(N241)),IF(ABS(N241-(K241*L241*(1-M241/100)))&gt;1,"REVISAR","OK"),"REVISAR")</f>
        <v>0</v>
      </c>
      <c r="Y241" s="3">
        <f>IF(AND(ISNUMBER(SEARCH("@",E241)),ISNUMBER(SEARCH(".",E241))),"OK","REVISAR")</f>
        <v>0</v>
      </c>
      <c r="Z241" s="3">
        <f>IF(COUNTIF($A$2:$A$5001,A241)&gt;1,"REVISAR","OK")</f>
        <v>0</v>
      </c>
    </row>
    <row r="242">
      <c r="A242" s="3">
        <v>191</v>
      </c>
      <c r="B242" s="4">
        <v>45319</v>
      </c>
      <c r="C242" s="3" t="inlineStr">
        <is>
          <t>Cliente Sin Nombre</t>
        </is>
      </c>
      <c r="D242" s="3" t="inlineStr">
        <is>
          <t>38834500</t>
        </is>
      </c>
      <c r="E242" s="3" t="inlineStr">
        <is>
          <t>cliente671@outlook.com</t>
        </is>
      </c>
      <c r="F242" s="3" t="inlineStr">
        <is>
          <t>+54 9 2326 438095</t>
        </is>
      </c>
      <c r="G242" s="3" t="inlineStr">
        <is>
          <t>Cordoba</t>
        </is>
      </c>
      <c r="J242" s="3" t="inlineStr">
        <is>
          <t>Computación</t>
        </is>
      </c>
      <c r="K242" s="3">
        <v>8</v>
      </c>
      <c r="L242" s="5">
        <v>105290.28</v>
      </c>
      <c r="M242" s="3">
        <v>25</v>
      </c>
      <c r="N242" s="5" t="inlineStr">
        <is>
          <t>mal calculado</t>
        </is>
      </c>
      <c r="P242" s="3" t="inlineStr">
        <is>
          <t>Sofía</t>
        </is>
      </c>
      <c r="Q242" s="3" t="inlineStr">
        <is>
          <t>Online</t>
        </is>
      </c>
      <c r="T242" s="3">
        <f>IF(COUNTA(A242:S242)&lt;19,"REVISAR","OK")</f>
        <v>0</v>
      </c>
      <c r="U242" s="3">
        <f>IF(ISNUMBER(B242),"OK","REVISAR")</f>
        <v>0</v>
      </c>
      <c r="V242" s="3">
        <f>IF(AND(ISNUMBER(K242),K242&gt;0,K242&lt;50),"OK","REVISAR")</f>
        <v>0</v>
      </c>
      <c r="W242" s="3">
        <f>IF(AND(ISNUMBER(L242),L242&gt;0,L242&lt;1000000),"OK","REVISAR")</f>
        <v>0</v>
      </c>
      <c r="X242" s="3">
        <f>IF(AND(ISNUMBER(K242),ISNUMBER(L242),ISNUMBER(M242),ISNUMBER(N242)),IF(ABS(N242-(K242*L242*(1-M242/100)))&gt;1,"REVISAR","OK"),"REVISAR")</f>
        <v>0</v>
      </c>
      <c r="Y242" s="3">
        <f>IF(AND(ISNUMBER(SEARCH("@",E242)),ISNUMBER(SEARCH(".",E242))),"OK","REVISAR")</f>
        <v>0</v>
      </c>
      <c r="Z242" s="3">
        <f>IF(COUNTIF($A$2:$A$5001,A242)&gt;1,"REVISAR","OK")</f>
        <v>0</v>
      </c>
    </row>
    <row r="243">
      <c r="A243" s="3">
        <v>242</v>
      </c>
      <c r="B243" s="4">
        <v>45553</v>
      </c>
      <c r="C243" s="3" t="inlineStr">
        <is>
          <t>María Gómez</t>
        </is>
      </c>
      <c r="D243" s="3" t="inlineStr">
        <is>
          <t>25950983</t>
        </is>
      </c>
      <c r="F243" s="3" t="inlineStr">
        <is>
          <t>+54 9 2326 750705</t>
        </is>
      </c>
      <c r="G243" s="3" t="inlineStr">
        <is>
          <t>La Plata</t>
        </is>
      </c>
      <c r="H243" s="3" t="inlineStr">
        <is>
          <t>Mendoza</t>
        </is>
      </c>
      <c r="I243" s="3" t="inlineStr">
        <is>
          <t>Notebook 15</t>
        </is>
      </c>
      <c r="J243" s="3" t="inlineStr">
        <is>
          <t>Tecnologia</t>
        </is>
      </c>
      <c r="K243" s="3">
        <v>5</v>
      </c>
      <c r="L243" s="5">
        <v>65670.85000000001</v>
      </c>
      <c r="P243" s="3" t="inlineStr">
        <is>
          <t>Lucas</t>
        </is>
      </c>
      <c r="Q243" s="3" t="inlineStr">
        <is>
          <t>Norte</t>
        </is>
      </c>
      <c r="S243" s="3" t="inlineStr">
        <is>
          <t>Duplicado probable</t>
        </is>
      </c>
      <c r="T243" s="3">
        <f>IF(COUNTA(A243:S243)&lt;19,"REVISAR","OK")</f>
        <v>0</v>
      </c>
      <c r="U243" s="3">
        <f>IF(ISNUMBER(B243),"OK","REVISAR")</f>
        <v>0</v>
      </c>
      <c r="V243" s="3">
        <f>IF(AND(ISNUMBER(K243),K243&gt;0,K243&lt;50),"OK","REVISAR")</f>
        <v>0</v>
      </c>
      <c r="W243" s="3">
        <f>IF(AND(ISNUMBER(L243),L243&gt;0,L243&lt;1000000),"OK","REVISAR")</f>
        <v>0</v>
      </c>
      <c r="X243" s="3">
        <f>IF(AND(ISNUMBER(K243),ISNUMBER(L243),ISNUMBER(M243),ISNUMBER(N243)),IF(ABS(N243-(K243*L243*(1-M243/100)))&gt;1,"REVISAR","OK"),"REVISAR")</f>
        <v>0</v>
      </c>
      <c r="Y243" s="3">
        <f>IF(AND(ISNUMBER(SEARCH("@",E243)),ISNUMBER(SEARCH(".",E243))),"OK","REVISAR")</f>
        <v>0</v>
      </c>
      <c r="Z243" s="3">
        <f>IF(COUNTIF($A$2:$A$5001,A243)&gt;1,"REVISAR","OK")</f>
        <v>0</v>
      </c>
    </row>
    <row r="244">
      <c r="A244" s="3">
        <v>243</v>
      </c>
      <c r="B244" s="4">
        <v>45444</v>
      </c>
      <c r="C244" s="3" t="inlineStr">
        <is>
          <t>Sofía García</t>
        </is>
      </c>
      <c r="D244" s="3" t="inlineStr">
        <is>
          <t>38719038</t>
        </is>
      </c>
      <c r="E244" s="3" t="inlineStr">
        <is>
          <t>cliente744@hotmial.com</t>
        </is>
      </c>
      <c r="F244" s="3" t="inlineStr">
        <is>
          <t>+54 9 2326 700850</t>
        </is>
      </c>
      <c r="G244" s="3" t="inlineStr">
        <is>
          <t>Capital Federal</t>
        </is>
      </c>
      <c r="J244" s="3" t="inlineStr">
        <is>
          <t>Hogar</t>
        </is>
      </c>
      <c r="K244" s="3">
        <v>8</v>
      </c>
      <c r="L244" s="5">
        <v>94409.31</v>
      </c>
      <c r="M244" s="3">
        <v>10</v>
      </c>
      <c r="N244" s="5">
        <v>679747.03</v>
      </c>
      <c r="O244" s="3" t="inlineStr">
        <is>
          <t>Cheque</t>
        </is>
      </c>
      <c r="P244" s="3" t="inlineStr">
        <is>
          <t>Paul</t>
        </is>
      </c>
      <c r="Q244" s="3" t="inlineStr">
        <is>
          <t>Sucursal Centro</t>
        </is>
      </c>
      <c r="R244" s="3" t="inlineStr">
        <is>
          <t>pendiente</t>
        </is>
      </c>
      <c r="T244" s="3">
        <f>IF(COUNTA(A244:S244)&lt;19,"REVISAR","OK")</f>
        <v>0</v>
      </c>
      <c r="U244" s="3">
        <f>IF(ISNUMBER(B244),"OK","REVISAR")</f>
        <v>0</v>
      </c>
      <c r="V244" s="3">
        <f>IF(AND(ISNUMBER(K244),K244&gt;0,K244&lt;50),"OK","REVISAR")</f>
        <v>0</v>
      </c>
      <c r="W244" s="3">
        <f>IF(AND(ISNUMBER(L244),L244&gt;0,L244&lt;1000000),"OK","REVISAR")</f>
        <v>0</v>
      </c>
      <c r="X244" s="3">
        <f>IF(AND(ISNUMBER(K244),ISNUMBER(L244),ISNUMBER(M244),ISNUMBER(N244)),IF(ABS(N244-(K244*L244*(1-M244/100)))&gt;1,"REVISAR","OK"),"REVISAR")</f>
        <v>0</v>
      </c>
      <c r="Y244" s="3">
        <f>IF(AND(ISNUMBER(SEARCH("@",E244)),ISNUMBER(SEARCH(".",E244))),"OK","REVISAR")</f>
        <v>0</v>
      </c>
      <c r="Z244" s="3">
        <f>IF(COUNTIF($A$2:$A$5001,A244)&gt;1,"REVISAR","OK")</f>
        <v>0</v>
      </c>
    </row>
    <row r="245">
      <c r="A245" s="3">
        <v>244</v>
      </c>
      <c r="B245" s="4">
        <v>45395</v>
      </c>
      <c r="C245" s="3" t="inlineStr">
        <is>
          <t>Carlos López</t>
        </is>
      </c>
      <c r="D245" s="3" t="inlineStr">
        <is>
          <t>44447561</t>
        </is>
      </c>
      <c r="E245" s="3" t="inlineStr">
        <is>
          <t>cliente745@</t>
        </is>
      </c>
      <c r="F245" s="3" t="inlineStr">
        <is>
          <t>+54 9 2326 987608</t>
        </is>
      </c>
      <c r="G245" s="3" t="inlineStr">
        <is>
          <t>San Antonio de Areco</t>
        </is>
      </c>
      <c r="H245" s="3" t="inlineStr">
        <is>
          <t>CABA</t>
        </is>
      </c>
      <c r="I245" s="3" t="inlineStr">
        <is>
          <t>Cargador rápido</t>
        </is>
      </c>
      <c r="J245" s="3" t="inlineStr">
        <is>
          <t>Hogar</t>
        </is>
      </c>
      <c r="K245" s="3">
        <v>2</v>
      </c>
      <c r="L245" s="5">
        <v>64916.74</v>
      </c>
      <c r="M245" s="3">
        <v>0</v>
      </c>
      <c r="N245" s="5">
        <v>129833.48</v>
      </c>
      <c r="O245" s="3" t="inlineStr">
        <is>
          <t>Transferencia</t>
        </is>
      </c>
      <c r="Q245" s="3" t="inlineStr">
        <is>
          <t>local 1</t>
        </is>
      </c>
      <c r="R245" s="3" t="inlineStr">
        <is>
          <t>entregado</t>
        </is>
      </c>
      <c r="S245" s="3" t="inlineStr">
        <is>
          <t>sin observaciones</t>
        </is>
      </c>
      <c r="T245" s="3">
        <f>IF(COUNTA(A245:S245)&lt;19,"REVISAR","OK")</f>
        <v>0</v>
      </c>
      <c r="U245" s="3">
        <f>IF(ISNUMBER(B245),"OK","REVISAR")</f>
        <v>0</v>
      </c>
      <c r="V245" s="3">
        <f>IF(AND(ISNUMBER(K245),K245&gt;0,K245&lt;50),"OK","REVISAR")</f>
        <v>0</v>
      </c>
      <c r="W245" s="3">
        <f>IF(AND(ISNUMBER(L245),L245&gt;0,L245&lt;1000000),"OK","REVISAR")</f>
        <v>0</v>
      </c>
      <c r="X245" s="3">
        <f>IF(AND(ISNUMBER(K245),ISNUMBER(L245),ISNUMBER(M245),ISNUMBER(N245)),IF(ABS(N245-(K245*L245*(1-M245/100)))&gt;1,"REVISAR","OK"),"REVISAR")</f>
        <v>0</v>
      </c>
      <c r="Y245" s="3">
        <f>IF(AND(ISNUMBER(SEARCH("@",E245)),ISNUMBER(SEARCH(".",E245))),"OK","REVISAR")</f>
        <v>0</v>
      </c>
      <c r="Z245" s="3">
        <f>IF(COUNTIF($A$2:$A$5001,A245)&gt;1,"REVISAR","OK")</f>
        <v>0</v>
      </c>
    </row>
    <row r="246">
      <c r="A246" s="3">
        <v>245</v>
      </c>
      <c r="B246" s="4">
        <v>45314</v>
      </c>
      <c r="E246" s="3" t="inlineStr">
        <is>
          <t>cliente68@</t>
        </is>
      </c>
      <c r="F246" s="3" t="inlineStr">
        <is>
          <t>+54 9 2326 778826</t>
        </is>
      </c>
      <c r="G246" s="3" t="inlineStr">
        <is>
          <t>Rosario</t>
        </is>
      </c>
      <c r="H246" s="3" t="inlineStr">
        <is>
          <t>Cordoba</t>
        </is>
      </c>
      <c r="I246" s="3" t="inlineStr">
        <is>
          <t>Teclado mecánico</t>
        </is>
      </c>
      <c r="J246" s="3" t="inlineStr">
        <is>
          <t>Periféricos</t>
        </is>
      </c>
      <c r="K246" s="3">
        <v>2</v>
      </c>
      <c r="L246" s="5">
        <v>12010.04</v>
      </c>
      <c r="M246" s="3">
        <v>0</v>
      </c>
      <c r="N246" s="5">
        <v>24020.08</v>
      </c>
      <c r="O246" s="3" t="inlineStr">
        <is>
          <t>Mercado Pago</t>
        </is>
      </c>
      <c r="P246" s="3" t="inlineStr">
        <is>
          <t>Lucas</t>
        </is>
      </c>
      <c r="Q246" s="3" t="inlineStr">
        <is>
          <t>Norte</t>
        </is>
      </c>
      <c r="R246" s="3" t="inlineStr">
        <is>
          <t>Cancelado</t>
        </is>
      </c>
      <c r="S246" s="3" t="inlineStr">
        <is>
          <t>sin observaciones</t>
        </is>
      </c>
      <c r="T246" s="3">
        <f>IF(COUNTA(A246:S246)&lt;19,"REVISAR","OK")</f>
        <v>0</v>
      </c>
      <c r="U246" s="3">
        <f>IF(ISNUMBER(B246),"OK","REVISAR")</f>
        <v>0</v>
      </c>
      <c r="V246" s="3">
        <f>IF(AND(ISNUMBER(K246),K246&gt;0,K246&lt;50),"OK","REVISAR")</f>
        <v>0</v>
      </c>
      <c r="W246" s="3">
        <f>IF(AND(ISNUMBER(L246),L246&gt;0,L246&lt;1000000),"OK","REVISAR")</f>
        <v>0</v>
      </c>
      <c r="X246" s="3">
        <f>IF(AND(ISNUMBER(K246),ISNUMBER(L246),ISNUMBER(M246),ISNUMBER(N246)),IF(ABS(N246-(K246*L246*(1-M246/100)))&gt;1,"REVISAR","OK"),"REVISAR")</f>
        <v>0</v>
      </c>
      <c r="Y246" s="3">
        <f>IF(AND(ISNUMBER(SEARCH("@",E246)),ISNUMBER(SEARCH(".",E246))),"OK","REVISAR")</f>
        <v>0</v>
      </c>
      <c r="Z246" s="3">
        <f>IF(COUNTIF($A$2:$A$5001,A246)&gt;1,"REVISAR","OK")</f>
        <v>0</v>
      </c>
    </row>
    <row r="247">
      <c r="A247" s="3">
        <v>246</v>
      </c>
      <c r="B247" s="4">
        <v>45477</v>
      </c>
      <c r="C247" s="3" t="inlineStr">
        <is>
          <t>Cliente Sin Nombre</t>
        </is>
      </c>
      <c r="D247" s="3" t="inlineStr">
        <is>
          <t>38244660</t>
        </is>
      </c>
      <c r="E247" s="3" t="inlineStr">
        <is>
          <t>cliente558@gmai.com</t>
        </is>
      </c>
      <c r="F247" s="3" t="inlineStr">
        <is>
          <t>+54 9 2326 476631</t>
        </is>
      </c>
      <c r="I247" s="3" t="inlineStr">
        <is>
          <t>Cargador rápido</t>
        </is>
      </c>
      <c r="J247" s="3" t="inlineStr">
        <is>
          <t>Audio</t>
        </is>
      </c>
      <c r="K247" s="3">
        <v>8</v>
      </c>
      <c r="L247" s="5">
        <v>86540.09</v>
      </c>
      <c r="M247" s="3">
        <v>5</v>
      </c>
      <c r="N247" s="5">
        <v>657704.6800000001</v>
      </c>
      <c r="O247" s="3" t="inlineStr">
        <is>
          <t>efectivo</t>
        </is>
      </c>
      <c r="P247" s="3" t="inlineStr">
        <is>
          <t>Lucas</t>
        </is>
      </c>
      <c r="Q247" s="3" t="inlineStr">
        <is>
          <t>Centro</t>
        </is>
      </c>
      <c r="R247" s="3" t="inlineStr">
        <is>
          <t>Cancelado</t>
        </is>
      </c>
      <c r="S247" s="3" t="inlineStr">
        <is>
          <t>Duplicado probable</t>
        </is>
      </c>
      <c r="T247" s="3">
        <f>IF(COUNTA(A247:S247)&lt;19,"REVISAR","OK")</f>
        <v>0</v>
      </c>
      <c r="U247" s="3">
        <f>IF(ISNUMBER(B247),"OK","REVISAR")</f>
        <v>0</v>
      </c>
      <c r="V247" s="3">
        <f>IF(AND(ISNUMBER(K247),K247&gt;0,K247&lt;50),"OK","REVISAR")</f>
        <v>0</v>
      </c>
      <c r="W247" s="3">
        <f>IF(AND(ISNUMBER(L247),L247&gt;0,L247&lt;1000000),"OK","REVISAR")</f>
        <v>0</v>
      </c>
      <c r="X247" s="3">
        <f>IF(AND(ISNUMBER(K247),ISNUMBER(L247),ISNUMBER(M247),ISNUMBER(N247)),IF(ABS(N247-(K247*L247*(1-M247/100)))&gt;1,"REVISAR","OK"),"REVISAR")</f>
        <v>0</v>
      </c>
      <c r="Y247" s="3">
        <f>IF(AND(ISNUMBER(SEARCH("@",E247)),ISNUMBER(SEARCH(".",E247))),"OK","REVISAR")</f>
        <v>0</v>
      </c>
      <c r="Z247" s="3">
        <f>IF(COUNTIF($A$2:$A$5001,A247)&gt;1,"REVISAR","OK")</f>
        <v>0</v>
      </c>
    </row>
    <row r="248">
      <c r="A248" s="3">
        <v>247</v>
      </c>
      <c r="B248" s="4">
        <v>45543</v>
      </c>
      <c r="C248" s="3" t="inlineStr">
        <is>
          <t>Martín Fernández</t>
        </is>
      </c>
      <c r="D248" s="3" t="inlineStr">
        <is>
          <t>20631247</t>
        </is>
      </c>
      <c r="E248" s="3" t="inlineStr">
        <is>
          <t>cliente518@hotmial.com</t>
        </is>
      </c>
      <c r="F248" s="3" t="inlineStr">
        <is>
          <t>+54 9 2326 668685</t>
        </is>
      </c>
      <c r="H248" s="3" t="inlineStr">
        <is>
          <t>Mendoza</t>
        </is>
      </c>
      <c r="I248" s="3" t="inlineStr">
        <is>
          <t>Cable USB-C</t>
        </is>
      </c>
      <c r="K248" s="3">
        <v>1</v>
      </c>
      <c r="L248" s="5">
        <v>112503.92</v>
      </c>
      <c r="M248" s="3">
        <v>15</v>
      </c>
      <c r="N248" s="5">
        <v>95628.33</v>
      </c>
      <c r="O248" s="3" t="inlineStr">
        <is>
          <t>Cheque</t>
        </is>
      </c>
      <c r="P248" s="3" t="inlineStr">
        <is>
          <t>admin</t>
        </is>
      </c>
      <c r="Q248" s="3" t="inlineStr">
        <is>
          <t>Norte</t>
        </is>
      </c>
      <c r="R248" s="3" t="inlineStr">
        <is>
          <t>Cancelado</t>
        </is>
      </c>
      <c r="T248" s="3">
        <f>IF(COUNTA(A248:S248)&lt;19,"REVISAR","OK")</f>
        <v>0</v>
      </c>
      <c r="U248" s="3">
        <f>IF(ISNUMBER(B248),"OK","REVISAR")</f>
        <v>0</v>
      </c>
      <c r="V248" s="3">
        <f>IF(AND(ISNUMBER(K248),K248&gt;0,K248&lt;50),"OK","REVISAR")</f>
        <v>0</v>
      </c>
      <c r="W248" s="3">
        <f>IF(AND(ISNUMBER(L248),L248&gt;0,L248&lt;1000000),"OK","REVISAR")</f>
        <v>0</v>
      </c>
      <c r="X248" s="3">
        <f>IF(AND(ISNUMBER(K248),ISNUMBER(L248),ISNUMBER(M248),ISNUMBER(N248)),IF(ABS(N248-(K248*L248*(1-M248/100)))&gt;1,"REVISAR","OK"),"REVISAR")</f>
        <v>0</v>
      </c>
      <c r="Y248" s="3">
        <f>IF(AND(ISNUMBER(SEARCH("@",E248)),ISNUMBER(SEARCH(".",E248))),"OK","REVISAR")</f>
        <v>0</v>
      </c>
      <c r="Z248" s="3">
        <f>IF(COUNTIF($A$2:$A$5001,A248)&gt;1,"REVISAR","OK")</f>
        <v>0</v>
      </c>
    </row>
    <row r="249">
      <c r="A249" s="3">
        <v>58</v>
      </c>
      <c r="B249" s="4">
        <v>45558</v>
      </c>
      <c r="C249" s="3" t="inlineStr">
        <is>
          <t>Pedro Sánchez</t>
        </is>
      </c>
      <c r="D249" s="3" t="inlineStr">
        <is>
          <t>20391013</t>
        </is>
      </c>
      <c r="E249" s="3" t="inlineStr">
        <is>
          <t>cliente764@yahoo.com</t>
        </is>
      </c>
      <c r="F249" s="3" t="inlineStr">
        <is>
          <t>+54 9 2326 988874</t>
        </is>
      </c>
      <c r="G249" s="3" t="inlineStr">
        <is>
          <t>Bs As</t>
        </is>
      </c>
      <c r="H249" s="3" t="inlineStr">
        <is>
          <t>Bs.As</t>
        </is>
      </c>
      <c r="I249" s="3" t="inlineStr">
        <is>
          <t>Cable USB-C</t>
        </is>
      </c>
      <c r="J249" s="3" t="inlineStr">
        <is>
          <t>Computación</t>
        </is>
      </c>
      <c r="K249" s="3">
        <v>4</v>
      </c>
      <c r="L249" s="5">
        <v>109179.74</v>
      </c>
      <c r="M249" s="3">
        <v>25</v>
      </c>
      <c r="N249" s="5">
        <v>327539.22</v>
      </c>
      <c r="O249" s="3" t="inlineStr">
        <is>
          <t>Efectivo</t>
        </is>
      </c>
      <c r="P249" s="3" t="inlineStr">
        <is>
          <t>Lucas</t>
        </is>
      </c>
      <c r="Q249" s="3" t="inlineStr">
        <is>
          <t>Centro</t>
        </is>
      </c>
      <c r="R249" s="3" t="inlineStr">
        <is>
          <t>Cancelado</t>
        </is>
      </c>
      <c r="S249" s="3" t="inlineStr">
        <is>
          <t>Cliente reclama demora</t>
        </is>
      </c>
      <c r="T249" s="3">
        <f>IF(COUNTA(A249:S249)&lt;19,"REVISAR","OK")</f>
        <v>0</v>
      </c>
      <c r="U249" s="3">
        <f>IF(ISNUMBER(B249),"OK","REVISAR")</f>
        <v>0</v>
      </c>
      <c r="V249" s="3">
        <f>IF(AND(ISNUMBER(K249),K249&gt;0,K249&lt;50),"OK","REVISAR")</f>
        <v>0</v>
      </c>
      <c r="W249" s="3">
        <f>IF(AND(ISNUMBER(L249),L249&gt;0,L249&lt;1000000),"OK","REVISAR")</f>
        <v>0</v>
      </c>
      <c r="X249" s="3">
        <f>IF(AND(ISNUMBER(K249),ISNUMBER(L249),ISNUMBER(M249),ISNUMBER(N249)),IF(ABS(N249-(K249*L249*(1-M249/100)))&gt;1,"REVISAR","OK"),"REVISAR")</f>
        <v>0</v>
      </c>
      <c r="Y249" s="3">
        <f>IF(AND(ISNUMBER(SEARCH("@",E249)),ISNUMBER(SEARCH(".",E249))),"OK","REVISAR")</f>
        <v>0</v>
      </c>
      <c r="Z249" s="3">
        <f>IF(COUNTIF($A$2:$A$5001,A249)&gt;1,"REVISAR","OK")</f>
        <v>0</v>
      </c>
    </row>
    <row r="250">
      <c r="A250" s="3">
        <v>249</v>
      </c>
      <c r="B250" s="4">
        <v>45594</v>
      </c>
      <c r="D250" s="3" t="inlineStr">
        <is>
          <t>44908225</t>
        </is>
      </c>
      <c r="E250" s="3" t="inlineStr">
        <is>
          <t>cliente563@</t>
        </is>
      </c>
      <c r="F250" s="3" t="inlineStr">
        <is>
          <t>+54 9 2326 245103</t>
        </is>
      </c>
      <c r="G250" s="3" t="inlineStr">
        <is>
          <t>San Antonio de Areco</t>
        </is>
      </c>
      <c r="H250" s="3" t="inlineStr">
        <is>
          <t>Santa Fe</t>
        </is>
      </c>
      <c r="I250" s="3" t="inlineStr">
        <is>
          <t>Mouse gamer</t>
        </is>
      </c>
      <c r="K250" s="3">
        <v>1</v>
      </c>
      <c r="L250" s="5">
        <v>22735.2</v>
      </c>
      <c r="M250" s="3">
        <v>5</v>
      </c>
      <c r="N250" s="5">
        <v>21598.44</v>
      </c>
      <c r="O250" s="3" t="inlineStr">
        <is>
          <t>efectivo</t>
        </is>
      </c>
      <c r="P250" s="3" t="inlineStr">
        <is>
          <t>Isaías</t>
        </is>
      </c>
      <c r="Q250" s="3" t="inlineStr">
        <is>
          <t>Sucursal Centro</t>
        </is>
      </c>
      <c r="R250" s="3" t="inlineStr">
        <is>
          <t>Entregado</t>
        </is>
      </c>
      <c r="T250" s="3">
        <f>IF(COUNTA(A250:S250)&lt;19,"REVISAR","OK")</f>
        <v>0</v>
      </c>
      <c r="U250" s="3">
        <f>IF(ISNUMBER(B250),"OK","REVISAR")</f>
        <v>0</v>
      </c>
      <c r="V250" s="3">
        <f>IF(AND(ISNUMBER(K250),K250&gt;0,K250&lt;50),"OK","REVISAR")</f>
        <v>0</v>
      </c>
      <c r="W250" s="3">
        <f>IF(AND(ISNUMBER(L250),L250&gt;0,L250&lt;1000000),"OK","REVISAR")</f>
        <v>0</v>
      </c>
      <c r="X250" s="3">
        <f>IF(AND(ISNUMBER(K250),ISNUMBER(L250),ISNUMBER(M250),ISNUMBER(N250)),IF(ABS(N250-(K250*L250*(1-M250/100)))&gt;1,"REVISAR","OK"),"REVISAR")</f>
        <v>0</v>
      </c>
      <c r="Y250" s="3">
        <f>IF(AND(ISNUMBER(SEARCH("@",E250)),ISNUMBER(SEARCH(".",E250))),"OK","REVISAR")</f>
        <v>0</v>
      </c>
      <c r="Z250" s="3">
        <f>IF(COUNTIF($A$2:$A$5001,A250)&gt;1,"REVISAR","OK")</f>
        <v>0</v>
      </c>
    </row>
    <row r="251">
      <c r="A251" s="3">
        <v>74</v>
      </c>
      <c r="B251" s="4">
        <v>45426</v>
      </c>
      <c r="C251" s="3" t="inlineStr">
        <is>
          <t>Martín Fernández</t>
        </is>
      </c>
      <c r="D251" s="3" t="inlineStr">
        <is>
          <t>38885110</t>
        </is>
      </c>
      <c r="E251" s="3" t="inlineStr">
        <is>
          <t>cliente183@gmail.com</t>
        </is>
      </c>
      <c r="F251" s="3" t="inlineStr">
        <is>
          <t>+54 9 2326 370464</t>
        </is>
      </c>
      <c r="G251" s="3" t="inlineStr">
        <is>
          <t>Bs As</t>
        </is>
      </c>
      <c r="H251" s="3" t="inlineStr">
        <is>
          <t>Cordoba</t>
        </is>
      </c>
      <c r="I251" s="3" t="inlineStr">
        <is>
          <t>Memoria RAM 8GB</t>
        </is>
      </c>
      <c r="J251" s="3" t="inlineStr">
        <is>
          <t>Accesorios</t>
        </is>
      </c>
      <c r="K251" s="3">
        <v>1</v>
      </c>
      <c r="L251" s="5">
        <v>137088.97</v>
      </c>
      <c r="M251" s="3">
        <v>25</v>
      </c>
      <c r="N251" s="5">
        <v>102816.73</v>
      </c>
      <c r="Q251" s="3" t="inlineStr">
        <is>
          <t>Sucursal Norte</t>
        </is>
      </c>
      <c r="S251" s="3" t="inlineStr">
        <is>
          <t>OK</t>
        </is>
      </c>
      <c r="T251" s="3">
        <f>IF(COUNTA(A251:S251)&lt;19,"REVISAR","OK")</f>
        <v>0</v>
      </c>
      <c r="U251" s="3">
        <f>IF(ISNUMBER(B251),"OK","REVISAR")</f>
        <v>0</v>
      </c>
      <c r="V251" s="3">
        <f>IF(AND(ISNUMBER(K251),K251&gt;0,K251&lt;50),"OK","REVISAR")</f>
        <v>0</v>
      </c>
      <c r="W251" s="3">
        <f>IF(AND(ISNUMBER(L251),L251&gt;0,L251&lt;1000000),"OK","REVISAR")</f>
        <v>0</v>
      </c>
      <c r="X251" s="3">
        <f>IF(AND(ISNUMBER(K251),ISNUMBER(L251),ISNUMBER(M251),ISNUMBER(N251)),IF(ABS(N251-(K251*L251*(1-M251/100)))&gt;1,"REVISAR","OK"),"REVISAR")</f>
        <v>0</v>
      </c>
      <c r="Y251" s="3">
        <f>IF(AND(ISNUMBER(SEARCH("@",E251)),ISNUMBER(SEARCH(".",E251))),"OK","REVISAR")</f>
        <v>0</v>
      </c>
      <c r="Z251" s="3">
        <f>IF(COUNTIF($A$2:$A$5001,A251)&gt;1,"REVISAR","OK")</f>
        <v>0</v>
      </c>
    </row>
    <row r="252">
      <c r="A252" s="3">
        <v>115</v>
      </c>
      <c r="B252" s="4">
        <v>45292</v>
      </c>
      <c r="D252" s="3" t="inlineStr">
        <is>
          <t>20957695</t>
        </is>
      </c>
      <c r="E252" s="3" t="inlineStr">
        <is>
          <t>cliente753@yahoo.com</t>
        </is>
      </c>
      <c r="F252" s="3" t="inlineStr">
        <is>
          <t>+54 9 2326 605568</t>
        </is>
      </c>
      <c r="G252" s="3" t="inlineStr">
        <is>
          <t>Mendoza</t>
        </is>
      </c>
      <c r="H252" s="3" t="inlineStr">
        <is>
          <t>Santa Fe</t>
        </is>
      </c>
      <c r="J252" s="3" t="inlineStr">
        <is>
          <t>Tecnología</t>
        </is>
      </c>
      <c r="K252" s="3">
        <v>2</v>
      </c>
      <c r="L252" s="5">
        <v>16829.96</v>
      </c>
      <c r="M252" s="3">
        <v>0</v>
      </c>
      <c r="N252" s="5">
        <v>33659.92</v>
      </c>
      <c r="O252" s="3" t="inlineStr">
        <is>
          <t>Cheque</t>
        </is>
      </c>
      <c r="P252" s="3" t="inlineStr">
        <is>
          <t>Sin vendedor</t>
        </is>
      </c>
      <c r="Q252" s="3" t="inlineStr">
        <is>
          <t>local 1</t>
        </is>
      </c>
      <c r="S252" s="3" t="inlineStr">
        <is>
          <t>sin observaciones</t>
        </is>
      </c>
      <c r="T252" s="3">
        <f>IF(COUNTA(A252:S252)&lt;19,"REVISAR","OK")</f>
        <v>0</v>
      </c>
      <c r="U252" s="3">
        <f>IF(ISNUMBER(B252),"OK","REVISAR")</f>
        <v>0</v>
      </c>
      <c r="V252" s="3">
        <f>IF(AND(ISNUMBER(K252),K252&gt;0,K252&lt;50),"OK","REVISAR")</f>
        <v>0</v>
      </c>
      <c r="W252" s="3">
        <f>IF(AND(ISNUMBER(L252),L252&gt;0,L252&lt;1000000),"OK","REVISAR")</f>
        <v>0</v>
      </c>
      <c r="X252" s="3">
        <f>IF(AND(ISNUMBER(K252),ISNUMBER(L252),ISNUMBER(M252),ISNUMBER(N252)),IF(ABS(N252-(K252*L252*(1-M252/100)))&gt;1,"REVISAR","OK"),"REVISAR")</f>
        <v>0</v>
      </c>
      <c r="Y252" s="3">
        <f>IF(AND(ISNUMBER(SEARCH("@",E252)),ISNUMBER(SEARCH(".",E252))),"OK","REVISAR")</f>
        <v>0</v>
      </c>
      <c r="Z252" s="3">
        <f>IF(COUNTIF($A$2:$A$5001,A252)&gt;1,"REVISAR","OK")</f>
        <v>0</v>
      </c>
    </row>
    <row r="253">
      <c r="A253" s="3">
        <v>252</v>
      </c>
      <c r="B253" s="4">
        <v>45416</v>
      </c>
      <c r="C253" s="3" t="inlineStr">
        <is>
          <t>Ana Martínez</t>
        </is>
      </c>
      <c r="D253" s="3" t="inlineStr">
        <is>
          <t>28458806</t>
        </is>
      </c>
      <c r="E253" s="3" t="inlineStr">
        <is>
          <t>cliente575@hotmail.com</t>
        </is>
      </c>
      <c r="F253" s="3" t="inlineStr">
        <is>
          <t>+54 9 2326 219641</t>
        </is>
      </c>
      <c r="G253" s="3" t="inlineStr">
        <is>
          <t>Capital Federal</t>
        </is>
      </c>
      <c r="H253" s="3" t="inlineStr">
        <is>
          <t>Santa Fe</t>
        </is>
      </c>
      <c r="I253" s="3" t="inlineStr">
        <is>
          <t>Memoria RAM 8GB</t>
        </is>
      </c>
      <c r="J253" s="3" t="inlineStr">
        <is>
          <t>perifericos</t>
        </is>
      </c>
      <c r="K253" s="3">
        <v>1</v>
      </c>
      <c r="L253" s="5">
        <v>112117.01</v>
      </c>
      <c r="M253" s="3">
        <v>20</v>
      </c>
      <c r="N253" s="5">
        <v>89693.61</v>
      </c>
      <c r="P253" s="3" t="inlineStr">
        <is>
          <t>Sin vendedor</t>
        </is>
      </c>
      <c r="Q253" s="3" t="inlineStr">
        <is>
          <t>Sucursal Centro</t>
        </is>
      </c>
      <c r="R253" s="3" t="inlineStr">
        <is>
          <t>entregado</t>
        </is>
      </c>
      <c r="S253" s="3" t="inlineStr">
        <is>
          <t>Pago a confirmar</t>
        </is>
      </c>
      <c r="T253" s="3">
        <f>IF(COUNTA(A253:S253)&lt;19,"REVISAR","OK")</f>
        <v>0</v>
      </c>
      <c r="U253" s="3">
        <f>IF(ISNUMBER(B253),"OK","REVISAR")</f>
        <v>0</v>
      </c>
      <c r="V253" s="3">
        <f>IF(AND(ISNUMBER(K253),K253&gt;0,K253&lt;50),"OK","REVISAR")</f>
        <v>0</v>
      </c>
      <c r="W253" s="3">
        <f>IF(AND(ISNUMBER(L253),L253&gt;0,L253&lt;1000000),"OK","REVISAR")</f>
        <v>0</v>
      </c>
      <c r="X253" s="3">
        <f>IF(AND(ISNUMBER(K253),ISNUMBER(L253),ISNUMBER(M253),ISNUMBER(N253)),IF(ABS(N253-(K253*L253*(1-M253/100)))&gt;1,"REVISAR","OK"),"REVISAR")</f>
        <v>0</v>
      </c>
      <c r="Y253" s="3">
        <f>IF(AND(ISNUMBER(SEARCH("@",E253)),ISNUMBER(SEARCH(".",E253))),"OK","REVISAR")</f>
        <v>0</v>
      </c>
      <c r="Z253" s="3">
        <f>IF(COUNTIF($A$2:$A$5001,A253)&gt;1,"REVISAR","OK")</f>
        <v>0</v>
      </c>
    </row>
    <row r="254">
      <c r="A254" s="3">
        <v>253</v>
      </c>
      <c r="B254" s="4">
        <v>45524</v>
      </c>
      <c r="C254" s="3" t="inlineStr">
        <is>
          <t>Pedro Sánchez</t>
        </is>
      </c>
      <c r="D254" s="3" t="inlineStr">
        <is>
          <t>30121866</t>
        </is>
      </c>
      <c r="E254" s="3" t="inlineStr">
        <is>
          <t>cliente232@sinmail</t>
        </is>
      </c>
      <c r="F254" s="3" t="inlineStr">
        <is>
          <t>+54 9 2326 538322</t>
        </is>
      </c>
      <c r="G254" s="3" t="inlineStr">
        <is>
          <t>Buenos Aires</t>
        </is>
      </c>
      <c r="I254" s="3" t="inlineStr">
        <is>
          <t>Teclado mecánico</t>
        </is>
      </c>
      <c r="K254" s="3">
        <v>3</v>
      </c>
      <c r="L254" s="5">
        <v>2949.21</v>
      </c>
      <c r="M254" s="3">
        <v>10</v>
      </c>
      <c r="N254" s="5">
        <v>7962.87</v>
      </c>
      <c r="O254" s="3" t="inlineStr">
        <is>
          <t>tarjeta credito</t>
        </is>
      </c>
      <c r="Q254" s="3" t="inlineStr">
        <is>
          <t>Centro</t>
        </is>
      </c>
      <c r="R254" s="3" t="inlineStr">
        <is>
          <t>Cancelado</t>
        </is>
      </c>
      <c r="T254" s="3">
        <f>IF(COUNTA(A254:S254)&lt;19,"REVISAR","OK")</f>
        <v>0</v>
      </c>
      <c r="U254" s="3">
        <f>IF(ISNUMBER(B254),"OK","REVISAR")</f>
        <v>0</v>
      </c>
      <c r="V254" s="3">
        <f>IF(AND(ISNUMBER(K254),K254&gt;0,K254&lt;50),"OK","REVISAR")</f>
        <v>0</v>
      </c>
      <c r="W254" s="3">
        <f>IF(AND(ISNUMBER(L254),L254&gt;0,L254&lt;1000000),"OK","REVISAR")</f>
        <v>0</v>
      </c>
      <c r="X254" s="3">
        <f>IF(AND(ISNUMBER(K254),ISNUMBER(L254),ISNUMBER(M254),ISNUMBER(N254)),IF(ABS(N254-(K254*L254*(1-M254/100)))&gt;1,"REVISAR","OK"),"REVISAR")</f>
        <v>0</v>
      </c>
      <c r="Y254" s="3">
        <f>IF(AND(ISNUMBER(SEARCH("@",E254)),ISNUMBER(SEARCH(".",E254))),"OK","REVISAR")</f>
        <v>0</v>
      </c>
      <c r="Z254" s="3">
        <f>IF(COUNTIF($A$2:$A$5001,A254)&gt;1,"REVISAR","OK")</f>
        <v>0</v>
      </c>
    </row>
    <row r="255">
      <c r="A255" s="3">
        <v>254</v>
      </c>
      <c r="B255" s="4">
        <v>45785</v>
      </c>
      <c r="C255" s="3" t="inlineStr">
        <is>
          <t>Sofía García</t>
        </is>
      </c>
      <c r="D255" s="3" t="inlineStr">
        <is>
          <t>23703121</t>
        </is>
      </c>
      <c r="E255" s="3" t="inlineStr">
        <is>
          <t>cliente305@gmai.com</t>
        </is>
      </c>
      <c r="F255" s="3" t="inlineStr">
        <is>
          <t>+54 9 2326 395186</t>
        </is>
      </c>
      <c r="G255" s="3" t="inlineStr">
        <is>
          <t>San Antonio de Areco</t>
        </is>
      </c>
      <c r="H255" s="3" t="inlineStr">
        <is>
          <t>Santa Fe</t>
        </is>
      </c>
      <c r="K255" s="3">
        <v>3</v>
      </c>
      <c r="L255" s="5">
        <v>68944.75</v>
      </c>
      <c r="M255" s="3">
        <v>15</v>
      </c>
      <c r="N255" s="5">
        <v>175809.11</v>
      </c>
      <c r="O255" s="3" t="inlineStr">
        <is>
          <t>MercadoPago</t>
        </is>
      </c>
      <c r="P255" s="3" t="inlineStr">
        <is>
          <t>Sofía</t>
        </is>
      </c>
      <c r="Q255" s="3" t="inlineStr">
        <is>
          <t>Sucursal Norte</t>
        </is>
      </c>
      <c r="T255" s="3">
        <f>IF(COUNTA(A255:S255)&lt;19,"REVISAR","OK")</f>
        <v>0</v>
      </c>
      <c r="U255" s="3">
        <f>IF(ISNUMBER(B255),"OK","REVISAR")</f>
        <v>0</v>
      </c>
      <c r="V255" s="3">
        <f>IF(AND(ISNUMBER(K255),K255&gt;0,K255&lt;50),"OK","REVISAR")</f>
        <v>0</v>
      </c>
      <c r="W255" s="3">
        <f>IF(AND(ISNUMBER(L255),L255&gt;0,L255&lt;1000000),"OK","REVISAR")</f>
        <v>0</v>
      </c>
      <c r="X255" s="3">
        <f>IF(AND(ISNUMBER(K255),ISNUMBER(L255),ISNUMBER(M255),ISNUMBER(N255)),IF(ABS(N255-(K255*L255*(1-M255/100)))&gt;1,"REVISAR","OK"),"REVISAR")</f>
        <v>0</v>
      </c>
      <c r="Y255" s="3">
        <f>IF(AND(ISNUMBER(SEARCH("@",E255)),ISNUMBER(SEARCH(".",E255))),"OK","REVISAR")</f>
        <v>0</v>
      </c>
      <c r="Z255" s="3">
        <f>IF(COUNTIF($A$2:$A$5001,A255)&gt;1,"REVISAR","OK")</f>
        <v>0</v>
      </c>
    </row>
    <row r="256">
      <c r="A256" s="3">
        <v>255</v>
      </c>
      <c r="B256" s="4">
        <v>45501</v>
      </c>
      <c r="C256" s="3" t="inlineStr">
        <is>
          <t>Sofía García</t>
        </is>
      </c>
      <c r="D256" s="3" t="inlineStr">
        <is>
          <t>40404011</t>
        </is>
      </c>
      <c r="E256" s="3" t="inlineStr">
        <is>
          <t>cliente311@outlook.com</t>
        </is>
      </c>
      <c r="F256" s="3" t="inlineStr">
        <is>
          <t>+54 9 2326 182949</t>
        </is>
      </c>
      <c r="G256" s="3" t="inlineStr">
        <is>
          <t>Mendoza</t>
        </is>
      </c>
      <c r="H256" s="3" t="inlineStr">
        <is>
          <t>Santa Fe</t>
        </is>
      </c>
      <c r="I256" s="3" t="inlineStr">
        <is>
          <t>Notebook 15</t>
        </is>
      </c>
      <c r="K256" s="3">
        <v>6</v>
      </c>
      <c r="L256" s="5">
        <v>175172.19</v>
      </c>
      <c r="M256" s="3">
        <v>0</v>
      </c>
      <c r="N256" s="5" t="inlineStr">
        <is>
          <t>mal calculado</t>
        </is>
      </c>
      <c r="P256" s="3" t="inlineStr">
        <is>
          <t>Benjamín</t>
        </is>
      </c>
      <c r="Q256" s="3" t="inlineStr">
        <is>
          <t>online</t>
        </is>
      </c>
      <c r="R256" s="3" t="inlineStr">
        <is>
          <t>No aplica</t>
        </is>
      </c>
      <c r="S256" s="3" t="inlineStr">
        <is>
          <t>sin observaciones</t>
        </is>
      </c>
      <c r="T256" s="3">
        <f>IF(COUNTA(A256:S256)&lt;19,"REVISAR","OK")</f>
        <v>0</v>
      </c>
      <c r="U256" s="3">
        <f>IF(ISNUMBER(B256),"OK","REVISAR")</f>
        <v>0</v>
      </c>
      <c r="V256" s="3">
        <f>IF(AND(ISNUMBER(K256),K256&gt;0,K256&lt;50),"OK","REVISAR")</f>
        <v>0</v>
      </c>
      <c r="W256" s="3">
        <f>IF(AND(ISNUMBER(L256),L256&gt;0,L256&lt;1000000),"OK","REVISAR")</f>
        <v>0</v>
      </c>
      <c r="X256" s="3">
        <f>IF(AND(ISNUMBER(K256),ISNUMBER(L256),ISNUMBER(M256),ISNUMBER(N256)),IF(ABS(N256-(K256*L256*(1-M256/100)))&gt;1,"REVISAR","OK"),"REVISAR")</f>
        <v>0</v>
      </c>
      <c r="Y256" s="3">
        <f>IF(AND(ISNUMBER(SEARCH("@",E256)),ISNUMBER(SEARCH(".",E256))),"OK","REVISAR")</f>
        <v>0</v>
      </c>
      <c r="Z256" s="3">
        <f>IF(COUNTIF($A$2:$A$5001,A256)&gt;1,"REVISAR","OK")</f>
        <v>0</v>
      </c>
    </row>
    <row r="257">
      <c r="A257" s="3">
        <v>256</v>
      </c>
      <c r="B257" s="4">
        <v>45738</v>
      </c>
      <c r="C257" s="3" t="inlineStr">
        <is>
          <t>Cliente Sin Nombre</t>
        </is>
      </c>
      <c r="D257" s="3" t="inlineStr">
        <is>
          <t>44031020</t>
        </is>
      </c>
      <c r="E257" s="3" t="inlineStr">
        <is>
          <t>cliente850@gmai.com</t>
        </is>
      </c>
      <c r="F257" s="3" t="inlineStr">
        <is>
          <t>+54 9 2326 139300</t>
        </is>
      </c>
      <c r="G257" s="3" t="inlineStr">
        <is>
          <t>Cordoba</t>
        </is>
      </c>
      <c r="H257" s="3" t="inlineStr">
        <is>
          <t>Córdoba</t>
        </is>
      </c>
      <c r="I257" s="3" t="inlineStr">
        <is>
          <t>Disco SSD 480GB</t>
        </is>
      </c>
      <c r="J257" s="3" t="inlineStr">
        <is>
          <t>Tecnología</t>
        </is>
      </c>
      <c r="K257" s="3">
        <v>3</v>
      </c>
      <c r="L257" s="5">
        <v>100041.57</v>
      </c>
      <c r="M257" s="3">
        <v>0</v>
      </c>
      <c r="N257" s="5">
        <v>0</v>
      </c>
      <c r="O257" s="3" t="inlineStr">
        <is>
          <t>efectivo</t>
        </is>
      </c>
      <c r="Q257" s="3" t="inlineStr">
        <is>
          <t>Online</t>
        </is>
      </c>
      <c r="R257" s="3" t="inlineStr">
        <is>
          <t>entregado</t>
        </is>
      </c>
      <c r="S257" s="3" t="inlineStr">
        <is>
          <t>Duplicado probable</t>
        </is>
      </c>
      <c r="T257" s="3">
        <f>IF(COUNTA(A257:S257)&lt;19,"REVISAR","OK")</f>
        <v>0</v>
      </c>
      <c r="U257" s="3">
        <f>IF(ISNUMBER(B257),"OK","REVISAR")</f>
        <v>0</v>
      </c>
      <c r="V257" s="3">
        <f>IF(AND(ISNUMBER(K257),K257&gt;0,K257&lt;50),"OK","REVISAR")</f>
        <v>0</v>
      </c>
      <c r="W257" s="3">
        <f>IF(AND(ISNUMBER(L257),L257&gt;0,L257&lt;1000000),"OK","REVISAR")</f>
        <v>0</v>
      </c>
      <c r="X257" s="3">
        <f>IF(AND(ISNUMBER(K257),ISNUMBER(L257),ISNUMBER(M257),ISNUMBER(N257)),IF(ABS(N257-(K257*L257*(1-M257/100)))&gt;1,"REVISAR","OK"),"REVISAR")</f>
        <v>0</v>
      </c>
      <c r="Y257" s="3">
        <f>IF(AND(ISNUMBER(SEARCH("@",E257)),ISNUMBER(SEARCH(".",E257))),"OK","REVISAR")</f>
        <v>0</v>
      </c>
      <c r="Z257" s="3">
        <f>IF(COUNTIF($A$2:$A$5001,A257)&gt;1,"REVISAR","OK")</f>
        <v>0</v>
      </c>
    </row>
    <row r="258">
      <c r="A258" s="3">
        <v>257</v>
      </c>
      <c r="B258" s="4">
        <v>45498</v>
      </c>
      <c r="C258" s="3" t="inlineStr">
        <is>
          <t>Martín Fernández</t>
        </is>
      </c>
      <c r="D258" s="3" t="inlineStr">
        <is>
          <t>25303748</t>
        </is>
      </c>
      <c r="E258" s="3" t="inlineStr">
        <is>
          <t>cliente292@yahoo.com</t>
        </is>
      </c>
      <c r="F258" s="3" t="inlineStr">
        <is>
          <t>+54 9 2326 623272</t>
        </is>
      </c>
      <c r="G258" s="3" t="inlineStr">
        <is>
          <t>Cordoba</t>
        </is>
      </c>
      <c r="H258" s="3" t="inlineStr">
        <is>
          <t>Buenos Aires</t>
        </is>
      </c>
      <c r="I258" s="3" t="inlineStr">
        <is>
          <t>Silla gamer</t>
        </is>
      </c>
      <c r="J258" s="3" t="inlineStr">
        <is>
          <t>Accesorios</t>
        </is>
      </c>
      <c r="K258" s="3" t="inlineStr">
        <is>
          <t>dos</t>
        </is>
      </c>
      <c r="L258" s="5">
        <v>83695.42</v>
      </c>
      <c r="M258" s="3">
        <v>0</v>
      </c>
      <c r="O258" s="3" t="inlineStr">
        <is>
          <t>Transferencia</t>
        </is>
      </c>
      <c r="P258" s="3" t="inlineStr">
        <is>
          <t>Benjamín</t>
        </is>
      </c>
      <c r="Q258" s="3" t="inlineStr">
        <is>
          <t>Sucursal Norte</t>
        </is>
      </c>
      <c r="R258" s="3" t="inlineStr">
        <is>
          <t>No aplica</t>
        </is>
      </c>
      <c r="S258" s="3" t="inlineStr">
        <is>
          <t>Pago a confirmar</t>
        </is>
      </c>
      <c r="T258" s="3">
        <f>IF(COUNTA(A258:S258)&lt;19,"REVISAR","OK")</f>
        <v>0</v>
      </c>
      <c r="U258" s="3">
        <f>IF(ISNUMBER(B258),"OK","REVISAR")</f>
        <v>0</v>
      </c>
      <c r="V258" s="3">
        <f>IF(AND(ISNUMBER(K258),K258&gt;0,K258&lt;50),"OK","REVISAR")</f>
        <v>0</v>
      </c>
      <c r="W258" s="3">
        <f>IF(AND(ISNUMBER(L258),L258&gt;0,L258&lt;1000000),"OK","REVISAR")</f>
        <v>0</v>
      </c>
      <c r="X258" s="3">
        <f>IF(AND(ISNUMBER(K258),ISNUMBER(L258),ISNUMBER(M258),ISNUMBER(N258)),IF(ABS(N258-(K258*L258*(1-M258/100)))&gt;1,"REVISAR","OK"),"REVISAR")</f>
        <v>0</v>
      </c>
      <c r="Y258" s="3">
        <f>IF(AND(ISNUMBER(SEARCH("@",E258)),ISNUMBER(SEARCH(".",E258))),"OK","REVISAR")</f>
        <v>0</v>
      </c>
      <c r="Z258" s="3">
        <f>IF(COUNTIF($A$2:$A$5001,A258)&gt;1,"REVISAR","OK")</f>
        <v>0</v>
      </c>
    </row>
    <row r="259">
      <c r="A259" s="3">
        <v>258</v>
      </c>
      <c r="B259" s="4">
        <v>45381</v>
      </c>
      <c r="C259" s="3" t="inlineStr">
        <is>
          <t>Martín Fernández</t>
        </is>
      </c>
      <c r="D259" s="3" t="inlineStr">
        <is>
          <t>38337124</t>
        </is>
      </c>
      <c r="E259" s="3" t="inlineStr">
        <is>
          <t>cliente236@outlook.com</t>
        </is>
      </c>
      <c r="F259" s="3" t="inlineStr">
        <is>
          <t>+54 9 2326 683767</t>
        </is>
      </c>
      <c r="G259" s="3" t="inlineStr">
        <is>
          <t>Cordoba</t>
        </is>
      </c>
      <c r="H259" s="3" t="inlineStr">
        <is>
          <t>Bs.As</t>
        </is>
      </c>
      <c r="I259" s="3" t="inlineStr">
        <is>
          <t>Cable USB-C</t>
        </is>
      </c>
      <c r="J259" s="3" t="inlineStr">
        <is>
          <t>tecnologia</t>
        </is>
      </c>
      <c r="K259" s="3">
        <v>8</v>
      </c>
      <c r="L259" s="5">
        <v>178070.88</v>
      </c>
      <c r="M259" s="3">
        <v>25</v>
      </c>
      <c r="N259" s="5">
        <v>1068425.28</v>
      </c>
      <c r="O259" s="3" t="inlineStr">
        <is>
          <t>Tarjeta Crédito</t>
        </is>
      </c>
      <c r="P259" s="3" t="inlineStr">
        <is>
          <t>Paul</t>
        </is>
      </c>
      <c r="Q259" s="3" t="inlineStr">
        <is>
          <t>Sucursal Centro</t>
        </is>
      </c>
      <c r="S259" s="3" t="inlineStr">
        <is>
          <t>sin observaciones</t>
        </is>
      </c>
      <c r="T259" s="3">
        <f>IF(COUNTA(A259:S259)&lt;19,"REVISAR","OK")</f>
        <v>0</v>
      </c>
      <c r="U259" s="3">
        <f>IF(ISNUMBER(B259),"OK","REVISAR")</f>
        <v>0</v>
      </c>
      <c r="V259" s="3">
        <f>IF(AND(ISNUMBER(K259),K259&gt;0,K259&lt;50),"OK","REVISAR")</f>
        <v>0</v>
      </c>
      <c r="W259" s="3">
        <f>IF(AND(ISNUMBER(L259),L259&gt;0,L259&lt;1000000),"OK","REVISAR")</f>
        <v>0</v>
      </c>
      <c r="X259" s="3">
        <f>IF(AND(ISNUMBER(K259),ISNUMBER(L259),ISNUMBER(M259),ISNUMBER(N259)),IF(ABS(N259-(K259*L259*(1-M259/100)))&gt;1,"REVISAR","OK"),"REVISAR")</f>
        <v>0</v>
      </c>
      <c r="Y259" s="3">
        <f>IF(AND(ISNUMBER(SEARCH("@",E259)),ISNUMBER(SEARCH(".",E259))),"OK","REVISAR")</f>
        <v>0</v>
      </c>
      <c r="Z259" s="3">
        <f>IF(COUNTIF($A$2:$A$5001,A259)&gt;1,"REVISAR","OK")</f>
        <v>0</v>
      </c>
    </row>
    <row r="260">
      <c r="A260" s="3">
        <v>259</v>
      </c>
      <c r="B260" s="4">
        <v>45568</v>
      </c>
      <c r="C260" s="3" t="inlineStr">
        <is>
          <t>Juan Pérez</t>
        </is>
      </c>
      <c r="D260" s="3" t="inlineStr">
        <is>
          <t>37312188</t>
        </is>
      </c>
      <c r="E260" s="3" t="inlineStr">
        <is>
          <t>cliente116@sinmail</t>
        </is>
      </c>
      <c r="F260" s="3" t="inlineStr">
        <is>
          <t>+54 9 2326 374891</t>
        </is>
      </c>
      <c r="G260" s="3" t="inlineStr">
        <is>
          <t>CABA</t>
        </is>
      </c>
      <c r="H260" s="3" t="inlineStr">
        <is>
          <t>buenos aires</t>
        </is>
      </c>
      <c r="I260" s="3" t="inlineStr">
        <is>
          <t>Notebook 15</t>
        </is>
      </c>
      <c r="J260" s="3" t="inlineStr">
        <is>
          <t>Tecnologia</t>
        </is>
      </c>
      <c r="K260" s="3">
        <v>3</v>
      </c>
      <c r="L260" s="5">
        <v>161754.98</v>
      </c>
      <c r="M260" s="3">
        <v>20</v>
      </c>
      <c r="N260" s="5">
        <v>388211.95</v>
      </c>
      <c r="O260" s="3" t="inlineStr">
        <is>
          <t>Tarjeta Crédito</t>
        </is>
      </c>
      <c r="Q260" s="3" t="inlineStr">
        <is>
          <t>Online</t>
        </is>
      </c>
      <c r="R260" s="3" t="inlineStr">
        <is>
          <t>Pendiente</t>
        </is>
      </c>
      <c r="S260" s="3" t="inlineStr">
        <is>
          <t>OK</t>
        </is>
      </c>
      <c r="T260" s="3">
        <f>IF(COUNTA(A260:S260)&lt;19,"REVISAR","OK")</f>
        <v>0</v>
      </c>
      <c r="U260" s="3">
        <f>IF(ISNUMBER(B260),"OK","REVISAR")</f>
        <v>0</v>
      </c>
      <c r="V260" s="3">
        <f>IF(AND(ISNUMBER(K260),K260&gt;0,K260&lt;50),"OK","REVISAR")</f>
        <v>0</v>
      </c>
      <c r="W260" s="3">
        <f>IF(AND(ISNUMBER(L260),L260&gt;0,L260&lt;1000000),"OK","REVISAR")</f>
        <v>0</v>
      </c>
      <c r="X260" s="3">
        <f>IF(AND(ISNUMBER(K260),ISNUMBER(L260),ISNUMBER(M260),ISNUMBER(N260)),IF(ABS(N260-(K260*L260*(1-M260/100)))&gt;1,"REVISAR","OK"),"REVISAR")</f>
        <v>0</v>
      </c>
      <c r="Y260" s="3">
        <f>IF(AND(ISNUMBER(SEARCH("@",E260)),ISNUMBER(SEARCH(".",E260))),"OK","REVISAR")</f>
        <v>0</v>
      </c>
      <c r="Z260" s="3">
        <f>IF(COUNTIF($A$2:$A$5001,A260)&gt;1,"REVISAR","OK")</f>
        <v>0</v>
      </c>
    </row>
    <row r="261">
      <c r="A261" s="3">
        <v>260</v>
      </c>
      <c r="B261" s="4">
        <v>45408</v>
      </c>
      <c r="C261" s="3" t="inlineStr">
        <is>
          <t>Juan Pérez</t>
        </is>
      </c>
      <c r="D261" s="3" t="inlineStr">
        <is>
          <t>30635913</t>
        </is>
      </c>
      <c r="E261" s="3" t="inlineStr">
        <is>
          <t>cliente767@hotmail.com</t>
        </is>
      </c>
      <c r="F261" s="3" t="inlineStr">
        <is>
          <t>+54 9 2326 341369</t>
        </is>
      </c>
      <c r="G261" s="3" t="inlineStr">
        <is>
          <t>Buenos Aires</t>
        </is>
      </c>
      <c r="H261" s="3" t="inlineStr">
        <is>
          <t>Córdoba</t>
        </is>
      </c>
      <c r="I261" s="3" t="inlineStr">
        <is>
          <t>Producto desconocido</t>
        </is>
      </c>
      <c r="J261" s="3" t="inlineStr">
        <is>
          <t>tecnologia</t>
        </is>
      </c>
      <c r="K261" s="3">
        <v>8</v>
      </c>
      <c r="L261" s="5">
        <v>170904.5</v>
      </c>
      <c r="M261" s="3">
        <v>0</v>
      </c>
      <c r="N261" s="5">
        <v>1367236</v>
      </c>
      <c r="O261" s="3" t="inlineStr">
        <is>
          <t>Tarjeta Débito</t>
        </is>
      </c>
      <c r="P261" s="3" t="inlineStr">
        <is>
          <t>Sofía</t>
        </is>
      </c>
      <c r="Q261" s="3" t="inlineStr">
        <is>
          <t>Local 1</t>
        </is>
      </c>
      <c r="S261" s="3" t="inlineStr">
        <is>
          <t>Cliente reclama demora</t>
        </is>
      </c>
      <c r="T261" s="3">
        <f>IF(COUNTA(A261:S261)&lt;19,"REVISAR","OK")</f>
        <v>0</v>
      </c>
      <c r="U261" s="3">
        <f>IF(ISNUMBER(B261),"OK","REVISAR")</f>
        <v>0</v>
      </c>
      <c r="V261" s="3">
        <f>IF(AND(ISNUMBER(K261),K261&gt;0,K261&lt;50),"OK","REVISAR")</f>
        <v>0</v>
      </c>
      <c r="W261" s="3">
        <f>IF(AND(ISNUMBER(L261),L261&gt;0,L261&lt;1000000),"OK","REVISAR")</f>
        <v>0</v>
      </c>
      <c r="X261" s="3">
        <f>IF(AND(ISNUMBER(K261),ISNUMBER(L261),ISNUMBER(M261),ISNUMBER(N261)),IF(ABS(N261-(K261*L261*(1-M261/100)))&gt;1,"REVISAR","OK"),"REVISAR")</f>
        <v>0</v>
      </c>
      <c r="Y261" s="3">
        <f>IF(AND(ISNUMBER(SEARCH("@",E261)),ISNUMBER(SEARCH(".",E261))),"OK","REVISAR")</f>
        <v>0</v>
      </c>
      <c r="Z261" s="3">
        <f>IF(COUNTIF($A$2:$A$5001,A261)&gt;1,"REVISAR","OK")</f>
        <v>0</v>
      </c>
    </row>
    <row r="262">
      <c r="A262" s="3">
        <v>261</v>
      </c>
      <c r="B262" s="4">
        <v>45602</v>
      </c>
      <c r="D262" s="3" t="inlineStr">
        <is>
          <t>27131231</t>
        </is>
      </c>
      <c r="E262" s="3" t="inlineStr">
        <is>
          <t>cliente381@gmai.com</t>
        </is>
      </c>
      <c r="F262" s="3" t="inlineStr">
        <is>
          <t>+54 9 2326 603371</t>
        </is>
      </c>
      <c r="G262" s="3" t="inlineStr">
        <is>
          <t>San Antonio de Areco</t>
        </is>
      </c>
      <c r="H262" s="3" t="inlineStr">
        <is>
          <t>buenos aires</t>
        </is>
      </c>
      <c r="I262" s="3" t="inlineStr">
        <is>
          <t>Notebook 15</t>
        </is>
      </c>
      <c r="J262" s="3" t="inlineStr">
        <is>
          <t>Periféricos</t>
        </is>
      </c>
      <c r="K262" s="3">
        <v>5</v>
      </c>
      <c r="L262" s="5">
        <v>42450.39</v>
      </c>
      <c r="M262" s="3">
        <v>5</v>
      </c>
      <c r="N262" s="5">
        <v>201639.35</v>
      </c>
      <c r="O262" s="3" t="inlineStr">
        <is>
          <t>MercadoPago</t>
        </is>
      </c>
      <c r="P262" s="3" t="inlineStr">
        <is>
          <t>Lucas</t>
        </is>
      </c>
      <c r="Q262" s="3" t="inlineStr">
        <is>
          <t>Online</t>
        </is>
      </c>
      <c r="R262" s="3" t="inlineStr">
        <is>
          <t>En camino</t>
        </is>
      </c>
      <c r="S262" s="3" t="inlineStr">
        <is>
          <t>sin observaciones</t>
        </is>
      </c>
      <c r="T262" s="3">
        <f>IF(COUNTA(A262:S262)&lt;19,"REVISAR","OK")</f>
        <v>0</v>
      </c>
      <c r="U262" s="3">
        <f>IF(ISNUMBER(B262),"OK","REVISAR")</f>
        <v>0</v>
      </c>
      <c r="V262" s="3">
        <f>IF(AND(ISNUMBER(K262),K262&gt;0,K262&lt;50),"OK","REVISAR")</f>
        <v>0</v>
      </c>
      <c r="W262" s="3">
        <f>IF(AND(ISNUMBER(L262),L262&gt;0,L262&lt;1000000),"OK","REVISAR")</f>
        <v>0</v>
      </c>
      <c r="X262" s="3">
        <f>IF(AND(ISNUMBER(K262),ISNUMBER(L262),ISNUMBER(M262),ISNUMBER(N262)),IF(ABS(N262-(K262*L262*(1-M262/100)))&gt;1,"REVISAR","OK"),"REVISAR")</f>
        <v>0</v>
      </c>
      <c r="Y262" s="3">
        <f>IF(AND(ISNUMBER(SEARCH("@",E262)),ISNUMBER(SEARCH(".",E262))),"OK","REVISAR")</f>
        <v>0</v>
      </c>
      <c r="Z262" s="3">
        <f>IF(COUNTIF($A$2:$A$5001,A262)&gt;1,"REVISAR","OK")</f>
        <v>0</v>
      </c>
    </row>
    <row r="263">
      <c r="A263" s="3">
        <v>262</v>
      </c>
      <c r="B263" s="4">
        <v>45492</v>
      </c>
      <c r="C263" s="3" t="inlineStr">
        <is>
          <t>Martín Fernández</t>
        </is>
      </c>
      <c r="D263" s="3" t="inlineStr">
        <is>
          <t>40622194</t>
        </is>
      </c>
      <c r="E263" s="3" t="inlineStr">
        <is>
          <t>cliente506@gmai.com</t>
        </is>
      </c>
      <c r="F263" s="3" t="inlineStr">
        <is>
          <t>+54 9 2326 135891</t>
        </is>
      </c>
      <c r="G263" s="3" t="inlineStr">
        <is>
          <t>S. A. de Areco</t>
        </is>
      </c>
      <c r="I263" s="3" t="inlineStr">
        <is>
          <t>Notebook 15</t>
        </is>
      </c>
      <c r="J263" s="3" t="inlineStr">
        <is>
          <t>perifericos</t>
        </is>
      </c>
      <c r="K263" s="3">
        <v>4</v>
      </c>
      <c r="L263" s="5">
        <v>33769.01</v>
      </c>
      <c r="M263" s="3">
        <v>15</v>
      </c>
      <c r="N263" s="5">
        <v>114814.63</v>
      </c>
      <c r="Q263" s="3" t="inlineStr">
        <is>
          <t>Local 1</t>
        </is>
      </c>
      <c r="T263" s="3">
        <f>IF(COUNTA(A263:S263)&lt;19,"REVISAR","OK")</f>
        <v>0</v>
      </c>
      <c r="U263" s="3">
        <f>IF(ISNUMBER(B263),"OK","REVISAR")</f>
        <v>0</v>
      </c>
      <c r="V263" s="3">
        <f>IF(AND(ISNUMBER(K263),K263&gt;0,K263&lt;50),"OK","REVISAR")</f>
        <v>0</v>
      </c>
      <c r="W263" s="3">
        <f>IF(AND(ISNUMBER(L263),L263&gt;0,L263&lt;1000000),"OK","REVISAR")</f>
        <v>0</v>
      </c>
      <c r="X263" s="3">
        <f>IF(AND(ISNUMBER(K263),ISNUMBER(L263),ISNUMBER(M263),ISNUMBER(N263)),IF(ABS(N263-(K263*L263*(1-M263/100)))&gt;1,"REVISAR","OK"),"REVISAR")</f>
        <v>0</v>
      </c>
      <c r="Y263" s="3">
        <f>IF(AND(ISNUMBER(SEARCH("@",E263)),ISNUMBER(SEARCH(".",E263))),"OK","REVISAR")</f>
        <v>0</v>
      </c>
      <c r="Z263" s="3">
        <f>IF(COUNTIF($A$2:$A$5001,A263)&gt;1,"REVISAR","OK")</f>
        <v>0</v>
      </c>
    </row>
    <row r="264">
      <c r="A264" s="3">
        <v>263</v>
      </c>
      <c r="B264" s="4">
        <v>45680</v>
      </c>
      <c r="C264" s="3" t="inlineStr">
        <is>
          <t>Valentina Díaz</t>
        </is>
      </c>
      <c r="D264" s="3" t="inlineStr">
        <is>
          <t>21429332</t>
        </is>
      </c>
      <c r="E264" s="3" t="inlineStr">
        <is>
          <t>cliente521@hotmail.com</t>
        </is>
      </c>
      <c r="F264" s="3" t="inlineStr">
        <is>
          <t>+54 9 2326 862675</t>
        </is>
      </c>
      <c r="H264" s="3" t="inlineStr">
        <is>
          <t>Bs.As</t>
        </is>
      </c>
      <c r="I264" s="3" t="inlineStr">
        <is>
          <t>Notebook 15</t>
        </is>
      </c>
      <c r="K264" s="3">
        <v>7</v>
      </c>
      <c r="L264" s="5">
        <v>97248.53999999999</v>
      </c>
      <c r="M264" s="3">
        <v>0</v>
      </c>
      <c r="N264" s="5">
        <v>680739.78</v>
      </c>
      <c r="O264" s="3" t="inlineStr">
        <is>
          <t>Tarjeta Débito</t>
        </is>
      </c>
      <c r="P264" s="3" t="inlineStr">
        <is>
          <t>Lucas</t>
        </is>
      </c>
      <c r="Q264" s="3" t="inlineStr">
        <is>
          <t>Sucursal Norte</t>
        </is>
      </c>
      <c r="R264" s="3" t="inlineStr">
        <is>
          <t>Cancelado</t>
        </is>
      </c>
      <c r="S264" s="3" t="inlineStr">
        <is>
          <t>Pago a confirmar</t>
        </is>
      </c>
      <c r="T264" s="3">
        <f>IF(COUNTA(A264:S264)&lt;19,"REVISAR","OK")</f>
        <v>0</v>
      </c>
      <c r="U264" s="3">
        <f>IF(ISNUMBER(B264),"OK","REVISAR")</f>
        <v>0</v>
      </c>
      <c r="V264" s="3">
        <f>IF(AND(ISNUMBER(K264),K264&gt;0,K264&lt;50),"OK","REVISAR")</f>
        <v>0</v>
      </c>
      <c r="W264" s="3">
        <f>IF(AND(ISNUMBER(L264),L264&gt;0,L264&lt;1000000),"OK","REVISAR")</f>
        <v>0</v>
      </c>
      <c r="X264" s="3">
        <f>IF(AND(ISNUMBER(K264),ISNUMBER(L264),ISNUMBER(M264),ISNUMBER(N264)),IF(ABS(N264-(K264*L264*(1-M264/100)))&gt;1,"REVISAR","OK"),"REVISAR")</f>
        <v>0</v>
      </c>
      <c r="Y264" s="3">
        <f>IF(AND(ISNUMBER(SEARCH("@",E264)),ISNUMBER(SEARCH(".",E264))),"OK","REVISAR")</f>
        <v>0</v>
      </c>
      <c r="Z264" s="3">
        <f>IF(COUNTIF($A$2:$A$5001,A264)&gt;1,"REVISAR","OK")</f>
        <v>0</v>
      </c>
    </row>
    <row r="265">
      <c r="A265" s="3">
        <v>264</v>
      </c>
      <c r="B265" s="4">
        <v>45802</v>
      </c>
      <c r="C265" s="3" t="inlineStr">
        <is>
          <t>Camila Torres</t>
        </is>
      </c>
      <c r="D265" s="3" t="inlineStr">
        <is>
          <t>26170726</t>
        </is>
      </c>
      <c r="E265" s="3" t="inlineStr">
        <is>
          <t>cliente545@gmail.com</t>
        </is>
      </c>
      <c r="F265" s="3" t="inlineStr">
        <is>
          <t>+54 9 2326 366471</t>
        </is>
      </c>
      <c r="G265" s="3" t="inlineStr">
        <is>
          <t>Córdoba</t>
        </is>
      </c>
      <c r="H265" s="3" t="inlineStr">
        <is>
          <t>Mendoza</t>
        </is>
      </c>
      <c r="I265" s="3" t="inlineStr">
        <is>
          <t>Mouse gamer</t>
        </is>
      </c>
      <c r="J265" s="3" t="inlineStr">
        <is>
          <t>Computación</t>
        </is>
      </c>
      <c r="K265" s="3">
        <v>6</v>
      </c>
      <c r="L265" s="5">
        <v>120525.62</v>
      </c>
      <c r="M265" s="3">
        <v>15</v>
      </c>
      <c r="N265" s="5">
        <v>614680.66</v>
      </c>
      <c r="O265" s="3" t="inlineStr">
        <is>
          <t>tarjeta credito</t>
        </is>
      </c>
      <c r="P265" s="3" t="inlineStr">
        <is>
          <t>Lucas</t>
        </is>
      </c>
      <c r="Q265" s="3" t="inlineStr">
        <is>
          <t>online</t>
        </is>
      </c>
      <c r="R265" s="3" t="inlineStr">
        <is>
          <t>No aplica</t>
        </is>
      </c>
      <c r="T265" s="3">
        <f>IF(COUNTA(A265:S265)&lt;19,"REVISAR","OK")</f>
        <v>0</v>
      </c>
      <c r="U265" s="3">
        <f>IF(ISNUMBER(B265),"OK","REVISAR")</f>
        <v>0</v>
      </c>
      <c r="V265" s="3">
        <f>IF(AND(ISNUMBER(K265),K265&gt;0,K265&lt;50),"OK","REVISAR")</f>
        <v>0</v>
      </c>
      <c r="W265" s="3">
        <f>IF(AND(ISNUMBER(L265),L265&gt;0,L265&lt;1000000),"OK","REVISAR")</f>
        <v>0</v>
      </c>
      <c r="X265" s="3">
        <f>IF(AND(ISNUMBER(K265),ISNUMBER(L265),ISNUMBER(M265),ISNUMBER(N265)),IF(ABS(N265-(K265*L265*(1-M265/100)))&gt;1,"REVISAR","OK"),"REVISAR")</f>
        <v>0</v>
      </c>
      <c r="Y265" s="3">
        <f>IF(AND(ISNUMBER(SEARCH("@",E265)),ISNUMBER(SEARCH(".",E265))),"OK","REVISAR")</f>
        <v>0</v>
      </c>
      <c r="Z265" s="3">
        <f>IF(COUNTIF($A$2:$A$5001,A265)&gt;1,"REVISAR","OK")</f>
        <v>0</v>
      </c>
    </row>
    <row r="266">
      <c r="A266" s="3">
        <v>265</v>
      </c>
      <c r="B266" s="4">
        <v>45344</v>
      </c>
      <c r="C266" s="3" t="inlineStr">
        <is>
          <t>María Gómez</t>
        </is>
      </c>
      <c r="D266" s="3" t="inlineStr">
        <is>
          <t>30641239</t>
        </is>
      </c>
      <c r="E266" s="3" t="inlineStr">
        <is>
          <t>cliente593@yahoo.com</t>
        </is>
      </c>
      <c r="F266" s="3" t="inlineStr">
        <is>
          <t>+54 9 2326 297294</t>
        </is>
      </c>
      <c r="G266" s="3" t="inlineStr">
        <is>
          <t>CABA</t>
        </is>
      </c>
      <c r="H266" s="3" t="inlineStr">
        <is>
          <t>buenos aires</t>
        </is>
      </c>
      <c r="I266" s="3" t="inlineStr">
        <is>
          <t>Auriculares Bluetooth</t>
        </is>
      </c>
      <c r="J266" s="3" t="inlineStr">
        <is>
          <t>Audio</t>
        </is>
      </c>
      <c r="K266" s="3">
        <v>2</v>
      </c>
      <c r="L266" s="5">
        <v>141735.04</v>
      </c>
      <c r="M266" s="3">
        <v>20</v>
      </c>
      <c r="N266" s="5">
        <v>226776.06</v>
      </c>
      <c r="O266" s="3" t="inlineStr">
        <is>
          <t>Tarjeta Crédito</t>
        </is>
      </c>
      <c r="P266" s="3" t="inlineStr">
        <is>
          <t>Sofía</t>
        </is>
      </c>
      <c r="Q266" s="3" t="inlineStr">
        <is>
          <t>Norte</t>
        </is>
      </c>
      <c r="S266" s="3" t="inlineStr">
        <is>
          <t>Precio cargado manualmente</t>
        </is>
      </c>
      <c r="T266" s="3">
        <f>IF(COUNTA(A266:S266)&lt;19,"REVISAR","OK")</f>
        <v>0</v>
      </c>
      <c r="U266" s="3">
        <f>IF(ISNUMBER(B266),"OK","REVISAR")</f>
        <v>0</v>
      </c>
      <c r="V266" s="3">
        <f>IF(AND(ISNUMBER(K266),K266&gt;0,K266&lt;50),"OK","REVISAR")</f>
        <v>0</v>
      </c>
      <c r="W266" s="3">
        <f>IF(AND(ISNUMBER(L266),L266&gt;0,L266&lt;1000000),"OK","REVISAR")</f>
        <v>0</v>
      </c>
      <c r="X266" s="3">
        <f>IF(AND(ISNUMBER(K266),ISNUMBER(L266),ISNUMBER(M266),ISNUMBER(N266)),IF(ABS(N266-(K266*L266*(1-M266/100)))&gt;1,"REVISAR","OK"),"REVISAR")</f>
        <v>0</v>
      </c>
      <c r="Y266" s="3">
        <f>IF(AND(ISNUMBER(SEARCH("@",E266)),ISNUMBER(SEARCH(".",E266))),"OK","REVISAR")</f>
        <v>0</v>
      </c>
      <c r="Z266" s="3">
        <f>IF(COUNTIF($A$2:$A$5001,A266)&gt;1,"REVISAR","OK")</f>
        <v>0</v>
      </c>
    </row>
    <row r="267">
      <c r="A267" s="3">
        <v>266</v>
      </c>
      <c r="B267" s="4">
        <v>45422</v>
      </c>
      <c r="C267" s="3" t="inlineStr">
        <is>
          <t>Pedro Sánchez</t>
        </is>
      </c>
      <c r="D267" s="3" t="inlineStr">
        <is>
          <t>22952551</t>
        </is>
      </c>
      <c r="E267" s="3" t="inlineStr">
        <is>
          <t>cliente290@hotmail.com</t>
        </is>
      </c>
      <c r="F267" s="3" t="inlineStr">
        <is>
          <t>+54 9 2326 189326</t>
        </is>
      </c>
      <c r="G267" s="3" t="inlineStr">
        <is>
          <t>La Plata</t>
        </is>
      </c>
      <c r="H267" s="3" t="inlineStr">
        <is>
          <t>CABA</t>
        </is>
      </c>
      <c r="J267" s="3" t="inlineStr">
        <is>
          <t>Tecnologia</t>
        </is>
      </c>
      <c r="K267" s="3">
        <v>7</v>
      </c>
      <c r="L267" s="5">
        <v>51125.72</v>
      </c>
      <c r="M267" s="3">
        <v>0</v>
      </c>
      <c r="N267" s="5">
        <v>357880.04</v>
      </c>
      <c r="O267" s="3" t="inlineStr">
        <is>
          <t>Tarjeta Débito</t>
        </is>
      </c>
      <c r="P267" s="3" t="inlineStr">
        <is>
          <t>Sin vendedor</t>
        </is>
      </c>
      <c r="T267" s="3">
        <f>IF(COUNTA(A267:S267)&lt;19,"REVISAR","OK")</f>
        <v>0</v>
      </c>
      <c r="U267" s="3">
        <f>IF(ISNUMBER(B267),"OK","REVISAR")</f>
        <v>0</v>
      </c>
      <c r="V267" s="3">
        <f>IF(AND(ISNUMBER(K267),K267&gt;0,K267&lt;50),"OK","REVISAR")</f>
        <v>0</v>
      </c>
      <c r="W267" s="3">
        <f>IF(AND(ISNUMBER(L267),L267&gt;0,L267&lt;1000000),"OK","REVISAR")</f>
        <v>0</v>
      </c>
      <c r="X267" s="3">
        <f>IF(AND(ISNUMBER(K267),ISNUMBER(L267),ISNUMBER(M267),ISNUMBER(N267)),IF(ABS(N267-(K267*L267*(1-M267/100)))&gt;1,"REVISAR","OK"),"REVISAR")</f>
        <v>0</v>
      </c>
      <c r="Y267" s="3">
        <f>IF(AND(ISNUMBER(SEARCH("@",E267)),ISNUMBER(SEARCH(".",E267))),"OK","REVISAR")</f>
        <v>0</v>
      </c>
      <c r="Z267" s="3">
        <f>IF(COUNTIF($A$2:$A$5001,A267)&gt;1,"REVISAR","OK")</f>
        <v>0</v>
      </c>
    </row>
    <row r="268">
      <c r="A268" s="3">
        <v>267</v>
      </c>
      <c r="B268" s="4">
        <v>45726</v>
      </c>
      <c r="C268" s="3" t="inlineStr">
        <is>
          <t>Carlos López</t>
        </is>
      </c>
      <c r="D268" s="3" t="inlineStr">
        <is>
          <t>29233308</t>
        </is>
      </c>
      <c r="F268" s="3" t="inlineStr">
        <is>
          <t>+54 9 2326 842131</t>
        </is>
      </c>
      <c r="G268" s="3" t="inlineStr">
        <is>
          <t>San Antonio de Areco</t>
        </is>
      </c>
      <c r="I268" s="3" t="inlineStr">
        <is>
          <t>Memoria RAM 8GB</t>
        </is>
      </c>
      <c r="J268" s="3" t="inlineStr">
        <is>
          <t>Periféricos</t>
        </is>
      </c>
      <c r="K268" s="3">
        <v>8</v>
      </c>
      <c r="L268" s="5">
        <v>2539.63</v>
      </c>
      <c r="M268" s="3">
        <v>0</v>
      </c>
      <c r="N268" s="5">
        <v>20317.04</v>
      </c>
      <c r="O268" s="3" t="inlineStr">
        <is>
          <t>Cheque</t>
        </is>
      </c>
      <c r="P268" s="3" t="inlineStr">
        <is>
          <t>admin</t>
        </is>
      </c>
      <c r="Q268" s="3" t="inlineStr">
        <is>
          <t>Sucursal Centro</t>
        </is>
      </c>
      <c r="R268" s="3" t="inlineStr">
        <is>
          <t>entregado</t>
        </is>
      </c>
      <c r="T268" s="3">
        <f>IF(COUNTA(A268:S268)&lt;19,"REVISAR","OK")</f>
        <v>0</v>
      </c>
      <c r="U268" s="3">
        <f>IF(ISNUMBER(B268),"OK","REVISAR")</f>
        <v>0</v>
      </c>
      <c r="V268" s="3">
        <f>IF(AND(ISNUMBER(K268),K268&gt;0,K268&lt;50),"OK","REVISAR")</f>
        <v>0</v>
      </c>
      <c r="W268" s="3">
        <f>IF(AND(ISNUMBER(L268),L268&gt;0,L268&lt;1000000),"OK","REVISAR")</f>
        <v>0</v>
      </c>
      <c r="X268" s="3">
        <f>IF(AND(ISNUMBER(K268),ISNUMBER(L268),ISNUMBER(M268),ISNUMBER(N268)),IF(ABS(N268-(K268*L268*(1-M268/100)))&gt;1,"REVISAR","OK"),"REVISAR")</f>
        <v>0</v>
      </c>
      <c r="Y268" s="3">
        <f>IF(AND(ISNUMBER(SEARCH("@",E268)),ISNUMBER(SEARCH(".",E268))),"OK","REVISAR")</f>
        <v>0</v>
      </c>
      <c r="Z268" s="3">
        <f>IF(COUNTIF($A$2:$A$5001,A268)&gt;1,"REVISAR","OK")</f>
        <v>0</v>
      </c>
    </row>
    <row r="269">
      <c r="A269" s="3">
        <v>268</v>
      </c>
      <c r="B269" s="4">
        <v>45365</v>
      </c>
      <c r="C269" s="3" t="inlineStr">
        <is>
          <t>Juan Pérez</t>
        </is>
      </c>
      <c r="D269" s="3" t="inlineStr">
        <is>
          <t>31424320</t>
        </is>
      </c>
      <c r="E269" s="3" t="inlineStr">
        <is>
          <t>cliente512@gmail.com</t>
        </is>
      </c>
      <c r="F269" s="3" t="inlineStr">
        <is>
          <t>+54 9 2326 700549</t>
        </is>
      </c>
      <c r="G269" s="3" t="inlineStr">
        <is>
          <t>san antonio de areco</t>
        </is>
      </c>
      <c r="H269" s="3" t="inlineStr">
        <is>
          <t>buenos aires</t>
        </is>
      </c>
      <c r="J269" s="3" t="inlineStr">
        <is>
          <t>Tecnología</t>
        </is>
      </c>
      <c r="K269" s="3">
        <v>6</v>
      </c>
      <c r="L269" s="5">
        <v>139653.48</v>
      </c>
      <c r="M269" s="3">
        <v>5</v>
      </c>
      <c r="N269" s="5">
        <v>796024.84</v>
      </c>
      <c r="O269" s="3" t="inlineStr">
        <is>
          <t>MercadoPago</t>
        </is>
      </c>
      <c r="P269" s="3" t="inlineStr">
        <is>
          <t>Paul</t>
        </is>
      </c>
      <c r="R269" s="3" t="inlineStr">
        <is>
          <t>entregado</t>
        </is>
      </c>
      <c r="S269" s="3" t="inlineStr">
        <is>
          <t>Duplicado probable</t>
        </is>
      </c>
      <c r="T269" s="3">
        <f>IF(COUNTA(A269:S269)&lt;19,"REVISAR","OK")</f>
        <v>0</v>
      </c>
      <c r="U269" s="3">
        <f>IF(ISNUMBER(B269),"OK","REVISAR")</f>
        <v>0</v>
      </c>
      <c r="V269" s="3">
        <f>IF(AND(ISNUMBER(K269),K269&gt;0,K269&lt;50),"OK","REVISAR")</f>
        <v>0</v>
      </c>
      <c r="W269" s="3">
        <f>IF(AND(ISNUMBER(L269),L269&gt;0,L269&lt;1000000),"OK","REVISAR")</f>
        <v>0</v>
      </c>
      <c r="X269" s="3">
        <f>IF(AND(ISNUMBER(K269),ISNUMBER(L269),ISNUMBER(M269),ISNUMBER(N269)),IF(ABS(N269-(K269*L269*(1-M269/100)))&gt;1,"REVISAR","OK"),"REVISAR")</f>
        <v>0</v>
      </c>
      <c r="Y269" s="3">
        <f>IF(AND(ISNUMBER(SEARCH("@",E269)),ISNUMBER(SEARCH(".",E269))),"OK","REVISAR")</f>
        <v>0</v>
      </c>
      <c r="Z269" s="3">
        <f>IF(COUNTIF($A$2:$A$5001,A269)&gt;1,"REVISAR","OK")</f>
        <v>0</v>
      </c>
    </row>
    <row r="270">
      <c r="A270" s="3">
        <v>269</v>
      </c>
      <c r="B270" s="4">
        <v>45575</v>
      </c>
      <c r="C270" s="3" t="inlineStr">
        <is>
          <t>Cliente Sin Nombre</t>
        </is>
      </c>
      <c r="D270" s="3" t="inlineStr">
        <is>
          <t>36112151</t>
        </is>
      </c>
      <c r="E270" s="3" t="inlineStr">
        <is>
          <t>cliente592@hotmial.com</t>
        </is>
      </c>
      <c r="F270" s="3" t="inlineStr">
        <is>
          <t>+54 9 2326 850024</t>
        </is>
      </c>
      <c r="G270" s="3" t="inlineStr">
        <is>
          <t>Mendoza</t>
        </is>
      </c>
      <c r="H270" s="3" t="inlineStr">
        <is>
          <t>buenos aires</t>
        </is>
      </c>
      <c r="I270" s="3" t="inlineStr">
        <is>
          <t>Monitor 24</t>
        </is>
      </c>
      <c r="K270" s="3">
        <v>2</v>
      </c>
      <c r="L270" s="5">
        <v>2825.47</v>
      </c>
      <c r="M270" s="3">
        <v>5</v>
      </c>
      <c r="N270" s="5">
        <v>5368.39</v>
      </c>
      <c r="O270" s="3" t="inlineStr">
        <is>
          <t>Cheque</t>
        </is>
      </c>
      <c r="P270" s="3" t="inlineStr">
        <is>
          <t>Admin</t>
        </is>
      </c>
      <c r="R270" s="3" t="inlineStr">
        <is>
          <t>entregado</t>
        </is>
      </c>
      <c r="S270" s="3" t="inlineStr">
        <is>
          <t>Cliente reclama demora</t>
        </is>
      </c>
      <c r="T270" s="3">
        <f>IF(COUNTA(A270:S270)&lt;19,"REVISAR","OK")</f>
        <v>0</v>
      </c>
      <c r="U270" s="3">
        <f>IF(ISNUMBER(B270),"OK","REVISAR")</f>
        <v>0</v>
      </c>
      <c r="V270" s="3">
        <f>IF(AND(ISNUMBER(K270),K270&gt;0,K270&lt;50),"OK","REVISAR")</f>
        <v>0</v>
      </c>
      <c r="W270" s="3">
        <f>IF(AND(ISNUMBER(L270),L270&gt;0,L270&lt;1000000),"OK","REVISAR")</f>
        <v>0</v>
      </c>
      <c r="X270" s="3">
        <f>IF(AND(ISNUMBER(K270),ISNUMBER(L270),ISNUMBER(M270),ISNUMBER(N270)),IF(ABS(N270-(K270*L270*(1-M270/100)))&gt;1,"REVISAR","OK"),"REVISAR")</f>
        <v>0</v>
      </c>
      <c r="Y270" s="3">
        <f>IF(AND(ISNUMBER(SEARCH("@",E270)),ISNUMBER(SEARCH(".",E270))),"OK","REVISAR")</f>
        <v>0</v>
      </c>
      <c r="Z270" s="3">
        <f>IF(COUNTIF($A$2:$A$5001,A270)&gt;1,"REVISAR","OK")</f>
        <v>0</v>
      </c>
    </row>
    <row r="271">
      <c r="A271" s="3">
        <v>270</v>
      </c>
      <c r="B271" s="4">
        <v>45693</v>
      </c>
      <c r="C271" s="3" t="inlineStr">
        <is>
          <t>María Gómez</t>
        </is>
      </c>
      <c r="D271" s="3" t="inlineStr">
        <is>
          <t>41252462</t>
        </is>
      </c>
      <c r="E271" s="3" t="inlineStr">
        <is>
          <t>cliente190@gmail.com</t>
        </is>
      </c>
      <c r="F271" s="3" t="inlineStr">
        <is>
          <t>+54 9 2326 967393</t>
        </is>
      </c>
      <c r="H271" s="3" t="inlineStr">
        <is>
          <t>Santa Fe</t>
        </is>
      </c>
      <c r="K271" s="3">
        <v>7</v>
      </c>
      <c r="L271" s="5">
        <v>162583.15</v>
      </c>
      <c r="O271" s="3" t="inlineStr">
        <is>
          <t>Tarjeta Débito</t>
        </is>
      </c>
      <c r="P271" s="3" t="inlineStr">
        <is>
          <t>Sin vendedor</t>
        </is>
      </c>
      <c r="R271" s="3" t="inlineStr">
        <is>
          <t>pendiente</t>
        </is>
      </c>
      <c r="T271" s="3">
        <f>IF(COUNTA(A271:S271)&lt;19,"REVISAR","OK")</f>
        <v>0</v>
      </c>
      <c r="U271" s="3">
        <f>IF(ISNUMBER(B271),"OK","REVISAR")</f>
        <v>0</v>
      </c>
      <c r="V271" s="3">
        <f>IF(AND(ISNUMBER(K271),K271&gt;0,K271&lt;50),"OK","REVISAR")</f>
        <v>0</v>
      </c>
      <c r="W271" s="3">
        <f>IF(AND(ISNUMBER(L271),L271&gt;0,L271&lt;1000000),"OK","REVISAR")</f>
        <v>0</v>
      </c>
      <c r="X271" s="3">
        <f>IF(AND(ISNUMBER(K271),ISNUMBER(L271),ISNUMBER(M271),ISNUMBER(N271)),IF(ABS(N271-(K271*L271*(1-M271/100)))&gt;1,"REVISAR","OK"),"REVISAR")</f>
        <v>0</v>
      </c>
      <c r="Y271" s="3">
        <f>IF(AND(ISNUMBER(SEARCH("@",E271)),ISNUMBER(SEARCH(".",E271))),"OK","REVISAR")</f>
        <v>0</v>
      </c>
      <c r="Z271" s="3">
        <f>IF(COUNTIF($A$2:$A$5001,A271)&gt;1,"REVISAR","OK")</f>
        <v>0</v>
      </c>
    </row>
    <row r="272">
      <c r="A272" s="3">
        <v>271</v>
      </c>
      <c r="B272" s="4">
        <v>45672</v>
      </c>
      <c r="C272" s="3" t="inlineStr">
        <is>
          <t>Pedro Sánchez</t>
        </is>
      </c>
      <c r="D272" s="3" t="inlineStr">
        <is>
          <t>43509101</t>
        </is>
      </c>
      <c r="E272" s="3" t="inlineStr">
        <is>
          <t>cliente580@outlook.com</t>
        </is>
      </c>
      <c r="G272" s="3" t="inlineStr">
        <is>
          <t>Capital Federal</t>
        </is>
      </c>
      <c r="H272" s="3" t="inlineStr">
        <is>
          <t>CABA</t>
        </is>
      </c>
      <c r="I272" s="3" t="inlineStr">
        <is>
          <t>Webcam HD</t>
        </is>
      </c>
      <c r="J272" s="3" t="inlineStr">
        <is>
          <t>tecnologia</t>
        </is>
      </c>
      <c r="K272" s="3">
        <v>6</v>
      </c>
      <c r="L272" s="5">
        <v>92604.31</v>
      </c>
      <c r="M272" s="3">
        <v>0</v>
      </c>
      <c r="N272" s="5">
        <v>555625.86</v>
      </c>
      <c r="O272" s="3" t="inlineStr">
        <is>
          <t>Tarjeta Débito</t>
        </is>
      </c>
      <c r="P272" s="3" t="inlineStr">
        <is>
          <t>Sin vendedor</t>
        </is>
      </c>
      <c r="Q272" s="3" t="inlineStr">
        <is>
          <t>online</t>
        </is>
      </c>
      <c r="S272" s="3" t="inlineStr">
        <is>
          <t>sin observaciones</t>
        </is>
      </c>
      <c r="T272" s="3">
        <f>IF(COUNTA(A272:S272)&lt;19,"REVISAR","OK")</f>
        <v>0</v>
      </c>
      <c r="U272" s="3">
        <f>IF(ISNUMBER(B272),"OK","REVISAR")</f>
        <v>0</v>
      </c>
      <c r="V272" s="3">
        <f>IF(AND(ISNUMBER(K272),K272&gt;0,K272&lt;50),"OK","REVISAR")</f>
        <v>0</v>
      </c>
      <c r="W272" s="3">
        <f>IF(AND(ISNUMBER(L272),L272&gt;0,L272&lt;1000000),"OK","REVISAR")</f>
        <v>0</v>
      </c>
      <c r="X272" s="3">
        <f>IF(AND(ISNUMBER(K272),ISNUMBER(L272),ISNUMBER(M272),ISNUMBER(N272)),IF(ABS(N272-(K272*L272*(1-M272/100)))&gt;1,"REVISAR","OK"),"REVISAR")</f>
        <v>0</v>
      </c>
      <c r="Y272" s="3">
        <f>IF(AND(ISNUMBER(SEARCH("@",E272)),ISNUMBER(SEARCH(".",E272))),"OK","REVISAR")</f>
        <v>0</v>
      </c>
      <c r="Z272" s="3">
        <f>IF(COUNTIF($A$2:$A$5001,A272)&gt;1,"REVISAR","OK")</f>
        <v>0</v>
      </c>
    </row>
    <row r="273">
      <c r="A273" s="3">
        <v>272</v>
      </c>
      <c r="B273" s="4">
        <v>45455</v>
      </c>
      <c r="C273" s="3" t="inlineStr">
        <is>
          <t>María Gómez</t>
        </is>
      </c>
      <c r="E273" s="3" t="inlineStr">
        <is>
          <t>cliente625@outlook.com</t>
        </is>
      </c>
      <c r="F273" s="3" t="inlineStr">
        <is>
          <t>+54 9 2326 855547</t>
        </is>
      </c>
      <c r="G273" s="3" t="inlineStr">
        <is>
          <t>S. A. de Areco</t>
        </is>
      </c>
      <c r="H273" s="3" t="inlineStr">
        <is>
          <t>Córdoba</t>
        </is>
      </c>
      <c r="I273" s="3" t="inlineStr">
        <is>
          <t>Teclado mecánico</t>
        </is>
      </c>
      <c r="K273" s="3">
        <v>3</v>
      </c>
      <c r="L273" s="5">
        <v>82941.42999999999</v>
      </c>
      <c r="M273" s="3">
        <v>0</v>
      </c>
      <c r="N273" s="5">
        <v>248824.29</v>
      </c>
      <c r="P273" s="3" t="inlineStr">
        <is>
          <t>Sin vendedor</t>
        </is>
      </c>
      <c r="Q273" s="3" t="inlineStr">
        <is>
          <t>Norte</t>
        </is>
      </c>
      <c r="S273" s="3" t="inlineStr">
        <is>
          <t>Producto sin stock</t>
        </is>
      </c>
      <c r="T273" s="3">
        <f>IF(COUNTA(A273:S273)&lt;19,"REVISAR","OK")</f>
        <v>0</v>
      </c>
      <c r="U273" s="3">
        <f>IF(ISNUMBER(B273),"OK","REVISAR")</f>
        <v>0</v>
      </c>
      <c r="V273" s="3">
        <f>IF(AND(ISNUMBER(K273),K273&gt;0,K273&lt;50),"OK","REVISAR")</f>
        <v>0</v>
      </c>
      <c r="W273" s="3">
        <f>IF(AND(ISNUMBER(L273),L273&gt;0,L273&lt;1000000),"OK","REVISAR")</f>
        <v>0</v>
      </c>
      <c r="X273" s="3">
        <f>IF(AND(ISNUMBER(K273),ISNUMBER(L273),ISNUMBER(M273),ISNUMBER(N273)),IF(ABS(N273-(K273*L273*(1-M273/100)))&gt;1,"REVISAR","OK"),"REVISAR")</f>
        <v>0</v>
      </c>
      <c r="Y273" s="3">
        <f>IF(AND(ISNUMBER(SEARCH("@",E273)),ISNUMBER(SEARCH(".",E273))),"OK","REVISAR")</f>
        <v>0</v>
      </c>
      <c r="Z273" s="3">
        <f>IF(COUNTIF($A$2:$A$5001,A273)&gt;1,"REVISAR","OK")</f>
        <v>0</v>
      </c>
    </row>
    <row r="274">
      <c r="A274" s="3">
        <v>273</v>
      </c>
      <c r="B274" s="4">
        <v>45658</v>
      </c>
      <c r="C274" s="3" t="inlineStr">
        <is>
          <t>Sofía García</t>
        </is>
      </c>
      <c r="D274" s="3" t="inlineStr">
        <is>
          <t>22374091</t>
        </is>
      </c>
      <c r="E274" s="3" t="inlineStr">
        <is>
          <t>cliente452@</t>
        </is>
      </c>
      <c r="F274" s="3" t="inlineStr">
        <is>
          <t>+54 9 2326 974892</t>
        </is>
      </c>
      <c r="G274" s="3" t="inlineStr">
        <is>
          <t>Mar del Plata</t>
        </is>
      </c>
      <c r="H274" s="3" t="inlineStr">
        <is>
          <t>buenos aires</t>
        </is>
      </c>
      <c r="I274" s="3" t="inlineStr">
        <is>
          <t>Teclado mecánico</t>
        </is>
      </c>
      <c r="J274" s="3" t="inlineStr">
        <is>
          <t>Sin categoria</t>
        </is>
      </c>
      <c r="K274" s="3">
        <v>1</v>
      </c>
      <c r="L274" s="5">
        <v>104744.35</v>
      </c>
      <c r="M274" s="3">
        <v>0</v>
      </c>
      <c r="N274" s="5">
        <v>104744.35</v>
      </c>
      <c r="P274" s="3" t="inlineStr">
        <is>
          <t>Sofía</t>
        </is>
      </c>
      <c r="Q274" s="3" t="inlineStr">
        <is>
          <t>Sucursal Centro</t>
        </is>
      </c>
      <c r="R274" s="3" t="inlineStr">
        <is>
          <t>Cancelado</t>
        </is>
      </c>
      <c r="S274" s="3" t="inlineStr">
        <is>
          <t>Pago a confirmar</t>
        </is>
      </c>
      <c r="T274" s="3">
        <f>IF(COUNTA(A274:S274)&lt;19,"REVISAR","OK")</f>
        <v>0</v>
      </c>
      <c r="U274" s="3">
        <f>IF(ISNUMBER(B274),"OK","REVISAR")</f>
        <v>0</v>
      </c>
      <c r="V274" s="3">
        <f>IF(AND(ISNUMBER(K274),K274&gt;0,K274&lt;50),"OK","REVISAR")</f>
        <v>0</v>
      </c>
      <c r="W274" s="3">
        <f>IF(AND(ISNUMBER(L274),L274&gt;0,L274&lt;1000000),"OK","REVISAR")</f>
        <v>0</v>
      </c>
      <c r="X274" s="3">
        <f>IF(AND(ISNUMBER(K274),ISNUMBER(L274),ISNUMBER(M274),ISNUMBER(N274)),IF(ABS(N274-(K274*L274*(1-M274/100)))&gt;1,"REVISAR","OK"),"REVISAR")</f>
        <v>0</v>
      </c>
      <c r="Y274" s="3">
        <f>IF(AND(ISNUMBER(SEARCH("@",E274)),ISNUMBER(SEARCH(".",E274))),"OK","REVISAR")</f>
        <v>0</v>
      </c>
      <c r="Z274" s="3">
        <f>IF(COUNTIF($A$2:$A$5001,A274)&gt;1,"REVISAR","OK")</f>
        <v>0</v>
      </c>
    </row>
    <row r="275">
      <c r="A275" s="3">
        <v>274</v>
      </c>
      <c r="B275" s="4">
        <v>45701</v>
      </c>
      <c r="C275" s="3" t="inlineStr">
        <is>
          <t>Pedro Sánchez</t>
        </is>
      </c>
      <c r="D275" s="3" t="inlineStr">
        <is>
          <t>45465176</t>
        </is>
      </c>
      <c r="E275" s="3" t="inlineStr">
        <is>
          <t>cliente585@hotmail.com</t>
        </is>
      </c>
      <c r="F275" s="3" t="inlineStr">
        <is>
          <t>+54 9 2326 378465</t>
        </is>
      </c>
      <c r="G275" s="3" t="inlineStr">
        <is>
          <t>Bs As</t>
        </is>
      </c>
      <c r="H275" s="3" t="inlineStr">
        <is>
          <t>Mendoza</t>
        </is>
      </c>
      <c r="J275" s="3" t="inlineStr">
        <is>
          <t>Audio</t>
        </is>
      </c>
      <c r="L275" s="5">
        <v>172873.89</v>
      </c>
      <c r="M275" s="3">
        <v>0</v>
      </c>
      <c r="O275" s="3" t="inlineStr">
        <is>
          <t>Cheque</t>
        </is>
      </c>
      <c r="P275" s="3" t="inlineStr">
        <is>
          <t>Benjamín</t>
        </is>
      </c>
      <c r="Q275" s="3" t="inlineStr">
        <is>
          <t>Centro</t>
        </is>
      </c>
      <c r="R275" s="3" t="inlineStr">
        <is>
          <t>En camino</t>
        </is>
      </c>
      <c r="S275" s="3" t="inlineStr">
        <is>
          <t>OK</t>
        </is>
      </c>
      <c r="T275" s="3">
        <f>IF(COUNTA(A275:S275)&lt;19,"REVISAR","OK")</f>
        <v>0</v>
      </c>
      <c r="U275" s="3">
        <f>IF(ISNUMBER(B275),"OK","REVISAR")</f>
        <v>0</v>
      </c>
      <c r="V275" s="3">
        <f>IF(AND(ISNUMBER(K275),K275&gt;0,K275&lt;50),"OK","REVISAR")</f>
        <v>0</v>
      </c>
      <c r="W275" s="3">
        <f>IF(AND(ISNUMBER(L275),L275&gt;0,L275&lt;1000000),"OK","REVISAR")</f>
        <v>0</v>
      </c>
      <c r="X275" s="3">
        <f>IF(AND(ISNUMBER(K275),ISNUMBER(L275),ISNUMBER(M275),ISNUMBER(N275)),IF(ABS(N275-(K275*L275*(1-M275/100)))&gt;1,"REVISAR","OK"),"REVISAR")</f>
        <v>0</v>
      </c>
      <c r="Y275" s="3">
        <f>IF(AND(ISNUMBER(SEARCH("@",E275)),ISNUMBER(SEARCH(".",E275))),"OK","REVISAR")</f>
        <v>0</v>
      </c>
      <c r="Z275" s="3">
        <f>IF(COUNTIF($A$2:$A$5001,A275)&gt;1,"REVISAR","OK")</f>
        <v>0</v>
      </c>
    </row>
    <row r="276">
      <c r="A276" s="3">
        <v>275</v>
      </c>
      <c r="B276" s="4">
        <v>45787</v>
      </c>
      <c r="C276" s="3" t="inlineStr">
        <is>
          <t>Camila Torres</t>
        </is>
      </c>
      <c r="D276" s="3" t="inlineStr">
        <is>
          <t>32921528</t>
        </is>
      </c>
      <c r="E276" s="3" t="inlineStr">
        <is>
          <t>cliente105@hotmial.com</t>
        </is>
      </c>
      <c r="F276" s="3" t="inlineStr">
        <is>
          <t>+54 9 2326 105995</t>
        </is>
      </c>
      <c r="G276" s="3" t="inlineStr">
        <is>
          <t>san antonio de areco</t>
        </is>
      </c>
      <c r="H276" s="3" t="inlineStr">
        <is>
          <t>CABA</t>
        </is>
      </c>
      <c r="I276" s="3" t="inlineStr">
        <is>
          <t>Memoria RAM 8GB</t>
        </is>
      </c>
      <c r="J276" s="3" t="inlineStr">
        <is>
          <t>Computación</t>
        </is>
      </c>
      <c r="K276" s="3">
        <v>4</v>
      </c>
      <c r="L276" s="5">
        <v>97593.12</v>
      </c>
      <c r="M276" s="3">
        <v>25</v>
      </c>
      <c r="N276" s="5">
        <v>292779.36</v>
      </c>
      <c r="O276" s="3" t="inlineStr">
        <is>
          <t>Tarjeta Débito</t>
        </is>
      </c>
      <c r="P276" s="3" t="inlineStr">
        <is>
          <t>Paul</t>
        </is>
      </c>
      <c r="Q276" s="3" t="inlineStr">
        <is>
          <t>Local 1</t>
        </is>
      </c>
      <c r="T276" s="3">
        <f>IF(COUNTA(A276:S276)&lt;19,"REVISAR","OK")</f>
        <v>0</v>
      </c>
      <c r="U276" s="3">
        <f>IF(ISNUMBER(B276),"OK","REVISAR")</f>
        <v>0</v>
      </c>
      <c r="V276" s="3">
        <f>IF(AND(ISNUMBER(K276),K276&gt;0,K276&lt;50),"OK","REVISAR")</f>
        <v>0</v>
      </c>
      <c r="W276" s="3">
        <f>IF(AND(ISNUMBER(L276),L276&gt;0,L276&lt;1000000),"OK","REVISAR")</f>
        <v>0</v>
      </c>
      <c r="X276" s="3">
        <f>IF(AND(ISNUMBER(K276),ISNUMBER(L276),ISNUMBER(M276),ISNUMBER(N276)),IF(ABS(N276-(K276*L276*(1-M276/100)))&gt;1,"REVISAR","OK"),"REVISAR")</f>
        <v>0</v>
      </c>
      <c r="Y276" s="3">
        <f>IF(AND(ISNUMBER(SEARCH("@",E276)),ISNUMBER(SEARCH(".",E276))),"OK","REVISAR")</f>
        <v>0</v>
      </c>
      <c r="Z276" s="3">
        <f>IF(COUNTIF($A$2:$A$5001,A276)&gt;1,"REVISAR","OK")</f>
        <v>0</v>
      </c>
    </row>
    <row r="277">
      <c r="A277" s="3">
        <v>276</v>
      </c>
      <c r="B277" s="4">
        <v>45676</v>
      </c>
      <c r="C277" s="3" t="inlineStr">
        <is>
          <t>Valentina Díaz</t>
        </is>
      </c>
      <c r="D277" s="3" t="inlineStr">
        <is>
          <t>40220483</t>
        </is>
      </c>
      <c r="E277" s="3" t="inlineStr">
        <is>
          <t>cliente360@sinmail</t>
        </is>
      </c>
      <c r="F277" s="3" t="inlineStr">
        <is>
          <t>+54 9 2326 170700</t>
        </is>
      </c>
      <c r="G277" s="3" t="inlineStr">
        <is>
          <t>Rosario</t>
        </is>
      </c>
      <c r="H277" s="3" t="inlineStr">
        <is>
          <t>Mendoza</t>
        </is>
      </c>
      <c r="I277" s="3" t="inlineStr">
        <is>
          <t>Teclado mecánico</t>
        </is>
      </c>
      <c r="J277" s="3" t="inlineStr">
        <is>
          <t>Accesorios</t>
        </is>
      </c>
      <c r="K277" s="3">
        <v>8</v>
      </c>
      <c r="L277" s="5">
        <v>83025.58</v>
      </c>
      <c r="M277" s="3">
        <v>5</v>
      </c>
      <c r="N277" s="5">
        <v>630994.41</v>
      </c>
      <c r="O277" s="3" t="inlineStr">
        <is>
          <t>Efectivo</t>
        </is>
      </c>
      <c r="R277" s="3" t="inlineStr">
        <is>
          <t>Entregado</t>
        </is>
      </c>
      <c r="S277" s="3" t="inlineStr">
        <is>
          <t>Duplicado probable</t>
        </is>
      </c>
      <c r="T277" s="3">
        <f>IF(COUNTA(A277:S277)&lt;19,"REVISAR","OK")</f>
        <v>0</v>
      </c>
      <c r="U277" s="3">
        <f>IF(ISNUMBER(B277),"OK","REVISAR")</f>
        <v>0</v>
      </c>
      <c r="V277" s="3">
        <f>IF(AND(ISNUMBER(K277),K277&gt;0,K277&lt;50),"OK","REVISAR")</f>
        <v>0</v>
      </c>
      <c r="W277" s="3">
        <f>IF(AND(ISNUMBER(L277),L277&gt;0,L277&lt;1000000),"OK","REVISAR")</f>
        <v>0</v>
      </c>
      <c r="X277" s="3">
        <f>IF(AND(ISNUMBER(K277),ISNUMBER(L277),ISNUMBER(M277),ISNUMBER(N277)),IF(ABS(N277-(K277*L277*(1-M277/100)))&gt;1,"REVISAR","OK"),"REVISAR")</f>
        <v>0</v>
      </c>
      <c r="Y277" s="3">
        <f>IF(AND(ISNUMBER(SEARCH("@",E277)),ISNUMBER(SEARCH(".",E277))),"OK","REVISAR")</f>
        <v>0</v>
      </c>
      <c r="Z277" s="3">
        <f>IF(COUNTIF($A$2:$A$5001,A277)&gt;1,"REVISAR","OK")</f>
        <v>0</v>
      </c>
    </row>
    <row r="278">
      <c r="A278" s="3">
        <v>277</v>
      </c>
      <c r="B278" s="4">
        <v>45636</v>
      </c>
      <c r="C278" s="3" t="inlineStr">
        <is>
          <t>Carlos López</t>
        </is>
      </c>
      <c r="D278" s="3" t="inlineStr">
        <is>
          <t>28543500</t>
        </is>
      </c>
      <c r="E278" s="3" t="inlineStr">
        <is>
          <t>cliente590@sinmail</t>
        </is>
      </c>
      <c r="F278" s="3" t="inlineStr">
        <is>
          <t>+54 9 2326 603117</t>
        </is>
      </c>
      <c r="G278" s="3" t="inlineStr">
        <is>
          <t>Mendoza</t>
        </is>
      </c>
      <c r="H278" s="3" t="inlineStr">
        <is>
          <t>Cordoba</t>
        </is>
      </c>
      <c r="I278" s="3" t="inlineStr">
        <is>
          <t>Producto desconocido</t>
        </is>
      </c>
      <c r="J278" s="3" t="inlineStr">
        <is>
          <t>Computación</t>
        </is>
      </c>
      <c r="K278" s="3">
        <v>8</v>
      </c>
      <c r="L278" s="5">
        <v>65173.05</v>
      </c>
      <c r="M278" s="3">
        <v>15</v>
      </c>
      <c r="N278" s="5">
        <v>443176.74</v>
      </c>
      <c r="O278" s="3" t="inlineStr">
        <is>
          <t>transf</t>
        </is>
      </c>
      <c r="P278" s="3" t="inlineStr">
        <is>
          <t>Isaías</t>
        </is>
      </c>
      <c r="Q278" s="3" t="inlineStr">
        <is>
          <t>local 1</t>
        </is>
      </c>
      <c r="R278" s="3" t="inlineStr">
        <is>
          <t>Pendiente</t>
        </is>
      </c>
      <c r="S278" s="3" t="inlineStr">
        <is>
          <t>Duplicado probable</t>
        </is>
      </c>
      <c r="T278" s="3">
        <f>IF(COUNTA(A278:S278)&lt;19,"REVISAR","OK")</f>
        <v>0</v>
      </c>
      <c r="U278" s="3">
        <f>IF(ISNUMBER(B278),"OK","REVISAR")</f>
        <v>0</v>
      </c>
      <c r="V278" s="3">
        <f>IF(AND(ISNUMBER(K278),K278&gt;0,K278&lt;50),"OK","REVISAR")</f>
        <v>0</v>
      </c>
      <c r="W278" s="3">
        <f>IF(AND(ISNUMBER(L278),L278&gt;0,L278&lt;1000000),"OK","REVISAR")</f>
        <v>0</v>
      </c>
      <c r="X278" s="3">
        <f>IF(AND(ISNUMBER(K278),ISNUMBER(L278),ISNUMBER(M278),ISNUMBER(N278)),IF(ABS(N278-(K278*L278*(1-M278/100)))&gt;1,"REVISAR","OK"),"REVISAR")</f>
        <v>0</v>
      </c>
      <c r="Y278" s="3">
        <f>IF(AND(ISNUMBER(SEARCH("@",E278)),ISNUMBER(SEARCH(".",E278))),"OK","REVISAR")</f>
        <v>0</v>
      </c>
      <c r="Z278" s="3">
        <f>IF(COUNTIF($A$2:$A$5001,A278)&gt;1,"REVISAR","OK")</f>
        <v>0</v>
      </c>
    </row>
    <row r="279">
      <c r="A279" s="3">
        <v>278</v>
      </c>
      <c r="B279" s="4">
        <v>45380</v>
      </c>
      <c r="C279" s="3" t="inlineStr">
        <is>
          <t>Martín Fernández</t>
        </is>
      </c>
      <c r="D279" s="3" t="inlineStr">
        <is>
          <t>40731075</t>
        </is>
      </c>
      <c r="E279" s="3" t="inlineStr">
        <is>
          <t>cliente30@outlook.com</t>
        </is>
      </c>
      <c r="G279" s="3" t="inlineStr">
        <is>
          <t>Capital Federal</t>
        </is>
      </c>
      <c r="H279" s="3" t="inlineStr">
        <is>
          <t>buenos aires</t>
        </is>
      </c>
      <c r="J279" s="3" t="inlineStr">
        <is>
          <t>tecnologia</t>
        </is>
      </c>
      <c r="K279" s="3">
        <v>8</v>
      </c>
      <c r="L279" s="5">
        <v>170104.82</v>
      </c>
      <c r="M279" s="3">
        <v>5</v>
      </c>
      <c r="N279" s="5">
        <v>1292796.63</v>
      </c>
      <c r="P279" s="3" t="inlineStr">
        <is>
          <t>Benjamín</t>
        </is>
      </c>
      <c r="R279" s="3" t="inlineStr">
        <is>
          <t>entregado</t>
        </is>
      </c>
      <c r="S279" s="3" t="inlineStr">
        <is>
          <t>Duplicado probable</t>
        </is>
      </c>
      <c r="T279" s="3">
        <f>IF(COUNTA(A279:S279)&lt;19,"REVISAR","OK")</f>
        <v>0</v>
      </c>
      <c r="U279" s="3">
        <f>IF(ISNUMBER(B279),"OK","REVISAR")</f>
        <v>0</v>
      </c>
      <c r="V279" s="3">
        <f>IF(AND(ISNUMBER(K279),K279&gt;0,K279&lt;50),"OK","REVISAR")</f>
        <v>0</v>
      </c>
      <c r="W279" s="3">
        <f>IF(AND(ISNUMBER(L279),L279&gt;0,L279&lt;1000000),"OK","REVISAR")</f>
        <v>0</v>
      </c>
      <c r="X279" s="3">
        <f>IF(AND(ISNUMBER(K279),ISNUMBER(L279),ISNUMBER(M279),ISNUMBER(N279)),IF(ABS(N279-(K279*L279*(1-M279/100)))&gt;1,"REVISAR","OK"),"REVISAR")</f>
        <v>0</v>
      </c>
      <c r="Y279" s="3">
        <f>IF(AND(ISNUMBER(SEARCH("@",E279)),ISNUMBER(SEARCH(".",E279))),"OK","REVISAR")</f>
        <v>0</v>
      </c>
      <c r="Z279" s="3">
        <f>IF(COUNTIF($A$2:$A$5001,A279)&gt;1,"REVISAR","OK")</f>
        <v>0</v>
      </c>
    </row>
    <row r="280">
      <c r="A280" s="3">
        <v>279</v>
      </c>
      <c r="B280" s="4">
        <v>45510</v>
      </c>
      <c r="C280" s="3" t="inlineStr">
        <is>
          <t>Cliente Sin Nombre</t>
        </is>
      </c>
      <c r="D280" s="3" t="inlineStr">
        <is>
          <t>45357529</t>
        </is>
      </c>
      <c r="E280" s="3" t="inlineStr">
        <is>
          <t>cliente178@gmail.com</t>
        </is>
      </c>
      <c r="F280" s="3" t="inlineStr">
        <is>
          <t>+54 9 2326 389711</t>
        </is>
      </c>
      <c r="G280" s="3" t="inlineStr">
        <is>
          <t>S. A. de Areco</t>
        </is>
      </c>
      <c r="H280" s="3" t="inlineStr">
        <is>
          <t>Cordoba</t>
        </is>
      </c>
      <c r="I280" s="3" t="inlineStr">
        <is>
          <t>Producto desconocido</t>
        </is>
      </c>
      <c r="J280" s="3" t="inlineStr">
        <is>
          <t>tecnologia</t>
        </is>
      </c>
      <c r="K280" s="3">
        <v>1</v>
      </c>
      <c r="L280" s="5">
        <v>62810.71</v>
      </c>
      <c r="M280" s="3">
        <v>0</v>
      </c>
      <c r="N280" s="5">
        <v>62810.71</v>
      </c>
      <c r="O280" s="3" t="inlineStr">
        <is>
          <t>transf</t>
        </is>
      </c>
      <c r="P280" s="3" t="inlineStr">
        <is>
          <t>Admin</t>
        </is>
      </c>
      <c r="Q280" s="3" t="inlineStr">
        <is>
          <t>Online</t>
        </is>
      </c>
      <c r="T280" s="3">
        <f>IF(COUNTA(A280:S280)&lt;19,"REVISAR","OK")</f>
        <v>0</v>
      </c>
      <c r="U280" s="3">
        <f>IF(ISNUMBER(B280),"OK","REVISAR")</f>
        <v>0</v>
      </c>
      <c r="V280" s="3">
        <f>IF(AND(ISNUMBER(K280),K280&gt;0,K280&lt;50),"OK","REVISAR")</f>
        <v>0</v>
      </c>
      <c r="W280" s="3">
        <f>IF(AND(ISNUMBER(L280),L280&gt;0,L280&lt;1000000),"OK","REVISAR")</f>
        <v>0</v>
      </c>
      <c r="X280" s="3">
        <f>IF(AND(ISNUMBER(K280),ISNUMBER(L280),ISNUMBER(M280),ISNUMBER(N280)),IF(ABS(N280-(K280*L280*(1-M280/100)))&gt;1,"REVISAR","OK"),"REVISAR")</f>
        <v>0</v>
      </c>
      <c r="Y280" s="3">
        <f>IF(AND(ISNUMBER(SEARCH("@",E280)),ISNUMBER(SEARCH(".",E280))),"OK","REVISAR")</f>
        <v>0</v>
      </c>
      <c r="Z280" s="3">
        <f>IF(COUNTIF($A$2:$A$5001,A280)&gt;1,"REVISAR","OK")</f>
        <v>0</v>
      </c>
    </row>
    <row r="281">
      <c r="A281" s="3">
        <v>280</v>
      </c>
      <c r="B281" s="4">
        <v>45631</v>
      </c>
      <c r="D281" s="3" t="inlineStr">
        <is>
          <t>39533833</t>
        </is>
      </c>
      <c r="E281" s="3" t="inlineStr">
        <is>
          <t>cliente189@</t>
        </is>
      </c>
      <c r="G281" s="3" t="inlineStr">
        <is>
          <t>Capital Federal</t>
        </is>
      </c>
      <c r="K281" s="3">
        <v>2</v>
      </c>
      <c r="L281" s="5">
        <v>43869.15</v>
      </c>
      <c r="M281" s="3">
        <v>10</v>
      </c>
      <c r="N281" s="5">
        <v>78964.47</v>
      </c>
      <c r="P281" s="3" t="inlineStr">
        <is>
          <t>Isaías</t>
        </is>
      </c>
      <c r="Q281" s="3" t="inlineStr">
        <is>
          <t>Online</t>
        </is>
      </c>
      <c r="R281" s="3" t="inlineStr">
        <is>
          <t>entregado</t>
        </is>
      </c>
      <c r="S281" s="3" t="inlineStr">
        <is>
          <t>Dirección incompleta</t>
        </is>
      </c>
      <c r="T281" s="3">
        <f>IF(COUNTA(A281:S281)&lt;19,"REVISAR","OK")</f>
        <v>0</v>
      </c>
      <c r="U281" s="3">
        <f>IF(ISNUMBER(B281),"OK","REVISAR")</f>
        <v>0</v>
      </c>
      <c r="V281" s="3">
        <f>IF(AND(ISNUMBER(K281),K281&gt;0,K281&lt;50),"OK","REVISAR")</f>
        <v>0</v>
      </c>
      <c r="W281" s="3">
        <f>IF(AND(ISNUMBER(L281),L281&gt;0,L281&lt;1000000),"OK","REVISAR")</f>
        <v>0</v>
      </c>
      <c r="X281" s="3">
        <f>IF(AND(ISNUMBER(K281),ISNUMBER(L281),ISNUMBER(M281),ISNUMBER(N281)),IF(ABS(N281-(K281*L281*(1-M281/100)))&gt;1,"REVISAR","OK"),"REVISAR")</f>
        <v>0</v>
      </c>
      <c r="Y281" s="3">
        <f>IF(AND(ISNUMBER(SEARCH("@",E281)),ISNUMBER(SEARCH(".",E281))),"OK","REVISAR")</f>
        <v>0</v>
      </c>
      <c r="Z281" s="3">
        <f>IF(COUNTIF($A$2:$A$5001,A281)&gt;1,"REVISAR","OK")</f>
        <v>0</v>
      </c>
    </row>
    <row r="282">
      <c r="A282" s="3">
        <v>281</v>
      </c>
      <c r="B282" s="4">
        <v>45664</v>
      </c>
      <c r="D282" s="3" t="inlineStr">
        <is>
          <t>24932281</t>
        </is>
      </c>
      <c r="E282" s="3" t="inlineStr">
        <is>
          <t>cliente12@gmai.com</t>
        </is>
      </c>
      <c r="F282" s="3" t="inlineStr">
        <is>
          <t>+54 9 2326 672263</t>
        </is>
      </c>
      <c r="G282" s="3" t="inlineStr">
        <is>
          <t>san antonio de areco</t>
        </is>
      </c>
      <c r="H282" s="3" t="inlineStr">
        <is>
          <t>Buenos Aires</t>
        </is>
      </c>
      <c r="I282" s="3" t="inlineStr">
        <is>
          <t>Cargador rápido</t>
        </is>
      </c>
      <c r="J282" s="3" t="inlineStr">
        <is>
          <t>tecnologia</t>
        </is>
      </c>
      <c r="K282" s="3">
        <v>5</v>
      </c>
      <c r="L282" s="5">
        <v>35172.88</v>
      </c>
      <c r="M282" s="3">
        <v>15</v>
      </c>
      <c r="N282" s="5">
        <v>149484.74</v>
      </c>
      <c r="O282" s="3" t="inlineStr">
        <is>
          <t>tarjeta credito</t>
        </is>
      </c>
      <c r="P282" s="3" t="inlineStr">
        <is>
          <t>Benjamín</t>
        </is>
      </c>
      <c r="Q282" s="3" t="inlineStr">
        <is>
          <t>Online</t>
        </is>
      </c>
      <c r="R282" s="3" t="inlineStr">
        <is>
          <t>Pendiente</t>
        </is>
      </c>
      <c r="S282" s="3" t="inlineStr">
        <is>
          <t>Dirección incompleta</t>
        </is>
      </c>
      <c r="T282" s="3">
        <f>IF(COUNTA(A282:S282)&lt;19,"REVISAR","OK")</f>
        <v>0</v>
      </c>
      <c r="U282" s="3">
        <f>IF(ISNUMBER(B282),"OK","REVISAR")</f>
        <v>0</v>
      </c>
      <c r="V282" s="3">
        <f>IF(AND(ISNUMBER(K282),K282&gt;0,K282&lt;50),"OK","REVISAR")</f>
        <v>0</v>
      </c>
      <c r="W282" s="3">
        <f>IF(AND(ISNUMBER(L282),L282&gt;0,L282&lt;1000000),"OK","REVISAR")</f>
        <v>0</v>
      </c>
      <c r="X282" s="3">
        <f>IF(AND(ISNUMBER(K282),ISNUMBER(L282),ISNUMBER(M282),ISNUMBER(N282)),IF(ABS(N282-(K282*L282*(1-M282/100)))&gt;1,"REVISAR","OK"),"REVISAR")</f>
        <v>0</v>
      </c>
      <c r="Y282" s="3">
        <f>IF(AND(ISNUMBER(SEARCH("@",E282)),ISNUMBER(SEARCH(".",E282))),"OK","REVISAR")</f>
        <v>0</v>
      </c>
      <c r="Z282" s="3">
        <f>IF(COUNTIF($A$2:$A$5001,A282)&gt;1,"REVISAR","OK")</f>
        <v>0</v>
      </c>
    </row>
    <row r="283">
      <c r="A283" s="3">
        <v>282</v>
      </c>
      <c r="B283" s="4">
        <v>45435</v>
      </c>
      <c r="C283" s="3" t="inlineStr">
        <is>
          <t>Camila Torres</t>
        </is>
      </c>
      <c r="D283" s="3" t="inlineStr">
        <is>
          <t>43913290</t>
        </is>
      </c>
      <c r="E283" s="3" t="inlineStr">
        <is>
          <t>cliente553@gmai.com</t>
        </is>
      </c>
      <c r="F283" s="3" t="inlineStr">
        <is>
          <t>+54 9 2326 915853</t>
        </is>
      </c>
      <c r="G283" s="3" t="inlineStr">
        <is>
          <t>Buenos Aires</t>
        </is>
      </c>
      <c r="H283" s="3" t="inlineStr">
        <is>
          <t>CABA</t>
        </is>
      </c>
      <c r="I283" s="3" t="inlineStr">
        <is>
          <t>Webcam HD</t>
        </is>
      </c>
      <c r="J283" s="3" t="inlineStr">
        <is>
          <t>Sin categoria</t>
        </is>
      </c>
      <c r="K283" s="3">
        <v>6</v>
      </c>
      <c r="L283" s="5">
        <v>24833.58</v>
      </c>
      <c r="M283" s="3">
        <v>25</v>
      </c>
      <c r="N283" s="5">
        <v>111751.11</v>
      </c>
      <c r="O283" s="3" t="inlineStr">
        <is>
          <t>Transferencia</t>
        </is>
      </c>
      <c r="R283" s="3" t="inlineStr">
        <is>
          <t>Pendiente</t>
        </is>
      </c>
      <c r="S283" s="3" t="inlineStr">
        <is>
          <t>Precio cargado manualmente</t>
        </is>
      </c>
      <c r="T283" s="3">
        <f>IF(COUNTA(A283:S283)&lt;19,"REVISAR","OK")</f>
        <v>0</v>
      </c>
      <c r="U283" s="3">
        <f>IF(ISNUMBER(B283),"OK","REVISAR")</f>
        <v>0</v>
      </c>
      <c r="V283" s="3">
        <f>IF(AND(ISNUMBER(K283),K283&gt;0,K283&lt;50),"OK","REVISAR")</f>
        <v>0</v>
      </c>
      <c r="W283" s="3">
        <f>IF(AND(ISNUMBER(L283),L283&gt;0,L283&lt;1000000),"OK","REVISAR")</f>
        <v>0</v>
      </c>
      <c r="X283" s="3">
        <f>IF(AND(ISNUMBER(K283),ISNUMBER(L283),ISNUMBER(M283),ISNUMBER(N283)),IF(ABS(N283-(K283*L283*(1-M283/100)))&gt;1,"REVISAR","OK"),"REVISAR")</f>
        <v>0</v>
      </c>
      <c r="Y283" s="3">
        <f>IF(AND(ISNUMBER(SEARCH("@",E283)),ISNUMBER(SEARCH(".",E283))),"OK","REVISAR")</f>
        <v>0</v>
      </c>
      <c r="Z283" s="3">
        <f>IF(COUNTIF($A$2:$A$5001,A283)&gt;1,"REVISAR","OK")</f>
        <v>0</v>
      </c>
    </row>
    <row r="284">
      <c r="A284" s="3">
        <v>283</v>
      </c>
      <c r="B284" s="4">
        <v>45758</v>
      </c>
      <c r="C284" s="3" t="inlineStr">
        <is>
          <t>Juan Pérez</t>
        </is>
      </c>
      <c r="D284" s="3" t="inlineStr">
        <is>
          <t>21156369</t>
        </is>
      </c>
      <c r="E284" s="3" t="inlineStr">
        <is>
          <t>cliente116@yahoo.com</t>
        </is>
      </c>
      <c r="F284" s="3" t="inlineStr">
        <is>
          <t>+54 9 2326 534201</t>
        </is>
      </c>
      <c r="G284" s="3" t="inlineStr">
        <is>
          <t>S. A. de Areco</t>
        </is>
      </c>
      <c r="I284" s="3" t="inlineStr">
        <is>
          <t>Auriculares Bluetooth</t>
        </is>
      </c>
      <c r="J284" s="3" t="inlineStr">
        <is>
          <t>Sin categoria</t>
        </is>
      </c>
      <c r="K284" s="3">
        <v>7</v>
      </c>
      <c r="L284" s="5">
        <v>118825.97</v>
      </c>
      <c r="M284" s="3">
        <v>0</v>
      </c>
      <c r="N284" s="5">
        <v>831781.79</v>
      </c>
      <c r="O284" s="3" t="inlineStr">
        <is>
          <t>Tarjeta Crédito</t>
        </is>
      </c>
      <c r="P284" s="3" t="inlineStr">
        <is>
          <t>Sofía</t>
        </is>
      </c>
      <c r="R284" s="3" t="inlineStr">
        <is>
          <t>Pendiente</t>
        </is>
      </c>
      <c r="S284" s="3" t="inlineStr">
        <is>
          <t>Duplicado probable</t>
        </is>
      </c>
      <c r="T284" s="3">
        <f>IF(COUNTA(A284:S284)&lt;19,"REVISAR","OK")</f>
        <v>0</v>
      </c>
      <c r="U284" s="3">
        <f>IF(ISNUMBER(B284),"OK","REVISAR")</f>
        <v>0</v>
      </c>
      <c r="V284" s="3">
        <f>IF(AND(ISNUMBER(K284),K284&gt;0,K284&lt;50),"OK","REVISAR")</f>
        <v>0</v>
      </c>
      <c r="W284" s="3">
        <f>IF(AND(ISNUMBER(L284),L284&gt;0,L284&lt;1000000),"OK","REVISAR")</f>
        <v>0</v>
      </c>
      <c r="X284" s="3">
        <f>IF(AND(ISNUMBER(K284),ISNUMBER(L284),ISNUMBER(M284),ISNUMBER(N284)),IF(ABS(N284-(K284*L284*(1-M284/100)))&gt;1,"REVISAR","OK"),"REVISAR")</f>
        <v>0</v>
      </c>
      <c r="Y284" s="3">
        <f>IF(AND(ISNUMBER(SEARCH("@",E284)),ISNUMBER(SEARCH(".",E284))),"OK","REVISAR")</f>
        <v>0</v>
      </c>
      <c r="Z284" s="3">
        <f>IF(COUNTIF($A$2:$A$5001,A284)&gt;1,"REVISAR","OK")</f>
        <v>0</v>
      </c>
    </row>
    <row r="285">
      <c r="A285" s="3">
        <v>284</v>
      </c>
      <c r="B285" s="4">
        <v>45598</v>
      </c>
      <c r="C285" s="3" t="inlineStr">
        <is>
          <t>Lucas Rodríguez</t>
        </is>
      </c>
      <c r="D285" s="3" t="inlineStr">
        <is>
          <t>24250553</t>
        </is>
      </c>
      <c r="E285" s="3" t="inlineStr">
        <is>
          <t>cliente334@gmail.com</t>
        </is>
      </c>
      <c r="F285" s="3" t="inlineStr">
        <is>
          <t>+54 9 2326 599698</t>
        </is>
      </c>
      <c r="G285" s="3" t="inlineStr">
        <is>
          <t>Córdoba</t>
        </is>
      </c>
      <c r="H285" s="3" t="inlineStr">
        <is>
          <t>buenos aires</t>
        </is>
      </c>
      <c r="I285" s="3" t="inlineStr">
        <is>
          <t>Cable USB-C</t>
        </is>
      </c>
      <c r="J285" s="3" t="inlineStr">
        <is>
          <t>Audio</t>
        </is>
      </c>
      <c r="K285" s="3">
        <v>1</v>
      </c>
      <c r="L285" s="5">
        <v>87186.08</v>
      </c>
      <c r="M285" s="3">
        <v>5</v>
      </c>
      <c r="N285" s="5">
        <v>82826.78</v>
      </c>
      <c r="O285" s="3" t="inlineStr">
        <is>
          <t>efectivo</t>
        </is>
      </c>
      <c r="P285" s="3" t="inlineStr">
        <is>
          <t>Admin</t>
        </is>
      </c>
      <c r="S285" s="3" t="inlineStr">
        <is>
          <t>Duplicado probable</t>
        </is>
      </c>
      <c r="T285" s="3">
        <f>IF(COUNTA(A285:S285)&lt;19,"REVISAR","OK")</f>
        <v>0</v>
      </c>
      <c r="U285" s="3">
        <f>IF(ISNUMBER(B285),"OK","REVISAR")</f>
        <v>0</v>
      </c>
      <c r="V285" s="3">
        <f>IF(AND(ISNUMBER(K285),K285&gt;0,K285&lt;50),"OK","REVISAR")</f>
        <v>0</v>
      </c>
      <c r="W285" s="3">
        <f>IF(AND(ISNUMBER(L285),L285&gt;0,L285&lt;1000000),"OK","REVISAR")</f>
        <v>0</v>
      </c>
      <c r="X285" s="3">
        <f>IF(AND(ISNUMBER(K285),ISNUMBER(L285),ISNUMBER(M285),ISNUMBER(N285)),IF(ABS(N285-(K285*L285*(1-M285/100)))&gt;1,"REVISAR","OK"),"REVISAR")</f>
        <v>0</v>
      </c>
      <c r="Y285" s="3">
        <f>IF(AND(ISNUMBER(SEARCH("@",E285)),ISNUMBER(SEARCH(".",E285))),"OK","REVISAR")</f>
        <v>0</v>
      </c>
      <c r="Z285" s="3">
        <f>IF(COUNTIF($A$2:$A$5001,A285)&gt;1,"REVISAR","OK")</f>
        <v>0</v>
      </c>
    </row>
    <row r="286">
      <c r="A286" s="3">
        <v>285</v>
      </c>
      <c r="B286" s="4">
        <v>45505</v>
      </c>
      <c r="C286" s="3" t="inlineStr">
        <is>
          <t>Valentina Díaz</t>
        </is>
      </c>
      <c r="D286" s="3" t="inlineStr">
        <is>
          <t>38857674</t>
        </is>
      </c>
      <c r="E286" s="3" t="inlineStr">
        <is>
          <t>cliente287@</t>
        </is>
      </c>
      <c r="F286" s="3" t="inlineStr">
        <is>
          <t>+54 9 2326 528838</t>
        </is>
      </c>
      <c r="H286" s="3" t="inlineStr">
        <is>
          <t>Bs.As</t>
        </is>
      </c>
      <c r="I286" s="3" t="inlineStr">
        <is>
          <t>Memoria RAM 8GB</t>
        </is>
      </c>
      <c r="J286" s="3" t="inlineStr">
        <is>
          <t>Tecnología</t>
        </is>
      </c>
      <c r="K286" s="3">
        <v>8</v>
      </c>
      <c r="L286" s="5">
        <v>66640.60000000001</v>
      </c>
      <c r="M286" s="3">
        <v>15</v>
      </c>
      <c r="N286" s="5">
        <v>453156.08</v>
      </c>
      <c r="O286" s="3" t="inlineStr">
        <is>
          <t>Efectivo</t>
        </is>
      </c>
      <c r="P286" s="3" t="inlineStr">
        <is>
          <t>Benjamín</t>
        </is>
      </c>
      <c r="Q286" s="3" t="inlineStr">
        <is>
          <t>Centro</t>
        </is>
      </c>
      <c r="S286" s="3" t="inlineStr">
        <is>
          <t>Precio cargado manualmente</t>
        </is>
      </c>
      <c r="T286" s="3">
        <f>IF(COUNTA(A286:S286)&lt;19,"REVISAR","OK")</f>
        <v>0</v>
      </c>
      <c r="U286" s="3">
        <f>IF(ISNUMBER(B286),"OK","REVISAR")</f>
        <v>0</v>
      </c>
      <c r="V286" s="3">
        <f>IF(AND(ISNUMBER(K286),K286&gt;0,K286&lt;50),"OK","REVISAR")</f>
        <v>0</v>
      </c>
      <c r="W286" s="3">
        <f>IF(AND(ISNUMBER(L286),L286&gt;0,L286&lt;1000000),"OK","REVISAR")</f>
        <v>0</v>
      </c>
      <c r="X286" s="3">
        <f>IF(AND(ISNUMBER(K286),ISNUMBER(L286),ISNUMBER(M286),ISNUMBER(N286)),IF(ABS(N286-(K286*L286*(1-M286/100)))&gt;1,"REVISAR","OK"),"REVISAR")</f>
        <v>0</v>
      </c>
      <c r="Y286" s="3">
        <f>IF(AND(ISNUMBER(SEARCH("@",E286)),ISNUMBER(SEARCH(".",E286))),"OK","REVISAR")</f>
        <v>0</v>
      </c>
      <c r="Z286" s="3">
        <f>IF(COUNTIF($A$2:$A$5001,A286)&gt;1,"REVISAR","OK")</f>
        <v>0</v>
      </c>
    </row>
    <row r="287">
      <c r="A287" s="3">
        <v>286</v>
      </c>
      <c r="B287" s="4">
        <v>45309</v>
      </c>
      <c r="D287" s="3" t="inlineStr">
        <is>
          <t>27305432</t>
        </is>
      </c>
      <c r="E287" s="3" t="inlineStr">
        <is>
          <t>cliente405@outlook.com</t>
        </is>
      </c>
      <c r="F287" s="3" t="inlineStr">
        <is>
          <t>+54 9 2326 504915</t>
        </is>
      </c>
      <c r="G287" s="3" t="inlineStr">
        <is>
          <t>San Antonio de Areco</t>
        </is>
      </c>
      <c r="I287" s="3" t="inlineStr">
        <is>
          <t>Webcam HD</t>
        </is>
      </c>
      <c r="J287" s="3" t="inlineStr">
        <is>
          <t>Tecnología</t>
        </is>
      </c>
      <c r="K287" s="3">
        <v>8</v>
      </c>
      <c r="L287" s="5">
        <v>125970.67</v>
      </c>
      <c r="M287" s="3">
        <v>15</v>
      </c>
      <c r="N287" s="5">
        <v>856600.5600000001</v>
      </c>
      <c r="Q287" s="3" t="inlineStr">
        <is>
          <t>Local 1</t>
        </is>
      </c>
      <c r="R287" s="3" t="inlineStr">
        <is>
          <t>entregado</t>
        </is>
      </c>
      <c r="S287" s="3" t="inlineStr">
        <is>
          <t>Cliente reclama demora</t>
        </is>
      </c>
      <c r="T287" s="3">
        <f>IF(COUNTA(A287:S287)&lt;19,"REVISAR","OK")</f>
        <v>0</v>
      </c>
      <c r="U287" s="3">
        <f>IF(ISNUMBER(B287),"OK","REVISAR")</f>
        <v>0</v>
      </c>
      <c r="V287" s="3">
        <f>IF(AND(ISNUMBER(K287),K287&gt;0,K287&lt;50),"OK","REVISAR")</f>
        <v>0</v>
      </c>
      <c r="W287" s="3">
        <f>IF(AND(ISNUMBER(L287),L287&gt;0,L287&lt;1000000),"OK","REVISAR")</f>
        <v>0</v>
      </c>
      <c r="X287" s="3">
        <f>IF(AND(ISNUMBER(K287),ISNUMBER(L287),ISNUMBER(M287),ISNUMBER(N287)),IF(ABS(N287-(K287*L287*(1-M287/100)))&gt;1,"REVISAR","OK"),"REVISAR")</f>
        <v>0</v>
      </c>
      <c r="Y287" s="3">
        <f>IF(AND(ISNUMBER(SEARCH("@",E287)),ISNUMBER(SEARCH(".",E287))),"OK","REVISAR")</f>
        <v>0</v>
      </c>
      <c r="Z287" s="3">
        <f>IF(COUNTIF($A$2:$A$5001,A287)&gt;1,"REVISAR","OK")</f>
        <v>0</v>
      </c>
    </row>
    <row r="288">
      <c r="A288" s="3">
        <v>287</v>
      </c>
      <c r="B288" s="4">
        <v>45477</v>
      </c>
      <c r="D288" s="3" t="inlineStr">
        <is>
          <t>37146377</t>
        </is>
      </c>
      <c r="E288" s="3" t="inlineStr">
        <is>
          <t>cliente271@hotmial.com</t>
        </is>
      </c>
      <c r="F288" s="3" t="inlineStr">
        <is>
          <t>+54 9 2326 337572</t>
        </is>
      </c>
      <c r="G288" s="3" t="inlineStr">
        <is>
          <t>Mendoza</t>
        </is>
      </c>
      <c r="H288" s="3" t="inlineStr">
        <is>
          <t>Bs.As</t>
        </is>
      </c>
      <c r="I288" s="3" t="inlineStr">
        <is>
          <t>Producto desconocido</t>
        </is>
      </c>
      <c r="J288" s="3" t="inlineStr">
        <is>
          <t>Periféricos</t>
        </is>
      </c>
      <c r="K288" s="3">
        <v>6</v>
      </c>
      <c r="L288" s="5">
        <v>98394.11</v>
      </c>
      <c r="M288" s="3">
        <v>0</v>
      </c>
      <c r="N288" s="5">
        <v>590364.66</v>
      </c>
      <c r="O288" s="3" t="inlineStr">
        <is>
          <t>Cheque</t>
        </is>
      </c>
      <c r="P288" s="3" t="inlineStr">
        <is>
          <t>Sin vendedor</t>
        </is>
      </c>
      <c r="Q288" s="3" t="inlineStr">
        <is>
          <t>Centro</t>
        </is>
      </c>
      <c r="R288" s="3" t="inlineStr">
        <is>
          <t>No aplica</t>
        </is>
      </c>
      <c r="S288" s="3" t="inlineStr">
        <is>
          <t>Producto sin stock</t>
        </is>
      </c>
      <c r="T288" s="3">
        <f>IF(COUNTA(A288:S288)&lt;19,"REVISAR","OK")</f>
        <v>0</v>
      </c>
      <c r="U288" s="3">
        <f>IF(ISNUMBER(B288),"OK","REVISAR")</f>
        <v>0</v>
      </c>
      <c r="V288" s="3">
        <f>IF(AND(ISNUMBER(K288),K288&gt;0,K288&lt;50),"OK","REVISAR")</f>
        <v>0</v>
      </c>
      <c r="W288" s="3">
        <f>IF(AND(ISNUMBER(L288),L288&gt;0,L288&lt;1000000),"OK","REVISAR")</f>
        <v>0</v>
      </c>
      <c r="X288" s="3">
        <f>IF(AND(ISNUMBER(K288),ISNUMBER(L288),ISNUMBER(M288),ISNUMBER(N288)),IF(ABS(N288-(K288*L288*(1-M288/100)))&gt;1,"REVISAR","OK"),"REVISAR")</f>
        <v>0</v>
      </c>
      <c r="Y288" s="3">
        <f>IF(AND(ISNUMBER(SEARCH("@",E288)),ISNUMBER(SEARCH(".",E288))),"OK","REVISAR")</f>
        <v>0</v>
      </c>
      <c r="Z288" s="3">
        <f>IF(COUNTIF($A$2:$A$5001,A288)&gt;1,"REVISAR","OK")</f>
        <v>0</v>
      </c>
    </row>
    <row r="289">
      <c r="A289" s="3">
        <v>288</v>
      </c>
      <c r="B289" s="4">
        <v>45790</v>
      </c>
      <c r="C289" s="3" t="inlineStr">
        <is>
          <t>Pedro Sánchez</t>
        </is>
      </c>
      <c r="D289" s="3" t="inlineStr">
        <is>
          <t>33146741</t>
        </is>
      </c>
      <c r="E289" s="3" t="inlineStr">
        <is>
          <t>cliente695@sinmail</t>
        </is>
      </c>
      <c r="F289" s="3" t="inlineStr">
        <is>
          <t>+54 9 2326 859958</t>
        </is>
      </c>
      <c r="G289" s="3" t="inlineStr">
        <is>
          <t>Capital Federal</t>
        </is>
      </c>
      <c r="H289" s="3" t="inlineStr">
        <is>
          <t>buenos aires</t>
        </is>
      </c>
      <c r="I289" s="3" t="inlineStr">
        <is>
          <t>Teclado mecánico</t>
        </is>
      </c>
      <c r="K289" s="3">
        <v>1</v>
      </c>
      <c r="L289" s="5">
        <v>69603.44</v>
      </c>
      <c r="M289" s="3">
        <v>0</v>
      </c>
      <c r="N289" s="5">
        <v>69603.44</v>
      </c>
      <c r="P289" s="3" t="inlineStr">
        <is>
          <t>Paul</t>
        </is>
      </c>
      <c r="Q289" s="3" t="inlineStr">
        <is>
          <t>online</t>
        </is>
      </c>
      <c r="R289" s="3" t="inlineStr">
        <is>
          <t>En camino</t>
        </is>
      </c>
      <c r="S289" s="3" t="inlineStr">
        <is>
          <t>Producto sin stock</t>
        </is>
      </c>
      <c r="T289" s="3">
        <f>IF(COUNTA(A289:S289)&lt;19,"REVISAR","OK")</f>
        <v>0</v>
      </c>
      <c r="U289" s="3">
        <f>IF(ISNUMBER(B289),"OK","REVISAR")</f>
        <v>0</v>
      </c>
      <c r="V289" s="3">
        <f>IF(AND(ISNUMBER(K289),K289&gt;0,K289&lt;50),"OK","REVISAR")</f>
        <v>0</v>
      </c>
      <c r="W289" s="3">
        <f>IF(AND(ISNUMBER(L289),L289&gt;0,L289&lt;1000000),"OK","REVISAR")</f>
        <v>0</v>
      </c>
      <c r="X289" s="3">
        <f>IF(AND(ISNUMBER(K289),ISNUMBER(L289),ISNUMBER(M289),ISNUMBER(N289)),IF(ABS(N289-(K289*L289*(1-M289/100)))&gt;1,"REVISAR","OK"),"REVISAR")</f>
        <v>0</v>
      </c>
      <c r="Y289" s="3">
        <f>IF(AND(ISNUMBER(SEARCH("@",E289)),ISNUMBER(SEARCH(".",E289))),"OK","REVISAR")</f>
        <v>0</v>
      </c>
      <c r="Z289" s="3">
        <f>IF(COUNTIF($A$2:$A$5001,A289)&gt;1,"REVISAR","OK")</f>
        <v>0</v>
      </c>
    </row>
    <row r="290">
      <c r="A290" s="3">
        <v>289</v>
      </c>
      <c r="B290" s="4">
        <v>45563</v>
      </c>
      <c r="C290" s="3" t="inlineStr">
        <is>
          <t>Ana Martínez</t>
        </is>
      </c>
      <c r="D290" s="3" t="inlineStr">
        <is>
          <t>37076415</t>
        </is>
      </c>
      <c r="E290" s="3" t="inlineStr">
        <is>
          <t>cliente575@hotmail.com</t>
        </is>
      </c>
      <c r="F290" s="3" t="inlineStr">
        <is>
          <t>+54 9 2326 137011</t>
        </is>
      </c>
      <c r="G290" s="3" t="inlineStr">
        <is>
          <t>Buenos Aires</t>
        </is>
      </c>
      <c r="H290" s="3" t="inlineStr">
        <is>
          <t>Cordoba</t>
        </is>
      </c>
      <c r="I290" s="3" t="inlineStr">
        <is>
          <t>Notebook 15</t>
        </is>
      </c>
      <c r="J290" s="3" t="inlineStr">
        <is>
          <t>Periféricos</t>
        </is>
      </c>
      <c r="K290" s="3">
        <v>3</v>
      </c>
      <c r="L290" s="5">
        <v>106721.14</v>
      </c>
      <c r="M290" s="3">
        <v>0</v>
      </c>
      <c r="N290" s="5">
        <v>320163.42</v>
      </c>
      <c r="O290" s="3" t="inlineStr">
        <is>
          <t>transf</t>
        </is>
      </c>
      <c r="P290" s="3" t="inlineStr">
        <is>
          <t>Isaías</t>
        </is>
      </c>
      <c r="Q290" s="3" t="inlineStr">
        <is>
          <t>Sucursal Norte</t>
        </is>
      </c>
      <c r="R290" s="3" t="inlineStr">
        <is>
          <t>Entregado</t>
        </is>
      </c>
      <c r="S290" s="3" t="inlineStr">
        <is>
          <t>OK</t>
        </is>
      </c>
      <c r="T290" s="3">
        <f>IF(COUNTA(A290:S290)&lt;19,"REVISAR","OK")</f>
        <v>0</v>
      </c>
      <c r="U290" s="3">
        <f>IF(ISNUMBER(B290),"OK","REVISAR")</f>
        <v>0</v>
      </c>
      <c r="V290" s="3">
        <f>IF(AND(ISNUMBER(K290),K290&gt;0,K290&lt;50),"OK","REVISAR")</f>
        <v>0</v>
      </c>
      <c r="W290" s="3">
        <f>IF(AND(ISNUMBER(L290),L290&gt;0,L290&lt;1000000),"OK","REVISAR")</f>
        <v>0</v>
      </c>
      <c r="X290" s="3">
        <f>IF(AND(ISNUMBER(K290),ISNUMBER(L290),ISNUMBER(M290),ISNUMBER(N290)),IF(ABS(N290-(K290*L290*(1-M290/100)))&gt;1,"REVISAR","OK"),"REVISAR")</f>
        <v>0</v>
      </c>
      <c r="Y290" s="3">
        <f>IF(AND(ISNUMBER(SEARCH("@",E290)),ISNUMBER(SEARCH(".",E290))),"OK","REVISAR")</f>
        <v>0</v>
      </c>
      <c r="Z290" s="3">
        <f>IF(COUNTIF($A$2:$A$5001,A290)&gt;1,"REVISAR","OK")</f>
        <v>0</v>
      </c>
    </row>
    <row r="291">
      <c r="A291" s="3">
        <v>290</v>
      </c>
      <c r="B291" s="4">
        <v>45767</v>
      </c>
      <c r="C291" s="3" t="inlineStr">
        <is>
          <t>Pedro Sánchez</t>
        </is>
      </c>
      <c r="D291" s="3" t="inlineStr">
        <is>
          <t>25414248</t>
        </is>
      </c>
      <c r="E291" s="3" t="inlineStr">
        <is>
          <t>cliente756@gmai.com</t>
        </is>
      </c>
      <c r="F291" s="3" t="inlineStr">
        <is>
          <t>+54 9 2326 785114</t>
        </is>
      </c>
      <c r="G291" s="3" t="inlineStr">
        <is>
          <t>CABA</t>
        </is>
      </c>
      <c r="I291" s="3" t="inlineStr">
        <is>
          <t>Producto desconocido</t>
        </is>
      </c>
      <c r="J291" s="3" t="inlineStr">
        <is>
          <t>Computación</t>
        </is>
      </c>
      <c r="K291" s="3">
        <v>1</v>
      </c>
      <c r="L291" s="5">
        <v>51104.21</v>
      </c>
      <c r="M291" s="3">
        <v>5</v>
      </c>
      <c r="N291" s="5">
        <v>48549</v>
      </c>
      <c r="O291" s="3" t="inlineStr">
        <is>
          <t>efectivo</t>
        </is>
      </c>
      <c r="P291" s="3" t="inlineStr">
        <is>
          <t>Sofía</t>
        </is>
      </c>
      <c r="Q291" s="3" t="inlineStr">
        <is>
          <t>local 1</t>
        </is>
      </c>
      <c r="R291" s="3" t="inlineStr">
        <is>
          <t>pendiente</t>
        </is>
      </c>
      <c r="T291" s="3">
        <f>IF(COUNTA(A291:S291)&lt;19,"REVISAR","OK")</f>
        <v>0</v>
      </c>
      <c r="U291" s="3">
        <f>IF(ISNUMBER(B291),"OK","REVISAR")</f>
        <v>0</v>
      </c>
      <c r="V291" s="3">
        <f>IF(AND(ISNUMBER(K291),K291&gt;0,K291&lt;50),"OK","REVISAR")</f>
        <v>0</v>
      </c>
      <c r="W291" s="3">
        <f>IF(AND(ISNUMBER(L291),L291&gt;0,L291&lt;1000000),"OK","REVISAR")</f>
        <v>0</v>
      </c>
      <c r="X291" s="3">
        <f>IF(AND(ISNUMBER(K291),ISNUMBER(L291),ISNUMBER(M291),ISNUMBER(N291)),IF(ABS(N291-(K291*L291*(1-M291/100)))&gt;1,"REVISAR","OK"),"REVISAR")</f>
        <v>0</v>
      </c>
      <c r="Y291" s="3">
        <f>IF(AND(ISNUMBER(SEARCH("@",E291)),ISNUMBER(SEARCH(".",E291))),"OK","REVISAR")</f>
        <v>0</v>
      </c>
      <c r="Z291" s="3">
        <f>IF(COUNTIF($A$2:$A$5001,A291)&gt;1,"REVISAR","OK")</f>
        <v>0</v>
      </c>
    </row>
    <row r="292">
      <c r="A292" s="3">
        <v>291</v>
      </c>
      <c r="B292" s="4">
        <v>45676</v>
      </c>
      <c r="C292" s="3" t="inlineStr">
        <is>
          <t>María Gómez</t>
        </is>
      </c>
      <c r="D292" s="3" t="inlineStr">
        <is>
          <t>27113576</t>
        </is>
      </c>
      <c r="E292" s="3" t="inlineStr">
        <is>
          <t>cliente703@gmail.com</t>
        </is>
      </c>
      <c r="F292" s="3" t="inlineStr">
        <is>
          <t>+54 9 2326 649708</t>
        </is>
      </c>
      <c r="G292" s="3" t="inlineStr">
        <is>
          <t>Córdoba</t>
        </is>
      </c>
      <c r="H292" s="3" t="inlineStr">
        <is>
          <t>Bs.As</t>
        </is>
      </c>
      <c r="K292" s="3">
        <v>7</v>
      </c>
      <c r="L292" s="5">
        <v>168566.57</v>
      </c>
      <c r="M292" s="3">
        <v>0</v>
      </c>
      <c r="N292" s="5">
        <v>1179965.99</v>
      </c>
      <c r="O292" s="3" t="inlineStr">
        <is>
          <t>efectivo</t>
        </is>
      </c>
      <c r="P292" s="3" t="inlineStr">
        <is>
          <t>Benjamín</t>
        </is>
      </c>
      <c r="Q292" s="3" t="inlineStr">
        <is>
          <t>Local 1</t>
        </is>
      </c>
      <c r="R292" s="3" t="inlineStr">
        <is>
          <t>entregado</t>
        </is>
      </c>
      <c r="S292" s="3" t="inlineStr">
        <is>
          <t>Precio cargado manualmente</t>
        </is>
      </c>
      <c r="T292" s="3">
        <f>IF(COUNTA(A292:S292)&lt;19,"REVISAR","OK")</f>
        <v>0</v>
      </c>
      <c r="U292" s="3">
        <f>IF(ISNUMBER(B292),"OK","REVISAR")</f>
        <v>0</v>
      </c>
      <c r="V292" s="3">
        <f>IF(AND(ISNUMBER(K292),K292&gt;0,K292&lt;50),"OK","REVISAR")</f>
        <v>0</v>
      </c>
      <c r="W292" s="3">
        <f>IF(AND(ISNUMBER(L292),L292&gt;0,L292&lt;1000000),"OK","REVISAR")</f>
        <v>0</v>
      </c>
      <c r="X292" s="3">
        <f>IF(AND(ISNUMBER(K292),ISNUMBER(L292),ISNUMBER(M292),ISNUMBER(N292)),IF(ABS(N292-(K292*L292*(1-M292/100)))&gt;1,"REVISAR","OK"),"REVISAR")</f>
        <v>0</v>
      </c>
      <c r="Y292" s="3">
        <f>IF(AND(ISNUMBER(SEARCH("@",E292)),ISNUMBER(SEARCH(".",E292))),"OK","REVISAR")</f>
        <v>0</v>
      </c>
      <c r="Z292" s="3">
        <f>IF(COUNTIF($A$2:$A$5001,A292)&gt;1,"REVISAR","OK")</f>
        <v>0</v>
      </c>
    </row>
    <row r="293">
      <c r="A293" s="3">
        <v>292</v>
      </c>
      <c r="B293" s="4">
        <v>45526</v>
      </c>
      <c r="C293" s="3" t="inlineStr">
        <is>
          <t>Valentina Díaz</t>
        </is>
      </c>
      <c r="D293" s="3" t="inlineStr">
        <is>
          <t>45042370</t>
        </is>
      </c>
      <c r="E293" s="3" t="inlineStr">
        <is>
          <t>cliente809@sinmail</t>
        </is>
      </c>
      <c r="F293" s="3" t="inlineStr">
        <is>
          <t>+54 9 2326 777000</t>
        </is>
      </c>
      <c r="G293" s="3" t="inlineStr">
        <is>
          <t>Córdoba</t>
        </is>
      </c>
      <c r="H293" s="3" t="inlineStr">
        <is>
          <t>CABA</t>
        </is>
      </c>
      <c r="I293" s="3" t="inlineStr">
        <is>
          <t>Webcam HD</t>
        </is>
      </c>
      <c r="J293" s="3" t="inlineStr">
        <is>
          <t>Accesorios</t>
        </is>
      </c>
      <c r="K293" s="3">
        <v>6</v>
      </c>
      <c r="L293" s="5">
        <v>156411.61</v>
      </c>
      <c r="M293" s="3">
        <v>20</v>
      </c>
      <c r="N293" s="5">
        <v>750775.73</v>
      </c>
      <c r="O293" s="3" t="inlineStr">
        <is>
          <t>MercadoPago</t>
        </is>
      </c>
      <c r="P293" s="3" t="inlineStr">
        <is>
          <t>Benjamín</t>
        </is>
      </c>
      <c r="Q293" s="3" t="inlineStr">
        <is>
          <t>Local 1</t>
        </is>
      </c>
      <c r="R293" s="3" t="inlineStr">
        <is>
          <t>entregado</t>
        </is>
      </c>
      <c r="S293" s="3" t="inlineStr">
        <is>
          <t>OK</t>
        </is>
      </c>
      <c r="T293" s="3">
        <f>IF(COUNTA(A293:S293)&lt;19,"REVISAR","OK")</f>
        <v>0</v>
      </c>
      <c r="U293" s="3">
        <f>IF(ISNUMBER(B293),"OK","REVISAR")</f>
        <v>0</v>
      </c>
      <c r="V293" s="3">
        <f>IF(AND(ISNUMBER(K293),K293&gt;0,K293&lt;50),"OK","REVISAR")</f>
        <v>0</v>
      </c>
      <c r="W293" s="3">
        <f>IF(AND(ISNUMBER(L293),L293&gt;0,L293&lt;1000000),"OK","REVISAR")</f>
        <v>0</v>
      </c>
      <c r="X293" s="3">
        <f>IF(AND(ISNUMBER(K293),ISNUMBER(L293),ISNUMBER(M293),ISNUMBER(N293)),IF(ABS(N293-(K293*L293*(1-M293/100)))&gt;1,"REVISAR","OK"),"REVISAR")</f>
        <v>0</v>
      </c>
      <c r="Y293" s="3">
        <f>IF(AND(ISNUMBER(SEARCH("@",E293)),ISNUMBER(SEARCH(".",E293))),"OK","REVISAR")</f>
        <v>0</v>
      </c>
      <c r="Z293" s="3">
        <f>IF(COUNTIF($A$2:$A$5001,A293)&gt;1,"REVISAR","OK")</f>
        <v>0</v>
      </c>
    </row>
    <row r="294">
      <c r="A294" s="3">
        <v>293</v>
      </c>
      <c r="B294" s="4">
        <v>45367</v>
      </c>
      <c r="C294" s="3" t="inlineStr">
        <is>
          <t>María Gómez</t>
        </is>
      </c>
      <c r="D294" s="3" t="inlineStr">
        <is>
          <t>37761579</t>
        </is>
      </c>
      <c r="E294" s="3" t="inlineStr">
        <is>
          <t>cliente898@</t>
        </is>
      </c>
      <c r="F294" s="3" t="inlineStr">
        <is>
          <t>+54 9 2326 784799</t>
        </is>
      </c>
      <c r="G294" s="3" t="inlineStr">
        <is>
          <t>san antonio de areco</t>
        </is>
      </c>
      <c r="I294" s="3" t="inlineStr">
        <is>
          <t>Teclado mecánico</t>
        </is>
      </c>
      <c r="J294" s="3" t="inlineStr">
        <is>
          <t>Accesorios</t>
        </is>
      </c>
      <c r="K294" s="3">
        <v>5</v>
      </c>
      <c r="L294" s="5">
        <v>83121.83</v>
      </c>
      <c r="M294" s="3">
        <v>15</v>
      </c>
      <c r="N294" s="5">
        <v>353267.78</v>
      </c>
      <c r="O294" s="3" t="inlineStr">
        <is>
          <t>MercadoPago</t>
        </is>
      </c>
      <c r="P294" s="3" t="inlineStr">
        <is>
          <t>Benjamín</t>
        </is>
      </c>
      <c r="Q294" s="3" t="inlineStr">
        <is>
          <t>online</t>
        </is>
      </c>
      <c r="T294" s="3">
        <f>IF(COUNTA(A294:S294)&lt;19,"REVISAR","OK")</f>
        <v>0</v>
      </c>
      <c r="U294" s="3">
        <f>IF(ISNUMBER(B294),"OK","REVISAR")</f>
        <v>0</v>
      </c>
      <c r="V294" s="3">
        <f>IF(AND(ISNUMBER(K294),K294&gt;0,K294&lt;50),"OK","REVISAR")</f>
        <v>0</v>
      </c>
      <c r="W294" s="3">
        <f>IF(AND(ISNUMBER(L294),L294&gt;0,L294&lt;1000000),"OK","REVISAR")</f>
        <v>0</v>
      </c>
      <c r="X294" s="3">
        <f>IF(AND(ISNUMBER(K294),ISNUMBER(L294),ISNUMBER(M294),ISNUMBER(N294)),IF(ABS(N294-(K294*L294*(1-M294/100)))&gt;1,"REVISAR","OK"),"REVISAR")</f>
        <v>0</v>
      </c>
      <c r="Y294" s="3">
        <f>IF(AND(ISNUMBER(SEARCH("@",E294)),ISNUMBER(SEARCH(".",E294))),"OK","REVISAR")</f>
        <v>0</v>
      </c>
      <c r="Z294" s="3">
        <f>IF(COUNTIF($A$2:$A$5001,A294)&gt;1,"REVISAR","OK")</f>
        <v>0</v>
      </c>
    </row>
    <row r="295">
      <c r="A295" s="3">
        <v>294</v>
      </c>
      <c r="B295" s="4">
        <v>45416</v>
      </c>
      <c r="D295" s="3" t="inlineStr">
        <is>
          <t>28931505</t>
        </is>
      </c>
      <c r="E295" s="3" t="inlineStr">
        <is>
          <t>CLIENTE804@OUTLOOK.COM</t>
        </is>
      </c>
      <c r="F295" s="3" t="inlineStr">
        <is>
          <t>+54 9 2326 455930</t>
        </is>
      </c>
      <c r="G295" s="3" t="inlineStr">
        <is>
          <t>Rosario</t>
        </is>
      </c>
      <c r="H295" s="3" t="inlineStr">
        <is>
          <t>Córdoba</t>
        </is>
      </c>
      <c r="I295" s="3" t="inlineStr">
        <is>
          <t>Monitor 24</t>
        </is>
      </c>
      <c r="J295" s="3" t="inlineStr">
        <is>
          <t>Tecnología</t>
        </is>
      </c>
      <c r="K295" s="3">
        <v>2</v>
      </c>
      <c r="L295" s="5">
        <v>175379.58</v>
      </c>
      <c r="M295" s="3">
        <v>10</v>
      </c>
      <c r="N295" s="5">
        <v>315683.24</v>
      </c>
      <c r="O295" s="3" t="inlineStr">
        <is>
          <t>Efectivo</t>
        </is>
      </c>
      <c r="P295" s="3" t="inlineStr">
        <is>
          <t>admin</t>
        </is>
      </c>
      <c r="Q295" s="3" t="inlineStr">
        <is>
          <t>Sucursal Centro</t>
        </is>
      </c>
      <c r="R295" s="3" t="inlineStr">
        <is>
          <t>pendiente</t>
        </is>
      </c>
      <c r="S295" s="3" t="inlineStr">
        <is>
          <t>OK</t>
        </is>
      </c>
      <c r="T295" s="3">
        <f>IF(COUNTA(A295:S295)&lt;19,"REVISAR","OK")</f>
        <v>0</v>
      </c>
      <c r="U295" s="3">
        <f>IF(ISNUMBER(B295),"OK","REVISAR")</f>
        <v>0</v>
      </c>
      <c r="V295" s="3">
        <f>IF(AND(ISNUMBER(K295),K295&gt;0,K295&lt;50),"OK","REVISAR")</f>
        <v>0</v>
      </c>
      <c r="W295" s="3">
        <f>IF(AND(ISNUMBER(L295),L295&gt;0,L295&lt;1000000),"OK","REVISAR")</f>
        <v>0</v>
      </c>
      <c r="X295" s="3">
        <f>IF(AND(ISNUMBER(K295),ISNUMBER(L295),ISNUMBER(M295),ISNUMBER(N295)),IF(ABS(N295-(K295*L295*(1-M295/100)))&gt;1,"REVISAR","OK"),"REVISAR")</f>
        <v>0</v>
      </c>
      <c r="Y295" s="3">
        <f>IF(AND(ISNUMBER(SEARCH("@",E295)),ISNUMBER(SEARCH(".",E295))),"OK","REVISAR")</f>
        <v>0</v>
      </c>
      <c r="Z295" s="3">
        <f>IF(COUNTIF($A$2:$A$5001,A295)&gt;1,"REVISAR","OK")</f>
        <v>0</v>
      </c>
    </row>
    <row r="296">
      <c r="A296" s="3">
        <v>295</v>
      </c>
      <c r="B296" s="4">
        <v>45551</v>
      </c>
      <c r="D296" s="3" t="inlineStr">
        <is>
          <t>21248383</t>
        </is>
      </c>
      <c r="E296" s="3" t="inlineStr">
        <is>
          <t>cliente686@yahoo.com</t>
        </is>
      </c>
      <c r="F296" s="3" t="inlineStr">
        <is>
          <t>+54 9 2326 327125</t>
        </is>
      </c>
      <c r="G296" s="3" t="inlineStr">
        <is>
          <t>Areco</t>
        </is>
      </c>
      <c r="H296" s="3" t="inlineStr">
        <is>
          <t>Bs.As</t>
        </is>
      </c>
      <c r="I296" s="3" t="inlineStr">
        <is>
          <t>Cargador rápido</t>
        </is>
      </c>
      <c r="J296" s="3" t="inlineStr">
        <is>
          <t>perifericos</t>
        </is>
      </c>
      <c r="K296" s="3">
        <v>2</v>
      </c>
      <c r="L296" s="5">
        <v>163566.49</v>
      </c>
      <c r="M296" s="3">
        <v>25</v>
      </c>
      <c r="N296" s="5">
        <v>245349.73</v>
      </c>
      <c r="O296" s="3" t="inlineStr">
        <is>
          <t>MercadoPago</t>
        </is>
      </c>
      <c r="Q296" s="3" t="inlineStr">
        <is>
          <t>Sucursal Centro</t>
        </is>
      </c>
      <c r="R296" s="3" t="inlineStr">
        <is>
          <t>Pendiente</t>
        </is>
      </c>
      <c r="S296" s="3" t="inlineStr">
        <is>
          <t>Dirección incompleta</t>
        </is>
      </c>
      <c r="T296" s="3">
        <f>IF(COUNTA(A296:S296)&lt;19,"REVISAR","OK")</f>
        <v>0</v>
      </c>
      <c r="U296" s="3">
        <f>IF(ISNUMBER(B296),"OK","REVISAR")</f>
        <v>0</v>
      </c>
      <c r="V296" s="3">
        <f>IF(AND(ISNUMBER(K296),K296&gt;0,K296&lt;50),"OK","REVISAR")</f>
        <v>0</v>
      </c>
      <c r="W296" s="3">
        <f>IF(AND(ISNUMBER(L296),L296&gt;0,L296&lt;1000000),"OK","REVISAR")</f>
        <v>0</v>
      </c>
      <c r="X296" s="3">
        <f>IF(AND(ISNUMBER(K296),ISNUMBER(L296),ISNUMBER(M296),ISNUMBER(N296)),IF(ABS(N296-(K296*L296*(1-M296/100)))&gt;1,"REVISAR","OK"),"REVISAR")</f>
        <v>0</v>
      </c>
      <c r="Y296" s="3">
        <f>IF(AND(ISNUMBER(SEARCH("@",E296)),ISNUMBER(SEARCH(".",E296))),"OK","REVISAR")</f>
        <v>0</v>
      </c>
      <c r="Z296" s="3">
        <f>IF(COUNTIF($A$2:$A$5001,A296)&gt;1,"REVISAR","OK")</f>
        <v>0</v>
      </c>
    </row>
    <row r="297">
      <c r="A297" s="3">
        <v>296</v>
      </c>
      <c r="B297" s="4">
        <v>45335</v>
      </c>
      <c r="C297" s="3" t="inlineStr">
        <is>
          <t>Valentina Díaz</t>
        </is>
      </c>
      <c r="D297" s="3" t="inlineStr">
        <is>
          <t>20503740</t>
        </is>
      </c>
      <c r="E297" s="3" t="inlineStr">
        <is>
          <t>cliente196@outlook.com</t>
        </is>
      </c>
      <c r="G297" s="3" t="inlineStr">
        <is>
          <t>La Plata</t>
        </is>
      </c>
      <c r="I297" s="3" t="inlineStr">
        <is>
          <t>Webcam HD</t>
        </is>
      </c>
      <c r="J297" s="3" t="inlineStr">
        <is>
          <t>Tecnologia</t>
        </is>
      </c>
      <c r="K297" s="3">
        <v>7</v>
      </c>
      <c r="L297" s="5">
        <v>35671.9</v>
      </c>
      <c r="M297" s="3">
        <v>0</v>
      </c>
      <c r="N297" s="5">
        <v>249703.3</v>
      </c>
      <c r="O297" s="3" t="inlineStr">
        <is>
          <t>Transferencia</t>
        </is>
      </c>
      <c r="P297" s="3" t="inlineStr">
        <is>
          <t>Sin vendedor</t>
        </is>
      </c>
      <c r="R297" s="3" t="inlineStr">
        <is>
          <t>En camino</t>
        </is>
      </c>
      <c r="S297" s="3" t="inlineStr">
        <is>
          <t>Producto sin stock</t>
        </is>
      </c>
      <c r="T297" s="3">
        <f>IF(COUNTA(A297:S297)&lt;19,"REVISAR","OK")</f>
        <v>0</v>
      </c>
      <c r="U297" s="3">
        <f>IF(ISNUMBER(B297),"OK","REVISAR")</f>
        <v>0</v>
      </c>
      <c r="V297" s="3">
        <f>IF(AND(ISNUMBER(K297),K297&gt;0,K297&lt;50),"OK","REVISAR")</f>
        <v>0</v>
      </c>
      <c r="W297" s="3">
        <f>IF(AND(ISNUMBER(L297),L297&gt;0,L297&lt;1000000),"OK","REVISAR")</f>
        <v>0</v>
      </c>
      <c r="X297" s="3">
        <f>IF(AND(ISNUMBER(K297),ISNUMBER(L297),ISNUMBER(M297),ISNUMBER(N297)),IF(ABS(N297-(K297*L297*(1-M297/100)))&gt;1,"REVISAR","OK"),"REVISAR")</f>
        <v>0</v>
      </c>
      <c r="Y297" s="3">
        <f>IF(AND(ISNUMBER(SEARCH("@",E297)),ISNUMBER(SEARCH(".",E297))),"OK","REVISAR")</f>
        <v>0</v>
      </c>
      <c r="Z297" s="3">
        <f>IF(COUNTIF($A$2:$A$5001,A297)&gt;1,"REVISAR","OK")</f>
        <v>0</v>
      </c>
    </row>
    <row r="298">
      <c r="A298" s="3">
        <v>297</v>
      </c>
      <c r="B298" s="4">
        <v>45447</v>
      </c>
      <c r="C298" s="3" t="inlineStr">
        <is>
          <t>Sofía García</t>
        </is>
      </c>
      <c r="D298" s="3" t="inlineStr">
        <is>
          <t>42744191</t>
        </is>
      </c>
      <c r="E298" s="3" t="inlineStr">
        <is>
          <t>cliente475@gmail.com</t>
        </is>
      </c>
      <c r="F298" s="3" t="inlineStr">
        <is>
          <t>+54 9 2326 413519</t>
        </is>
      </c>
      <c r="H298" s="3" t="inlineStr">
        <is>
          <t>Bs.As</t>
        </is>
      </c>
      <c r="I298" s="3" t="inlineStr">
        <is>
          <t>Cable USB-C</t>
        </is>
      </c>
      <c r="J298" s="3" t="inlineStr">
        <is>
          <t>Periféricos</t>
        </is>
      </c>
      <c r="K298" s="3">
        <v>2</v>
      </c>
      <c r="L298" s="5">
        <v>145195.59</v>
      </c>
      <c r="M298" s="3">
        <v>10</v>
      </c>
      <c r="N298" s="5">
        <v>261352.06</v>
      </c>
      <c r="O298" s="3" t="inlineStr">
        <is>
          <t>transf</t>
        </is>
      </c>
      <c r="P298" s="3" t="inlineStr">
        <is>
          <t>Sin vendedor</t>
        </is>
      </c>
      <c r="Q298" s="3" t="inlineStr">
        <is>
          <t>Local 1</t>
        </is>
      </c>
      <c r="S298" s="3" t="inlineStr">
        <is>
          <t>OK</t>
        </is>
      </c>
      <c r="T298" s="3">
        <f>IF(COUNTA(A298:S298)&lt;19,"REVISAR","OK")</f>
        <v>0</v>
      </c>
      <c r="U298" s="3">
        <f>IF(ISNUMBER(B298),"OK","REVISAR")</f>
        <v>0</v>
      </c>
      <c r="V298" s="3">
        <f>IF(AND(ISNUMBER(K298),K298&gt;0,K298&lt;50),"OK","REVISAR")</f>
        <v>0</v>
      </c>
      <c r="W298" s="3">
        <f>IF(AND(ISNUMBER(L298),L298&gt;0,L298&lt;1000000),"OK","REVISAR")</f>
        <v>0</v>
      </c>
      <c r="X298" s="3">
        <f>IF(AND(ISNUMBER(K298),ISNUMBER(L298),ISNUMBER(M298),ISNUMBER(N298)),IF(ABS(N298-(K298*L298*(1-M298/100)))&gt;1,"REVISAR","OK"),"REVISAR")</f>
        <v>0</v>
      </c>
      <c r="Y298" s="3">
        <f>IF(AND(ISNUMBER(SEARCH("@",E298)),ISNUMBER(SEARCH(".",E298))),"OK","REVISAR")</f>
        <v>0</v>
      </c>
      <c r="Z298" s="3">
        <f>IF(COUNTIF($A$2:$A$5001,A298)&gt;1,"REVISAR","OK")</f>
        <v>0</v>
      </c>
    </row>
    <row r="299">
      <c r="A299" s="3">
        <v>298</v>
      </c>
      <c r="B299" s="4">
        <v>45516</v>
      </c>
      <c r="C299" s="3" t="inlineStr">
        <is>
          <t>Camila Torres</t>
        </is>
      </c>
      <c r="D299" s="3" t="inlineStr">
        <is>
          <t>40827356</t>
        </is>
      </c>
      <c r="E299" s="3" t="inlineStr">
        <is>
          <t>cliente62@yahoo.com</t>
        </is>
      </c>
      <c r="F299" s="3" t="inlineStr">
        <is>
          <t>+54 9 2326 376096</t>
        </is>
      </c>
      <c r="G299" s="3" t="inlineStr">
        <is>
          <t>Córdoba</t>
        </is>
      </c>
      <c r="H299" s="3" t="inlineStr">
        <is>
          <t>buenos aires</t>
        </is>
      </c>
      <c r="I299" s="3" t="inlineStr">
        <is>
          <t>Notebook 15</t>
        </is>
      </c>
      <c r="J299" s="3" t="inlineStr">
        <is>
          <t>Hogar</t>
        </is>
      </c>
      <c r="K299" s="3">
        <v>1</v>
      </c>
      <c r="L299" s="5">
        <v>143603.46</v>
      </c>
      <c r="M299" s="3">
        <v>0</v>
      </c>
      <c r="N299" s="5">
        <v>143603.46</v>
      </c>
      <c r="O299" s="3" t="inlineStr">
        <is>
          <t>transf</t>
        </is>
      </c>
      <c r="P299" s="3" t="inlineStr">
        <is>
          <t>Paul</t>
        </is>
      </c>
      <c r="Q299" s="3" t="inlineStr">
        <is>
          <t>Norte</t>
        </is>
      </c>
      <c r="R299" s="3" t="inlineStr">
        <is>
          <t>Entregado</t>
        </is>
      </c>
      <c r="S299" s="3" t="inlineStr">
        <is>
          <t>Precio cargado manualmente</t>
        </is>
      </c>
      <c r="T299" s="3">
        <f>IF(COUNTA(A299:S299)&lt;19,"REVISAR","OK")</f>
        <v>0</v>
      </c>
      <c r="U299" s="3">
        <f>IF(ISNUMBER(B299),"OK","REVISAR")</f>
        <v>0</v>
      </c>
      <c r="V299" s="3">
        <f>IF(AND(ISNUMBER(K299),K299&gt;0,K299&lt;50),"OK","REVISAR")</f>
        <v>0</v>
      </c>
      <c r="W299" s="3">
        <f>IF(AND(ISNUMBER(L299),L299&gt;0,L299&lt;1000000),"OK","REVISAR")</f>
        <v>0</v>
      </c>
      <c r="X299" s="3">
        <f>IF(AND(ISNUMBER(K299),ISNUMBER(L299),ISNUMBER(M299),ISNUMBER(N299)),IF(ABS(N299-(K299*L299*(1-M299/100)))&gt;1,"REVISAR","OK"),"REVISAR")</f>
        <v>0</v>
      </c>
      <c r="Y299" s="3">
        <f>IF(AND(ISNUMBER(SEARCH("@",E299)),ISNUMBER(SEARCH(".",E299))),"OK","REVISAR")</f>
        <v>0</v>
      </c>
      <c r="Z299" s="3">
        <f>IF(COUNTIF($A$2:$A$5001,A299)&gt;1,"REVISAR","OK")</f>
        <v>0</v>
      </c>
    </row>
    <row r="300">
      <c r="A300" s="3">
        <v>299</v>
      </c>
      <c r="B300" s="4">
        <v>45499</v>
      </c>
      <c r="C300" s="3" t="inlineStr">
        <is>
          <t>Lucas Rodríguez</t>
        </is>
      </c>
      <c r="D300" s="3" t="inlineStr">
        <is>
          <t>30175856</t>
        </is>
      </c>
      <c r="E300" s="3" t="inlineStr">
        <is>
          <t>cliente127@outlook.com</t>
        </is>
      </c>
      <c r="F300" s="3" t="inlineStr">
        <is>
          <t>+54 9 2326 778490</t>
        </is>
      </c>
      <c r="G300" s="3" t="inlineStr">
        <is>
          <t>san antonio de areco</t>
        </is>
      </c>
      <c r="H300" s="3" t="inlineStr">
        <is>
          <t>Córdoba</t>
        </is>
      </c>
      <c r="I300" s="3" t="inlineStr">
        <is>
          <t>Auriculares Bluetooth</t>
        </is>
      </c>
      <c r="K300" s="3">
        <v>7</v>
      </c>
      <c r="L300" s="5">
        <v>132783.14</v>
      </c>
      <c r="M300" s="3">
        <v>15</v>
      </c>
      <c r="N300" s="5">
        <v>790059.6800000001</v>
      </c>
      <c r="O300" s="3" t="inlineStr">
        <is>
          <t>tarjeta credito</t>
        </is>
      </c>
      <c r="Q300" s="3" t="inlineStr">
        <is>
          <t>Sucursal Norte</t>
        </is>
      </c>
      <c r="R300" s="3" t="inlineStr">
        <is>
          <t>Pendiente</t>
        </is>
      </c>
      <c r="S300" s="3" t="inlineStr">
        <is>
          <t>Cliente reclama demora</t>
        </is>
      </c>
      <c r="T300" s="3">
        <f>IF(COUNTA(A300:S300)&lt;19,"REVISAR","OK")</f>
        <v>0</v>
      </c>
      <c r="U300" s="3">
        <f>IF(ISNUMBER(B300),"OK","REVISAR")</f>
        <v>0</v>
      </c>
      <c r="V300" s="3">
        <f>IF(AND(ISNUMBER(K300),K300&gt;0,K300&lt;50),"OK","REVISAR")</f>
        <v>0</v>
      </c>
      <c r="W300" s="3">
        <f>IF(AND(ISNUMBER(L300),L300&gt;0,L300&lt;1000000),"OK","REVISAR")</f>
        <v>0</v>
      </c>
      <c r="X300" s="3">
        <f>IF(AND(ISNUMBER(K300),ISNUMBER(L300),ISNUMBER(M300),ISNUMBER(N300)),IF(ABS(N300-(K300*L300*(1-M300/100)))&gt;1,"REVISAR","OK"),"REVISAR")</f>
        <v>0</v>
      </c>
      <c r="Y300" s="3">
        <f>IF(AND(ISNUMBER(SEARCH("@",E300)),ISNUMBER(SEARCH(".",E300))),"OK","REVISAR")</f>
        <v>0</v>
      </c>
      <c r="Z300" s="3">
        <f>IF(COUNTIF($A$2:$A$5001,A300)&gt;1,"REVISAR","OK")</f>
        <v>0</v>
      </c>
    </row>
    <row r="301">
      <c r="A301" s="3">
        <v>300</v>
      </c>
      <c r="B301" s="4">
        <v>45565</v>
      </c>
      <c r="C301" s="3" t="inlineStr">
        <is>
          <t>Juan Pérez</t>
        </is>
      </c>
      <c r="D301" s="3" t="inlineStr">
        <is>
          <t>39061324</t>
        </is>
      </c>
      <c r="E301" s="3" t="inlineStr">
        <is>
          <t>cliente650@hotmial.com</t>
        </is>
      </c>
      <c r="F301" s="3" t="inlineStr">
        <is>
          <t>+54 9 2326 195553</t>
        </is>
      </c>
      <c r="G301" s="3" t="inlineStr">
        <is>
          <t>S. A. de Areco</t>
        </is>
      </c>
      <c r="H301" s="3" t="inlineStr">
        <is>
          <t>buenos aires</t>
        </is>
      </c>
      <c r="I301" s="3" t="inlineStr">
        <is>
          <t>Auriculares Bluetooth</t>
        </is>
      </c>
      <c r="K301" s="3">
        <v>4</v>
      </c>
      <c r="L301" s="5">
        <v>98439.84</v>
      </c>
      <c r="M301" s="3">
        <v>10</v>
      </c>
      <c r="N301" s="5">
        <v>354383.42</v>
      </c>
      <c r="O301" s="3" t="inlineStr">
        <is>
          <t>Mercado Pago</t>
        </is>
      </c>
      <c r="P301" s="3" t="inlineStr">
        <is>
          <t>Paul</t>
        </is>
      </c>
      <c r="Q301" s="3" t="inlineStr">
        <is>
          <t>Local 1</t>
        </is>
      </c>
      <c r="R301" s="3" t="inlineStr">
        <is>
          <t>No aplica</t>
        </is>
      </c>
      <c r="S301" s="3" t="inlineStr">
        <is>
          <t>Cliente reclama demora</t>
        </is>
      </c>
      <c r="T301" s="3">
        <f>IF(COUNTA(A301:S301)&lt;19,"REVISAR","OK")</f>
        <v>0</v>
      </c>
      <c r="U301" s="3">
        <f>IF(ISNUMBER(B301),"OK","REVISAR")</f>
        <v>0</v>
      </c>
      <c r="V301" s="3">
        <f>IF(AND(ISNUMBER(K301),K301&gt;0,K301&lt;50),"OK","REVISAR")</f>
        <v>0</v>
      </c>
      <c r="W301" s="3">
        <f>IF(AND(ISNUMBER(L301),L301&gt;0,L301&lt;1000000),"OK","REVISAR")</f>
        <v>0</v>
      </c>
      <c r="X301" s="3">
        <f>IF(AND(ISNUMBER(K301),ISNUMBER(L301),ISNUMBER(M301),ISNUMBER(N301)),IF(ABS(N301-(K301*L301*(1-M301/100)))&gt;1,"REVISAR","OK"),"REVISAR")</f>
        <v>0</v>
      </c>
      <c r="Y301" s="3">
        <f>IF(AND(ISNUMBER(SEARCH("@",E301)),ISNUMBER(SEARCH(".",E301))),"OK","REVISAR")</f>
        <v>0</v>
      </c>
      <c r="Z301" s="3">
        <f>IF(COUNTIF($A$2:$A$5001,A301)&gt;1,"REVISAR","OK")</f>
        <v>0</v>
      </c>
    </row>
    <row r="302">
      <c r="A302" s="3">
        <v>301</v>
      </c>
      <c r="B302" s="4">
        <v>45298</v>
      </c>
      <c r="C302" s="3" t="inlineStr">
        <is>
          <t>Lucas Rodríguez</t>
        </is>
      </c>
      <c r="D302" s="3" t="inlineStr">
        <is>
          <t>38458027</t>
        </is>
      </c>
      <c r="E302" s="3" t="inlineStr">
        <is>
          <t>cliente634@gmail.com</t>
        </is>
      </c>
      <c r="F302" s="3" t="inlineStr">
        <is>
          <t>+54 9 2326 180687</t>
        </is>
      </c>
      <c r="G302" s="3" t="inlineStr">
        <is>
          <t>san antonio de areco</t>
        </is>
      </c>
      <c r="I302" s="3" t="inlineStr">
        <is>
          <t>Monitor 24</t>
        </is>
      </c>
      <c r="J302" s="3" t="inlineStr">
        <is>
          <t>Tecnología</t>
        </is>
      </c>
      <c r="K302" s="3">
        <v>7</v>
      </c>
      <c r="L302" s="5">
        <v>131088.43</v>
      </c>
      <c r="M302" s="3">
        <v>0</v>
      </c>
      <c r="N302" s="5">
        <v>917619.01</v>
      </c>
      <c r="P302" s="3" t="inlineStr">
        <is>
          <t>Benjamín</t>
        </is>
      </c>
      <c r="R302" s="3" t="inlineStr">
        <is>
          <t>pendiente</t>
        </is>
      </c>
      <c r="T302" s="3">
        <f>IF(COUNTA(A302:S302)&lt;19,"REVISAR","OK")</f>
        <v>0</v>
      </c>
      <c r="U302" s="3">
        <f>IF(ISNUMBER(B302),"OK","REVISAR")</f>
        <v>0</v>
      </c>
      <c r="V302" s="3">
        <f>IF(AND(ISNUMBER(K302),K302&gt;0,K302&lt;50),"OK","REVISAR")</f>
        <v>0</v>
      </c>
      <c r="W302" s="3">
        <f>IF(AND(ISNUMBER(L302),L302&gt;0,L302&lt;1000000),"OK","REVISAR")</f>
        <v>0</v>
      </c>
      <c r="X302" s="3">
        <f>IF(AND(ISNUMBER(K302),ISNUMBER(L302),ISNUMBER(M302),ISNUMBER(N302)),IF(ABS(N302-(K302*L302*(1-M302/100)))&gt;1,"REVISAR","OK"),"REVISAR")</f>
        <v>0</v>
      </c>
      <c r="Y302" s="3">
        <f>IF(AND(ISNUMBER(SEARCH("@",E302)),ISNUMBER(SEARCH(".",E302))),"OK","REVISAR")</f>
        <v>0</v>
      </c>
      <c r="Z302" s="3">
        <f>IF(COUNTIF($A$2:$A$5001,A302)&gt;1,"REVISAR","OK")</f>
        <v>0</v>
      </c>
    </row>
    <row r="303">
      <c r="A303" s="3">
        <v>302</v>
      </c>
      <c r="B303" s="4">
        <v>45641</v>
      </c>
      <c r="C303" s="3" t="inlineStr">
        <is>
          <t>Sofía García</t>
        </is>
      </c>
      <c r="D303" s="3" t="inlineStr">
        <is>
          <t>34485785</t>
        </is>
      </c>
      <c r="E303" s="3" t="inlineStr">
        <is>
          <t>cliente645@hotmial.com</t>
        </is>
      </c>
      <c r="F303" s="3" t="inlineStr">
        <is>
          <t>+54 9 2326 902752</t>
        </is>
      </c>
      <c r="G303" s="3" t="inlineStr">
        <is>
          <t>Areco</t>
        </is>
      </c>
      <c r="H303" s="3" t="inlineStr">
        <is>
          <t>Buenos Aires</t>
        </is>
      </c>
      <c r="I303" s="3" t="inlineStr">
        <is>
          <t>Parlante portátil</t>
        </is>
      </c>
      <c r="K303" s="3">
        <v>7</v>
      </c>
      <c r="L303" s="5">
        <v>46980.85</v>
      </c>
      <c r="M303" s="3">
        <v>20</v>
      </c>
      <c r="N303" s="5">
        <v>263092.76</v>
      </c>
      <c r="P303" s="3" t="inlineStr">
        <is>
          <t>Paul</t>
        </is>
      </c>
      <c r="R303" s="3" t="inlineStr">
        <is>
          <t>Pendiente</t>
        </is>
      </c>
      <c r="S303" s="3" t="inlineStr">
        <is>
          <t>OK</t>
        </is>
      </c>
      <c r="T303" s="3">
        <f>IF(COUNTA(A303:S303)&lt;19,"REVISAR","OK")</f>
        <v>0</v>
      </c>
      <c r="U303" s="3">
        <f>IF(ISNUMBER(B303),"OK","REVISAR")</f>
        <v>0</v>
      </c>
      <c r="V303" s="3">
        <f>IF(AND(ISNUMBER(K303),K303&gt;0,K303&lt;50),"OK","REVISAR")</f>
        <v>0</v>
      </c>
      <c r="W303" s="3">
        <f>IF(AND(ISNUMBER(L303),L303&gt;0,L303&lt;1000000),"OK","REVISAR")</f>
        <v>0</v>
      </c>
      <c r="X303" s="3">
        <f>IF(AND(ISNUMBER(K303),ISNUMBER(L303),ISNUMBER(M303),ISNUMBER(N303)),IF(ABS(N303-(K303*L303*(1-M303/100)))&gt;1,"REVISAR","OK"),"REVISAR")</f>
        <v>0</v>
      </c>
      <c r="Y303" s="3">
        <f>IF(AND(ISNUMBER(SEARCH("@",E303)),ISNUMBER(SEARCH(".",E303))),"OK","REVISAR")</f>
        <v>0</v>
      </c>
      <c r="Z303" s="3">
        <f>IF(COUNTIF($A$2:$A$5001,A303)&gt;1,"REVISAR","OK")</f>
        <v>0</v>
      </c>
    </row>
    <row r="304">
      <c r="A304" s="3">
        <v>303</v>
      </c>
      <c r="B304" s="4">
        <v>45530</v>
      </c>
      <c r="C304" s="3" t="inlineStr">
        <is>
          <t>Ana Martínez</t>
        </is>
      </c>
      <c r="D304" s="3" t="inlineStr">
        <is>
          <t>38632896</t>
        </is>
      </c>
      <c r="E304" s="3" t="inlineStr">
        <is>
          <t>cliente450@hotmail.com</t>
        </is>
      </c>
      <c r="F304" s="3" t="inlineStr">
        <is>
          <t>+54 9 2326 741601</t>
        </is>
      </c>
      <c r="G304" s="3" t="inlineStr">
        <is>
          <t>Rosario</t>
        </is>
      </c>
      <c r="I304" s="3" t="inlineStr">
        <is>
          <t>Cable USB-C</t>
        </is>
      </c>
      <c r="J304" s="3" t="inlineStr">
        <is>
          <t>Accesorios</t>
        </is>
      </c>
      <c r="K304" s="3">
        <v>2</v>
      </c>
      <c r="L304" s="5">
        <v>124934.96</v>
      </c>
      <c r="M304" s="3">
        <v>5</v>
      </c>
      <c r="N304" s="5">
        <v>237376.42</v>
      </c>
      <c r="O304" s="3" t="inlineStr">
        <is>
          <t>Transferencia</t>
        </is>
      </c>
      <c r="P304" s="3" t="inlineStr">
        <is>
          <t>admin</t>
        </is>
      </c>
      <c r="Q304" s="3" t="inlineStr">
        <is>
          <t>local 1</t>
        </is>
      </c>
      <c r="R304" s="3" t="inlineStr">
        <is>
          <t>entregado</t>
        </is>
      </c>
      <c r="S304" s="3" t="inlineStr">
        <is>
          <t>Precio cargado manualmente</t>
        </is>
      </c>
      <c r="T304" s="3">
        <f>IF(COUNTA(A304:S304)&lt;19,"REVISAR","OK")</f>
        <v>0</v>
      </c>
      <c r="U304" s="3">
        <f>IF(ISNUMBER(B304),"OK","REVISAR")</f>
        <v>0</v>
      </c>
      <c r="V304" s="3">
        <f>IF(AND(ISNUMBER(K304),K304&gt;0,K304&lt;50),"OK","REVISAR")</f>
        <v>0</v>
      </c>
      <c r="W304" s="3">
        <f>IF(AND(ISNUMBER(L304),L304&gt;0,L304&lt;1000000),"OK","REVISAR")</f>
        <v>0</v>
      </c>
      <c r="X304" s="3">
        <f>IF(AND(ISNUMBER(K304),ISNUMBER(L304),ISNUMBER(M304),ISNUMBER(N304)),IF(ABS(N304-(K304*L304*(1-M304/100)))&gt;1,"REVISAR","OK"),"REVISAR")</f>
        <v>0</v>
      </c>
      <c r="Y304" s="3">
        <f>IF(AND(ISNUMBER(SEARCH("@",E304)),ISNUMBER(SEARCH(".",E304))),"OK","REVISAR")</f>
        <v>0</v>
      </c>
      <c r="Z304" s="3">
        <f>IF(COUNTIF($A$2:$A$5001,A304)&gt;1,"REVISAR","OK")</f>
        <v>0</v>
      </c>
    </row>
    <row r="305">
      <c r="A305" s="3">
        <v>304</v>
      </c>
      <c r="B305" s="4">
        <v>45329</v>
      </c>
      <c r="C305" s="3" t="inlineStr">
        <is>
          <t>Sofía García</t>
        </is>
      </c>
      <c r="D305" s="3" t="inlineStr">
        <is>
          <t>21897543</t>
        </is>
      </c>
      <c r="E305" s="3" t="inlineStr">
        <is>
          <t>cliente233@hotmail.com</t>
        </is>
      </c>
      <c r="F305" s="3" t="inlineStr">
        <is>
          <t>+54 9 2326 935037</t>
        </is>
      </c>
      <c r="G305" s="3" t="inlineStr">
        <is>
          <t>Capital Federal</t>
        </is>
      </c>
      <c r="H305" s="3" t="inlineStr">
        <is>
          <t>Buenos Aires</t>
        </is>
      </c>
      <c r="I305" s="3" t="inlineStr">
        <is>
          <t>Silla gamer</t>
        </is>
      </c>
      <c r="J305" s="3" t="inlineStr">
        <is>
          <t>Audio</t>
        </is>
      </c>
      <c r="K305" s="3">
        <v>4</v>
      </c>
      <c r="L305" s="5">
        <v>30294.62</v>
      </c>
      <c r="M305" s="3">
        <v>0</v>
      </c>
      <c r="N305" s="5">
        <v>121178.48</v>
      </c>
      <c r="P305" s="3" t="inlineStr">
        <is>
          <t>Admin</t>
        </is>
      </c>
      <c r="Q305" s="3" t="inlineStr">
        <is>
          <t>local 1</t>
        </is>
      </c>
      <c r="R305" s="3" t="inlineStr">
        <is>
          <t>Cancelado</t>
        </is>
      </c>
      <c r="S305" s="3" t="inlineStr">
        <is>
          <t>Precio cargado manualmente</t>
        </is>
      </c>
      <c r="T305" s="3">
        <f>IF(COUNTA(A305:S305)&lt;19,"REVISAR","OK")</f>
        <v>0</v>
      </c>
      <c r="U305" s="3">
        <f>IF(ISNUMBER(B305),"OK","REVISAR")</f>
        <v>0</v>
      </c>
      <c r="V305" s="3">
        <f>IF(AND(ISNUMBER(K305),K305&gt;0,K305&lt;50),"OK","REVISAR")</f>
        <v>0</v>
      </c>
      <c r="W305" s="3">
        <f>IF(AND(ISNUMBER(L305),L305&gt;0,L305&lt;1000000),"OK","REVISAR")</f>
        <v>0</v>
      </c>
      <c r="X305" s="3">
        <f>IF(AND(ISNUMBER(K305),ISNUMBER(L305),ISNUMBER(M305),ISNUMBER(N305)),IF(ABS(N305-(K305*L305*(1-M305/100)))&gt;1,"REVISAR","OK"),"REVISAR")</f>
        <v>0</v>
      </c>
      <c r="Y305" s="3">
        <f>IF(AND(ISNUMBER(SEARCH("@",E305)),ISNUMBER(SEARCH(".",E305))),"OK","REVISAR")</f>
        <v>0</v>
      </c>
      <c r="Z305" s="3">
        <f>IF(COUNTIF($A$2:$A$5001,A305)&gt;1,"REVISAR","OK")</f>
        <v>0</v>
      </c>
    </row>
    <row r="306">
      <c r="A306" s="3">
        <v>305</v>
      </c>
      <c r="B306" s="4">
        <v>45298</v>
      </c>
      <c r="C306" s="3" t="inlineStr">
        <is>
          <t>Pedro Sánchez</t>
        </is>
      </c>
      <c r="D306" s="3" t="inlineStr">
        <is>
          <t>22357203</t>
        </is>
      </c>
      <c r="E306" s="3" t="inlineStr">
        <is>
          <t>cliente420@hotmail.com</t>
        </is>
      </c>
      <c r="F306" s="3" t="inlineStr">
        <is>
          <t>+54 9 2326 512467</t>
        </is>
      </c>
      <c r="G306" s="3" t="inlineStr">
        <is>
          <t>Buenos Aires</t>
        </is>
      </c>
      <c r="H306" s="3" t="inlineStr">
        <is>
          <t>CABA</t>
        </is>
      </c>
      <c r="I306" s="3" t="inlineStr">
        <is>
          <t>Disco SSD 480GB</t>
        </is>
      </c>
      <c r="J306" s="3" t="inlineStr">
        <is>
          <t>Accesorios</t>
        </is>
      </c>
      <c r="K306" s="3">
        <v>5</v>
      </c>
      <c r="L306" s="5">
        <v>6422.47</v>
      </c>
      <c r="M306" s="3">
        <v>0</v>
      </c>
      <c r="N306" s="5">
        <v>32112.35</v>
      </c>
      <c r="P306" s="3" t="inlineStr">
        <is>
          <t>Sofía</t>
        </is>
      </c>
      <c r="Q306" s="3" t="inlineStr">
        <is>
          <t>Local 1</t>
        </is>
      </c>
      <c r="S306" s="3" t="inlineStr">
        <is>
          <t>Producto sin stock</t>
        </is>
      </c>
      <c r="T306" s="3">
        <f>IF(COUNTA(A306:S306)&lt;19,"REVISAR","OK")</f>
        <v>0</v>
      </c>
      <c r="U306" s="3">
        <f>IF(ISNUMBER(B306),"OK","REVISAR")</f>
        <v>0</v>
      </c>
      <c r="V306" s="3">
        <f>IF(AND(ISNUMBER(K306),K306&gt;0,K306&lt;50),"OK","REVISAR")</f>
        <v>0</v>
      </c>
      <c r="W306" s="3">
        <f>IF(AND(ISNUMBER(L306),L306&gt;0,L306&lt;1000000),"OK","REVISAR")</f>
        <v>0</v>
      </c>
      <c r="X306" s="3">
        <f>IF(AND(ISNUMBER(K306),ISNUMBER(L306),ISNUMBER(M306),ISNUMBER(N306)),IF(ABS(N306-(K306*L306*(1-M306/100)))&gt;1,"REVISAR","OK"),"REVISAR")</f>
        <v>0</v>
      </c>
      <c r="Y306" s="3">
        <f>IF(AND(ISNUMBER(SEARCH("@",E306)),ISNUMBER(SEARCH(".",E306))),"OK","REVISAR")</f>
        <v>0</v>
      </c>
      <c r="Z306" s="3">
        <f>IF(COUNTIF($A$2:$A$5001,A306)&gt;1,"REVISAR","OK")</f>
        <v>0</v>
      </c>
    </row>
    <row r="307">
      <c r="A307" s="3">
        <v>306</v>
      </c>
      <c r="B307" s="4">
        <v>45593</v>
      </c>
      <c r="C307" s="3" t="inlineStr">
        <is>
          <t>Cliente Sin Nombre</t>
        </is>
      </c>
      <c r="D307" s="3" t="inlineStr">
        <is>
          <t>37481175</t>
        </is>
      </c>
      <c r="E307" s="3" t="inlineStr">
        <is>
          <t>cliente353@</t>
        </is>
      </c>
      <c r="F307" s="3" t="inlineStr">
        <is>
          <t>+54 9 2326 172329</t>
        </is>
      </c>
      <c r="G307" s="3" t="inlineStr">
        <is>
          <t>Rosario</t>
        </is>
      </c>
      <c r="H307" s="3" t="inlineStr">
        <is>
          <t>Cordoba</t>
        </is>
      </c>
      <c r="K307" s="3">
        <v>-3</v>
      </c>
      <c r="L307" s="5">
        <v>66032.22</v>
      </c>
      <c r="M307" s="3">
        <v>5</v>
      </c>
      <c r="N307" s="5">
        <v>-188191.83</v>
      </c>
      <c r="O307" s="3" t="inlineStr">
        <is>
          <t>Tarjeta Débito</t>
        </is>
      </c>
      <c r="P307" s="3" t="inlineStr">
        <is>
          <t>Sofía</t>
        </is>
      </c>
      <c r="Q307" s="3" t="inlineStr">
        <is>
          <t>Sucursal Centro</t>
        </is>
      </c>
      <c r="R307" s="3" t="inlineStr">
        <is>
          <t>entregado</t>
        </is>
      </c>
      <c r="S307" s="3" t="inlineStr">
        <is>
          <t>Dirección incompleta</t>
        </is>
      </c>
      <c r="T307" s="3">
        <f>IF(COUNTA(A307:S307)&lt;19,"REVISAR","OK")</f>
        <v>0</v>
      </c>
      <c r="U307" s="3">
        <f>IF(ISNUMBER(B307),"OK","REVISAR")</f>
        <v>0</v>
      </c>
      <c r="V307" s="3">
        <f>IF(AND(ISNUMBER(K307),K307&gt;0,K307&lt;50),"OK","REVISAR")</f>
        <v>0</v>
      </c>
      <c r="W307" s="3">
        <f>IF(AND(ISNUMBER(L307),L307&gt;0,L307&lt;1000000),"OK","REVISAR")</f>
        <v>0</v>
      </c>
      <c r="X307" s="3">
        <f>IF(AND(ISNUMBER(K307),ISNUMBER(L307),ISNUMBER(M307),ISNUMBER(N307)),IF(ABS(N307-(K307*L307*(1-M307/100)))&gt;1,"REVISAR","OK"),"REVISAR")</f>
        <v>0</v>
      </c>
      <c r="Y307" s="3">
        <f>IF(AND(ISNUMBER(SEARCH("@",E307)),ISNUMBER(SEARCH(".",E307))),"OK","REVISAR")</f>
        <v>0</v>
      </c>
      <c r="Z307" s="3">
        <f>IF(COUNTIF($A$2:$A$5001,A307)&gt;1,"REVISAR","OK")</f>
        <v>0</v>
      </c>
    </row>
    <row r="308">
      <c r="A308" s="3">
        <v>307</v>
      </c>
      <c r="B308" s="4">
        <v>45700</v>
      </c>
      <c r="C308" s="3" t="inlineStr">
        <is>
          <t>Sofía García</t>
        </is>
      </c>
      <c r="D308" s="3" t="inlineStr">
        <is>
          <t>33495004</t>
        </is>
      </c>
      <c r="E308" s="3" t="inlineStr">
        <is>
          <t>cliente137@gmai.com</t>
        </is>
      </c>
      <c r="F308" s="3" t="inlineStr">
        <is>
          <t>+54 9 2326 813565</t>
        </is>
      </c>
      <c r="G308" s="3" t="inlineStr">
        <is>
          <t>Rosario</t>
        </is>
      </c>
      <c r="H308" s="3" t="inlineStr">
        <is>
          <t>Córdoba</t>
        </is>
      </c>
      <c r="I308" s="3" t="inlineStr">
        <is>
          <t>Webcam HD</t>
        </is>
      </c>
      <c r="J308" s="3" t="inlineStr">
        <is>
          <t>Audio</t>
        </is>
      </c>
      <c r="K308" s="3">
        <v>2</v>
      </c>
      <c r="L308" s="5">
        <v>16024.62</v>
      </c>
      <c r="M308" s="3">
        <v>25</v>
      </c>
      <c r="N308" s="5">
        <v>24036.93</v>
      </c>
      <c r="O308" s="3" t="inlineStr">
        <is>
          <t>Cheque</t>
        </is>
      </c>
      <c r="P308" s="3" t="inlineStr">
        <is>
          <t>Sin vendedor</t>
        </is>
      </c>
      <c r="Q308" s="3" t="inlineStr">
        <is>
          <t>Online</t>
        </is>
      </c>
      <c r="R308" s="3" t="inlineStr">
        <is>
          <t>Pendiente</t>
        </is>
      </c>
      <c r="S308" s="3" t="inlineStr">
        <is>
          <t>sin observaciones</t>
        </is>
      </c>
      <c r="T308" s="3">
        <f>IF(COUNTA(A308:S308)&lt;19,"REVISAR","OK")</f>
        <v>0</v>
      </c>
      <c r="U308" s="3">
        <f>IF(ISNUMBER(B308),"OK","REVISAR")</f>
        <v>0</v>
      </c>
      <c r="V308" s="3">
        <f>IF(AND(ISNUMBER(K308),K308&gt;0,K308&lt;50),"OK","REVISAR")</f>
        <v>0</v>
      </c>
      <c r="W308" s="3">
        <f>IF(AND(ISNUMBER(L308),L308&gt;0,L308&lt;1000000),"OK","REVISAR")</f>
        <v>0</v>
      </c>
      <c r="X308" s="3">
        <f>IF(AND(ISNUMBER(K308),ISNUMBER(L308),ISNUMBER(M308),ISNUMBER(N308)),IF(ABS(N308-(K308*L308*(1-M308/100)))&gt;1,"REVISAR","OK"),"REVISAR")</f>
        <v>0</v>
      </c>
      <c r="Y308" s="3">
        <f>IF(AND(ISNUMBER(SEARCH("@",E308)),ISNUMBER(SEARCH(".",E308))),"OK","REVISAR")</f>
        <v>0</v>
      </c>
      <c r="Z308" s="3">
        <f>IF(COUNTIF($A$2:$A$5001,A308)&gt;1,"REVISAR","OK")</f>
        <v>0</v>
      </c>
    </row>
    <row r="309">
      <c r="A309" s="3">
        <v>308</v>
      </c>
      <c r="B309" s="4">
        <v>45590</v>
      </c>
      <c r="C309" s="3" t="inlineStr">
        <is>
          <t>Camila Torres</t>
        </is>
      </c>
      <c r="D309" s="3" t="inlineStr">
        <is>
          <t>29505864</t>
        </is>
      </c>
      <c r="E309" s="3" t="inlineStr">
        <is>
          <t>cliente312@outlook.com</t>
        </is>
      </c>
      <c r="F309" s="3" t="inlineStr">
        <is>
          <t>+54 9 2326 242006</t>
        </is>
      </c>
      <c r="G309" s="3" t="inlineStr">
        <is>
          <t>Córdoba</t>
        </is>
      </c>
      <c r="H309" s="3" t="inlineStr">
        <is>
          <t>buenos aires</t>
        </is>
      </c>
      <c r="I309" s="3" t="inlineStr">
        <is>
          <t>Teclado mecánico</t>
        </is>
      </c>
      <c r="J309" s="3" t="inlineStr">
        <is>
          <t>Accesorios</t>
        </is>
      </c>
      <c r="K309" s="3">
        <v>1</v>
      </c>
      <c r="L309" s="5">
        <v>119373</v>
      </c>
      <c r="M309" s="3">
        <v>5</v>
      </c>
      <c r="N309" s="5">
        <v>113404.35</v>
      </c>
      <c r="O309" s="3" t="inlineStr">
        <is>
          <t>Cheque</t>
        </is>
      </c>
      <c r="P309" s="3" t="inlineStr">
        <is>
          <t>Admin</t>
        </is>
      </c>
      <c r="Q309" s="3" t="inlineStr">
        <is>
          <t>local 1</t>
        </is>
      </c>
      <c r="R309" s="3" t="inlineStr">
        <is>
          <t>pendiente</t>
        </is>
      </c>
      <c r="S309" s="3" t="inlineStr">
        <is>
          <t>Producto sin stock</t>
        </is>
      </c>
      <c r="T309" s="3">
        <f>IF(COUNTA(A309:S309)&lt;19,"REVISAR","OK")</f>
        <v>0</v>
      </c>
      <c r="U309" s="3">
        <f>IF(ISNUMBER(B309),"OK","REVISAR")</f>
        <v>0</v>
      </c>
      <c r="V309" s="3">
        <f>IF(AND(ISNUMBER(K309),K309&gt;0,K309&lt;50),"OK","REVISAR")</f>
        <v>0</v>
      </c>
      <c r="W309" s="3">
        <f>IF(AND(ISNUMBER(L309),L309&gt;0,L309&lt;1000000),"OK","REVISAR")</f>
        <v>0</v>
      </c>
      <c r="X309" s="3">
        <f>IF(AND(ISNUMBER(K309),ISNUMBER(L309),ISNUMBER(M309),ISNUMBER(N309)),IF(ABS(N309-(K309*L309*(1-M309/100)))&gt;1,"REVISAR","OK"),"REVISAR")</f>
        <v>0</v>
      </c>
      <c r="Y309" s="3">
        <f>IF(AND(ISNUMBER(SEARCH("@",E309)),ISNUMBER(SEARCH(".",E309))),"OK","REVISAR")</f>
        <v>0</v>
      </c>
      <c r="Z309" s="3">
        <f>IF(COUNTIF($A$2:$A$5001,A309)&gt;1,"REVISAR","OK")</f>
        <v>0</v>
      </c>
    </row>
    <row r="310">
      <c r="A310" s="3">
        <v>309</v>
      </c>
      <c r="B310" s="4">
        <v>45424</v>
      </c>
      <c r="C310" s="3" t="inlineStr">
        <is>
          <t>Martín Fernández</t>
        </is>
      </c>
      <c r="D310" s="3" t="inlineStr">
        <is>
          <t>39385262</t>
        </is>
      </c>
      <c r="E310" s="3" t="inlineStr">
        <is>
          <t>cliente889@</t>
        </is>
      </c>
      <c r="F310" s="3" t="inlineStr">
        <is>
          <t>+54 9 2326 405558</t>
        </is>
      </c>
      <c r="G310" s="3" t="inlineStr">
        <is>
          <t>san antonio de areco</t>
        </is>
      </c>
      <c r="I310" s="3" t="inlineStr">
        <is>
          <t>Cargador rápido</t>
        </is>
      </c>
      <c r="J310" s="3" t="inlineStr">
        <is>
          <t>Hogar</t>
        </is>
      </c>
      <c r="K310" s="3">
        <v>3</v>
      </c>
      <c r="L310" s="5">
        <v>37987.43</v>
      </c>
      <c r="M310" s="3">
        <v>20</v>
      </c>
      <c r="N310" s="5">
        <v>91169.83</v>
      </c>
      <c r="O310" s="3" t="inlineStr">
        <is>
          <t>MercadoPago</t>
        </is>
      </c>
      <c r="P310" s="3" t="inlineStr">
        <is>
          <t>Isaías</t>
        </is>
      </c>
      <c r="S310" s="3" t="inlineStr">
        <is>
          <t>Precio cargado manualmente</t>
        </is>
      </c>
      <c r="T310" s="3">
        <f>IF(COUNTA(A310:S310)&lt;19,"REVISAR","OK")</f>
        <v>0</v>
      </c>
      <c r="U310" s="3">
        <f>IF(ISNUMBER(B310),"OK","REVISAR")</f>
        <v>0</v>
      </c>
      <c r="V310" s="3">
        <f>IF(AND(ISNUMBER(K310),K310&gt;0,K310&lt;50),"OK","REVISAR")</f>
        <v>0</v>
      </c>
      <c r="W310" s="3">
        <f>IF(AND(ISNUMBER(L310),L310&gt;0,L310&lt;1000000),"OK","REVISAR")</f>
        <v>0</v>
      </c>
      <c r="X310" s="3">
        <f>IF(AND(ISNUMBER(K310),ISNUMBER(L310),ISNUMBER(M310),ISNUMBER(N310)),IF(ABS(N310-(K310*L310*(1-M310/100)))&gt;1,"REVISAR","OK"),"REVISAR")</f>
        <v>0</v>
      </c>
      <c r="Y310" s="3">
        <f>IF(AND(ISNUMBER(SEARCH("@",E310)),ISNUMBER(SEARCH(".",E310))),"OK","REVISAR")</f>
        <v>0</v>
      </c>
      <c r="Z310" s="3">
        <f>IF(COUNTIF($A$2:$A$5001,A310)&gt;1,"REVISAR","OK")</f>
        <v>0</v>
      </c>
    </row>
    <row r="311">
      <c r="A311" s="3">
        <v>310</v>
      </c>
      <c r="B311" s="4">
        <v>45421</v>
      </c>
      <c r="C311" s="3" t="inlineStr">
        <is>
          <t>Juan Pérez</t>
        </is>
      </c>
      <c r="D311" s="3" t="inlineStr">
        <is>
          <t>28760558</t>
        </is>
      </c>
      <c r="E311" s="3" t="inlineStr">
        <is>
          <t>cliente156@outlook.com</t>
        </is>
      </c>
      <c r="F311" s="3" t="inlineStr">
        <is>
          <t>+54 9 2326 617394</t>
        </is>
      </c>
      <c r="G311" s="3" t="inlineStr">
        <is>
          <t>Buenos Aires</t>
        </is>
      </c>
      <c r="H311" s="3" t="inlineStr">
        <is>
          <t>Bs.As</t>
        </is>
      </c>
      <c r="J311" s="3" t="inlineStr">
        <is>
          <t>Tecnologia</t>
        </is>
      </c>
      <c r="K311" s="3">
        <v>7</v>
      </c>
      <c r="L311" s="5">
        <v>53331.14</v>
      </c>
      <c r="M311" s="3">
        <v>5</v>
      </c>
      <c r="N311" s="5">
        <v>354652.08</v>
      </c>
      <c r="O311" s="3" t="inlineStr">
        <is>
          <t>tarjeta credito</t>
        </is>
      </c>
      <c r="P311" s="3" t="inlineStr">
        <is>
          <t>admin</t>
        </is>
      </c>
      <c r="Q311" s="3" t="inlineStr">
        <is>
          <t>local 1</t>
        </is>
      </c>
      <c r="S311" s="3" t="inlineStr">
        <is>
          <t>Dirección incompleta</t>
        </is>
      </c>
      <c r="T311" s="3">
        <f>IF(COUNTA(A311:S311)&lt;19,"REVISAR","OK")</f>
        <v>0</v>
      </c>
      <c r="U311" s="3">
        <f>IF(ISNUMBER(B311),"OK","REVISAR")</f>
        <v>0</v>
      </c>
      <c r="V311" s="3">
        <f>IF(AND(ISNUMBER(K311),K311&gt;0,K311&lt;50),"OK","REVISAR")</f>
        <v>0</v>
      </c>
      <c r="W311" s="3">
        <f>IF(AND(ISNUMBER(L311),L311&gt;0,L311&lt;1000000),"OK","REVISAR")</f>
        <v>0</v>
      </c>
      <c r="X311" s="3">
        <f>IF(AND(ISNUMBER(K311),ISNUMBER(L311),ISNUMBER(M311),ISNUMBER(N311)),IF(ABS(N311-(K311*L311*(1-M311/100)))&gt;1,"REVISAR","OK"),"REVISAR")</f>
        <v>0</v>
      </c>
      <c r="Y311" s="3">
        <f>IF(AND(ISNUMBER(SEARCH("@",E311)),ISNUMBER(SEARCH(".",E311))),"OK","REVISAR")</f>
        <v>0</v>
      </c>
      <c r="Z311" s="3">
        <f>IF(COUNTIF($A$2:$A$5001,A311)&gt;1,"REVISAR","OK")</f>
        <v>0</v>
      </c>
    </row>
    <row r="312">
      <c r="A312" s="3">
        <v>311</v>
      </c>
      <c r="B312" s="4">
        <v>45575</v>
      </c>
      <c r="C312" s="3" t="inlineStr">
        <is>
          <t>Carlos López</t>
        </is>
      </c>
      <c r="D312" s="3" t="inlineStr">
        <is>
          <t>36012322</t>
        </is>
      </c>
      <c r="E312" s="3" t="inlineStr">
        <is>
          <t>cliente899@hotmial.com</t>
        </is>
      </c>
      <c r="F312" s="3" t="inlineStr">
        <is>
          <t>+54 9 2326 991199</t>
        </is>
      </c>
      <c r="G312" s="3" t="inlineStr">
        <is>
          <t>Capital Federal</t>
        </is>
      </c>
      <c r="H312" s="3" t="inlineStr">
        <is>
          <t>Buenos Aires</t>
        </is>
      </c>
      <c r="I312" s="3" t="inlineStr">
        <is>
          <t>Memoria RAM 8GB</t>
        </is>
      </c>
      <c r="J312" s="3" t="inlineStr">
        <is>
          <t>tecnologia</t>
        </is>
      </c>
      <c r="K312" s="3">
        <v>3</v>
      </c>
      <c r="L312" s="5">
        <v>25813.76</v>
      </c>
      <c r="M312" s="3">
        <v>25</v>
      </c>
      <c r="N312" s="5">
        <v>58080.96</v>
      </c>
      <c r="O312" s="3" t="inlineStr">
        <is>
          <t>tarjeta credito</t>
        </is>
      </c>
      <c r="P312" s="3" t="inlineStr">
        <is>
          <t>Admin</t>
        </is>
      </c>
      <c r="Q312" s="3" t="inlineStr">
        <is>
          <t>Sucursal Norte</t>
        </is>
      </c>
      <c r="R312" s="3" t="inlineStr">
        <is>
          <t>No aplica</t>
        </is>
      </c>
      <c r="S312" s="3" t="inlineStr">
        <is>
          <t>Cliente reclama demora</t>
        </is>
      </c>
      <c r="T312" s="3">
        <f>IF(COUNTA(A312:S312)&lt;19,"REVISAR","OK")</f>
        <v>0</v>
      </c>
      <c r="U312" s="3">
        <f>IF(ISNUMBER(B312),"OK","REVISAR")</f>
        <v>0</v>
      </c>
      <c r="V312" s="3">
        <f>IF(AND(ISNUMBER(K312),K312&gt;0,K312&lt;50),"OK","REVISAR")</f>
        <v>0</v>
      </c>
      <c r="W312" s="3">
        <f>IF(AND(ISNUMBER(L312),L312&gt;0,L312&lt;1000000),"OK","REVISAR")</f>
        <v>0</v>
      </c>
      <c r="X312" s="3">
        <f>IF(AND(ISNUMBER(K312),ISNUMBER(L312),ISNUMBER(M312),ISNUMBER(N312)),IF(ABS(N312-(K312*L312*(1-M312/100)))&gt;1,"REVISAR","OK"),"REVISAR")</f>
        <v>0</v>
      </c>
      <c r="Y312" s="3">
        <f>IF(AND(ISNUMBER(SEARCH("@",E312)),ISNUMBER(SEARCH(".",E312))),"OK","REVISAR")</f>
        <v>0</v>
      </c>
      <c r="Z312" s="3">
        <f>IF(COUNTIF($A$2:$A$5001,A312)&gt;1,"REVISAR","OK")</f>
        <v>0</v>
      </c>
    </row>
    <row r="313">
      <c r="A313" s="3">
        <v>312</v>
      </c>
      <c r="B313" s="4">
        <v>45804</v>
      </c>
      <c r="C313" s="3" t="inlineStr">
        <is>
          <t>Martín Fernández</t>
        </is>
      </c>
      <c r="D313" s="3" t="inlineStr">
        <is>
          <t>43518907</t>
        </is>
      </c>
      <c r="E313" s="3" t="inlineStr">
        <is>
          <t>cliente475@sinmail</t>
        </is>
      </c>
      <c r="F313" s="3" t="inlineStr">
        <is>
          <t>+54 9 2326 681848</t>
        </is>
      </c>
      <c r="H313" s="3" t="inlineStr">
        <is>
          <t>CABA</t>
        </is>
      </c>
      <c r="I313" s="3" t="inlineStr">
        <is>
          <t>Webcam HD</t>
        </is>
      </c>
      <c r="J313" s="3" t="inlineStr">
        <is>
          <t>perifericos</t>
        </is>
      </c>
      <c r="K313" s="3">
        <v>2</v>
      </c>
      <c r="L313" s="5">
        <v>128522.39</v>
      </c>
      <c r="M313" s="3">
        <v>5</v>
      </c>
      <c r="N313" s="5">
        <v>244192.54</v>
      </c>
      <c r="O313" s="3" t="inlineStr">
        <is>
          <t>Mercado Pago</t>
        </is>
      </c>
      <c r="P313" s="3" t="inlineStr">
        <is>
          <t>Isaías</t>
        </is>
      </c>
      <c r="Q313" s="3" t="inlineStr">
        <is>
          <t>local 1</t>
        </is>
      </c>
      <c r="R313" s="3" t="inlineStr">
        <is>
          <t>Cancelado</t>
        </is>
      </c>
      <c r="S313" s="3" t="inlineStr">
        <is>
          <t>Dirección incompleta</t>
        </is>
      </c>
      <c r="T313" s="3">
        <f>IF(COUNTA(A313:S313)&lt;19,"REVISAR","OK")</f>
        <v>0</v>
      </c>
      <c r="U313" s="3">
        <f>IF(ISNUMBER(B313),"OK","REVISAR")</f>
        <v>0</v>
      </c>
      <c r="V313" s="3">
        <f>IF(AND(ISNUMBER(K313),K313&gt;0,K313&lt;50),"OK","REVISAR")</f>
        <v>0</v>
      </c>
      <c r="W313" s="3">
        <f>IF(AND(ISNUMBER(L313),L313&gt;0,L313&lt;1000000),"OK","REVISAR")</f>
        <v>0</v>
      </c>
      <c r="X313" s="3">
        <f>IF(AND(ISNUMBER(K313),ISNUMBER(L313),ISNUMBER(M313),ISNUMBER(N313)),IF(ABS(N313-(K313*L313*(1-M313/100)))&gt;1,"REVISAR","OK"),"REVISAR")</f>
        <v>0</v>
      </c>
      <c r="Y313" s="3">
        <f>IF(AND(ISNUMBER(SEARCH("@",E313)),ISNUMBER(SEARCH(".",E313))),"OK","REVISAR")</f>
        <v>0</v>
      </c>
      <c r="Z313" s="3">
        <f>IF(COUNTIF($A$2:$A$5001,A313)&gt;1,"REVISAR","OK")</f>
        <v>0</v>
      </c>
    </row>
    <row r="314">
      <c r="A314" s="3">
        <v>313</v>
      </c>
      <c r="B314" s="4">
        <v>45425</v>
      </c>
      <c r="D314" s="3" t="inlineStr">
        <is>
          <t>00000000</t>
        </is>
      </c>
      <c r="E314" s="3" t="inlineStr">
        <is>
          <t>cliente15@yahoo.com</t>
        </is>
      </c>
      <c r="F314" s="3" t="inlineStr">
        <is>
          <t>+54 9 2326 680482</t>
        </is>
      </c>
      <c r="G314" s="3" t="inlineStr">
        <is>
          <t>Córdoba</t>
        </is>
      </c>
      <c r="H314" s="3" t="inlineStr">
        <is>
          <t>Santa Fe</t>
        </is>
      </c>
      <c r="I314" s="3" t="inlineStr">
        <is>
          <t>Auriculares Bluetooth</t>
        </is>
      </c>
      <c r="J314" s="3" t="inlineStr">
        <is>
          <t>Periféricos</t>
        </is>
      </c>
      <c r="K314" s="3">
        <v>5</v>
      </c>
      <c r="L314" s="5">
        <v>35349.11</v>
      </c>
      <c r="M314" s="3">
        <v>0</v>
      </c>
      <c r="N314" s="5">
        <v>176745.55</v>
      </c>
      <c r="O314" s="3" t="inlineStr">
        <is>
          <t>MercadoPago</t>
        </is>
      </c>
      <c r="Q314" s="3" t="inlineStr">
        <is>
          <t>Sucursal Norte</t>
        </is>
      </c>
      <c r="R314" s="3" t="inlineStr">
        <is>
          <t>En camino</t>
        </is>
      </c>
      <c r="S314" s="3" t="inlineStr">
        <is>
          <t>Precio cargado manualmente</t>
        </is>
      </c>
      <c r="T314" s="3">
        <f>IF(COUNTA(A314:S314)&lt;19,"REVISAR","OK")</f>
        <v>0</v>
      </c>
      <c r="U314" s="3">
        <f>IF(ISNUMBER(B314),"OK","REVISAR")</f>
        <v>0</v>
      </c>
      <c r="V314" s="3">
        <f>IF(AND(ISNUMBER(K314),K314&gt;0,K314&lt;50),"OK","REVISAR")</f>
        <v>0</v>
      </c>
      <c r="W314" s="3">
        <f>IF(AND(ISNUMBER(L314),L314&gt;0,L314&lt;1000000),"OK","REVISAR")</f>
        <v>0</v>
      </c>
      <c r="X314" s="3">
        <f>IF(AND(ISNUMBER(K314),ISNUMBER(L314),ISNUMBER(M314),ISNUMBER(N314)),IF(ABS(N314-(K314*L314*(1-M314/100)))&gt;1,"REVISAR","OK"),"REVISAR")</f>
        <v>0</v>
      </c>
      <c r="Y314" s="3">
        <f>IF(AND(ISNUMBER(SEARCH("@",E314)),ISNUMBER(SEARCH(".",E314))),"OK","REVISAR")</f>
        <v>0</v>
      </c>
      <c r="Z314" s="3">
        <f>IF(COUNTIF($A$2:$A$5001,A314)&gt;1,"REVISAR","OK")</f>
        <v>0</v>
      </c>
    </row>
    <row r="315">
      <c r="A315" s="3">
        <v>314</v>
      </c>
      <c r="B315" s="4">
        <v>45447</v>
      </c>
      <c r="C315" s="3" t="inlineStr">
        <is>
          <t>Pedro Sánchez</t>
        </is>
      </c>
      <c r="D315" s="3" t="inlineStr">
        <is>
          <t>39757567</t>
        </is>
      </c>
      <c r="E315" s="3" t="inlineStr">
        <is>
          <t>cliente101@sinmail</t>
        </is>
      </c>
      <c r="F315" s="3" t="inlineStr">
        <is>
          <t>+54 9 2326 611057</t>
        </is>
      </c>
      <c r="G315" s="3" t="inlineStr">
        <is>
          <t>Córdoba</t>
        </is>
      </c>
      <c r="H315" s="3" t="inlineStr">
        <is>
          <t>CABA</t>
        </is>
      </c>
      <c r="I315" s="3" t="inlineStr">
        <is>
          <t>Webcam HD</t>
        </is>
      </c>
      <c r="J315" s="3" t="inlineStr">
        <is>
          <t>tecnologia</t>
        </is>
      </c>
      <c r="K315" s="3">
        <v>2</v>
      </c>
      <c r="L315" s="5">
        <v>108496.96</v>
      </c>
      <c r="M315" s="3">
        <v>0</v>
      </c>
      <c r="N315" s="5">
        <v>216993.92</v>
      </c>
      <c r="O315" s="3" t="inlineStr">
        <is>
          <t>Cheque</t>
        </is>
      </c>
      <c r="Q315" s="3" t="inlineStr">
        <is>
          <t>Norte</t>
        </is>
      </c>
      <c r="R315" s="3" t="inlineStr">
        <is>
          <t>No aplica</t>
        </is>
      </c>
      <c r="S315" s="3" t="inlineStr">
        <is>
          <t>Precio cargado manualmente</t>
        </is>
      </c>
      <c r="T315" s="3">
        <f>IF(COUNTA(A315:S315)&lt;19,"REVISAR","OK")</f>
        <v>0</v>
      </c>
      <c r="U315" s="3">
        <f>IF(ISNUMBER(B315),"OK","REVISAR")</f>
        <v>0</v>
      </c>
      <c r="V315" s="3">
        <f>IF(AND(ISNUMBER(K315),K315&gt;0,K315&lt;50),"OK","REVISAR")</f>
        <v>0</v>
      </c>
      <c r="W315" s="3">
        <f>IF(AND(ISNUMBER(L315),L315&gt;0,L315&lt;1000000),"OK","REVISAR")</f>
        <v>0</v>
      </c>
      <c r="X315" s="3">
        <f>IF(AND(ISNUMBER(K315),ISNUMBER(L315),ISNUMBER(M315),ISNUMBER(N315)),IF(ABS(N315-(K315*L315*(1-M315/100)))&gt;1,"REVISAR","OK"),"REVISAR")</f>
        <v>0</v>
      </c>
      <c r="Y315" s="3">
        <f>IF(AND(ISNUMBER(SEARCH("@",E315)),ISNUMBER(SEARCH(".",E315))),"OK","REVISAR")</f>
        <v>0</v>
      </c>
      <c r="Z315" s="3">
        <f>IF(COUNTIF($A$2:$A$5001,A315)&gt;1,"REVISAR","OK")</f>
        <v>0</v>
      </c>
    </row>
    <row r="316">
      <c r="A316" s="3">
        <v>315</v>
      </c>
      <c r="B316" s="4">
        <v>45768</v>
      </c>
      <c r="C316" s="3" t="inlineStr">
        <is>
          <t>Pedro Sánchez</t>
        </is>
      </c>
      <c r="D316" s="3" t="inlineStr">
        <is>
          <t>24776838</t>
        </is>
      </c>
      <c r="E316" s="3" t="inlineStr">
        <is>
          <t>cliente738@gmai.com</t>
        </is>
      </c>
      <c r="F316" s="3" t="inlineStr">
        <is>
          <t>+54 9 2326 480048</t>
        </is>
      </c>
      <c r="I316" s="3" t="inlineStr">
        <is>
          <t>Silla gamer</t>
        </is>
      </c>
      <c r="J316" s="3" t="inlineStr">
        <is>
          <t>Hogar</t>
        </is>
      </c>
      <c r="K316" s="3">
        <v>2</v>
      </c>
      <c r="L316" s="5">
        <v>8381.950000000001</v>
      </c>
      <c r="M316" s="3">
        <v>5</v>
      </c>
      <c r="N316" s="5">
        <v>15925.7</v>
      </c>
      <c r="O316" s="3" t="inlineStr">
        <is>
          <t>Mercado Pago</t>
        </is>
      </c>
      <c r="P316" s="3" t="inlineStr">
        <is>
          <t>Benjamín</t>
        </is>
      </c>
      <c r="Q316" s="3" t="inlineStr">
        <is>
          <t>local 1</t>
        </is>
      </c>
      <c r="R316" s="3" t="inlineStr">
        <is>
          <t>Entregado</t>
        </is>
      </c>
      <c r="S316" s="3" t="inlineStr">
        <is>
          <t>Duplicado probable</t>
        </is>
      </c>
      <c r="T316" s="3">
        <f>IF(COUNTA(A316:S316)&lt;19,"REVISAR","OK")</f>
        <v>0</v>
      </c>
      <c r="U316" s="3">
        <f>IF(ISNUMBER(B316),"OK","REVISAR")</f>
        <v>0</v>
      </c>
      <c r="V316" s="3">
        <f>IF(AND(ISNUMBER(K316),K316&gt;0,K316&lt;50),"OK","REVISAR")</f>
        <v>0</v>
      </c>
      <c r="W316" s="3">
        <f>IF(AND(ISNUMBER(L316),L316&gt;0,L316&lt;1000000),"OK","REVISAR")</f>
        <v>0</v>
      </c>
      <c r="X316" s="3">
        <f>IF(AND(ISNUMBER(K316),ISNUMBER(L316),ISNUMBER(M316),ISNUMBER(N316)),IF(ABS(N316-(K316*L316*(1-M316/100)))&gt;1,"REVISAR","OK"),"REVISAR")</f>
        <v>0</v>
      </c>
      <c r="Y316" s="3">
        <f>IF(AND(ISNUMBER(SEARCH("@",E316)),ISNUMBER(SEARCH(".",E316))),"OK","REVISAR")</f>
        <v>0</v>
      </c>
      <c r="Z316" s="3">
        <f>IF(COUNTIF($A$2:$A$5001,A316)&gt;1,"REVISAR","OK")</f>
        <v>0</v>
      </c>
    </row>
    <row r="317">
      <c r="A317" s="3">
        <v>316</v>
      </c>
      <c r="B317" s="4">
        <v>45765</v>
      </c>
      <c r="C317" s="3" t="inlineStr">
        <is>
          <t>Pedro Sánchez</t>
        </is>
      </c>
      <c r="D317" s="3" t="inlineStr">
        <is>
          <t>Sin DNI</t>
        </is>
      </c>
      <c r="E317" s="3" t="inlineStr">
        <is>
          <t>cliente475@outlook.com</t>
        </is>
      </c>
      <c r="F317" s="3" t="inlineStr">
        <is>
          <t>+54 9 2326 629196</t>
        </is>
      </c>
      <c r="G317" s="3" t="inlineStr">
        <is>
          <t>Córdoba</t>
        </is>
      </c>
      <c r="H317" s="3" t="inlineStr">
        <is>
          <t>Córdoba</t>
        </is>
      </c>
      <c r="I317" s="3" t="inlineStr">
        <is>
          <t>Teclado mecánico</t>
        </is>
      </c>
      <c r="J317" s="3" t="inlineStr">
        <is>
          <t>Periféricos</t>
        </is>
      </c>
      <c r="K317" s="3">
        <v>2</v>
      </c>
      <c r="L317" s="5">
        <v>90354.53999999999</v>
      </c>
      <c r="M317" s="3">
        <v>0</v>
      </c>
      <c r="O317" s="3" t="inlineStr">
        <is>
          <t>MercadoPago</t>
        </is>
      </c>
      <c r="P317" s="3" t="inlineStr">
        <is>
          <t>Lucas</t>
        </is>
      </c>
      <c r="Q317" s="3" t="inlineStr">
        <is>
          <t>local 1</t>
        </is>
      </c>
      <c r="R317" s="3" t="inlineStr">
        <is>
          <t>En camino</t>
        </is>
      </c>
      <c r="S317" s="3" t="inlineStr">
        <is>
          <t>Duplicado probable</t>
        </is>
      </c>
      <c r="T317" s="3">
        <f>IF(COUNTA(A317:S317)&lt;19,"REVISAR","OK")</f>
        <v>0</v>
      </c>
      <c r="U317" s="3">
        <f>IF(ISNUMBER(B317),"OK","REVISAR")</f>
        <v>0</v>
      </c>
      <c r="V317" s="3">
        <f>IF(AND(ISNUMBER(K317),K317&gt;0,K317&lt;50),"OK","REVISAR")</f>
        <v>0</v>
      </c>
      <c r="W317" s="3">
        <f>IF(AND(ISNUMBER(L317),L317&gt;0,L317&lt;1000000),"OK","REVISAR")</f>
        <v>0</v>
      </c>
      <c r="X317" s="3">
        <f>IF(AND(ISNUMBER(K317),ISNUMBER(L317),ISNUMBER(M317),ISNUMBER(N317)),IF(ABS(N317-(K317*L317*(1-M317/100)))&gt;1,"REVISAR","OK"),"REVISAR")</f>
        <v>0</v>
      </c>
      <c r="Y317" s="3">
        <f>IF(AND(ISNUMBER(SEARCH("@",E317)),ISNUMBER(SEARCH(".",E317))),"OK","REVISAR")</f>
        <v>0</v>
      </c>
      <c r="Z317" s="3">
        <f>IF(COUNTIF($A$2:$A$5001,A317)&gt;1,"REVISAR","OK")</f>
        <v>0</v>
      </c>
    </row>
    <row r="318">
      <c r="A318" s="3">
        <v>317</v>
      </c>
      <c r="B318" s="4">
        <v>45458</v>
      </c>
      <c r="C318" s="3" t="inlineStr">
        <is>
          <t>Sofía García</t>
        </is>
      </c>
      <c r="D318" s="3" t="inlineStr">
        <is>
          <t>22699913</t>
        </is>
      </c>
      <c r="E318" s="3" t="inlineStr">
        <is>
          <t>cliente375@gmai.com</t>
        </is>
      </c>
      <c r="F318" s="3" t="inlineStr">
        <is>
          <t>+54 9 2326 272209</t>
        </is>
      </c>
      <c r="G318" s="3" t="inlineStr">
        <is>
          <t>Rosario</t>
        </is>
      </c>
      <c r="I318" s="3" t="inlineStr">
        <is>
          <t>Silla gamer</t>
        </is>
      </c>
      <c r="J318" s="3" t="inlineStr">
        <is>
          <t>Periféricos</t>
        </is>
      </c>
      <c r="K318" s="3">
        <v>1</v>
      </c>
      <c r="L318" s="5">
        <v>50638.28</v>
      </c>
      <c r="M318" s="3">
        <v>0</v>
      </c>
      <c r="N318" s="5">
        <v>50638.28</v>
      </c>
      <c r="O318" s="3" t="inlineStr">
        <is>
          <t>Mercado Pago</t>
        </is>
      </c>
      <c r="P318" s="3" t="inlineStr">
        <is>
          <t>Lucas</t>
        </is>
      </c>
      <c r="Q318" s="3" t="inlineStr">
        <is>
          <t>Norte</t>
        </is>
      </c>
      <c r="R318" s="3" t="inlineStr">
        <is>
          <t>No aplica</t>
        </is>
      </c>
      <c r="S318" s="3" t="inlineStr">
        <is>
          <t>Cliente reclama demora</t>
        </is>
      </c>
      <c r="T318" s="3">
        <f>IF(COUNTA(A318:S318)&lt;19,"REVISAR","OK")</f>
        <v>0</v>
      </c>
      <c r="U318" s="3">
        <f>IF(ISNUMBER(B318),"OK","REVISAR")</f>
        <v>0</v>
      </c>
      <c r="V318" s="3">
        <f>IF(AND(ISNUMBER(K318),K318&gt;0,K318&lt;50),"OK","REVISAR")</f>
        <v>0</v>
      </c>
      <c r="W318" s="3">
        <f>IF(AND(ISNUMBER(L318),L318&gt;0,L318&lt;1000000),"OK","REVISAR")</f>
        <v>0</v>
      </c>
      <c r="X318" s="3">
        <f>IF(AND(ISNUMBER(K318),ISNUMBER(L318),ISNUMBER(M318),ISNUMBER(N318)),IF(ABS(N318-(K318*L318*(1-M318/100)))&gt;1,"REVISAR","OK"),"REVISAR")</f>
        <v>0</v>
      </c>
      <c r="Y318" s="3">
        <f>IF(AND(ISNUMBER(SEARCH("@",E318)),ISNUMBER(SEARCH(".",E318))),"OK","REVISAR")</f>
        <v>0</v>
      </c>
      <c r="Z318" s="3">
        <f>IF(COUNTIF($A$2:$A$5001,A318)&gt;1,"REVISAR","OK")</f>
        <v>0</v>
      </c>
    </row>
    <row r="319">
      <c r="A319" s="3">
        <v>318</v>
      </c>
      <c r="B319" s="4">
        <v>45452</v>
      </c>
      <c r="C319" s="3" t="inlineStr">
        <is>
          <t>María Gómez</t>
        </is>
      </c>
      <c r="D319" s="3" t="inlineStr">
        <is>
          <t>36025608</t>
        </is>
      </c>
      <c r="E319" s="3" t="inlineStr">
        <is>
          <t>cliente876@hotmail.com</t>
        </is>
      </c>
      <c r="F319" s="3" t="inlineStr">
        <is>
          <t>+54 9 2326 696109</t>
        </is>
      </c>
      <c r="G319" s="3" t="inlineStr">
        <is>
          <t>S. A. de Areco</t>
        </is>
      </c>
      <c r="H319" s="3" t="inlineStr">
        <is>
          <t>Cordoba</t>
        </is>
      </c>
      <c r="I319" s="3" t="inlineStr">
        <is>
          <t>Silla gamer</t>
        </is>
      </c>
      <c r="K319" s="3">
        <v>4</v>
      </c>
      <c r="L319" s="5">
        <v>174151.41</v>
      </c>
      <c r="M319" s="3">
        <v>0</v>
      </c>
      <c r="N319" s="5">
        <v>696605.64</v>
      </c>
      <c r="O319" s="3" t="inlineStr">
        <is>
          <t>MercadoPago</t>
        </is>
      </c>
      <c r="P319" s="3" t="inlineStr">
        <is>
          <t>Isaías</t>
        </is>
      </c>
      <c r="Q319" s="3" t="inlineStr">
        <is>
          <t>online</t>
        </is>
      </c>
      <c r="R319" s="3" t="inlineStr">
        <is>
          <t>entregado</t>
        </is>
      </c>
      <c r="T319" s="3">
        <f>IF(COUNTA(A319:S319)&lt;19,"REVISAR","OK")</f>
        <v>0</v>
      </c>
      <c r="U319" s="3">
        <f>IF(ISNUMBER(B319),"OK","REVISAR")</f>
        <v>0</v>
      </c>
      <c r="V319" s="3">
        <f>IF(AND(ISNUMBER(K319),K319&gt;0,K319&lt;50),"OK","REVISAR")</f>
        <v>0</v>
      </c>
      <c r="W319" s="3">
        <f>IF(AND(ISNUMBER(L319),L319&gt;0,L319&lt;1000000),"OK","REVISAR")</f>
        <v>0</v>
      </c>
      <c r="X319" s="3">
        <f>IF(AND(ISNUMBER(K319),ISNUMBER(L319),ISNUMBER(M319),ISNUMBER(N319)),IF(ABS(N319-(K319*L319*(1-M319/100)))&gt;1,"REVISAR","OK"),"REVISAR")</f>
        <v>0</v>
      </c>
      <c r="Y319" s="3">
        <f>IF(AND(ISNUMBER(SEARCH("@",E319)),ISNUMBER(SEARCH(".",E319))),"OK","REVISAR")</f>
        <v>0</v>
      </c>
      <c r="Z319" s="3">
        <f>IF(COUNTIF($A$2:$A$5001,A319)&gt;1,"REVISAR","OK")</f>
        <v>0</v>
      </c>
    </row>
    <row r="320">
      <c r="A320" s="3">
        <v>319</v>
      </c>
      <c r="B320" s="4">
        <v>45795</v>
      </c>
      <c r="C320" s="3" t="inlineStr">
        <is>
          <t>Valentina Díaz</t>
        </is>
      </c>
      <c r="D320" s="3" t="inlineStr">
        <is>
          <t>22456975</t>
        </is>
      </c>
      <c r="E320" s="3" t="inlineStr">
        <is>
          <t>cliente486@hotmail.com</t>
        </is>
      </c>
      <c r="F320" s="3" t="inlineStr">
        <is>
          <t>+54 9 2326 963765</t>
        </is>
      </c>
      <c r="G320" s="3" t="inlineStr">
        <is>
          <t>Mar del Plata</t>
        </is>
      </c>
      <c r="H320" s="3" t="inlineStr">
        <is>
          <t>Bs.As</t>
        </is>
      </c>
      <c r="I320" s="3" t="inlineStr">
        <is>
          <t>Disco SSD 480GB</t>
        </is>
      </c>
      <c r="K320" s="3">
        <v>3</v>
      </c>
      <c r="L320" s="5">
        <v>22354.55</v>
      </c>
      <c r="M320" s="3">
        <v>0</v>
      </c>
      <c r="N320" s="5">
        <v>67063.64999999999</v>
      </c>
      <c r="P320" s="3" t="inlineStr">
        <is>
          <t>Isaías</t>
        </is>
      </c>
      <c r="Q320" s="3" t="inlineStr">
        <is>
          <t>Centro</t>
        </is>
      </c>
      <c r="R320" s="3" t="inlineStr">
        <is>
          <t>No aplica</t>
        </is>
      </c>
      <c r="S320" s="3" t="inlineStr">
        <is>
          <t>Producto sin stock</t>
        </is>
      </c>
      <c r="T320" s="3">
        <f>IF(COUNTA(A320:S320)&lt;19,"REVISAR","OK")</f>
        <v>0</v>
      </c>
      <c r="U320" s="3">
        <f>IF(ISNUMBER(B320),"OK","REVISAR")</f>
        <v>0</v>
      </c>
      <c r="V320" s="3">
        <f>IF(AND(ISNUMBER(K320),K320&gt;0,K320&lt;50),"OK","REVISAR")</f>
        <v>0</v>
      </c>
      <c r="W320" s="3">
        <f>IF(AND(ISNUMBER(L320),L320&gt;0,L320&lt;1000000),"OK","REVISAR")</f>
        <v>0</v>
      </c>
      <c r="X320" s="3">
        <f>IF(AND(ISNUMBER(K320),ISNUMBER(L320),ISNUMBER(M320),ISNUMBER(N320)),IF(ABS(N320-(K320*L320*(1-M320/100)))&gt;1,"REVISAR","OK"),"REVISAR")</f>
        <v>0</v>
      </c>
      <c r="Y320" s="3">
        <f>IF(AND(ISNUMBER(SEARCH("@",E320)),ISNUMBER(SEARCH(".",E320))),"OK","REVISAR")</f>
        <v>0</v>
      </c>
      <c r="Z320" s="3">
        <f>IF(COUNTIF($A$2:$A$5001,A320)&gt;1,"REVISAR","OK")</f>
        <v>0</v>
      </c>
    </row>
    <row r="321">
      <c r="A321" s="3">
        <v>320</v>
      </c>
      <c r="B321" s="4">
        <v>45405</v>
      </c>
      <c r="C321" s="3" t="inlineStr">
        <is>
          <t>Sofía García</t>
        </is>
      </c>
      <c r="D321" s="3" t="inlineStr">
        <is>
          <t>40340652</t>
        </is>
      </c>
      <c r="E321" s="3" t="inlineStr">
        <is>
          <t>cliente876@hotmial.com</t>
        </is>
      </c>
      <c r="F321" s="3" t="inlineStr">
        <is>
          <t>+54 9 2326 378662</t>
        </is>
      </c>
      <c r="G321" s="3" t="inlineStr">
        <is>
          <t>La Plata</t>
        </is>
      </c>
      <c r="H321" s="3" t="inlineStr">
        <is>
          <t>Mendoza</t>
        </is>
      </c>
      <c r="I321" s="3" t="inlineStr">
        <is>
          <t>Cargador rápido</t>
        </is>
      </c>
      <c r="J321" s="3" t="inlineStr">
        <is>
          <t>Periféricos</t>
        </is>
      </c>
      <c r="K321" s="3">
        <v>3</v>
      </c>
      <c r="L321" s="5">
        <v>150206.26</v>
      </c>
      <c r="M321" s="3">
        <v>5</v>
      </c>
      <c r="N321" s="5">
        <v>428087.84</v>
      </c>
      <c r="O321" s="3" t="inlineStr">
        <is>
          <t>Mercado Pago</t>
        </is>
      </c>
      <c r="P321" s="3" t="inlineStr">
        <is>
          <t>Sofía</t>
        </is>
      </c>
      <c r="Q321" s="3" t="inlineStr">
        <is>
          <t>Online</t>
        </is>
      </c>
      <c r="R321" s="3" t="inlineStr">
        <is>
          <t>En camino</t>
        </is>
      </c>
      <c r="S321" s="3" t="inlineStr">
        <is>
          <t>Producto sin stock</t>
        </is>
      </c>
      <c r="T321" s="3">
        <f>IF(COUNTA(A321:S321)&lt;19,"REVISAR","OK")</f>
        <v>0</v>
      </c>
      <c r="U321" s="3">
        <f>IF(ISNUMBER(B321),"OK","REVISAR")</f>
        <v>0</v>
      </c>
      <c r="V321" s="3">
        <f>IF(AND(ISNUMBER(K321),K321&gt;0,K321&lt;50),"OK","REVISAR")</f>
        <v>0</v>
      </c>
      <c r="W321" s="3">
        <f>IF(AND(ISNUMBER(L321),L321&gt;0,L321&lt;1000000),"OK","REVISAR")</f>
        <v>0</v>
      </c>
      <c r="X321" s="3">
        <f>IF(AND(ISNUMBER(K321),ISNUMBER(L321),ISNUMBER(M321),ISNUMBER(N321)),IF(ABS(N321-(K321*L321*(1-M321/100)))&gt;1,"REVISAR","OK"),"REVISAR")</f>
        <v>0</v>
      </c>
      <c r="Y321" s="3">
        <f>IF(AND(ISNUMBER(SEARCH("@",E321)),ISNUMBER(SEARCH(".",E321))),"OK","REVISAR")</f>
        <v>0</v>
      </c>
      <c r="Z321" s="3">
        <f>IF(COUNTIF($A$2:$A$5001,A321)&gt;1,"REVISAR","OK")</f>
        <v>0</v>
      </c>
    </row>
    <row r="322">
      <c r="A322" s="3">
        <v>321</v>
      </c>
      <c r="B322" s="4">
        <v>45431</v>
      </c>
      <c r="C322" s="3" t="inlineStr">
        <is>
          <t>Sofía García</t>
        </is>
      </c>
      <c r="D322" s="3" t="inlineStr">
        <is>
          <t>45798633</t>
        </is>
      </c>
      <c r="F322" s="3" t="inlineStr">
        <is>
          <t>+54 9 2326 713667</t>
        </is>
      </c>
      <c r="G322" s="3" t="inlineStr">
        <is>
          <t>Mar del Plata</t>
        </is>
      </c>
      <c r="H322" s="3" t="inlineStr">
        <is>
          <t>Santa Fe</t>
        </is>
      </c>
      <c r="I322" s="3" t="inlineStr">
        <is>
          <t>Producto desconocido</t>
        </is>
      </c>
      <c r="J322" s="3" t="inlineStr">
        <is>
          <t>perifericos</t>
        </is>
      </c>
      <c r="K322" s="3">
        <v>4</v>
      </c>
      <c r="L322" s="5">
        <v>15520.03</v>
      </c>
      <c r="M322" s="3">
        <v>0</v>
      </c>
      <c r="N322" s="5">
        <v>62080.12</v>
      </c>
      <c r="O322" s="3" t="inlineStr">
        <is>
          <t>Mercado Pago</t>
        </is>
      </c>
      <c r="P322" s="3" t="inlineStr">
        <is>
          <t>Sin vendedor</t>
        </is>
      </c>
      <c r="Q322" s="3" t="inlineStr">
        <is>
          <t>online</t>
        </is>
      </c>
      <c r="R322" s="3" t="inlineStr">
        <is>
          <t>Entregado</t>
        </is>
      </c>
      <c r="S322" s="3" t="inlineStr">
        <is>
          <t>sin observaciones</t>
        </is>
      </c>
      <c r="T322" s="3">
        <f>IF(COUNTA(A322:S322)&lt;19,"REVISAR","OK")</f>
        <v>0</v>
      </c>
      <c r="U322" s="3">
        <f>IF(ISNUMBER(B322),"OK","REVISAR")</f>
        <v>0</v>
      </c>
      <c r="V322" s="3">
        <f>IF(AND(ISNUMBER(K322),K322&gt;0,K322&lt;50),"OK","REVISAR")</f>
        <v>0</v>
      </c>
      <c r="W322" s="3">
        <f>IF(AND(ISNUMBER(L322),L322&gt;0,L322&lt;1000000),"OK","REVISAR")</f>
        <v>0</v>
      </c>
      <c r="X322" s="3">
        <f>IF(AND(ISNUMBER(K322),ISNUMBER(L322),ISNUMBER(M322),ISNUMBER(N322)),IF(ABS(N322-(K322*L322*(1-M322/100)))&gt;1,"REVISAR","OK"),"REVISAR")</f>
        <v>0</v>
      </c>
      <c r="Y322" s="3">
        <f>IF(AND(ISNUMBER(SEARCH("@",E322)),ISNUMBER(SEARCH(".",E322))),"OK","REVISAR")</f>
        <v>0</v>
      </c>
      <c r="Z322" s="3">
        <f>IF(COUNTIF($A$2:$A$5001,A322)&gt;1,"REVISAR","OK")</f>
        <v>0</v>
      </c>
    </row>
    <row r="323">
      <c r="A323" s="3">
        <v>322</v>
      </c>
      <c r="B323" s="4">
        <v>45481</v>
      </c>
      <c r="C323" s="3" t="inlineStr">
        <is>
          <t>Sofía García</t>
        </is>
      </c>
      <c r="D323" s="3" t="inlineStr">
        <is>
          <t>43708089</t>
        </is>
      </c>
      <c r="E323" s="3" t="inlineStr">
        <is>
          <t>cliente260@</t>
        </is>
      </c>
      <c r="F323" s="3" t="inlineStr">
        <is>
          <t>+54 9 2326 650828</t>
        </is>
      </c>
      <c r="G323" s="3" t="inlineStr">
        <is>
          <t>Cordoba</t>
        </is>
      </c>
      <c r="H323" s="3" t="inlineStr">
        <is>
          <t>Córdoba</t>
        </is>
      </c>
      <c r="I323" s="3" t="inlineStr">
        <is>
          <t>Notebook 15</t>
        </is>
      </c>
      <c r="J323" s="3" t="inlineStr">
        <is>
          <t>tecnologia</t>
        </is>
      </c>
      <c r="K323" s="3">
        <v>-1</v>
      </c>
      <c r="M323" s="3">
        <v>20</v>
      </c>
      <c r="O323" s="3" t="inlineStr">
        <is>
          <t>MercadoPago</t>
        </is>
      </c>
      <c r="P323" s="3" t="inlineStr">
        <is>
          <t>Admin</t>
        </is>
      </c>
      <c r="Q323" s="3" t="inlineStr">
        <is>
          <t>local 1</t>
        </is>
      </c>
      <c r="R323" s="3" t="inlineStr">
        <is>
          <t>entregado</t>
        </is>
      </c>
      <c r="S323" s="3" t="inlineStr">
        <is>
          <t>Precio cargado manualmente</t>
        </is>
      </c>
      <c r="T323" s="3">
        <f>IF(COUNTA(A323:S323)&lt;19,"REVISAR","OK")</f>
        <v>0</v>
      </c>
      <c r="U323" s="3">
        <f>IF(ISNUMBER(B323),"OK","REVISAR")</f>
        <v>0</v>
      </c>
      <c r="V323" s="3">
        <f>IF(AND(ISNUMBER(K323),K323&gt;0,K323&lt;50),"OK","REVISAR")</f>
        <v>0</v>
      </c>
      <c r="W323" s="3">
        <f>IF(AND(ISNUMBER(L323),L323&gt;0,L323&lt;1000000),"OK","REVISAR")</f>
        <v>0</v>
      </c>
      <c r="X323" s="3">
        <f>IF(AND(ISNUMBER(K323),ISNUMBER(L323),ISNUMBER(M323),ISNUMBER(N323)),IF(ABS(N323-(K323*L323*(1-M323/100)))&gt;1,"REVISAR","OK"),"REVISAR")</f>
        <v>0</v>
      </c>
      <c r="Y323" s="3">
        <f>IF(AND(ISNUMBER(SEARCH("@",E323)),ISNUMBER(SEARCH(".",E323))),"OK","REVISAR")</f>
        <v>0</v>
      </c>
      <c r="Z323" s="3">
        <f>IF(COUNTIF($A$2:$A$5001,A323)&gt;1,"REVISAR","OK")</f>
        <v>0</v>
      </c>
    </row>
    <row r="324">
      <c r="A324" s="3">
        <v>323</v>
      </c>
      <c r="B324" s="4">
        <v>45369</v>
      </c>
      <c r="C324" s="3" t="inlineStr">
        <is>
          <t>Juan Pérez</t>
        </is>
      </c>
      <c r="D324" s="3" t="inlineStr">
        <is>
          <t>23306080</t>
        </is>
      </c>
      <c r="E324" s="3" t="inlineStr">
        <is>
          <t>cliente70@sinmail</t>
        </is>
      </c>
      <c r="G324" s="3" t="inlineStr">
        <is>
          <t>S. A. de Areco</t>
        </is>
      </c>
      <c r="J324" s="3" t="inlineStr">
        <is>
          <t>Sin categoria</t>
        </is>
      </c>
      <c r="K324" s="3">
        <v>2</v>
      </c>
      <c r="L324" s="5">
        <v>156532.12</v>
      </c>
      <c r="M324" s="3">
        <v>15</v>
      </c>
      <c r="N324" s="5">
        <v>266104.6</v>
      </c>
      <c r="O324" s="3" t="inlineStr">
        <is>
          <t>MercadoPago</t>
        </is>
      </c>
      <c r="P324" s="3" t="inlineStr">
        <is>
          <t>admin</t>
        </is>
      </c>
      <c r="Q324" s="3" t="inlineStr">
        <is>
          <t>Online</t>
        </is>
      </c>
      <c r="R324" s="3" t="inlineStr">
        <is>
          <t>Pendiente</t>
        </is>
      </c>
      <c r="T324" s="3">
        <f>IF(COUNTA(A324:S324)&lt;19,"REVISAR","OK")</f>
        <v>0</v>
      </c>
      <c r="U324" s="3">
        <f>IF(ISNUMBER(B324),"OK","REVISAR")</f>
        <v>0</v>
      </c>
      <c r="V324" s="3">
        <f>IF(AND(ISNUMBER(K324),K324&gt;0,K324&lt;50),"OK","REVISAR")</f>
        <v>0</v>
      </c>
      <c r="W324" s="3">
        <f>IF(AND(ISNUMBER(L324),L324&gt;0,L324&lt;1000000),"OK","REVISAR")</f>
        <v>0</v>
      </c>
      <c r="X324" s="3">
        <f>IF(AND(ISNUMBER(K324),ISNUMBER(L324),ISNUMBER(M324),ISNUMBER(N324)),IF(ABS(N324-(K324*L324*(1-M324/100)))&gt;1,"REVISAR","OK"),"REVISAR")</f>
        <v>0</v>
      </c>
      <c r="Y324" s="3">
        <f>IF(AND(ISNUMBER(SEARCH("@",E324)),ISNUMBER(SEARCH(".",E324))),"OK","REVISAR")</f>
        <v>0</v>
      </c>
      <c r="Z324" s="3">
        <f>IF(COUNTIF($A$2:$A$5001,A324)&gt;1,"REVISAR","OK")</f>
        <v>0</v>
      </c>
    </row>
    <row r="325">
      <c r="A325" s="3">
        <v>324</v>
      </c>
      <c r="B325" s="4">
        <v>45679</v>
      </c>
      <c r="C325" s="3" t="inlineStr">
        <is>
          <t>Martín Fernández</t>
        </is>
      </c>
      <c r="D325" s="3" t="inlineStr">
        <is>
          <t>42783894</t>
        </is>
      </c>
      <c r="E325" s="3" t="inlineStr">
        <is>
          <t>cliente396@hotmial.com</t>
        </is>
      </c>
      <c r="F325" s="3" t="inlineStr">
        <is>
          <t>+54 9 2326 446501</t>
        </is>
      </c>
      <c r="G325" s="3" t="inlineStr">
        <is>
          <t>Mar del Plata</t>
        </is>
      </c>
      <c r="H325" s="3" t="inlineStr">
        <is>
          <t>Santa Fe</t>
        </is>
      </c>
      <c r="J325" s="3" t="inlineStr">
        <is>
          <t>Audio</t>
        </is>
      </c>
      <c r="K325" s="3">
        <v>8</v>
      </c>
      <c r="L325" s="5">
        <v>11789.09</v>
      </c>
      <c r="M325" s="3">
        <v>20</v>
      </c>
      <c r="N325" s="5">
        <v>75450.17999999999</v>
      </c>
      <c r="O325" s="3" t="inlineStr">
        <is>
          <t>Efectivo</t>
        </is>
      </c>
      <c r="P325" s="3" t="inlineStr">
        <is>
          <t>Sin vendedor</t>
        </is>
      </c>
      <c r="Q325" s="3" t="inlineStr">
        <is>
          <t>Centro</t>
        </is>
      </c>
      <c r="R325" s="3" t="inlineStr">
        <is>
          <t>pendiente</t>
        </is>
      </c>
      <c r="S325" s="3" t="inlineStr">
        <is>
          <t>Pago a confirmar</t>
        </is>
      </c>
      <c r="T325" s="3">
        <f>IF(COUNTA(A325:S325)&lt;19,"REVISAR","OK")</f>
        <v>0</v>
      </c>
      <c r="U325" s="3">
        <f>IF(ISNUMBER(B325),"OK","REVISAR")</f>
        <v>0</v>
      </c>
      <c r="V325" s="3">
        <f>IF(AND(ISNUMBER(K325),K325&gt;0,K325&lt;50),"OK","REVISAR")</f>
        <v>0</v>
      </c>
      <c r="W325" s="3">
        <f>IF(AND(ISNUMBER(L325),L325&gt;0,L325&lt;1000000),"OK","REVISAR")</f>
        <v>0</v>
      </c>
      <c r="X325" s="3">
        <f>IF(AND(ISNUMBER(K325),ISNUMBER(L325),ISNUMBER(M325),ISNUMBER(N325)),IF(ABS(N325-(K325*L325*(1-M325/100)))&gt;1,"REVISAR","OK"),"REVISAR")</f>
        <v>0</v>
      </c>
      <c r="Y325" s="3">
        <f>IF(AND(ISNUMBER(SEARCH("@",E325)),ISNUMBER(SEARCH(".",E325))),"OK","REVISAR")</f>
        <v>0</v>
      </c>
      <c r="Z325" s="3">
        <f>IF(COUNTIF($A$2:$A$5001,A325)&gt;1,"REVISAR","OK")</f>
        <v>0</v>
      </c>
    </row>
    <row r="326">
      <c r="A326" s="3">
        <v>325</v>
      </c>
      <c r="B326" s="4">
        <v>45417</v>
      </c>
      <c r="C326" s="3" t="inlineStr">
        <is>
          <t>Juan Pérez</t>
        </is>
      </c>
      <c r="D326" s="3" t="inlineStr">
        <is>
          <t>28747441</t>
        </is>
      </c>
      <c r="E326" s="3" t="inlineStr">
        <is>
          <t>cliente602@gmai.com</t>
        </is>
      </c>
      <c r="F326" s="3" t="inlineStr">
        <is>
          <t>+54 9 2326 324364</t>
        </is>
      </c>
      <c r="I326" s="3" t="inlineStr">
        <is>
          <t>Auriculares Bluetooth</t>
        </is>
      </c>
      <c r="J326" s="3" t="inlineStr">
        <is>
          <t>Hogar</t>
        </is>
      </c>
      <c r="K326" s="3">
        <v>3</v>
      </c>
      <c r="L326" s="5">
        <v>71020.75</v>
      </c>
      <c r="M326" s="3">
        <v>10</v>
      </c>
      <c r="N326" s="5">
        <v>191756.02</v>
      </c>
      <c r="O326" s="3" t="inlineStr">
        <is>
          <t>MercadoPago</t>
        </is>
      </c>
      <c r="P326" s="3" t="inlineStr">
        <is>
          <t>Lucas</t>
        </is>
      </c>
      <c r="Q326" s="3" t="inlineStr">
        <is>
          <t>Online</t>
        </is>
      </c>
      <c r="R326" s="3" t="inlineStr">
        <is>
          <t>Cancelado</t>
        </is>
      </c>
      <c r="S326" s="3" t="inlineStr">
        <is>
          <t>Dirección incompleta</t>
        </is>
      </c>
      <c r="T326" s="3">
        <f>IF(COUNTA(A326:S326)&lt;19,"REVISAR","OK")</f>
        <v>0</v>
      </c>
      <c r="U326" s="3">
        <f>IF(ISNUMBER(B326),"OK","REVISAR")</f>
        <v>0</v>
      </c>
      <c r="V326" s="3">
        <f>IF(AND(ISNUMBER(K326),K326&gt;0,K326&lt;50),"OK","REVISAR")</f>
        <v>0</v>
      </c>
      <c r="W326" s="3">
        <f>IF(AND(ISNUMBER(L326),L326&gt;0,L326&lt;1000000),"OK","REVISAR")</f>
        <v>0</v>
      </c>
      <c r="X326" s="3">
        <f>IF(AND(ISNUMBER(K326),ISNUMBER(L326),ISNUMBER(M326),ISNUMBER(N326)),IF(ABS(N326-(K326*L326*(1-M326/100)))&gt;1,"REVISAR","OK"),"REVISAR")</f>
        <v>0</v>
      </c>
      <c r="Y326" s="3">
        <f>IF(AND(ISNUMBER(SEARCH("@",E326)),ISNUMBER(SEARCH(".",E326))),"OK","REVISAR")</f>
        <v>0</v>
      </c>
      <c r="Z326" s="3">
        <f>IF(COUNTIF($A$2:$A$5001,A326)&gt;1,"REVISAR","OK")</f>
        <v>0</v>
      </c>
    </row>
    <row r="327">
      <c r="A327" s="3">
        <v>326</v>
      </c>
      <c r="B327" s="4">
        <v>45360</v>
      </c>
      <c r="C327" s="3" t="inlineStr">
        <is>
          <t>Pedro Sánchez</t>
        </is>
      </c>
      <c r="D327" s="3" t="inlineStr">
        <is>
          <t>Sin DNI</t>
        </is>
      </c>
      <c r="E327" s="3" t="inlineStr">
        <is>
          <t>cliente536@gmai.com</t>
        </is>
      </c>
      <c r="F327" s="3" t="inlineStr">
        <is>
          <t>+54 9 2326 659491</t>
        </is>
      </c>
      <c r="G327" s="3" t="inlineStr">
        <is>
          <t>La Plata</t>
        </is>
      </c>
      <c r="H327" s="3" t="inlineStr">
        <is>
          <t>buenos aires</t>
        </is>
      </c>
      <c r="I327" s="3" t="inlineStr">
        <is>
          <t>Monitor 24</t>
        </is>
      </c>
      <c r="J327" s="3" t="inlineStr">
        <is>
          <t>tecnologia</t>
        </is>
      </c>
      <c r="K327" s="3">
        <v>7</v>
      </c>
      <c r="L327" s="5">
        <v>174994.7</v>
      </c>
      <c r="M327" s="3">
        <v>150</v>
      </c>
      <c r="N327" s="5">
        <v>-612481.45</v>
      </c>
      <c r="O327" s="3" t="inlineStr">
        <is>
          <t>Efectivo</t>
        </is>
      </c>
      <c r="R327" s="3" t="inlineStr">
        <is>
          <t>entregado</t>
        </is>
      </c>
      <c r="S327" s="3" t="inlineStr">
        <is>
          <t>Dirección incompleta</t>
        </is>
      </c>
      <c r="T327" s="3">
        <f>IF(COUNTA(A327:S327)&lt;19,"REVISAR","OK")</f>
        <v>0</v>
      </c>
      <c r="U327" s="3">
        <f>IF(ISNUMBER(B327),"OK","REVISAR")</f>
        <v>0</v>
      </c>
      <c r="V327" s="3">
        <f>IF(AND(ISNUMBER(K327),K327&gt;0,K327&lt;50),"OK","REVISAR")</f>
        <v>0</v>
      </c>
      <c r="W327" s="3">
        <f>IF(AND(ISNUMBER(L327),L327&gt;0,L327&lt;1000000),"OK","REVISAR")</f>
        <v>0</v>
      </c>
      <c r="X327" s="3">
        <f>IF(AND(ISNUMBER(K327),ISNUMBER(L327),ISNUMBER(M327),ISNUMBER(N327)),IF(ABS(N327-(K327*L327*(1-M327/100)))&gt;1,"REVISAR","OK"),"REVISAR")</f>
        <v>0</v>
      </c>
      <c r="Y327" s="3">
        <f>IF(AND(ISNUMBER(SEARCH("@",E327)),ISNUMBER(SEARCH(".",E327))),"OK","REVISAR")</f>
        <v>0</v>
      </c>
      <c r="Z327" s="3">
        <f>IF(COUNTIF($A$2:$A$5001,A327)&gt;1,"REVISAR","OK")</f>
        <v>0</v>
      </c>
    </row>
    <row r="328">
      <c r="A328" s="3">
        <v>327</v>
      </c>
      <c r="B328" s="4">
        <v>45486</v>
      </c>
      <c r="C328" s="3" t="inlineStr">
        <is>
          <t>Pedro Sánchez</t>
        </is>
      </c>
      <c r="D328" s="3" t="inlineStr">
        <is>
          <t>21592636</t>
        </is>
      </c>
      <c r="E328" s="3" t="inlineStr">
        <is>
          <t>cliente157@hotmial.com</t>
        </is>
      </c>
      <c r="F328" s="3" t="inlineStr">
        <is>
          <t>+54 9 2326 847457</t>
        </is>
      </c>
      <c r="G328" s="3" t="inlineStr">
        <is>
          <t>Rosario</t>
        </is>
      </c>
      <c r="I328" s="3" t="inlineStr">
        <is>
          <t>Silla gamer</t>
        </is>
      </c>
      <c r="J328" s="3" t="inlineStr">
        <is>
          <t>Tecnologia</t>
        </is>
      </c>
      <c r="K328" s="3">
        <v>3</v>
      </c>
      <c r="L328" s="5">
        <v>3979.89</v>
      </c>
      <c r="M328" s="3">
        <v>0</v>
      </c>
      <c r="N328" s="5">
        <v>11939.67</v>
      </c>
      <c r="O328" s="3" t="inlineStr">
        <is>
          <t>Efectivo</t>
        </is>
      </c>
      <c r="P328" s="3" t="inlineStr">
        <is>
          <t>Admin</t>
        </is>
      </c>
      <c r="Q328" s="3" t="inlineStr">
        <is>
          <t>local 1</t>
        </is>
      </c>
      <c r="S328" s="3" t="inlineStr">
        <is>
          <t>Cliente reclama demora</t>
        </is>
      </c>
      <c r="T328" s="3">
        <f>IF(COUNTA(A328:S328)&lt;19,"REVISAR","OK")</f>
        <v>0</v>
      </c>
      <c r="U328" s="3">
        <f>IF(ISNUMBER(B328),"OK","REVISAR")</f>
        <v>0</v>
      </c>
      <c r="V328" s="3">
        <f>IF(AND(ISNUMBER(K328),K328&gt;0,K328&lt;50),"OK","REVISAR")</f>
        <v>0</v>
      </c>
      <c r="W328" s="3">
        <f>IF(AND(ISNUMBER(L328),L328&gt;0,L328&lt;1000000),"OK","REVISAR")</f>
        <v>0</v>
      </c>
      <c r="X328" s="3">
        <f>IF(AND(ISNUMBER(K328),ISNUMBER(L328),ISNUMBER(M328),ISNUMBER(N328)),IF(ABS(N328-(K328*L328*(1-M328/100)))&gt;1,"REVISAR","OK"),"REVISAR")</f>
        <v>0</v>
      </c>
      <c r="Y328" s="3">
        <f>IF(AND(ISNUMBER(SEARCH("@",E328)),ISNUMBER(SEARCH(".",E328))),"OK","REVISAR")</f>
        <v>0</v>
      </c>
      <c r="Z328" s="3">
        <f>IF(COUNTIF($A$2:$A$5001,A328)&gt;1,"REVISAR","OK")</f>
        <v>0</v>
      </c>
    </row>
    <row r="329">
      <c r="A329" s="3">
        <v>328</v>
      </c>
      <c r="B329" s="4">
        <v>45440</v>
      </c>
      <c r="C329" s="3" t="inlineStr">
        <is>
          <t>Cliente Sin Nombre</t>
        </is>
      </c>
      <c r="D329" s="3" t="inlineStr">
        <is>
          <t>33825798</t>
        </is>
      </c>
      <c r="E329" s="3" t="inlineStr">
        <is>
          <t>cliente201@gmai.com</t>
        </is>
      </c>
      <c r="F329" s="3" t="inlineStr">
        <is>
          <t>+54 9 2326 763188</t>
        </is>
      </c>
      <c r="H329" s="3" t="inlineStr">
        <is>
          <t>CABA</t>
        </is>
      </c>
      <c r="I329" s="3" t="inlineStr">
        <is>
          <t>Notebook 15</t>
        </is>
      </c>
      <c r="J329" s="3" t="inlineStr">
        <is>
          <t>Computación</t>
        </is>
      </c>
      <c r="K329" s="3" t="inlineStr">
        <is>
          <t>dos</t>
        </is>
      </c>
      <c r="L329" s="5">
        <v>155494.22</v>
      </c>
      <c r="M329" s="3">
        <v>25</v>
      </c>
      <c r="O329" s="3" t="inlineStr">
        <is>
          <t>tarjeta credito</t>
        </is>
      </c>
      <c r="Q329" s="3" t="inlineStr">
        <is>
          <t>Sucursal Norte</t>
        </is>
      </c>
      <c r="R329" s="3" t="inlineStr">
        <is>
          <t>No aplica</t>
        </is>
      </c>
      <c r="S329" s="3" t="inlineStr">
        <is>
          <t>Dirección incompleta</t>
        </is>
      </c>
      <c r="T329" s="3">
        <f>IF(COUNTA(A329:S329)&lt;19,"REVISAR","OK")</f>
        <v>0</v>
      </c>
      <c r="U329" s="3">
        <f>IF(ISNUMBER(B329),"OK","REVISAR")</f>
        <v>0</v>
      </c>
      <c r="V329" s="3">
        <f>IF(AND(ISNUMBER(K329),K329&gt;0,K329&lt;50),"OK","REVISAR")</f>
        <v>0</v>
      </c>
      <c r="W329" s="3">
        <f>IF(AND(ISNUMBER(L329),L329&gt;0,L329&lt;1000000),"OK","REVISAR")</f>
        <v>0</v>
      </c>
      <c r="X329" s="3">
        <f>IF(AND(ISNUMBER(K329),ISNUMBER(L329),ISNUMBER(M329),ISNUMBER(N329)),IF(ABS(N329-(K329*L329*(1-M329/100)))&gt;1,"REVISAR","OK"),"REVISAR")</f>
        <v>0</v>
      </c>
      <c r="Y329" s="3">
        <f>IF(AND(ISNUMBER(SEARCH("@",E329)),ISNUMBER(SEARCH(".",E329))),"OK","REVISAR")</f>
        <v>0</v>
      </c>
      <c r="Z329" s="3">
        <f>IF(COUNTIF($A$2:$A$5001,A329)&gt;1,"REVISAR","OK")</f>
        <v>0</v>
      </c>
    </row>
    <row r="330">
      <c r="A330" s="3">
        <v>329</v>
      </c>
      <c r="B330" s="4">
        <v>45479</v>
      </c>
      <c r="D330" s="3" t="inlineStr">
        <is>
          <t>22504255</t>
        </is>
      </c>
      <c r="E330" s="3" t="inlineStr">
        <is>
          <t>cliente@</t>
        </is>
      </c>
      <c r="F330" s="3" t="inlineStr">
        <is>
          <t>+54 9 2326 921486</t>
        </is>
      </c>
      <c r="G330" s="3" t="inlineStr">
        <is>
          <t>san antonio de areco</t>
        </is>
      </c>
      <c r="H330" s="3" t="inlineStr">
        <is>
          <t>CABA</t>
        </is>
      </c>
      <c r="I330" s="3" t="inlineStr">
        <is>
          <t>Mouse gamer</t>
        </is>
      </c>
      <c r="J330" s="3" t="inlineStr">
        <is>
          <t>Tecnologia</t>
        </is>
      </c>
      <c r="K330" s="3">
        <v>8</v>
      </c>
      <c r="L330" s="5">
        <v>20333.11</v>
      </c>
      <c r="M330" s="3">
        <v>0</v>
      </c>
      <c r="N330" s="5">
        <v>162664.88</v>
      </c>
      <c r="O330" s="3" t="inlineStr">
        <is>
          <t>transf</t>
        </is>
      </c>
      <c r="P330" s="3" t="inlineStr">
        <is>
          <t>Lucas</t>
        </is>
      </c>
      <c r="R330" s="3" t="inlineStr">
        <is>
          <t>Entregado</t>
        </is>
      </c>
      <c r="S330" s="3" t="inlineStr">
        <is>
          <t>Pago a confirmar</t>
        </is>
      </c>
      <c r="T330" s="3">
        <f>IF(COUNTA(A330:S330)&lt;19,"REVISAR","OK")</f>
        <v>0</v>
      </c>
      <c r="U330" s="3">
        <f>IF(ISNUMBER(B330),"OK","REVISAR")</f>
        <v>0</v>
      </c>
      <c r="V330" s="3">
        <f>IF(AND(ISNUMBER(K330),K330&gt;0,K330&lt;50),"OK","REVISAR")</f>
        <v>0</v>
      </c>
      <c r="W330" s="3">
        <f>IF(AND(ISNUMBER(L330),L330&gt;0,L330&lt;1000000),"OK","REVISAR")</f>
        <v>0</v>
      </c>
      <c r="X330" s="3">
        <f>IF(AND(ISNUMBER(K330),ISNUMBER(L330),ISNUMBER(M330),ISNUMBER(N330)),IF(ABS(N330-(K330*L330*(1-M330/100)))&gt;1,"REVISAR","OK"),"REVISAR")</f>
        <v>0</v>
      </c>
      <c r="Y330" s="3">
        <f>IF(AND(ISNUMBER(SEARCH("@",E330)),ISNUMBER(SEARCH(".",E330))),"OK","REVISAR")</f>
        <v>0</v>
      </c>
      <c r="Z330" s="3">
        <f>IF(COUNTIF($A$2:$A$5001,A330)&gt;1,"REVISAR","OK")</f>
        <v>0</v>
      </c>
    </row>
    <row r="331">
      <c r="A331" s="3">
        <v>330</v>
      </c>
      <c r="B331" s="4" t="inlineStr">
        <is>
          <t>31/02/2025</t>
        </is>
      </c>
      <c r="D331" s="3" t="inlineStr">
        <is>
          <t>43048491</t>
        </is>
      </c>
      <c r="E331" s="3" t="inlineStr">
        <is>
          <t>cliente193@gmail.com</t>
        </is>
      </c>
      <c r="F331" s="3" t="inlineStr">
        <is>
          <t>+54 9 2326 733428</t>
        </is>
      </c>
      <c r="G331" s="3" t="inlineStr">
        <is>
          <t>CABA</t>
        </is>
      </c>
      <c r="H331" s="3" t="inlineStr">
        <is>
          <t>Mendoza</t>
        </is>
      </c>
      <c r="I331" s="3" t="inlineStr">
        <is>
          <t>Webcam HD</t>
        </is>
      </c>
      <c r="J331" s="3" t="inlineStr">
        <is>
          <t>Accesorios</t>
        </is>
      </c>
      <c r="K331" s="3">
        <v>8</v>
      </c>
      <c r="L331" s="5">
        <v>149508.48</v>
      </c>
      <c r="M331" s="3">
        <v>25</v>
      </c>
      <c r="N331" s="5">
        <v>897050.88</v>
      </c>
      <c r="P331" s="3" t="inlineStr">
        <is>
          <t>Benjamín</t>
        </is>
      </c>
      <c r="Q331" s="3" t="inlineStr">
        <is>
          <t>online</t>
        </is>
      </c>
      <c r="S331" s="3" t="inlineStr">
        <is>
          <t>Pago a confirmar</t>
        </is>
      </c>
      <c r="T331" s="3">
        <f>IF(COUNTA(A331:S331)&lt;19,"REVISAR","OK")</f>
        <v>0</v>
      </c>
      <c r="U331" s="3">
        <f>IF(ISNUMBER(B331),"OK","REVISAR")</f>
        <v>0</v>
      </c>
      <c r="V331" s="3">
        <f>IF(AND(ISNUMBER(K331),K331&gt;0,K331&lt;50),"OK","REVISAR")</f>
        <v>0</v>
      </c>
      <c r="W331" s="3">
        <f>IF(AND(ISNUMBER(L331),L331&gt;0,L331&lt;1000000),"OK","REVISAR")</f>
        <v>0</v>
      </c>
      <c r="X331" s="3">
        <f>IF(AND(ISNUMBER(K331),ISNUMBER(L331),ISNUMBER(M331),ISNUMBER(N331)),IF(ABS(N331-(K331*L331*(1-M331/100)))&gt;1,"REVISAR","OK"),"REVISAR")</f>
        <v>0</v>
      </c>
      <c r="Y331" s="3">
        <f>IF(AND(ISNUMBER(SEARCH("@",E331)),ISNUMBER(SEARCH(".",E331))),"OK","REVISAR")</f>
        <v>0</v>
      </c>
      <c r="Z331" s="3">
        <f>IF(COUNTIF($A$2:$A$5001,A331)&gt;1,"REVISAR","OK")</f>
        <v>0</v>
      </c>
    </row>
    <row r="332">
      <c r="A332" s="3">
        <v>331</v>
      </c>
      <c r="B332" s="4">
        <v>45521</v>
      </c>
      <c r="C332" s="3" t="inlineStr">
        <is>
          <t>Sofía García</t>
        </is>
      </c>
      <c r="D332" s="3" t="inlineStr">
        <is>
          <t>29133103</t>
        </is>
      </c>
      <c r="E332" s="3" t="inlineStr">
        <is>
          <t>cliente140@gmai.com</t>
        </is>
      </c>
      <c r="F332" s="3" t="inlineStr">
        <is>
          <t>+54 9 2326 725206</t>
        </is>
      </c>
      <c r="G332" s="3" t="inlineStr">
        <is>
          <t>Mendoza</t>
        </is>
      </c>
      <c r="I332" s="3" t="inlineStr">
        <is>
          <t>Webcam HD</t>
        </is>
      </c>
      <c r="J332" s="3" t="inlineStr">
        <is>
          <t>Periféricos</t>
        </is>
      </c>
      <c r="K332" s="3">
        <v>5</v>
      </c>
      <c r="L332" s="5">
        <v>123885.09</v>
      </c>
      <c r="M332" s="3">
        <v>20</v>
      </c>
      <c r="N332" s="5">
        <v>495540.36</v>
      </c>
      <c r="O332" s="3" t="inlineStr">
        <is>
          <t>Efectivo</t>
        </is>
      </c>
      <c r="P332" s="3" t="inlineStr">
        <is>
          <t>Lucas</t>
        </is>
      </c>
      <c r="S332" s="3" t="inlineStr">
        <is>
          <t>Cliente reclama demora</t>
        </is>
      </c>
      <c r="T332" s="3">
        <f>IF(COUNTA(A332:S332)&lt;19,"REVISAR","OK")</f>
        <v>0</v>
      </c>
      <c r="U332" s="3">
        <f>IF(ISNUMBER(B332),"OK","REVISAR")</f>
        <v>0</v>
      </c>
      <c r="V332" s="3">
        <f>IF(AND(ISNUMBER(K332),K332&gt;0,K332&lt;50),"OK","REVISAR")</f>
        <v>0</v>
      </c>
      <c r="W332" s="3">
        <f>IF(AND(ISNUMBER(L332),L332&gt;0,L332&lt;1000000),"OK","REVISAR")</f>
        <v>0</v>
      </c>
      <c r="X332" s="3">
        <f>IF(AND(ISNUMBER(K332),ISNUMBER(L332),ISNUMBER(M332),ISNUMBER(N332)),IF(ABS(N332-(K332*L332*(1-M332/100)))&gt;1,"REVISAR","OK"),"REVISAR")</f>
        <v>0</v>
      </c>
      <c r="Y332" s="3">
        <f>IF(AND(ISNUMBER(SEARCH("@",E332)),ISNUMBER(SEARCH(".",E332))),"OK","REVISAR")</f>
        <v>0</v>
      </c>
      <c r="Z332" s="3">
        <f>IF(COUNTIF($A$2:$A$5001,A332)&gt;1,"REVISAR","OK")</f>
        <v>0</v>
      </c>
    </row>
    <row r="333">
      <c r="A333" s="3">
        <v>332</v>
      </c>
      <c r="B333" s="4">
        <v>45601</v>
      </c>
      <c r="C333" s="3" t="inlineStr">
        <is>
          <t>Carlos López</t>
        </is>
      </c>
      <c r="D333" s="3" t="inlineStr">
        <is>
          <t>41420010</t>
        </is>
      </c>
      <c r="E333" s="3" t="inlineStr">
        <is>
          <t>cliente56@gmai.com</t>
        </is>
      </c>
      <c r="F333" s="3" t="inlineStr">
        <is>
          <t>+54 9 2326 709423</t>
        </is>
      </c>
      <c r="H333" s="3" t="inlineStr">
        <is>
          <t>Buenos Aires</t>
        </is>
      </c>
      <c r="I333" s="3" t="inlineStr">
        <is>
          <t>Memoria RAM 8GB</t>
        </is>
      </c>
      <c r="J333" s="3" t="inlineStr">
        <is>
          <t>Audio</t>
        </is>
      </c>
      <c r="K333" s="3">
        <v>4</v>
      </c>
      <c r="L333" s="5">
        <v>88664.96000000001</v>
      </c>
      <c r="M333" s="3">
        <v>15</v>
      </c>
      <c r="N333" s="5">
        <v>301460.86</v>
      </c>
      <c r="O333" s="3" t="inlineStr">
        <is>
          <t>Tarjeta Crédito</t>
        </is>
      </c>
      <c r="P333" s="3" t="inlineStr">
        <is>
          <t>Isaías</t>
        </is>
      </c>
      <c r="Q333" s="3" t="inlineStr">
        <is>
          <t>Sucursal Norte</t>
        </is>
      </c>
      <c r="R333" s="3" t="inlineStr">
        <is>
          <t>En camino</t>
        </is>
      </c>
      <c r="S333" s="3" t="inlineStr">
        <is>
          <t>Producto sin stock</t>
        </is>
      </c>
      <c r="T333" s="3">
        <f>IF(COUNTA(A333:S333)&lt;19,"REVISAR","OK")</f>
        <v>0</v>
      </c>
      <c r="U333" s="3">
        <f>IF(ISNUMBER(B333),"OK","REVISAR")</f>
        <v>0</v>
      </c>
      <c r="V333" s="3">
        <f>IF(AND(ISNUMBER(K333),K333&gt;0,K333&lt;50),"OK","REVISAR")</f>
        <v>0</v>
      </c>
      <c r="W333" s="3">
        <f>IF(AND(ISNUMBER(L333),L333&gt;0,L333&lt;1000000),"OK","REVISAR")</f>
        <v>0</v>
      </c>
      <c r="X333" s="3">
        <f>IF(AND(ISNUMBER(K333),ISNUMBER(L333),ISNUMBER(M333),ISNUMBER(N333)),IF(ABS(N333-(K333*L333*(1-M333/100)))&gt;1,"REVISAR","OK"),"REVISAR")</f>
        <v>0</v>
      </c>
      <c r="Y333" s="3">
        <f>IF(AND(ISNUMBER(SEARCH("@",E333)),ISNUMBER(SEARCH(".",E333))),"OK","REVISAR")</f>
        <v>0</v>
      </c>
      <c r="Z333" s="3">
        <f>IF(COUNTIF($A$2:$A$5001,A333)&gt;1,"REVISAR","OK")</f>
        <v>0</v>
      </c>
    </row>
    <row r="334">
      <c r="A334" s="3">
        <v>333</v>
      </c>
      <c r="B334" s="4">
        <v>45474</v>
      </c>
      <c r="C334" s="3" t="inlineStr">
        <is>
          <t>Sofía García</t>
        </is>
      </c>
      <c r="D334" s="3" t="inlineStr">
        <is>
          <t>26936038</t>
        </is>
      </c>
      <c r="E334" s="3" t="inlineStr">
        <is>
          <t>cliente840@yahoo.com</t>
        </is>
      </c>
      <c r="F334" s="3" t="inlineStr">
        <is>
          <t>+54 9 2326 417319</t>
        </is>
      </c>
      <c r="G334" s="3" t="inlineStr">
        <is>
          <t>Buenos Aires</t>
        </is>
      </c>
      <c r="I334" s="3" t="inlineStr">
        <is>
          <t>Parlante portátil</t>
        </is>
      </c>
      <c r="J334" s="3" t="inlineStr">
        <is>
          <t>Tecnología</t>
        </is>
      </c>
      <c r="K334" s="3">
        <v>3</v>
      </c>
      <c r="L334" s="5">
        <v>62214.3</v>
      </c>
      <c r="M334" s="3">
        <v>0</v>
      </c>
      <c r="O334" s="3" t="inlineStr">
        <is>
          <t>transf</t>
        </is>
      </c>
      <c r="R334" s="3" t="inlineStr">
        <is>
          <t>En camino</t>
        </is>
      </c>
      <c r="T334" s="3">
        <f>IF(COUNTA(A334:S334)&lt;19,"REVISAR","OK")</f>
        <v>0</v>
      </c>
      <c r="U334" s="3">
        <f>IF(ISNUMBER(B334),"OK","REVISAR")</f>
        <v>0</v>
      </c>
      <c r="V334" s="3">
        <f>IF(AND(ISNUMBER(K334),K334&gt;0,K334&lt;50),"OK","REVISAR")</f>
        <v>0</v>
      </c>
      <c r="W334" s="3">
        <f>IF(AND(ISNUMBER(L334),L334&gt;0,L334&lt;1000000),"OK","REVISAR")</f>
        <v>0</v>
      </c>
      <c r="X334" s="3">
        <f>IF(AND(ISNUMBER(K334),ISNUMBER(L334),ISNUMBER(M334),ISNUMBER(N334)),IF(ABS(N334-(K334*L334*(1-M334/100)))&gt;1,"REVISAR","OK"),"REVISAR")</f>
        <v>0</v>
      </c>
      <c r="Y334" s="3">
        <f>IF(AND(ISNUMBER(SEARCH("@",E334)),ISNUMBER(SEARCH(".",E334))),"OK","REVISAR")</f>
        <v>0</v>
      </c>
      <c r="Z334" s="3">
        <f>IF(COUNTIF($A$2:$A$5001,A334)&gt;1,"REVISAR","OK")</f>
        <v>0</v>
      </c>
    </row>
    <row r="335">
      <c r="A335" s="3">
        <v>334</v>
      </c>
      <c r="B335" s="4">
        <v>45794</v>
      </c>
      <c r="C335" s="3" t="inlineStr">
        <is>
          <t>María Gómez</t>
        </is>
      </c>
      <c r="D335" s="3" t="inlineStr">
        <is>
          <t>37800207</t>
        </is>
      </c>
      <c r="E335" s="3" t="inlineStr">
        <is>
          <t>no tiene</t>
        </is>
      </c>
      <c r="G335" s="3" t="inlineStr">
        <is>
          <t>Mar del Plata</t>
        </is>
      </c>
      <c r="H335" s="3" t="inlineStr">
        <is>
          <t>Buenos Aires</t>
        </is>
      </c>
      <c r="I335" s="3" t="inlineStr">
        <is>
          <t>Teclado mecánico</t>
        </is>
      </c>
      <c r="J335" s="3" t="inlineStr">
        <is>
          <t>Audio</t>
        </is>
      </c>
      <c r="K335" s="3">
        <v>1</v>
      </c>
      <c r="L335" s="5">
        <v>23872.74</v>
      </c>
      <c r="M335" s="3">
        <v>15</v>
      </c>
      <c r="N335" s="5">
        <v>20291.83</v>
      </c>
      <c r="O335" s="3" t="inlineStr">
        <is>
          <t>Cheque</t>
        </is>
      </c>
      <c r="P335" s="3" t="inlineStr">
        <is>
          <t>Sofía</t>
        </is>
      </c>
      <c r="Q335" s="3" t="inlineStr">
        <is>
          <t>online</t>
        </is>
      </c>
      <c r="S335" s="3" t="inlineStr">
        <is>
          <t>Dirección incompleta</t>
        </is>
      </c>
      <c r="T335" s="3">
        <f>IF(COUNTA(A335:S335)&lt;19,"REVISAR","OK")</f>
        <v>0</v>
      </c>
      <c r="U335" s="3">
        <f>IF(ISNUMBER(B335),"OK","REVISAR")</f>
        <v>0</v>
      </c>
      <c r="V335" s="3">
        <f>IF(AND(ISNUMBER(K335),K335&gt;0,K335&lt;50),"OK","REVISAR")</f>
        <v>0</v>
      </c>
      <c r="W335" s="3">
        <f>IF(AND(ISNUMBER(L335),L335&gt;0,L335&lt;1000000),"OK","REVISAR")</f>
        <v>0</v>
      </c>
      <c r="X335" s="3">
        <f>IF(AND(ISNUMBER(K335),ISNUMBER(L335),ISNUMBER(M335),ISNUMBER(N335)),IF(ABS(N335-(K335*L335*(1-M335/100)))&gt;1,"REVISAR","OK"),"REVISAR")</f>
        <v>0</v>
      </c>
      <c r="Y335" s="3">
        <f>IF(AND(ISNUMBER(SEARCH("@",E335)),ISNUMBER(SEARCH(".",E335))),"OK","REVISAR")</f>
        <v>0</v>
      </c>
      <c r="Z335" s="3">
        <f>IF(COUNTIF($A$2:$A$5001,A335)&gt;1,"REVISAR","OK")</f>
        <v>0</v>
      </c>
    </row>
    <row r="336">
      <c r="A336" s="3">
        <v>335</v>
      </c>
      <c r="B336" s="4">
        <v>45594</v>
      </c>
      <c r="C336" s="3" t="inlineStr">
        <is>
          <t>María Gómez</t>
        </is>
      </c>
      <c r="D336" s="3" t="inlineStr">
        <is>
          <t>41256887</t>
        </is>
      </c>
      <c r="E336" s="3" t="inlineStr">
        <is>
          <t>cliente863@hotmial.com</t>
        </is>
      </c>
      <c r="F336" s="3" t="inlineStr">
        <is>
          <t>+54 9 2326 603610</t>
        </is>
      </c>
      <c r="G336" s="3" t="inlineStr">
        <is>
          <t>S. A. de Areco</t>
        </is>
      </c>
      <c r="H336" s="3" t="inlineStr">
        <is>
          <t>Cordoba</t>
        </is>
      </c>
      <c r="I336" s="3" t="inlineStr">
        <is>
          <t>Silla gamer</t>
        </is>
      </c>
      <c r="J336" s="3" t="inlineStr">
        <is>
          <t>Periféricos</t>
        </is>
      </c>
      <c r="K336" s="3">
        <v>6</v>
      </c>
      <c r="L336" s="5">
        <v>19586.82</v>
      </c>
      <c r="M336" s="3">
        <v>0</v>
      </c>
      <c r="N336" s="5">
        <v>117520.92</v>
      </c>
      <c r="O336" s="3" t="inlineStr">
        <is>
          <t>efectivo</t>
        </is>
      </c>
      <c r="P336" s="3" t="inlineStr">
        <is>
          <t>Benjamín</t>
        </is>
      </c>
      <c r="Q336" s="3" t="inlineStr">
        <is>
          <t>local 1</t>
        </is>
      </c>
      <c r="R336" s="3" t="inlineStr">
        <is>
          <t>Entregado</t>
        </is>
      </c>
      <c r="S336" s="3" t="inlineStr">
        <is>
          <t>sin observaciones</t>
        </is>
      </c>
      <c r="T336" s="3">
        <f>IF(COUNTA(A336:S336)&lt;19,"REVISAR","OK")</f>
        <v>0</v>
      </c>
      <c r="U336" s="3">
        <f>IF(ISNUMBER(B336),"OK","REVISAR")</f>
        <v>0</v>
      </c>
      <c r="V336" s="3">
        <f>IF(AND(ISNUMBER(K336),K336&gt;0,K336&lt;50),"OK","REVISAR")</f>
        <v>0</v>
      </c>
      <c r="W336" s="3">
        <f>IF(AND(ISNUMBER(L336),L336&gt;0,L336&lt;1000000),"OK","REVISAR")</f>
        <v>0</v>
      </c>
      <c r="X336" s="3">
        <f>IF(AND(ISNUMBER(K336),ISNUMBER(L336),ISNUMBER(M336),ISNUMBER(N336)),IF(ABS(N336-(K336*L336*(1-M336/100)))&gt;1,"REVISAR","OK"),"REVISAR")</f>
        <v>0</v>
      </c>
      <c r="Y336" s="3">
        <f>IF(AND(ISNUMBER(SEARCH("@",E336)),ISNUMBER(SEARCH(".",E336))),"OK","REVISAR")</f>
        <v>0</v>
      </c>
      <c r="Z336" s="3">
        <f>IF(COUNTIF($A$2:$A$5001,A336)&gt;1,"REVISAR","OK")</f>
        <v>0</v>
      </c>
    </row>
    <row r="337">
      <c r="A337" s="3">
        <v>336</v>
      </c>
      <c r="B337" s="4">
        <v>45581</v>
      </c>
      <c r="C337" s="3" t="inlineStr">
        <is>
          <t>María Gómez</t>
        </is>
      </c>
      <c r="D337" s="3" t="inlineStr">
        <is>
          <t>31686038</t>
        </is>
      </c>
      <c r="E337" s="3" t="inlineStr">
        <is>
          <t>cliente41@gmai.com</t>
        </is>
      </c>
      <c r="F337" s="3" t="inlineStr">
        <is>
          <t>+54 9 2326 493342</t>
        </is>
      </c>
      <c r="G337" s="3" t="inlineStr">
        <is>
          <t>Areco</t>
        </is>
      </c>
      <c r="H337" s="3" t="inlineStr">
        <is>
          <t>Bs.As</t>
        </is>
      </c>
      <c r="I337" s="3" t="inlineStr">
        <is>
          <t>Producto desconocido</t>
        </is>
      </c>
      <c r="J337" s="3" t="inlineStr">
        <is>
          <t>Accesorios</t>
        </is>
      </c>
      <c r="K337" s="3">
        <v>4</v>
      </c>
      <c r="L337" s="5">
        <v>72500.33</v>
      </c>
      <c r="M337" s="3">
        <v>5</v>
      </c>
      <c r="N337" s="5">
        <v>275501.25</v>
      </c>
      <c r="O337" s="3" t="inlineStr">
        <is>
          <t>MercadoPago</t>
        </is>
      </c>
      <c r="P337" s="3" t="inlineStr">
        <is>
          <t>Benjamín</t>
        </is>
      </c>
      <c r="Q337" s="3" t="inlineStr">
        <is>
          <t>local 1</t>
        </is>
      </c>
      <c r="R337" s="3" t="inlineStr">
        <is>
          <t>No aplica</t>
        </is>
      </c>
      <c r="S337" s="3" t="inlineStr">
        <is>
          <t>Duplicado probable</t>
        </is>
      </c>
      <c r="T337" s="3">
        <f>IF(COUNTA(A337:S337)&lt;19,"REVISAR","OK")</f>
        <v>0</v>
      </c>
      <c r="U337" s="3">
        <f>IF(ISNUMBER(B337),"OK","REVISAR")</f>
        <v>0</v>
      </c>
      <c r="V337" s="3">
        <f>IF(AND(ISNUMBER(K337),K337&gt;0,K337&lt;50),"OK","REVISAR")</f>
        <v>0</v>
      </c>
      <c r="W337" s="3">
        <f>IF(AND(ISNUMBER(L337),L337&gt;0,L337&lt;1000000),"OK","REVISAR")</f>
        <v>0</v>
      </c>
      <c r="X337" s="3">
        <f>IF(AND(ISNUMBER(K337),ISNUMBER(L337),ISNUMBER(M337),ISNUMBER(N337)),IF(ABS(N337-(K337*L337*(1-M337/100)))&gt;1,"REVISAR","OK"),"REVISAR")</f>
        <v>0</v>
      </c>
      <c r="Y337" s="3">
        <f>IF(AND(ISNUMBER(SEARCH("@",E337)),ISNUMBER(SEARCH(".",E337))),"OK","REVISAR")</f>
        <v>0</v>
      </c>
      <c r="Z337" s="3">
        <f>IF(COUNTIF($A$2:$A$5001,A337)&gt;1,"REVISAR","OK")</f>
        <v>0</v>
      </c>
    </row>
    <row r="338">
      <c r="A338" s="3">
        <v>337</v>
      </c>
      <c r="B338" s="4">
        <v>45528</v>
      </c>
      <c r="C338" s="3" t="inlineStr">
        <is>
          <t>Cliente Sin Nombre</t>
        </is>
      </c>
      <c r="D338" s="3" t="inlineStr">
        <is>
          <t>40555134</t>
        </is>
      </c>
      <c r="E338" s="3" t="inlineStr">
        <is>
          <t>cliente475@hotmail.com</t>
        </is>
      </c>
      <c r="F338" s="3" t="inlineStr">
        <is>
          <t>+54 9 2326 715065</t>
        </is>
      </c>
      <c r="G338" s="3" t="inlineStr">
        <is>
          <t>Córdoba</t>
        </is>
      </c>
      <c r="H338" s="3" t="inlineStr">
        <is>
          <t>CABA</t>
        </is>
      </c>
      <c r="I338" s="3" t="inlineStr">
        <is>
          <t>Monitor 24</t>
        </is>
      </c>
      <c r="J338" s="3" t="inlineStr">
        <is>
          <t>Sin categoria</t>
        </is>
      </c>
      <c r="K338" s="3">
        <v>7</v>
      </c>
      <c r="L338" s="5">
        <v>168111.41</v>
      </c>
      <c r="M338" s="3">
        <v>25</v>
      </c>
      <c r="N338" s="5">
        <v>882584.9</v>
      </c>
      <c r="O338" s="3" t="inlineStr">
        <is>
          <t>Mercado Pago</t>
        </is>
      </c>
      <c r="Q338" s="3" t="inlineStr">
        <is>
          <t>Local 1</t>
        </is>
      </c>
      <c r="R338" s="3" t="inlineStr">
        <is>
          <t>entregado</t>
        </is>
      </c>
      <c r="S338" s="3" t="inlineStr">
        <is>
          <t>Precio cargado manualmente</t>
        </is>
      </c>
      <c r="T338" s="3">
        <f>IF(COUNTA(A338:S338)&lt;19,"REVISAR","OK")</f>
        <v>0</v>
      </c>
      <c r="U338" s="3">
        <f>IF(ISNUMBER(B338),"OK","REVISAR")</f>
        <v>0</v>
      </c>
      <c r="V338" s="3">
        <f>IF(AND(ISNUMBER(K338),K338&gt;0,K338&lt;50),"OK","REVISAR")</f>
        <v>0</v>
      </c>
      <c r="W338" s="3">
        <f>IF(AND(ISNUMBER(L338),L338&gt;0,L338&lt;1000000),"OK","REVISAR")</f>
        <v>0</v>
      </c>
      <c r="X338" s="3">
        <f>IF(AND(ISNUMBER(K338),ISNUMBER(L338),ISNUMBER(M338),ISNUMBER(N338)),IF(ABS(N338-(K338*L338*(1-M338/100)))&gt;1,"REVISAR","OK"),"REVISAR")</f>
        <v>0</v>
      </c>
      <c r="Y338" s="3">
        <f>IF(AND(ISNUMBER(SEARCH("@",E338)),ISNUMBER(SEARCH(".",E338))),"OK","REVISAR")</f>
        <v>0</v>
      </c>
      <c r="Z338" s="3">
        <f>IF(COUNTIF($A$2:$A$5001,A338)&gt;1,"REVISAR","OK")</f>
        <v>0</v>
      </c>
    </row>
    <row r="339">
      <c r="A339" s="3">
        <v>338</v>
      </c>
      <c r="B339" s="4">
        <v>45521</v>
      </c>
      <c r="C339" s="3" t="inlineStr">
        <is>
          <t>María Gómez</t>
        </is>
      </c>
      <c r="D339" s="3" t="inlineStr">
        <is>
          <t>31920489</t>
        </is>
      </c>
      <c r="E339" s="3" t="inlineStr">
        <is>
          <t>cliente465@hotmial.com</t>
        </is>
      </c>
      <c r="F339" s="3" t="inlineStr">
        <is>
          <t>+54 9 2326 245158</t>
        </is>
      </c>
      <c r="G339" s="3" t="inlineStr">
        <is>
          <t>Mendoza</t>
        </is>
      </c>
      <c r="H339" s="3" t="inlineStr">
        <is>
          <t>Córdoba</t>
        </is>
      </c>
      <c r="I339" s="3" t="inlineStr">
        <is>
          <t>Webcam HD</t>
        </is>
      </c>
      <c r="J339" s="3" t="inlineStr">
        <is>
          <t>Accesorios</t>
        </is>
      </c>
      <c r="K339" s="3">
        <v>4</v>
      </c>
      <c r="L339" s="5">
        <v>51206.77</v>
      </c>
      <c r="M339" s="3">
        <v>0</v>
      </c>
      <c r="N339" s="5">
        <v>204827.08</v>
      </c>
      <c r="O339" s="3" t="inlineStr">
        <is>
          <t>MercadoPago</t>
        </is>
      </c>
      <c r="P339" s="3" t="inlineStr">
        <is>
          <t>Admin</t>
        </is>
      </c>
      <c r="Q339" s="3" t="inlineStr">
        <is>
          <t>local 1</t>
        </is>
      </c>
      <c r="R339" s="3" t="inlineStr">
        <is>
          <t>En camino</t>
        </is>
      </c>
      <c r="S339" s="3" t="inlineStr">
        <is>
          <t>sin observaciones</t>
        </is>
      </c>
      <c r="T339" s="3">
        <f>IF(COUNTA(A339:S339)&lt;19,"REVISAR","OK")</f>
        <v>0</v>
      </c>
      <c r="U339" s="3">
        <f>IF(ISNUMBER(B339),"OK","REVISAR")</f>
        <v>0</v>
      </c>
      <c r="V339" s="3">
        <f>IF(AND(ISNUMBER(K339),K339&gt;0,K339&lt;50),"OK","REVISAR")</f>
        <v>0</v>
      </c>
      <c r="W339" s="3">
        <f>IF(AND(ISNUMBER(L339),L339&gt;0,L339&lt;1000000),"OK","REVISAR")</f>
        <v>0</v>
      </c>
      <c r="X339" s="3">
        <f>IF(AND(ISNUMBER(K339),ISNUMBER(L339),ISNUMBER(M339),ISNUMBER(N339)),IF(ABS(N339-(K339*L339*(1-M339/100)))&gt;1,"REVISAR","OK"),"REVISAR")</f>
        <v>0</v>
      </c>
      <c r="Y339" s="3">
        <f>IF(AND(ISNUMBER(SEARCH("@",E339)),ISNUMBER(SEARCH(".",E339))),"OK","REVISAR")</f>
        <v>0</v>
      </c>
      <c r="Z339" s="3">
        <f>IF(COUNTIF($A$2:$A$5001,A339)&gt;1,"REVISAR","OK")</f>
        <v>0</v>
      </c>
    </row>
    <row r="340">
      <c r="A340" s="3">
        <v>339</v>
      </c>
      <c r="B340" s="4">
        <v>45509</v>
      </c>
      <c r="C340" s="3" t="inlineStr">
        <is>
          <t>Camila Torres</t>
        </is>
      </c>
      <c r="D340" s="3" t="inlineStr">
        <is>
          <t>44827422</t>
        </is>
      </c>
      <c r="E340" s="3" t="inlineStr">
        <is>
          <t>cliente404@hotmial.com</t>
        </is>
      </c>
      <c r="F340" s="3" t="inlineStr">
        <is>
          <t>+54 9 2326 283974</t>
        </is>
      </c>
      <c r="G340" s="3" t="inlineStr">
        <is>
          <t>Córdoba</t>
        </is>
      </c>
      <c r="H340" s="3" t="inlineStr">
        <is>
          <t>Santa Fe</t>
        </is>
      </c>
      <c r="I340" s="3" t="inlineStr">
        <is>
          <t>Disco SSD 480GB</t>
        </is>
      </c>
      <c r="J340" s="3" t="inlineStr">
        <is>
          <t>Sin categoria</t>
        </is>
      </c>
      <c r="K340" s="3">
        <v>7</v>
      </c>
      <c r="L340" s="5">
        <v>11027.31</v>
      </c>
      <c r="M340" s="3">
        <v>15</v>
      </c>
      <c r="N340" s="5">
        <v>65612.49000000001</v>
      </c>
      <c r="P340" s="3" t="inlineStr">
        <is>
          <t>Sin vendedor</t>
        </is>
      </c>
      <c r="Q340" s="3" t="inlineStr">
        <is>
          <t>local 1</t>
        </is>
      </c>
      <c r="R340" s="3" t="inlineStr">
        <is>
          <t>En camino</t>
        </is>
      </c>
      <c r="S340" s="3" t="inlineStr">
        <is>
          <t>Precio cargado manualmente</t>
        </is>
      </c>
      <c r="T340" s="3">
        <f>IF(COUNTA(A340:S340)&lt;19,"REVISAR","OK")</f>
        <v>0</v>
      </c>
      <c r="U340" s="3">
        <f>IF(ISNUMBER(B340),"OK","REVISAR")</f>
        <v>0</v>
      </c>
      <c r="V340" s="3">
        <f>IF(AND(ISNUMBER(K340),K340&gt;0,K340&lt;50),"OK","REVISAR")</f>
        <v>0</v>
      </c>
      <c r="W340" s="3">
        <f>IF(AND(ISNUMBER(L340),L340&gt;0,L340&lt;1000000),"OK","REVISAR")</f>
        <v>0</v>
      </c>
      <c r="X340" s="3">
        <f>IF(AND(ISNUMBER(K340),ISNUMBER(L340),ISNUMBER(M340),ISNUMBER(N340)),IF(ABS(N340-(K340*L340*(1-M340/100)))&gt;1,"REVISAR","OK"),"REVISAR")</f>
        <v>0</v>
      </c>
      <c r="Y340" s="3">
        <f>IF(AND(ISNUMBER(SEARCH("@",E340)),ISNUMBER(SEARCH(".",E340))),"OK","REVISAR")</f>
        <v>0</v>
      </c>
      <c r="Z340" s="3">
        <f>IF(COUNTIF($A$2:$A$5001,A340)&gt;1,"REVISAR","OK")</f>
        <v>0</v>
      </c>
    </row>
    <row r="341">
      <c r="A341" s="3">
        <v>340</v>
      </c>
      <c r="B341" s="4">
        <v>45646</v>
      </c>
      <c r="C341" s="3" t="inlineStr">
        <is>
          <t>Lucas Rodríguez</t>
        </is>
      </c>
      <c r="D341" s="3" t="inlineStr">
        <is>
          <t>27304625</t>
        </is>
      </c>
      <c r="E341" s="3" t="inlineStr">
        <is>
          <t>cliente754@outlook.com</t>
        </is>
      </c>
      <c r="F341" s="3" t="inlineStr">
        <is>
          <t>+54 9 2326 295442</t>
        </is>
      </c>
      <c r="G341" s="3" t="inlineStr">
        <is>
          <t>San Antonio de Areco</t>
        </is>
      </c>
      <c r="H341" s="3" t="inlineStr">
        <is>
          <t>Cordoba</t>
        </is>
      </c>
      <c r="I341" s="3" t="inlineStr">
        <is>
          <t>Monitor 24</t>
        </is>
      </c>
      <c r="J341" s="3" t="inlineStr">
        <is>
          <t>Periféricos</t>
        </is>
      </c>
      <c r="K341" s="3">
        <v>4</v>
      </c>
      <c r="L341" s="5">
        <v>97227.03999999999</v>
      </c>
      <c r="M341" s="3">
        <v>20</v>
      </c>
      <c r="N341" s="5">
        <v>-1</v>
      </c>
      <c r="O341" s="3" t="inlineStr">
        <is>
          <t>efectivo</t>
        </is>
      </c>
      <c r="P341" s="3" t="inlineStr">
        <is>
          <t>Sofía</t>
        </is>
      </c>
      <c r="R341" s="3" t="inlineStr">
        <is>
          <t>pendiente</t>
        </is>
      </c>
      <c r="S341" s="3" t="inlineStr">
        <is>
          <t>Duplicado probable</t>
        </is>
      </c>
      <c r="T341" s="3">
        <f>IF(COUNTA(A341:S341)&lt;19,"REVISAR","OK")</f>
        <v>0</v>
      </c>
      <c r="U341" s="3">
        <f>IF(ISNUMBER(B341),"OK","REVISAR")</f>
        <v>0</v>
      </c>
      <c r="V341" s="3">
        <f>IF(AND(ISNUMBER(K341),K341&gt;0,K341&lt;50),"OK","REVISAR")</f>
        <v>0</v>
      </c>
      <c r="W341" s="3">
        <f>IF(AND(ISNUMBER(L341),L341&gt;0,L341&lt;1000000),"OK","REVISAR")</f>
        <v>0</v>
      </c>
      <c r="X341" s="3">
        <f>IF(AND(ISNUMBER(K341),ISNUMBER(L341),ISNUMBER(M341),ISNUMBER(N341)),IF(ABS(N341-(K341*L341*(1-M341/100)))&gt;1,"REVISAR","OK"),"REVISAR")</f>
        <v>0</v>
      </c>
      <c r="Y341" s="3">
        <f>IF(AND(ISNUMBER(SEARCH("@",E341)),ISNUMBER(SEARCH(".",E341))),"OK","REVISAR")</f>
        <v>0</v>
      </c>
      <c r="Z341" s="3">
        <f>IF(COUNTIF($A$2:$A$5001,A341)&gt;1,"REVISAR","OK")</f>
        <v>0</v>
      </c>
    </row>
    <row r="342">
      <c r="A342" s="3">
        <v>341</v>
      </c>
      <c r="B342" s="4">
        <v>45740</v>
      </c>
      <c r="C342" s="3" t="inlineStr">
        <is>
          <t>María Gómez</t>
        </is>
      </c>
      <c r="D342" s="3" t="inlineStr">
        <is>
          <t>21213139</t>
        </is>
      </c>
      <c r="E342" s="3" t="inlineStr">
        <is>
          <t>cliente131@yahoo.com</t>
        </is>
      </c>
      <c r="F342" s="3" t="inlineStr">
        <is>
          <t>+54 9 2326 340828</t>
        </is>
      </c>
      <c r="G342" s="3" t="inlineStr">
        <is>
          <t>Capital Federal</t>
        </is>
      </c>
      <c r="H342" s="3" t="inlineStr">
        <is>
          <t>Buenos Aires</t>
        </is>
      </c>
      <c r="I342" s="3" t="inlineStr">
        <is>
          <t>Auriculares Bluetooth</t>
        </is>
      </c>
      <c r="J342" s="3" t="inlineStr">
        <is>
          <t>Periféricos</t>
        </is>
      </c>
      <c r="K342" s="3">
        <v>1</v>
      </c>
      <c r="L342" s="5">
        <v>75181.63</v>
      </c>
      <c r="M342" s="3">
        <v>10</v>
      </c>
      <c r="N342" s="5">
        <v>67663.47</v>
      </c>
      <c r="O342" s="3" t="inlineStr">
        <is>
          <t>Transferencia</t>
        </is>
      </c>
      <c r="P342" s="3" t="inlineStr">
        <is>
          <t>Sofía</t>
        </is>
      </c>
      <c r="Q342" s="3" t="inlineStr">
        <is>
          <t>Centro</t>
        </is>
      </c>
      <c r="R342" s="3" t="inlineStr">
        <is>
          <t>entregado</t>
        </is>
      </c>
      <c r="S342" s="3" t="inlineStr">
        <is>
          <t>Pago a confirmar</t>
        </is>
      </c>
      <c r="T342" s="3">
        <f>IF(COUNTA(A342:S342)&lt;19,"REVISAR","OK")</f>
        <v>0</v>
      </c>
      <c r="U342" s="3">
        <f>IF(ISNUMBER(B342),"OK","REVISAR")</f>
        <v>0</v>
      </c>
      <c r="V342" s="3">
        <f>IF(AND(ISNUMBER(K342),K342&gt;0,K342&lt;50),"OK","REVISAR")</f>
        <v>0</v>
      </c>
      <c r="W342" s="3">
        <f>IF(AND(ISNUMBER(L342),L342&gt;0,L342&lt;1000000),"OK","REVISAR")</f>
        <v>0</v>
      </c>
      <c r="X342" s="3">
        <f>IF(AND(ISNUMBER(K342),ISNUMBER(L342),ISNUMBER(M342),ISNUMBER(N342)),IF(ABS(N342-(K342*L342*(1-M342/100)))&gt;1,"REVISAR","OK"),"REVISAR")</f>
        <v>0</v>
      </c>
      <c r="Y342" s="3">
        <f>IF(AND(ISNUMBER(SEARCH("@",E342)),ISNUMBER(SEARCH(".",E342))),"OK","REVISAR")</f>
        <v>0</v>
      </c>
      <c r="Z342" s="3">
        <f>IF(COUNTIF($A$2:$A$5001,A342)&gt;1,"REVISAR","OK")</f>
        <v>0</v>
      </c>
    </row>
    <row r="343">
      <c r="A343" s="3">
        <v>342</v>
      </c>
      <c r="B343" s="4">
        <v>45558</v>
      </c>
      <c r="C343" s="3" t="inlineStr">
        <is>
          <t>Martín Fernández</t>
        </is>
      </c>
      <c r="D343" s="3" t="inlineStr">
        <is>
          <t>45496244</t>
        </is>
      </c>
      <c r="E343" s="3" t="inlineStr">
        <is>
          <t>cliente96@gmai.com</t>
        </is>
      </c>
      <c r="F343" s="3" t="inlineStr">
        <is>
          <t>+54 9 2326 268271</t>
        </is>
      </c>
      <c r="G343" s="3" t="inlineStr">
        <is>
          <t>Bs As</t>
        </is>
      </c>
      <c r="H343" s="3" t="inlineStr">
        <is>
          <t>Cordoba</t>
        </is>
      </c>
      <c r="J343" s="3" t="inlineStr">
        <is>
          <t>Tecnologia</t>
        </is>
      </c>
      <c r="K343" s="3">
        <v>8</v>
      </c>
      <c r="L343" s="5">
        <v>85491.8</v>
      </c>
      <c r="M343" s="3">
        <v>0</v>
      </c>
      <c r="N343" s="5">
        <v>683934.4</v>
      </c>
      <c r="O343" s="3" t="inlineStr">
        <is>
          <t>Efectivo</t>
        </is>
      </c>
      <c r="Q343" s="3" t="inlineStr">
        <is>
          <t>Local 1</t>
        </is>
      </c>
      <c r="R343" s="3" t="inlineStr">
        <is>
          <t>Pendiente</t>
        </is>
      </c>
      <c r="T343" s="3">
        <f>IF(COUNTA(A343:S343)&lt;19,"REVISAR","OK")</f>
        <v>0</v>
      </c>
      <c r="U343" s="3">
        <f>IF(ISNUMBER(B343),"OK","REVISAR")</f>
        <v>0</v>
      </c>
      <c r="V343" s="3">
        <f>IF(AND(ISNUMBER(K343),K343&gt;0,K343&lt;50),"OK","REVISAR")</f>
        <v>0</v>
      </c>
      <c r="W343" s="3">
        <f>IF(AND(ISNUMBER(L343),L343&gt;0,L343&lt;1000000),"OK","REVISAR")</f>
        <v>0</v>
      </c>
      <c r="X343" s="3">
        <f>IF(AND(ISNUMBER(K343),ISNUMBER(L343),ISNUMBER(M343),ISNUMBER(N343)),IF(ABS(N343-(K343*L343*(1-M343/100)))&gt;1,"REVISAR","OK"),"REVISAR")</f>
        <v>0</v>
      </c>
      <c r="Y343" s="3">
        <f>IF(AND(ISNUMBER(SEARCH("@",E343)),ISNUMBER(SEARCH(".",E343))),"OK","REVISAR")</f>
        <v>0</v>
      </c>
      <c r="Z343" s="3">
        <f>IF(COUNTIF($A$2:$A$5001,A343)&gt;1,"REVISAR","OK")</f>
        <v>0</v>
      </c>
    </row>
    <row r="344">
      <c r="A344" s="3">
        <v>343</v>
      </c>
      <c r="B344" s="4">
        <v>45695</v>
      </c>
      <c r="C344" s="3" t="inlineStr">
        <is>
          <t>Pedro Sánchez</t>
        </is>
      </c>
      <c r="D344" s="3" t="inlineStr">
        <is>
          <t>31920541</t>
        </is>
      </c>
      <c r="E344" s="3" t="inlineStr">
        <is>
          <t>cliente76@yahoo.com</t>
        </is>
      </c>
      <c r="F344" s="3" t="inlineStr">
        <is>
          <t>+54 9 2326 227210</t>
        </is>
      </c>
      <c r="G344" s="3" t="inlineStr">
        <is>
          <t>S. A. de Areco</t>
        </is>
      </c>
      <c r="H344" s="3" t="inlineStr">
        <is>
          <t>Córdoba</t>
        </is>
      </c>
      <c r="I344" s="3" t="inlineStr">
        <is>
          <t>Memoria RAM 8GB</t>
        </is>
      </c>
      <c r="J344" s="3" t="inlineStr">
        <is>
          <t>Tecnología</t>
        </is>
      </c>
      <c r="K344" s="3">
        <v>1</v>
      </c>
      <c r="L344" s="5">
        <v>83384.5</v>
      </c>
      <c r="M344" s="3">
        <v>5</v>
      </c>
      <c r="N344" s="5">
        <v>79215.27</v>
      </c>
      <c r="O344" s="3" t="inlineStr">
        <is>
          <t>Transferencia</t>
        </is>
      </c>
      <c r="P344" s="3" t="inlineStr">
        <is>
          <t>Admin</t>
        </is>
      </c>
      <c r="R344" s="3" t="inlineStr">
        <is>
          <t>En camino</t>
        </is>
      </c>
      <c r="S344" s="3" t="inlineStr">
        <is>
          <t>Precio cargado manualmente</t>
        </is>
      </c>
      <c r="T344" s="3">
        <f>IF(COUNTA(A344:S344)&lt;19,"REVISAR","OK")</f>
        <v>0</v>
      </c>
      <c r="U344" s="3">
        <f>IF(ISNUMBER(B344),"OK","REVISAR")</f>
        <v>0</v>
      </c>
      <c r="V344" s="3">
        <f>IF(AND(ISNUMBER(K344),K344&gt;0,K344&lt;50),"OK","REVISAR")</f>
        <v>0</v>
      </c>
      <c r="W344" s="3">
        <f>IF(AND(ISNUMBER(L344),L344&gt;0,L344&lt;1000000),"OK","REVISAR")</f>
        <v>0</v>
      </c>
      <c r="X344" s="3">
        <f>IF(AND(ISNUMBER(K344),ISNUMBER(L344),ISNUMBER(M344),ISNUMBER(N344)),IF(ABS(N344-(K344*L344*(1-M344/100)))&gt;1,"REVISAR","OK"),"REVISAR")</f>
        <v>0</v>
      </c>
      <c r="Y344" s="3">
        <f>IF(AND(ISNUMBER(SEARCH("@",E344)),ISNUMBER(SEARCH(".",E344))),"OK","REVISAR")</f>
        <v>0</v>
      </c>
      <c r="Z344" s="3">
        <f>IF(COUNTIF($A$2:$A$5001,A344)&gt;1,"REVISAR","OK")</f>
        <v>0</v>
      </c>
    </row>
    <row r="345">
      <c r="A345" s="3">
        <v>344</v>
      </c>
      <c r="B345" s="4">
        <v>45731</v>
      </c>
      <c r="C345" s="3" t="inlineStr">
        <is>
          <t>Carlos López</t>
        </is>
      </c>
      <c r="D345" s="3" t="inlineStr">
        <is>
          <t>25254723</t>
        </is>
      </c>
      <c r="E345" s="3" t="inlineStr">
        <is>
          <t>cliente216@outlook.com</t>
        </is>
      </c>
      <c r="F345" s="3" t="inlineStr">
        <is>
          <t>+54 9 2326 428195</t>
        </is>
      </c>
      <c r="G345" s="3" t="inlineStr">
        <is>
          <t>san antonio de areco</t>
        </is>
      </c>
      <c r="H345" s="3" t="inlineStr">
        <is>
          <t>Cordoba</t>
        </is>
      </c>
      <c r="I345" s="3" t="inlineStr">
        <is>
          <t>Parlante portátil</t>
        </is>
      </c>
      <c r="J345" s="3" t="inlineStr">
        <is>
          <t>Audio</t>
        </is>
      </c>
      <c r="K345" s="3">
        <v>5</v>
      </c>
      <c r="L345" s="5">
        <v>94846.5</v>
      </c>
      <c r="M345" s="3">
        <v>5</v>
      </c>
      <c r="N345" s="5">
        <v>450520.88</v>
      </c>
      <c r="O345" s="3" t="inlineStr">
        <is>
          <t>Cheque</t>
        </is>
      </c>
      <c r="P345" s="3" t="inlineStr">
        <is>
          <t>Admin</t>
        </is>
      </c>
      <c r="R345" s="3" t="inlineStr">
        <is>
          <t>Cancelado</t>
        </is>
      </c>
      <c r="T345" s="3">
        <f>IF(COUNTA(A345:S345)&lt;19,"REVISAR","OK")</f>
        <v>0</v>
      </c>
      <c r="U345" s="3">
        <f>IF(ISNUMBER(B345),"OK","REVISAR")</f>
        <v>0</v>
      </c>
      <c r="V345" s="3">
        <f>IF(AND(ISNUMBER(K345),K345&gt;0,K345&lt;50),"OK","REVISAR")</f>
        <v>0</v>
      </c>
      <c r="W345" s="3">
        <f>IF(AND(ISNUMBER(L345),L345&gt;0,L345&lt;1000000),"OK","REVISAR")</f>
        <v>0</v>
      </c>
      <c r="X345" s="3">
        <f>IF(AND(ISNUMBER(K345),ISNUMBER(L345),ISNUMBER(M345),ISNUMBER(N345)),IF(ABS(N345-(K345*L345*(1-M345/100)))&gt;1,"REVISAR","OK"),"REVISAR")</f>
        <v>0</v>
      </c>
      <c r="Y345" s="3">
        <f>IF(AND(ISNUMBER(SEARCH("@",E345)),ISNUMBER(SEARCH(".",E345))),"OK","REVISAR")</f>
        <v>0</v>
      </c>
      <c r="Z345" s="3">
        <f>IF(COUNTIF($A$2:$A$5001,A345)&gt;1,"REVISAR","OK")</f>
        <v>0</v>
      </c>
    </row>
    <row r="346">
      <c r="A346" s="3">
        <v>345</v>
      </c>
      <c r="B346" s="4">
        <v>45532</v>
      </c>
      <c r="C346" s="3" t="inlineStr">
        <is>
          <t>Juan Pérez</t>
        </is>
      </c>
      <c r="D346" s="3" t="inlineStr">
        <is>
          <t>43348659</t>
        </is>
      </c>
      <c r="E346" s="3" t="inlineStr">
        <is>
          <t>cliente54@sinmail</t>
        </is>
      </c>
      <c r="F346" s="3" t="inlineStr">
        <is>
          <t>+54 9 2326 210672</t>
        </is>
      </c>
      <c r="G346" s="3" t="inlineStr">
        <is>
          <t>Areco</t>
        </is>
      </c>
      <c r="H346" s="3" t="inlineStr">
        <is>
          <t>Bs.As</t>
        </is>
      </c>
      <c r="J346" s="3" t="inlineStr">
        <is>
          <t>Audio</t>
        </is>
      </c>
      <c r="K346" s="3">
        <v>2</v>
      </c>
      <c r="L346" s="5">
        <v>49536.34</v>
      </c>
      <c r="M346" s="3">
        <v>0</v>
      </c>
      <c r="N346" s="5">
        <v>99072.67999999999</v>
      </c>
      <c r="O346" s="3" t="inlineStr">
        <is>
          <t>Tarjeta Débito</t>
        </is>
      </c>
      <c r="P346" s="3" t="inlineStr">
        <is>
          <t>Benjamín</t>
        </is>
      </c>
      <c r="Q346" s="3" t="inlineStr">
        <is>
          <t>Online</t>
        </is>
      </c>
      <c r="R346" s="3" t="inlineStr">
        <is>
          <t>Entregado</t>
        </is>
      </c>
      <c r="S346" s="3" t="inlineStr">
        <is>
          <t>Precio cargado manualmente</t>
        </is>
      </c>
      <c r="T346" s="3">
        <f>IF(COUNTA(A346:S346)&lt;19,"REVISAR","OK")</f>
        <v>0</v>
      </c>
      <c r="U346" s="3">
        <f>IF(ISNUMBER(B346),"OK","REVISAR")</f>
        <v>0</v>
      </c>
      <c r="V346" s="3">
        <f>IF(AND(ISNUMBER(K346),K346&gt;0,K346&lt;50),"OK","REVISAR")</f>
        <v>0</v>
      </c>
      <c r="W346" s="3">
        <f>IF(AND(ISNUMBER(L346),L346&gt;0,L346&lt;1000000),"OK","REVISAR")</f>
        <v>0</v>
      </c>
      <c r="X346" s="3">
        <f>IF(AND(ISNUMBER(K346),ISNUMBER(L346),ISNUMBER(M346),ISNUMBER(N346)),IF(ABS(N346-(K346*L346*(1-M346/100)))&gt;1,"REVISAR","OK"),"REVISAR")</f>
        <v>0</v>
      </c>
      <c r="Y346" s="3">
        <f>IF(AND(ISNUMBER(SEARCH("@",E346)),ISNUMBER(SEARCH(".",E346))),"OK","REVISAR")</f>
        <v>0</v>
      </c>
      <c r="Z346" s="3">
        <f>IF(COUNTIF($A$2:$A$5001,A346)&gt;1,"REVISAR","OK")</f>
        <v>0</v>
      </c>
    </row>
    <row r="347">
      <c r="A347" s="3">
        <v>346</v>
      </c>
      <c r="B347" s="4">
        <v>45577</v>
      </c>
      <c r="C347" s="3" t="inlineStr">
        <is>
          <t>Juan Pérez</t>
        </is>
      </c>
      <c r="D347" s="3" t="inlineStr">
        <is>
          <t>26598010</t>
        </is>
      </c>
      <c r="E347" s="3" t="inlineStr">
        <is>
          <t>cliente96@yahoo.com</t>
        </is>
      </c>
      <c r="F347" s="3" t="inlineStr">
        <is>
          <t>+54 9 2326 256089</t>
        </is>
      </c>
      <c r="G347" s="3" t="inlineStr">
        <is>
          <t>S. A. de Areco</t>
        </is>
      </c>
      <c r="H347" s="3" t="inlineStr">
        <is>
          <t>Buenos Aires</t>
        </is>
      </c>
      <c r="K347" s="3">
        <v>7</v>
      </c>
      <c r="L347" s="5">
        <v>111654.34</v>
      </c>
      <c r="M347" s="3">
        <v>0</v>
      </c>
      <c r="N347" s="5">
        <v>781580.38</v>
      </c>
      <c r="O347" s="3" t="inlineStr">
        <is>
          <t>transf</t>
        </is>
      </c>
      <c r="P347" s="3" t="inlineStr">
        <is>
          <t>Lucas</t>
        </is>
      </c>
      <c r="Q347" s="3" t="inlineStr">
        <is>
          <t>Norte</t>
        </is>
      </c>
      <c r="R347" s="3" t="inlineStr">
        <is>
          <t>entregado</t>
        </is>
      </c>
      <c r="S347" s="3" t="inlineStr">
        <is>
          <t>Precio cargado manualmente</t>
        </is>
      </c>
      <c r="T347" s="3">
        <f>IF(COUNTA(A347:S347)&lt;19,"REVISAR","OK")</f>
        <v>0</v>
      </c>
      <c r="U347" s="3">
        <f>IF(ISNUMBER(B347),"OK","REVISAR")</f>
        <v>0</v>
      </c>
      <c r="V347" s="3">
        <f>IF(AND(ISNUMBER(K347),K347&gt;0,K347&lt;50),"OK","REVISAR")</f>
        <v>0</v>
      </c>
      <c r="W347" s="3">
        <f>IF(AND(ISNUMBER(L347),L347&gt;0,L347&lt;1000000),"OK","REVISAR")</f>
        <v>0</v>
      </c>
      <c r="X347" s="3">
        <f>IF(AND(ISNUMBER(K347),ISNUMBER(L347),ISNUMBER(M347),ISNUMBER(N347)),IF(ABS(N347-(K347*L347*(1-M347/100)))&gt;1,"REVISAR","OK"),"REVISAR")</f>
        <v>0</v>
      </c>
      <c r="Y347" s="3">
        <f>IF(AND(ISNUMBER(SEARCH("@",E347)),ISNUMBER(SEARCH(".",E347))),"OK","REVISAR")</f>
        <v>0</v>
      </c>
      <c r="Z347" s="3">
        <f>IF(COUNTIF($A$2:$A$5001,A347)&gt;1,"REVISAR","OK")</f>
        <v>0</v>
      </c>
    </row>
    <row r="348">
      <c r="A348" s="3">
        <v>347</v>
      </c>
      <c r="B348" s="4">
        <v>45762</v>
      </c>
      <c r="C348" s="3" t="inlineStr">
        <is>
          <t>Valentina Díaz</t>
        </is>
      </c>
      <c r="E348" s="3" t="inlineStr">
        <is>
          <t>cliente321@outlook.com</t>
        </is>
      </c>
      <c r="F348" s="3" t="inlineStr">
        <is>
          <t>+54 9 2326 481959</t>
        </is>
      </c>
      <c r="G348" s="3" t="inlineStr">
        <is>
          <t>San Antonio de Areco</t>
        </is>
      </c>
      <c r="H348" s="3" t="inlineStr">
        <is>
          <t>Buenos Aires</t>
        </is>
      </c>
      <c r="I348" s="3" t="inlineStr">
        <is>
          <t>Cable USB-C</t>
        </is>
      </c>
      <c r="J348" s="3" t="inlineStr">
        <is>
          <t>tecnologia</t>
        </is>
      </c>
      <c r="K348" s="3">
        <v>150</v>
      </c>
      <c r="L348" s="5">
        <v>65044.97</v>
      </c>
      <c r="M348" s="3">
        <v>0</v>
      </c>
      <c r="N348" s="5">
        <v>9756745.5</v>
      </c>
      <c r="P348" s="3" t="inlineStr">
        <is>
          <t>Sofía</t>
        </is>
      </c>
      <c r="Q348" s="3" t="inlineStr">
        <is>
          <t>Centro</t>
        </is>
      </c>
      <c r="R348" s="3" t="inlineStr">
        <is>
          <t>Entregado</t>
        </is>
      </c>
      <c r="T348" s="3">
        <f>IF(COUNTA(A348:S348)&lt;19,"REVISAR","OK")</f>
        <v>0</v>
      </c>
      <c r="U348" s="3">
        <f>IF(ISNUMBER(B348),"OK","REVISAR")</f>
        <v>0</v>
      </c>
      <c r="V348" s="3">
        <f>IF(AND(ISNUMBER(K348),K348&gt;0,K348&lt;50),"OK","REVISAR")</f>
        <v>0</v>
      </c>
      <c r="W348" s="3">
        <f>IF(AND(ISNUMBER(L348),L348&gt;0,L348&lt;1000000),"OK","REVISAR")</f>
        <v>0</v>
      </c>
      <c r="X348" s="3">
        <f>IF(AND(ISNUMBER(K348),ISNUMBER(L348),ISNUMBER(M348),ISNUMBER(N348)),IF(ABS(N348-(K348*L348*(1-M348/100)))&gt;1,"REVISAR","OK"),"REVISAR")</f>
        <v>0</v>
      </c>
      <c r="Y348" s="3">
        <f>IF(AND(ISNUMBER(SEARCH("@",E348)),ISNUMBER(SEARCH(".",E348))),"OK","REVISAR")</f>
        <v>0</v>
      </c>
      <c r="Z348" s="3">
        <f>IF(COUNTIF($A$2:$A$5001,A348)&gt;1,"REVISAR","OK")</f>
        <v>0</v>
      </c>
    </row>
    <row r="349">
      <c r="A349" s="3">
        <v>348</v>
      </c>
      <c r="B349" s="4">
        <v>45668</v>
      </c>
      <c r="C349" s="3" t="inlineStr">
        <is>
          <t>Camila Torres</t>
        </is>
      </c>
      <c r="D349" s="3" t="inlineStr">
        <is>
          <t>39392370</t>
        </is>
      </c>
      <c r="E349" s="3" t="inlineStr">
        <is>
          <t>cliente158@hotmial.com</t>
        </is>
      </c>
      <c r="F349" s="3" t="inlineStr">
        <is>
          <t>+54 9 2326 398096</t>
        </is>
      </c>
      <c r="G349" s="3" t="inlineStr">
        <is>
          <t>Capital Federal</t>
        </is>
      </c>
      <c r="H349" s="3" t="inlineStr">
        <is>
          <t>buenos aires</t>
        </is>
      </c>
      <c r="I349" s="3" t="inlineStr">
        <is>
          <t>Auriculares Bluetooth</t>
        </is>
      </c>
      <c r="J349" s="3" t="inlineStr">
        <is>
          <t>Audio</t>
        </is>
      </c>
      <c r="K349" s="3">
        <v>5</v>
      </c>
      <c r="L349" s="5">
        <v>148217.06</v>
      </c>
      <c r="M349" s="3">
        <v>0</v>
      </c>
      <c r="N349" s="5">
        <v>741085.3</v>
      </c>
      <c r="O349" s="3" t="inlineStr">
        <is>
          <t>Mercado Pago</t>
        </is>
      </c>
      <c r="P349" s="3" t="inlineStr">
        <is>
          <t>Paul</t>
        </is>
      </c>
      <c r="Q349" s="3" t="inlineStr">
        <is>
          <t>Local 1</t>
        </is>
      </c>
      <c r="R349" s="3" t="inlineStr">
        <is>
          <t>Entregado</t>
        </is>
      </c>
      <c r="S349" s="3" t="inlineStr">
        <is>
          <t>Precio cargado manualmente</t>
        </is>
      </c>
      <c r="T349" s="3">
        <f>IF(COUNTA(A349:S349)&lt;19,"REVISAR","OK")</f>
        <v>0</v>
      </c>
      <c r="U349" s="3">
        <f>IF(ISNUMBER(B349),"OK","REVISAR")</f>
        <v>0</v>
      </c>
      <c r="V349" s="3">
        <f>IF(AND(ISNUMBER(K349),K349&gt;0,K349&lt;50),"OK","REVISAR")</f>
        <v>0</v>
      </c>
      <c r="W349" s="3">
        <f>IF(AND(ISNUMBER(L349),L349&gt;0,L349&lt;1000000),"OK","REVISAR")</f>
        <v>0</v>
      </c>
      <c r="X349" s="3">
        <f>IF(AND(ISNUMBER(K349),ISNUMBER(L349),ISNUMBER(M349),ISNUMBER(N349)),IF(ABS(N349-(K349*L349*(1-M349/100)))&gt;1,"REVISAR","OK"),"REVISAR")</f>
        <v>0</v>
      </c>
      <c r="Y349" s="3">
        <f>IF(AND(ISNUMBER(SEARCH("@",E349)),ISNUMBER(SEARCH(".",E349))),"OK","REVISAR")</f>
        <v>0</v>
      </c>
      <c r="Z349" s="3">
        <f>IF(COUNTIF($A$2:$A$5001,A349)&gt;1,"REVISAR","OK")</f>
        <v>0</v>
      </c>
    </row>
    <row r="350">
      <c r="A350" s="3">
        <v>349</v>
      </c>
      <c r="B350" s="4">
        <v>45652</v>
      </c>
      <c r="C350" s="3" t="inlineStr">
        <is>
          <t>Pedro Sánchez</t>
        </is>
      </c>
      <c r="D350" s="3" t="inlineStr">
        <is>
          <t>20647189</t>
        </is>
      </c>
      <c r="E350" s="3" t="inlineStr">
        <is>
          <t>cliente477@</t>
        </is>
      </c>
      <c r="F350" s="3" t="inlineStr">
        <is>
          <t>+54 9 2326 853227</t>
        </is>
      </c>
      <c r="G350" s="3" t="inlineStr">
        <is>
          <t>CABA</t>
        </is>
      </c>
      <c r="H350" s="3" t="inlineStr">
        <is>
          <t>CABA</t>
        </is>
      </c>
      <c r="I350" s="3" t="inlineStr">
        <is>
          <t>Auriculares Bluetooth</t>
        </is>
      </c>
      <c r="J350" s="3" t="inlineStr">
        <is>
          <t>Tecnología</t>
        </is>
      </c>
      <c r="K350" s="3">
        <v>4</v>
      </c>
      <c r="L350" s="5">
        <v>50926.56</v>
      </c>
      <c r="M350" s="3">
        <v>0</v>
      </c>
      <c r="N350" s="5">
        <v>203706.24</v>
      </c>
      <c r="O350" s="3" t="inlineStr">
        <is>
          <t>Efectivo</t>
        </is>
      </c>
      <c r="P350" s="3" t="inlineStr">
        <is>
          <t>Benjamín</t>
        </is>
      </c>
      <c r="T350" s="3">
        <f>IF(COUNTA(A350:S350)&lt;19,"REVISAR","OK")</f>
        <v>0</v>
      </c>
      <c r="U350" s="3">
        <f>IF(ISNUMBER(B350),"OK","REVISAR")</f>
        <v>0</v>
      </c>
      <c r="V350" s="3">
        <f>IF(AND(ISNUMBER(K350),K350&gt;0,K350&lt;50),"OK","REVISAR")</f>
        <v>0</v>
      </c>
      <c r="W350" s="3">
        <f>IF(AND(ISNUMBER(L350),L350&gt;0,L350&lt;1000000),"OK","REVISAR")</f>
        <v>0</v>
      </c>
      <c r="X350" s="3">
        <f>IF(AND(ISNUMBER(K350),ISNUMBER(L350),ISNUMBER(M350),ISNUMBER(N350)),IF(ABS(N350-(K350*L350*(1-M350/100)))&gt;1,"REVISAR","OK"),"REVISAR")</f>
        <v>0</v>
      </c>
      <c r="Y350" s="3">
        <f>IF(AND(ISNUMBER(SEARCH("@",E350)),ISNUMBER(SEARCH(".",E350))),"OK","REVISAR")</f>
        <v>0</v>
      </c>
      <c r="Z350" s="3">
        <f>IF(COUNTIF($A$2:$A$5001,A350)&gt;1,"REVISAR","OK")</f>
        <v>0</v>
      </c>
    </row>
    <row r="351">
      <c r="A351" s="3">
        <v>350</v>
      </c>
      <c r="B351" s="4">
        <v>45379</v>
      </c>
      <c r="D351" s="3" t="inlineStr">
        <is>
          <t>40420538</t>
        </is>
      </c>
      <c r="E351" s="3" t="inlineStr">
        <is>
          <t>@gmail.com</t>
        </is>
      </c>
      <c r="F351" s="3" t="inlineStr">
        <is>
          <t>+54 9 2326 312692</t>
        </is>
      </c>
      <c r="G351" s="3" t="inlineStr">
        <is>
          <t>S. A. de Areco</t>
        </is>
      </c>
      <c r="I351" s="3" t="inlineStr">
        <is>
          <t>Mouse gamer</t>
        </is>
      </c>
      <c r="K351" s="3">
        <v>4</v>
      </c>
      <c r="L351" s="5">
        <v>121225.79</v>
      </c>
      <c r="M351" s="3">
        <v>25</v>
      </c>
      <c r="N351" s="5">
        <v>363677.37</v>
      </c>
      <c r="O351" s="3" t="inlineStr">
        <is>
          <t>Efectivo</t>
        </is>
      </c>
      <c r="P351" s="3" t="inlineStr">
        <is>
          <t>Admin</t>
        </is>
      </c>
      <c r="Q351" s="3" t="inlineStr">
        <is>
          <t>Sucursal Centro</t>
        </is>
      </c>
      <c r="R351" s="3" t="inlineStr">
        <is>
          <t>Pendiente</t>
        </is>
      </c>
      <c r="T351" s="3">
        <f>IF(COUNTA(A351:S351)&lt;19,"REVISAR","OK")</f>
        <v>0</v>
      </c>
      <c r="U351" s="3">
        <f>IF(ISNUMBER(B351),"OK","REVISAR")</f>
        <v>0</v>
      </c>
      <c r="V351" s="3">
        <f>IF(AND(ISNUMBER(K351),K351&gt;0,K351&lt;50),"OK","REVISAR")</f>
        <v>0</v>
      </c>
      <c r="W351" s="3">
        <f>IF(AND(ISNUMBER(L351),L351&gt;0,L351&lt;1000000),"OK","REVISAR")</f>
        <v>0</v>
      </c>
      <c r="X351" s="3">
        <f>IF(AND(ISNUMBER(K351),ISNUMBER(L351),ISNUMBER(M351),ISNUMBER(N351)),IF(ABS(N351-(K351*L351*(1-M351/100)))&gt;1,"REVISAR","OK"),"REVISAR")</f>
        <v>0</v>
      </c>
      <c r="Y351" s="3">
        <f>IF(AND(ISNUMBER(SEARCH("@",E351)),ISNUMBER(SEARCH(".",E351))),"OK","REVISAR")</f>
        <v>0</v>
      </c>
      <c r="Z351" s="3">
        <f>IF(COUNTIF($A$2:$A$5001,A351)&gt;1,"REVISAR","OK")</f>
        <v>0</v>
      </c>
    </row>
    <row r="352">
      <c r="A352" s="3">
        <v>351</v>
      </c>
      <c r="B352" s="4">
        <v>45699</v>
      </c>
      <c r="C352" s="3" t="inlineStr">
        <is>
          <t>Cliente Sin Nombre</t>
        </is>
      </c>
      <c r="D352" s="3" t="inlineStr">
        <is>
          <t>31712783</t>
        </is>
      </c>
      <c r="E352" s="3" t="inlineStr">
        <is>
          <t>cliente371@outlook.com</t>
        </is>
      </c>
      <c r="F352" s="3" t="inlineStr">
        <is>
          <t>+54 9 2326 802845</t>
        </is>
      </c>
      <c r="G352" s="3" t="inlineStr">
        <is>
          <t>Capital Federal</t>
        </is>
      </c>
      <c r="I352" s="3" t="inlineStr">
        <is>
          <t>Notebook 15</t>
        </is>
      </c>
      <c r="J352" s="3" t="inlineStr">
        <is>
          <t>Tecnologia</t>
        </is>
      </c>
      <c r="K352" s="3">
        <v>6</v>
      </c>
      <c r="L352" s="5">
        <v>41954.35</v>
      </c>
      <c r="M352" s="3">
        <v>0</v>
      </c>
      <c r="N352" s="5">
        <v>251726.1</v>
      </c>
      <c r="O352" s="3" t="inlineStr">
        <is>
          <t>Tarjeta Crédito</t>
        </is>
      </c>
      <c r="Q352" s="3" t="inlineStr">
        <is>
          <t>Local 1</t>
        </is>
      </c>
      <c r="R352" s="3" t="inlineStr">
        <is>
          <t>En camino</t>
        </is>
      </c>
      <c r="S352" s="3" t="inlineStr">
        <is>
          <t>Dirección incompleta</t>
        </is>
      </c>
      <c r="T352" s="3">
        <f>IF(COUNTA(A352:S352)&lt;19,"REVISAR","OK")</f>
        <v>0</v>
      </c>
      <c r="U352" s="3">
        <f>IF(ISNUMBER(B352),"OK","REVISAR")</f>
        <v>0</v>
      </c>
      <c r="V352" s="3">
        <f>IF(AND(ISNUMBER(K352),K352&gt;0,K352&lt;50),"OK","REVISAR")</f>
        <v>0</v>
      </c>
      <c r="W352" s="3">
        <f>IF(AND(ISNUMBER(L352),L352&gt;0,L352&lt;1000000),"OK","REVISAR")</f>
        <v>0</v>
      </c>
      <c r="X352" s="3">
        <f>IF(AND(ISNUMBER(K352),ISNUMBER(L352),ISNUMBER(M352),ISNUMBER(N352)),IF(ABS(N352-(K352*L352*(1-M352/100)))&gt;1,"REVISAR","OK"),"REVISAR")</f>
        <v>0</v>
      </c>
      <c r="Y352" s="3">
        <f>IF(AND(ISNUMBER(SEARCH("@",E352)),ISNUMBER(SEARCH(".",E352))),"OK","REVISAR")</f>
        <v>0</v>
      </c>
      <c r="Z352" s="3">
        <f>IF(COUNTIF($A$2:$A$5001,A352)&gt;1,"REVISAR","OK")</f>
        <v>0</v>
      </c>
    </row>
    <row r="353">
      <c r="A353" s="3">
        <v>352</v>
      </c>
      <c r="B353" s="4">
        <v>45410</v>
      </c>
      <c r="C353" s="3" t="inlineStr">
        <is>
          <t>Camila Torres</t>
        </is>
      </c>
      <c r="D353" s="3" t="inlineStr">
        <is>
          <t>39776088</t>
        </is>
      </c>
      <c r="E353" s="3" t="inlineStr">
        <is>
          <t>cliente709@gmail.com</t>
        </is>
      </c>
      <c r="F353" s="3" t="inlineStr">
        <is>
          <t>+54 9 2326 985821</t>
        </is>
      </c>
      <c r="G353" s="3" t="inlineStr">
        <is>
          <t>san antonio de areco</t>
        </is>
      </c>
      <c r="H353" s="3" t="inlineStr">
        <is>
          <t>CABA</t>
        </is>
      </c>
      <c r="I353" s="3" t="inlineStr">
        <is>
          <t>Mouse gamer</t>
        </is>
      </c>
      <c r="J353" s="3" t="inlineStr">
        <is>
          <t>Hogar</t>
        </is>
      </c>
      <c r="K353" s="3">
        <v>1</v>
      </c>
      <c r="L353" s="5">
        <v>133413.61</v>
      </c>
      <c r="M353" s="3">
        <v>25</v>
      </c>
      <c r="N353" s="5">
        <v>100060.21</v>
      </c>
      <c r="O353" s="3" t="inlineStr">
        <is>
          <t>efectivo</t>
        </is>
      </c>
      <c r="P353" s="3" t="inlineStr">
        <is>
          <t>Sin vendedor</t>
        </is>
      </c>
      <c r="Q353" s="3" t="inlineStr">
        <is>
          <t>Local 1</t>
        </is>
      </c>
      <c r="R353" s="3" t="inlineStr">
        <is>
          <t>Entregado</t>
        </is>
      </c>
      <c r="S353" s="3" t="inlineStr">
        <is>
          <t>Dirección incompleta</t>
        </is>
      </c>
      <c r="T353" s="3">
        <f>IF(COUNTA(A353:S353)&lt;19,"REVISAR","OK")</f>
        <v>0</v>
      </c>
      <c r="U353" s="3">
        <f>IF(ISNUMBER(B353),"OK","REVISAR")</f>
        <v>0</v>
      </c>
      <c r="V353" s="3">
        <f>IF(AND(ISNUMBER(K353),K353&gt;0,K353&lt;50),"OK","REVISAR")</f>
        <v>0</v>
      </c>
      <c r="W353" s="3">
        <f>IF(AND(ISNUMBER(L353),L353&gt;0,L353&lt;1000000),"OK","REVISAR")</f>
        <v>0</v>
      </c>
      <c r="X353" s="3">
        <f>IF(AND(ISNUMBER(K353),ISNUMBER(L353),ISNUMBER(M353),ISNUMBER(N353)),IF(ABS(N353-(K353*L353*(1-M353/100)))&gt;1,"REVISAR","OK"),"REVISAR")</f>
        <v>0</v>
      </c>
      <c r="Y353" s="3">
        <f>IF(AND(ISNUMBER(SEARCH("@",E353)),ISNUMBER(SEARCH(".",E353))),"OK","REVISAR")</f>
        <v>0</v>
      </c>
      <c r="Z353" s="3">
        <f>IF(COUNTIF($A$2:$A$5001,A353)&gt;1,"REVISAR","OK")</f>
        <v>0</v>
      </c>
    </row>
    <row r="354">
      <c r="A354" s="3">
        <v>353</v>
      </c>
      <c r="B354" s="4">
        <v>45685</v>
      </c>
      <c r="C354" s="3" t="inlineStr">
        <is>
          <t>Lucas Rodríguez</t>
        </is>
      </c>
      <c r="D354" s="3" t="inlineStr">
        <is>
          <t>39098555</t>
        </is>
      </c>
      <c r="E354" s="3" t="inlineStr">
        <is>
          <t>no tiene</t>
        </is>
      </c>
      <c r="F354" s="3" t="inlineStr">
        <is>
          <t>+54 9 2326 965867</t>
        </is>
      </c>
      <c r="G354" s="3" t="inlineStr">
        <is>
          <t>Bs As</t>
        </is>
      </c>
      <c r="H354" s="3" t="inlineStr">
        <is>
          <t>Córdoba</t>
        </is>
      </c>
      <c r="I354" s="3" t="inlineStr">
        <is>
          <t>Cable USB-C</t>
        </is>
      </c>
      <c r="K354" s="3">
        <v>4</v>
      </c>
      <c r="L354" s="5">
        <v>104423.55</v>
      </c>
      <c r="O354" s="3" t="inlineStr">
        <is>
          <t>MercadoPago</t>
        </is>
      </c>
      <c r="P354" s="3" t="inlineStr">
        <is>
          <t>Benjamín</t>
        </is>
      </c>
      <c r="Q354" s="3" t="inlineStr">
        <is>
          <t>Centro</t>
        </is>
      </c>
      <c r="R354" s="3" t="inlineStr">
        <is>
          <t>En camino</t>
        </is>
      </c>
      <c r="S354" s="3" t="inlineStr">
        <is>
          <t>Cliente reclama demora</t>
        </is>
      </c>
      <c r="T354" s="3">
        <f>IF(COUNTA(A354:S354)&lt;19,"REVISAR","OK")</f>
        <v>0</v>
      </c>
      <c r="U354" s="3">
        <f>IF(ISNUMBER(B354),"OK","REVISAR")</f>
        <v>0</v>
      </c>
      <c r="V354" s="3">
        <f>IF(AND(ISNUMBER(K354),K354&gt;0,K354&lt;50),"OK","REVISAR")</f>
        <v>0</v>
      </c>
      <c r="W354" s="3">
        <f>IF(AND(ISNUMBER(L354),L354&gt;0,L354&lt;1000000),"OK","REVISAR")</f>
        <v>0</v>
      </c>
      <c r="X354" s="3">
        <f>IF(AND(ISNUMBER(K354),ISNUMBER(L354),ISNUMBER(M354),ISNUMBER(N354)),IF(ABS(N354-(K354*L354*(1-M354/100)))&gt;1,"REVISAR","OK"),"REVISAR")</f>
        <v>0</v>
      </c>
      <c r="Y354" s="3">
        <f>IF(AND(ISNUMBER(SEARCH("@",E354)),ISNUMBER(SEARCH(".",E354))),"OK","REVISAR")</f>
        <v>0</v>
      </c>
      <c r="Z354" s="3">
        <f>IF(COUNTIF($A$2:$A$5001,A354)&gt;1,"REVISAR","OK")</f>
        <v>0</v>
      </c>
    </row>
    <row r="355">
      <c r="A355" s="3">
        <v>354</v>
      </c>
      <c r="B355" s="4">
        <v>45564</v>
      </c>
      <c r="C355" s="3" t="inlineStr">
        <is>
          <t>Juan Pérez</t>
        </is>
      </c>
      <c r="D355" s="3" t="inlineStr">
        <is>
          <t>27954906</t>
        </is>
      </c>
      <c r="E355" s="3" t="inlineStr">
        <is>
          <t>cliente462@outlook.com</t>
        </is>
      </c>
      <c r="F355" s="3" t="inlineStr">
        <is>
          <t>+54 9 2326 812699</t>
        </is>
      </c>
      <c r="G355" s="3" t="inlineStr">
        <is>
          <t>Mar del Plata</t>
        </is>
      </c>
      <c r="H355" s="3" t="inlineStr">
        <is>
          <t>Bs.As</t>
        </is>
      </c>
      <c r="I355" s="3" t="inlineStr">
        <is>
          <t>Mouse gamer</t>
        </is>
      </c>
      <c r="J355" s="3" t="inlineStr">
        <is>
          <t>Tecnologia</t>
        </is>
      </c>
      <c r="K355" s="3">
        <v>1</v>
      </c>
      <c r="L355" s="5">
        <v>87434.12</v>
      </c>
      <c r="M355" s="3">
        <v>5</v>
      </c>
      <c r="N355" s="5">
        <v>83062.41</v>
      </c>
      <c r="O355" s="3" t="inlineStr">
        <is>
          <t>Efectivo</t>
        </is>
      </c>
      <c r="P355" s="3" t="inlineStr">
        <is>
          <t>Sofía</t>
        </is>
      </c>
      <c r="Q355" s="3" t="inlineStr">
        <is>
          <t>Local 1</t>
        </is>
      </c>
      <c r="R355" s="3" t="inlineStr">
        <is>
          <t>No aplica</t>
        </is>
      </c>
      <c r="T355" s="3">
        <f>IF(COUNTA(A355:S355)&lt;19,"REVISAR","OK")</f>
        <v>0</v>
      </c>
      <c r="U355" s="3">
        <f>IF(ISNUMBER(B355),"OK","REVISAR")</f>
        <v>0</v>
      </c>
      <c r="V355" s="3">
        <f>IF(AND(ISNUMBER(K355),K355&gt;0,K355&lt;50),"OK","REVISAR")</f>
        <v>0</v>
      </c>
      <c r="W355" s="3">
        <f>IF(AND(ISNUMBER(L355),L355&gt;0,L355&lt;1000000),"OK","REVISAR")</f>
        <v>0</v>
      </c>
      <c r="X355" s="3">
        <f>IF(AND(ISNUMBER(K355),ISNUMBER(L355),ISNUMBER(M355),ISNUMBER(N355)),IF(ABS(N355-(K355*L355*(1-M355/100)))&gt;1,"REVISAR","OK"),"REVISAR")</f>
        <v>0</v>
      </c>
      <c r="Y355" s="3">
        <f>IF(AND(ISNUMBER(SEARCH("@",E355)),ISNUMBER(SEARCH(".",E355))),"OK","REVISAR")</f>
        <v>0</v>
      </c>
      <c r="Z355" s="3">
        <f>IF(COUNTIF($A$2:$A$5001,A355)&gt;1,"REVISAR","OK")</f>
        <v>0</v>
      </c>
    </row>
    <row r="356">
      <c r="A356" s="3">
        <v>355</v>
      </c>
      <c r="B356" s="4">
        <v>45489</v>
      </c>
      <c r="C356" s="3" t="inlineStr">
        <is>
          <t>Ana Martínez</t>
        </is>
      </c>
      <c r="D356" s="3" t="inlineStr">
        <is>
          <t>35728228</t>
        </is>
      </c>
      <c r="E356" s="3" t="inlineStr">
        <is>
          <t>cliente513@hotmial.com</t>
        </is>
      </c>
      <c r="F356" s="3" t="inlineStr">
        <is>
          <t>+54 9 2326 185404</t>
        </is>
      </c>
      <c r="G356" s="3" t="inlineStr">
        <is>
          <t>Córdoba</t>
        </is>
      </c>
      <c r="H356" s="3" t="inlineStr">
        <is>
          <t>Cordoba</t>
        </is>
      </c>
      <c r="I356" s="3" t="inlineStr">
        <is>
          <t>Notebook 15</t>
        </is>
      </c>
      <c r="J356" s="3" t="inlineStr">
        <is>
          <t>Tecnología</t>
        </is>
      </c>
      <c r="K356" s="3">
        <v>3</v>
      </c>
      <c r="L356" s="5">
        <v>87031.64</v>
      </c>
      <c r="M356" s="3">
        <v>0</v>
      </c>
      <c r="N356" s="5">
        <v>261094.92</v>
      </c>
      <c r="O356" s="3" t="inlineStr">
        <is>
          <t>transf</t>
        </is>
      </c>
      <c r="P356" s="3" t="inlineStr">
        <is>
          <t>admin</t>
        </is>
      </c>
      <c r="Q356" s="3" t="inlineStr">
        <is>
          <t>Sucursal Centro</t>
        </is>
      </c>
      <c r="R356" s="3" t="inlineStr">
        <is>
          <t>entregado</t>
        </is>
      </c>
      <c r="S356" s="3" t="inlineStr">
        <is>
          <t>OK</t>
        </is>
      </c>
      <c r="T356" s="3">
        <f>IF(COUNTA(A356:S356)&lt;19,"REVISAR","OK")</f>
        <v>0</v>
      </c>
      <c r="U356" s="3">
        <f>IF(ISNUMBER(B356),"OK","REVISAR")</f>
        <v>0</v>
      </c>
      <c r="V356" s="3">
        <f>IF(AND(ISNUMBER(K356),K356&gt;0,K356&lt;50),"OK","REVISAR")</f>
        <v>0</v>
      </c>
      <c r="W356" s="3">
        <f>IF(AND(ISNUMBER(L356),L356&gt;0,L356&lt;1000000),"OK","REVISAR")</f>
        <v>0</v>
      </c>
      <c r="X356" s="3">
        <f>IF(AND(ISNUMBER(K356),ISNUMBER(L356),ISNUMBER(M356),ISNUMBER(N356)),IF(ABS(N356-(K356*L356*(1-M356/100)))&gt;1,"REVISAR","OK"),"REVISAR")</f>
        <v>0</v>
      </c>
      <c r="Y356" s="3">
        <f>IF(AND(ISNUMBER(SEARCH("@",E356)),ISNUMBER(SEARCH(".",E356))),"OK","REVISAR")</f>
        <v>0</v>
      </c>
      <c r="Z356" s="3">
        <f>IF(COUNTIF($A$2:$A$5001,A356)&gt;1,"REVISAR","OK")</f>
        <v>0</v>
      </c>
    </row>
    <row r="357">
      <c r="A357" s="3">
        <v>356</v>
      </c>
      <c r="B357" s="4">
        <v>45301</v>
      </c>
      <c r="C357" s="3" t="inlineStr">
        <is>
          <t>Valentina Díaz</t>
        </is>
      </c>
      <c r="D357" s="3" t="inlineStr">
        <is>
          <t>43564020</t>
        </is>
      </c>
      <c r="E357" s="3" t="inlineStr">
        <is>
          <t>cliente98@hotmail.com</t>
        </is>
      </c>
      <c r="F357" s="3" t="inlineStr">
        <is>
          <t>+54 9 2326 343361</t>
        </is>
      </c>
      <c r="G357" s="3" t="inlineStr">
        <is>
          <t>San Antonio de Areco</t>
        </is>
      </c>
      <c r="H357" s="3" t="inlineStr">
        <is>
          <t>buenos aires</t>
        </is>
      </c>
      <c r="I357" s="3" t="inlineStr">
        <is>
          <t>Silla gamer</t>
        </is>
      </c>
      <c r="J357" s="3" t="inlineStr">
        <is>
          <t>Tecnología</t>
        </is>
      </c>
      <c r="K357" s="3">
        <v>2</v>
      </c>
      <c r="L357" s="5">
        <v>34764.78</v>
      </c>
      <c r="M357" s="3">
        <v>20</v>
      </c>
      <c r="N357" s="5">
        <v>55623.65</v>
      </c>
      <c r="O357" s="3" t="inlineStr">
        <is>
          <t>Transferencia</t>
        </is>
      </c>
      <c r="P357" s="3" t="inlineStr">
        <is>
          <t>Benjamín</t>
        </is>
      </c>
      <c r="Q357" s="3" t="inlineStr">
        <is>
          <t>Norte</t>
        </is>
      </c>
      <c r="R357" s="3" t="inlineStr">
        <is>
          <t>entregado</t>
        </is>
      </c>
      <c r="S357" s="3" t="inlineStr">
        <is>
          <t>Duplicado probable</t>
        </is>
      </c>
      <c r="T357" s="3">
        <f>IF(COUNTA(A357:S357)&lt;19,"REVISAR","OK")</f>
        <v>0</v>
      </c>
      <c r="U357" s="3">
        <f>IF(ISNUMBER(B357),"OK","REVISAR")</f>
        <v>0</v>
      </c>
      <c r="V357" s="3">
        <f>IF(AND(ISNUMBER(K357),K357&gt;0,K357&lt;50),"OK","REVISAR")</f>
        <v>0</v>
      </c>
      <c r="W357" s="3">
        <f>IF(AND(ISNUMBER(L357),L357&gt;0,L357&lt;1000000),"OK","REVISAR")</f>
        <v>0</v>
      </c>
      <c r="X357" s="3">
        <f>IF(AND(ISNUMBER(K357),ISNUMBER(L357),ISNUMBER(M357),ISNUMBER(N357)),IF(ABS(N357-(K357*L357*(1-M357/100)))&gt;1,"REVISAR","OK"),"REVISAR")</f>
        <v>0</v>
      </c>
      <c r="Y357" s="3">
        <f>IF(AND(ISNUMBER(SEARCH("@",E357)),ISNUMBER(SEARCH(".",E357))),"OK","REVISAR")</f>
        <v>0</v>
      </c>
      <c r="Z357" s="3">
        <f>IF(COUNTIF($A$2:$A$5001,A357)&gt;1,"REVISAR","OK")</f>
        <v>0</v>
      </c>
    </row>
    <row r="358">
      <c r="A358" s="3">
        <v>357</v>
      </c>
      <c r="B358" s="4">
        <v>45471</v>
      </c>
      <c r="C358" s="3" t="inlineStr">
        <is>
          <t>María Gómez</t>
        </is>
      </c>
      <c r="D358" s="3" t="inlineStr">
        <is>
          <t>38430371</t>
        </is>
      </c>
      <c r="E358" s="3" t="inlineStr">
        <is>
          <t>cliente23@sinmail</t>
        </is>
      </c>
      <c r="F358" s="3" t="inlineStr">
        <is>
          <t>+54 9 2326 587258</t>
        </is>
      </c>
      <c r="G358" s="3" t="inlineStr">
        <is>
          <t>Córdoba</t>
        </is>
      </c>
      <c r="H358" s="3" t="inlineStr">
        <is>
          <t>Santa Fe</t>
        </is>
      </c>
      <c r="I358" s="3" t="inlineStr">
        <is>
          <t>Producto desconocido</t>
        </is>
      </c>
      <c r="J358" s="3" t="inlineStr">
        <is>
          <t>Hogar</t>
        </is>
      </c>
      <c r="K358" s="3">
        <v>1</v>
      </c>
      <c r="L358" s="5">
        <v>161719.64</v>
      </c>
      <c r="M358" s="3">
        <v>0</v>
      </c>
      <c r="N358" s="5">
        <v>161719.64</v>
      </c>
      <c r="O358" s="3" t="inlineStr">
        <is>
          <t>Efectivo</t>
        </is>
      </c>
      <c r="P358" s="3" t="inlineStr">
        <is>
          <t>Isaías</t>
        </is>
      </c>
      <c r="Q358" s="3" t="inlineStr">
        <is>
          <t>online</t>
        </is>
      </c>
      <c r="T358" s="3">
        <f>IF(COUNTA(A358:S358)&lt;19,"REVISAR","OK")</f>
        <v>0</v>
      </c>
      <c r="U358" s="3">
        <f>IF(ISNUMBER(B358),"OK","REVISAR")</f>
        <v>0</v>
      </c>
      <c r="V358" s="3">
        <f>IF(AND(ISNUMBER(K358),K358&gt;0,K358&lt;50),"OK","REVISAR")</f>
        <v>0</v>
      </c>
      <c r="W358" s="3">
        <f>IF(AND(ISNUMBER(L358),L358&gt;0,L358&lt;1000000),"OK","REVISAR")</f>
        <v>0</v>
      </c>
      <c r="X358" s="3">
        <f>IF(AND(ISNUMBER(K358),ISNUMBER(L358),ISNUMBER(M358),ISNUMBER(N358)),IF(ABS(N358-(K358*L358*(1-M358/100)))&gt;1,"REVISAR","OK"),"REVISAR")</f>
        <v>0</v>
      </c>
      <c r="Y358" s="3">
        <f>IF(AND(ISNUMBER(SEARCH("@",E358)),ISNUMBER(SEARCH(".",E358))),"OK","REVISAR")</f>
        <v>0</v>
      </c>
      <c r="Z358" s="3">
        <f>IF(COUNTIF($A$2:$A$5001,A358)&gt;1,"REVISAR","OK")</f>
        <v>0</v>
      </c>
    </row>
    <row r="359">
      <c r="A359" s="3">
        <v>358</v>
      </c>
      <c r="B359" s="4">
        <v>45545</v>
      </c>
      <c r="C359" s="3" t="inlineStr">
        <is>
          <t>Camila Torres</t>
        </is>
      </c>
      <c r="E359" s="3" t="inlineStr">
        <is>
          <t>cliente243@</t>
        </is>
      </c>
      <c r="F359" s="3" t="inlineStr">
        <is>
          <t>+54 9 2326 470707</t>
        </is>
      </c>
      <c r="G359" s="3" t="inlineStr">
        <is>
          <t>La Plata</t>
        </is>
      </c>
      <c r="H359" s="3" t="inlineStr">
        <is>
          <t>CABA</t>
        </is>
      </c>
      <c r="I359" s="3" t="inlineStr">
        <is>
          <t>Disco SSD 480GB</t>
        </is>
      </c>
      <c r="K359" s="3">
        <v>5</v>
      </c>
      <c r="L359" s="5">
        <v>32204.69</v>
      </c>
      <c r="M359" s="3">
        <v>15</v>
      </c>
      <c r="N359" s="5">
        <v>136869.93</v>
      </c>
      <c r="O359" s="3" t="inlineStr">
        <is>
          <t>Efectivo</t>
        </is>
      </c>
      <c r="P359" s="3" t="inlineStr">
        <is>
          <t>Lucas</t>
        </is>
      </c>
      <c r="Q359" s="3" t="inlineStr">
        <is>
          <t>Norte</t>
        </is>
      </c>
      <c r="R359" s="3" t="inlineStr">
        <is>
          <t>No aplica</t>
        </is>
      </c>
      <c r="T359" s="3">
        <f>IF(COUNTA(A359:S359)&lt;19,"REVISAR","OK")</f>
        <v>0</v>
      </c>
      <c r="U359" s="3">
        <f>IF(ISNUMBER(B359),"OK","REVISAR")</f>
        <v>0</v>
      </c>
      <c r="V359" s="3">
        <f>IF(AND(ISNUMBER(K359),K359&gt;0,K359&lt;50),"OK","REVISAR")</f>
        <v>0</v>
      </c>
      <c r="W359" s="3">
        <f>IF(AND(ISNUMBER(L359),L359&gt;0,L359&lt;1000000),"OK","REVISAR")</f>
        <v>0</v>
      </c>
      <c r="X359" s="3">
        <f>IF(AND(ISNUMBER(K359),ISNUMBER(L359),ISNUMBER(M359),ISNUMBER(N359)),IF(ABS(N359-(K359*L359*(1-M359/100)))&gt;1,"REVISAR","OK"),"REVISAR")</f>
        <v>0</v>
      </c>
      <c r="Y359" s="3">
        <f>IF(AND(ISNUMBER(SEARCH("@",E359)),ISNUMBER(SEARCH(".",E359))),"OK","REVISAR")</f>
        <v>0</v>
      </c>
      <c r="Z359" s="3">
        <f>IF(COUNTIF($A$2:$A$5001,A359)&gt;1,"REVISAR","OK")</f>
        <v>0</v>
      </c>
    </row>
    <row r="360">
      <c r="A360" s="3">
        <v>359</v>
      </c>
      <c r="B360" s="4">
        <v>45648</v>
      </c>
      <c r="C360" s="3" t="inlineStr">
        <is>
          <t>Lucas Rodríguez</t>
        </is>
      </c>
      <c r="D360" s="3" t="inlineStr">
        <is>
          <t>31106609</t>
        </is>
      </c>
      <c r="E360" s="3" t="inlineStr">
        <is>
          <t>cliente34@gmai.com</t>
        </is>
      </c>
      <c r="F360" s="3" t="inlineStr">
        <is>
          <t>+54 9 2326 495478</t>
        </is>
      </c>
      <c r="G360" s="3" t="inlineStr">
        <is>
          <t>Cordoba</t>
        </is>
      </c>
      <c r="H360" s="3" t="inlineStr">
        <is>
          <t>Cordoba</t>
        </is>
      </c>
      <c r="I360" s="3" t="inlineStr">
        <is>
          <t>Memoria RAM 8GB</t>
        </is>
      </c>
      <c r="L360" s="5">
        <v>90448.14</v>
      </c>
      <c r="M360" s="3">
        <v>0</v>
      </c>
      <c r="O360" s="3" t="inlineStr">
        <is>
          <t>Cheque</t>
        </is>
      </c>
      <c r="Q360" s="3" t="inlineStr">
        <is>
          <t>Online</t>
        </is>
      </c>
      <c r="R360" s="3" t="inlineStr">
        <is>
          <t>entregado</t>
        </is>
      </c>
      <c r="S360" s="3" t="inlineStr">
        <is>
          <t>OK</t>
        </is>
      </c>
      <c r="T360" s="3">
        <f>IF(COUNTA(A360:S360)&lt;19,"REVISAR","OK")</f>
        <v>0</v>
      </c>
      <c r="U360" s="3">
        <f>IF(ISNUMBER(B360),"OK","REVISAR")</f>
        <v>0</v>
      </c>
      <c r="V360" s="3">
        <f>IF(AND(ISNUMBER(K360),K360&gt;0,K360&lt;50),"OK","REVISAR")</f>
        <v>0</v>
      </c>
      <c r="W360" s="3">
        <f>IF(AND(ISNUMBER(L360),L360&gt;0,L360&lt;1000000),"OK","REVISAR")</f>
        <v>0</v>
      </c>
      <c r="X360" s="3">
        <f>IF(AND(ISNUMBER(K360),ISNUMBER(L360),ISNUMBER(M360),ISNUMBER(N360)),IF(ABS(N360-(K360*L360*(1-M360/100)))&gt;1,"REVISAR","OK"),"REVISAR")</f>
        <v>0</v>
      </c>
      <c r="Y360" s="3">
        <f>IF(AND(ISNUMBER(SEARCH("@",E360)),ISNUMBER(SEARCH(".",E360))),"OK","REVISAR")</f>
        <v>0</v>
      </c>
      <c r="Z360" s="3">
        <f>IF(COUNTIF($A$2:$A$5001,A360)&gt;1,"REVISAR","OK")</f>
        <v>0</v>
      </c>
    </row>
    <row r="361">
      <c r="A361" s="3">
        <v>360</v>
      </c>
      <c r="B361" s="4">
        <v>45356</v>
      </c>
      <c r="D361" s="3" t="inlineStr">
        <is>
          <t>20406867</t>
        </is>
      </c>
      <c r="E361" s="3" t="inlineStr">
        <is>
          <t>cliente104@</t>
        </is>
      </c>
      <c r="F361" s="3" t="inlineStr">
        <is>
          <t>+54 9 2326 394464</t>
        </is>
      </c>
      <c r="G361" s="3" t="inlineStr">
        <is>
          <t>Capital Federal</t>
        </is>
      </c>
      <c r="H361" s="3" t="inlineStr">
        <is>
          <t>Cordoba</t>
        </is>
      </c>
      <c r="I361" s="3" t="inlineStr">
        <is>
          <t>Silla gamer</t>
        </is>
      </c>
      <c r="K361" s="3">
        <v>8</v>
      </c>
      <c r="L361" s="5">
        <v>37756.7</v>
      </c>
      <c r="M361" s="3">
        <v>0</v>
      </c>
      <c r="N361" s="5">
        <v>302053.6</v>
      </c>
      <c r="O361" s="3" t="inlineStr">
        <is>
          <t>transf</t>
        </is>
      </c>
      <c r="Q361" s="3" t="inlineStr">
        <is>
          <t>Norte</t>
        </is>
      </c>
      <c r="R361" s="3" t="inlineStr">
        <is>
          <t>En camino</t>
        </is>
      </c>
      <c r="T361" s="3">
        <f>IF(COUNTA(A361:S361)&lt;19,"REVISAR","OK")</f>
        <v>0</v>
      </c>
      <c r="U361" s="3">
        <f>IF(ISNUMBER(B361),"OK","REVISAR")</f>
        <v>0</v>
      </c>
      <c r="V361" s="3">
        <f>IF(AND(ISNUMBER(K361),K361&gt;0,K361&lt;50),"OK","REVISAR")</f>
        <v>0</v>
      </c>
      <c r="W361" s="3">
        <f>IF(AND(ISNUMBER(L361),L361&gt;0,L361&lt;1000000),"OK","REVISAR")</f>
        <v>0</v>
      </c>
      <c r="X361" s="3">
        <f>IF(AND(ISNUMBER(K361),ISNUMBER(L361),ISNUMBER(M361),ISNUMBER(N361)),IF(ABS(N361-(K361*L361*(1-M361/100)))&gt;1,"REVISAR","OK"),"REVISAR")</f>
        <v>0</v>
      </c>
      <c r="Y361" s="3">
        <f>IF(AND(ISNUMBER(SEARCH("@",E361)),ISNUMBER(SEARCH(".",E361))),"OK","REVISAR")</f>
        <v>0</v>
      </c>
      <c r="Z361" s="3">
        <f>IF(COUNTIF($A$2:$A$5001,A361)&gt;1,"REVISAR","OK")</f>
        <v>0</v>
      </c>
    </row>
    <row r="362">
      <c r="A362" s="3">
        <v>361</v>
      </c>
      <c r="B362" s="4">
        <v>45635</v>
      </c>
      <c r="C362" s="3" t="inlineStr">
        <is>
          <t>Sofía García</t>
        </is>
      </c>
      <c r="D362" s="3" t="inlineStr">
        <is>
          <t>26123702</t>
        </is>
      </c>
      <c r="E362" s="3" t="inlineStr">
        <is>
          <t>cliente714@outlook.com</t>
        </is>
      </c>
      <c r="F362" s="3" t="inlineStr">
        <is>
          <t>+54 9 2326 402949</t>
        </is>
      </c>
      <c r="G362" s="3" t="inlineStr">
        <is>
          <t>Capital Federal</t>
        </is>
      </c>
      <c r="H362" s="3" t="inlineStr">
        <is>
          <t>Buenos Aires</t>
        </is>
      </c>
      <c r="I362" s="3" t="inlineStr">
        <is>
          <t>Disco SSD 480GB</t>
        </is>
      </c>
      <c r="J362" s="3" t="inlineStr">
        <is>
          <t>tecnologia</t>
        </is>
      </c>
      <c r="K362" s="3">
        <v>6</v>
      </c>
      <c r="L362" s="5">
        <v>57436.66</v>
      </c>
      <c r="M362" s="3">
        <v>0</v>
      </c>
      <c r="N362" s="5">
        <v>344619.96</v>
      </c>
      <c r="O362" s="3" t="inlineStr">
        <is>
          <t>Mercado Pago</t>
        </is>
      </c>
      <c r="P362" s="3" t="inlineStr">
        <is>
          <t>Sin vendedor</t>
        </is>
      </c>
      <c r="Q362" s="3" t="inlineStr">
        <is>
          <t>Local 1</t>
        </is>
      </c>
      <c r="R362" s="3" t="inlineStr">
        <is>
          <t>Pendiente</t>
        </is>
      </c>
      <c r="T362" s="3">
        <f>IF(COUNTA(A362:S362)&lt;19,"REVISAR","OK")</f>
        <v>0</v>
      </c>
      <c r="U362" s="3">
        <f>IF(ISNUMBER(B362),"OK","REVISAR")</f>
        <v>0</v>
      </c>
      <c r="V362" s="3">
        <f>IF(AND(ISNUMBER(K362),K362&gt;0,K362&lt;50),"OK","REVISAR")</f>
        <v>0</v>
      </c>
      <c r="W362" s="3">
        <f>IF(AND(ISNUMBER(L362),L362&gt;0,L362&lt;1000000),"OK","REVISAR")</f>
        <v>0</v>
      </c>
      <c r="X362" s="3">
        <f>IF(AND(ISNUMBER(K362),ISNUMBER(L362),ISNUMBER(M362),ISNUMBER(N362)),IF(ABS(N362-(K362*L362*(1-M362/100)))&gt;1,"REVISAR","OK"),"REVISAR")</f>
        <v>0</v>
      </c>
      <c r="Y362" s="3">
        <f>IF(AND(ISNUMBER(SEARCH("@",E362)),ISNUMBER(SEARCH(".",E362))),"OK","REVISAR")</f>
        <v>0</v>
      </c>
      <c r="Z362" s="3">
        <f>IF(COUNTIF($A$2:$A$5001,A362)&gt;1,"REVISAR","OK")</f>
        <v>0</v>
      </c>
    </row>
    <row r="363">
      <c r="A363" s="3">
        <v>362</v>
      </c>
      <c r="B363" s="4">
        <v>45735</v>
      </c>
      <c r="C363" s="3" t="inlineStr">
        <is>
          <t>Juan Pérez</t>
        </is>
      </c>
      <c r="D363" s="3" t="inlineStr">
        <is>
          <t>45465098</t>
        </is>
      </c>
      <c r="E363" s="3" t="inlineStr">
        <is>
          <t>cliente508@gmail.com</t>
        </is>
      </c>
      <c r="F363" s="3" t="inlineStr">
        <is>
          <t>+54 9 2326 765298</t>
        </is>
      </c>
      <c r="G363" s="3" t="inlineStr">
        <is>
          <t>Bs As</t>
        </is>
      </c>
      <c r="H363" s="3" t="inlineStr">
        <is>
          <t>Santa Fe</t>
        </is>
      </c>
      <c r="I363" s="3" t="inlineStr">
        <is>
          <t>Auriculares Bluetooth</t>
        </is>
      </c>
      <c r="J363" s="3" t="inlineStr">
        <is>
          <t>perifericos</t>
        </is>
      </c>
      <c r="K363" s="3">
        <v>4</v>
      </c>
      <c r="L363" s="5">
        <v>75444.5</v>
      </c>
      <c r="M363" s="3">
        <v>0</v>
      </c>
      <c r="N363" s="5">
        <v>301778</v>
      </c>
      <c r="O363" s="3" t="inlineStr">
        <is>
          <t>efectivo</t>
        </is>
      </c>
      <c r="P363" s="3" t="inlineStr">
        <is>
          <t>Benjamín</t>
        </is>
      </c>
      <c r="Q363" s="3" t="inlineStr">
        <is>
          <t>Online</t>
        </is>
      </c>
      <c r="R363" s="3" t="inlineStr">
        <is>
          <t>entregado</t>
        </is>
      </c>
      <c r="S363" s="3" t="inlineStr">
        <is>
          <t>OK</t>
        </is>
      </c>
      <c r="T363" s="3">
        <f>IF(COUNTA(A363:S363)&lt;19,"REVISAR","OK")</f>
        <v>0</v>
      </c>
      <c r="U363" s="3">
        <f>IF(ISNUMBER(B363),"OK","REVISAR")</f>
        <v>0</v>
      </c>
      <c r="V363" s="3">
        <f>IF(AND(ISNUMBER(K363),K363&gt;0,K363&lt;50),"OK","REVISAR")</f>
        <v>0</v>
      </c>
      <c r="W363" s="3">
        <f>IF(AND(ISNUMBER(L363),L363&gt;0,L363&lt;1000000),"OK","REVISAR")</f>
        <v>0</v>
      </c>
      <c r="X363" s="3">
        <f>IF(AND(ISNUMBER(K363),ISNUMBER(L363),ISNUMBER(M363),ISNUMBER(N363)),IF(ABS(N363-(K363*L363*(1-M363/100)))&gt;1,"REVISAR","OK"),"REVISAR")</f>
        <v>0</v>
      </c>
      <c r="Y363" s="3">
        <f>IF(AND(ISNUMBER(SEARCH("@",E363)),ISNUMBER(SEARCH(".",E363))),"OK","REVISAR")</f>
        <v>0</v>
      </c>
      <c r="Z363" s="3">
        <f>IF(COUNTIF($A$2:$A$5001,A363)&gt;1,"REVISAR","OK")</f>
        <v>0</v>
      </c>
    </row>
    <row r="364">
      <c r="A364" s="3">
        <v>363</v>
      </c>
      <c r="B364" s="4">
        <v>45463</v>
      </c>
      <c r="C364" s="3" t="inlineStr">
        <is>
          <t>Valentina Díaz</t>
        </is>
      </c>
      <c r="D364" s="3" t="inlineStr">
        <is>
          <t>32379897</t>
        </is>
      </c>
      <c r="E364" s="3" t="inlineStr">
        <is>
          <t>cliente845@hotmail.com</t>
        </is>
      </c>
      <c r="F364" s="3" t="inlineStr">
        <is>
          <t>+54 9 2326 426126</t>
        </is>
      </c>
      <c r="G364" s="3" t="inlineStr">
        <is>
          <t>Capital Federal</t>
        </is>
      </c>
      <c r="H364" s="3" t="inlineStr">
        <is>
          <t>Santa Fe</t>
        </is>
      </c>
      <c r="I364" s="3" t="inlineStr">
        <is>
          <t>Silla gamer</t>
        </is>
      </c>
      <c r="J364" s="3" t="inlineStr">
        <is>
          <t>Tecnología</t>
        </is>
      </c>
      <c r="K364" s="3">
        <v>6</v>
      </c>
      <c r="L364" s="5">
        <v>6472.72</v>
      </c>
      <c r="M364" s="3">
        <v>0</v>
      </c>
      <c r="N364" s="5">
        <v>38836.32</v>
      </c>
      <c r="O364" s="3" t="inlineStr">
        <is>
          <t>transf</t>
        </is>
      </c>
      <c r="P364" s="3" t="inlineStr">
        <is>
          <t>Admin</t>
        </is>
      </c>
      <c r="R364" s="3" t="inlineStr">
        <is>
          <t>Entregado</t>
        </is>
      </c>
      <c r="S364" s="3" t="inlineStr">
        <is>
          <t>Pago a confirmar</t>
        </is>
      </c>
      <c r="T364" s="3">
        <f>IF(COUNTA(A364:S364)&lt;19,"REVISAR","OK")</f>
        <v>0</v>
      </c>
      <c r="U364" s="3">
        <f>IF(ISNUMBER(B364),"OK","REVISAR")</f>
        <v>0</v>
      </c>
      <c r="V364" s="3">
        <f>IF(AND(ISNUMBER(K364),K364&gt;0,K364&lt;50),"OK","REVISAR")</f>
        <v>0</v>
      </c>
      <c r="W364" s="3">
        <f>IF(AND(ISNUMBER(L364),L364&gt;0,L364&lt;1000000),"OK","REVISAR")</f>
        <v>0</v>
      </c>
      <c r="X364" s="3">
        <f>IF(AND(ISNUMBER(K364),ISNUMBER(L364),ISNUMBER(M364),ISNUMBER(N364)),IF(ABS(N364-(K364*L364*(1-M364/100)))&gt;1,"REVISAR","OK"),"REVISAR")</f>
        <v>0</v>
      </c>
      <c r="Y364" s="3">
        <f>IF(AND(ISNUMBER(SEARCH("@",E364)),ISNUMBER(SEARCH(".",E364))),"OK","REVISAR")</f>
        <v>0</v>
      </c>
      <c r="Z364" s="3">
        <f>IF(COUNTIF($A$2:$A$5001,A364)&gt;1,"REVISAR","OK")</f>
        <v>0</v>
      </c>
    </row>
    <row r="365">
      <c r="A365" s="3">
        <v>364</v>
      </c>
      <c r="B365" s="4">
        <v>45709</v>
      </c>
      <c r="C365" s="3" t="inlineStr">
        <is>
          <t>Pedro Sánchez</t>
        </is>
      </c>
      <c r="D365" s="3" t="inlineStr">
        <is>
          <t>42676813</t>
        </is>
      </c>
      <c r="E365" s="3" t="inlineStr">
        <is>
          <t>cliente855@yahoo.com</t>
        </is>
      </c>
      <c r="F365" s="3" t="inlineStr">
        <is>
          <t>+54 9 2326 409986</t>
        </is>
      </c>
      <c r="G365" s="3" t="inlineStr">
        <is>
          <t>Bs As</t>
        </is>
      </c>
      <c r="H365" s="3" t="inlineStr">
        <is>
          <t>Córdoba</t>
        </is>
      </c>
      <c r="I365" s="3" t="inlineStr">
        <is>
          <t>Notebook 15</t>
        </is>
      </c>
      <c r="J365" s="3" t="inlineStr">
        <is>
          <t>Computación</t>
        </is>
      </c>
      <c r="K365" s="3">
        <v>1</v>
      </c>
      <c r="L365" s="5">
        <v>111420.58</v>
      </c>
      <c r="M365" s="3">
        <v>0</v>
      </c>
      <c r="N365" s="5">
        <v>111420.58</v>
      </c>
      <c r="O365" s="3" t="inlineStr">
        <is>
          <t>MercadoPago</t>
        </is>
      </c>
      <c r="Q365" s="3" t="inlineStr">
        <is>
          <t>local 1</t>
        </is>
      </c>
      <c r="R365" s="3" t="inlineStr">
        <is>
          <t>pendiente</t>
        </is>
      </c>
      <c r="S365" s="3" t="inlineStr">
        <is>
          <t>sin observaciones</t>
        </is>
      </c>
      <c r="T365" s="3">
        <f>IF(COUNTA(A365:S365)&lt;19,"REVISAR","OK")</f>
        <v>0</v>
      </c>
      <c r="U365" s="3">
        <f>IF(ISNUMBER(B365),"OK","REVISAR")</f>
        <v>0</v>
      </c>
      <c r="V365" s="3">
        <f>IF(AND(ISNUMBER(K365),K365&gt;0,K365&lt;50),"OK","REVISAR")</f>
        <v>0</v>
      </c>
      <c r="W365" s="3">
        <f>IF(AND(ISNUMBER(L365),L365&gt;0,L365&lt;1000000),"OK","REVISAR")</f>
        <v>0</v>
      </c>
      <c r="X365" s="3">
        <f>IF(AND(ISNUMBER(K365),ISNUMBER(L365),ISNUMBER(M365),ISNUMBER(N365)),IF(ABS(N365-(K365*L365*(1-M365/100)))&gt;1,"REVISAR","OK"),"REVISAR")</f>
        <v>0</v>
      </c>
      <c r="Y365" s="3">
        <f>IF(AND(ISNUMBER(SEARCH("@",E365)),ISNUMBER(SEARCH(".",E365))),"OK","REVISAR")</f>
        <v>0</v>
      </c>
      <c r="Z365" s="3">
        <f>IF(COUNTIF($A$2:$A$5001,A365)&gt;1,"REVISAR","OK")</f>
        <v>0</v>
      </c>
    </row>
    <row r="366">
      <c r="A366" s="3">
        <v>365</v>
      </c>
      <c r="B366" s="4">
        <v>45691</v>
      </c>
      <c r="C366" s="3" t="inlineStr">
        <is>
          <t>Camila Torres</t>
        </is>
      </c>
      <c r="D366" s="3" t="inlineStr">
        <is>
          <t>43797988</t>
        </is>
      </c>
      <c r="F366" s="3" t="inlineStr">
        <is>
          <t>+54 9 2326 799852</t>
        </is>
      </c>
      <c r="G366" s="3" t="inlineStr">
        <is>
          <t>San Antonio de Areco</t>
        </is>
      </c>
      <c r="H366" s="3" t="inlineStr">
        <is>
          <t>Cordoba</t>
        </is>
      </c>
      <c r="I366" s="3" t="inlineStr">
        <is>
          <t>Memoria RAM 8GB</t>
        </is>
      </c>
      <c r="K366" s="3">
        <v>5</v>
      </c>
      <c r="L366" s="5">
        <v>59648.52</v>
      </c>
      <c r="M366" s="3">
        <v>20</v>
      </c>
      <c r="N366" s="5" t="inlineStr">
        <is>
          <t>mal calculado</t>
        </is>
      </c>
      <c r="O366" s="3" t="inlineStr">
        <is>
          <t>Transferencia</t>
        </is>
      </c>
      <c r="P366" s="3" t="inlineStr">
        <is>
          <t>Sofía</t>
        </is>
      </c>
      <c r="Q366" s="3" t="inlineStr">
        <is>
          <t>Local 1</t>
        </is>
      </c>
      <c r="R366" s="3" t="inlineStr">
        <is>
          <t>entregado</t>
        </is>
      </c>
      <c r="S366" s="3" t="inlineStr">
        <is>
          <t>OK</t>
        </is>
      </c>
      <c r="T366" s="3">
        <f>IF(COUNTA(A366:S366)&lt;19,"REVISAR","OK")</f>
        <v>0</v>
      </c>
      <c r="U366" s="3">
        <f>IF(ISNUMBER(B366),"OK","REVISAR")</f>
        <v>0</v>
      </c>
      <c r="V366" s="3">
        <f>IF(AND(ISNUMBER(K366),K366&gt;0,K366&lt;50),"OK","REVISAR")</f>
        <v>0</v>
      </c>
      <c r="W366" s="3">
        <f>IF(AND(ISNUMBER(L366),L366&gt;0,L366&lt;1000000),"OK","REVISAR")</f>
        <v>0</v>
      </c>
      <c r="X366" s="3">
        <f>IF(AND(ISNUMBER(K366),ISNUMBER(L366),ISNUMBER(M366),ISNUMBER(N366)),IF(ABS(N366-(K366*L366*(1-M366/100)))&gt;1,"REVISAR","OK"),"REVISAR")</f>
        <v>0</v>
      </c>
      <c r="Y366" s="3">
        <f>IF(AND(ISNUMBER(SEARCH("@",E366)),ISNUMBER(SEARCH(".",E366))),"OK","REVISAR")</f>
        <v>0</v>
      </c>
      <c r="Z366" s="3">
        <f>IF(COUNTIF($A$2:$A$5001,A366)&gt;1,"REVISAR","OK")</f>
        <v>0</v>
      </c>
    </row>
    <row r="367">
      <c r="A367" s="3">
        <v>366</v>
      </c>
      <c r="B367" s="4">
        <v>45606</v>
      </c>
      <c r="C367" s="3" t="inlineStr">
        <is>
          <t>Valentina Díaz</t>
        </is>
      </c>
      <c r="D367" s="3" t="inlineStr">
        <is>
          <t>37414471</t>
        </is>
      </c>
      <c r="E367" s="3" t="inlineStr">
        <is>
          <t>cliente266@gmail.com</t>
        </is>
      </c>
      <c r="F367" s="3" t="inlineStr">
        <is>
          <t>+54 9 2326 639121</t>
        </is>
      </c>
      <c r="G367" s="3" t="inlineStr">
        <is>
          <t>Bs As</t>
        </is>
      </c>
      <c r="I367" s="3" t="inlineStr">
        <is>
          <t>Memoria RAM 8GB</t>
        </is>
      </c>
      <c r="J367" s="3" t="inlineStr">
        <is>
          <t>Computación</t>
        </is>
      </c>
      <c r="K367" s="3">
        <v>7</v>
      </c>
      <c r="L367" s="5">
        <v>71471.62</v>
      </c>
      <c r="M367" s="3">
        <v>5</v>
      </c>
      <c r="N367" s="5">
        <v>475286.27</v>
      </c>
      <c r="O367" s="3" t="inlineStr">
        <is>
          <t>Cheque</t>
        </is>
      </c>
      <c r="P367" s="3" t="inlineStr">
        <is>
          <t>Isaías</t>
        </is>
      </c>
      <c r="Q367" s="3" t="inlineStr">
        <is>
          <t>online</t>
        </is>
      </c>
      <c r="R367" s="3" t="inlineStr">
        <is>
          <t>Pendiente</t>
        </is>
      </c>
      <c r="S367" s="3" t="inlineStr">
        <is>
          <t>sin observaciones</t>
        </is>
      </c>
      <c r="T367" s="3">
        <f>IF(COUNTA(A367:S367)&lt;19,"REVISAR","OK")</f>
        <v>0</v>
      </c>
      <c r="U367" s="3">
        <f>IF(ISNUMBER(B367),"OK","REVISAR")</f>
        <v>0</v>
      </c>
      <c r="V367" s="3">
        <f>IF(AND(ISNUMBER(K367),K367&gt;0,K367&lt;50),"OK","REVISAR")</f>
        <v>0</v>
      </c>
      <c r="W367" s="3">
        <f>IF(AND(ISNUMBER(L367),L367&gt;0,L367&lt;1000000),"OK","REVISAR")</f>
        <v>0</v>
      </c>
      <c r="X367" s="3">
        <f>IF(AND(ISNUMBER(K367),ISNUMBER(L367),ISNUMBER(M367),ISNUMBER(N367)),IF(ABS(N367-(K367*L367*(1-M367/100)))&gt;1,"REVISAR","OK"),"REVISAR")</f>
        <v>0</v>
      </c>
      <c r="Y367" s="3">
        <f>IF(AND(ISNUMBER(SEARCH("@",E367)),ISNUMBER(SEARCH(".",E367))),"OK","REVISAR")</f>
        <v>0</v>
      </c>
      <c r="Z367" s="3">
        <f>IF(COUNTIF($A$2:$A$5001,A367)&gt;1,"REVISAR","OK")</f>
        <v>0</v>
      </c>
    </row>
    <row r="368">
      <c r="A368" s="3">
        <v>367</v>
      </c>
      <c r="B368" s="4">
        <v>45781</v>
      </c>
      <c r="C368" s="3" t="inlineStr">
        <is>
          <t>Lucas Rodríguez</t>
        </is>
      </c>
      <c r="D368" s="3" t="inlineStr">
        <is>
          <t>123</t>
        </is>
      </c>
      <c r="E368" s="3" t="inlineStr">
        <is>
          <t>cliente725@gmail.com</t>
        </is>
      </c>
      <c r="F368" s="3" t="inlineStr">
        <is>
          <t>+54 9 2326 850377</t>
        </is>
      </c>
      <c r="G368" s="3" t="inlineStr">
        <is>
          <t>Buenos Aires</t>
        </is>
      </c>
      <c r="I368" s="3" t="inlineStr">
        <is>
          <t>Monitor 24</t>
        </is>
      </c>
      <c r="K368" s="3">
        <v>2</v>
      </c>
      <c r="L368" s="5">
        <v>107888.66</v>
      </c>
      <c r="M368" s="3">
        <v>25</v>
      </c>
      <c r="N368" s="5">
        <v>161832.99</v>
      </c>
      <c r="P368" s="3" t="inlineStr">
        <is>
          <t>Paul</t>
        </is>
      </c>
      <c r="Q368" s="3" t="inlineStr">
        <is>
          <t>online</t>
        </is>
      </c>
      <c r="R368" s="3" t="inlineStr">
        <is>
          <t>Entregado</t>
        </is>
      </c>
      <c r="S368" s="3" t="inlineStr">
        <is>
          <t>Cliente reclama demora</t>
        </is>
      </c>
      <c r="T368" s="3">
        <f>IF(COUNTA(A368:S368)&lt;19,"REVISAR","OK")</f>
        <v>0</v>
      </c>
      <c r="U368" s="3">
        <f>IF(ISNUMBER(B368),"OK","REVISAR")</f>
        <v>0</v>
      </c>
      <c r="V368" s="3">
        <f>IF(AND(ISNUMBER(K368),K368&gt;0,K368&lt;50),"OK","REVISAR")</f>
        <v>0</v>
      </c>
      <c r="W368" s="3">
        <f>IF(AND(ISNUMBER(L368),L368&gt;0,L368&lt;1000000),"OK","REVISAR")</f>
        <v>0</v>
      </c>
      <c r="X368" s="3">
        <f>IF(AND(ISNUMBER(K368),ISNUMBER(L368),ISNUMBER(M368),ISNUMBER(N368)),IF(ABS(N368-(K368*L368*(1-M368/100)))&gt;1,"REVISAR","OK"),"REVISAR")</f>
        <v>0</v>
      </c>
      <c r="Y368" s="3">
        <f>IF(AND(ISNUMBER(SEARCH("@",E368)),ISNUMBER(SEARCH(".",E368))),"OK","REVISAR")</f>
        <v>0</v>
      </c>
      <c r="Z368" s="3">
        <f>IF(COUNTIF($A$2:$A$5001,A368)&gt;1,"REVISAR","OK")</f>
        <v>0</v>
      </c>
    </row>
    <row r="369">
      <c r="A369" s="3">
        <v>368</v>
      </c>
      <c r="B369" s="4">
        <v>45627</v>
      </c>
      <c r="C369" s="3" t="inlineStr">
        <is>
          <t>Pedro Sánchez</t>
        </is>
      </c>
      <c r="D369" s="3" t="inlineStr">
        <is>
          <t>30171144</t>
        </is>
      </c>
      <c r="E369" s="3" t="inlineStr">
        <is>
          <t>cliente470@hotmial.com</t>
        </is>
      </c>
      <c r="F369" s="3" t="inlineStr">
        <is>
          <t>+54 9 2326 164231</t>
        </is>
      </c>
      <c r="G369" s="3" t="inlineStr">
        <is>
          <t>Mendoza</t>
        </is>
      </c>
      <c r="H369" s="3" t="inlineStr">
        <is>
          <t>Bs.As</t>
        </is>
      </c>
      <c r="I369" s="3" t="inlineStr">
        <is>
          <t>Cable USB-C</t>
        </is>
      </c>
      <c r="J369" s="3" t="inlineStr">
        <is>
          <t>Tecnologia</t>
        </is>
      </c>
      <c r="K369" s="3">
        <v>3</v>
      </c>
      <c r="L369" s="5">
        <v>29253.71</v>
      </c>
      <c r="M369" s="3">
        <v>15</v>
      </c>
      <c r="N369" s="5">
        <v>74596.96000000001</v>
      </c>
      <c r="O369" s="3" t="inlineStr">
        <is>
          <t>efectivo</t>
        </is>
      </c>
      <c r="P369" s="3" t="inlineStr">
        <is>
          <t>Admin</t>
        </is>
      </c>
      <c r="Q369" s="3" t="inlineStr">
        <is>
          <t>Sucursal Norte</t>
        </is>
      </c>
      <c r="S369" s="3" t="inlineStr">
        <is>
          <t>sin observaciones</t>
        </is>
      </c>
      <c r="T369" s="3">
        <f>IF(COUNTA(A369:S369)&lt;19,"REVISAR","OK")</f>
        <v>0</v>
      </c>
      <c r="U369" s="3">
        <f>IF(ISNUMBER(B369),"OK","REVISAR")</f>
        <v>0</v>
      </c>
      <c r="V369" s="3">
        <f>IF(AND(ISNUMBER(K369),K369&gt;0,K369&lt;50),"OK","REVISAR")</f>
        <v>0</v>
      </c>
      <c r="W369" s="3">
        <f>IF(AND(ISNUMBER(L369),L369&gt;0,L369&lt;1000000),"OK","REVISAR")</f>
        <v>0</v>
      </c>
      <c r="X369" s="3">
        <f>IF(AND(ISNUMBER(K369),ISNUMBER(L369),ISNUMBER(M369),ISNUMBER(N369)),IF(ABS(N369-(K369*L369*(1-M369/100)))&gt;1,"REVISAR","OK"),"REVISAR")</f>
        <v>0</v>
      </c>
      <c r="Y369" s="3">
        <f>IF(AND(ISNUMBER(SEARCH("@",E369)),ISNUMBER(SEARCH(".",E369))),"OK","REVISAR")</f>
        <v>0</v>
      </c>
      <c r="Z369" s="3">
        <f>IF(COUNTIF($A$2:$A$5001,A369)&gt;1,"REVISAR","OK")</f>
        <v>0</v>
      </c>
    </row>
    <row r="370">
      <c r="A370" s="3">
        <v>369</v>
      </c>
      <c r="B370" s="4">
        <v>45346</v>
      </c>
      <c r="D370" s="3" t="inlineStr">
        <is>
          <t>44326714</t>
        </is>
      </c>
      <c r="E370" s="3" t="inlineStr">
        <is>
          <t>cliente217@</t>
        </is>
      </c>
      <c r="F370" s="3" t="inlineStr">
        <is>
          <t>+54 9 2326 431003</t>
        </is>
      </c>
      <c r="G370" s="3" t="inlineStr">
        <is>
          <t>CABA</t>
        </is>
      </c>
      <c r="H370" s="3" t="inlineStr">
        <is>
          <t>Bs.As</t>
        </is>
      </c>
      <c r="I370" s="3" t="inlineStr">
        <is>
          <t>Cargador rápido</t>
        </is>
      </c>
      <c r="J370" s="3" t="inlineStr">
        <is>
          <t>Accesorios</t>
        </is>
      </c>
      <c r="K370" s="3">
        <v>1</v>
      </c>
      <c r="L370" s="5">
        <v>24334.36</v>
      </c>
      <c r="M370" s="3">
        <v>0</v>
      </c>
      <c r="N370" s="5">
        <v>24334.36</v>
      </c>
      <c r="O370" s="3" t="inlineStr">
        <is>
          <t>Mercado Pago</t>
        </is>
      </c>
      <c r="P370" s="3" t="inlineStr">
        <is>
          <t>Paul</t>
        </is>
      </c>
      <c r="R370" s="3" t="inlineStr">
        <is>
          <t>Entregado</t>
        </is>
      </c>
      <c r="S370" s="3" t="inlineStr">
        <is>
          <t>Dirección incompleta</t>
        </is>
      </c>
      <c r="T370" s="3">
        <f>IF(COUNTA(A370:S370)&lt;19,"REVISAR","OK")</f>
        <v>0</v>
      </c>
      <c r="U370" s="3">
        <f>IF(ISNUMBER(B370),"OK","REVISAR")</f>
        <v>0</v>
      </c>
      <c r="V370" s="3">
        <f>IF(AND(ISNUMBER(K370),K370&gt;0,K370&lt;50),"OK","REVISAR")</f>
        <v>0</v>
      </c>
      <c r="W370" s="3">
        <f>IF(AND(ISNUMBER(L370),L370&gt;0,L370&lt;1000000),"OK","REVISAR")</f>
        <v>0</v>
      </c>
      <c r="X370" s="3">
        <f>IF(AND(ISNUMBER(K370),ISNUMBER(L370),ISNUMBER(M370),ISNUMBER(N370)),IF(ABS(N370-(K370*L370*(1-M370/100)))&gt;1,"REVISAR","OK"),"REVISAR")</f>
        <v>0</v>
      </c>
      <c r="Y370" s="3">
        <f>IF(AND(ISNUMBER(SEARCH("@",E370)),ISNUMBER(SEARCH(".",E370))),"OK","REVISAR")</f>
        <v>0</v>
      </c>
      <c r="Z370" s="3">
        <f>IF(COUNTIF($A$2:$A$5001,A370)&gt;1,"REVISAR","OK")</f>
        <v>0</v>
      </c>
    </row>
    <row r="371">
      <c r="A371" s="3">
        <v>370</v>
      </c>
      <c r="B371" s="4">
        <v>45361</v>
      </c>
      <c r="C371" s="3" t="inlineStr">
        <is>
          <t>María Gómez</t>
        </is>
      </c>
      <c r="D371" s="3" t="inlineStr">
        <is>
          <t>22864703</t>
        </is>
      </c>
      <c r="E371" s="3" t="inlineStr">
        <is>
          <t>cliente335@hotmial.com</t>
        </is>
      </c>
      <c r="F371" s="3" t="inlineStr">
        <is>
          <t>+54 9 2326 121662</t>
        </is>
      </c>
      <c r="H371" s="3" t="inlineStr">
        <is>
          <t>Santa Fe</t>
        </is>
      </c>
      <c r="I371" s="3" t="inlineStr">
        <is>
          <t>Mouse gamer</t>
        </is>
      </c>
      <c r="J371" s="3" t="inlineStr">
        <is>
          <t>Periféricos</t>
        </is>
      </c>
      <c r="K371" s="3">
        <v>-1</v>
      </c>
      <c r="L371" s="5">
        <v>43137.12</v>
      </c>
      <c r="M371" s="3">
        <v>15</v>
      </c>
      <c r="N371" s="5">
        <v>-36666.55</v>
      </c>
      <c r="O371" s="3" t="inlineStr">
        <is>
          <t>MercadoPago</t>
        </is>
      </c>
      <c r="P371" s="3" t="inlineStr">
        <is>
          <t>admin</t>
        </is>
      </c>
      <c r="R371" s="3" t="inlineStr">
        <is>
          <t>Entregado</t>
        </is>
      </c>
      <c r="S371" s="3" t="inlineStr">
        <is>
          <t>OK</t>
        </is>
      </c>
      <c r="T371" s="3">
        <f>IF(COUNTA(A371:S371)&lt;19,"REVISAR","OK")</f>
        <v>0</v>
      </c>
      <c r="U371" s="3">
        <f>IF(ISNUMBER(B371),"OK","REVISAR")</f>
        <v>0</v>
      </c>
      <c r="V371" s="3">
        <f>IF(AND(ISNUMBER(K371),K371&gt;0,K371&lt;50),"OK","REVISAR")</f>
        <v>0</v>
      </c>
      <c r="W371" s="3">
        <f>IF(AND(ISNUMBER(L371),L371&gt;0,L371&lt;1000000),"OK","REVISAR")</f>
        <v>0</v>
      </c>
      <c r="X371" s="3">
        <f>IF(AND(ISNUMBER(K371),ISNUMBER(L371),ISNUMBER(M371),ISNUMBER(N371)),IF(ABS(N371-(K371*L371*(1-M371/100)))&gt;1,"REVISAR","OK"),"REVISAR")</f>
        <v>0</v>
      </c>
      <c r="Y371" s="3">
        <f>IF(AND(ISNUMBER(SEARCH("@",E371)),ISNUMBER(SEARCH(".",E371))),"OK","REVISAR")</f>
        <v>0</v>
      </c>
      <c r="Z371" s="3">
        <f>IF(COUNTIF($A$2:$A$5001,A371)&gt;1,"REVISAR","OK")</f>
        <v>0</v>
      </c>
    </row>
    <row r="372">
      <c r="A372" s="3">
        <v>371</v>
      </c>
      <c r="B372" s="4">
        <v>45371</v>
      </c>
      <c r="C372" s="3" t="inlineStr">
        <is>
          <t>Juan Pérez</t>
        </is>
      </c>
      <c r="D372" s="3" t="inlineStr">
        <is>
          <t>31274512</t>
        </is>
      </c>
      <c r="E372" s="3" t="inlineStr">
        <is>
          <t>cliente272@gmail.com</t>
        </is>
      </c>
      <c r="F372" s="3" t="inlineStr">
        <is>
          <t>+54 9 2326 345319</t>
        </is>
      </c>
      <c r="G372" s="3" t="inlineStr">
        <is>
          <t>CABA</t>
        </is>
      </c>
      <c r="H372" s="3" t="inlineStr">
        <is>
          <t>buenos aires</t>
        </is>
      </c>
      <c r="I372" s="3" t="inlineStr">
        <is>
          <t>Silla gamer</t>
        </is>
      </c>
      <c r="J372" s="3" t="inlineStr">
        <is>
          <t>Computación</t>
        </is>
      </c>
      <c r="K372" s="3">
        <v>4</v>
      </c>
      <c r="L372" s="5">
        <v>71637.91</v>
      </c>
      <c r="M372" s="3">
        <v>25</v>
      </c>
      <c r="N372" s="5">
        <v>214913.73</v>
      </c>
      <c r="P372" s="3" t="inlineStr">
        <is>
          <t>Sin vendedor</t>
        </is>
      </c>
      <c r="Q372" s="3" t="inlineStr">
        <is>
          <t>Local 1</t>
        </is>
      </c>
      <c r="R372" s="3" t="inlineStr">
        <is>
          <t>entregado</t>
        </is>
      </c>
      <c r="S372" s="3" t="inlineStr">
        <is>
          <t>Pago a confirmar</t>
        </is>
      </c>
      <c r="T372" s="3">
        <f>IF(COUNTA(A372:S372)&lt;19,"REVISAR","OK")</f>
        <v>0</v>
      </c>
      <c r="U372" s="3">
        <f>IF(ISNUMBER(B372),"OK","REVISAR")</f>
        <v>0</v>
      </c>
      <c r="V372" s="3">
        <f>IF(AND(ISNUMBER(K372),K372&gt;0,K372&lt;50),"OK","REVISAR")</f>
        <v>0</v>
      </c>
      <c r="W372" s="3">
        <f>IF(AND(ISNUMBER(L372),L372&gt;0,L372&lt;1000000),"OK","REVISAR")</f>
        <v>0</v>
      </c>
      <c r="X372" s="3">
        <f>IF(AND(ISNUMBER(K372),ISNUMBER(L372),ISNUMBER(M372),ISNUMBER(N372)),IF(ABS(N372-(K372*L372*(1-M372/100)))&gt;1,"REVISAR","OK"),"REVISAR")</f>
        <v>0</v>
      </c>
      <c r="Y372" s="3">
        <f>IF(AND(ISNUMBER(SEARCH("@",E372)),ISNUMBER(SEARCH(".",E372))),"OK","REVISAR")</f>
        <v>0</v>
      </c>
      <c r="Z372" s="3">
        <f>IF(COUNTIF($A$2:$A$5001,A372)&gt;1,"REVISAR","OK")</f>
        <v>0</v>
      </c>
    </row>
    <row r="373">
      <c r="A373" s="3">
        <v>372</v>
      </c>
      <c r="C373" s="3" t="inlineStr">
        <is>
          <t>Carlos López</t>
        </is>
      </c>
      <c r="D373" s="3" t="inlineStr">
        <is>
          <t>43307446</t>
        </is>
      </c>
      <c r="E373" s="3" t="inlineStr">
        <is>
          <t>no tiene</t>
        </is>
      </c>
      <c r="F373" s="3" t="inlineStr">
        <is>
          <t>+54 9 2326 522518</t>
        </is>
      </c>
      <c r="G373" s="3" t="inlineStr">
        <is>
          <t>Areco</t>
        </is>
      </c>
      <c r="I373" s="3" t="inlineStr">
        <is>
          <t>Producto desconocido</t>
        </is>
      </c>
      <c r="J373" s="3" t="inlineStr">
        <is>
          <t>Audio</t>
        </is>
      </c>
      <c r="K373" s="3">
        <v>6</v>
      </c>
      <c r="L373" s="5">
        <v>140484.4</v>
      </c>
      <c r="M373" s="3">
        <v>25</v>
      </c>
      <c r="N373" s="5">
        <v>632179.8</v>
      </c>
      <c r="P373" s="3" t="inlineStr">
        <is>
          <t>Benjamín</t>
        </is>
      </c>
      <c r="Q373" s="3" t="inlineStr">
        <is>
          <t>online</t>
        </is>
      </c>
      <c r="R373" s="3" t="inlineStr">
        <is>
          <t>Cancelado</t>
        </is>
      </c>
      <c r="S373" s="3" t="inlineStr">
        <is>
          <t>sin observaciones</t>
        </is>
      </c>
      <c r="T373" s="3">
        <f>IF(COUNTA(A373:S373)&lt;19,"REVISAR","OK")</f>
        <v>0</v>
      </c>
      <c r="U373" s="3">
        <f>IF(ISNUMBER(B373),"OK","REVISAR")</f>
        <v>0</v>
      </c>
      <c r="V373" s="3">
        <f>IF(AND(ISNUMBER(K373),K373&gt;0,K373&lt;50),"OK","REVISAR")</f>
        <v>0</v>
      </c>
      <c r="W373" s="3">
        <f>IF(AND(ISNUMBER(L373),L373&gt;0,L373&lt;1000000),"OK","REVISAR")</f>
        <v>0</v>
      </c>
      <c r="X373" s="3">
        <f>IF(AND(ISNUMBER(K373),ISNUMBER(L373),ISNUMBER(M373),ISNUMBER(N373)),IF(ABS(N373-(K373*L373*(1-M373/100)))&gt;1,"REVISAR","OK"),"REVISAR")</f>
        <v>0</v>
      </c>
      <c r="Y373" s="3">
        <f>IF(AND(ISNUMBER(SEARCH("@",E373)),ISNUMBER(SEARCH(".",E373))),"OK","REVISAR")</f>
        <v>0</v>
      </c>
      <c r="Z373" s="3">
        <f>IF(COUNTIF($A$2:$A$5001,A373)&gt;1,"REVISAR","OK")</f>
        <v>0</v>
      </c>
    </row>
    <row r="374">
      <c r="A374" s="3">
        <v>373</v>
      </c>
      <c r="B374" s="4">
        <v>45460</v>
      </c>
      <c r="D374" s="3" t="inlineStr">
        <is>
          <t>32979417</t>
        </is>
      </c>
      <c r="E374" s="3" t="inlineStr">
        <is>
          <t>cliente313@yahoo.com</t>
        </is>
      </c>
      <c r="F374" s="3" t="inlineStr">
        <is>
          <t>+54 9 2326 445237</t>
        </is>
      </c>
      <c r="G374" s="3" t="inlineStr">
        <is>
          <t>Capital Federal</t>
        </is>
      </c>
      <c r="H374" s="3" t="inlineStr">
        <is>
          <t>Bs.As</t>
        </is>
      </c>
      <c r="I374" s="3" t="inlineStr">
        <is>
          <t>Memoria RAM 8GB</t>
        </is>
      </c>
      <c r="J374" s="3" t="inlineStr">
        <is>
          <t>tecnologia</t>
        </is>
      </c>
      <c r="K374" s="3">
        <v>3</v>
      </c>
      <c r="L374" s="5">
        <v>108863.31</v>
      </c>
      <c r="M374" s="3">
        <v>5</v>
      </c>
      <c r="N374" s="5">
        <v>23461.5</v>
      </c>
      <c r="O374" s="3" t="inlineStr">
        <is>
          <t>MercadoPago</t>
        </is>
      </c>
      <c r="P374" s="3" t="inlineStr">
        <is>
          <t>admin</t>
        </is>
      </c>
      <c r="Q374" s="3" t="inlineStr">
        <is>
          <t>Local 1</t>
        </is>
      </c>
      <c r="R374" s="3" t="inlineStr">
        <is>
          <t>Entregado</t>
        </is>
      </c>
      <c r="S374" s="3" t="inlineStr">
        <is>
          <t>Dirección incompleta</t>
        </is>
      </c>
      <c r="T374" s="3">
        <f>IF(COUNTA(A374:S374)&lt;19,"REVISAR","OK")</f>
        <v>0</v>
      </c>
      <c r="U374" s="3">
        <f>IF(ISNUMBER(B374),"OK","REVISAR")</f>
        <v>0</v>
      </c>
      <c r="V374" s="3">
        <f>IF(AND(ISNUMBER(K374),K374&gt;0,K374&lt;50),"OK","REVISAR")</f>
        <v>0</v>
      </c>
      <c r="W374" s="3">
        <f>IF(AND(ISNUMBER(L374),L374&gt;0,L374&lt;1000000),"OK","REVISAR")</f>
        <v>0</v>
      </c>
      <c r="X374" s="3">
        <f>IF(AND(ISNUMBER(K374),ISNUMBER(L374),ISNUMBER(M374),ISNUMBER(N374)),IF(ABS(N374-(K374*L374*(1-M374/100)))&gt;1,"REVISAR","OK"),"REVISAR")</f>
        <v>0</v>
      </c>
      <c r="Y374" s="3">
        <f>IF(AND(ISNUMBER(SEARCH("@",E374)),ISNUMBER(SEARCH(".",E374))),"OK","REVISAR")</f>
        <v>0</v>
      </c>
      <c r="Z374" s="3">
        <f>IF(COUNTIF($A$2:$A$5001,A374)&gt;1,"REVISAR","OK")</f>
        <v>0</v>
      </c>
    </row>
    <row r="375">
      <c r="A375" s="3">
        <v>374</v>
      </c>
      <c r="B375" s="4">
        <v>45595</v>
      </c>
      <c r="C375" s="3" t="inlineStr">
        <is>
          <t>Carlos López</t>
        </is>
      </c>
      <c r="D375" s="3" t="inlineStr">
        <is>
          <t>40677943</t>
        </is>
      </c>
      <c r="E375" s="3" t="inlineStr">
        <is>
          <t>cliente488@yahoo.com</t>
        </is>
      </c>
      <c r="F375" s="3" t="inlineStr">
        <is>
          <t>+54 9 2326 142348</t>
        </is>
      </c>
      <c r="G375" s="3" t="inlineStr">
        <is>
          <t>CABA</t>
        </is>
      </c>
      <c r="H375" s="3" t="inlineStr">
        <is>
          <t>buenos aires</t>
        </is>
      </c>
      <c r="I375" s="3" t="inlineStr">
        <is>
          <t>Monitor 24</t>
        </is>
      </c>
      <c r="J375" s="3" t="inlineStr">
        <is>
          <t>Tecnologia</t>
        </is>
      </c>
      <c r="K375" s="3">
        <v>6</v>
      </c>
      <c r="L375" s="5">
        <v>30656.81</v>
      </c>
      <c r="M375" s="3">
        <v>0</v>
      </c>
      <c r="N375" s="5">
        <v>183940.86</v>
      </c>
      <c r="O375" s="3" t="inlineStr">
        <is>
          <t>Tarjeta Débito</t>
        </is>
      </c>
      <c r="P375" s="3" t="inlineStr">
        <is>
          <t>Sin vendedor</t>
        </is>
      </c>
      <c r="R375" s="3" t="inlineStr">
        <is>
          <t>Pendiente</t>
        </is>
      </c>
      <c r="S375" s="3" t="inlineStr">
        <is>
          <t>Dirección incompleta</t>
        </is>
      </c>
      <c r="T375" s="3">
        <f>IF(COUNTA(A375:S375)&lt;19,"REVISAR","OK")</f>
        <v>0</v>
      </c>
      <c r="U375" s="3">
        <f>IF(ISNUMBER(B375),"OK","REVISAR")</f>
        <v>0</v>
      </c>
      <c r="V375" s="3">
        <f>IF(AND(ISNUMBER(K375),K375&gt;0,K375&lt;50),"OK","REVISAR")</f>
        <v>0</v>
      </c>
      <c r="W375" s="3">
        <f>IF(AND(ISNUMBER(L375),L375&gt;0,L375&lt;1000000),"OK","REVISAR")</f>
        <v>0</v>
      </c>
      <c r="X375" s="3">
        <f>IF(AND(ISNUMBER(K375),ISNUMBER(L375),ISNUMBER(M375),ISNUMBER(N375)),IF(ABS(N375-(K375*L375*(1-M375/100)))&gt;1,"REVISAR","OK"),"REVISAR")</f>
        <v>0</v>
      </c>
      <c r="Y375" s="3">
        <f>IF(AND(ISNUMBER(SEARCH("@",E375)),ISNUMBER(SEARCH(".",E375))),"OK","REVISAR")</f>
        <v>0</v>
      </c>
      <c r="Z375" s="3">
        <f>IF(COUNTIF($A$2:$A$5001,A375)&gt;1,"REVISAR","OK")</f>
        <v>0</v>
      </c>
    </row>
    <row r="376">
      <c r="A376" s="3">
        <v>375</v>
      </c>
      <c r="B376" s="4">
        <v>45645</v>
      </c>
      <c r="D376" s="3" t="inlineStr">
        <is>
          <t>41120633</t>
        </is>
      </c>
      <c r="E376" s="3" t="inlineStr">
        <is>
          <t>cliente50@gmai.com</t>
        </is>
      </c>
      <c r="F376" s="3" t="inlineStr">
        <is>
          <t>+54 9 2326 293816</t>
        </is>
      </c>
      <c r="I376" s="3" t="inlineStr">
        <is>
          <t>Webcam HD</t>
        </is>
      </c>
      <c r="J376" s="3" t="inlineStr">
        <is>
          <t>Computación</t>
        </is>
      </c>
      <c r="K376" s="3">
        <v>7</v>
      </c>
      <c r="L376" s="5">
        <v>18368.45</v>
      </c>
      <c r="M376" s="3">
        <v>20</v>
      </c>
      <c r="N376" s="5">
        <v>102863.32</v>
      </c>
      <c r="P376" s="3" t="inlineStr">
        <is>
          <t>Paul</t>
        </is>
      </c>
      <c r="Q376" s="3" t="inlineStr">
        <is>
          <t>Centro</t>
        </is>
      </c>
      <c r="R376" s="3" t="inlineStr">
        <is>
          <t>pendiente</t>
        </is>
      </c>
      <c r="T376" s="3">
        <f>IF(COUNTA(A376:S376)&lt;19,"REVISAR","OK")</f>
        <v>0</v>
      </c>
      <c r="U376" s="3">
        <f>IF(ISNUMBER(B376),"OK","REVISAR")</f>
        <v>0</v>
      </c>
      <c r="V376" s="3">
        <f>IF(AND(ISNUMBER(K376),K376&gt;0,K376&lt;50),"OK","REVISAR")</f>
        <v>0</v>
      </c>
      <c r="W376" s="3">
        <f>IF(AND(ISNUMBER(L376),L376&gt;0,L376&lt;1000000),"OK","REVISAR")</f>
        <v>0</v>
      </c>
      <c r="X376" s="3">
        <f>IF(AND(ISNUMBER(K376),ISNUMBER(L376),ISNUMBER(M376),ISNUMBER(N376)),IF(ABS(N376-(K376*L376*(1-M376/100)))&gt;1,"REVISAR","OK"),"REVISAR")</f>
        <v>0</v>
      </c>
      <c r="Y376" s="3">
        <f>IF(AND(ISNUMBER(SEARCH("@",E376)),ISNUMBER(SEARCH(".",E376))),"OK","REVISAR")</f>
        <v>0</v>
      </c>
      <c r="Z376" s="3">
        <f>IF(COUNTIF($A$2:$A$5001,A376)&gt;1,"REVISAR","OK")</f>
        <v>0</v>
      </c>
    </row>
    <row r="377">
      <c r="A377" s="3">
        <v>376</v>
      </c>
      <c r="B377" s="4">
        <v>45584</v>
      </c>
      <c r="C377" s="3" t="inlineStr">
        <is>
          <t>Carlos López</t>
        </is>
      </c>
      <c r="D377" s="3" t="inlineStr">
        <is>
          <t>35768158</t>
        </is>
      </c>
      <c r="E377" s="3" t="inlineStr">
        <is>
          <t>cliente176@outlook.com</t>
        </is>
      </c>
      <c r="F377" s="3" t="inlineStr">
        <is>
          <t>+54 9 2326 675420</t>
        </is>
      </c>
      <c r="G377" s="3" t="inlineStr">
        <is>
          <t>Areco</t>
        </is>
      </c>
      <c r="H377" s="3" t="inlineStr">
        <is>
          <t>Cordoba</t>
        </is>
      </c>
      <c r="I377" s="3" t="inlineStr">
        <is>
          <t>Auriculares Bluetooth</t>
        </is>
      </c>
      <c r="J377" s="3" t="inlineStr">
        <is>
          <t>Accesorios</t>
        </is>
      </c>
      <c r="K377" s="3">
        <v>3</v>
      </c>
      <c r="L377" s="5">
        <v>44869.65</v>
      </c>
      <c r="M377" s="3">
        <v>0</v>
      </c>
      <c r="N377" s="5">
        <v>134608.95</v>
      </c>
      <c r="O377" s="3" t="inlineStr">
        <is>
          <t>MercadoPago</t>
        </is>
      </c>
      <c r="Q377" s="3" t="inlineStr">
        <is>
          <t>Sucursal Norte</t>
        </is>
      </c>
      <c r="R377" s="3" t="inlineStr">
        <is>
          <t>Entregado</t>
        </is>
      </c>
      <c r="T377" s="3">
        <f>IF(COUNTA(A377:S377)&lt;19,"REVISAR","OK")</f>
        <v>0</v>
      </c>
      <c r="U377" s="3">
        <f>IF(ISNUMBER(B377),"OK","REVISAR")</f>
        <v>0</v>
      </c>
      <c r="V377" s="3">
        <f>IF(AND(ISNUMBER(K377),K377&gt;0,K377&lt;50),"OK","REVISAR")</f>
        <v>0</v>
      </c>
      <c r="W377" s="3">
        <f>IF(AND(ISNUMBER(L377),L377&gt;0,L377&lt;1000000),"OK","REVISAR")</f>
        <v>0</v>
      </c>
      <c r="X377" s="3">
        <f>IF(AND(ISNUMBER(K377),ISNUMBER(L377),ISNUMBER(M377),ISNUMBER(N377)),IF(ABS(N377-(K377*L377*(1-M377/100)))&gt;1,"REVISAR","OK"),"REVISAR")</f>
        <v>0</v>
      </c>
      <c r="Y377" s="3">
        <f>IF(AND(ISNUMBER(SEARCH("@",E377)),ISNUMBER(SEARCH(".",E377))),"OK","REVISAR")</f>
        <v>0</v>
      </c>
      <c r="Z377" s="3">
        <f>IF(COUNTIF($A$2:$A$5001,A377)&gt;1,"REVISAR","OK")</f>
        <v>0</v>
      </c>
    </row>
    <row r="378">
      <c r="A378" s="3">
        <v>377</v>
      </c>
      <c r="B378" s="4">
        <v>45344</v>
      </c>
      <c r="C378" s="3" t="inlineStr">
        <is>
          <t>Lucas Rodríguez</t>
        </is>
      </c>
      <c r="D378" s="3" t="inlineStr">
        <is>
          <t>39642299</t>
        </is>
      </c>
      <c r="E378" s="3" t="inlineStr">
        <is>
          <t>cliente500@hotmail.com</t>
        </is>
      </c>
      <c r="F378" s="3" t="inlineStr">
        <is>
          <t>+54 9 2326 346370</t>
        </is>
      </c>
      <c r="H378" s="3" t="inlineStr">
        <is>
          <t>Bs.As</t>
        </is>
      </c>
      <c r="K378" s="3">
        <v>7</v>
      </c>
      <c r="L378" s="5">
        <v>136543.58</v>
      </c>
      <c r="M378" s="3">
        <v>0</v>
      </c>
      <c r="N378" s="5">
        <v>955805.0600000001</v>
      </c>
      <c r="O378" s="3" t="inlineStr">
        <is>
          <t>Cheque</t>
        </is>
      </c>
      <c r="P378" s="3" t="inlineStr">
        <is>
          <t>Sin vendedor</t>
        </is>
      </c>
      <c r="Q378" s="3" t="inlineStr">
        <is>
          <t>local 1</t>
        </is>
      </c>
      <c r="R378" s="3" t="inlineStr">
        <is>
          <t>pendiente</t>
        </is>
      </c>
      <c r="T378" s="3">
        <f>IF(COUNTA(A378:S378)&lt;19,"REVISAR","OK")</f>
        <v>0</v>
      </c>
      <c r="U378" s="3">
        <f>IF(ISNUMBER(B378),"OK","REVISAR")</f>
        <v>0</v>
      </c>
      <c r="V378" s="3">
        <f>IF(AND(ISNUMBER(K378),K378&gt;0,K378&lt;50),"OK","REVISAR")</f>
        <v>0</v>
      </c>
      <c r="W378" s="3">
        <f>IF(AND(ISNUMBER(L378),L378&gt;0,L378&lt;1000000),"OK","REVISAR")</f>
        <v>0</v>
      </c>
      <c r="X378" s="3">
        <f>IF(AND(ISNUMBER(K378),ISNUMBER(L378),ISNUMBER(M378),ISNUMBER(N378)),IF(ABS(N378-(K378*L378*(1-M378/100)))&gt;1,"REVISAR","OK"),"REVISAR")</f>
        <v>0</v>
      </c>
      <c r="Y378" s="3">
        <f>IF(AND(ISNUMBER(SEARCH("@",E378)),ISNUMBER(SEARCH(".",E378))),"OK","REVISAR")</f>
        <v>0</v>
      </c>
      <c r="Z378" s="3">
        <f>IF(COUNTIF($A$2:$A$5001,A378)&gt;1,"REVISAR","OK")</f>
        <v>0</v>
      </c>
    </row>
    <row r="379">
      <c r="A379" s="3">
        <v>378</v>
      </c>
      <c r="B379" s="4">
        <v>45721</v>
      </c>
      <c r="C379" s="3" t="inlineStr">
        <is>
          <t>María Gómez</t>
        </is>
      </c>
      <c r="D379" s="3" t="inlineStr">
        <is>
          <t>38410517</t>
        </is>
      </c>
      <c r="E379" s="3" t="inlineStr">
        <is>
          <t>cliente576@gmai.com</t>
        </is>
      </c>
      <c r="F379" s="3" t="inlineStr">
        <is>
          <t>+54 9 2326 738232</t>
        </is>
      </c>
      <c r="G379" s="3" t="inlineStr">
        <is>
          <t>Mendoza</t>
        </is>
      </c>
      <c r="H379" s="3" t="inlineStr">
        <is>
          <t>Cordoba</t>
        </is>
      </c>
      <c r="I379" s="3" t="inlineStr">
        <is>
          <t>Memoria RAM 8GB</t>
        </is>
      </c>
      <c r="J379" s="3" t="inlineStr">
        <is>
          <t>Accesorios</t>
        </is>
      </c>
      <c r="K379" s="3">
        <v>1</v>
      </c>
      <c r="L379" s="5">
        <v>74002.23</v>
      </c>
      <c r="M379" s="3">
        <v>0</v>
      </c>
      <c r="N379" s="5">
        <v>74002.23</v>
      </c>
      <c r="O379" s="3" t="inlineStr">
        <is>
          <t>tarjeta credito</t>
        </is>
      </c>
      <c r="P379" s="3" t="inlineStr">
        <is>
          <t>Sin vendedor</t>
        </is>
      </c>
      <c r="Q379" s="3" t="inlineStr">
        <is>
          <t>Sucursal Centro</t>
        </is>
      </c>
      <c r="R379" s="3" t="inlineStr">
        <is>
          <t>En camino</t>
        </is>
      </c>
      <c r="S379" s="3" t="inlineStr">
        <is>
          <t>sin observaciones</t>
        </is>
      </c>
      <c r="T379" s="3">
        <f>IF(COUNTA(A379:S379)&lt;19,"REVISAR","OK")</f>
        <v>0</v>
      </c>
      <c r="U379" s="3">
        <f>IF(ISNUMBER(B379),"OK","REVISAR")</f>
        <v>0</v>
      </c>
      <c r="V379" s="3">
        <f>IF(AND(ISNUMBER(K379),K379&gt;0,K379&lt;50),"OK","REVISAR")</f>
        <v>0</v>
      </c>
      <c r="W379" s="3">
        <f>IF(AND(ISNUMBER(L379),L379&gt;0,L379&lt;1000000),"OK","REVISAR")</f>
        <v>0</v>
      </c>
      <c r="X379" s="3">
        <f>IF(AND(ISNUMBER(K379),ISNUMBER(L379),ISNUMBER(M379),ISNUMBER(N379)),IF(ABS(N379-(K379*L379*(1-M379/100)))&gt;1,"REVISAR","OK"),"REVISAR")</f>
        <v>0</v>
      </c>
      <c r="Y379" s="3">
        <f>IF(AND(ISNUMBER(SEARCH("@",E379)),ISNUMBER(SEARCH(".",E379))),"OK","REVISAR")</f>
        <v>0</v>
      </c>
      <c r="Z379" s="3">
        <f>IF(COUNTIF($A$2:$A$5001,A379)&gt;1,"REVISAR","OK")</f>
        <v>0</v>
      </c>
    </row>
    <row r="380">
      <c r="A380" s="3">
        <v>379</v>
      </c>
      <c r="B380" s="4">
        <v>45426</v>
      </c>
      <c r="C380" s="3" t="inlineStr">
        <is>
          <t>Valentina Díaz</t>
        </is>
      </c>
      <c r="D380" s="3" t="inlineStr">
        <is>
          <t>29309804</t>
        </is>
      </c>
      <c r="E380" s="3" t="inlineStr">
        <is>
          <t>cliente657@outlook.com</t>
        </is>
      </c>
      <c r="F380" s="3" t="inlineStr">
        <is>
          <t>+54 9 2326 973257</t>
        </is>
      </c>
      <c r="G380" s="3" t="inlineStr">
        <is>
          <t>Buenos Aires</t>
        </is>
      </c>
      <c r="H380" s="3" t="inlineStr">
        <is>
          <t>Mendoza</t>
        </is>
      </c>
      <c r="I380" s="3" t="inlineStr">
        <is>
          <t>Notebook 15</t>
        </is>
      </c>
      <c r="J380" s="3" t="inlineStr">
        <is>
          <t>Accesorios</t>
        </is>
      </c>
      <c r="K380" s="3">
        <v>1</v>
      </c>
      <c r="L380" s="5">
        <v>99373.39999999999</v>
      </c>
      <c r="M380" s="3">
        <v>10</v>
      </c>
      <c r="N380" s="5">
        <v>89436.06</v>
      </c>
      <c r="O380" s="3" t="inlineStr">
        <is>
          <t>Cheque</t>
        </is>
      </c>
      <c r="P380" s="3" t="inlineStr">
        <is>
          <t>admin</t>
        </is>
      </c>
      <c r="Q380" s="3" t="inlineStr">
        <is>
          <t>Sucursal Norte</t>
        </is>
      </c>
      <c r="R380" s="3" t="inlineStr">
        <is>
          <t>Entregado</t>
        </is>
      </c>
      <c r="S380" s="3" t="inlineStr">
        <is>
          <t>sin observaciones</t>
        </is>
      </c>
      <c r="T380" s="3">
        <f>IF(COUNTA(A380:S380)&lt;19,"REVISAR","OK")</f>
        <v>0</v>
      </c>
      <c r="U380" s="3">
        <f>IF(ISNUMBER(B380),"OK","REVISAR")</f>
        <v>0</v>
      </c>
      <c r="V380" s="3">
        <f>IF(AND(ISNUMBER(K380),K380&gt;0,K380&lt;50),"OK","REVISAR")</f>
        <v>0</v>
      </c>
      <c r="W380" s="3">
        <f>IF(AND(ISNUMBER(L380),L380&gt;0,L380&lt;1000000),"OK","REVISAR")</f>
        <v>0</v>
      </c>
      <c r="X380" s="3">
        <f>IF(AND(ISNUMBER(K380),ISNUMBER(L380),ISNUMBER(M380),ISNUMBER(N380)),IF(ABS(N380-(K380*L380*(1-M380/100)))&gt;1,"REVISAR","OK"),"REVISAR")</f>
        <v>0</v>
      </c>
      <c r="Y380" s="3">
        <f>IF(AND(ISNUMBER(SEARCH("@",E380)),ISNUMBER(SEARCH(".",E380))),"OK","REVISAR")</f>
        <v>0</v>
      </c>
      <c r="Z380" s="3">
        <f>IF(COUNTIF($A$2:$A$5001,A380)&gt;1,"REVISAR","OK")</f>
        <v>0</v>
      </c>
    </row>
    <row r="381">
      <c r="A381" s="3">
        <v>380</v>
      </c>
      <c r="B381" s="4">
        <v>45663</v>
      </c>
      <c r="C381" s="3" t="inlineStr">
        <is>
          <t>Lucas Rodríguez</t>
        </is>
      </c>
      <c r="D381" s="3" t="inlineStr">
        <is>
          <t>25649712</t>
        </is>
      </c>
      <c r="E381" s="3" t="inlineStr">
        <is>
          <t>no tiene</t>
        </is>
      </c>
      <c r="F381" s="3" t="inlineStr">
        <is>
          <t>+54 9 2326 265657</t>
        </is>
      </c>
      <c r="G381" s="3" t="inlineStr">
        <is>
          <t>Mar del Plata</t>
        </is>
      </c>
      <c r="H381" s="3" t="inlineStr">
        <is>
          <t>CABA</t>
        </is>
      </c>
      <c r="I381" s="3" t="inlineStr">
        <is>
          <t>Silla gamer</t>
        </is>
      </c>
      <c r="K381" s="3">
        <v>7</v>
      </c>
      <c r="L381" s="5">
        <v>132783.2</v>
      </c>
      <c r="M381" s="3">
        <v>15</v>
      </c>
      <c r="N381" s="5">
        <v>790060.04</v>
      </c>
      <c r="R381" s="3" t="inlineStr">
        <is>
          <t>Cancelado</t>
        </is>
      </c>
      <c r="S381" s="3" t="inlineStr">
        <is>
          <t>Producto sin stock</t>
        </is>
      </c>
      <c r="T381" s="3">
        <f>IF(COUNTA(A381:S381)&lt;19,"REVISAR","OK")</f>
        <v>0</v>
      </c>
      <c r="U381" s="3">
        <f>IF(ISNUMBER(B381),"OK","REVISAR")</f>
        <v>0</v>
      </c>
      <c r="V381" s="3">
        <f>IF(AND(ISNUMBER(K381),K381&gt;0,K381&lt;50),"OK","REVISAR")</f>
        <v>0</v>
      </c>
      <c r="W381" s="3">
        <f>IF(AND(ISNUMBER(L381),L381&gt;0,L381&lt;1000000),"OK","REVISAR")</f>
        <v>0</v>
      </c>
      <c r="X381" s="3">
        <f>IF(AND(ISNUMBER(K381),ISNUMBER(L381),ISNUMBER(M381),ISNUMBER(N381)),IF(ABS(N381-(K381*L381*(1-M381/100)))&gt;1,"REVISAR","OK"),"REVISAR")</f>
        <v>0</v>
      </c>
      <c r="Y381" s="3">
        <f>IF(AND(ISNUMBER(SEARCH("@",E381)),ISNUMBER(SEARCH(".",E381))),"OK","REVISAR")</f>
        <v>0</v>
      </c>
      <c r="Z381" s="3">
        <f>IF(COUNTIF($A$2:$A$5001,A381)&gt;1,"REVISAR","OK")</f>
        <v>0</v>
      </c>
    </row>
    <row r="382">
      <c r="A382" s="3">
        <v>381</v>
      </c>
      <c r="B382" s="4">
        <v>45652</v>
      </c>
      <c r="C382" s="3" t="inlineStr">
        <is>
          <t>Pedro Sánchez</t>
        </is>
      </c>
      <c r="D382" s="3" t="inlineStr">
        <is>
          <t>25564586</t>
        </is>
      </c>
      <c r="E382" s="3" t="inlineStr">
        <is>
          <t>cliente537@sinmail</t>
        </is>
      </c>
      <c r="F382" s="3" t="inlineStr">
        <is>
          <t>+54 9 2326 651812</t>
        </is>
      </c>
      <c r="G382" s="3" t="inlineStr">
        <is>
          <t>Cordoba</t>
        </is>
      </c>
      <c r="I382" s="3" t="inlineStr">
        <is>
          <t>Silla gamer</t>
        </is>
      </c>
      <c r="K382" s="3">
        <v>6</v>
      </c>
      <c r="L382" s="5">
        <v>21985.73</v>
      </c>
      <c r="M382" s="3">
        <v>20</v>
      </c>
      <c r="N382" s="5">
        <v>105531.5</v>
      </c>
      <c r="O382" s="3" t="inlineStr">
        <is>
          <t>tarjeta credito</t>
        </is>
      </c>
      <c r="P382" s="3" t="inlineStr">
        <is>
          <t>Paul</t>
        </is>
      </c>
      <c r="Q382" s="3" t="inlineStr">
        <is>
          <t>Sucursal Centro</t>
        </is>
      </c>
      <c r="R382" s="3" t="inlineStr">
        <is>
          <t>Entregado</t>
        </is>
      </c>
      <c r="S382" s="3" t="inlineStr">
        <is>
          <t>Precio cargado manualmente</t>
        </is>
      </c>
      <c r="T382" s="3">
        <f>IF(COUNTA(A382:S382)&lt;19,"REVISAR","OK")</f>
        <v>0</v>
      </c>
      <c r="U382" s="3">
        <f>IF(ISNUMBER(B382),"OK","REVISAR")</f>
        <v>0</v>
      </c>
      <c r="V382" s="3">
        <f>IF(AND(ISNUMBER(K382),K382&gt;0,K382&lt;50),"OK","REVISAR")</f>
        <v>0</v>
      </c>
      <c r="W382" s="3">
        <f>IF(AND(ISNUMBER(L382),L382&gt;0,L382&lt;1000000),"OK","REVISAR")</f>
        <v>0</v>
      </c>
      <c r="X382" s="3">
        <f>IF(AND(ISNUMBER(K382),ISNUMBER(L382),ISNUMBER(M382),ISNUMBER(N382)),IF(ABS(N382-(K382*L382*(1-M382/100)))&gt;1,"REVISAR","OK"),"REVISAR")</f>
        <v>0</v>
      </c>
      <c r="Y382" s="3">
        <f>IF(AND(ISNUMBER(SEARCH("@",E382)),ISNUMBER(SEARCH(".",E382))),"OK","REVISAR")</f>
        <v>0</v>
      </c>
      <c r="Z382" s="3">
        <f>IF(COUNTIF($A$2:$A$5001,A382)&gt;1,"REVISAR","OK")</f>
        <v>0</v>
      </c>
    </row>
    <row r="383">
      <c r="A383" s="3">
        <v>382</v>
      </c>
      <c r="B383" s="4">
        <v>45649</v>
      </c>
      <c r="C383" s="3" t="inlineStr">
        <is>
          <t>Carlos López</t>
        </is>
      </c>
      <c r="D383" s="3" t="inlineStr">
        <is>
          <t>43442662</t>
        </is>
      </c>
      <c r="E383" s="3" t="inlineStr">
        <is>
          <t>cliente892@outlook.com</t>
        </is>
      </c>
      <c r="F383" s="3" t="inlineStr">
        <is>
          <t>+54 9 2326 596662</t>
        </is>
      </c>
      <c r="H383" s="3" t="inlineStr">
        <is>
          <t>Cordoba</t>
        </is>
      </c>
      <c r="I383" s="3" t="inlineStr">
        <is>
          <t>Producto desconocido</t>
        </is>
      </c>
      <c r="J383" s="3" t="inlineStr">
        <is>
          <t>perifericos</t>
        </is>
      </c>
      <c r="K383" s="3">
        <v>5</v>
      </c>
      <c r="L383" s="5">
        <v>18395.4</v>
      </c>
      <c r="M383" s="3">
        <v>0</v>
      </c>
      <c r="N383" s="5">
        <v>91977</v>
      </c>
      <c r="O383" s="3" t="inlineStr">
        <is>
          <t>MercadoPago</t>
        </is>
      </c>
      <c r="P383" s="3" t="inlineStr">
        <is>
          <t>Isaías</t>
        </is>
      </c>
      <c r="Q383" s="3" t="inlineStr">
        <is>
          <t>Online</t>
        </is>
      </c>
      <c r="R383" s="3" t="inlineStr">
        <is>
          <t>entregado</t>
        </is>
      </c>
      <c r="S383" s="3" t="inlineStr">
        <is>
          <t>Producto sin stock</t>
        </is>
      </c>
      <c r="T383" s="3">
        <f>IF(COUNTA(A383:S383)&lt;19,"REVISAR","OK")</f>
        <v>0</v>
      </c>
      <c r="U383" s="3">
        <f>IF(ISNUMBER(B383),"OK","REVISAR")</f>
        <v>0</v>
      </c>
      <c r="V383" s="3">
        <f>IF(AND(ISNUMBER(K383),K383&gt;0,K383&lt;50),"OK","REVISAR")</f>
        <v>0</v>
      </c>
      <c r="W383" s="3">
        <f>IF(AND(ISNUMBER(L383),L383&gt;0,L383&lt;1000000),"OK","REVISAR")</f>
        <v>0</v>
      </c>
      <c r="X383" s="3">
        <f>IF(AND(ISNUMBER(K383),ISNUMBER(L383),ISNUMBER(M383),ISNUMBER(N383)),IF(ABS(N383-(K383*L383*(1-M383/100)))&gt;1,"REVISAR","OK"),"REVISAR")</f>
        <v>0</v>
      </c>
      <c r="Y383" s="3">
        <f>IF(AND(ISNUMBER(SEARCH("@",E383)),ISNUMBER(SEARCH(".",E383))),"OK","REVISAR")</f>
        <v>0</v>
      </c>
      <c r="Z383" s="3">
        <f>IF(COUNTIF($A$2:$A$5001,A383)&gt;1,"REVISAR","OK")</f>
        <v>0</v>
      </c>
    </row>
    <row r="384">
      <c r="A384" s="3">
        <v>383</v>
      </c>
      <c r="B384" s="4">
        <v>45342</v>
      </c>
      <c r="C384" s="3" t="inlineStr">
        <is>
          <t>Martín Fernández</t>
        </is>
      </c>
      <c r="D384" s="3" t="inlineStr">
        <is>
          <t>29569205</t>
        </is>
      </c>
      <c r="E384" s="3" t="inlineStr">
        <is>
          <t>cliente308@</t>
        </is>
      </c>
      <c r="F384" s="3" t="inlineStr">
        <is>
          <t>+54 9 2326 618739</t>
        </is>
      </c>
      <c r="G384" s="3" t="inlineStr">
        <is>
          <t>Mendoza</t>
        </is>
      </c>
      <c r="I384" s="3" t="inlineStr">
        <is>
          <t>Auriculares Bluetooth</t>
        </is>
      </c>
      <c r="K384" s="3">
        <v>6</v>
      </c>
      <c r="L384" s="5">
        <v>9999999</v>
      </c>
      <c r="M384" s="3">
        <v>0</v>
      </c>
      <c r="N384" s="5" t="inlineStr">
        <is>
          <t>mal calculado</t>
        </is>
      </c>
      <c r="P384" s="3" t="inlineStr">
        <is>
          <t>Sin vendedor</t>
        </is>
      </c>
      <c r="Q384" s="3" t="inlineStr">
        <is>
          <t>online</t>
        </is>
      </c>
      <c r="R384" s="3" t="inlineStr">
        <is>
          <t>Pendiente</t>
        </is>
      </c>
      <c r="S384" s="3" t="inlineStr">
        <is>
          <t>Precio cargado manualmente</t>
        </is>
      </c>
      <c r="T384" s="3">
        <f>IF(COUNTA(A384:S384)&lt;19,"REVISAR","OK")</f>
        <v>0</v>
      </c>
      <c r="U384" s="3">
        <f>IF(ISNUMBER(B384),"OK","REVISAR")</f>
        <v>0</v>
      </c>
      <c r="V384" s="3">
        <f>IF(AND(ISNUMBER(K384),K384&gt;0,K384&lt;50),"OK","REVISAR")</f>
        <v>0</v>
      </c>
      <c r="W384" s="3">
        <f>IF(AND(ISNUMBER(L384),L384&gt;0,L384&lt;1000000),"OK","REVISAR")</f>
        <v>0</v>
      </c>
      <c r="X384" s="3">
        <f>IF(AND(ISNUMBER(K384),ISNUMBER(L384),ISNUMBER(M384),ISNUMBER(N384)),IF(ABS(N384-(K384*L384*(1-M384/100)))&gt;1,"REVISAR","OK"),"REVISAR")</f>
        <v>0</v>
      </c>
      <c r="Y384" s="3">
        <f>IF(AND(ISNUMBER(SEARCH("@",E384)),ISNUMBER(SEARCH(".",E384))),"OK","REVISAR")</f>
        <v>0</v>
      </c>
      <c r="Z384" s="3">
        <f>IF(COUNTIF($A$2:$A$5001,A384)&gt;1,"REVISAR","OK")</f>
        <v>0</v>
      </c>
    </row>
    <row r="385">
      <c r="A385" s="3">
        <v>384</v>
      </c>
      <c r="B385" s="4">
        <v>45743</v>
      </c>
      <c r="C385" s="3" t="inlineStr">
        <is>
          <t>Ana Martínez</t>
        </is>
      </c>
      <c r="D385" s="3" t="inlineStr">
        <is>
          <t>Sin DNI</t>
        </is>
      </c>
      <c r="E385" s="3" t="inlineStr">
        <is>
          <t>cliente816@gmai.com</t>
        </is>
      </c>
      <c r="F385" s="3" t="inlineStr">
        <is>
          <t>+54 9 2326 158467</t>
        </is>
      </c>
      <c r="G385" s="3" t="inlineStr">
        <is>
          <t>Mar del Plata</t>
        </is>
      </c>
      <c r="H385" s="3" t="inlineStr">
        <is>
          <t>buenos aires</t>
        </is>
      </c>
      <c r="I385" s="3" t="inlineStr">
        <is>
          <t>Producto desconocido</t>
        </is>
      </c>
      <c r="J385" s="3" t="inlineStr">
        <is>
          <t>Periféricos</t>
        </is>
      </c>
      <c r="K385" s="3">
        <v>8</v>
      </c>
      <c r="L385" s="5">
        <v>87961.57000000001</v>
      </c>
      <c r="M385" s="3">
        <v>25</v>
      </c>
      <c r="N385" s="5">
        <v>527769.42</v>
      </c>
      <c r="O385" s="3" t="inlineStr">
        <is>
          <t>Mercado Pago</t>
        </is>
      </c>
      <c r="P385" s="3" t="inlineStr">
        <is>
          <t>Paul</t>
        </is>
      </c>
      <c r="Q385" s="3" t="inlineStr">
        <is>
          <t>Online</t>
        </is>
      </c>
      <c r="S385" s="3" t="inlineStr">
        <is>
          <t>Producto sin stock</t>
        </is>
      </c>
      <c r="T385" s="3">
        <f>IF(COUNTA(A385:S385)&lt;19,"REVISAR","OK")</f>
        <v>0</v>
      </c>
      <c r="U385" s="3">
        <f>IF(ISNUMBER(B385),"OK","REVISAR")</f>
        <v>0</v>
      </c>
      <c r="V385" s="3">
        <f>IF(AND(ISNUMBER(K385),K385&gt;0,K385&lt;50),"OK","REVISAR")</f>
        <v>0</v>
      </c>
      <c r="W385" s="3">
        <f>IF(AND(ISNUMBER(L385),L385&gt;0,L385&lt;1000000),"OK","REVISAR")</f>
        <v>0</v>
      </c>
      <c r="X385" s="3">
        <f>IF(AND(ISNUMBER(K385),ISNUMBER(L385),ISNUMBER(M385),ISNUMBER(N385)),IF(ABS(N385-(K385*L385*(1-M385/100)))&gt;1,"REVISAR","OK"),"REVISAR")</f>
        <v>0</v>
      </c>
      <c r="Y385" s="3">
        <f>IF(AND(ISNUMBER(SEARCH("@",E385)),ISNUMBER(SEARCH(".",E385))),"OK","REVISAR")</f>
        <v>0</v>
      </c>
      <c r="Z385" s="3">
        <f>IF(COUNTIF($A$2:$A$5001,A385)&gt;1,"REVISAR","OK")</f>
        <v>0</v>
      </c>
    </row>
    <row r="386">
      <c r="A386" s="3">
        <v>385</v>
      </c>
      <c r="B386" s="4">
        <v>45809</v>
      </c>
      <c r="C386" s="3" t="inlineStr">
        <is>
          <t>Camila Torres</t>
        </is>
      </c>
      <c r="D386" s="3" t="inlineStr">
        <is>
          <t>30375050</t>
        </is>
      </c>
      <c r="E386" s="3" t="inlineStr">
        <is>
          <t>cliente398@gmai.com</t>
        </is>
      </c>
      <c r="F386" s="3" t="inlineStr">
        <is>
          <t>+54 9 2326 279217</t>
        </is>
      </c>
      <c r="G386" s="3" t="inlineStr">
        <is>
          <t>Areco</t>
        </is>
      </c>
      <c r="H386" s="3" t="inlineStr">
        <is>
          <t>Santa Fe</t>
        </is>
      </c>
      <c r="I386" s="3" t="inlineStr">
        <is>
          <t>Disco SSD 480GB</t>
        </is>
      </c>
      <c r="K386" s="3">
        <v>7</v>
      </c>
      <c r="L386" s="5">
        <v>17105.12</v>
      </c>
      <c r="M386" s="3">
        <v>15</v>
      </c>
      <c r="N386" s="5">
        <v>101775.46</v>
      </c>
      <c r="O386" s="3" t="inlineStr">
        <is>
          <t>efectivo</t>
        </is>
      </c>
      <c r="P386" s="3" t="inlineStr">
        <is>
          <t>Sofía</t>
        </is>
      </c>
      <c r="Q386" s="3" t="inlineStr">
        <is>
          <t>Local 1</t>
        </is>
      </c>
      <c r="R386" s="3" t="inlineStr">
        <is>
          <t>En camino</t>
        </is>
      </c>
      <c r="S386" s="3" t="inlineStr">
        <is>
          <t>Producto sin stock</t>
        </is>
      </c>
      <c r="T386" s="3">
        <f>IF(COUNTA(A386:S386)&lt;19,"REVISAR","OK")</f>
        <v>0</v>
      </c>
      <c r="U386" s="3">
        <f>IF(ISNUMBER(B386),"OK","REVISAR")</f>
        <v>0</v>
      </c>
      <c r="V386" s="3">
        <f>IF(AND(ISNUMBER(K386),K386&gt;0,K386&lt;50),"OK","REVISAR")</f>
        <v>0</v>
      </c>
      <c r="W386" s="3">
        <f>IF(AND(ISNUMBER(L386),L386&gt;0,L386&lt;1000000),"OK","REVISAR")</f>
        <v>0</v>
      </c>
      <c r="X386" s="3">
        <f>IF(AND(ISNUMBER(K386),ISNUMBER(L386),ISNUMBER(M386),ISNUMBER(N386)),IF(ABS(N386-(K386*L386*(1-M386/100)))&gt;1,"REVISAR","OK"),"REVISAR")</f>
        <v>0</v>
      </c>
      <c r="Y386" s="3">
        <f>IF(AND(ISNUMBER(SEARCH("@",E386)),ISNUMBER(SEARCH(".",E386))),"OK","REVISAR")</f>
        <v>0</v>
      </c>
      <c r="Z386" s="3">
        <f>IF(COUNTIF($A$2:$A$5001,A386)&gt;1,"REVISAR","OK")</f>
        <v>0</v>
      </c>
    </row>
    <row r="387">
      <c r="A387" s="3">
        <v>386</v>
      </c>
      <c r="B387" s="4">
        <v>45753</v>
      </c>
      <c r="C387" s="3" t="inlineStr">
        <is>
          <t>Lucas Rodríguez</t>
        </is>
      </c>
      <c r="D387" s="3" t="inlineStr">
        <is>
          <t>31306996</t>
        </is>
      </c>
      <c r="E387" s="3" t="inlineStr">
        <is>
          <t>cliente226@hotmail.com</t>
        </is>
      </c>
      <c r="F387" s="3" t="inlineStr">
        <is>
          <t>+54 9 2326 788534</t>
        </is>
      </c>
      <c r="G387" s="3" t="inlineStr">
        <is>
          <t>Buenos Aires</t>
        </is>
      </c>
      <c r="I387" s="3" t="inlineStr">
        <is>
          <t>Silla gamer</t>
        </is>
      </c>
      <c r="J387" s="3" t="inlineStr">
        <is>
          <t>Audio</t>
        </is>
      </c>
      <c r="K387" s="3">
        <v>6</v>
      </c>
      <c r="L387" s="5">
        <v>166033.42</v>
      </c>
      <c r="M387" s="3">
        <v>10</v>
      </c>
      <c r="N387" s="5">
        <v>896580.47</v>
      </c>
      <c r="O387" s="3" t="inlineStr">
        <is>
          <t>Mercado Pago</t>
        </is>
      </c>
      <c r="Q387" s="3" t="inlineStr">
        <is>
          <t>Centro</t>
        </is>
      </c>
      <c r="R387" s="3" t="inlineStr">
        <is>
          <t>Pendiente</t>
        </is>
      </c>
      <c r="S387" s="3" t="inlineStr">
        <is>
          <t>Dirección incompleta</t>
        </is>
      </c>
      <c r="T387" s="3">
        <f>IF(COUNTA(A387:S387)&lt;19,"REVISAR","OK")</f>
        <v>0</v>
      </c>
      <c r="U387" s="3">
        <f>IF(ISNUMBER(B387),"OK","REVISAR")</f>
        <v>0</v>
      </c>
      <c r="V387" s="3">
        <f>IF(AND(ISNUMBER(K387),K387&gt;0,K387&lt;50),"OK","REVISAR")</f>
        <v>0</v>
      </c>
      <c r="W387" s="3">
        <f>IF(AND(ISNUMBER(L387),L387&gt;0,L387&lt;1000000),"OK","REVISAR")</f>
        <v>0</v>
      </c>
      <c r="X387" s="3">
        <f>IF(AND(ISNUMBER(K387),ISNUMBER(L387),ISNUMBER(M387),ISNUMBER(N387)),IF(ABS(N387-(K387*L387*(1-M387/100)))&gt;1,"REVISAR","OK"),"REVISAR")</f>
        <v>0</v>
      </c>
      <c r="Y387" s="3">
        <f>IF(AND(ISNUMBER(SEARCH("@",E387)),ISNUMBER(SEARCH(".",E387))),"OK","REVISAR")</f>
        <v>0</v>
      </c>
      <c r="Z387" s="3">
        <f>IF(COUNTIF($A$2:$A$5001,A387)&gt;1,"REVISAR","OK")</f>
        <v>0</v>
      </c>
    </row>
    <row r="388">
      <c r="A388" s="3">
        <v>387</v>
      </c>
      <c r="B388" s="4">
        <v>45774</v>
      </c>
      <c r="C388" s="3" t="inlineStr">
        <is>
          <t>Lucas Rodríguez</t>
        </is>
      </c>
      <c r="D388" s="3" t="inlineStr">
        <is>
          <t>21713534</t>
        </is>
      </c>
      <c r="E388" s="3" t="inlineStr">
        <is>
          <t>cliente458@hotmail.com</t>
        </is>
      </c>
      <c r="F388" s="3" t="inlineStr">
        <is>
          <t>+54 9 2326 681184</t>
        </is>
      </c>
      <c r="G388" s="3" t="inlineStr">
        <is>
          <t>S. A. de Areco</t>
        </is>
      </c>
      <c r="H388" s="3" t="inlineStr">
        <is>
          <t>Mendoza</t>
        </is>
      </c>
      <c r="I388" s="3" t="inlineStr">
        <is>
          <t>Monitor 24</t>
        </is>
      </c>
      <c r="K388" s="3">
        <v>4</v>
      </c>
      <c r="L388" s="5">
        <v>173190.85</v>
      </c>
      <c r="M388" s="3">
        <v>0</v>
      </c>
      <c r="N388" s="5">
        <v>692763.4</v>
      </c>
      <c r="P388" s="3" t="inlineStr">
        <is>
          <t>Benjamín</t>
        </is>
      </c>
      <c r="Q388" s="3" t="inlineStr">
        <is>
          <t>Centro</t>
        </is>
      </c>
      <c r="T388" s="3">
        <f>IF(COUNTA(A388:S388)&lt;19,"REVISAR","OK")</f>
        <v>0</v>
      </c>
      <c r="U388" s="3">
        <f>IF(ISNUMBER(B388),"OK","REVISAR")</f>
        <v>0</v>
      </c>
      <c r="V388" s="3">
        <f>IF(AND(ISNUMBER(K388),K388&gt;0,K388&lt;50),"OK","REVISAR")</f>
        <v>0</v>
      </c>
      <c r="W388" s="3">
        <f>IF(AND(ISNUMBER(L388),L388&gt;0,L388&lt;1000000),"OK","REVISAR")</f>
        <v>0</v>
      </c>
      <c r="X388" s="3">
        <f>IF(AND(ISNUMBER(K388),ISNUMBER(L388),ISNUMBER(M388),ISNUMBER(N388)),IF(ABS(N388-(K388*L388*(1-M388/100)))&gt;1,"REVISAR","OK"),"REVISAR")</f>
        <v>0</v>
      </c>
      <c r="Y388" s="3">
        <f>IF(AND(ISNUMBER(SEARCH("@",E388)),ISNUMBER(SEARCH(".",E388))),"OK","REVISAR")</f>
        <v>0</v>
      </c>
      <c r="Z388" s="3">
        <f>IF(COUNTIF($A$2:$A$5001,A388)&gt;1,"REVISAR","OK")</f>
        <v>0</v>
      </c>
    </row>
    <row r="389">
      <c r="A389" s="3">
        <v>388</v>
      </c>
      <c r="B389" s="4">
        <v>45644</v>
      </c>
      <c r="C389" s="3" t="inlineStr">
        <is>
          <t>Martín Fernández</t>
        </is>
      </c>
      <c r="D389" s="3" t="inlineStr">
        <is>
          <t>33672304</t>
        </is>
      </c>
      <c r="E389" s="3" t="inlineStr">
        <is>
          <t>cliente606@outlook.com</t>
        </is>
      </c>
      <c r="F389" s="3" t="inlineStr">
        <is>
          <t>+54 9 2326 243558</t>
        </is>
      </c>
      <c r="G389" s="3" t="inlineStr">
        <is>
          <t>Mendoza</t>
        </is>
      </c>
      <c r="H389" s="3" t="inlineStr">
        <is>
          <t>Bs.As</t>
        </is>
      </c>
      <c r="I389" s="3" t="inlineStr">
        <is>
          <t>Cargador rápido</t>
        </is>
      </c>
      <c r="J389" s="3" t="inlineStr">
        <is>
          <t>Sin categoria</t>
        </is>
      </c>
      <c r="K389" s="3">
        <v>4</v>
      </c>
      <c r="L389" s="5">
        <v>174772.81</v>
      </c>
      <c r="M389" s="3">
        <v>0</v>
      </c>
      <c r="N389" s="5">
        <v>699091.24</v>
      </c>
      <c r="O389" s="3" t="inlineStr">
        <is>
          <t>MercadoPago</t>
        </is>
      </c>
      <c r="P389" s="3" t="inlineStr">
        <is>
          <t>Benjamín</t>
        </is>
      </c>
      <c r="Q389" s="3" t="inlineStr">
        <is>
          <t>Sucursal Norte</t>
        </is>
      </c>
      <c r="T389" s="3">
        <f>IF(COUNTA(A389:S389)&lt;19,"REVISAR","OK")</f>
        <v>0</v>
      </c>
      <c r="U389" s="3">
        <f>IF(ISNUMBER(B389),"OK","REVISAR")</f>
        <v>0</v>
      </c>
      <c r="V389" s="3">
        <f>IF(AND(ISNUMBER(K389),K389&gt;0,K389&lt;50),"OK","REVISAR")</f>
        <v>0</v>
      </c>
      <c r="W389" s="3">
        <f>IF(AND(ISNUMBER(L389),L389&gt;0,L389&lt;1000000),"OK","REVISAR")</f>
        <v>0</v>
      </c>
      <c r="X389" s="3">
        <f>IF(AND(ISNUMBER(K389),ISNUMBER(L389),ISNUMBER(M389),ISNUMBER(N389)),IF(ABS(N389-(K389*L389*(1-M389/100)))&gt;1,"REVISAR","OK"),"REVISAR")</f>
        <v>0</v>
      </c>
      <c r="Y389" s="3">
        <f>IF(AND(ISNUMBER(SEARCH("@",E389)),ISNUMBER(SEARCH(".",E389))),"OK","REVISAR")</f>
        <v>0</v>
      </c>
      <c r="Z389" s="3">
        <f>IF(COUNTIF($A$2:$A$5001,A389)&gt;1,"REVISAR","OK")</f>
        <v>0</v>
      </c>
    </row>
    <row r="390">
      <c r="A390" s="3">
        <v>389</v>
      </c>
      <c r="B390" s="4">
        <v>45745</v>
      </c>
      <c r="C390" s="3" t="inlineStr">
        <is>
          <t>Carlos López</t>
        </is>
      </c>
      <c r="D390" s="3" t="inlineStr">
        <is>
          <t>43553437</t>
        </is>
      </c>
      <c r="E390" s="3" t="inlineStr">
        <is>
          <t>cliente116@yahoo.com</t>
        </is>
      </c>
      <c r="F390" s="3" t="inlineStr">
        <is>
          <t>+54 9 2326 509879</t>
        </is>
      </c>
      <c r="G390" s="3" t="inlineStr">
        <is>
          <t>Rosario</t>
        </is>
      </c>
      <c r="I390" s="3" t="inlineStr">
        <is>
          <t>Disco SSD 480GB</t>
        </is>
      </c>
      <c r="J390" s="3" t="inlineStr">
        <is>
          <t>Periféricos</t>
        </is>
      </c>
      <c r="K390" s="3">
        <v>1</v>
      </c>
      <c r="L390" s="5">
        <v>102477.16</v>
      </c>
      <c r="M390" s="3">
        <v>10</v>
      </c>
      <c r="N390" s="5">
        <v>92229.44</v>
      </c>
      <c r="O390" s="3" t="inlineStr">
        <is>
          <t>efectivo</t>
        </is>
      </c>
      <c r="P390" s="3" t="inlineStr">
        <is>
          <t>Paul</t>
        </is>
      </c>
      <c r="Q390" s="3" t="inlineStr">
        <is>
          <t>Online</t>
        </is>
      </c>
      <c r="R390" s="3" t="inlineStr">
        <is>
          <t>pendiente</t>
        </is>
      </c>
      <c r="S390" s="3" t="inlineStr">
        <is>
          <t>OK</t>
        </is>
      </c>
      <c r="T390" s="3">
        <f>IF(COUNTA(A390:S390)&lt;19,"REVISAR","OK")</f>
        <v>0</v>
      </c>
      <c r="U390" s="3">
        <f>IF(ISNUMBER(B390),"OK","REVISAR")</f>
        <v>0</v>
      </c>
      <c r="V390" s="3">
        <f>IF(AND(ISNUMBER(K390),K390&gt;0,K390&lt;50),"OK","REVISAR")</f>
        <v>0</v>
      </c>
      <c r="W390" s="3">
        <f>IF(AND(ISNUMBER(L390),L390&gt;0,L390&lt;1000000),"OK","REVISAR")</f>
        <v>0</v>
      </c>
      <c r="X390" s="3">
        <f>IF(AND(ISNUMBER(K390),ISNUMBER(L390),ISNUMBER(M390),ISNUMBER(N390)),IF(ABS(N390-(K390*L390*(1-M390/100)))&gt;1,"REVISAR","OK"),"REVISAR")</f>
        <v>0</v>
      </c>
      <c r="Y390" s="3">
        <f>IF(AND(ISNUMBER(SEARCH("@",E390)),ISNUMBER(SEARCH(".",E390))),"OK","REVISAR")</f>
        <v>0</v>
      </c>
      <c r="Z390" s="3">
        <f>IF(COUNTIF($A$2:$A$5001,A390)&gt;1,"REVISAR","OK")</f>
        <v>0</v>
      </c>
    </row>
    <row r="391">
      <c r="A391" s="3">
        <v>390</v>
      </c>
      <c r="B391" s="4">
        <v>45713</v>
      </c>
      <c r="C391" s="3" t="inlineStr">
        <is>
          <t>María Gómez</t>
        </is>
      </c>
      <c r="D391" s="3" t="inlineStr">
        <is>
          <t>21682057</t>
        </is>
      </c>
      <c r="E391" s="3" t="inlineStr">
        <is>
          <t>cliente756@gmai.com</t>
        </is>
      </c>
      <c r="F391" s="3" t="inlineStr">
        <is>
          <t>+54 9 2326 707381</t>
        </is>
      </c>
      <c r="G391" s="3" t="inlineStr">
        <is>
          <t>Capital Federal</t>
        </is>
      </c>
      <c r="H391" s="3" t="inlineStr">
        <is>
          <t>CABA</t>
        </is>
      </c>
      <c r="I391" s="3" t="inlineStr">
        <is>
          <t>Cargador rápido</t>
        </is>
      </c>
      <c r="J391" s="3" t="inlineStr">
        <is>
          <t>Tecnologia</t>
        </is>
      </c>
      <c r="K391" s="3">
        <v>4</v>
      </c>
      <c r="L391" s="5">
        <v>28271.87</v>
      </c>
      <c r="M391" s="3">
        <v>25</v>
      </c>
      <c r="N391" s="5">
        <v>84815.61</v>
      </c>
      <c r="O391" s="3" t="inlineStr">
        <is>
          <t>tarjeta credito</t>
        </is>
      </c>
      <c r="P391" s="3" t="inlineStr">
        <is>
          <t>Admin</t>
        </is>
      </c>
      <c r="R391" s="3" t="inlineStr">
        <is>
          <t>No aplica</t>
        </is>
      </c>
      <c r="T391" s="3">
        <f>IF(COUNTA(A391:S391)&lt;19,"REVISAR","OK")</f>
        <v>0</v>
      </c>
      <c r="U391" s="3">
        <f>IF(ISNUMBER(B391),"OK","REVISAR")</f>
        <v>0</v>
      </c>
      <c r="V391" s="3">
        <f>IF(AND(ISNUMBER(K391),K391&gt;0,K391&lt;50),"OK","REVISAR")</f>
        <v>0</v>
      </c>
      <c r="W391" s="3">
        <f>IF(AND(ISNUMBER(L391),L391&gt;0,L391&lt;1000000),"OK","REVISAR")</f>
        <v>0</v>
      </c>
      <c r="X391" s="3">
        <f>IF(AND(ISNUMBER(K391),ISNUMBER(L391),ISNUMBER(M391),ISNUMBER(N391)),IF(ABS(N391-(K391*L391*(1-M391/100)))&gt;1,"REVISAR","OK"),"REVISAR")</f>
        <v>0</v>
      </c>
      <c r="Y391" s="3">
        <f>IF(AND(ISNUMBER(SEARCH("@",E391)),ISNUMBER(SEARCH(".",E391))),"OK","REVISAR")</f>
        <v>0</v>
      </c>
      <c r="Z391" s="3">
        <f>IF(COUNTIF($A$2:$A$5001,A391)&gt;1,"REVISAR","OK")</f>
        <v>0</v>
      </c>
    </row>
    <row r="392">
      <c r="A392" s="3">
        <v>391</v>
      </c>
      <c r="B392" s="4">
        <v>45456</v>
      </c>
      <c r="C392" s="3" t="inlineStr">
        <is>
          <t>Cliente Sin Nombre</t>
        </is>
      </c>
      <c r="D392" s="3" t="inlineStr">
        <is>
          <t>34494709</t>
        </is>
      </c>
      <c r="E392" s="3" t="inlineStr">
        <is>
          <t>cliente44@sinmail</t>
        </is>
      </c>
      <c r="F392" s="3" t="inlineStr">
        <is>
          <t>+54 9 2326 663469</t>
        </is>
      </c>
      <c r="G392" s="3" t="inlineStr">
        <is>
          <t>CABA</t>
        </is>
      </c>
      <c r="H392" s="3" t="inlineStr">
        <is>
          <t>Cordoba</t>
        </is>
      </c>
      <c r="I392" s="3" t="inlineStr">
        <is>
          <t>Auriculares Bluetooth</t>
        </is>
      </c>
      <c r="K392" s="3">
        <v>6</v>
      </c>
      <c r="L392" s="5">
        <v>51521.66</v>
      </c>
      <c r="M392" s="3">
        <v>25</v>
      </c>
      <c r="N392" s="5">
        <v>231847.47</v>
      </c>
      <c r="O392" s="3" t="inlineStr">
        <is>
          <t>MercadoPago</t>
        </is>
      </c>
      <c r="P392" s="3" t="inlineStr">
        <is>
          <t>Benjamín</t>
        </is>
      </c>
      <c r="Q392" s="3" t="inlineStr">
        <is>
          <t>Online</t>
        </is>
      </c>
      <c r="S392" s="3" t="inlineStr">
        <is>
          <t>Cliente reclama demora</t>
        </is>
      </c>
      <c r="T392" s="3">
        <f>IF(COUNTA(A392:S392)&lt;19,"REVISAR","OK")</f>
        <v>0</v>
      </c>
      <c r="U392" s="3">
        <f>IF(ISNUMBER(B392),"OK","REVISAR")</f>
        <v>0</v>
      </c>
      <c r="V392" s="3">
        <f>IF(AND(ISNUMBER(K392),K392&gt;0,K392&lt;50),"OK","REVISAR")</f>
        <v>0</v>
      </c>
      <c r="W392" s="3">
        <f>IF(AND(ISNUMBER(L392),L392&gt;0,L392&lt;1000000),"OK","REVISAR")</f>
        <v>0</v>
      </c>
      <c r="X392" s="3">
        <f>IF(AND(ISNUMBER(K392),ISNUMBER(L392),ISNUMBER(M392),ISNUMBER(N392)),IF(ABS(N392-(K392*L392*(1-M392/100)))&gt;1,"REVISAR","OK"),"REVISAR")</f>
        <v>0</v>
      </c>
      <c r="Y392" s="3">
        <f>IF(AND(ISNUMBER(SEARCH("@",E392)),ISNUMBER(SEARCH(".",E392))),"OK","REVISAR")</f>
        <v>0</v>
      </c>
      <c r="Z392" s="3">
        <f>IF(COUNTIF($A$2:$A$5001,A392)&gt;1,"REVISAR","OK")</f>
        <v>0</v>
      </c>
    </row>
    <row r="393">
      <c r="A393" s="3">
        <v>392</v>
      </c>
      <c r="B393" s="4">
        <v>45622</v>
      </c>
      <c r="C393" s="3" t="inlineStr">
        <is>
          <t>Martín Fernández</t>
        </is>
      </c>
      <c r="D393" s="3" t="inlineStr">
        <is>
          <t>28332089</t>
        </is>
      </c>
      <c r="E393" s="3" t="inlineStr">
        <is>
          <t>cliente242@hotmial.com</t>
        </is>
      </c>
      <c r="F393" s="3" t="inlineStr">
        <is>
          <t>+54 9 2326 324092</t>
        </is>
      </c>
      <c r="G393" s="3" t="inlineStr">
        <is>
          <t>Rosario</t>
        </is>
      </c>
      <c r="H393" s="3" t="inlineStr">
        <is>
          <t>Santa Fe</t>
        </is>
      </c>
      <c r="I393" s="3" t="inlineStr">
        <is>
          <t>Notebook 15</t>
        </is>
      </c>
      <c r="J393" s="3" t="inlineStr">
        <is>
          <t>Computación</t>
        </is>
      </c>
      <c r="K393" s="3">
        <v>5</v>
      </c>
      <c r="L393" s="5">
        <v>36764.31</v>
      </c>
      <c r="M393" s="3">
        <v>15</v>
      </c>
      <c r="N393" s="5">
        <v>156248.32</v>
      </c>
      <c r="O393" s="3" t="inlineStr">
        <is>
          <t>tarjeta credito</t>
        </is>
      </c>
      <c r="Q393" s="3" t="inlineStr">
        <is>
          <t>Online</t>
        </is>
      </c>
      <c r="R393" s="3" t="inlineStr">
        <is>
          <t>En camino</t>
        </is>
      </c>
      <c r="S393" s="3" t="inlineStr">
        <is>
          <t>Pago a confirmar</t>
        </is>
      </c>
      <c r="T393" s="3">
        <f>IF(COUNTA(A393:S393)&lt;19,"REVISAR","OK")</f>
        <v>0</v>
      </c>
      <c r="U393" s="3">
        <f>IF(ISNUMBER(B393),"OK","REVISAR")</f>
        <v>0</v>
      </c>
      <c r="V393" s="3">
        <f>IF(AND(ISNUMBER(K393),K393&gt;0,K393&lt;50),"OK","REVISAR")</f>
        <v>0</v>
      </c>
      <c r="W393" s="3">
        <f>IF(AND(ISNUMBER(L393),L393&gt;0,L393&lt;1000000),"OK","REVISAR")</f>
        <v>0</v>
      </c>
      <c r="X393" s="3">
        <f>IF(AND(ISNUMBER(K393),ISNUMBER(L393),ISNUMBER(M393),ISNUMBER(N393)),IF(ABS(N393-(K393*L393*(1-M393/100)))&gt;1,"REVISAR","OK"),"REVISAR")</f>
        <v>0</v>
      </c>
      <c r="Y393" s="3">
        <f>IF(AND(ISNUMBER(SEARCH("@",E393)),ISNUMBER(SEARCH(".",E393))),"OK","REVISAR")</f>
        <v>0</v>
      </c>
      <c r="Z393" s="3">
        <f>IF(COUNTIF($A$2:$A$5001,A393)&gt;1,"REVISAR","OK")</f>
        <v>0</v>
      </c>
    </row>
    <row r="394">
      <c r="A394" s="3">
        <v>393</v>
      </c>
      <c r="B394" s="4">
        <v>45724</v>
      </c>
      <c r="C394" s="3" t="inlineStr">
        <is>
          <t>Ana Martínez</t>
        </is>
      </c>
      <c r="D394" s="3" t="inlineStr">
        <is>
          <t>00000000</t>
        </is>
      </c>
      <c r="E394" s="3" t="inlineStr">
        <is>
          <t>cliente90@yahoo.com</t>
        </is>
      </c>
      <c r="F394" s="3" t="inlineStr">
        <is>
          <t>+54 9 2326 449075</t>
        </is>
      </c>
      <c r="G394" s="3" t="inlineStr">
        <is>
          <t>CABA</t>
        </is>
      </c>
      <c r="H394" s="3" t="inlineStr">
        <is>
          <t>CABA</t>
        </is>
      </c>
      <c r="I394" s="3" t="inlineStr">
        <is>
          <t>Cable USB-C</t>
        </is>
      </c>
      <c r="J394" s="3" t="inlineStr">
        <is>
          <t>tecnologia</t>
        </is>
      </c>
      <c r="K394" s="3">
        <v>5</v>
      </c>
      <c r="L394" s="5">
        <v>106190.77</v>
      </c>
      <c r="M394" s="3">
        <v>25</v>
      </c>
      <c r="N394" s="5">
        <v>398215.39</v>
      </c>
      <c r="O394" s="3" t="inlineStr">
        <is>
          <t>transf</t>
        </is>
      </c>
      <c r="P394" s="3" t="inlineStr">
        <is>
          <t>Admin</t>
        </is>
      </c>
      <c r="Q394" s="3" t="inlineStr">
        <is>
          <t>Norte</t>
        </is>
      </c>
      <c r="R394" s="3" t="inlineStr">
        <is>
          <t>En camino</t>
        </is>
      </c>
      <c r="S394" s="3" t="inlineStr">
        <is>
          <t>Cliente reclama demora</t>
        </is>
      </c>
      <c r="T394" s="3">
        <f>IF(COUNTA(A394:S394)&lt;19,"REVISAR","OK")</f>
        <v>0</v>
      </c>
      <c r="U394" s="3">
        <f>IF(ISNUMBER(B394),"OK","REVISAR")</f>
        <v>0</v>
      </c>
      <c r="V394" s="3">
        <f>IF(AND(ISNUMBER(K394),K394&gt;0,K394&lt;50),"OK","REVISAR")</f>
        <v>0</v>
      </c>
      <c r="W394" s="3">
        <f>IF(AND(ISNUMBER(L394),L394&gt;0,L394&lt;1000000),"OK","REVISAR")</f>
        <v>0</v>
      </c>
      <c r="X394" s="3">
        <f>IF(AND(ISNUMBER(K394),ISNUMBER(L394),ISNUMBER(M394),ISNUMBER(N394)),IF(ABS(N394-(K394*L394*(1-M394/100)))&gt;1,"REVISAR","OK"),"REVISAR")</f>
        <v>0</v>
      </c>
      <c r="Y394" s="3">
        <f>IF(AND(ISNUMBER(SEARCH("@",E394)),ISNUMBER(SEARCH(".",E394))),"OK","REVISAR")</f>
        <v>0</v>
      </c>
      <c r="Z394" s="3">
        <f>IF(COUNTIF($A$2:$A$5001,A394)&gt;1,"REVISAR","OK")</f>
        <v>0</v>
      </c>
    </row>
    <row r="395">
      <c r="A395" s="3">
        <v>394</v>
      </c>
      <c r="B395" s="4">
        <v>45727</v>
      </c>
      <c r="C395" s="3" t="inlineStr">
        <is>
          <t>Ana Martínez</t>
        </is>
      </c>
      <c r="D395" s="3" t="inlineStr">
        <is>
          <t>29560837</t>
        </is>
      </c>
      <c r="E395" s="3" t="inlineStr">
        <is>
          <t>cliente809@outlook.com</t>
        </is>
      </c>
      <c r="F395" s="3" t="inlineStr">
        <is>
          <t>+54 9 2326 913327</t>
        </is>
      </c>
      <c r="G395" s="3" t="inlineStr">
        <is>
          <t>Mar del Plata</t>
        </is>
      </c>
      <c r="I395" s="3" t="inlineStr">
        <is>
          <t>Cargador rápido</t>
        </is>
      </c>
      <c r="J395" s="3" t="inlineStr">
        <is>
          <t>Tecnología</t>
        </is>
      </c>
      <c r="K395" s="3">
        <v>7</v>
      </c>
      <c r="L395" s="5">
        <v>77870.17999999999</v>
      </c>
      <c r="M395" s="3">
        <v>0</v>
      </c>
      <c r="N395" s="5">
        <v>545091.26</v>
      </c>
      <c r="P395" s="3" t="inlineStr">
        <is>
          <t>Benjamín</t>
        </is>
      </c>
      <c r="Q395" s="3" t="inlineStr">
        <is>
          <t>Sucursal Norte</t>
        </is>
      </c>
      <c r="S395" s="3" t="inlineStr">
        <is>
          <t>Pago a confirmar</t>
        </is>
      </c>
      <c r="T395" s="3">
        <f>IF(COUNTA(A395:S395)&lt;19,"REVISAR","OK")</f>
        <v>0</v>
      </c>
      <c r="U395" s="3">
        <f>IF(ISNUMBER(B395),"OK","REVISAR")</f>
        <v>0</v>
      </c>
      <c r="V395" s="3">
        <f>IF(AND(ISNUMBER(K395),K395&gt;0,K395&lt;50),"OK","REVISAR")</f>
        <v>0</v>
      </c>
      <c r="W395" s="3">
        <f>IF(AND(ISNUMBER(L395),L395&gt;0,L395&lt;1000000),"OK","REVISAR")</f>
        <v>0</v>
      </c>
      <c r="X395" s="3">
        <f>IF(AND(ISNUMBER(K395),ISNUMBER(L395),ISNUMBER(M395),ISNUMBER(N395)),IF(ABS(N395-(K395*L395*(1-M395/100)))&gt;1,"REVISAR","OK"),"REVISAR")</f>
        <v>0</v>
      </c>
      <c r="Y395" s="3">
        <f>IF(AND(ISNUMBER(SEARCH("@",E395)),ISNUMBER(SEARCH(".",E395))),"OK","REVISAR")</f>
        <v>0</v>
      </c>
      <c r="Z395" s="3">
        <f>IF(COUNTIF($A$2:$A$5001,A395)&gt;1,"REVISAR","OK")</f>
        <v>0</v>
      </c>
    </row>
    <row r="396">
      <c r="A396" s="3">
        <v>395</v>
      </c>
      <c r="B396" s="4">
        <v>45788</v>
      </c>
      <c r="C396" s="3" t="inlineStr">
        <is>
          <t>Carlos López</t>
        </is>
      </c>
      <c r="D396" s="3" t="inlineStr">
        <is>
          <t>Sin DNI</t>
        </is>
      </c>
      <c r="E396" s="3" t="inlineStr">
        <is>
          <t>cliente366@gmai.com</t>
        </is>
      </c>
      <c r="F396" s="3" t="inlineStr">
        <is>
          <t>+54 9 2326 860572</t>
        </is>
      </c>
      <c r="G396" s="3" t="inlineStr">
        <is>
          <t>Buenos Aires</t>
        </is>
      </c>
      <c r="H396" s="3" t="inlineStr">
        <is>
          <t>Bs.As</t>
        </is>
      </c>
      <c r="I396" s="3" t="inlineStr">
        <is>
          <t>Producto desconocido</t>
        </is>
      </c>
      <c r="K396" s="3">
        <v>6</v>
      </c>
      <c r="L396" s="5">
        <v>22133.38</v>
      </c>
      <c r="M396" s="3">
        <v>10</v>
      </c>
      <c r="N396" s="5">
        <v>119520.25</v>
      </c>
      <c r="O396" s="3" t="inlineStr">
        <is>
          <t>Mercado Pago</t>
        </is>
      </c>
      <c r="Q396" s="3" t="inlineStr">
        <is>
          <t>Norte</t>
        </is>
      </c>
      <c r="R396" s="3" t="inlineStr">
        <is>
          <t>Pendiente</t>
        </is>
      </c>
      <c r="S396" s="3" t="inlineStr">
        <is>
          <t>Precio cargado manualmente</t>
        </is>
      </c>
      <c r="T396" s="3">
        <f>IF(COUNTA(A396:S396)&lt;19,"REVISAR","OK")</f>
        <v>0</v>
      </c>
      <c r="U396" s="3">
        <f>IF(ISNUMBER(B396),"OK","REVISAR")</f>
        <v>0</v>
      </c>
      <c r="V396" s="3">
        <f>IF(AND(ISNUMBER(K396),K396&gt;0,K396&lt;50),"OK","REVISAR")</f>
        <v>0</v>
      </c>
      <c r="W396" s="3">
        <f>IF(AND(ISNUMBER(L396),L396&gt;0,L396&lt;1000000),"OK","REVISAR")</f>
        <v>0</v>
      </c>
      <c r="X396" s="3">
        <f>IF(AND(ISNUMBER(K396),ISNUMBER(L396),ISNUMBER(M396),ISNUMBER(N396)),IF(ABS(N396-(K396*L396*(1-M396/100)))&gt;1,"REVISAR","OK"),"REVISAR")</f>
        <v>0</v>
      </c>
      <c r="Y396" s="3">
        <f>IF(AND(ISNUMBER(SEARCH("@",E396)),ISNUMBER(SEARCH(".",E396))),"OK","REVISAR")</f>
        <v>0</v>
      </c>
      <c r="Z396" s="3">
        <f>IF(COUNTIF($A$2:$A$5001,A396)&gt;1,"REVISAR","OK")</f>
        <v>0</v>
      </c>
    </row>
    <row r="397">
      <c r="A397" s="3">
        <v>396</v>
      </c>
      <c r="B397" s="4">
        <v>45615</v>
      </c>
      <c r="C397" s="3" t="inlineStr">
        <is>
          <t>Lucas Rodríguez</t>
        </is>
      </c>
      <c r="D397" s="3" t="inlineStr">
        <is>
          <t>25851334</t>
        </is>
      </c>
      <c r="E397" s="3" t="inlineStr">
        <is>
          <t>cliente818@yahoo.com</t>
        </is>
      </c>
      <c r="F397" s="3" t="inlineStr">
        <is>
          <t>+54 9 2326 142042</t>
        </is>
      </c>
      <c r="I397" s="3" t="inlineStr">
        <is>
          <t>Webcam HD</t>
        </is>
      </c>
      <c r="J397" s="3" t="inlineStr">
        <is>
          <t>Audio</t>
        </is>
      </c>
      <c r="K397" s="3">
        <v>3</v>
      </c>
      <c r="L397" s="5">
        <v>39271.16</v>
      </c>
      <c r="M397" s="3">
        <v>0</v>
      </c>
      <c r="N397" s="5">
        <v>117813.48</v>
      </c>
      <c r="O397" s="3" t="inlineStr">
        <is>
          <t>Cheque</t>
        </is>
      </c>
      <c r="Q397" s="3" t="inlineStr">
        <is>
          <t>local 1</t>
        </is>
      </c>
      <c r="R397" s="3" t="inlineStr">
        <is>
          <t>entregado</t>
        </is>
      </c>
      <c r="S397" s="3" t="inlineStr">
        <is>
          <t>Producto sin stock</t>
        </is>
      </c>
      <c r="T397" s="3">
        <f>IF(COUNTA(A397:S397)&lt;19,"REVISAR","OK")</f>
        <v>0</v>
      </c>
      <c r="U397" s="3">
        <f>IF(ISNUMBER(B397),"OK","REVISAR")</f>
        <v>0</v>
      </c>
      <c r="V397" s="3">
        <f>IF(AND(ISNUMBER(K397),K397&gt;0,K397&lt;50),"OK","REVISAR")</f>
        <v>0</v>
      </c>
      <c r="W397" s="3">
        <f>IF(AND(ISNUMBER(L397),L397&gt;0,L397&lt;1000000),"OK","REVISAR")</f>
        <v>0</v>
      </c>
      <c r="X397" s="3">
        <f>IF(AND(ISNUMBER(K397),ISNUMBER(L397),ISNUMBER(M397),ISNUMBER(N397)),IF(ABS(N397-(K397*L397*(1-M397/100)))&gt;1,"REVISAR","OK"),"REVISAR")</f>
        <v>0</v>
      </c>
      <c r="Y397" s="3">
        <f>IF(AND(ISNUMBER(SEARCH("@",E397)),ISNUMBER(SEARCH(".",E397))),"OK","REVISAR")</f>
        <v>0</v>
      </c>
      <c r="Z397" s="3">
        <f>IF(COUNTIF($A$2:$A$5001,A397)&gt;1,"REVISAR","OK")</f>
        <v>0</v>
      </c>
    </row>
    <row r="398">
      <c r="A398" s="3">
        <v>397</v>
      </c>
      <c r="B398" s="4">
        <v>45298</v>
      </c>
      <c r="C398" s="3" t="inlineStr">
        <is>
          <t>Martín Fernández</t>
        </is>
      </c>
      <c r="D398" s="3" t="inlineStr">
        <is>
          <t>20256618</t>
        </is>
      </c>
      <c r="E398" s="3" t="inlineStr">
        <is>
          <t>cliente36@yahoo.com</t>
        </is>
      </c>
      <c r="F398" s="3" t="inlineStr">
        <is>
          <t>+54 9 2326 712785</t>
        </is>
      </c>
      <c r="G398" s="3" t="inlineStr">
        <is>
          <t>CABA</t>
        </is>
      </c>
      <c r="H398" s="3" t="inlineStr">
        <is>
          <t>buenos aires</t>
        </is>
      </c>
      <c r="I398" s="3" t="inlineStr">
        <is>
          <t>Webcam HD</t>
        </is>
      </c>
      <c r="K398" s="3">
        <v>1</v>
      </c>
      <c r="L398" s="5">
        <v>26593.44</v>
      </c>
      <c r="M398" s="3">
        <v>0</v>
      </c>
      <c r="N398" s="5">
        <v>26593.44</v>
      </c>
      <c r="O398" s="3" t="inlineStr">
        <is>
          <t>Efectivo</t>
        </is>
      </c>
      <c r="P398" s="3" t="inlineStr">
        <is>
          <t>Sofía</t>
        </is>
      </c>
      <c r="Q398" s="3" t="inlineStr">
        <is>
          <t>Sucursal Centro</t>
        </is>
      </c>
      <c r="R398" s="3" t="inlineStr">
        <is>
          <t>pendiente</t>
        </is>
      </c>
      <c r="S398" s="3" t="inlineStr">
        <is>
          <t>Duplicado probable</t>
        </is>
      </c>
      <c r="T398" s="3">
        <f>IF(COUNTA(A398:S398)&lt;19,"REVISAR","OK")</f>
        <v>0</v>
      </c>
      <c r="U398" s="3">
        <f>IF(ISNUMBER(B398),"OK","REVISAR")</f>
        <v>0</v>
      </c>
      <c r="V398" s="3">
        <f>IF(AND(ISNUMBER(K398),K398&gt;0,K398&lt;50),"OK","REVISAR")</f>
        <v>0</v>
      </c>
      <c r="W398" s="3">
        <f>IF(AND(ISNUMBER(L398),L398&gt;0,L398&lt;1000000),"OK","REVISAR")</f>
        <v>0</v>
      </c>
      <c r="X398" s="3">
        <f>IF(AND(ISNUMBER(K398),ISNUMBER(L398),ISNUMBER(M398),ISNUMBER(N398)),IF(ABS(N398-(K398*L398*(1-M398/100)))&gt;1,"REVISAR","OK"),"REVISAR")</f>
        <v>0</v>
      </c>
      <c r="Y398" s="3">
        <f>IF(AND(ISNUMBER(SEARCH("@",E398)),ISNUMBER(SEARCH(".",E398))),"OK","REVISAR")</f>
        <v>0</v>
      </c>
      <c r="Z398" s="3">
        <f>IF(COUNTIF($A$2:$A$5001,A398)&gt;1,"REVISAR","OK")</f>
        <v>0</v>
      </c>
    </row>
    <row r="399">
      <c r="A399" s="3">
        <v>398</v>
      </c>
      <c r="B399" s="4">
        <v>45361</v>
      </c>
      <c r="C399" s="3" t="inlineStr">
        <is>
          <t>Camila Torres</t>
        </is>
      </c>
      <c r="D399" s="3" t="inlineStr">
        <is>
          <t>22215919</t>
        </is>
      </c>
      <c r="E399" s="3" t="inlineStr">
        <is>
          <t>cliente73@hotmial.com</t>
        </is>
      </c>
      <c r="F399" s="3" t="inlineStr">
        <is>
          <t>+54 9 2326 480203</t>
        </is>
      </c>
      <c r="G399" s="3" t="inlineStr">
        <is>
          <t>Mar del Plata</t>
        </is>
      </c>
      <c r="H399" s="3" t="inlineStr">
        <is>
          <t>Mendoza</t>
        </is>
      </c>
      <c r="J399" s="3" t="inlineStr">
        <is>
          <t>Periféricos</t>
        </is>
      </c>
      <c r="K399" s="3">
        <v>7</v>
      </c>
      <c r="L399" s="5">
        <v>135889.11</v>
      </c>
      <c r="M399" s="3">
        <v>5</v>
      </c>
      <c r="N399" s="5">
        <v>903662.58</v>
      </c>
      <c r="O399" s="3" t="inlineStr">
        <is>
          <t>tarjeta credito</t>
        </is>
      </c>
      <c r="Q399" s="3" t="inlineStr">
        <is>
          <t>Online</t>
        </is>
      </c>
      <c r="R399" s="3" t="inlineStr">
        <is>
          <t>Pendiente</t>
        </is>
      </c>
      <c r="T399" s="3">
        <f>IF(COUNTA(A399:S399)&lt;19,"REVISAR","OK")</f>
        <v>0</v>
      </c>
      <c r="U399" s="3">
        <f>IF(ISNUMBER(B399),"OK","REVISAR")</f>
        <v>0</v>
      </c>
      <c r="V399" s="3">
        <f>IF(AND(ISNUMBER(K399),K399&gt;0,K399&lt;50),"OK","REVISAR")</f>
        <v>0</v>
      </c>
      <c r="W399" s="3">
        <f>IF(AND(ISNUMBER(L399),L399&gt;0,L399&lt;1000000),"OK","REVISAR")</f>
        <v>0</v>
      </c>
      <c r="X399" s="3">
        <f>IF(AND(ISNUMBER(K399),ISNUMBER(L399),ISNUMBER(M399),ISNUMBER(N399)),IF(ABS(N399-(K399*L399*(1-M399/100)))&gt;1,"REVISAR","OK"),"REVISAR")</f>
        <v>0</v>
      </c>
      <c r="Y399" s="3">
        <f>IF(AND(ISNUMBER(SEARCH("@",E399)),ISNUMBER(SEARCH(".",E399))),"OK","REVISAR")</f>
        <v>0</v>
      </c>
      <c r="Z399" s="3">
        <f>IF(COUNTIF($A$2:$A$5001,A399)&gt;1,"REVISAR","OK")</f>
        <v>0</v>
      </c>
    </row>
    <row r="400">
      <c r="A400" s="3">
        <v>399</v>
      </c>
      <c r="B400" s="4">
        <v>45509</v>
      </c>
      <c r="C400" s="3" t="inlineStr">
        <is>
          <t>Carlos López</t>
        </is>
      </c>
      <c r="D400" s="3" t="inlineStr">
        <is>
          <t>44091202</t>
        </is>
      </c>
      <c r="E400" s="3" t="inlineStr">
        <is>
          <t>cliente5@gmail.com</t>
        </is>
      </c>
      <c r="F400" s="3" t="inlineStr">
        <is>
          <t>+54 9 2326 460678</t>
        </is>
      </c>
      <c r="G400" s="3" t="inlineStr">
        <is>
          <t>Córdoba</t>
        </is>
      </c>
      <c r="H400" s="3" t="inlineStr">
        <is>
          <t>Santa Fe</t>
        </is>
      </c>
      <c r="I400" s="3" t="inlineStr">
        <is>
          <t>Monitor 24</t>
        </is>
      </c>
      <c r="J400" s="3" t="inlineStr">
        <is>
          <t>Computación</t>
        </is>
      </c>
      <c r="K400" s="3">
        <v>-3</v>
      </c>
      <c r="L400" s="5">
        <v>80595.66</v>
      </c>
      <c r="M400" s="3">
        <v>5</v>
      </c>
      <c r="N400" s="5">
        <v>-229697.63</v>
      </c>
      <c r="O400" s="3" t="inlineStr">
        <is>
          <t>Tarjeta Crédito</t>
        </is>
      </c>
      <c r="P400" s="3" t="inlineStr">
        <is>
          <t>Paul</t>
        </is>
      </c>
      <c r="Q400" s="3" t="inlineStr">
        <is>
          <t>Norte</t>
        </is>
      </c>
      <c r="R400" s="3" t="inlineStr">
        <is>
          <t>entregado</t>
        </is>
      </c>
      <c r="S400" s="3" t="inlineStr">
        <is>
          <t>Pago a confirmar</t>
        </is>
      </c>
      <c r="T400" s="3">
        <f>IF(COUNTA(A400:S400)&lt;19,"REVISAR","OK")</f>
        <v>0</v>
      </c>
      <c r="U400" s="3">
        <f>IF(ISNUMBER(B400),"OK","REVISAR")</f>
        <v>0</v>
      </c>
      <c r="V400" s="3">
        <f>IF(AND(ISNUMBER(K400),K400&gt;0,K400&lt;50),"OK","REVISAR")</f>
        <v>0</v>
      </c>
      <c r="W400" s="3">
        <f>IF(AND(ISNUMBER(L400),L400&gt;0,L400&lt;1000000),"OK","REVISAR")</f>
        <v>0</v>
      </c>
      <c r="X400" s="3">
        <f>IF(AND(ISNUMBER(K400),ISNUMBER(L400),ISNUMBER(M400),ISNUMBER(N400)),IF(ABS(N400-(K400*L400*(1-M400/100)))&gt;1,"REVISAR","OK"),"REVISAR")</f>
        <v>0</v>
      </c>
      <c r="Y400" s="3">
        <f>IF(AND(ISNUMBER(SEARCH("@",E400)),ISNUMBER(SEARCH(".",E400))),"OK","REVISAR")</f>
        <v>0</v>
      </c>
      <c r="Z400" s="3">
        <f>IF(COUNTIF($A$2:$A$5001,A400)&gt;1,"REVISAR","OK")</f>
        <v>0</v>
      </c>
    </row>
    <row r="401">
      <c r="A401" s="3">
        <v>400</v>
      </c>
      <c r="B401" s="4">
        <v>45689</v>
      </c>
      <c r="C401" s="3" t="inlineStr">
        <is>
          <t>Valentina Díaz</t>
        </is>
      </c>
      <c r="D401" s="3" t="inlineStr">
        <is>
          <t>40632458</t>
        </is>
      </c>
      <c r="E401" s="3" t="inlineStr">
        <is>
          <t>cliente808@yahoo.com</t>
        </is>
      </c>
      <c r="F401" s="3" t="inlineStr">
        <is>
          <t>+54 9 2326 309489</t>
        </is>
      </c>
      <c r="G401" s="3" t="inlineStr">
        <is>
          <t>san antonio de areco</t>
        </is>
      </c>
      <c r="I401" s="3" t="inlineStr">
        <is>
          <t>Disco SSD 480GB</t>
        </is>
      </c>
      <c r="J401" s="3" t="inlineStr">
        <is>
          <t>Tecnologia</t>
        </is>
      </c>
      <c r="K401" s="3">
        <v>3</v>
      </c>
      <c r="L401" s="5">
        <v>25858.44</v>
      </c>
      <c r="M401" s="3">
        <v>20</v>
      </c>
      <c r="N401" s="5">
        <v>62060.26</v>
      </c>
      <c r="O401" s="3" t="inlineStr">
        <is>
          <t>Mercado Pago</t>
        </is>
      </c>
      <c r="P401" s="3" t="inlineStr">
        <is>
          <t>Sofía</t>
        </is>
      </c>
      <c r="S401" s="3" t="inlineStr">
        <is>
          <t>Duplicado probable</t>
        </is>
      </c>
      <c r="T401" s="3">
        <f>IF(COUNTA(A401:S401)&lt;19,"REVISAR","OK")</f>
        <v>0</v>
      </c>
      <c r="U401" s="3">
        <f>IF(ISNUMBER(B401),"OK","REVISAR")</f>
        <v>0</v>
      </c>
      <c r="V401" s="3">
        <f>IF(AND(ISNUMBER(K401),K401&gt;0,K401&lt;50),"OK","REVISAR")</f>
        <v>0</v>
      </c>
      <c r="W401" s="3">
        <f>IF(AND(ISNUMBER(L401),L401&gt;0,L401&lt;1000000),"OK","REVISAR")</f>
        <v>0</v>
      </c>
      <c r="X401" s="3">
        <f>IF(AND(ISNUMBER(K401),ISNUMBER(L401),ISNUMBER(M401),ISNUMBER(N401)),IF(ABS(N401-(K401*L401*(1-M401/100)))&gt;1,"REVISAR","OK"),"REVISAR")</f>
        <v>0</v>
      </c>
      <c r="Y401" s="3">
        <f>IF(AND(ISNUMBER(SEARCH("@",E401)),ISNUMBER(SEARCH(".",E401))),"OK","REVISAR")</f>
        <v>0</v>
      </c>
      <c r="Z401" s="3">
        <f>IF(COUNTIF($A$2:$A$5001,A401)&gt;1,"REVISAR","OK")</f>
        <v>0</v>
      </c>
    </row>
    <row r="402">
      <c r="A402" s="3">
        <v>401</v>
      </c>
      <c r="B402" s="4">
        <v>45586</v>
      </c>
      <c r="C402" s="3" t="inlineStr">
        <is>
          <t>Cliente Sin Nombre</t>
        </is>
      </c>
      <c r="D402" s="3" t="inlineStr">
        <is>
          <t>22602893</t>
        </is>
      </c>
      <c r="E402" s="3" t="inlineStr">
        <is>
          <t>cliente59@gmai.com</t>
        </is>
      </c>
      <c r="F402" s="3" t="inlineStr">
        <is>
          <t>+54 9 2326 510634</t>
        </is>
      </c>
      <c r="G402" s="3" t="inlineStr">
        <is>
          <t>Mendoza</t>
        </is>
      </c>
      <c r="H402" s="3" t="inlineStr">
        <is>
          <t>Cordoba</t>
        </is>
      </c>
      <c r="I402" s="3" t="inlineStr">
        <is>
          <t>Cable USB-C</t>
        </is>
      </c>
      <c r="J402" s="3" t="inlineStr">
        <is>
          <t>Tecnología</t>
        </is>
      </c>
      <c r="K402" s="3">
        <v>3</v>
      </c>
      <c r="L402" s="5">
        <v>164329.3</v>
      </c>
      <c r="M402" s="3">
        <v>0</v>
      </c>
      <c r="N402" s="5">
        <v>492987.9</v>
      </c>
      <c r="P402" s="3" t="inlineStr">
        <is>
          <t>Lucas</t>
        </is>
      </c>
      <c r="Q402" s="3" t="inlineStr">
        <is>
          <t>Sucursal Centro</t>
        </is>
      </c>
      <c r="S402" s="3" t="inlineStr">
        <is>
          <t>Producto sin stock</t>
        </is>
      </c>
      <c r="T402" s="3">
        <f>IF(COUNTA(A402:S402)&lt;19,"REVISAR","OK")</f>
        <v>0</v>
      </c>
      <c r="U402" s="3">
        <f>IF(ISNUMBER(B402),"OK","REVISAR")</f>
        <v>0</v>
      </c>
      <c r="V402" s="3">
        <f>IF(AND(ISNUMBER(K402),K402&gt;0,K402&lt;50),"OK","REVISAR")</f>
        <v>0</v>
      </c>
      <c r="W402" s="3">
        <f>IF(AND(ISNUMBER(L402),L402&gt;0,L402&lt;1000000),"OK","REVISAR")</f>
        <v>0</v>
      </c>
      <c r="X402" s="3">
        <f>IF(AND(ISNUMBER(K402),ISNUMBER(L402),ISNUMBER(M402),ISNUMBER(N402)),IF(ABS(N402-(K402*L402*(1-M402/100)))&gt;1,"REVISAR","OK"),"REVISAR")</f>
        <v>0</v>
      </c>
      <c r="Y402" s="3">
        <f>IF(AND(ISNUMBER(SEARCH("@",E402)),ISNUMBER(SEARCH(".",E402))),"OK","REVISAR")</f>
        <v>0</v>
      </c>
      <c r="Z402" s="3">
        <f>IF(COUNTIF($A$2:$A$5001,A402)&gt;1,"REVISAR","OK")</f>
        <v>0</v>
      </c>
    </row>
    <row r="403">
      <c r="A403" s="3">
        <v>402</v>
      </c>
      <c r="B403" s="4">
        <v>45429</v>
      </c>
      <c r="C403" s="3" t="inlineStr">
        <is>
          <t>Cliente Sin Nombre</t>
        </is>
      </c>
      <c r="D403" s="3" t="inlineStr">
        <is>
          <t>20346394</t>
        </is>
      </c>
      <c r="E403" s="3" t="inlineStr">
        <is>
          <t>cliente410@hotmail.com</t>
        </is>
      </c>
      <c r="F403" s="3" t="inlineStr">
        <is>
          <t>+54 9 2326 110074</t>
        </is>
      </c>
      <c r="G403" s="3" t="inlineStr">
        <is>
          <t>S. A. de Areco</t>
        </is>
      </c>
      <c r="H403" s="3" t="inlineStr">
        <is>
          <t>Santa Fe</t>
        </is>
      </c>
      <c r="K403" s="3">
        <v>1</v>
      </c>
      <c r="L403" s="5">
        <v>26051.07</v>
      </c>
      <c r="M403" s="3">
        <v>25</v>
      </c>
      <c r="N403" s="5">
        <v>22776.85</v>
      </c>
      <c r="O403" s="3" t="inlineStr">
        <is>
          <t>Transferencia</t>
        </is>
      </c>
      <c r="P403" s="3" t="inlineStr">
        <is>
          <t>admin</t>
        </is>
      </c>
      <c r="Q403" s="3" t="inlineStr">
        <is>
          <t>Norte</t>
        </is>
      </c>
      <c r="R403" s="3" t="inlineStr">
        <is>
          <t>entregado</t>
        </is>
      </c>
      <c r="S403" s="3" t="inlineStr">
        <is>
          <t>Cliente reclama demora</t>
        </is>
      </c>
      <c r="T403" s="3">
        <f>IF(COUNTA(A403:S403)&lt;19,"REVISAR","OK")</f>
        <v>0</v>
      </c>
      <c r="U403" s="3">
        <f>IF(ISNUMBER(B403),"OK","REVISAR")</f>
        <v>0</v>
      </c>
      <c r="V403" s="3">
        <f>IF(AND(ISNUMBER(K403),K403&gt;0,K403&lt;50),"OK","REVISAR")</f>
        <v>0</v>
      </c>
      <c r="W403" s="3">
        <f>IF(AND(ISNUMBER(L403),L403&gt;0,L403&lt;1000000),"OK","REVISAR")</f>
        <v>0</v>
      </c>
      <c r="X403" s="3">
        <f>IF(AND(ISNUMBER(K403),ISNUMBER(L403),ISNUMBER(M403),ISNUMBER(N403)),IF(ABS(N403-(K403*L403*(1-M403/100)))&gt;1,"REVISAR","OK"),"REVISAR")</f>
        <v>0</v>
      </c>
      <c r="Y403" s="3">
        <f>IF(AND(ISNUMBER(SEARCH("@",E403)),ISNUMBER(SEARCH(".",E403))),"OK","REVISAR")</f>
        <v>0</v>
      </c>
      <c r="Z403" s="3">
        <f>IF(COUNTIF($A$2:$A$5001,A403)&gt;1,"REVISAR","OK")</f>
        <v>0</v>
      </c>
    </row>
    <row r="404">
      <c r="A404" s="3">
        <v>403</v>
      </c>
      <c r="B404" s="4">
        <v>45654</v>
      </c>
      <c r="C404" s="3" t="inlineStr">
        <is>
          <t>Martín Fernández</t>
        </is>
      </c>
      <c r="D404" s="3" t="inlineStr">
        <is>
          <t>44555386</t>
        </is>
      </c>
      <c r="E404" s="3" t="inlineStr">
        <is>
          <t>cliente611@sinmail</t>
        </is>
      </c>
      <c r="F404" s="3" t="inlineStr">
        <is>
          <t>+54 9 2326 191169</t>
        </is>
      </c>
      <c r="G404" s="3" t="inlineStr">
        <is>
          <t>S. A. de Areco</t>
        </is>
      </c>
      <c r="H404" s="3" t="inlineStr">
        <is>
          <t>Córdoba</t>
        </is>
      </c>
      <c r="I404" s="3" t="inlineStr">
        <is>
          <t>Cable USB-C</t>
        </is>
      </c>
      <c r="J404" s="3" t="inlineStr">
        <is>
          <t>Sin categoria</t>
        </is>
      </c>
      <c r="K404" s="3">
        <v>5</v>
      </c>
      <c r="L404" s="5">
        <v>58954.66</v>
      </c>
      <c r="M404" s="3">
        <v>25</v>
      </c>
      <c r="N404" s="5">
        <v>221079.98</v>
      </c>
      <c r="O404" s="3" t="inlineStr">
        <is>
          <t>Tarjeta Débito</t>
        </is>
      </c>
      <c r="Q404" s="3" t="inlineStr">
        <is>
          <t>online</t>
        </is>
      </c>
      <c r="R404" s="3" t="inlineStr">
        <is>
          <t>En camino</t>
        </is>
      </c>
      <c r="S404" s="3" t="inlineStr">
        <is>
          <t>OK</t>
        </is>
      </c>
      <c r="T404" s="3">
        <f>IF(COUNTA(A404:S404)&lt;19,"REVISAR","OK")</f>
        <v>0</v>
      </c>
      <c r="U404" s="3">
        <f>IF(ISNUMBER(B404),"OK","REVISAR")</f>
        <v>0</v>
      </c>
      <c r="V404" s="3">
        <f>IF(AND(ISNUMBER(K404),K404&gt;0,K404&lt;50),"OK","REVISAR")</f>
        <v>0</v>
      </c>
      <c r="W404" s="3">
        <f>IF(AND(ISNUMBER(L404),L404&gt;0,L404&lt;1000000),"OK","REVISAR")</f>
        <v>0</v>
      </c>
      <c r="X404" s="3">
        <f>IF(AND(ISNUMBER(K404),ISNUMBER(L404),ISNUMBER(M404),ISNUMBER(N404)),IF(ABS(N404-(K404*L404*(1-M404/100)))&gt;1,"REVISAR","OK"),"REVISAR")</f>
        <v>0</v>
      </c>
      <c r="Y404" s="3">
        <f>IF(AND(ISNUMBER(SEARCH("@",E404)),ISNUMBER(SEARCH(".",E404))),"OK","REVISAR")</f>
        <v>0</v>
      </c>
      <c r="Z404" s="3">
        <f>IF(COUNTIF($A$2:$A$5001,A404)&gt;1,"REVISAR","OK")</f>
        <v>0</v>
      </c>
    </row>
    <row r="405">
      <c r="A405" s="3">
        <v>404</v>
      </c>
      <c r="B405" s="4">
        <v>45692</v>
      </c>
      <c r="C405" s="3" t="inlineStr">
        <is>
          <t>Lucas Rodríguez</t>
        </is>
      </c>
      <c r="D405" s="3" t="inlineStr">
        <is>
          <t>40111759</t>
        </is>
      </c>
      <c r="E405" s="3" t="inlineStr">
        <is>
          <t>cliente775@gmail.com</t>
        </is>
      </c>
      <c r="F405" s="3" t="inlineStr">
        <is>
          <t>+54 9 2326 609340</t>
        </is>
      </c>
      <c r="G405" s="3" t="inlineStr">
        <is>
          <t>Cordoba</t>
        </is>
      </c>
      <c r="H405" s="3" t="inlineStr">
        <is>
          <t>Mendoza</t>
        </is>
      </c>
      <c r="K405" s="3">
        <v>3</v>
      </c>
      <c r="L405" s="5">
        <v>70730.94</v>
      </c>
      <c r="M405" s="3">
        <v>10</v>
      </c>
      <c r="N405" s="5">
        <v>190973.54</v>
      </c>
      <c r="O405" s="3" t="inlineStr">
        <is>
          <t>Mercado Pago</t>
        </is>
      </c>
      <c r="R405" s="3" t="inlineStr">
        <is>
          <t>No aplica</t>
        </is>
      </c>
      <c r="S405" s="3" t="inlineStr">
        <is>
          <t>Duplicado probable</t>
        </is>
      </c>
      <c r="T405" s="3">
        <f>IF(COUNTA(A405:S405)&lt;19,"REVISAR","OK")</f>
        <v>0</v>
      </c>
      <c r="U405" s="3">
        <f>IF(ISNUMBER(B405),"OK","REVISAR")</f>
        <v>0</v>
      </c>
      <c r="V405" s="3">
        <f>IF(AND(ISNUMBER(K405),K405&gt;0,K405&lt;50),"OK","REVISAR")</f>
        <v>0</v>
      </c>
      <c r="W405" s="3">
        <f>IF(AND(ISNUMBER(L405),L405&gt;0,L405&lt;1000000),"OK","REVISAR")</f>
        <v>0</v>
      </c>
      <c r="X405" s="3">
        <f>IF(AND(ISNUMBER(K405),ISNUMBER(L405),ISNUMBER(M405),ISNUMBER(N405)),IF(ABS(N405-(K405*L405*(1-M405/100)))&gt;1,"REVISAR","OK"),"REVISAR")</f>
        <v>0</v>
      </c>
      <c r="Y405" s="3">
        <f>IF(AND(ISNUMBER(SEARCH("@",E405)),ISNUMBER(SEARCH(".",E405))),"OK","REVISAR")</f>
        <v>0</v>
      </c>
      <c r="Z405" s="3">
        <f>IF(COUNTIF($A$2:$A$5001,A405)&gt;1,"REVISAR","OK")</f>
        <v>0</v>
      </c>
    </row>
    <row r="406">
      <c r="A406" s="3">
        <v>405</v>
      </c>
      <c r="B406" s="4">
        <v>45343</v>
      </c>
      <c r="C406" s="3" t="inlineStr">
        <is>
          <t>Valentina Díaz</t>
        </is>
      </c>
      <c r="D406" s="3" t="inlineStr">
        <is>
          <t>42778872</t>
        </is>
      </c>
      <c r="E406" s="3" t="inlineStr">
        <is>
          <t>cliente401@outlook.com</t>
        </is>
      </c>
      <c r="F406" s="3" t="inlineStr">
        <is>
          <t>+54 9 2326 364568</t>
        </is>
      </c>
      <c r="G406" s="3" t="inlineStr">
        <is>
          <t>Cordoba</t>
        </is>
      </c>
      <c r="H406" s="3" t="inlineStr">
        <is>
          <t>buenos aires</t>
        </is>
      </c>
      <c r="I406" s="3" t="inlineStr">
        <is>
          <t>Mouse gamer</t>
        </is>
      </c>
      <c r="K406" s="3">
        <v>7</v>
      </c>
      <c r="L406" s="5">
        <v>67588.41</v>
      </c>
      <c r="M406" s="3">
        <v>80</v>
      </c>
      <c r="N406" s="5">
        <v>94623.77</v>
      </c>
      <c r="O406" s="3" t="inlineStr">
        <is>
          <t>efectivo</t>
        </is>
      </c>
      <c r="P406" s="3" t="inlineStr">
        <is>
          <t>admin</t>
        </is>
      </c>
      <c r="Q406" s="3" t="inlineStr">
        <is>
          <t>local 1</t>
        </is>
      </c>
      <c r="R406" s="3" t="inlineStr">
        <is>
          <t>Pendiente</t>
        </is>
      </c>
      <c r="S406" s="3" t="inlineStr">
        <is>
          <t>Pago a confirmar</t>
        </is>
      </c>
      <c r="T406" s="3">
        <f>IF(COUNTA(A406:S406)&lt;19,"REVISAR","OK")</f>
        <v>0</v>
      </c>
      <c r="U406" s="3">
        <f>IF(ISNUMBER(B406),"OK","REVISAR")</f>
        <v>0</v>
      </c>
      <c r="V406" s="3">
        <f>IF(AND(ISNUMBER(K406),K406&gt;0,K406&lt;50),"OK","REVISAR")</f>
        <v>0</v>
      </c>
      <c r="W406" s="3">
        <f>IF(AND(ISNUMBER(L406),L406&gt;0,L406&lt;1000000),"OK","REVISAR")</f>
        <v>0</v>
      </c>
      <c r="X406" s="3">
        <f>IF(AND(ISNUMBER(K406),ISNUMBER(L406),ISNUMBER(M406),ISNUMBER(N406)),IF(ABS(N406-(K406*L406*(1-M406/100)))&gt;1,"REVISAR","OK"),"REVISAR")</f>
        <v>0</v>
      </c>
      <c r="Y406" s="3">
        <f>IF(AND(ISNUMBER(SEARCH("@",E406)),ISNUMBER(SEARCH(".",E406))),"OK","REVISAR")</f>
        <v>0</v>
      </c>
      <c r="Z406" s="3">
        <f>IF(COUNTIF($A$2:$A$5001,A406)&gt;1,"REVISAR","OK")</f>
        <v>0</v>
      </c>
    </row>
    <row r="407">
      <c r="A407" s="3">
        <v>406</v>
      </c>
      <c r="B407" s="4">
        <v>45376</v>
      </c>
      <c r="C407" s="3" t="inlineStr">
        <is>
          <t>Martín Fernández</t>
        </is>
      </c>
      <c r="D407" s="3" t="inlineStr">
        <is>
          <t>28657955</t>
        </is>
      </c>
      <c r="E407" s="3" t="inlineStr">
        <is>
          <t>cliente678@hotmail.com</t>
        </is>
      </c>
      <c r="F407" s="3" t="inlineStr">
        <is>
          <t>+54 9 2326 299230</t>
        </is>
      </c>
      <c r="G407" s="3" t="inlineStr">
        <is>
          <t>Capital Federal</t>
        </is>
      </c>
      <c r="H407" s="3" t="inlineStr">
        <is>
          <t>CABA</t>
        </is>
      </c>
      <c r="I407" s="3" t="inlineStr">
        <is>
          <t>Monitor 24</t>
        </is>
      </c>
      <c r="J407" s="3" t="inlineStr">
        <is>
          <t>Tecnologia</t>
        </is>
      </c>
      <c r="L407" s="5">
        <v>79292.95</v>
      </c>
      <c r="M407" s="3">
        <v>10</v>
      </c>
      <c r="P407" s="3" t="inlineStr">
        <is>
          <t>Admin</t>
        </is>
      </c>
      <c r="Q407" s="3" t="inlineStr">
        <is>
          <t>local 1</t>
        </is>
      </c>
      <c r="R407" s="3" t="inlineStr">
        <is>
          <t>No aplica</t>
        </is>
      </c>
      <c r="S407" s="3" t="inlineStr">
        <is>
          <t>Precio cargado manualmente</t>
        </is>
      </c>
      <c r="T407" s="3">
        <f>IF(COUNTA(A407:S407)&lt;19,"REVISAR","OK")</f>
        <v>0</v>
      </c>
      <c r="U407" s="3">
        <f>IF(ISNUMBER(B407),"OK","REVISAR")</f>
        <v>0</v>
      </c>
      <c r="V407" s="3">
        <f>IF(AND(ISNUMBER(K407),K407&gt;0,K407&lt;50),"OK","REVISAR")</f>
        <v>0</v>
      </c>
      <c r="W407" s="3">
        <f>IF(AND(ISNUMBER(L407),L407&gt;0,L407&lt;1000000),"OK","REVISAR")</f>
        <v>0</v>
      </c>
      <c r="X407" s="3">
        <f>IF(AND(ISNUMBER(K407),ISNUMBER(L407),ISNUMBER(M407),ISNUMBER(N407)),IF(ABS(N407-(K407*L407*(1-M407/100)))&gt;1,"REVISAR","OK"),"REVISAR")</f>
        <v>0</v>
      </c>
      <c r="Y407" s="3">
        <f>IF(AND(ISNUMBER(SEARCH("@",E407)),ISNUMBER(SEARCH(".",E407))),"OK","REVISAR")</f>
        <v>0</v>
      </c>
      <c r="Z407" s="3">
        <f>IF(COUNTIF($A$2:$A$5001,A407)&gt;1,"REVISAR","OK")</f>
        <v>0</v>
      </c>
    </row>
    <row r="408">
      <c r="A408" s="3">
        <v>407</v>
      </c>
      <c r="B408" s="4">
        <v>45466</v>
      </c>
      <c r="C408" s="3" t="inlineStr">
        <is>
          <t>María Gómez</t>
        </is>
      </c>
      <c r="D408" s="3" t="inlineStr">
        <is>
          <t>38969961</t>
        </is>
      </c>
      <c r="E408" s="3" t="inlineStr">
        <is>
          <t>cliente760@hotmial.com</t>
        </is>
      </c>
      <c r="F408" s="3" t="inlineStr">
        <is>
          <t>+54 9 2326 484717</t>
        </is>
      </c>
      <c r="G408" s="3" t="inlineStr">
        <is>
          <t>S. A. de Areco</t>
        </is>
      </c>
      <c r="H408" s="3" t="inlineStr">
        <is>
          <t>Bs.As</t>
        </is>
      </c>
      <c r="I408" s="3" t="inlineStr">
        <is>
          <t>Silla gamer</t>
        </is>
      </c>
      <c r="J408" s="3" t="inlineStr">
        <is>
          <t>Tecnologia</t>
        </is>
      </c>
      <c r="K408" s="3">
        <v>1</v>
      </c>
      <c r="L408" s="5">
        <v>101440.81</v>
      </c>
      <c r="M408" s="3">
        <v>15</v>
      </c>
      <c r="N408" s="5">
        <v>86224.69</v>
      </c>
      <c r="O408" s="3" t="inlineStr">
        <is>
          <t>Tarjeta Débito</t>
        </is>
      </c>
      <c r="P408" s="3" t="inlineStr">
        <is>
          <t>Sofía</t>
        </is>
      </c>
      <c r="Q408" s="3" t="inlineStr">
        <is>
          <t>Sucursal Centro</t>
        </is>
      </c>
      <c r="S408" s="3" t="inlineStr">
        <is>
          <t>sin observaciones</t>
        </is>
      </c>
      <c r="T408" s="3">
        <f>IF(COUNTA(A408:S408)&lt;19,"REVISAR","OK")</f>
        <v>0</v>
      </c>
      <c r="U408" s="3">
        <f>IF(ISNUMBER(B408),"OK","REVISAR")</f>
        <v>0</v>
      </c>
      <c r="V408" s="3">
        <f>IF(AND(ISNUMBER(K408),K408&gt;0,K408&lt;50),"OK","REVISAR")</f>
        <v>0</v>
      </c>
      <c r="W408" s="3">
        <f>IF(AND(ISNUMBER(L408),L408&gt;0,L408&lt;1000000),"OK","REVISAR")</f>
        <v>0</v>
      </c>
      <c r="X408" s="3">
        <f>IF(AND(ISNUMBER(K408),ISNUMBER(L408),ISNUMBER(M408),ISNUMBER(N408)),IF(ABS(N408-(K408*L408*(1-M408/100)))&gt;1,"REVISAR","OK"),"REVISAR")</f>
        <v>0</v>
      </c>
      <c r="Y408" s="3">
        <f>IF(AND(ISNUMBER(SEARCH("@",E408)),ISNUMBER(SEARCH(".",E408))),"OK","REVISAR")</f>
        <v>0</v>
      </c>
      <c r="Z408" s="3">
        <f>IF(COUNTIF($A$2:$A$5001,A408)&gt;1,"REVISAR","OK")</f>
        <v>0</v>
      </c>
    </row>
    <row r="409">
      <c r="A409" s="3">
        <v>408</v>
      </c>
      <c r="B409" s="4">
        <v>45563</v>
      </c>
      <c r="C409" s="3" t="inlineStr">
        <is>
          <t>Pedro Sánchez</t>
        </is>
      </c>
      <c r="D409" s="3" t="inlineStr">
        <is>
          <t>31615569</t>
        </is>
      </c>
      <c r="E409" s="3" t="inlineStr">
        <is>
          <t>cliente736@</t>
        </is>
      </c>
      <c r="F409" s="3" t="inlineStr">
        <is>
          <t>+54 9 2326 360149</t>
        </is>
      </c>
      <c r="G409" s="3" t="inlineStr">
        <is>
          <t>Mar del Plata</t>
        </is>
      </c>
      <c r="I409" s="3" t="inlineStr">
        <is>
          <t>Cargador rápido</t>
        </is>
      </c>
      <c r="J409" s="3" t="inlineStr">
        <is>
          <t>Computación</t>
        </is>
      </c>
      <c r="K409" s="3">
        <v>5</v>
      </c>
      <c r="L409" s="5">
        <v>33155.06</v>
      </c>
      <c r="M409" s="3">
        <v>0</v>
      </c>
      <c r="N409" s="5">
        <v>25232.23</v>
      </c>
      <c r="O409" s="3" t="inlineStr">
        <is>
          <t>transf</t>
        </is>
      </c>
      <c r="S409" s="3" t="inlineStr">
        <is>
          <t>Duplicado probable</t>
        </is>
      </c>
      <c r="T409" s="3">
        <f>IF(COUNTA(A409:S409)&lt;19,"REVISAR","OK")</f>
        <v>0</v>
      </c>
      <c r="U409" s="3">
        <f>IF(ISNUMBER(B409),"OK","REVISAR")</f>
        <v>0</v>
      </c>
      <c r="V409" s="3">
        <f>IF(AND(ISNUMBER(K409),K409&gt;0,K409&lt;50),"OK","REVISAR")</f>
        <v>0</v>
      </c>
      <c r="W409" s="3">
        <f>IF(AND(ISNUMBER(L409),L409&gt;0,L409&lt;1000000),"OK","REVISAR")</f>
        <v>0</v>
      </c>
      <c r="X409" s="3">
        <f>IF(AND(ISNUMBER(K409),ISNUMBER(L409),ISNUMBER(M409),ISNUMBER(N409)),IF(ABS(N409-(K409*L409*(1-M409/100)))&gt;1,"REVISAR","OK"),"REVISAR")</f>
        <v>0</v>
      </c>
      <c r="Y409" s="3">
        <f>IF(AND(ISNUMBER(SEARCH("@",E409)),ISNUMBER(SEARCH(".",E409))),"OK","REVISAR")</f>
        <v>0</v>
      </c>
      <c r="Z409" s="3">
        <f>IF(COUNTIF($A$2:$A$5001,A409)&gt;1,"REVISAR","OK")</f>
        <v>0</v>
      </c>
    </row>
    <row r="410">
      <c r="A410" s="3">
        <v>409</v>
      </c>
      <c r="B410" s="4">
        <v>45473</v>
      </c>
      <c r="C410" s="3" t="inlineStr">
        <is>
          <t>Lucas Rodríguez</t>
        </is>
      </c>
      <c r="D410" s="3" t="inlineStr">
        <is>
          <t>37297409</t>
        </is>
      </c>
      <c r="E410" s="3" t="inlineStr">
        <is>
          <t>cliente451@hotmial.com</t>
        </is>
      </c>
      <c r="F410" s="3" t="inlineStr">
        <is>
          <t>+54 9 2326 506018</t>
        </is>
      </c>
      <c r="G410" s="3" t="inlineStr">
        <is>
          <t>Rosario</t>
        </is>
      </c>
      <c r="H410" s="3" t="inlineStr">
        <is>
          <t>Bs.As</t>
        </is>
      </c>
      <c r="I410" s="3" t="inlineStr">
        <is>
          <t>Producto desconocido</t>
        </is>
      </c>
      <c r="J410" s="3" t="inlineStr">
        <is>
          <t>Tecnología</t>
        </is>
      </c>
      <c r="K410" s="3">
        <v>2</v>
      </c>
      <c r="L410" s="5">
        <v>179350.54</v>
      </c>
      <c r="M410" s="3">
        <v>10</v>
      </c>
      <c r="N410" s="5">
        <v>322830.97</v>
      </c>
      <c r="P410" s="3" t="inlineStr">
        <is>
          <t>admin</t>
        </is>
      </c>
      <c r="Q410" s="3" t="inlineStr">
        <is>
          <t>Norte</t>
        </is>
      </c>
      <c r="S410" s="3" t="inlineStr">
        <is>
          <t>Duplicado probable</t>
        </is>
      </c>
      <c r="T410" s="3">
        <f>IF(COUNTA(A410:S410)&lt;19,"REVISAR","OK")</f>
        <v>0</v>
      </c>
      <c r="U410" s="3">
        <f>IF(ISNUMBER(B410),"OK","REVISAR")</f>
        <v>0</v>
      </c>
      <c r="V410" s="3">
        <f>IF(AND(ISNUMBER(K410),K410&gt;0,K410&lt;50),"OK","REVISAR")</f>
        <v>0</v>
      </c>
      <c r="W410" s="3">
        <f>IF(AND(ISNUMBER(L410),L410&gt;0,L410&lt;1000000),"OK","REVISAR")</f>
        <v>0</v>
      </c>
      <c r="X410" s="3">
        <f>IF(AND(ISNUMBER(K410),ISNUMBER(L410),ISNUMBER(M410),ISNUMBER(N410)),IF(ABS(N410-(K410*L410*(1-M410/100)))&gt;1,"REVISAR","OK"),"REVISAR")</f>
        <v>0</v>
      </c>
      <c r="Y410" s="3">
        <f>IF(AND(ISNUMBER(SEARCH("@",E410)),ISNUMBER(SEARCH(".",E410))),"OK","REVISAR")</f>
        <v>0</v>
      </c>
      <c r="Z410" s="3">
        <f>IF(COUNTIF($A$2:$A$5001,A410)&gt;1,"REVISAR","OK")</f>
        <v>0</v>
      </c>
    </row>
    <row r="411">
      <c r="A411" s="3">
        <v>410</v>
      </c>
      <c r="B411" s="4">
        <v>45743</v>
      </c>
      <c r="C411" s="3" t="inlineStr">
        <is>
          <t>Juan Pérez</t>
        </is>
      </c>
      <c r="D411" s="3" t="inlineStr">
        <is>
          <t>32815519</t>
        </is>
      </c>
      <c r="E411" s="3" t="inlineStr">
        <is>
          <t>cliente823@yahoo.com</t>
        </is>
      </c>
      <c r="F411" s="3" t="inlineStr">
        <is>
          <t>+54 9 2326 852513</t>
        </is>
      </c>
      <c r="G411" s="3" t="inlineStr">
        <is>
          <t>Buenos Aires</t>
        </is>
      </c>
      <c r="H411" s="3" t="inlineStr">
        <is>
          <t>CABA</t>
        </is>
      </c>
      <c r="I411" s="3" t="inlineStr">
        <is>
          <t>Disco SSD 480GB</t>
        </is>
      </c>
      <c r="J411" s="3" t="inlineStr">
        <is>
          <t>Accesorios</t>
        </is>
      </c>
      <c r="K411" s="3">
        <v>4</v>
      </c>
      <c r="L411" s="5">
        <v>64743.52</v>
      </c>
      <c r="M411" s="3">
        <v>5</v>
      </c>
      <c r="N411" s="5">
        <v>246025.38</v>
      </c>
      <c r="O411" s="3" t="inlineStr">
        <is>
          <t>transf</t>
        </is>
      </c>
      <c r="P411" s="3" t="inlineStr">
        <is>
          <t>Admin</t>
        </is>
      </c>
      <c r="Q411" s="3" t="inlineStr">
        <is>
          <t>Centro</t>
        </is>
      </c>
      <c r="R411" s="3" t="inlineStr">
        <is>
          <t>Cancelado</t>
        </is>
      </c>
      <c r="S411" s="3" t="inlineStr">
        <is>
          <t>Cliente reclama demora</t>
        </is>
      </c>
      <c r="T411" s="3">
        <f>IF(COUNTA(A411:S411)&lt;19,"REVISAR","OK")</f>
        <v>0</v>
      </c>
      <c r="U411" s="3">
        <f>IF(ISNUMBER(B411),"OK","REVISAR")</f>
        <v>0</v>
      </c>
      <c r="V411" s="3">
        <f>IF(AND(ISNUMBER(K411),K411&gt;0,K411&lt;50),"OK","REVISAR")</f>
        <v>0</v>
      </c>
      <c r="W411" s="3">
        <f>IF(AND(ISNUMBER(L411),L411&gt;0,L411&lt;1000000),"OK","REVISAR")</f>
        <v>0</v>
      </c>
      <c r="X411" s="3">
        <f>IF(AND(ISNUMBER(K411),ISNUMBER(L411),ISNUMBER(M411),ISNUMBER(N411)),IF(ABS(N411-(K411*L411*(1-M411/100)))&gt;1,"REVISAR","OK"),"REVISAR")</f>
        <v>0</v>
      </c>
      <c r="Y411" s="3">
        <f>IF(AND(ISNUMBER(SEARCH("@",E411)),ISNUMBER(SEARCH(".",E411))),"OK","REVISAR")</f>
        <v>0</v>
      </c>
      <c r="Z411" s="3">
        <f>IF(COUNTIF($A$2:$A$5001,A411)&gt;1,"REVISAR","OK")</f>
        <v>0</v>
      </c>
    </row>
    <row r="412">
      <c r="A412" s="3">
        <v>411</v>
      </c>
      <c r="B412" s="4">
        <v>45673</v>
      </c>
      <c r="C412" s="3" t="inlineStr">
        <is>
          <t>Lucas Rodríguez</t>
        </is>
      </c>
      <c r="D412" s="3" t="inlineStr">
        <is>
          <t>41835991</t>
        </is>
      </c>
      <c r="E412" s="3" t="inlineStr">
        <is>
          <t>cliente442@gmai.com</t>
        </is>
      </c>
      <c r="F412" s="3" t="inlineStr">
        <is>
          <t>+54 9 2326 521587</t>
        </is>
      </c>
      <c r="G412" s="3" t="inlineStr">
        <is>
          <t>Mendoza</t>
        </is>
      </c>
      <c r="H412" s="3" t="inlineStr">
        <is>
          <t>buenos aires</t>
        </is>
      </c>
      <c r="I412" s="3" t="inlineStr">
        <is>
          <t>Silla gamer</t>
        </is>
      </c>
      <c r="K412" s="3">
        <v>7</v>
      </c>
      <c r="L412" s="5">
        <v>31445.45</v>
      </c>
      <c r="M412" s="3">
        <v>0</v>
      </c>
      <c r="N412" s="5">
        <v>220118.15</v>
      </c>
      <c r="P412" s="3" t="inlineStr">
        <is>
          <t>Isaías</t>
        </is>
      </c>
      <c r="Q412" s="3" t="inlineStr">
        <is>
          <t>Local 1</t>
        </is>
      </c>
      <c r="R412" s="3" t="inlineStr">
        <is>
          <t>Entregado</t>
        </is>
      </c>
      <c r="S412" s="3" t="inlineStr">
        <is>
          <t>Cliente reclama demora</t>
        </is>
      </c>
      <c r="T412" s="3">
        <f>IF(COUNTA(A412:S412)&lt;19,"REVISAR","OK")</f>
        <v>0</v>
      </c>
      <c r="U412" s="3">
        <f>IF(ISNUMBER(B412),"OK","REVISAR")</f>
        <v>0</v>
      </c>
      <c r="V412" s="3">
        <f>IF(AND(ISNUMBER(K412),K412&gt;0,K412&lt;50),"OK","REVISAR")</f>
        <v>0</v>
      </c>
      <c r="W412" s="3">
        <f>IF(AND(ISNUMBER(L412),L412&gt;0,L412&lt;1000000),"OK","REVISAR")</f>
        <v>0</v>
      </c>
      <c r="X412" s="3">
        <f>IF(AND(ISNUMBER(K412),ISNUMBER(L412),ISNUMBER(M412),ISNUMBER(N412)),IF(ABS(N412-(K412*L412*(1-M412/100)))&gt;1,"REVISAR","OK"),"REVISAR")</f>
        <v>0</v>
      </c>
      <c r="Y412" s="3">
        <f>IF(AND(ISNUMBER(SEARCH("@",E412)),ISNUMBER(SEARCH(".",E412))),"OK","REVISAR")</f>
        <v>0</v>
      </c>
      <c r="Z412" s="3">
        <f>IF(COUNTIF($A$2:$A$5001,A412)&gt;1,"REVISAR","OK")</f>
        <v>0</v>
      </c>
    </row>
    <row r="413">
      <c r="A413" s="3">
        <v>412</v>
      </c>
      <c r="B413" s="4">
        <v>45709</v>
      </c>
      <c r="C413" s="3" t="inlineStr">
        <is>
          <t>Lucas Rodríguez</t>
        </is>
      </c>
      <c r="D413" s="3" t="inlineStr">
        <is>
          <t>25018222</t>
        </is>
      </c>
      <c r="E413" s="3" t="inlineStr">
        <is>
          <t>cliente13@</t>
        </is>
      </c>
      <c r="F413" s="3" t="inlineStr">
        <is>
          <t>+54 9 2326 846166</t>
        </is>
      </c>
      <c r="G413" s="3" t="inlineStr">
        <is>
          <t>Mendoza</t>
        </is>
      </c>
      <c r="H413" s="3" t="inlineStr">
        <is>
          <t>buenos aires</t>
        </is>
      </c>
      <c r="I413" s="3" t="inlineStr">
        <is>
          <t>Producto desconocido</t>
        </is>
      </c>
      <c r="J413" s="3" t="inlineStr">
        <is>
          <t>perifericos</t>
        </is>
      </c>
      <c r="K413" s="3">
        <v>3</v>
      </c>
      <c r="L413" s="5">
        <v>105701.67</v>
      </c>
      <c r="M413" s="3">
        <v>10</v>
      </c>
      <c r="N413" s="5">
        <v>285394.51</v>
      </c>
      <c r="O413" s="3" t="inlineStr">
        <is>
          <t>efectivo</t>
        </is>
      </c>
      <c r="P413" s="3" t="inlineStr">
        <is>
          <t>admin</t>
        </is>
      </c>
      <c r="R413" s="3" t="inlineStr">
        <is>
          <t>Pendiente</t>
        </is>
      </c>
      <c r="T413" s="3">
        <f>IF(COUNTA(A413:S413)&lt;19,"REVISAR","OK")</f>
        <v>0</v>
      </c>
      <c r="U413" s="3">
        <f>IF(ISNUMBER(B413),"OK","REVISAR")</f>
        <v>0</v>
      </c>
      <c r="V413" s="3">
        <f>IF(AND(ISNUMBER(K413),K413&gt;0,K413&lt;50),"OK","REVISAR")</f>
        <v>0</v>
      </c>
      <c r="W413" s="3">
        <f>IF(AND(ISNUMBER(L413),L413&gt;0,L413&lt;1000000),"OK","REVISAR")</f>
        <v>0</v>
      </c>
      <c r="X413" s="3">
        <f>IF(AND(ISNUMBER(K413),ISNUMBER(L413),ISNUMBER(M413),ISNUMBER(N413)),IF(ABS(N413-(K413*L413*(1-M413/100)))&gt;1,"REVISAR","OK"),"REVISAR")</f>
        <v>0</v>
      </c>
      <c r="Y413" s="3">
        <f>IF(AND(ISNUMBER(SEARCH("@",E413)),ISNUMBER(SEARCH(".",E413))),"OK","REVISAR")</f>
        <v>0</v>
      </c>
      <c r="Z413" s="3">
        <f>IF(COUNTIF($A$2:$A$5001,A413)&gt;1,"REVISAR","OK")</f>
        <v>0</v>
      </c>
    </row>
    <row r="414">
      <c r="A414" s="3">
        <v>413</v>
      </c>
      <c r="B414" s="4">
        <v>45531</v>
      </c>
      <c r="C414" s="3" t="inlineStr">
        <is>
          <t>Camila Torres</t>
        </is>
      </c>
      <c r="D414" s="3" t="inlineStr">
        <is>
          <t>43784725</t>
        </is>
      </c>
      <c r="E414" s="3" t="inlineStr">
        <is>
          <t>cliente39@yahoo.com</t>
        </is>
      </c>
      <c r="F414" s="3" t="inlineStr">
        <is>
          <t>+54 9 2326 141114</t>
        </is>
      </c>
      <c r="G414" s="3" t="inlineStr">
        <is>
          <t>CABA</t>
        </is>
      </c>
      <c r="H414" s="3" t="inlineStr">
        <is>
          <t>Cordoba</t>
        </is>
      </c>
      <c r="I414" s="3" t="inlineStr">
        <is>
          <t>Mouse gamer</t>
        </is>
      </c>
      <c r="J414" s="3" t="inlineStr">
        <is>
          <t>Tecnologia</t>
        </is>
      </c>
      <c r="K414" s="3">
        <v>4</v>
      </c>
      <c r="L414" s="5">
        <v>99841.32000000001</v>
      </c>
      <c r="M414" s="3">
        <v>0</v>
      </c>
      <c r="N414" s="5">
        <v>399365.28</v>
      </c>
      <c r="O414" s="3" t="inlineStr">
        <is>
          <t>Tarjeta Crédito</t>
        </is>
      </c>
      <c r="P414" s="3" t="inlineStr">
        <is>
          <t>Paul</t>
        </is>
      </c>
      <c r="Q414" s="3" t="inlineStr">
        <is>
          <t>Norte</t>
        </is>
      </c>
      <c r="R414" s="3" t="inlineStr">
        <is>
          <t>pendiente</t>
        </is>
      </c>
      <c r="T414" s="3">
        <f>IF(COUNTA(A414:S414)&lt;19,"REVISAR","OK")</f>
        <v>0</v>
      </c>
      <c r="U414" s="3">
        <f>IF(ISNUMBER(B414),"OK","REVISAR")</f>
        <v>0</v>
      </c>
      <c r="V414" s="3">
        <f>IF(AND(ISNUMBER(K414),K414&gt;0,K414&lt;50),"OK","REVISAR")</f>
        <v>0</v>
      </c>
      <c r="W414" s="3">
        <f>IF(AND(ISNUMBER(L414),L414&gt;0,L414&lt;1000000),"OK","REVISAR")</f>
        <v>0</v>
      </c>
      <c r="X414" s="3">
        <f>IF(AND(ISNUMBER(K414),ISNUMBER(L414),ISNUMBER(M414),ISNUMBER(N414)),IF(ABS(N414-(K414*L414*(1-M414/100)))&gt;1,"REVISAR","OK"),"REVISAR")</f>
        <v>0</v>
      </c>
      <c r="Y414" s="3">
        <f>IF(AND(ISNUMBER(SEARCH("@",E414)),ISNUMBER(SEARCH(".",E414))),"OK","REVISAR")</f>
        <v>0</v>
      </c>
      <c r="Z414" s="3">
        <f>IF(COUNTIF($A$2:$A$5001,A414)&gt;1,"REVISAR","OK")</f>
        <v>0</v>
      </c>
    </row>
    <row r="415">
      <c r="A415" s="3">
        <v>414</v>
      </c>
      <c r="D415" s="3" t="inlineStr">
        <is>
          <t>43781223</t>
        </is>
      </c>
      <c r="F415" s="3" t="inlineStr">
        <is>
          <t>+54 9 2326 574572</t>
        </is>
      </c>
      <c r="H415" s="3" t="inlineStr">
        <is>
          <t>Mendoza</t>
        </is>
      </c>
      <c r="I415" s="3" t="inlineStr">
        <is>
          <t>Silla gamer</t>
        </is>
      </c>
      <c r="J415" s="3" t="inlineStr">
        <is>
          <t>perifericos</t>
        </is>
      </c>
      <c r="K415" s="3">
        <v>2</v>
      </c>
      <c r="L415" s="5">
        <v>38207.66</v>
      </c>
      <c r="M415" s="3">
        <v>0</v>
      </c>
      <c r="N415" s="5">
        <v>76415.32000000001</v>
      </c>
      <c r="O415" s="3" t="inlineStr">
        <is>
          <t>MercadoPago</t>
        </is>
      </c>
      <c r="P415" s="3" t="inlineStr">
        <is>
          <t>Sofía</t>
        </is>
      </c>
      <c r="Q415" s="3" t="inlineStr">
        <is>
          <t>Norte</t>
        </is>
      </c>
      <c r="R415" s="3" t="inlineStr">
        <is>
          <t>pendiente</t>
        </is>
      </c>
      <c r="S415" s="3" t="inlineStr">
        <is>
          <t>sin observaciones</t>
        </is>
      </c>
      <c r="T415" s="3">
        <f>IF(COUNTA(A415:S415)&lt;19,"REVISAR","OK")</f>
        <v>0</v>
      </c>
      <c r="U415" s="3">
        <f>IF(ISNUMBER(B415),"OK","REVISAR")</f>
        <v>0</v>
      </c>
      <c r="V415" s="3">
        <f>IF(AND(ISNUMBER(K415),K415&gt;0,K415&lt;50),"OK","REVISAR")</f>
        <v>0</v>
      </c>
      <c r="W415" s="3">
        <f>IF(AND(ISNUMBER(L415),L415&gt;0,L415&lt;1000000),"OK","REVISAR")</f>
        <v>0</v>
      </c>
      <c r="X415" s="3">
        <f>IF(AND(ISNUMBER(K415),ISNUMBER(L415),ISNUMBER(M415),ISNUMBER(N415)),IF(ABS(N415-(K415*L415*(1-M415/100)))&gt;1,"REVISAR","OK"),"REVISAR")</f>
        <v>0</v>
      </c>
      <c r="Y415" s="3">
        <f>IF(AND(ISNUMBER(SEARCH("@",E415)),ISNUMBER(SEARCH(".",E415))),"OK","REVISAR")</f>
        <v>0</v>
      </c>
      <c r="Z415" s="3">
        <f>IF(COUNTIF($A$2:$A$5001,A415)&gt;1,"REVISAR","OK")</f>
        <v>0</v>
      </c>
    </row>
    <row r="416">
      <c r="A416" s="3">
        <v>415</v>
      </c>
      <c r="B416" s="4">
        <v>45475</v>
      </c>
      <c r="C416" s="3" t="inlineStr">
        <is>
          <t>Lucas Rodríguez</t>
        </is>
      </c>
      <c r="D416" s="3" t="inlineStr">
        <is>
          <t>31532509</t>
        </is>
      </c>
      <c r="E416" s="3" t="inlineStr">
        <is>
          <t>cliente618@sinmail</t>
        </is>
      </c>
      <c r="F416" s="3" t="inlineStr">
        <is>
          <t>+54 9 2326 445699</t>
        </is>
      </c>
      <c r="H416" s="3" t="inlineStr">
        <is>
          <t>Córdoba</t>
        </is>
      </c>
      <c r="I416" s="3" t="inlineStr">
        <is>
          <t>Disco SSD 480GB</t>
        </is>
      </c>
      <c r="J416" s="3" t="inlineStr">
        <is>
          <t>Accesorios</t>
        </is>
      </c>
      <c r="K416" s="3">
        <v>4</v>
      </c>
      <c r="L416" s="5">
        <v>45492.48</v>
      </c>
      <c r="M416" s="3">
        <v>0</v>
      </c>
      <c r="N416" s="5">
        <v>181969.92</v>
      </c>
      <c r="O416" s="3" t="inlineStr">
        <is>
          <t>Tarjeta Débito</t>
        </is>
      </c>
      <c r="P416" s="3" t="inlineStr">
        <is>
          <t>Paul</t>
        </is>
      </c>
      <c r="R416" s="3" t="inlineStr">
        <is>
          <t>No aplica</t>
        </is>
      </c>
      <c r="S416" s="3" t="inlineStr">
        <is>
          <t>Cliente reclama demora</t>
        </is>
      </c>
      <c r="T416" s="3">
        <f>IF(COUNTA(A416:S416)&lt;19,"REVISAR","OK")</f>
        <v>0</v>
      </c>
      <c r="U416" s="3">
        <f>IF(ISNUMBER(B416),"OK","REVISAR")</f>
        <v>0</v>
      </c>
      <c r="V416" s="3">
        <f>IF(AND(ISNUMBER(K416),K416&gt;0,K416&lt;50),"OK","REVISAR")</f>
        <v>0</v>
      </c>
      <c r="W416" s="3">
        <f>IF(AND(ISNUMBER(L416),L416&gt;0,L416&lt;1000000),"OK","REVISAR")</f>
        <v>0</v>
      </c>
      <c r="X416" s="3">
        <f>IF(AND(ISNUMBER(K416),ISNUMBER(L416),ISNUMBER(M416),ISNUMBER(N416)),IF(ABS(N416-(K416*L416*(1-M416/100)))&gt;1,"REVISAR","OK"),"REVISAR")</f>
        <v>0</v>
      </c>
      <c r="Y416" s="3">
        <f>IF(AND(ISNUMBER(SEARCH("@",E416)),ISNUMBER(SEARCH(".",E416))),"OK","REVISAR")</f>
        <v>0</v>
      </c>
      <c r="Z416" s="3">
        <f>IF(COUNTIF($A$2:$A$5001,A416)&gt;1,"REVISAR","OK")</f>
        <v>0</v>
      </c>
    </row>
    <row r="417">
      <c r="A417" s="3">
        <v>416</v>
      </c>
      <c r="B417" s="4">
        <v>45451</v>
      </c>
      <c r="C417" s="3" t="inlineStr">
        <is>
          <t>Camila Torres</t>
        </is>
      </c>
      <c r="D417" s="3" t="inlineStr">
        <is>
          <t>45087823</t>
        </is>
      </c>
      <c r="E417" s="3" t="inlineStr">
        <is>
          <t>cliente573@outlook.com</t>
        </is>
      </c>
      <c r="F417" s="3" t="inlineStr">
        <is>
          <t>+54 9 2326 678242</t>
        </is>
      </c>
      <c r="G417" s="3" t="inlineStr">
        <is>
          <t>Areco</t>
        </is>
      </c>
      <c r="H417" s="3" t="inlineStr">
        <is>
          <t>Córdoba</t>
        </is>
      </c>
      <c r="I417" s="3" t="inlineStr">
        <is>
          <t>Monitor 24</t>
        </is>
      </c>
      <c r="J417" s="3" t="inlineStr">
        <is>
          <t>tecnologia</t>
        </is>
      </c>
      <c r="K417" s="3">
        <v>0</v>
      </c>
      <c r="L417" s="5">
        <v>140000.35</v>
      </c>
      <c r="M417" s="3">
        <v>0</v>
      </c>
      <c r="N417" s="5">
        <v>0</v>
      </c>
      <c r="O417" s="3" t="inlineStr">
        <is>
          <t>MercadoPago</t>
        </is>
      </c>
      <c r="P417" s="3" t="inlineStr">
        <is>
          <t>Admin</t>
        </is>
      </c>
      <c r="Q417" s="3" t="inlineStr">
        <is>
          <t>Norte</t>
        </is>
      </c>
      <c r="S417" s="3" t="inlineStr">
        <is>
          <t>Cliente reclama demora</t>
        </is>
      </c>
      <c r="T417" s="3">
        <f>IF(COUNTA(A417:S417)&lt;19,"REVISAR","OK")</f>
        <v>0</v>
      </c>
      <c r="U417" s="3">
        <f>IF(ISNUMBER(B417),"OK","REVISAR")</f>
        <v>0</v>
      </c>
      <c r="V417" s="3">
        <f>IF(AND(ISNUMBER(K417),K417&gt;0,K417&lt;50),"OK","REVISAR")</f>
        <v>0</v>
      </c>
      <c r="W417" s="3">
        <f>IF(AND(ISNUMBER(L417),L417&gt;0,L417&lt;1000000),"OK","REVISAR")</f>
        <v>0</v>
      </c>
      <c r="X417" s="3">
        <f>IF(AND(ISNUMBER(K417),ISNUMBER(L417),ISNUMBER(M417),ISNUMBER(N417)),IF(ABS(N417-(K417*L417*(1-M417/100)))&gt;1,"REVISAR","OK"),"REVISAR")</f>
        <v>0</v>
      </c>
      <c r="Y417" s="3">
        <f>IF(AND(ISNUMBER(SEARCH("@",E417)),ISNUMBER(SEARCH(".",E417))),"OK","REVISAR")</f>
        <v>0</v>
      </c>
      <c r="Z417" s="3">
        <f>IF(COUNTIF($A$2:$A$5001,A417)&gt;1,"REVISAR","OK")</f>
        <v>0</v>
      </c>
    </row>
    <row r="418">
      <c r="A418" s="3">
        <v>417</v>
      </c>
      <c r="B418" s="4">
        <v>45626</v>
      </c>
      <c r="C418" s="3" t="inlineStr">
        <is>
          <t>Cliente Sin Nombre</t>
        </is>
      </c>
      <c r="D418" s="3" t="inlineStr">
        <is>
          <t>29112430</t>
        </is>
      </c>
      <c r="E418" s="3" t="inlineStr">
        <is>
          <t>cliente264@outlook.com</t>
        </is>
      </c>
      <c r="F418" s="3" t="inlineStr">
        <is>
          <t>+54 9 2326 206897</t>
        </is>
      </c>
      <c r="G418" s="3" t="inlineStr">
        <is>
          <t>Capital Federal</t>
        </is>
      </c>
      <c r="H418" s="3" t="inlineStr">
        <is>
          <t>Buenos Aires</t>
        </is>
      </c>
      <c r="I418" s="3" t="inlineStr">
        <is>
          <t>Parlante portátil</t>
        </is>
      </c>
      <c r="J418" s="3" t="inlineStr">
        <is>
          <t>tecnologia</t>
        </is>
      </c>
      <c r="K418" s="3">
        <v>7</v>
      </c>
      <c r="M418" s="3">
        <v>0</v>
      </c>
      <c r="O418" s="3" t="inlineStr">
        <is>
          <t>Mercado Pago</t>
        </is>
      </c>
      <c r="P418" s="3" t="inlineStr">
        <is>
          <t>Lucas</t>
        </is>
      </c>
      <c r="Q418" s="3" t="inlineStr">
        <is>
          <t>Centro</t>
        </is>
      </c>
      <c r="S418" s="3" t="inlineStr">
        <is>
          <t>Pago a confirmar</t>
        </is>
      </c>
      <c r="T418" s="3">
        <f>IF(COUNTA(A418:S418)&lt;19,"REVISAR","OK")</f>
        <v>0</v>
      </c>
      <c r="U418" s="3">
        <f>IF(ISNUMBER(B418),"OK","REVISAR")</f>
        <v>0</v>
      </c>
      <c r="V418" s="3">
        <f>IF(AND(ISNUMBER(K418),K418&gt;0,K418&lt;50),"OK","REVISAR")</f>
        <v>0</v>
      </c>
      <c r="W418" s="3">
        <f>IF(AND(ISNUMBER(L418),L418&gt;0,L418&lt;1000000),"OK","REVISAR")</f>
        <v>0</v>
      </c>
      <c r="X418" s="3">
        <f>IF(AND(ISNUMBER(K418),ISNUMBER(L418),ISNUMBER(M418),ISNUMBER(N418)),IF(ABS(N418-(K418*L418*(1-M418/100)))&gt;1,"REVISAR","OK"),"REVISAR")</f>
        <v>0</v>
      </c>
      <c r="Y418" s="3">
        <f>IF(AND(ISNUMBER(SEARCH("@",E418)),ISNUMBER(SEARCH(".",E418))),"OK","REVISAR")</f>
        <v>0</v>
      </c>
      <c r="Z418" s="3">
        <f>IF(COUNTIF($A$2:$A$5001,A418)&gt;1,"REVISAR","OK")</f>
        <v>0</v>
      </c>
    </row>
    <row r="419">
      <c r="A419" s="3">
        <v>418</v>
      </c>
      <c r="B419" s="4">
        <v>45626</v>
      </c>
      <c r="C419" s="3" t="inlineStr">
        <is>
          <t>Pedro Sánchez</t>
        </is>
      </c>
      <c r="D419" s="3" t="inlineStr">
        <is>
          <t>27638323</t>
        </is>
      </c>
      <c r="E419" s="3" t="inlineStr">
        <is>
          <t>cliente444@gmail.com</t>
        </is>
      </c>
      <c r="F419" s="3" t="inlineStr">
        <is>
          <t>+54 9 2326 862601</t>
        </is>
      </c>
      <c r="G419" s="3" t="inlineStr">
        <is>
          <t>Capital Federal</t>
        </is>
      </c>
      <c r="J419" s="3" t="inlineStr">
        <is>
          <t>Accesorios</t>
        </is>
      </c>
      <c r="K419" s="3">
        <v>1</v>
      </c>
      <c r="L419" s="5">
        <v>85920.17999999999</v>
      </c>
      <c r="M419" s="3">
        <v>0</v>
      </c>
      <c r="N419" s="5">
        <v>85920.17999999999</v>
      </c>
      <c r="O419" s="3" t="inlineStr">
        <is>
          <t>Cheque</t>
        </is>
      </c>
      <c r="P419" s="3" t="inlineStr">
        <is>
          <t>Sofía</t>
        </is>
      </c>
      <c r="Q419" s="3" t="inlineStr">
        <is>
          <t>local 1</t>
        </is>
      </c>
      <c r="R419" s="3" t="inlineStr">
        <is>
          <t>No aplica</t>
        </is>
      </c>
      <c r="S419" s="3" t="inlineStr">
        <is>
          <t>Precio cargado manualmente</t>
        </is>
      </c>
      <c r="T419" s="3">
        <f>IF(COUNTA(A419:S419)&lt;19,"REVISAR","OK")</f>
        <v>0</v>
      </c>
      <c r="U419" s="3">
        <f>IF(ISNUMBER(B419),"OK","REVISAR")</f>
        <v>0</v>
      </c>
      <c r="V419" s="3">
        <f>IF(AND(ISNUMBER(K419),K419&gt;0,K419&lt;50),"OK","REVISAR")</f>
        <v>0</v>
      </c>
      <c r="W419" s="3">
        <f>IF(AND(ISNUMBER(L419),L419&gt;0,L419&lt;1000000),"OK","REVISAR")</f>
        <v>0</v>
      </c>
      <c r="X419" s="3">
        <f>IF(AND(ISNUMBER(K419),ISNUMBER(L419),ISNUMBER(M419),ISNUMBER(N419)),IF(ABS(N419-(K419*L419*(1-M419/100)))&gt;1,"REVISAR","OK"),"REVISAR")</f>
        <v>0</v>
      </c>
      <c r="Y419" s="3">
        <f>IF(AND(ISNUMBER(SEARCH("@",E419)),ISNUMBER(SEARCH(".",E419))),"OK","REVISAR")</f>
        <v>0</v>
      </c>
      <c r="Z419" s="3">
        <f>IF(COUNTIF($A$2:$A$5001,A419)&gt;1,"REVISAR","OK")</f>
        <v>0</v>
      </c>
    </row>
    <row r="420">
      <c r="A420" s="3">
        <v>419</v>
      </c>
      <c r="B420" s="4">
        <v>45454</v>
      </c>
      <c r="C420" s="3" t="inlineStr">
        <is>
          <t>Camila Torres</t>
        </is>
      </c>
      <c r="D420" s="3" t="inlineStr">
        <is>
          <t>41994858</t>
        </is>
      </c>
      <c r="E420" s="3" t="inlineStr">
        <is>
          <t>cliente37@outlook.com</t>
        </is>
      </c>
      <c r="F420" s="3" t="inlineStr">
        <is>
          <t>+54 9 2326 174811</t>
        </is>
      </c>
      <c r="G420" s="3" t="inlineStr">
        <is>
          <t>Areco</t>
        </is>
      </c>
      <c r="H420" s="3" t="inlineStr">
        <is>
          <t>Bs.As</t>
        </is>
      </c>
      <c r="J420" s="3" t="inlineStr">
        <is>
          <t>perifericos</t>
        </is>
      </c>
      <c r="K420" s="3">
        <v>1</v>
      </c>
      <c r="L420" s="5">
        <v>150745.97</v>
      </c>
      <c r="M420" s="3">
        <v>0</v>
      </c>
      <c r="N420" s="5">
        <v>150745.97</v>
      </c>
      <c r="O420" s="3" t="inlineStr">
        <is>
          <t>MercadoPago</t>
        </is>
      </c>
      <c r="P420" s="3" t="inlineStr">
        <is>
          <t>Benjamín</t>
        </is>
      </c>
      <c r="Q420" s="3" t="inlineStr">
        <is>
          <t>online</t>
        </is>
      </c>
      <c r="R420" s="3" t="inlineStr">
        <is>
          <t>Cancelado</t>
        </is>
      </c>
      <c r="S420" s="3" t="inlineStr">
        <is>
          <t>sin observaciones</t>
        </is>
      </c>
      <c r="T420" s="3">
        <f>IF(COUNTA(A420:S420)&lt;19,"REVISAR","OK")</f>
        <v>0</v>
      </c>
      <c r="U420" s="3">
        <f>IF(ISNUMBER(B420),"OK","REVISAR")</f>
        <v>0</v>
      </c>
      <c r="V420" s="3">
        <f>IF(AND(ISNUMBER(K420),K420&gt;0,K420&lt;50),"OK","REVISAR")</f>
        <v>0</v>
      </c>
      <c r="W420" s="3">
        <f>IF(AND(ISNUMBER(L420),L420&gt;0,L420&lt;1000000),"OK","REVISAR")</f>
        <v>0</v>
      </c>
      <c r="X420" s="3">
        <f>IF(AND(ISNUMBER(K420),ISNUMBER(L420),ISNUMBER(M420),ISNUMBER(N420)),IF(ABS(N420-(K420*L420*(1-M420/100)))&gt;1,"REVISAR","OK"),"REVISAR")</f>
        <v>0</v>
      </c>
      <c r="Y420" s="3">
        <f>IF(AND(ISNUMBER(SEARCH("@",E420)),ISNUMBER(SEARCH(".",E420))),"OK","REVISAR")</f>
        <v>0</v>
      </c>
      <c r="Z420" s="3">
        <f>IF(COUNTIF($A$2:$A$5001,A420)&gt;1,"REVISAR","OK")</f>
        <v>0</v>
      </c>
    </row>
    <row r="421">
      <c r="A421" s="3">
        <v>420</v>
      </c>
      <c r="B421" s="4">
        <v>45465</v>
      </c>
      <c r="D421" s="3" t="inlineStr">
        <is>
          <t>27765396</t>
        </is>
      </c>
      <c r="E421" s="3" t="inlineStr">
        <is>
          <t>cliente827@gmai.com</t>
        </is>
      </c>
      <c r="F421" s="3" t="inlineStr">
        <is>
          <t>+54 9 2326 342269</t>
        </is>
      </c>
      <c r="G421" s="3" t="inlineStr">
        <is>
          <t>Córdoba</t>
        </is>
      </c>
      <c r="H421" s="3" t="inlineStr">
        <is>
          <t>Mendoza</t>
        </is>
      </c>
      <c r="I421" s="3" t="inlineStr">
        <is>
          <t>Disco SSD 480GB</t>
        </is>
      </c>
      <c r="J421" s="3" t="inlineStr">
        <is>
          <t>Accesorios</t>
        </is>
      </c>
      <c r="K421" s="3">
        <v>6</v>
      </c>
      <c r="L421" s="5">
        <v>30469.13</v>
      </c>
      <c r="M421" s="3">
        <v>5</v>
      </c>
      <c r="N421" s="5">
        <v>173674.04</v>
      </c>
      <c r="P421" s="3" t="inlineStr">
        <is>
          <t>Benjamín</t>
        </is>
      </c>
      <c r="Q421" s="3" t="inlineStr">
        <is>
          <t>Sucursal Centro</t>
        </is>
      </c>
      <c r="R421" s="3" t="inlineStr">
        <is>
          <t>En camino</t>
        </is>
      </c>
      <c r="S421" s="3" t="inlineStr">
        <is>
          <t>Duplicado probable</t>
        </is>
      </c>
      <c r="T421" s="3">
        <f>IF(COUNTA(A421:S421)&lt;19,"REVISAR","OK")</f>
        <v>0</v>
      </c>
      <c r="U421" s="3">
        <f>IF(ISNUMBER(B421),"OK","REVISAR")</f>
        <v>0</v>
      </c>
      <c r="V421" s="3">
        <f>IF(AND(ISNUMBER(K421),K421&gt;0,K421&lt;50),"OK","REVISAR")</f>
        <v>0</v>
      </c>
      <c r="W421" s="3">
        <f>IF(AND(ISNUMBER(L421),L421&gt;0,L421&lt;1000000),"OK","REVISAR")</f>
        <v>0</v>
      </c>
      <c r="X421" s="3">
        <f>IF(AND(ISNUMBER(K421),ISNUMBER(L421),ISNUMBER(M421),ISNUMBER(N421)),IF(ABS(N421-(K421*L421*(1-M421/100)))&gt;1,"REVISAR","OK"),"REVISAR")</f>
        <v>0</v>
      </c>
      <c r="Y421" s="3">
        <f>IF(AND(ISNUMBER(SEARCH("@",E421)),ISNUMBER(SEARCH(".",E421))),"OK","REVISAR")</f>
        <v>0</v>
      </c>
      <c r="Z421" s="3">
        <f>IF(COUNTIF($A$2:$A$5001,A421)&gt;1,"REVISAR","OK")</f>
        <v>0</v>
      </c>
    </row>
    <row r="422">
      <c r="A422" s="3">
        <v>421</v>
      </c>
      <c r="B422" s="4">
        <v>45693</v>
      </c>
      <c r="C422" s="3" t="inlineStr">
        <is>
          <t>Sofía García</t>
        </is>
      </c>
      <c r="D422" s="3" t="inlineStr">
        <is>
          <t>41683197</t>
        </is>
      </c>
      <c r="E422" s="3" t="inlineStr">
        <is>
          <t>cliente44@hotmial.com</t>
        </is>
      </c>
      <c r="F422" s="3" t="inlineStr">
        <is>
          <t>+54 9 2326 788621</t>
        </is>
      </c>
      <c r="H422" s="3" t="inlineStr">
        <is>
          <t>CABA</t>
        </is>
      </c>
      <c r="I422" s="3" t="inlineStr">
        <is>
          <t>Notebook 15</t>
        </is>
      </c>
      <c r="K422" s="3">
        <v>1</v>
      </c>
      <c r="L422" s="5">
        <v>35609.97</v>
      </c>
      <c r="M422" s="3">
        <v>0</v>
      </c>
      <c r="N422" s="5">
        <v>35609.97</v>
      </c>
      <c r="O422" s="3" t="inlineStr">
        <is>
          <t>efectivo</t>
        </is>
      </c>
      <c r="P422" s="3" t="inlineStr">
        <is>
          <t>Sofía</t>
        </is>
      </c>
      <c r="Q422" s="3" t="inlineStr">
        <is>
          <t>Sucursal Norte</t>
        </is>
      </c>
      <c r="R422" s="3" t="inlineStr">
        <is>
          <t>pendiente</t>
        </is>
      </c>
      <c r="S422" s="3" t="inlineStr">
        <is>
          <t>Pago a confirmar</t>
        </is>
      </c>
      <c r="T422" s="3">
        <f>IF(COUNTA(A422:S422)&lt;19,"REVISAR","OK")</f>
        <v>0</v>
      </c>
      <c r="U422" s="3">
        <f>IF(ISNUMBER(B422),"OK","REVISAR")</f>
        <v>0</v>
      </c>
      <c r="V422" s="3">
        <f>IF(AND(ISNUMBER(K422),K422&gt;0,K422&lt;50),"OK","REVISAR")</f>
        <v>0</v>
      </c>
      <c r="W422" s="3">
        <f>IF(AND(ISNUMBER(L422),L422&gt;0,L422&lt;1000000),"OK","REVISAR")</f>
        <v>0</v>
      </c>
      <c r="X422" s="3">
        <f>IF(AND(ISNUMBER(K422),ISNUMBER(L422),ISNUMBER(M422),ISNUMBER(N422)),IF(ABS(N422-(K422*L422*(1-M422/100)))&gt;1,"REVISAR","OK"),"REVISAR")</f>
        <v>0</v>
      </c>
      <c r="Y422" s="3">
        <f>IF(AND(ISNUMBER(SEARCH("@",E422)),ISNUMBER(SEARCH(".",E422))),"OK","REVISAR")</f>
        <v>0</v>
      </c>
      <c r="Z422" s="3">
        <f>IF(COUNTIF($A$2:$A$5001,A422)&gt;1,"REVISAR","OK")</f>
        <v>0</v>
      </c>
    </row>
    <row r="423">
      <c r="A423" s="3">
        <v>422</v>
      </c>
      <c r="B423" s="4">
        <v>45435</v>
      </c>
      <c r="C423" s="3" t="inlineStr">
        <is>
          <t>María Gómez</t>
        </is>
      </c>
      <c r="D423" s="3" t="inlineStr">
        <is>
          <t>42886374</t>
        </is>
      </c>
      <c r="E423" s="3" t="inlineStr">
        <is>
          <t>cliente873@</t>
        </is>
      </c>
      <c r="F423" s="3" t="inlineStr">
        <is>
          <t>+54 9 2326 769867</t>
        </is>
      </c>
      <c r="I423" s="3" t="inlineStr">
        <is>
          <t>Auriculares Bluetooth</t>
        </is>
      </c>
      <c r="J423" s="3" t="inlineStr">
        <is>
          <t>Tecnología</t>
        </is>
      </c>
      <c r="K423" s="3">
        <v>8</v>
      </c>
      <c r="L423" s="5">
        <v>51863.66</v>
      </c>
      <c r="M423" s="3">
        <v>0</v>
      </c>
      <c r="N423" s="5">
        <v>414909.28</v>
      </c>
      <c r="O423" s="3" t="inlineStr">
        <is>
          <t>Transferencia</t>
        </is>
      </c>
      <c r="Q423" s="3" t="inlineStr">
        <is>
          <t>Online</t>
        </is>
      </c>
      <c r="S423" s="3" t="inlineStr">
        <is>
          <t>OK</t>
        </is>
      </c>
      <c r="T423" s="3">
        <f>IF(COUNTA(A423:S423)&lt;19,"REVISAR","OK")</f>
        <v>0</v>
      </c>
      <c r="U423" s="3">
        <f>IF(ISNUMBER(B423),"OK","REVISAR")</f>
        <v>0</v>
      </c>
      <c r="V423" s="3">
        <f>IF(AND(ISNUMBER(K423),K423&gt;0,K423&lt;50),"OK","REVISAR")</f>
        <v>0</v>
      </c>
      <c r="W423" s="3">
        <f>IF(AND(ISNUMBER(L423),L423&gt;0,L423&lt;1000000),"OK","REVISAR")</f>
        <v>0</v>
      </c>
      <c r="X423" s="3">
        <f>IF(AND(ISNUMBER(K423),ISNUMBER(L423),ISNUMBER(M423),ISNUMBER(N423)),IF(ABS(N423-(K423*L423*(1-M423/100)))&gt;1,"REVISAR","OK"),"REVISAR")</f>
        <v>0</v>
      </c>
      <c r="Y423" s="3">
        <f>IF(AND(ISNUMBER(SEARCH("@",E423)),ISNUMBER(SEARCH(".",E423))),"OK","REVISAR")</f>
        <v>0</v>
      </c>
      <c r="Z423" s="3">
        <f>IF(COUNTIF($A$2:$A$5001,A423)&gt;1,"REVISAR","OK")</f>
        <v>0</v>
      </c>
    </row>
    <row r="424">
      <c r="A424" s="3">
        <v>423</v>
      </c>
      <c r="B424" s="4">
        <v>45493</v>
      </c>
      <c r="C424" s="3" t="inlineStr">
        <is>
          <t>Ana Martínez</t>
        </is>
      </c>
      <c r="D424" s="3" t="inlineStr">
        <is>
          <t>28677046</t>
        </is>
      </c>
      <c r="E424" s="3" t="inlineStr">
        <is>
          <t>cliente348@hotmail.com</t>
        </is>
      </c>
      <c r="F424" s="3" t="inlineStr">
        <is>
          <t>+54 9 2326 252030</t>
        </is>
      </c>
      <c r="G424" s="3" t="inlineStr">
        <is>
          <t>San Antonio de Areco</t>
        </is>
      </c>
      <c r="H424" s="3" t="inlineStr">
        <is>
          <t>CABA</t>
        </is>
      </c>
      <c r="J424" s="3" t="inlineStr">
        <is>
          <t>Accesorios</t>
        </is>
      </c>
      <c r="K424" s="3">
        <v>6</v>
      </c>
      <c r="L424" s="5">
        <v>67206.74000000001</v>
      </c>
      <c r="M424" s="3">
        <v>10</v>
      </c>
      <c r="N424" s="5">
        <v>362916.4</v>
      </c>
      <c r="O424" s="3" t="inlineStr">
        <is>
          <t>Mercado Pago</t>
        </is>
      </c>
      <c r="P424" s="3" t="inlineStr">
        <is>
          <t>Lucas</t>
        </is>
      </c>
      <c r="R424" s="3" t="inlineStr">
        <is>
          <t>No aplica</t>
        </is>
      </c>
      <c r="S424" s="3" t="inlineStr">
        <is>
          <t>Dirección incompleta</t>
        </is>
      </c>
      <c r="T424" s="3">
        <f>IF(COUNTA(A424:S424)&lt;19,"REVISAR","OK")</f>
        <v>0</v>
      </c>
      <c r="U424" s="3">
        <f>IF(ISNUMBER(B424),"OK","REVISAR")</f>
        <v>0</v>
      </c>
      <c r="V424" s="3">
        <f>IF(AND(ISNUMBER(K424),K424&gt;0,K424&lt;50),"OK","REVISAR")</f>
        <v>0</v>
      </c>
      <c r="W424" s="3">
        <f>IF(AND(ISNUMBER(L424),L424&gt;0,L424&lt;1000000),"OK","REVISAR")</f>
        <v>0</v>
      </c>
      <c r="X424" s="3">
        <f>IF(AND(ISNUMBER(K424),ISNUMBER(L424),ISNUMBER(M424),ISNUMBER(N424)),IF(ABS(N424-(K424*L424*(1-M424/100)))&gt;1,"REVISAR","OK"),"REVISAR")</f>
        <v>0</v>
      </c>
      <c r="Y424" s="3">
        <f>IF(AND(ISNUMBER(SEARCH("@",E424)),ISNUMBER(SEARCH(".",E424))),"OK","REVISAR")</f>
        <v>0</v>
      </c>
      <c r="Z424" s="3">
        <f>IF(COUNTIF($A$2:$A$5001,A424)&gt;1,"REVISAR","OK")</f>
        <v>0</v>
      </c>
    </row>
    <row r="425">
      <c r="A425" s="3">
        <v>424</v>
      </c>
      <c r="B425" s="4">
        <v>45396</v>
      </c>
      <c r="C425" s="3" t="inlineStr">
        <is>
          <t>Juan Pérez</t>
        </is>
      </c>
      <c r="E425" s="3" t="inlineStr">
        <is>
          <t>cliente581@gmail.com</t>
        </is>
      </c>
      <c r="F425" s="3" t="inlineStr">
        <is>
          <t>+54 9 2326 113794</t>
        </is>
      </c>
      <c r="G425" s="3" t="inlineStr">
        <is>
          <t>La Plata</t>
        </is>
      </c>
      <c r="I425" s="3" t="inlineStr">
        <is>
          <t>Cable USB-C</t>
        </is>
      </c>
      <c r="J425" s="3" t="inlineStr">
        <is>
          <t>Hogar</t>
        </is>
      </c>
      <c r="K425" s="3">
        <v>2</v>
      </c>
      <c r="L425" s="5">
        <v>177194.4</v>
      </c>
      <c r="M425" s="3">
        <v>5</v>
      </c>
      <c r="N425" s="5">
        <v>336669.36</v>
      </c>
      <c r="O425" s="3" t="inlineStr">
        <is>
          <t>Cheque</t>
        </is>
      </c>
      <c r="P425" s="3" t="inlineStr">
        <is>
          <t>Paul</t>
        </is>
      </c>
      <c r="Q425" s="3" t="inlineStr">
        <is>
          <t>Centro</t>
        </is>
      </c>
      <c r="R425" s="3" t="inlineStr">
        <is>
          <t>entregado</t>
        </is>
      </c>
      <c r="S425" s="3" t="inlineStr">
        <is>
          <t>Dirección incompleta</t>
        </is>
      </c>
      <c r="T425" s="3">
        <f>IF(COUNTA(A425:S425)&lt;19,"REVISAR","OK")</f>
        <v>0</v>
      </c>
      <c r="U425" s="3">
        <f>IF(ISNUMBER(B425),"OK","REVISAR")</f>
        <v>0</v>
      </c>
      <c r="V425" s="3">
        <f>IF(AND(ISNUMBER(K425),K425&gt;0,K425&lt;50),"OK","REVISAR")</f>
        <v>0</v>
      </c>
      <c r="W425" s="3">
        <f>IF(AND(ISNUMBER(L425),L425&gt;0,L425&lt;1000000),"OK","REVISAR")</f>
        <v>0</v>
      </c>
      <c r="X425" s="3">
        <f>IF(AND(ISNUMBER(K425),ISNUMBER(L425),ISNUMBER(M425),ISNUMBER(N425)),IF(ABS(N425-(K425*L425*(1-M425/100)))&gt;1,"REVISAR","OK"),"REVISAR")</f>
        <v>0</v>
      </c>
      <c r="Y425" s="3">
        <f>IF(AND(ISNUMBER(SEARCH("@",E425)),ISNUMBER(SEARCH(".",E425))),"OK","REVISAR")</f>
        <v>0</v>
      </c>
      <c r="Z425" s="3">
        <f>IF(COUNTIF($A$2:$A$5001,A425)&gt;1,"REVISAR","OK")</f>
        <v>0</v>
      </c>
    </row>
    <row r="426">
      <c r="A426" s="3">
        <v>425</v>
      </c>
      <c r="B426" s="4">
        <v>45368</v>
      </c>
      <c r="C426" s="3" t="inlineStr">
        <is>
          <t>Lucas Rodríguez</t>
        </is>
      </c>
      <c r="D426" s="3" t="inlineStr">
        <is>
          <t>21934892</t>
        </is>
      </c>
      <c r="E426" s="3" t="inlineStr">
        <is>
          <t>cliente430@gmai.com</t>
        </is>
      </c>
      <c r="F426" s="3" t="inlineStr">
        <is>
          <t>+54 9 2326 188332</t>
        </is>
      </c>
      <c r="I426" s="3" t="inlineStr">
        <is>
          <t>Auriculares Bluetooth</t>
        </is>
      </c>
      <c r="K426" s="3">
        <v>5</v>
      </c>
      <c r="L426" s="5">
        <v>46360.57</v>
      </c>
      <c r="M426" s="3">
        <v>20</v>
      </c>
      <c r="N426" s="5">
        <v>185442.28</v>
      </c>
      <c r="O426" s="3" t="inlineStr">
        <is>
          <t>tarjeta credito</t>
        </is>
      </c>
      <c r="P426" s="3" t="inlineStr">
        <is>
          <t>Admin</t>
        </is>
      </c>
      <c r="Q426" s="3" t="inlineStr">
        <is>
          <t>Sucursal Norte</t>
        </is>
      </c>
      <c r="R426" s="3" t="inlineStr">
        <is>
          <t>entregado</t>
        </is>
      </c>
      <c r="T426" s="3">
        <f>IF(COUNTA(A426:S426)&lt;19,"REVISAR","OK")</f>
        <v>0</v>
      </c>
      <c r="U426" s="3">
        <f>IF(ISNUMBER(B426),"OK","REVISAR")</f>
        <v>0</v>
      </c>
      <c r="V426" s="3">
        <f>IF(AND(ISNUMBER(K426),K426&gt;0,K426&lt;50),"OK","REVISAR")</f>
        <v>0</v>
      </c>
      <c r="W426" s="3">
        <f>IF(AND(ISNUMBER(L426),L426&gt;0,L426&lt;1000000),"OK","REVISAR")</f>
        <v>0</v>
      </c>
      <c r="X426" s="3">
        <f>IF(AND(ISNUMBER(K426),ISNUMBER(L426),ISNUMBER(M426),ISNUMBER(N426)),IF(ABS(N426-(K426*L426*(1-M426/100)))&gt;1,"REVISAR","OK"),"REVISAR")</f>
        <v>0</v>
      </c>
      <c r="Y426" s="3">
        <f>IF(AND(ISNUMBER(SEARCH("@",E426)),ISNUMBER(SEARCH(".",E426))),"OK","REVISAR")</f>
        <v>0</v>
      </c>
      <c r="Z426" s="3">
        <f>IF(COUNTIF($A$2:$A$5001,A426)&gt;1,"REVISAR","OK")</f>
        <v>0</v>
      </c>
    </row>
    <row r="427">
      <c r="A427" s="3">
        <v>426</v>
      </c>
      <c r="B427" s="4">
        <v>45557</v>
      </c>
      <c r="C427" s="3" t="inlineStr">
        <is>
          <t>Cliente Sin Nombre</t>
        </is>
      </c>
      <c r="D427" s="3" t="inlineStr">
        <is>
          <t>33574952</t>
        </is>
      </c>
      <c r="E427" s="3" t="inlineStr">
        <is>
          <t>cliente150@gmai.com</t>
        </is>
      </c>
      <c r="F427" s="3" t="inlineStr">
        <is>
          <t>+54 9 2326 309975</t>
        </is>
      </c>
      <c r="G427" s="3" t="inlineStr">
        <is>
          <t>Mendoza</t>
        </is>
      </c>
      <c r="H427" s="3" t="inlineStr">
        <is>
          <t>Bs.As</t>
        </is>
      </c>
      <c r="I427" s="3" t="inlineStr">
        <is>
          <t>Disco SSD 480GB</t>
        </is>
      </c>
      <c r="K427" s="3">
        <v>6</v>
      </c>
      <c r="L427" s="5">
        <v>119231.26</v>
      </c>
      <c r="M427" s="3">
        <v>0</v>
      </c>
      <c r="N427" s="5">
        <v>715387.5600000001</v>
      </c>
      <c r="O427" s="3" t="inlineStr">
        <is>
          <t>Mercado Pago</t>
        </is>
      </c>
      <c r="P427" s="3" t="inlineStr">
        <is>
          <t>Paul</t>
        </is>
      </c>
      <c r="Q427" s="3" t="inlineStr">
        <is>
          <t>Online</t>
        </is>
      </c>
      <c r="R427" s="3" t="inlineStr">
        <is>
          <t>En camino</t>
        </is>
      </c>
      <c r="S427" s="3" t="inlineStr">
        <is>
          <t>sin observaciones</t>
        </is>
      </c>
      <c r="T427" s="3">
        <f>IF(COUNTA(A427:S427)&lt;19,"REVISAR","OK")</f>
        <v>0</v>
      </c>
      <c r="U427" s="3">
        <f>IF(ISNUMBER(B427),"OK","REVISAR")</f>
        <v>0</v>
      </c>
      <c r="V427" s="3">
        <f>IF(AND(ISNUMBER(K427),K427&gt;0,K427&lt;50),"OK","REVISAR")</f>
        <v>0</v>
      </c>
      <c r="W427" s="3">
        <f>IF(AND(ISNUMBER(L427),L427&gt;0,L427&lt;1000000),"OK","REVISAR")</f>
        <v>0</v>
      </c>
      <c r="X427" s="3">
        <f>IF(AND(ISNUMBER(K427),ISNUMBER(L427),ISNUMBER(M427),ISNUMBER(N427)),IF(ABS(N427-(K427*L427*(1-M427/100)))&gt;1,"REVISAR","OK"),"REVISAR")</f>
        <v>0</v>
      </c>
      <c r="Y427" s="3">
        <f>IF(AND(ISNUMBER(SEARCH("@",E427)),ISNUMBER(SEARCH(".",E427))),"OK","REVISAR")</f>
        <v>0</v>
      </c>
      <c r="Z427" s="3">
        <f>IF(COUNTIF($A$2:$A$5001,A427)&gt;1,"REVISAR","OK")</f>
        <v>0</v>
      </c>
    </row>
    <row r="428">
      <c r="A428" s="3">
        <v>427</v>
      </c>
      <c r="B428" s="4">
        <v>45730</v>
      </c>
      <c r="C428" s="3" t="inlineStr">
        <is>
          <t>Juan Pérez</t>
        </is>
      </c>
      <c r="D428" s="3" t="inlineStr">
        <is>
          <t>30169434</t>
        </is>
      </c>
      <c r="E428" s="3" t="inlineStr">
        <is>
          <t>cliente138@sinmail</t>
        </is>
      </c>
      <c r="F428" s="3" t="inlineStr">
        <is>
          <t>+54 9 2326 599288</t>
        </is>
      </c>
      <c r="G428" s="3" t="inlineStr">
        <is>
          <t>Mendoza</t>
        </is>
      </c>
      <c r="H428" s="3" t="inlineStr">
        <is>
          <t>Santa Fe</t>
        </is>
      </c>
      <c r="I428" s="3" t="inlineStr">
        <is>
          <t>Teclado mecánico</t>
        </is>
      </c>
      <c r="J428" s="3" t="inlineStr">
        <is>
          <t>Periféricos</t>
        </is>
      </c>
      <c r="K428" s="3">
        <v>3</v>
      </c>
      <c r="L428" s="5">
        <v>152505.35</v>
      </c>
      <c r="M428" s="3">
        <v>0</v>
      </c>
      <c r="N428" s="5">
        <v>457516.05</v>
      </c>
      <c r="P428" s="3" t="inlineStr">
        <is>
          <t>Admin</t>
        </is>
      </c>
      <c r="R428" s="3" t="inlineStr">
        <is>
          <t>pendiente</t>
        </is>
      </c>
      <c r="S428" s="3" t="inlineStr">
        <is>
          <t>Precio cargado manualmente</t>
        </is>
      </c>
      <c r="T428" s="3">
        <f>IF(COUNTA(A428:S428)&lt;19,"REVISAR","OK")</f>
        <v>0</v>
      </c>
      <c r="U428" s="3">
        <f>IF(ISNUMBER(B428),"OK","REVISAR")</f>
        <v>0</v>
      </c>
      <c r="V428" s="3">
        <f>IF(AND(ISNUMBER(K428),K428&gt;0,K428&lt;50),"OK","REVISAR")</f>
        <v>0</v>
      </c>
      <c r="W428" s="3">
        <f>IF(AND(ISNUMBER(L428),L428&gt;0,L428&lt;1000000),"OK","REVISAR")</f>
        <v>0</v>
      </c>
      <c r="X428" s="3">
        <f>IF(AND(ISNUMBER(K428),ISNUMBER(L428),ISNUMBER(M428),ISNUMBER(N428)),IF(ABS(N428-(K428*L428*(1-M428/100)))&gt;1,"REVISAR","OK"),"REVISAR")</f>
        <v>0</v>
      </c>
      <c r="Y428" s="3">
        <f>IF(AND(ISNUMBER(SEARCH("@",E428)),ISNUMBER(SEARCH(".",E428))),"OK","REVISAR")</f>
        <v>0</v>
      </c>
      <c r="Z428" s="3">
        <f>IF(COUNTIF($A$2:$A$5001,A428)&gt;1,"REVISAR","OK")</f>
        <v>0</v>
      </c>
    </row>
    <row r="429">
      <c r="A429" s="3">
        <v>428</v>
      </c>
      <c r="B429" s="4">
        <v>45294</v>
      </c>
      <c r="C429" s="3" t="inlineStr">
        <is>
          <t>Carlos López</t>
        </is>
      </c>
      <c r="D429" s="3" t="inlineStr">
        <is>
          <t>43411317</t>
        </is>
      </c>
      <c r="E429" s="3" t="inlineStr">
        <is>
          <t>cliente511@gmai.com</t>
        </is>
      </c>
      <c r="F429" s="3" t="inlineStr">
        <is>
          <t>+54 9 2326 533878</t>
        </is>
      </c>
      <c r="G429" s="3" t="inlineStr">
        <is>
          <t>Mar del Plata</t>
        </is>
      </c>
      <c r="H429" s="3" t="inlineStr">
        <is>
          <t>Córdoba</t>
        </is>
      </c>
      <c r="J429" s="3" t="inlineStr">
        <is>
          <t>Periféricos</t>
        </is>
      </c>
      <c r="K429" s="3">
        <v>3</v>
      </c>
      <c r="L429" s="5">
        <v>156314.03</v>
      </c>
      <c r="M429" s="3">
        <v>5</v>
      </c>
      <c r="N429" s="5">
        <v>445494.99</v>
      </c>
      <c r="O429" s="3" t="inlineStr">
        <is>
          <t>MercadoPago</t>
        </is>
      </c>
      <c r="P429" s="3" t="inlineStr">
        <is>
          <t>Sin vendedor</t>
        </is>
      </c>
      <c r="Q429" s="3" t="inlineStr">
        <is>
          <t>Sucursal Centro</t>
        </is>
      </c>
      <c r="S429" s="3" t="inlineStr">
        <is>
          <t>Precio cargado manualmente</t>
        </is>
      </c>
      <c r="T429" s="3">
        <f>IF(COUNTA(A429:S429)&lt;19,"REVISAR","OK")</f>
        <v>0</v>
      </c>
      <c r="U429" s="3">
        <f>IF(ISNUMBER(B429),"OK","REVISAR")</f>
        <v>0</v>
      </c>
      <c r="V429" s="3">
        <f>IF(AND(ISNUMBER(K429),K429&gt;0,K429&lt;50),"OK","REVISAR")</f>
        <v>0</v>
      </c>
      <c r="W429" s="3">
        <f>IF(AND(ISNUMBER(L429),L429&gt;0,L429&lt;1000000),"OK","REVISAR")</f>
        <v>0</v>
      </c>
      <c r="X429" s="3">
        <f>IF(AND(ISNUMBER(K429),ISNUMBER(L429),ISNUMBER(M429),ISNUMBER(N429)),IF(ABS(N429-(K429*L429*(1-M429/100)))&gt;1,"REVISAR","OK"),"REVISAR")</f>
        <v>0</v>
      </c>
      <c r="Y429" s="3">
        <f>IF(AND(ISNUMBER(SEARCH("@",E429)),ISNUMBER(SEARCH(".",E429))),"OK","REVISAR")</f>
        <v>0</v>
      </c>
      <c r="Z429" s="3">
        <f>IF(COUNTIF($A$2:$A$5001,A429)&gt;1,"REVISAR","OK")</f>
        <v>0</v>
      </c>
    </row>
    <row r="430">
      <c r="A430" s="3">
        <v>429</v>
      </c>
      <c r="B430" s="4">
        <v>45475</v>
      </c>
      <c r="C430" s="3" t="inlineStr">
        <is>
          <t>Sofía García</t>
        </is>
      </c>
      <c r="D430" s="3" t="inlineStr">
        <is>
          <t>38111008</t>
        </is>
      </c>
      <c r="E430" s="3" t="inlineStr">
        <is>
          <t>cliente355@hotmail.com</t>
        </is>
      </c>
      <c r="F430" s="3" t="inlineStr">
        <is>
          <t>+54 9 2326 928252</t>
        </is>
      </c>
      <c r="G430" s="3" t="inlineStr">
        <is>
          <t>Rosario</t>
        </is>
      </c>
      <c r="H430" s="3" t="inlineStr">
        <is>
          <t>Santa Fe</t>
        </is>
      </c>
      <c r="I430" s="3" t="inlineStr">
        <is>
          <t>Teclado mecánico</t>
        </is>
      </c>
      <c r="K430" s="3">
        <v>99</v>
      </c>
      <c r="L430" s="5">
        <v>120232.67</v>
      </c>
      <c r="M430" s="3">
        <v>10</v>
      </c>
      <c r="N430" s="5">
        <v>10712730.9</v>
      </c>
      <c r="O430" s="3" t="inlineStr">
        <is>
          <t>efectivo</t>
        </is>
      </c>
      <c r="P430" s="3" t="inlineStr">
        <is>
          <t>Sofía</t>
        </is>
      </c>
      <c r="S430" s="3" t="inlineStr">
        <is>
          <t>OK</t>
        </is>
      </c>
      <c r="T430" s="3">
        <f>IF(COUNTA(A430:S430)&lt;19,"REVISAR","OK")</f>
        <v>0</v>
      </c>
      <c r="U430" s="3">
        <f>IF(ISNUMBER(B430),"OK","REVISAR")</f>
        <v>0</v>
      </c>
      <c r="V430" s="3">
        <f>IF(AND(ISNUMBER(K430),K430&gt;0,K430&lt;50),"OK","REVISAR")</f>
        <v>0</v>
      </c>
      <c r="W430" s="3">
        <f>IF(AND(ISNUMBER(L430),L430&gt;0,L430&lt;1000000),"OK","REVISAR")</f>
        <v>0</v>
      </c>
      <c r="X430" s="3">
        <f>IF(AND(ISNUMBER(K430),ISNUMBER(L430),ISNUMBER(M430),ISNUMBER(N430)),IF(ABS(N430-(K430*L430*(1-M430/100)))&gt;1,"REVISAR","OK"),"REVISAR")</f>
        <v>0</v>
      </c>
      <c r="Y430" s="3">
        <f>IF(AND(ISNUMBER(SEARCH("@",E430)),ISNUMBER(SEARCH(".",E430))),"OK","REVISAR")</f>
        <v>0</v>
      </c>
      <c r="Z430" s="3">
        <f>IF(COUNTIF($A$2:$A$5001,A430)&gt;1,"REVISAR","OK")</f>
        <v>0</v>
      </c>
    </row>
    <row r="431">
      <c r="A431" s="3">
        <v>430</v>
      </c>
      <c r="B431" s="4">
        <v>45634</v>
      </c>
      <c r="C431" s="3" t="inlineStr">
        <is>
          <t>Carlos López</t>
        </is>
      </c>
      <c r="E431" s="3" t="inlineStr">
        <is>
          <t>CLIENTE751@SINMAIL</t>
        </is>
      </c>
      <c r="F431" s="3" t="inlineStr">
        <is>
          <t>+54 9 2326 590020</t>
        </is>
      </c>
      <c r="G431" s="3" t="inlineStr">
        <is>
          <t>Cordoba</t>
        </is>
      </c>
      <c r="H431" s="3" t="inlineStr">
        <is>
          <t>Santa Fe</t>
        </is>
      </c>
      <c r="I431" s="3" t="inlineStr">
        <is>
          <t>Auriculares Bluetooth</t>
        </is>
      </c>
      <c r="J431" s="3" t="inlineStr">
        <is>
          <t>Tecnologia</t>
        </is>
      </c>
      <c r="K431" s="3">
        <v>2</v>
      </c>
      <c r="L431" s="5">
        <v>80853.73</v>
      </c>
      <c r="M431" s="3">
        <v>0</v>
      </c>
      <c r="N431" s="5">
        <v>161707.46</v>
      </c>
      <c r="O431" s="3" t="inlineStr">
        <is>
          <t>tarjeta credito</t>
        </is>
      </c>
      <c r="P431" s="3" t="inlineStr">
        <is>
          <t>Sofía</t>
        </is>
      </c>
      <c r="Q431" s="3" t="inlineStr">
        <is>
          <t>local 1</t>
        </is>
      </c>
      <c r="S431" s="3" t="inlineStr">
        <is>
          <t>Pago a confirmar</t>
        </is>
      </c>
      <c r="T431" s="3">
        <f>IF(COUNTA(A431:S431)&lt;19,"REVISAR","OK")</f>
        <v>0</v>
      </c>
      <c r="U431" s="3">
        <f>IF(ISNUMBER(B431),"OK","REVISAR")</f>
        <v>0</v>
      </c>
      <c r="V431" s="3">
        <f>IF(AND(ISNUMBER(K431),K431&gt;0,K431&lt;50),"OK","REVISAR")</f>
        <v>0</v>
      </c>
      <c r="W431" s="3">
        <f>IF(AND(ISNUMBER(L431),L431&gt;0,L431&lt;1000000),"OK","REVISAR")</f>
        <v>0</v>
      </c>
      <c r="X431" s="3">
        <f>IF(AND(ISNUMBER(K431),ISNUMBER(L431),ISNUMBER(M431),ISNUMBER(N431)),IF(ABS(N431-(K431*L431*(1-M431/100)))&gt;1,"REVISAR","OK"),"REVISAR")</f>
        <v>0</v>
      </c>
      <c r="Y431" s="3">
        <f>IF(AND(ISNUMBER(SEARCH("@",E431)),ISNUMBER(SEARCH(".",E431))),"OK","REVISAR")</f>
        <v>0</v>
      </c>
      <c r="Z431" s="3">
        <f>IF(COUNTIF($A$2:$A$5001,A431)&gt;1,"REVISAR","OK")</f>
        <v>0</v>
      </c>
    </row>
    <row r="432">
      <c r="A432" s="3">
        <v>431</v>
      </c>
      <c r="B432" s="4">
        <v>45766</v>
      </c>
      <c r="C432" s="3" t="inlineStr">
        <is>
          <t>Juan Pérez</t>
        </is>
      </c>
      <c r="D432" s="3" t="inlineStr">
        <is>
          <t>22109078</t>
        </is>
      </c>
      <c r="E432" s="3" t="inlineStr">
        <is>
          <t>cliente829@sinmail</t>
        </is>
      </c>
      <c r="F432" s="3" t="inlineStr">
        <is>
          <t>+54 9 2326 614523</t>
        </is>
      </c>
      <c r="G432" s="3" t="inlineStr">
        <is>
          <t>Mendoza</t>
        </is>
      </c>
      <c r="H432" s="3" t="inlineStr">
        <is>
          <t>Buenos Aires</t>
        </is>
      </c>
      <c r="I432" s="3" t="inlineStr">
        <is>
          <t>Monitor 24</t>
        </is>
      </c>
      <c r="J432" s="3" t="inlineStr">
        <is>
          <t>Sin categoria</t>
        </is>
      </c>
      <c r="K432" s="3">
        <v>3</v>
      </c>
      <c r="L432" s="5">
        <v>50224.6</v>
      </c>
      <c r="M432" s="3">
        <v>15</v>
      </c>
      <c r="N432" s="5">
        <v>128072.73</v>
      </c>
      <c r="O432" s="3" t="inlineStr">
        <is>
          <t>Efectivo</t>
        </is>
      </c>
      <c r="P432" s="3" t="inlineStr">
        <is>
          <t>Isaías</t>
        </is>
      </c>
      <c r="Q432" s="3" t="inlineStr">
        <is>
          <t>online</t>
        </is>
      </c>
      <c r="R432" s="3" t="inlineStr">
        <is>
          <t>En camino</t>
        </is>
      </c>
      <c r="S432" s="3" t="inlineStr">
        <is>
          <t>Pago a confirmar</t>
        </is>
      </c>
      <c r="T432" s="3">
        <f>IF(COUNTA(A432:S432)&lt;19,"REVISAR","OK")</f>
        <v>0</v>
      </c>
      <c r="U432" s="3">
        <f>IF(ISNUMBER(B432),"OK","REVISAR")</f>
        <v>0</v>
      </c>
      <c r="V432" s="3">
        <f>IF(AND(ISNUMBER(K432),K432&gt;0,K432&lt;50),"OK","REVISAR")</f>
        <v>0</v>
      </c>
      <c r="W432" s="3">
        <f>IF(AND(ISNUMBER(L432),L432&gt;0,L432&lt;1000000),"OK","REVISAR")</f>
        <v>0</v>
      </c>
      <c r="X432" s="3">
        <f>IF(AND(ISNUMBER(K432),ISNUMBER(L432),ISNUMBER(M432),ISNUMBER(N432)),IF(ABS(N432-(K432*L432*(1-M432/100)))&gt;1,"REVISAR","OK"),"REVISAR")</f>
        <v>0</v>
      </c>
      <c r="Y432" s="3">
        <f>IF(AND(ISNUMBER(SEARCH("@",E432)),ISNUMBER(SEARCH(".",E432))),"OK","REVISAR")</f>
        <v>0</v>
      </c>
      <c r="Z432" s="3">
        <f>IF(COUNTIF($A$2:$A$5001,A432)&gt;1,"REVISAR","OK")</f>
        <v>0</v>
      </c>
    </row>
    <row r="433">
      <c r="A433" s="3">
        <v>432</v>
      </c>
      <c r="B433" s="4">
        <v>45584</v>
      </c>
      <c r="C433" s="3" t="inlineStr">
        <is>
          <t>Martín Fernández</t>
        </is>
      </c>
      <c r="D433" s="3" t="inlineStr">
        <is>
          <t>36296332</t>
        </is>
      </c>
      <c r="E433" s="3" t="inlineStr">
        <is>
          <t>cliente419@gmail.com</t>
        </is>
      </c>
      <c r="F433" s="3" t="inlineStr">
        <is>
          <t>+54 9 2326 613910</t>
        </is>
      </c>
      <c r="G433" s="3" t="inlineStr">
        <is>
          <t>Cordoba</t>
        </is>
      </c>
      <c r="H433" s="3" t="inlineStr">
        <is>
          <t>Mendoza</t>
        </is>
      </c>
      <c r="I433" s="3" t="inlineStr">
        <is>
          <t>Monitor 24</t>
        </is>
      </c>
      <c r="J433" s="3" t="inlineStr">
        <is>
          <t>Tecnología</t>
        </is>
      </c>
      <c r="K433" s="3">
        <v>7</v>
      </c>
      <c r="L433" s="5">
        <v>2022.83</v>
      </c>
      <c r="M433" s="3">
        <v>5</v>
      </c>
      <c r="N433" s="5">
        <v>13451.82</v>
      </c>
      <c r="O433" s="3" t="inlineStr">
        <is>
          <t>Tarjeta Débito</t>
        </is>
      </c>
      <c r="P433" s="3" t="inlineStr">
        <is>
          <t>Sofía</t>
        </is>
      </c>
      <c r="Q433" s="3" t="inlineStr">
        <is>
          <t>Sucursal Centro</t>
        </is>
      </c>
      <c r="S433" s="3" t="inlineStr">
        <is>
          <t>OK</t>
        </is>
      </c>
      <c r="T433" s="3">
        <f>IF(COUNTA(A433:S433)&lt;19,"REVISAR","OK")</f>
        <v>0</v>
      </c>
      <c r="U433" s="3">
        <f>IF(ISNUMBER(B433),"OK","REVISAR")</f>
        <v>0</v>
      </c>
      <c r="V433" s="3">
        <f>IF(AND(ISNUMBER(K433),K433&gt;0,K433&lt;50),"OK","REVISAR")</f>
        <v>0</v>
      </c>
      <c r="W433" s="3">
        <f>IF(AND(ISNUMBER(L433),L433&gt;0,L433&lt;1000000),"OK","REVISAR")</f>
        <v>0</v>
      </c>
      <c r="X433" s="3">
        <f>IF(AND(ISNUMBER(K433),ISNUMBER(L433),ISNUMBER(M433),ISNUMBER(N433)),IF(ABS(N433-(K433*L433*(1-M433/100)))&gt;1,"REVISAR","OK"),"REVISAR")</f>
        <v>0</v>
      </c>
      <c r="Y433" s="3">
        <f>IF(AND(ISNUMBER(SEARCH("@",E433)),ISNUMBER(SEARCH(".",E433))),"OK","REVISAR")</f>
        <v>0</v>
      </c>
      <c r="Z433" s="3">
        <f>IF(COUNTIF($A$2:$A$5001,A433)&gt;1,"REVISAR","OK")</f>
        <v>0</v>
      </c>
    </row>
    <row r="434">
      <c r="A434" s="3">
        <v>433</v>
      </c>
      <c r="C434" s="3" t="inlineStr">
        <is>
          <t>Valentina Díaz</t>
        </is>
      </c>
      <c r="D434" s="3" t="inlineStr">
        <is>
          <t>43086395</t>
        </is>
      </c>
      <c r="E434" s="3" t="inlineStr">
        <is>
          <t>cliente857@gmail.com</t>
        </is>
      </c>
      <c r="F434" s="3" t="inlineStr">
        <is>
          <t>+54 9 2326 476776</t>
        </is>
      </c>
      <c r="G434" s="3" t="inlineStr">
        <is>
          <t>Bs As</t>
        </is>
      </c>
      <c r="H434" s="3" t="inlineStr">
        <is>
          <t>buenos aires</t>
        </is>
      </c>
      <c r="J434" s="3" t="inlineStr">
        <is>
          <t>Computación</t>
        </is>
      </c>
      <c r="K434" s="3">
        <v>1</v>
      </c>
      <c r="L434" s="5">
        <v>22338.04</v>
      </c>
      <c r="M434" s="3">
        <v>0</v>
      </c>
      <c r="N434" s="5">
        <v>22338.04</v>
      </c>
      <c r="O434" s="3" t="inlineStr">
        <is>
          <t>transf</t>
        </is>
      </c>
      <c r="P434" s="3" t="inlineStr">
        <is>
          <t>Sofía</t>
        </is>
      </c>
      <c r="S434" s="3" t="inlineStr">
        <is>
          <t>Precio cargado manualmente</t>
        </is>
      </c>
      <c r="T434" s="3">
        <f>IF(COUNTA(A434:S434)&lt;19,"REVISAR","OK")</f>
        <v>0</v>
      </c>
      <c r="U434" s="3">
        <f>IF(ISNUMBER(B434),"OK","REVISAR")</f>
        <v>0</v>
      </c>
      <c r="V434" s="3">
        <f>IF(AND(ISNUMBER(K434),K434&gt;0,K434&lt;50),"OK","REVISAR")</f>
        <v>0</v>
      </c>
      <c r="W434" s="3">
        <f>IF(AND(ISNUMBER(L434),L434&gt;0,L434&lt;1000000),"OK","REVISAR")</f>
        <v>0</v>
      </c>
      <c r="X434" s="3">
        <f>IF(AND(ISNUMBER(K434),ISNUMBER(L434),ISNUMBER(M434),ISNUMBER(N434)),IF(ABS(N434-(K434*L434*(1-M434/100)))&gt;1,"REVISAR","OK"),"REVISAR")</f>
        <v>0</v>
      </c>
      <c r="Y434" s="3">
        <f>IF(AND(ISNUMBER(SEARCH("@",E434)),ISNUMBER(SEARCH(".",E434))),"OK","REVISAR")</f>
        <v>0</v>
      </c>
      <c r="Z434" s="3">
        <f>IF(COUNTIF($A$2:$A$5001,A434)&gt;1,"REVISAR","OK")</f>
        <v>0</v>
      </c>
    </row>
    <row r="435">
      <c r="A435" s="3">
        <v>434</v>
      </c>
      <c r="B435" s="4">
        <v>45808</v>
      </c>
      <c r="E435" s="3" t="inlineStr">
        <is>
          <t>cliente221@yahoo.com</t>
        </is>
      </c>
      <c r="F435" s="3" t="inlineStr">
        <is>
          <t>+54 9 2326 523614</t>
        </is>
      </c>
      <c r="G435" s="3" t="inlineStr">
        <is>
          <t>Córdoba</t>
        </is>
      </c>
      <c r="H435" s="3" t="inlineStr">
        <is>
          <t>Buenos Aires</t>
        </is>
      </c>
      <c r="I435" s="3" t="inlineStr">
        <is>
          <t>Auriculares Bluetooth</t>
        </is>
      </c>
      <c r="J435" s="3" t="inlineStr">
        <is>
          <t>Tecnologia</t>
        </is>
      </c>
      <c r="K435" s="3">
        <v>7</v>
      </c>
      <c r="L435" s="5">
        <v>79976.96000000001</v>
      </c>
      <c r="M435" s="3">
        <v>25</v>
      </c>
      <c r="N435" s="5">
        <v>419879.04</v>
      </c>
      <c r="O435" s="3" t="inlineStr">
        <is>
          <t>Cheque</t>
        </is>
      </c>
      <c r="P435" s="3" t="inlineStr">
        <is>
          <t>Sofía</t>
        </is>
      </c>
      <c r="Q435" s="3" t="inlineStr">
        <is>
          <t>online</t>
        </is>
      </c>
      <c r="R435" s="3" t="inlineStr">
        <is>
          <t>En camino</t>
        </is>
      </c>
      <c r="S435" s="3" t="inlineStr">
        <is>
          <t>Duplicado probable</t>
        </is>
      </c>
      <c r="T435" s="3">
        <f>IF(COUNTA(A435:S435)&lt;19,"REVISAR","OK")</f>
        <v>0</v>
      </c>
      <c r="U435" s="3">
        <f>IF(ISNUMBER(B435),"OK","REVISAR")</f>
        <v>0</v>
      </c>
      <c r="V435" s="3">
        <f>IF(AND(ISNUMBER(K435),K435&gt;0,K435&lt;50),"OK","REVISAR")</f>
        <v>0</v>
      </c>
      <c r="W435" s="3">
        <f>IF(AND(ISNUMBER(L435),L435&gt;0,L435&lt;1000000),"OK","REVISAR")</f>
        <v>0</v>
      </c>
      <c r="X435" s="3">
        <f>IF(AND(ISNUMBER(K435),ISNUMBER(L435),ISNUMBER(M435),ISNUMBER(N435)),IF(ABS(N435-(K435*L435*(1-M435/100)))&gt;1,"REVISAR","OK"),"REVISAR")</f>
        <v>0</v>
      </c>
      <c r="Y435" s="3">
        <f>IF(AND(ISNUMBER(SEARCH("@",E435)),ISNUMBER(SEARCH(".",E435))),"OK","REVISAR")</f>
        <v>0</v>
      </c>
      <c r="Z435" s="3">
        <f>IF(COUNTIF($A$2:$A$5001,A435)&gt;1,"REVISAR","OK")</f>
        <v>0</v>
      </c>
    </row>
    <row r="436">
      <c r="A436" s="3">
        <v>435</v>
      </c>
      <c r="B436" s="4">
        <v>45717</v>
      </c>
      <c r="C436" s="3" t="inlineStr">
        <is>
          <t>Sofía García</t>
        </is>
      </c>
      <c r="D436" s="3" t="inlineStr">
        <is>
          <t>43813093</t>
        </is>
      </c>
      <c r="E436" s="3" t="inlineStr">
        <is>
          <t>cliente171@gmail.com</t>
        </is>
      </c>
      <c r="F436" s="3" t="inlineStr">
        <is>
          <t>+54 9 2326 872256</t>
        </is>
      </c>
      <c r="G436" s="3" t="inlineStr">
        <is>
          <t>San Antonio de Areco</t>
        </is>
      </c>
      <c r="H436" s="3" t="inlineStr">
        <is>
          <t>Buenos Aires</t>
        </is>
      </c>
      <c r="I436" s="3" t="inlineStr">
        <is>
          <t>Notebook 15</t>
        </is>
      </c>
      <c r="J436" s="3" t="inlineStr">
        <is>
          <t>tecnologia</t>
        </is>
      </c>
      <c r="K436" s="3">
        <v>3</v>
      </c>
      <c r="L436" s="5">
        <v>98361.94</v>
      </c>
      <c r="M436" s="3">
        <v>0</v>
      </c>
      <c r="N436" s="5">
        <v>295085.82</v>
      </c>
      <c r="O436" s="3" t="inlineStr">
        <is>
          <t>Cheque</t>
        </is>
      </c>
      <c r="P436" s="3" t="inlineStr">
        <is>
          <t>Benjamín</t>
        </is>
      </c>
      <c r="Q436" s="3" t="inlineStr">
        <is>
          <t>Sucursal Centro</t>
        </is>
      </c>
      <c r="R436" s="3" t="inlineStr">
        <is>
          <t>Pendiente</t>
        </is>
      </c>
      <c r="S436" s="3" t="inlineStr">
        <is>
          <t>Dirección incompleta</t>
        </is>
      </c>
      <c r="T436" s="3">
        <f>IF(COUNTA(A436:S436)&lt;19,"REVISAR","OK")</f>
        <v>0</v>
      </c>
      <c r="U436" s="3">
        <f>IF(ISNUMBER(B436),"OK","REVISAR")</f>
        <v>0</v>
      </c>
      <c r="V436" s="3">
        <f>IF(AND(ISNUMBER(K436),K436&gt;0,K436&lt;50),"OK","REVISAR")</f>
        <v>0</v>
      </c>
      <c r="W436" s="3">
        <f>IF(AND(ISNUMBER(L436),L436&gt;0,L436&lt;1000000),"OK","REVISAR")</f>
        <v>0</v>
      </c>
      <c r="X436" s="3">
        <f>IF(AND(ISNUMBER(K436),ISNUMBER(L436),ISNUMBER(M436),ISNUMBER(N436)),IF(ABS(N436-(K436*L436*(1-M436/100)))&gt;1,"REVISAR","OK"),"REVISAR")</f>
        <v>0</v>
      </c>
      <c r="Y436" s="3">
        <f>IF(AND(ISNUMBER(SEARCH("@",E436)),ISNUMBER(SEARCH(".",E436))),"OK","REVISAR")</f>
        <v>0</v>
      </c>
      <c r="Z436" s="3">
        <f>IF(COUNTIF($A$2:$A$5001,A436)&gt;1,"REVISAR","OK")</f>
        <v>0</v>
      </c>
    </row>
    <row r="437">
      <c r="A437" s="3">
        <v>436</v>
      </c>
      <c r="B437" s="4">
        <v>45624</v>
      </c>
      <c r="C437" s="3" t="inlineStr">
        <is>
          <t>María Gómez</t>
        </is>
      </c>
      <c r="D437" s="3" t="inlineStr">
        <is>
          <t>35661018</t>
        </is>
      </c>
      <c r="E437" s="3" t="inlineStr">
        <is>
          <t>cliente607@</t>
        </is>
      </c>
      <c r="F437" s="3" t="inlineStr">
        <is>
          <t>+54 9 2326 297785</t>
        </is>
      </c>
      <c r="G437" s="3" t="inlineStr">
        <is>
          <t>Areco</t>
        </is>
      </c>
      <c r="H437" s="3" t="inlineStr">
        <is>
          <t>buenos aires</t>
        </is>
      </c>
      <c r="I437" s="3" t="inlineStr">
        <is>
          <t>Webcam HD</t>
        </is>
      </c>
      <c r="J437" s="3" t="inlineStr">
        <is>
          <t>Sin categoria</t>
        </is>
      </c>
      <c r="K437" s="3">
        <v>7</v>
      </c>
      <c r="L437" s="5">
        <v>162997.23</v>
      </c>
      <c r="M437" s="3">
        <v>0</v>
      </c>
      <c r="N437" s="5">
        <v>1140980.61</v>
      </c>
      <c r="O437" s="3" t="inlineStr">
        <is>
          <t>Mercado Pago</t>
        </is>
      </c>
      <c r="P437" s="3" t="inlineStr">
        <is>
          <t>Paul</t>
        </is>
      </c>
      <c r="T437" s="3">
        <f>IF(COUNTA(A437:S437)&lt;19,"REVISAR","OK")</f>
        <v>0</v>
      </c>
      <c r="U437" s="3">
        <f>IF(ISNUMBER(B437),"OK","REVISAR")</f>
        <v>0</v>
      </c>
      <c r="V437" s="3">
        <f>IF(AND(ISNUMBER(K437),K437&gt;0,K437&lt;50),"OK","REVISAR")</f>
        <v>0</v>
      </c>
      <c r="W437" s="3">
        <f>IF(AND(ISNUMBER(L437),L437&gt;0,L437&lt;1000000),"OK","REVISAR")</f>
        <v>0</v>
      </c>
      <c r="X437" s="3">
        <f>IF(AND(ISNUMBER(K437),ISNUMBER(L437),ISNUMBER(M437),ISNUMBER(N437)),IF(ABS(N437-(K437*L437*(1-M437/100)))&gt;1,"REVISAR","OK"),"REVISAR")</f>
        <v>0</v>
      </c>
      <c r="Y437" s="3">
        <f>IF(AND(ISNUMBER(SEARCH("@",E437)),ISNUMBER(SEARCH(".",E437))),"OK","REVISAR")</f>
        <v>0</v>
      </c>
      <c r="Z437" s="3">
        <f>IF(COUNTIF($A$2:$A$5001,A437)&gt;1,"REVISAR","OK")</f>
        <v>0</v>
      </c>
    </row>
    <row r="438">
      <c r="A438" s="3">
        <v>437</v>
      </c>
      <c r="B438" s="4">
        <v>45661</v>
      </c>
      <c r="C438" s="3" t="inlineStr">
        <is>
          <t>Juan Pérez</t>
        </is>
      </c>
      <c r="D438" s="3" t="inlineStr">
        <is>
          <t>20347146</t>
        </is>
      </c>
      <c r="E438" s="3" t="inlineStr">
        <is>
          <t>cliente569@outlook.com</t>
        </is>
      </c>
      <c r="F438" s="3" t="inlineStr">
        <is>
          <t>+54 9 2326 738682</t>
        </is>
      </c>
      <c r="G438" s="3" t="inlineStr">
        <is>
          <t>Cordoba</t>
        </is>
      </c>
      <c r="H438" s="3" t="inlineStr">
        <is>
          <t>Córdoba</t>
        </is>
      </c>
      <c r="I438" s="3" t="inlineStr">
        <is>
          <t>Notebook 15</t>
        </is>
      </c>
      <c r="J438" s="3" t="inlineStr">
        <is>
          <t>Sin categoria</t>
        </is>
      </c>
      <c r="K438" s="3">
        <v>5</v>
      </c>
      <c r="L438" s="5">
        <v>148382.5</v>
      </c>
      <c r="M438" s="3">
        <v>20</v>
      </c>
      <c r="N438" s="5">
        <v>593530</v>
      </c>
      <c r="O438" s="3" t="inlineStr">
        <is>
          <t>Mercado Pago</t>
        </is>
      </c>
      <c r="P438" s="3" t="inlineStr">
        <is>
          <t>Benjamín</t>
        </is>
      </c>
      <c r="R438" s="3" t="inlineStr">
        <is>
          <t>pendiente</t>
        </is>
      </c>
      <c r="S438" s="3" t="inlineStr">
        <is>
          <t>Cliente reclama demora</t>
        </is>
      </c>
      <c r="T438" s="3">
        <f>IF(COUNTA(A438:S438)&lt;19,"REVISAR","OK")</f>
        <v>0</v>
      </c>
      <c r="U438" s="3">
        <f>IF(ISNUMBER(B438),"OK","REVISAR")</f>
        <v>0</v>
      </c>
      <c r="V438" s="3">
        <f>IF(AND(ISNUMBER(K438),K438&gt;0,K438&lt;50),"OK","REVISAR")</f>
        <v>0</v>
      </c>
      <c r="W438" s="3">
        <f>IF(AND(ISNUMBER(L438),L438&gt;0,L438&lt;1000000),"OK","REVISAR")</f>
        <v>0</v>
      </c>
      <c r="X438" s="3">
        <f>IF(AND(ISNUMBER(K438),ISNUMBER(L438),ISNUMBER(M438),ISNUMBER(N438)),IF(ABS(N438-(K438*L438*(1-M438/100)))&gt;1,"REVISAR","OK"),"REVISAR")</f>
        <v>0</v>
      </c>
      <c r="Y438" s="3">
        <f>IF(AND(ISNUMBER(SEARCH("@",E438)),ISNUMBER(SEARCH(".",E438))),"OK","REVISAR")</f>
        <v>0</v>
      </c>
      <c r="Z438" s="3">
        <f>IF(COUNTIF($A$2:$A$5001,A438)&gt;1,"REVISAR","OK")</f>
        <v>0</v>
      </c>
    </row>
    <row r="439">
      <c r="A439" s="3">
        <v>438</v>
      </c>
      <c r="B439" s="4">
        <v>45480</v>
      </c>
      <c r="D439" s="3" t="inlineStr">
        <is>
          <t>Sin DNI</t>
        </is>
      </c>
      <c r="E439" s="3" t="inlineStr">
        <is>
          <t>cliente434@</t>
        </is>
      </c>
      <c r="F439" s="3" t="inlineStr">
        <is>
          <t>+54 9 2326 725698</t>
        </is>
      </c>
      <c r="G439" s="3" t="inlineStr">
        <is>
          <t>Rosario</t>
        </is>
      </c>
      <c r="H439" s="3" t="inlineStr">
        <is>
          <t>Bs.As</t>
        </is>
      </c>
      <c r="I439" s="3" t="inlineStr">
        <is>
          <t>Teclado mecánico</t>
        </is>
      </c>
      <c r="J439" s="3" t="inlineStr">
        <is>
          <t>perifericos</t>
        </is>
      </c>
      <c r="K439" s="3">
        <v>8</v>
      </c>
      <c r="L439" s="5">
        <v>132083.71</v>
      </c>
      <c r="M439" s="3">
        <v>25</v>
      </c>
      <c r="N439" s="5">
        <v>792502.26</v>
      </c>
      <c r="O439" s="3" t="inlineStr">
        <is>
          <t>Efectivo</t>
        </is>
      </c>
      <c r="P439" s="3" t="inlineStr">
        <is>
          <t>Paul</t>
        </is>
      </c>
      <c r="Q439" s="3" t="inlineStr">
        <is>
          <t>Online</t>
        </is>
      </c>
      <c r="R439" s="3" t="inlineStr">
        <is>
          <t>pendiente</t>
        </is>
      </c>
      <c r="S439" s="3" t="inlineStr">
        <is>
          <t>Precio cargado manualmente</t>
        </is>
      </c>
      <c r="T439" s="3">
        <f>IF(COUNTA(A439:S439)&lt;19,"REVISAR","OK")</f>
        <v>0</v>
      </c>
      <c r="U439" s="3">
        <f>IF(ISNUMBER(B439),"OK","REVISAR")</f>
        <v>0</v>
      </c>
      <c r="V439" s="3">
        <f>IF(AND(ISNUMBER(K439),K439&gt;0,K439&lt;50),"OK","REVISAR")</f>
        <v>0</v>
      </c>
      <c r="W439" s="3">
        <f>IF(AND(ISNUMBER(L439),L439&gt;0,L439&lt;1000000),"OK","REVISAR")</f>
        <v>0</v>
      </c>
      <c r="X439" s="3">
        <f>IF(AND(ISNUMBER(K439),ISNUMBER(L439),ISNUMBER(M439),ISNUMBER(N439)),IF(ABS(N439-(K439*L439*(1-M439/100)))&gt;1,"REVISAR","OK"),"REVISAR")</f>
        <v>0</v>
      </c>
      <c r="Y439" s="3">
        <f>IF(AND(ISNUMBER(SEARCH("@",E439)),ISNUMBER(SEARCH(".",E439))),"OK","REVISAR")</f>
        <v>0</v>
      </c>
      <c r="Z439" s="3">
        <f>IF(COUNTIF($A$2:$A$5001,A439)&gt;1,"REVISAR","OK")</f>
        <v>0</v>
      </c>
    </row>
    <row r="440">
      <c r="A440" s="3">
        <v>439</v>
      </c>
      <c r="B440" s="4" t="inlineStr">
        <is>
          <t>sin fecha</t>
        </is>
      </c>
      <c r="C440" s="3" t="inlineStr">
        <is>
          <t>Martín Fernández</t>
        </is>
      </c>
      <c r="D440" s="3" t="inlineStr">
        <is>
          <t>20121430</t>
        </is>
      </c>
      <c r="E440" s="3" t="inlineStr">
        <is>
          <t>cliente201@</t>
        </is>
      </c>
      <c r="F440" s="3" t="inlineStr">
        <is>
          <t>+54 9 2326 899744</t>
        </is>
      </c>
      <c r="G440" s="3" t="inlineStr">
        <is>
          <t>Rosario</t>
        </is>
      </c>
      <c r="H440" s="3" t="inlineStr">
        <is>
          <t>Mendoza</t>
        </is>
      </c>
      <c r="I440" s="3" t="inlineStr">
        <is>
          <t>Cable USB-C</t>
        </is>
      </c>
      <c r="J440" s="3" t="inlineStr">
        <is>
          <t>Hogar</t>
        </is>
      </c>
      <c r="K440" s="3">
        <v>1</v>
      </c>
      <c r="L440" s="5">
        <v>6019.9</v>
      </c>
      <c r="M440" s="3">
        <v>0</v>
      </c>
      <c r="N440" s="5">
        <v>6019.9</v>
      </c>
      <c r="O440" s="3" t="inlineStr">
        <is>
          <t>Transferencia</t>
        </is>
      </c>
      <c r="P440" s="3" t="inlineStr">
        <is>
          <t>Lucas</t>
        </is>
      </c>
      <c r="R440" s="3" t="inlineStr">
        <is>
          <t>Pendiente</t>
        </is>
      </c>
      <c r="S440" s="3" t="inlineStr">
        <is>
          <t>sin observaciones</t>
        </is>
      </c>
      <c r="T440" s="3">
        <f>IF(COUNTA(A440:S440)&lt;19,"REVISAR","OK")</f>
        <v>0</v>
      </c>
      <c r="U440" s="3">
        <f>IF(ISNUMBER(B440),"OK","REVISAR")</f>
        <v>0</v>
      </c>
      <c r="V440" s="3">
        <f>IF(AND(ISNUMBER(K440),K440&gt;0,K440&lt;50),"OK","REVISAR")</f>
        <v>0</v>
      </c>
      <c r="W440" s="3">
        <f>IF(AND(ISNUMBER(L440),L440&gt;0,L440&lt;1000000),"OK","REVISAR")</f>
        <v>0</v>
      </c>
      <c r="X440" s="3">
        <f>IF(AND(ISNUMBER(K440),ISNUMBER(L440),ISNUMBER(M440),ISNUMBER(N440)),IF(ABS(N440-(K440*L440*(1-M440/100)))&gt;1,"REVISAR","OK"),"REVISAR")</f>
        <v>0</v>
      </c>
      <c r="Y440" s="3">
        <f>IF(AND(ISNUMBER(SEARCH("@",E440)),ISNUMBER(SEARCH(".",E440))),"OK","REVISAR")</f>
        <v>0</v>
      </c>
      <c r="Z440" s="3">
        <f>IF(COUNTIF($A$2:$A$5001,A440)&gt;1,"REVISAR","OK")</f>
        <v>0</v>
      </c>
    </row>
    <row r="441">
      <c r="A441" s="3">
        <v>440</v>
      </c>
      <c r="B441" s="4">
        <v>45417</v>
      </c>
      <c r="C441" s="3" t="inlineStr">
        <is>
          <t>Carlos López</t>
        </is>
      </c>
      <c r="D441" s="3" t="inlineStr">
        <is>
          <t>30885211</t>
        </is>
      </c>
      <c r="E441" s="3" t="inlineStr">
        <is>
          <t>cliente248@hotmail.com</t>
        </is>
      </c>
      <c r="F441" s="3" t="inlineStr">
        <is>
          <t>+54 9 2326 234420</t>
        </is>
      </c>
      <c r="G441" s="3" t="inlineStr">
        <is>
          <t>Areco</t>
        </is>
      </c>
      <c r="I441" s="3" t="inlineStr">
        <is>
          <t>Cargador rápido</t>
        </is>
      </c>
      <c r="J441" s="3" t="inlineStr">
        <is>
          <t>Periféricos</t>
        </is>
      </c>
      <c r="K441" s="3">
        <v>3</v>
      </c>
      <c r="L441" s="5">
        <v>115268.75</v>
      </c>
      <c r="M441" s="3">
        <v>0</v>
      </c>
      <c r="N441" s="5">
        <v>345806.25</v>
      </c>
      <c r="O441" s="3" t="inlineStr">
        <is>
          <t>Transferencia</t>
        </is>
      </c>
      <c r="P441" s="3" t="inlineStr">
        <is>
          <t>Paul</t>
        </is>
      </c>
      <c r="R441" s="3" t="inlineStr">
        <is>
          <t>Cancelado</t>
        </is>
      </c>
      <c r="S441" s="3" t="inlineStr">
        <is>
          <t>Pago a confirmar</t>
        </is>
      </c>
      <c r="T441" s="3">
        <f>IF(COUNTA(A441:S441)&lt;19,"REVISAR","OK")</f>
        <v>0</v>
      </c>
      <c r="U441" s="3">
        <f>IF(ISNUMBER(B441),"OK","REVISAR")</f>
        <v>0</v>
      </c>
      <c r="V441" s="3">
        <f>IF(AND(ISNUMBER(K441),K441&gt;0,K441&lt;50),"OK","REVISAR")</f>
        <v>0</v>
      </c>
      <c r="W441" s="3">
        <f>IF(AND(ISNUMBER(L441),L441&gt;0,L441&lt;1000000),"OK","REVISAR")</f>
        <v>0</v>
      </c>
      <c r="X441" s="3">
        <f>IF(AND(ISNUMBER(K441),ISNUMBER(L441),ISNUMBER(M441),ISNUMBER(N441)),IF(ABS(N441-(K441*L441*(1-M441/100)))&gt;1,"REVISAR","OK"),"REVISAR")</f>
        <v>0</v>
      </c>
      <c r="Y441" s="3">
        <f>IF(AND(ISNUMBER(SEARCH("@",E441)),ISNUMBER(SEARCH(".",E441))),"OK","REVISAR")</f>
        <v>0</v>
      </c>
      <c r="Z441" s="3">
        <f>IF(COUNTIF($A$2:$A$5001,A441)&gt;1,"REVISAR","OK")</f>
        <v>0</v>
      </c>
    </row>
    <row r="442">
      <c r="B442" s="4">
        <v>45338</v>
      </c>
      <c r="C442" s="3" t="inlineStr">
        <is>
          <t>Lucas Rodríguez</t>
        </is>
      </c>
      <c r="D442" s="3" t="inlineStr">
        <is>
          <t>38331558</t>
        </is>
      </c>
      <c r="F442" s="3" t="inlineStr">
        <is>
          <t>+54 9 2326 814710</t>
        </is>
      </c>
      <c r="H442" s="3" t="inlineStr">
        <is>
          <t>CABA</t>
        </is>
      </c>
      <c r="I442" s="3" t="inlineStr">
        <is>
          <t>Teclado mecánico</t>
        </is>
      </c>
      <c r="K442" s="3">
        <v>4</v>
      </c>
      <c r="M442" s="3">
        <v>10</v>
      </c>
      <c r="O442" s="3" t="inlineStr">
        <is>
          <t>Transferencia</t>
        </is>
      </c>
      <c r="P442" s="3" t="inlineStr">
        <is>
          <t>Isaías</t>
        </is>
      </c>
      <c r="Q442" s="3" t="inlineStr">
        <is>
          <t>online</t>
        </is>
      </c>
      <c r="R442" s="3" t="inlineStr">
        <is>
          <t>Entregado</t>
        </is>
      </c>
      <c r="T442" s="3">
        <f>IF(COUNTA(A442:S442)&lt;19,"REVISAR","OK")</f>
        <v>0</v>
      </c>
      <c r="U442" s="3">
        <f>IF(ISNUMBER(B442),"OK","REVISAR")</f>
        <v>0</v>
      </c>
      <c r="V442" s="3">
        <f>IF(AND(ISNUMBER(K442),K442&gt;0,K442&lt;50),"OK","REVISAR")</f>
        <v>0</v>
      </c>
      <c r="W442" s="3">
        <f>IF(AND(ISNUMBER(L442),L442&gt;0,L442&lt;1000000),"OK","REVISAR")</f>
        <v>0</v>
      </c>
      <c r="X442" s="3">
        <f>IF(AND(ISNUMBER(K442),ISNUMBER(L442),ISNUMBER(M442),ISNUMBER(N442)),IF(ABS(N442-(K442*L442*(1-M442/100)))&gt;1,"REVISAR","OK"),"REVISAR")</f>
        <v>0</v>
      </c>
      <c r="Y442" s="3">
        <f>IF(AND(ISNUMBER(SEARCH("@",E442)),ISNUMBER(SEARCH(".",E442))),"OK","REVISAR")</f>
        <v>0</v>
      </c>
      <c r="Z442" s="3">
        <f>IF(COUNTIF($A$2:$A$5001,A442)&gt;1,"REVISAR","OK")</f>
        <v>0</v>
      </c>
    </row>
    <row r="443">
      <c r="A443" s="3">
        <v>442</v>
      </c>
      <c r="B443" s="4">
        <v>45504</v>
      </c>
      <c r="C443" s="3" t="inlineStr">
        <is>
          <t>Ana Martínez</t>
        </is>
      </c>
      <c r="D443" s="3" t="inlineStr">
        <is>
          <t>32979014</t>
        </is>
      </c>
      <c r="E443" s="3" t="inlineStr">
        <is>
          <t>cliente475@hotmial.com</t>
        </is>
      </c>
      <c r="F443" s="3" t="inlineStr">
        <is>
          <t>+54 9 2326 903019</t>
        </is>
      </c>
      <c r="G443" s="3" t="inlineStr">
        <is>
          <t>Bs As</t>
        </is>
      </c>
      <c r="H443" s="3" t="inlineStr">
        <is>
          <t>Mendoza</t>
        </is>
      </c>
      <c r="I443" s="3" t="inlineStr">
        <is>
          <t>Auriculares Bluetooth</t>
        </is>
      </c>
      <c r="J443" s="3" t="inlineStr">
        <is>
          <t>Audio</t>
        </is>
      </c>
      <c r="K443" s="3">
        <v>6</v>
      </c>
      <c r="L443" s="5">
        <v>16386.82</v>
      </c>
      <c r="M443" s="3">
        <v>0</v>
      </c>
      <c r="N443" s="5">
        <v>98320.92</v>
      </c>
      <c r="O443" s="3" t="inlineStr">
        <is>
          <t>efectivo</t>
        </is>
      </c>
      <c r="P443" s="3" t="inlineStr">
        <is>
          <t>Sin vendedor</t>
        </is>
      </c>
      <c r="Q443" s="3" t="inlineStr">
        <is>
          <t>Online</t>
        </is>
      </c>
      <c r="R443" s="3" t="inlineStr">
        <is>
          <t>pendiente</t>
        </is>
      </c>
      <c r="S443" s="3" t="inlineStr">
        <is>
          <t>Dirección incompleta</t>
        </is>
      </c>
      <c r="T443" s="3">
        <f>IF(COUNTA(A443:S443)&lt;19,"REVISAR","OK")</f>
        <v>0</v>
      </c>
      <c r="U443" s="3">
        <f>IF(ISNUMBER(B443),"OK","REVISAR")</f>
        <v>0</v>
      </c>
      <c r="V443" s="3">
        <f>IF(AND(ISNUMBER(K443),K443&gt;0,K443&lt;50),"OK","REVISAR")</f>
        <v>0</v>
      </c>
      <c r="W443" s="3">
        <f>IF(AND(ISNUMBER(L443),L443&gt;0,L443&lt;1000000),"OK","REVISAR")</f>
        <v>0</v>
      </c>
      <c r="X443" s="3">
        <f>IF(AND(ISNUMBER(K443),ISNUMBER(L443),ISNUMBER(M443),ISNUMBER(N443)),IF(ABS(N443-(K443*L443*(1-M443/100)))&gt;1,"REVISAR","OK"),"REVISAR")</f>
        <v>0</v>
      </c>
      <c r="Y443" s="3">
        <f>IF(AND(ISNUMBER(SEARCH("@",E443)),ISNUMBER(SEARCH(".",E443))),"OK","REVISAR")</f>
        <v>0</v>
      </c>
      <c r="Z443" s="3">
        <f>IF(COUNTIF($A$2:$A$5001,A443)&gt;1,"REVISAR","OK")</f>
        <v>0</v>
      </c>
    </row>
    <row r="444">
      <c r="A444" s="3">
        <v>443</v>
      </c>
      <c r="B444" s="4">
        <v>45439</v>
      </c>
      <c r="C444" s="3" t="inlineStr">
        <is>
          <t>Sofía García</t>
        </is>
      </c>
      <c r="D444" s="3" t="inlineStr">
        <is>
          <t>24019553</t>
        </is>
      </c>
      <c r="E444" s="3" t="inlineStr">
        <is>
          <t>cliente130@gmail.com</t>
        </is>
      </c>
      <c r="F444" s="3" t="inlineStr">
        <is>
          <t>+54 9 2326 675240</t>
        </is>
      </c>
      <c r="G444" s="3" t="inlineStr">
        <is>
          <t>San Antonio de Areco</t>
        </is>
      </c>
      <c r="H444" s="3" t="inlineStr">
        <is>
          <t>Santa Fe</t>
        </is>
      </c>
      <c r="I444" s="3" t="inlineStr">
        <is>
          <t>Webcam HD</t>
        </is>
      </c>
      <c r="J444" s="3" t="inlineStr">
        <is>
          <t>Periféricos</t>
        </is>
      </c>
      <c r="K444" s="3">
        <v>7</v>
      </c>
      <c r="L444" s="5">
        <v>116590.58</v>
      </c>
      <c r="M444" s="3">
        <v>15</v>
      </c>
      <c r="N444" s="5">
        <v>693713.95</v>
      </c>
      <c r="P444" s="3" t="inlineStr">
        <is>
          <t>Paul</t>
        </is>
      </c>
      <c r="Q444" s="3" t="inlineStr">
        <is>
          <t>online</t>
        </is>
      </c>
      <c r="R444" s="3" t="inlineStr">
        <is>
          <t>entregado</t>
        </is>
      </c>
      <c r="T444" s="3">
        <f>IF(COUNTA(A444:S444)&lt;19,"REVISAR","OK")</f>
        <v>0</v>
      </c>
      <c r="U444" s="3">
        <f>IF(ISNUMBER(B444),"OK","REVISAR")</f>
        <v>0</v>
      </c>
      <c r="V444" s="3">
        <f>IF(AND(ISNUMBER(K444),K444&gt;0,K444&lt;50),"OK","REVISAR")</f>
        <v>0</v>
      </c>
      <c r="W444" s="3">
        <f>IF(AND(ISNUMBER(L444),L444&gt;0,L444&lt;1000000),"OK","REVISAR")</f>
        <v>0</v>
      </c>
      <c r="X444" s="3">
        <f>IF(AND(ISNUMBER(K444),ISNUMBER(L444),ISNUMBER(M444),ISNUMBER(N444)),IF(ABS(N444-(K444*L444*(1-M444/100)))&gt;1,"REVISAR","OK"),"REVISAR")</f>
        <v>0</v>
      </c>
      <c r="Y444" s="3">
        <f>IF(AND(ISNUMBER(SEARCH("@",E444)),ISNUMBER(SEARCH(".",E444))),"OK","REVISAR")</f>
        <v>0</v>
      </c>
      <c r="Z444" s="3">
        <f>IF(COUNTIF($A$2:$A$5001,A444)&gt;1,"REVISAR","OK")</f>
        <v>0</v>
      </c>
    </row>
    <row r="445">
      <c r="A445" s="3">
        <v>444</v>
      </c>
      <c r="B445" s="4">
        <v>45761</v>
      </c>
      <c r="C445" s="3" t="inlineStr">
        <is>
          <t>Carlos López</t>
        </is>
      </c>
      <c r="D445" s="3" t="inlineStr">
        <is>
          <t>25598724</t>
        </is>
      </c>
      <c r="E445" s="3" t="inlineStr">
        <is>
          <t>cliente554@</t>
        </is>
      </c>
      <c r="F445" s="3" t="inlineStr">
        <is>
          <t>sin telefono</t>
        </is>
      </c>
      <c r="G445" s="3" t="inlineStr">
        <is>
          <t>Buenos Aires</t>
        </is>
      </c>
      <c r="H445" s="3" t="inlineStr">
        <is>
          <t>Cordoba</t>
        </is>
      </c>
      <c r="I445" s="3" t="inlineStr">
        <is>
          <t>Cable USB-C</t>
        </is>
      </c>
      <c r="J445" s="3" t="inlineStr">
        <is>
          <t>Accesorios</t>
        </is>
      </c>
      <c r="K445" s="3">
        <v>8</v>
      </c>
      <c r="L445" s="5">
        <v>37541.11</v>
      </c>
      <c r="M445" s="3">
        <v>5</v>
      </c>
      <c r="O445" s="3" t="inlineStr">
        <is>
          <t>Mercado Pago</t>
        </is>
      </c>
      <c r="P445" s="3" t="inlineStr">
        <is>
          <t>Paul</t>
        </is>
      </c>
      <c r="Q445" s="3" t="inlineStr">
        <is>
          <t>Local 1</t>
        </is>
      </c>
      <c r="S445" s="3" t="inlineStr">
        <is>
          <t>sin observaciones</t>
        </is>
      </c>
      <c r="T445" s="3">
        <f>IF(COUNTA(A445:S445)&lt;19,"REVISAR","OK")</f>
        <v>0</v>
      </c>
      <c r="U445" s="3">
        <f>IF(ISNUMBER(B445),"OK","REVISAR")</f>
        <v>0</v>
      </c>
      <c r="V445" s="3">
        <f>IF(AND(ISNUMBER(K445),K445&gt;0,K445&lt;50),"OK","REVISAR")</f>
        <v>0</v>
      </c>
      <c r="W445" s="3">
        <f>IF(AND(ISNUMBER(L445),L445&gt;0,L445&lt;1000000),"OK","REVISAR")</f>
        <v>0</v>
      </c>
      <c r="X445" s="3">
        <f>IF(AND(ISNUMBER(K445),ISNUMBER(L445),ISNUMBER(M445),ISNUMBER(N445)),IF(ABS(N445-(K445*L445*(1-M445/100)))&gt;1,"REVISAR","OK"),"REVISAR")</f>
        <v>0</v>
      </c>
      <c r="Y445" s="3">
        <f>IF(AND(ISNUMBER(SEARCH("@",E445)),ISNUMBER(SEARCH(".",E445))),"OK","REVISAR")</f>
        <v>0</v>
      </c>
      <c r="Z445" s="3">
        <f>IF(COUNTIF($A$2:$A$5001,A445)&gt;1,"REVISAR","OK")</f>
        <v>0</v>
      </c>
    </row>
    <row r="446">
      <c r="A446" s="3">
        <v>445</v>
      </c>
      <c r="B446" s="4">
        <v>45622</v>
      </c>
      <c r="C446" s="3" t="inlineStr">
        <is>
          <t>Ana Martínez</t>
        </is>
      </c>
      <c r="D446" s="3" t="inlineStr">
        <is>
          <t>38534892</t>
        </is>
      </c>
      <c r="E446" s="3" t="inlineStr">
        <is>
          <t>cliente427@hotmail.com</t>
        </is>
      </c>
      <c r="F446" s="3" t="inlineStr">
        <is>
          <t>+54 9 2326 363359</t>
        </is>
      </c>
      <c r="G446" s="3" t="inlineStr">
        <is>
          <t>La Plata</t>
        </is>
      </c>
      <c r="H446" s="3" t="inlineStr">
        <is>
          <t>Santa Fe</t>
        </is>
      </c>
      <c r="I446" s="3" t="inlineStr">
        <is>
          <t>Monitor 24</t>
        </is>
      </c>
      <c r="J446" s="3" t="inlineStr">
        <is>
          <t>Accesorios</t>
        </is>
      </c>
      <c r="K446" s="3">
        <v>7</v>
      </c>
      <c r="L446" s="5">
        <v>9999999</v>
      </c>
      <c r="M446" s="3">
        <v>0</v>
      </c>
      <c r="N446" s="5">
        <v>69999993</v>
      </c>
      <c r="O446" s="3" t="inlineStr">
        <is>
          <t>Tarjeta Débito</t>
        </is>
      </c>
      <c r="P446" s="3" t="inlineStr">
        <is>
          <t>Lucas</t>
        </is>
      </c>
      <c r="Q446" s="3" t="inlineStr">
        <is>
          <t>Online</t>
        </is>
      </c>
      <c r="R446" s="3" t="inlineStr">
        <is>
          <t>pendiente</t>
        </is>
      </c>
      <c r="S446" s="3" t="inlineStr">
        <is>
          <t>Duplicado probable</t>
        </is>
      </c>
      <c r="T446" s="3">
        <f>IF(COUNTA(A446:S446)&lt;19,"REVISAR","OK")</f>
        <v>0</v>
      </c>
      <c r="U446" s="3">
        <f>IF(ISNUMBER(B446),"OK","REVISAR")</f>
        <v>0</v>
      </c>
      <c r="V446" s="3">
        <f>IF(AND(ISNUMBER(K446),K446&gt;0,K446&lt;50),"OK","REVISAR")</f>
        <v>0</v>
      </c>
      <c r="W446" s="3">
        <f>IF(AND(ISNUMBER(L446),L446&gt;0,L446&lt;1000000),"OK","REVISAR")</f>
        <v>0</v>
      </c>
      <c r="X446" s="3">
        <f>IF(AND(ISNUMBER(K446),ISNUMBER(L446),ISNUMBER(M446),ISNUMBER(N446)),IF(ABS(N446-(K446*L446*(1-M446/100)))&gt;1,"REVISAR","OK"),"REVISAR")</f>
        <v>0</v>
      </c>
      <c r="Y446" s="3">
        <f>IF(AND(ISNUMBER(SEARCH("@",E446)),ISNUMBER(SEARCH(".",E446))),"OK","REVISAR")</f>
        <v>0</v>
      </c>
      <c r="Z446" s="3">
        <f>IF(COUNTIF($A$2:$A$5001,A446)&gt;1,"REVISAR","OK")</f>
        <v>0</v>
      </c>
    </row>
    <row r="447">
      <c r="A447" s="3">
        <v>446</v>
      </c>
      <c r="B447" s="4">
        <v>45442</v>
      </c>
      <c r="C447" s="3" t="inlineStr">
        <is>
          <t>Ana Martínez</t>
        </is>
      </c>
      <c r="D447" s="3" t="inlineStr">
        <is>
          <t>35795725</t>
        </is>
      </c>
      <c r="E447" s="3" t="inlineStr">
        <is>
          <t>cliente241@sinmail</t>
        </is>
      </c>
      <c r="F447" s="3" t="inlineStr">
        <is>
          <t>+54 9 2326 194607</t>
        </is>
      </c>
      <c r="G447" s="3" t="inlineStr">
        <is>
          <t>Mar del Plata</t>
        </is>
      </c>
      <c r="I447" s="3" t="inlineStr">
        <is>
          <t>Memoria RAM 8GB</t>
        </is>
      </c>
      <c r="K447" s="3">
        <v>6</v>
      </c>
      <c r="L447" s="5">
        <v>138393.28</v>
      </c>
      <c r="M447" s="3">
        <v>20</v>
      </c>
      <c r="N447" s="5">
        <v>664287.74</v>
      </c>
      <c r="O447" s="3" t="inlineStr">
        <is>
          <t>transf</t>
        </is>
      </c>
      <c r="Q447" s="3" t="inlineStr">
        <is>
          <t>Norte</t>
        </is>
      </c>
      <c r="R447" s="3" t="inlineStr">
        <is>
          <t>Pendiente</t>
        </is>
      </c>
      <c r="S447" s="3" t="inlineStr">
        <is>
          <t>Dirección incompleta</t>
        </is>
      </c>
      <c r="T447" s="3">
        <f>IF(COUNTA(A447:S447)&lt;19,"REVISAR","OK")</f>
        <v>0</v>
      </c>
      <c r="U447" s="3">
        <f>IF(ISNUMBER(B447),"OK","REVISAR")</f>
        <v>0</v>
      </c>
      <c r="V447" s="3">
        <f>IF(AND(ISNUMBER(K447),K447&gt;0,K447&lt;50),"OK","REVISAR")</f>
        <v>0</v>
      </c>
      <c r="W447" s="3">
        <f>IF(AND(ISNUMBER(L447),L447&gt;0,L447&lt;1000000),"OK","REVISAR")</f>
        <v>0</v>
      </c>
      <c r="X447" s="3">
        <f>IF(AND(ISNUMBER(K447),ISNUMBER(L447),ISNUMBER(M447),ISNUMBER(N447)),IF(ABS(N447-(K447*L447*(1-M447/100)))&gt;1,"REVISAR","OK"),"REVISAR")</f>
        <v>0</v>
      </c>
      <c r="Y447" s="3">
        <f>IF(AND(ISNUMBER(SEARCH("@",E447)),ISNUMBER(SEARCH(".",E447))),"OK","REVISAR")</f>
        <v>0</v>
      </c>
      <c r="Z447" s="3">
        <f>IF(COUNTIF($A$2:$A$5001,A447)&gt;1,"REVISAR","OK")</f>
        <v>0</v>
      </c>
    </row>
    <row r="448">
      <c r="A448" s="3">
        <v>447</v>
      </c>
      <c r="B448" s="4">
        <v>45683</v>
      </c>
      <c r="C448" s="3" t="inlineStr">
        <is>
          <t>Camila Torres</t>
        </is>
      </c>
      <c r="D448" s="3" t="inlineStr">
        <is>
          <t>43051646</t>
        </is>
      </c>
      <c r="E448" s="3" t="inlineStr">
        <is>
          <t>cliente163@gmai.com</t>
        </is>
      </c>
      <c r="F448" s="3" t="inlineStr">
        <is>
          <t>+54 9 2326 811219</t>
        </is>
      </c>
      <c r="G448" s="3" t="inlineStr">
        <is>
          <t>La Plata</t>
        </is>
      </c>
      <c r="H448" s="3" t="inlineStr">
        <is>
          <t>Buenos Aires</t>
        </is>
      </c>
      <c r="I448" s="3" t="inlineStr">
        <is>
          <t>Monitor 24</t>
        </is>
      </c>
      <c r="J448" s="3" t="inlineStr">
        <is>
          <t>Tecnologia</t>
        </is>
      </c>
      <c r="K448" s="3">
        <v>2</v>
      </c>
      <c r="L448" s="5">
        <v>94774.86</v>
      </c>
      <c r="M448" s="3">
        <v>0</v>
      </c>
      <c r="N448" s="5">
        <v>189549.72</v>
      </c>
      <c r="O448" s="3" t="inlineStr">
        <is>
          <t>MercadoPago</t>
        </is>
      </c>
      <c r="P448" s="3" t="inlineStr">
        <is>
          <t>Paul</t>
        </is>
      </c>
      <c r="R448" s="3" t="inlineStr">
        <is>
          <t>No aplica</t>
        </is>
      </c>
      <c r="S448" s="3" t="inlineStr">
        <is>
          <t>sin observaciones</t>
        </is>
      </c>
      <c r="T448" s="3">
        <f>IF(COUNTA(A448:S448)&lt;19,"REVISAR","OK")</f>
        <v>0</v>
      </c>
      <c r="U448" s="3">
        <f>IF(ISNUMBER(B448),"OK","REVISAR")</f>
        <v>0</v>
      </c>
      <c r="V448" s="3">
        <f>IF(AND(ISNUMBER(K448),K448&gt;0,K448&lt;50),"OK","REVISAR")</f>
        <v>0</v>
      </c>
      <c r="W448" s="3">
        <f>IF(AND(ISNUMBER(L448),L448&gt;0,L448&lt;1000000),"OK","REVISAR")</f>
        <v>0</v>
      </c>
      <c r="X448" s="3">
        <f>IF(AND(ISNUMBER(K448),ISNUMBER(L448),ISNUMBER(M448),ISNUMBER(N448)),IF(ABS(N448-(K448*L448*(1-M448/100)))&gt;1,"REVISAR","OK"),"REVISAR")</f>
        <v>0</v>
      </c>
      <c r="Y448" s="3">
        <f>IF(AND(ISNUMBER(SEARCH("@",E448)),ISNUMBER(SEARCH(".",E448))),"OK","REVISAR")</f>
        <v>0</v>
      </c>
      <c r="Z448" s="3">
        <f>IF(COUNTIF($A$2:$A$5001,A448)&gt;1,"REVISAR","OK")</f>
        <v>0</v>
      </c>
    </row>
    <row r="449">
      <c r="A449" s="3">
        <v>448</v>
      </c>
      <c r="B449" s="4">
        <v>45756</v>
      </c>
      <c r="C449" s="3" t="inlineStr">
        <is>
          <t>Carlos López</t>
        </is>
      </c>
      <c r="D449" s="3" t="inlineStr">
        <is>
          <t>30929319</t>
        </is>
      </c>
      <c r="E449" s="3" t="inlineStr">
        <is>
          <t>cliente714@hotmail.com</t>
        </is>
      </c>
      <c r="F449" s="3" t="inlineStr">
        <is>
          <t>+54 9 2326 860513</t>
        </is>
      </c>
      <c r="H449" s="3" t="inlineStr">
        <is>
          <t>Córdoba</t>
        </is>
      </c>
      <c r="J449" s="3" t="inlineStr">
        <is>
          <t>Sin categoria</t>
        </is>
      </c>
      <c r="K449" s="3">
        <v>6</v>
      </c>
      <c r="L449" s="5">
        <v>151370.18</v>
      </c>
      <c r="M449" s="3">
        <v>0</v>
      </c>
      <c r="N449" s="5">
        <v>908221.08</v>
      </c>
      <c r="P449" s="3" t="inlineStr">
        <is>
          <t>Sofía</t>
        </is>
      </c>
      <c r="Q449" s="3" t="inlineStr">
        <is>
          <t>Centro</t>
        </is>
      </c>
      <c r="S449" s="3" t="inlineStr">
        <is>
          <t>Duplicado probable</t>
        </is>
      </c>
      <c r="T449" s="3">
        <f>IF(COUNTA(A449:S449)&lt;19,"REVISAR","OK")</f>
        <v>0</v>
      </c>
      <c r="U449" s="3">
        <f>IF(ISNUMBER(B449),"OK","REVISAR")</f>
        <v>0</v>
      </c>
      <c r="V449" s="3">
        <f>IF(AND(ISNUMBER(K449),K449&gt;0,K449&lt;50),"OK","REVISAR")</f>
        <v>0</v>
      </c>
      <c r="W449" s="3">
        <f>IF(AND(ISNUMBER(L449),L449&gt;0,L449&lt;1000000),"OK","REVISAR")</f>
        <v>0</v>
      </c>
      <c r="X449" s="3">
        <f>IF(AND(ISNUMBER(K449),ISNUMBER(L449),ISNUMBER(M449),ISNUMBER(N449)),IF(ABS(N449-(K449*L449*(1-M449/100)))&gt;1,"REVISAR","OK"),"REVISAR")</f>
        <v>0</v>
      </c>
      <c r="Y449" s="3">
        <f>IF(AND(ISNUMBER(SEARCH("@",E449)),ISNUMBER(SEARCH(".",E449))),"OK","REVISAR")</f>
        <v>0</v>
      </c>
      <c r="Z449" s="3">
        <f>IF(COUNTIF($A$2:$A$5001,A449)&gt;1,"REVISAR","OK")</f>
        <v>0</v>
      </c>
    </row>
    <row r="450">
      <c r="A450" s="3">
        <v>449</v>
      </c>
      <c r="B450" s="4">
        <v>45519</v>
      </c>
      <c r="C450" s="3" t="inlineStr">
        <is>
          <t>Camila Torres</t>
        </is>
      </c>
      <c r="D450" s="3" t="inlineStr">
        <is>
          <t>37933886</t>
        </is>
      </c>
      <c r="E450" s="3" t="inlineStr">
        <is>
          <t>cliente597@hotmial.com</t>
        </is>
      </c>
      <c r="F450" s="3" t="inlineStr">
        <is>
          <t>+54 9 2326 133579</t>
        </is>
      </c>
      <c r="G450" s="3" t="inlineStr">
        <is>
          <t>Areco</t>
        </is>
      </c>
      <c r="H450" s="3" t="inlineStr">
        <is>
          <t>Córdoba</t>
        </is>
      </c>
      <c r="J450" s="3" t="inlineStr">
        <is>
          <t>Tecnología</t>
        </is>
      </c>
      <c r="K450" s="3">
        <v>2</v>
      </c>
      <c r="L450" s="5">
        <v>14605.04</v>
      </c>
      <c r="M450" s="3">
        <v>15</v>
      </c>
      <c r="N450" s="5">
        <v>24828.57</v>
      </c>
      <c r="P450" s="3" t="inlineStr">
        <is>
          <t>Benjamín</t>
        </is>
      </c>
      <c r="Q450" s="3" t="inlineStr">
        <is>
          <t>local 1</t>
        </is>
      </c>
      <c r="R450" s="3" t="inlineStr">
        <is>
          <t>pendiente</t>
        </is>
      </c>
      <c r="S450" s="3" t="inlineStr">
        <is>
          <t>sin observaciones</t>
        </is>
      </c>
      <c r="T450" s="3">
        <f>IF(COUNTA(A450:S450)&lt;19,"REVISAR","OK")</f>
        <v>0</v>
      </c>
      <c r="U450" s="3">
        <f>IF(ISNUMBER(B450),"OK","REVISAR")</f>
        <v>0</v>
      </c>
      <c r="V450" s="3">
        <f>IF(AND(ISNUMBER(K450),K450&gt;0,K450&lt;50),"OK","REVISAR")</f>
        <v>0</v>
      </c>
      <c r="W450" s="3">
        <f>IF(AND(ISNUMBER(L450),L450&gt;0,L450&lt;1000000),"OK","REVISAR")</f>
        <v>0</v>
      </c>
      <c r="X450" s="3">
        <f>IF(AND(ISNUMBER(K450),ISNUMBER(L450),ISNUMBER(M450),ISNUMBER(N450)),IF(ABS(N450-(K450*L450*(1-M450/100)))&gt;1,"REVISAR","OK"),"REVISAR")</f>
        <v>0</v>
      </c>
      <c r="Y450" s="3">
        <f>IF(AND(ISNUMBER(SEARCH("@",E450)),ISNUMBER(SEARCH(".",E450))),"OK","REVISAR")</f>
        <v>0</v>
      </c>
      <c r="Z450" s="3">
        <f>IF(COUNTIF($A$2:$A$5001,A450)&gt;1,"REVISAR","OK")</f>
        <v>0</v>
      </c>
    </row>
    <row r="451">
      <c r="A451" s="3">
        <v>450</v>
      </c>
      <c r="B451" s="4">
        <v>45808</v>
      </c>
      <c r="C451" s="3" t="inlineStr">
        <is>
          <t>Cliente Sin Nombre</t>
        </is>
      </c>
      <c r="D451" s="3" t="inlineStr">
        <is>
          <t>32598611</t>
        </is>
      </c>
      <c r="E451" s="3" t="inlineStr">
        <is>
          <t>cliente381@outlook.com</t>
        </is>
      </c>
      <c r="F451" s="3" t="inlineStr">
        <is>
          <t>+54 9 2326 747762</t>
        </is>
      </c>
      <c r="G451" s="3" t="inlineStr">
        <is>
          <t>Mar del Plata</t>
        </is>
      </c>
      <c r="I451" s="3" t="inlineStr">
        <is>
          <t>Cargador rápido</t>
        </is>
      </c>
      <c r="J451" s="3" t="inlineStr">
        <is>
          <t>perifericos</t>
        </is>
      </c>
      <c r="K451" s="3">
        <v>7</v>
      </c>
      <c r="L451" s="5">
        <v>48476.49</v>
      </c>
      <c r="M451" s="3">
        <v>15</v>
      </c>
      <c r="N451" s="5">
        <v>288435.12</v>
      </c>
      <c r="P451" s="3" t="inlineStr">
        <is>
          <t>Sofía</t>
        </is>
      </c>
      <c r="Q451" s="3" t="inlineStr">
        <is>
          <t>Sucursal Centro</t>
        </is>
      </c>
      <c r="R451" s="3" t="inlineStr">
        <is>
          <t>Entregado</t>
        </is>
      </c>
      <c r="T451" s="3">
        <f>IF(COUNTA(A451:S451)&lt;19,"REVISAR","OK")</f>
        <v>0</v>
      </c>
      <c r="U451" s="3">
        <f>IF(ISNUMBER(B451),"OK","REVISAR")</f>
        <v>0</v>
      </c>
      <c r="V451" s="3">
        <f>IF(AND(ISNUMBER(K451),K451&gt;0,K451&lt;50),"OK","REVISAR")</f>
        <v>0</v>
      </c>
      <c r="W451" s="3">
        <f>IF(AND(ISNUMBER(L451),L451&gt;0,L451&lt;1000000),"OK","REVISAR")</f>
        <v>0</v>
      </c>
      <c r="X451" s="3">
        <f>IF(AND(ISNUMBER(K451),ISNUMBER(L451),ISNUMBER(M451),ISNUMBER(N451)),IF(ABS(N451-(K451*L451*(1-M451/100)))&gt;1,"REVISAR","OK"),"REVISAR")</f>
        <v>0</v>
      </c>
      <c r="Y451" s="3">
        <f>IF(AND(ISNUMBER(SEARCH("@",E451)),ISNUMBER(SEARCH(".",E451))),"OK","REVISAR")</f>
        <v>0</v>
      </c>
      <c r="Z451" s="3">
        <f>IF(COUNTIF($A$2:$A$5001,A451)&gt;1,"REVISAR","OK")</f>
        <v>0</v>
      </c>
    </row>
    <row r="452">
      <c r="A452" s="3">
        <v>451</v>
      </c>
      <c r="B452" s="4">
        <v>45517</v>
      </c>
      <c r="C452" s="3" t="inlineStr">
        <is>
          <t>Valentina Díaz</t>
        </is>
      </c>
      <c r="D452" s="3" t="inlineStr">
        <is>
          <t>123</t>
        </is>
      </c>
      <c r="E452" s="3" t="inlineStr">
        <is>
          <t>cliente376@</t>
        </is>
      </c>
      <c r="F452" s="3" t="inlineStr">
        <is>
          <t>+54 9 2326 903214</t>
        </is>
      </c>
      <c r="G452" s="3" t="inlineStr">
        <is>
          <t>san antonio de areco</t>
        </is>
      </c>
      <c r="I452" s="3" t="inlineStr">
        <is>
          <t>Notebook 15</t>
        </is>
      </c>
      <c r="J452" s="3" t="inlineStr">
        <is>
          <t>Tecnología</t>
        </is>
      </c>
      <c r="K452" s="3">
        <v>2</v>
      </c>
      <c r="L452" s="5">
        <v>161383.83</v>
      </c>
      <c r="M452" s="3">
        <v>-5</v>
      </c>
      <c r="N452" s="5">
        <v>338906.04</v>
      </c>
      <c r="O452" s="3" t="inlineStr">
        <is>
          <t>Transferencia</t>
        </is>
      </c>
      <c r="P452" s="3" t="inlineStr">
        <is>
          <t>Admin</t>
        </is>
      </c>
      <c r="S452" s="3" t="inlineStr">
        <is>
          <t>Producto sin stock</t>
        </is>
      </c>
      <c r="T452" s="3">
        <f>IF(COUNTA(A452:S452)&lt;19,"REVISAR","OK")</f>
        <v>0</v>
      </c>
      <c r="U452" s="3">
        <f>IF(ISNUMBER(B452),"OK","REVISAR")</f>
        <v>0</v>
      </c>
      <c r="V452" s="3">
        <f>IF(AND(ISNUMBER(K452),K452&gt;0,K452&lt;50),"OK","REVISAR")</f>
        <v>0</v>
      </c>
      <c r="W452" s="3">
        <f>IF(AND(ISNUMBER(L452),L452&gt;0,L452&lt;1000000),"OK","REVISAR")</f>
        <v>0</v>
      </c>
      <c r="X452" s="3">
        <f>IF(AND(ISNUMBER(K452),ISNUMBER(L452),ISNUMBER(M452),ISNUMBER(N452)),IF(ABS(N452-(K452*L452*(1-M452/100)))&gt;1,"REVISAR","OK"),"REVISAR")</f>
        <v>0</v>
      </c>
      <c r="Y452" s="3">
        <f>IF(AND(ISNUMBER(SEARCH("@",E452)),ISNUMBER(SEARCH(".",E452))),"OK","REVISAR")</f>
        <v>0</v>
      </c>
      <c r="Z452" s="3">
        <f>IF(COUNTIF($A$2:$A$5001,A452)&gt;1,"REVISAR","OK")</f>
        <v>0</v>
      </c>
    </row>
    <row r="453">
      <c r="A453" s="3">
        <v>452</v>
      </c>
      <c r="B453" s="4">
        <v>45539</v>
      </c>
      <c r="C453" s="3" t="inlineStr">
        <is>
          <t>Pedro Sánchez</t>
        </is>
      </c>
      <c r="D453" s="3" t="inlineStr">
        <is>
          <t>00000000</t>
        </is>
      </c>
      <c r="E453" s="3" t="inlineStr">
        <is>
          <t>cliente636@gmai.com</t>
        </is>
      </c>
      <c r="F453" s="3" t="inlineStr">
        <is>
          <t>+54 9 2326 817842</t>
        </is>
      </c>
      <c r="H453" s="3" t="inlineStr">
        <is>
          <t>Santa Fe</t>
        </is>
      </c>
      <c r="I453" s="3" t="inlineStr">
        <is>
          <t>Disco SSD 480GB</t>
        </is>
      </c>
      <c r="J453" s="3" t="inlineStr">
        <is>
          <t>Sin categoria</t>
        </is>
      </c>
      <c r="K453" s="3">
        <v>6</v>
      </c>
      <c r="L453" s="5">
        <v>165316.58</v>
      </c>
      <c r="M453" s="3">
        <v>15</v>
      </c>
      <c r="N453" s="5">
        <v>843114.5600000001</v>
      </c>
      <c r="O453" s="3" t="inlineStr">
        <is>
          <t>Tarjeta Débito</t>
        </is>
      </c>
      <c r="P453" s="3" t="inlineStr">
        <is>
          <t>Sofía</t>
        </is>
      </c>
      <c r="Q453" s="3" t="inlineStr">
        <is>
          <t>Sucursal Centro</t>
        </is>
      </c>
      <c r="R453" s="3" t="inlineStr">
        <is>
          <t>En camino</t>
        </is>
      </c>
      <c r="S453" s="3" t="inlineStr">
        <is>
          <t>Dirección incompleta</t>
        </is>
      </c>
      <c r="T453" s="3">
        <f>IF(COUNTA(A453:S453)&lt;19,"REVISAR","OK")</f>
        <v>0</v>
      </c>
      <c r="U453" s="3">
        <f>IF(ISNUMBER(B453),"OK","REVISAR")</f>
        <v>0</v>
      </c>
      <c r="V453" s="3">
        <f>IF(AND(ISNUMBER(K453),K453&gt;0,K453&lt;50),"OK","REVISAR")</f>
        <v>0</v>
      </c>
      <c r="W453" s="3">
        <f>IF(AND(ISNUMBER(L453),L453&gt;0,L453&lt;1000000),"OK","REVISAR")</f>
        <v>0</v>
      </c>
      <c r="X453" s="3">
        <f>IF(AND(ISNUMBER(K453),ISNUMBER(L453),ISNUMBER(M453),ISNUMBER(N453)),IF(ABS(N453-(K453*L453*(1-M453/100)))&gt;1,"REVISAR","OK"),"REVISAR")</f>
        <v>0</v>
      </c>
      <c r="Y453" s="3">
        <f>IF(AND(ISNUMBER(SEARCH("@",E453)),ISNUMBER(SEARCH(".",E453))),"OK","REVISAR")</f>
        <v>0</v>
      </c>
      <c r="Z453" s="3">
        <f>IF(COUNTIF($A$2:$A$5001,A453)&gt;1,"REVISAR","OK")</f>
        <v>0</v>
      </c>
    </row>
    <row r="454">
      <c r="A454" s="3">
        <v>453</v>
      </c>
      <c r="B454" s="4">
        <v>45525</v>
      </c>
      <c r="C454" s="3" t="inlineStr">
        <is>
          <t>Lucas Rodríguez</t>
        </is>
      </c>
      <c r="D454" s="3" t="inlineStr">
        <is>
          <t>45326984</t>
        </is>
      </c>
      <c r="E454" s="3" t="inlineStr">
        <is>
          <t>cliente491@gmail.com</t>
        </is>
      </c>
      <c r="F454" s="3" t="inlineStr">
        <is>
          <t>+54 9 2326 475142</t>
        </is>
      </c>
      <c r="G454" s="3" t="inlineStr">
        <is>
          <t>San Antonio de Areco</t>
        </is>
      </c>
      <c r="H454" s="3" t="inlineStr">
        <is>
          <t>Córdoba</t>
        </is>
      </c>
      <c r="I454" s="3" t="inlineStr">
        <is>
          <t>Memoria RAM 8GB</t>
        </is>
      </c>
      <c r="J454" s="3" t="inlineStr">
        <is>
          <t>Tecnología</t>
        </is>
      </c>
      <c r="K454" s="3">
        <v>5</v>
      </c>
      <c r="L454" s="5">
        <v>3380.65</v>
      </c>
      <c r="M454" s="3">
        <v>0</v>
      </c>
      <c r="N454" s="5">
        <v>16903.25</v>
      </c>
      <c r="O454" s="3" t="inlineStr">
        <is>
          <t>MercadoPago</t>
        </is>
      </c>
      <c r="P454" s="3" t="inlineStr">
        <is>
          <t>Isaías</t>
        </is>
      </c>
      <c r="S454" s="3" t="inlineStr">
        <is>
          <t>Cliente reclama demora</t>
        </is>
      </c>
      <c r="T454" s="3">
        <f>IF(COUNTA(A454:S454)&lt;19,"REVISAR","OK")</f>
        <v>0</v>
      </c>
      <c r="U454" s="3">
        <f>IF(ISNUMBER(B454),"OK","REVISAR")</f>
        <v>0</v>
      </c>
      <c r="V454" s="3">
        <f>IF(AND(ISNUMBER(K454),K454&gt;0,K454&lt;50),"OK","REVISAR")</f>
        <v>0</v>
      </c>
      <c r="W454" s="3">
        <f>IF(AND(ISNUMBER(L454),L454&gt;0,L454&lt;1000000),"OK","REVISAR")</f>
        <v>0</v>
      </c>
      <c r="X454" s="3">
        <f>IF(AND(ISNUMBER(K454),ISNUMBER(L454),ISNUMBER(M454),ISNUMBER(N454)),IF(ABS(N454-(K454*L454*(1-M454/100)))&gt;1,"REVISAR","OK"),"REVISAR")</f>
        <v>0</v>
      </c>
      <c r="Y454" s="3">
        <f>IF(AND(ISNUMBER(SEARCH("@",E454)),ISNUMBER(SEARCH(".",E454))),"OK","REVISAR")</f>
        <v>0</v>
      </c>
      <c r="Z454" s="3">
        <f>IF(COUNTIF($A$2:$A$5001,A454)&gt;1,"REVISAR","OK")</f>
        <v>0</v>
      </c>
    </row>
    <row r="455">
      <c r="A455" s="3">
        <v>454</v>
      </c>
      <c r="B455" s="4">
        <v>45786</v>
      </c>
      <c r="C455" s="3" t="inlineStr">
        <is>
          <t>Camila Torres</t>
        </is>
      </c>
      <c r="D455" s="3" t="inlineStr">
        <is>
          <t>25679225</t>
        </is>
      </c>
      <c r="E455" s="3" t="inlineStr">
        <is>
          <t>cliente320@hotmial.com</t>
        </is>
      </c>
      <c r="F455" s="3" t="inlineStr">
        <is>
          <t>+54 9 2326 424796</t>
        </is>
      </c>
      <c r="G455" s="3" t="inlineStr">
        <is>
          <t>Mar del Plata</t>
        </is>
      </c>
      <c r="H455" s="3" t="inlineStr">
        <is>
          <t>Bs.As</t>
        </is>
      </c>
      <c r="I455" s="3" t="inlineStr">
        <is>
          <t>Memoria RAM 8GB</t>
        </is>
      </c>
      <c r="J455" s="3" t="inlineStr">
        <is>
          <t>Periféricos</t>
        </is>
      </c>
      <c r="K455" s="3">
        <v>3</v>
      </c>
      <c r="L455" s="5">
        <v>78828.07000000001</v>
      </c>
      <c r="M455" s="3">
        <v>25</v>
      </c>
      <c r="N455" s="5">
        <v>177363.16</v>
      </c>
      <c r="O455" s="3" t="inlineStr">
        <is>
          <t>Cheque</t>
        </is>
      </c>
      <c r="P455" s="3" t="inlineStr">
        <is>
          <t>Sofía</t>
        </is>
      </c>
      <c r="R455" s="3" t="inlineStr">
        <is>
          <t>Entregado</t>
        </is>
      </c>
      <c r="S455" s="3" t="inlineStr">
        <is>
          <t>Cliente reclama demora</t>
        </is>
      </c>
      <c r="T455" s="3">
        <f>IF(COUNTA(A455:S455)&lt;19,"REVISAR","OK")</f>
        <v>0</v>
      </c>
      <c r="U455" s="3">
        <f>IF(ISNUMBER(B455),"OK","REVISAR")</f>
        <v>0</v>
      </c>
      <c r="V455" s="3">
        <f>IF(AND(ISNUMBER(K455),K455&gt;0,K455&lt;50),"OK","REVISAR")</f>
        <v>0</v>
      </c>
      <c r="W455" s="3">
        <f>IF(AND(ISNUMBER(L455),L455&gt;0,L455&lt;1000000),"OK","REVISAR")</f>
        <v>0</v>
      </c>
      <c r="X455" s="3">
        <f>IF(AND(ISNUMBER(K455),ISNUMBER(L455),ISNUMBER(M455),ISNUMBER(N455)),IF(ABS(N455-(K455*L455*(1-M455/100)))&gt;1,"REVISAR","OK"),"REVISAR")</f>
        <v>0</v>
      </c>
      <c r="Y455" s="3">
        <f>IF(AND(ISNUMBER(SEARCH("@",E455)),ISNUMBER(SEARCH(".",E455))),"OK","REVISAR")</f>
        <v>0</v>
      </c>
      <c r="Z455" s="3">
        <f>IF(COUNTIF($A$2:$A$5001,A455)&gt;1,"REVISAR","OK")</f>
        <v>0</v>
      </c>
    </row>
    <row r="456">
      <c r="A456" s="3">
        <v>455</v>
      </c>
      <c r="B456" s="4">
        <v>45516</v>
      </c>
      <c r="C456" s="3" t="inlineStr">
        <is>
          <t>Ana Martínez</t>
        </is>
      </c>
      <c r="D456" s="3" t="inlineStr">
        <is>
          <t>26808254</t>
        </is>
      </c>
      <c r="E456" s="3" t="inlineStr">
        <is>
          <t>cliente738@hotmial.com</t>
        </is>
      </c>
      <c r="F456" s="3" t="inlineStr">
        <is>
          <t>+54 9 2326 218401</t>
        </is>
      </c>
      <c r="G456" s="3" t="inlineStr">
        <is>
          <t>Córdoba</t>
        </is>
      </c>
      <c r="H456" s="3" t="inlineStr">
        <is>
          <t>Córdoba</t>
        </is>
      </c>
      <c r="I456" s="3" t="inlineStr">
        <is>
          <t>Silla gamer</t>
        </is>
      </c>
      <c r="J456" s="3" t="inlineStr">
        <is>
          <t>Accesorios</t>
        </is>
      </c>
      <c r="K456" s="3">
        <v>6</v>
      </c>
      <c r="L456" s="5">
        <v>38272.18</v>
      </c>
      <c r="M456" s="3">
        <v>10</v>
      </c>
      <c r="N456" s="5">
        <v>0</v>
      </c>
      <c r="O456" s="3" t="inlineStr">
        <is>
          <t>Tarjeta Débito</t>
        </is>
      </c>
      <c r="P456" s="3" t="inlineStr">
        <is>
          <t>Sin vendedor</t>
        </is>
      </c>
      <c r="Q456" s="3" t="inlineStr">
        <is>
          <t>local 1</t>
        </is>
      </c>
      <c r="R456" s="3" t="inlineStr">
        <is>
          <t>En camino</t>
        </is>
      </c>
      <c r="S456" s="3" t="inlineStr">
        <is>
          <t>Precio cargado manualmente</t>
        </is>
      </c>
      <c r="T456" s="3">
        <f>IF(COUNTA(A456:S456)&lt;19,"REVISAR","OK")</f>
        <v>0</v>
      </c>
      <c r="U456" s="3">
        <f>IF(ISNUMBER(B456),"OK","REVISAR")</f>
        <v>0</v>
      </c>
      <c r="V456" s="3">
        <f>IF(AND(ISNUMBER(K456),K456&gt;0,K456&lt;50),"OK","REVISAR")</f>
        <v>0</v>
      </c>
      <c r="W456" s="3">
        <f>IF(AND(ISNUMBER(L456),L456&gt;0,L456&lt;1000000),"OK","REVISAR")</f>
        <v>0</v>
      </c>
      <c r="X456" s="3">
        <f>IF(AND(ISNUMBER(K456),ISNUMBER(L456),ISNUMBER(M456),ISNUMBER(N456)),IF(ABS(N456-(K456*L456*(1-M456/100)))&gt;1,"REVISAR","OK"),"REVISAR")</f>
        <v>0</v>
      </c>
      <c r="Y456" s="3">
        <f>IF(AND(ISNUMBER(SEARCH("@",E456)),ISNUMBER(SEARCH(".",E456))),"OK","REVISAR")</f>
        <v>0</v>
      </c>
      <c r="Z456" s="3">
        <f>IF(COUNTIF($A$2:$A$5001,A456)&gt;1,"REVISAR","OK")</f>
        <v>0</v>
      </c>
    </row>
    <row r="457">
      <c r="A457" s="3">
        <v>456</v>
      </c>
      <c r="B457" s="4">
        <v>45808</v>
      </c>
      <c r="C457" s="3" t="inlineStr">
        <is>
          <t>Sofía García</t>
        </is>
      </c>
      <c r="D457" s="3" t="inlineStr">
        <is>
          <t>37627774</t>
        </is>
      </c>
      <c r="E457" s="3" t="inlineStr">
        <is>
          <t>cliente846@gmai.com</t>
        </is>
      </c>
      <c r="F457" s="3" t="inlineStr">
        <is>
          <t>+54 9 2326 101847</t>
        </is>
      </c>
      <c r="G457" s="3" t="inlineStr">
        <is>
          <t>Mar del Plata</t>
        </is>
      </c>
      <c r="H457" s="3" t="inlineStr">
        <is>
          <t>Bs.As</t>
        </is>
      </c>
      <c r="I457" s="3" t="inlineStr">
        <is>
          <t>Webcam HD</t>
        </is>
      </c>
      <c r="J457" s="3" t="inlineStr">
        <is>
          <t>Accesorios</t>
        </is>
      </c>
      <c r="K457" s="3">
        <v>4</v>
      </c>
      <c r="L457" s="5">
        <v>104291.51</v>
      </c>
      <c r="M457" s="3">
        <v>0</v>
      </c>
      <c r="N457" s="5">
        <v>417166.04</v>
      </c>
      <c r="O457" s="3" t="inlineStr">
        <is>
          <t>Cheque</t>
        </is>
      </c>
      <c r="P457" s="3" t="inlineStr">
        <is>
          <t>Admin</t>
        </is>
      </c>
      <c r="R457" s="3" t="inlineStr">
        <is>
          <t>pendiente</t>
        </is>
      </c>
      <c r="S457" s="3" t="inlineStr">
        <is>
          <t>OK</t>
        </is>
      </c>
      <c r="T457" s="3">
        <f>IF(COUNTA(A457:S457)&lt;19,"REVISAR","OK")</f>
        <v>0</v>
      </c>
      <c r="U457" s="3">
        <f>IF(ISNUMBER(B457),"OK","REVISAR")</f>
        <v>0</v>
      </c>
      <c r="V457" s="3">
        <f>IF(AND(ISNUMBER(K457),K457&gt;0,K457&lt;50),"OK","REVISAR")</f>
        <v>0</v>
      </c>
      <c r="W457" s="3">
        <f>IF(AND(ISNUMBER(L457),L457&gt;0,L457&lt;1000000),"OK","REVISAR")</f>
        <v>0</v>
      </c>
      <c r="X457" s="3">
        <f>IF(AND(ISNUMBER(K457),ISNUMBER(L457),ISNUMBER(M457),ISNUMBER(N457)),IF(ABS(N457-(K457*L457*(1-M457/100)))&gt;1,"REVISAR","OK"),"REVISAR")</f>
        <v>0</v>
      </c>
      <c r="Y457" s="3">
        <f>IF(AND(ISNUMBER(SEARCH("@",E457)),ISNUMBER(SEARCH(".",E457))),"OK","REVISAR")</f>
        <v>0</v>
      </c>
      <c r="Z457" s="3">
        <f>IF(COUNTIF($A$2:$A$5001,A457)&gt;1,"REVISAR","OK")</f>
        <v>0</v>
      </c>
    </row>
    <row r="458">
      <c r="A458" s="3">
        <v>457</v>
      </c>
      <c r="B458" s="4">
        <v>45453</v>
      </c>
      <c r="C458" s="3" t="inlineStr">
        <is>
          <t>Ana Martínez</t>
        </is>
      </c>
      <c r="D458" s="3" t="inlineStr">
        <is>
          <t>43503848</t>
        </is>
      </c>
      <c r="E458" s="3" t="inlineStr">
        <is>
          <t>cliente480@outlook.com</t>
        </is>
      </c>
      <c r="F458" s="3" t="inlineStr">
        <is>
          <t>+54 9 2326 585625</t>
        </is>
      </c>
      <c r="G458" s="3" t="inlineStr">
        <is>
          <t>Buenos Aires</t>
        </is>
      </c>
      <c r="H458" s="3" t="inlineStr">
        <is>
          <t>buenos aires</t>
        </is>
      </c>
      <c r="I458" s="3" t="inlineStr">
        <is>
          <t>Notebook 15</t>
        </is>
      </c>
      <c r="J458" s="3" t="inlineStr">
        <is>
          <t>Audio</t>
        </is>
      </c>
      <c r="K458" s="3">
        <v>8</v>
      </c>
      <c r="L458" s="5" t="inlineStr">
        <is>
          <t>gratis</t>
        </is>
      </c>
      <c r="M458" s="3">
        <v>25</v>
      </c>
      <c r="O458" s="3" t="inlineStr">
        <is>
          <t>MercadoPago</t>
        </is>
      </c>
      <c r="P458" s="3" t="inlineStr">
        <is>
          <t>Lucas</t>
        </is>
      </c>
      <c r="Q458" s="3" t="inlineStr">
        <is>
          <t>Sucursal Centro</t>
        </is>
      </c>
      <c r="R458" s="3" t="inlineStr">
        <is>
          <t>En camino</t>
        </is>
      </c>
      <c r="S458" s="3" t="inlineStr">
        <is>
          <t>Producto sin stock</t>
        </is>
      </c>
      <c r="T458" s="3">
        <f>IF(COUNTA(A458:S458)&lt;19,"REVISAR","OK")</f>
        <v>0</v>
      </c>
      <c r="U458" s="3">
        <f>IF(ISNUMBER(B458),"OK","REVISAR")</f>
        <v>0</v>
      </c>
      <c r="V458" s="3">
        <f>IF(AND(ISNUMBER(K458),K458&gt;0,K458&lt;50),"OK","REVISAR")</f>
        <v>0</v>
      </c>
      <c r="W458" s="3">
        <f>IF(AND(ISNUMBER(L458),L458&gt;0,L458&lt;1000000),"OK","REVISAR")</f>
        <v>0</v>
      </c>
      <c r="X458" s="3">
        <f>IF(AND(ISNUMBER(K458),ISNUMBER(L458),ISNUMBER(M458),ISNUMBER(N458)),IF(ABS(N458-(K458*L458*(1-M458/100)))&gt;1,"REVISAR","OK"),"REVISAR")</f>
        <v>0</v>
      </c>
      <c r="Y458" s="3">
        <f>IF(AND(ISNUMBER(SEARCH("@",E458)),ISNUMBER(SEARCH(".",E458))),"OK","REVISAR")</f>
        <v>0</v>
      </c>
      <c r="Z458" s="3">
        <f>IF(COUNTIF($A$2:$A$5001,A458)&gt;1,"REVISAR","OK")</f>
        <v>0</v>
      </c>
    </row>
    <row r="459">
      <c r="A459" s="3">
        <v>458</v>
      </c>
      <c r="B459" s="4">
        <v>45403</v>
      </c>
      <c r="C459" s="3" t="inlineStr">
        <is>
          <t>Carlos López</t>
        </is>
      </c>
      <c r="D459" s="3" t="inlineStr">
        <is>
          <t>34138641</t>
        </is>
      </c>
      <c r="E459" s="3" t="inlineStr">
        <is>
          <t>cliente19@gmail.com</t>
        </is>
      </c>
      <c r="F459" s="3" t="inlineStr">
        <is>
          <t>+54 9 2326 375088</t>
        </is>
      </c>
      <c r="G459" s="3" t="inlineStr">
        <is>
          <t>Córdoba</t>
        </is>
      </c>
      <c r="H459" s="3" t="inlineStr">
        <is>
          <t>Córdoba</t>
        </is>
      </c>
      <c r="I459" s="3" t="inlineStr">
        <is>
          <t>Producto desconocido</t>
        </is>
      </c>
      <c r="J459" s="3" t="inlineStr">
        <is>
          <t>Hogar</t>
        </is>
      </c>
      <c r="K459" s="3">
        <v>7</v>
      </c>
      <c r="L459" s="5">
        <v>87222.05</v>
      </c>
      <c r="M459" s="3">
        <v>0</v>
      </c>
      <c r="N459" s="5">
        <v>610554.35</v>
      </c>
      <c r="O459" s="3" t="inlineStr">
        <is>
          <t>efectivo</t>
        </is>
      </c>
      <c r="P459" s="3" t="inlineStr">
        <is>
          <t>Sofía</t>
        </is>
      </c>
      <c r="Q459" s="3" t="inlineStr">
        <is>
          <t>Local 1</t>
        </is>
      </c>
      <c r="R459" s="3" t="inlineStr">
        <is>
          <t>Cancelado</t>
        </is>
      </c>
      <c r="T459" s="3">
        <f>IF(COUNTA(A459:S459)&lt;19,"REVISAR","OK")</f>
        <v>0</v>
      </c>
      <c r="U459" s="3">
        <f>IF(ISNUMBER(B459),"OK","REVISAR")</f>
        <v>0</v>
      </c>
      <c r="V459" s="3">
        <f>IF(AND(ISNUMBER(K459),K459&gt;0,K459&lt;50),"OK","REVISAR")</f>
        <v>0</v>
      </c>
      <c r="W459" s="3">
        <f>IF(AND(ISNUMBER(L459),L459&gt;0,L459&lt;1000000),"OK","REVISAR")</f>
        <v>0</v>
      </c>
      <c r="X459" s="3">
        <f>IF(AND(ISNUMBER(K459),ISNUMBER(L459),ISNUMBER(M459),ISNUMBER(N459)),IF(ABS(N459-(K459*L459*(1-M459/100)))&gt;1,"REVISAR","OK"),"REVISAR")</f>
        <v>0</v>
      </c>
      <c r="Y459" s="3">
        <f>IF(AND(ISNUMBER(SEARCH("@",E459)),ISNUMBER(SEARCH(".",E459))),"OK","REVISAR")</f>
        <v>0</v>
      </c>
      <c r="Z459" s="3">
        <f>IF(COUNTIF($A$2:$A$5001,A459)&gt;1,"REVISAR","OK")</f>
        <v>0</v>
      </c>
    </row>
    <row r="460">
      <c r="A460" s="3">
        <v>459</v>
      </c>
      <c r="B460" s="4">
        <v>45515</v>
      </c>
      <c r="C460" s="3" t="inlineStr">
        <is>
          <t>Ana Martínez</t>
        </is>
      </c>
      <c r="D460" s="3" t="inlineStr">
        <is>
          <t>40798888</t>
        </is>
      </c>
      <c r="E460" s="3" t="inlineStr">
        <is>
          <t>cliente69@gmai.com</t>
        </is>
      </c>
      <c r="F460" s="3" t="inlineStr">
        <is>
          <t>+54 9 2326 239826</t>
        </is>
      </c>
      <c r="G460" s="3" t="inlineStr">
        <is>
          <t>Buenos Aires</t>
        </is>
      </c>
      <c r="H460" s="3" t="inlineStr">
        <is>
          <t>Córdoba</t>
        </is>
      </c>
      <c r="I460" s="3" t="inlineStr">
        <is>
          <t>Mouse gamer</t>
        </is>
      </c>
      <c r="J460" s="3" t="inlineStr">
        <is>
          <t>perifericos</t>
        </is>
      </c>
      <c r="K460" s="3">
        <v>1</v>
      </c>
      <c r="L460" s="5">
        <v>24881</v>
      </c>
      <c r="M460" s="3">
        <v>20</v>
      </c>
      <c r="N460" s="5">
        <v>19904.8</v>
      </c>
      <c r="O460" s="3" t="inlineStr">
        <is>
          <t>transf</t>
        </is>
      </c>
      <c r="P460" s="3" t="inlineStr">
        <is>
          <t>Benjamín</t>
        </is>
      </c>
      <c r="Q460" s="3" t="inlineStr">
        <is>
          <t>Sucursal Norte</t>
        </is>
      </c>
      <c r="R460" s="3" t="inlineStr">
        <is>
          <t>En camino</t>
        </is>
      </c>
      <c r="S460" s="3" t="inlineStr">
        <is>
          <t>Pago a confirmar</t>
        </is>
      </c>
      <c r="T460" s="3">
        <f>IF(COUNTA(A460:S460)&lt;19,"REVISAR","OK")</f>
        <v>0</v>
      </c>
      <c r="U460" s="3">
        <f>IF(ISNUMBER(B460),"OK","REVISAR")</f>
        <v>0</v>
      </c>
      <c r="V460" s="3">
        <f>IF(AND(ISNUMBER(K460),K460&gt;0,K460&lt;50),"OK","REVISAR")</f>
        <v>0</v>
      </c>
      <c r="W460" s="3">
        <f>IF(AND(ISNUMBER(L460),L460&gt;0,L460&lt;1000000),"OK","REVISAR")</f>
        <v>0</v>
      </c>
      <c r="X460" s="3">
        <f>IF(AND(ISNUMBER(K460),ISNUMBER(L460),ISNUMBER(M460),ISNUMBER(N460)),IF(ABS(N460-(K460*L460*(1-M460/100)))&gt;1,"REVISAR","OK"),"REVISAR")</f>
        <v>0</v>
      </c>
      <c r="Y460" s="3">
        <f>IF(AND(ISNUMBER(SEARCH("@",E460)),ISNUMBER(SEARCH(".",E460))),"OK","REVISAR")</f>
        <v>0</v>
      </c>
      <c r="Z460" s="3">
        <f>IF(COUNTIF($A$2:$A$5001,A460)&gt;1,"REVISAR","OK")</f>
        <v>0</v>
      </c>
    </row>
    <row r="461">
      <c r="A461" s="3">
        <v>460</v>
      </c>
      <c r="B461" s="4">
        <v>45643</v>
      </c>
      <c r="C461" s="3" t="inlineStr">
        <is>
          <t>María Gómez</t>
        </is>
      </c>
      <c r="D461" s="3" t="inlineStr">
        <is>
          <t>43451578</t>
        </is>
      </c>
      <c r="E461" s="3" t="inlineStr">
        <is>
          <t>cliente747@outlook.com</t>
        </is>
      </c>
      <c r="F461" s="3" t="inlineStr">
        <is>
          <t>+54 9 2326 769845</t>
        </is>
      </c>
      <c r="G461" s="3" t="inlineStr">
        <is>
          <t>Mar del Plata</t>
        </is>
      </c>
      <c r="H461" s="3" t="inlineStr">
        <is>
          <t>Bs.As</t>
        </is>
      </c>
      <c r="I461" s="3" t="inlineStr">
        <is>
          <t>Webcam HD</t>
        </is>
      </c>
      <c r="K461" s="3">
        <v>8</v>
      </c>
      <c r="L461" s="5">
        <v>124823.74</v>
      </c>
      <c r="M461" s="3">
        <v>0</v>
      </c>
      <c r="N461" s="5">
        <v>998589.92</v>
      </c>
      <c r="O461" s="3" t="inlineStr">
        <is>
          <t>transf</t>
        </is>
      </c>
      <c r="P461" s="3" t="inlineStr">
        <is>
          <t>Admin</t>
        </is>
      </c>
      <c r="Q461" s="3" t="inlineStr">
        <is>
          <t>online</t>
        </is>
      </c>
      <c r="R461" s="3" t="inlineStr">
        <is>
          <t>pendiente</t>
        </is>
      </c>
      <c r="S461" s="3" t="inlineStr">
        <is>
          <t>OK</t>
        </is>
      </c>
      <c r="T461" s="3">
        <f>IF(COUNTA(A461:S461)&lt;19,"REVISAR","OK")</f>
        <v>0</v>
      </c>
      <c r="U461" s="3">
        <f>IF(ISNUMBER(B461),"OK","REVISAR")</f>
        <v>0</v>
      </c>
      <c r="V461" s="3">
        <f>IF(AND(ISNUMBER(K461),K461&gt;0,K461&lt;50),"OK","REVISAR")</f>
        <v>0</v>
      </c>
      <c r="W461" s="3">
        <f>IF(AND(ISNUMBER(L461),L461&gt;0,L461&lt;1000000),"OK","REVISAR")</f>
        <v>0</v>
      </c>
      <c r="X461" s="3">
        <f>IF(AND(ISNUMBER(K461),ISNUMBER(L461),ISNUMBER(M461),ISNUMBER(N461)),IF(ABS(N461-(K461*L461*(1-M461/100)))&gt;1,"REVISAR","OK"),"REVISAR")</f>
        <v>0</v>
      </c>
      <c r="Y461" s="3">
        <f>IF(AND(ISNUMBER(SEARCH("@",E461)),ISNUMBER(SEARCH(".",E461))),"OK","REVISAR")</f>
        <v>0</v>
      </c>
      <c r="Z461" s="3">
        <f>IF(COUNTIF($A$2:$A$5001,A461)&gt;1,"REVISAR","OK")</f>
        <v>0</v>
      </c>
    </row>
    <row r="462">
      <c r="A462" s="3">
        <v>461</v>
      </c>
      <c r="B462" s="4">
        <v>45664</v>
      </c>
      <c r="C462" s="3" t="inlineStr">
        <is>
          <t>Pedro Sánchez</t>
        </is>
      </c>
      <c r="D462" s="3" t="inlineStr">
        <is>
          <t>29231727</t>
        </is>
      </c>
      <c r="E462" s="3" t="inlineStr">
        <is>
          <t>cliente183@outlook.com</t>
        </is>
      </c>
      <c r="G462" s="3" t="inlineStr">
        <is>
          <t>Córdoba</t>
        </is>
      </c>
      <c r="J462" s="3" t="inlineStr">
        <is>
          <t>Tecnología</t>
        </is>
      </c>
      <c r="K462" s="3">
        <v>7</v>
      </c>
      <c r="L462" s="5">
        <v>46443.37</v>
      </c>
      <c r="O462" s="3" t="inlineStr">
        <is>
          <t>Efectivo</t>
        </is>
      </c>
      <c r="P462" s="3" t="inlineStr">
        <is>
          <t>Sofía</t>
        </is>
      </c>
      <c r="Q462" s="3" t="inlineStr">
        <is>
          <t>Sucursal Norte</t>
        </is>
      </c>
      <c r="R462" s="3" t="inlineStr">
        <is>
          <t>Entregado</t>
        </is>
      </c>
      <c r="S462" s="3" t="inlineStr">
        <is>
          <t>Dirección incompleta</t>
        </is>
      </c>
      <c r="T462" s="3">
        <f>IF(COUNTA(A462:S462)&lt;19,"REVISAR","OK")</f>
        <v>0</v>
      </c>
      <c r="U462" s="3">
        <f>IF(ISNUMBER(B462),"OK","REVISAR")</f>
        <v>0</v>
      </c>
      <c r="V462" s="3">
        <f>IF(AND(ISNUMBER(K462),K462&gt;0,K462&lt;50),"OK","REVISAR")</f>
        <v>0</v>
      </c>
      <c r="W462" s="3">
        <f>IF(AND(ISNUMBER(L462),L462&gt;0,L462&lt;1000000),"OK","REVISAR")</f>
        <v>0</v>
      </c>
      <c r="X462" s="3">
        <f>IF(AND(ISNUMBER(K462),ISNUMBER(L462),ISNUMBER(M462),ISNUMBER(N462)),IF(ABS(N462-(K462*L462*(1-M462/100)))&gt;1,"REVISAR","OK"),"REVISAR")</f>
        <v>0</v>
      </c>
      <c r="Y462" s="3">
        <f>IF(AND(ISNUMBER(SEARCH("@",E462)),ISNUMBER(SEARCH(".",E462))),"OK","REVISAR")</f>
        <v>0</v>
      </c>
      <c r="Z462" s="3">
        <f>IF(COUNTIF($A$2:$A$5001,A462)&gt;1,"REVISAR","OK")</f>
        <v>0</v>
      </c>
    </row>
    <row r="463">
      <c r="A463" s="3">
        <v>462</v>
      </c>
      <c r="B463" s="4">
        <v>45605</v>
      </c>
      <c r="C463" s="3" t="inlineStr">
        <is>
          <t>Martín Fernández</t>
        </is>
      </c>
      <c r="D463" s="3" t="inlineStr">
        <is>
          <t>26355043</t>
        </is>
      </c>
      <c r="E463" s="3" t="inlineStr">
        <is>
          <t>@gmail.com</t>
        </is>
      </c>
      <c r="F463" s="3" t="inlineStr">
        <is>
          <t>+54 9 2326 475468</t>
        </is>
      </c>
      <c r="G463" s="3" t="inlineStr">
        <is>
          <t>San Antonio de Areco</t>
        </is>
      </c>
      <c r="H463" s="3" t="inlineStr">
        <is>
          <t>Santa Fe</t>
        </is>
      </c>
      <c r="I463" s="3" t="inlineStr">
        <is>
          <t>Auriculares Bluetooth</t>
        </is>
      </c>
      <c r="J463" s="3" t="inlineStr">
        <is>
          <t>Hogar</t>
        </is>
      </c>
      <c r="K463" s="3">
        <v>6</v>
      </c>
      <c r="L463" s="5">
        <v>26098.1</v>
      </c>
      <c r="M463" s="3">
        <v>0</v>
      </c>
      <c r="N463" s="5">
        <v>156588.6</v>
      </c>
      <c r="O463" s="3" t="inlineStr">
        <is>
          <t>Mercado Pago</t>
        </is>
      </c>
      <c r="S463" s="3" t="inlineStr">
        <is>
          <t>Pago a confirmar</t>
        </is>
      </c>
      <c r="T463" s="3">
        <f>IF(COUNTA(A463:S463)&lt;19,"REVISAR","OK")</f>
        <v>0</v>
      </c>
      <c r="U463" s="3">
        <f>IF(ISNUMBER(B463),"OK","REVISAR")</f>
        <v>0</v>
      </c>
      <c r="V463" s="3">
        <f>IF(AND(ISNUMBER(K463),K463&gt;0,K463&lt;50),"OK","REVISAR")</f>
        <v>0</v>
      </c>
      <c r="W463" s="3">
        <f>IF(AND(ISNUMBER(L463),L463&gt;0,L463&lt;1000000),"OK","REVISAR")</f>
        <v>0</v>
      </c>
      <c r="X463" s="3">
        <f>IF(AND(ISNUMBER(K463),ISNUMBER(L463),ISNUMBER(M463),ISNUMBER(N463)),IF(ABS(N463-(K463*L463*(1-M463/100)))&gt;1,"REVISAR","OK"),"REVISAR")</f>
        <v>0</v>
      </c>
      <c r="Y463" s="3">
        <f>IF(AND(ISNUMBER(SEARCH("@",E463)),ISNUMBER(SEARCH(".",E463))),"OK","REVISAR")</f>
        <v>0</v>
      </c>
      <c r="Z463" s="3">
        <f>IF(COUNTIF($A$2:$A$5001,A463)&gt;1,"REVISAR","OK")</f>
        <v>0</v>
      </c>
    </row>
    <row r="464">
      <c r="A464" s="3">
        <v>463</v>
      </c>
      <c r="B464" s="4">
        <v>45315</v>
      </c>
      <c r="D464" s="3" t="inlineStr">
        <is>
          <t>40202336</t>
        </is>
      </c>
      <c r="E464" s="3" t="inlineStr">
        <is>
          <t>cliente614@yahoo.com</t>
        </is>
      </c>
      <c r="F464" s="3" t="inlineStr">
        <is>
          <t>+54 9 2326 832150</t>
        </is>
      </c>
      <c r="G464" s="3" t="inlineStr">
        <is>
          <t>La Plata</t>
        </is>
      </c>
      <c r="H464" s="3" t="inlineStr">
        <is>
          <t>buenos aires</t>
        </is>
      </c>
      <c r="I464" s="3" t="inlineStr">
        <is>
          <t>Auriculares Bluetooth</t>
        </is>
      </c>
      <c r="J464" s="3" t="inlineStr">
        <is>
          <t>Periféricos</t>
        </is>
      </c>
      <c r="K464" s="3">
        <v>1</v>
      </c>
      <c r="L464" s="5">
        <v>34773.22</v>
      </c>
      <c r="M464" s="3">
        <v>0</v>
      </c>
      <c r="N464" s="5">
        <v>34773.22</v>
      </c>
      <c r="O464" s="3" t="inlineStr">
        <is>
          <t>Transferencia</t>
        </is>
      </c>
      <c r="P464" s="3" t="inlineStr">
        <is>
          <t>Lucas</t>
        </is>
      </c>
      <c r="Q464" s="3" t="inlineStr">
        <is>
          <t>Centro</t>
        </is>
      </c>
      <c r="R464" s="3" t="inlineStr">
        <is>
          <t>Cancelado</t>
        </is>
      </c>
      <c r="S464" s="3" t="inlineStr">
        <is>
          <t>Pago a confirmar</t>
        </is>
      </c>
      <c r="T464" s="3">
        <f>IF(COUNTA(A464:S464)&lt;19,"REVISAR","OK")</f>
        <v>0</v>
      </c>
      <c r="U464" s="3">
        <f>IF(ISNUMBER(B464),"OK","REVISAR")</f>
        <v>0</v>
      </c>
      <c r="V464" s="3">
        <f>IF(AND(ISNUMBER(K464),K464&gt;0,K464&lt;50),"OK","REVISAR")</f>
        <v>0</v>
      </c>
      <c r="W464" s="3">
        <f>IF(AND(ISNUMBER(L464),L464&gt;0,L464&lt;1000000),"OK","REVISAR")</f>
        <v>0</v>
      </c>
      <c r="X464" s="3">
        <f>IF(AND(ISNUMBER(K464),ISNUMBER(L464),ISNUMBER(M464),ISNUMBER(N464)),IF(ABS(N464-(K464*L464*(1-M464/100)))&gt;1,"REVISAR","OK"),"REVISAR")</f>
        <v>0</v>
      </c>
      <c r="Y464" s="3">
        <f>IF(AND(ISNUMBER(SEARCH("@",E464)),ISNUMBER(SEARCH(".",E464))),"OK","REVISAR")</f>
        <v>0</v>
      </c>
      <c r="Z464" s="3">
        <f>IF(COUNTIF($A$2:$A$5001,A464)&gt;1,"REVISAR","OK")</f>
        <v>0</v>
      </c>
    </row>
    <row r="465">
      <c r="A465" s="3">
        <v>464</v>
      </c>
      <c r="B465" s="4">
        <v>45594</v>
      </c>
      <c r="C465" s="3" t="inlineStr">
        <is>
          <t>Sofía García</t>
        </is>
      </c>
      <c r="D465" s="3" t="inlineStr">
        <is>
          <t>20655200</t>
        </is>
      </c>
      <c r="E465" s="3" t="inlineStr">
        <is>
          <t>cliente834@gmail.com</t>
        </is>
      </c>
      <c r="F465" s="3" t="inlineStr">
        <is>
          <t>+54 9 2326 639067</t>
        </is>
      </c>
      <c r="G465" s="3" t="inlineStr">
        <is>
          <t>Mar del Plata</t>
        </is>
      </c>
      <c r="H465" s="3" t="inlineStr">
        <is>
          <t>CABA</t>
        </is>
      </c>
      <c r="I465" s="3" t="inlineStr">
        <is>
          <t>Cable USB-C</t>
        </is>
      </c>
      <c r="J465" s="3" t="inlineStr">
        <is>
          <t>Computación</t>
        </is>
      </c>
      <c r="K465" s="3">
        <v>3</v>
      </c>
      <c r="L465" s="5">
        <v>33944.23</v>
      </c>
      <c r="M465" s="3">
        <v>5</v>
      </c>
      <c r="N465" s="5">
        <v>96741.06</v>
      </c>
      <c r="O465" s="3" t="inlineStr">
        <is>
          <t>Efectivo</t>
        </is>
      </c>
      <c r="P465" s="3" t="inlineStr">
        <is>
          <t>Sofía</t>
        </is>
      </c>
      <c r="Q465" s="3" t="inlineStr">
        <is>
          <t>Sucursal Centro</t>
        </is>
      </c>
      <c r="R465" s="3" t="inlineStr">
        <is>
          <t>pendiente</t>
        </is>
      </c>
      <c r="S465" s="3" t="inlineStr">
        <is>
          <t>sin observaciones</t>
        </is>
      </c>
      <c r="T465" s="3">
        <f>IF(COUNTA(A465:S465)&lt;19,"REVISAR","OK")</f>
        <v>0</v>
      </c>
      <c r="U465" s="3">
        <f>IF(ISNUMBER(B465),"OK","REVISAR")</f>
        <v>0</v>
      </c>
      <c r="V465" s="3">
        <f>IF(AND(ISNUMBER(K465),K465&gt;0,K465&lt;50),"OK","REVISAR")</f>
        <v>0</v>
      </c>
      <c r="W465" s="3">
        <f>IF(AND(ISNUMBER(L465),L465&gt;0,L465&lt;1000000),"OK","REVISAR")</f>
        <v>0</v>
      </c>
      <c r="X465" s="3">
        <f>IF(AND(ISNUMBER(K465),ISNUMBER(L465),ISNUMBER(M465),ISNUMBER(N465)),IF(ABS(N465-(K465*L465*(1-M465/100)))&gt;1,"REVISAR","OK"),"REVISAR")</f>
        <v>0</v>
      </c>
      <c r="Y465" s="3">
        <f>IF(AND(ISNUMBER(SEARCH("@",E465)),ISNUMBER(SEARCH(".",E465))),"OK","REVISAR")</f>
        <v>0</v>
      </c>
      <c r="Z465" s="3">
        <f>IF(COUNTIF($A$2:$A$5001,A465)&gt;1,"REVISAR","OK")</f>
        <v>0</v>
      </c>
    </row>
    <row r="466">
      <c r="A466" s="3">
        <v>465</v>
      </c>
      <c r="B466" s="4">
        <v>45674</v>
      </c>
      <c r="C466" s="3" t="inlineStr">
        <is>
          <t>Juan Pérez</t>
        </is>
      </c>
      <c r="D466" s="3" t="inlineStr">
        <is>
          <t>42046821</t>
        </is>
      </c>
      <c r="E466" s="3" t="inlineStr">
        <is>
          <t>cliente392@hotmail.com</t>
        </is>
      </c>
      <c r="F466" s="3" t="inlineStr">
        <is>
          <t>+54 9 2326 222196</t>
        </is>
      </c>
      <c r="G466" s="3" t="inlineStr">
        <is>
          <t>La Plata</t>
        </is>
      </c>
      <c r="H466" s="3" t="inlineStr">
        <is>
          <t>CABA</t>
        </is>
      </c>
      <c r="I466" s="3" t="inlineStr">
        <is>
          <t>Cargador rápido</t>
        </is>
      </c>
      <c r="J466" s="3" t="inlineStr">
        <is>
          <t>perifericos</t>
        </is>
      </c>
      <c r="K466" s="3">
        <v>7</v>
      </c>
      <c r="L466" s="5">
        <v>26005.04</v>
      </c>
      <c r="M466" s="3">
        <v>0</v>
      </c>
      <c r="N466" s="5">
        <v>182035.28</v>
      </c>
      <c r="O466" s="3" t="inlineStr">
        <is>
          <t>Transferencia</t>
        </is>
      </c>
      <c r="P466" s="3" t="inlineStr">
        <is>
          <t>Sin vendedor</t>
        </is>
      </c>
      <c r="Q466" s="3" t="inlineStr">
        <is>
          <t>local 1</t>
        </is>
      </c>
      <c r="R466" s="3" t="inlineStr">
        <is>
          <t>Pendiente</t>
        </is>
      </c>
      <c r="S466" s="3" t="inlineStr">
        <is>
          <t>Producto sin stock</t>
        </is>
      </c>
      <c r="T466" s="3">
        <f>IF(COUNTA(A466:S466)&lt;19,"REVISAR","OK")</f>
        <v>0</v>
      </c>
      <c r="U466" s="3">
        <f>IF(ISNUMBER(B466),"OK","REVISAR")</f>
        <v>0</v>
      </c>
      <c r="V466" s="3">
        <f>IF(AND(ISNUMBER(K466),K466&gt;0,K466&lt;50),"OK","REVISAR")</f>
        <v>0</v>
      </c>
      <c r="W466" s="3">
        <f>IF(AND(ISNUMBER(L466),L466&gt;0,L466&lt;1000000),"OK","REVISAR")</f>
        <v>0</v>
      </c>
      <c r="X466" s="3">
        <f>IF(AND(ISNUMBER(K466),ISNUMBER(L466),ISNUMBER(M466),ISNUMBER(N466)),IF(ABS(N466-(K466*L466*(1-M466/100)))&gt;1,"REVISAR","OK"),"REVISAR")</f>
        <v>0</v>
      </c>
      <c r="Y466" s="3">
        <f>IF(AND(ISNUMBER(SEARCH("@",E466)),ISNUMBER(SEARCH(".",E466))),"OK","REVISAR")</f>
        <v>0</v>
      </c>
      <c r="Z466" s="3">
        <f>IF(COUNTIF($A$2:$A$5001,A466)&gt;1,"REVISAR","OK")</f>
        <v>0</v>
      </c>
    </row>
    <row r="467">
      <c r="A467" s="3">
        <v>466</v>
      </c>
      <c r="B467" s="4">
        <v>45525</v>
      </c>
      <c r="C467" s="3" t="inlineStr">
        <is>
          <t>Carlos López</t>
        </is>
      </c>
      <c r="D467" s="3" t="inlineStr">
        <is>
          <t>00000000</t>
        </is>
      </c>
      <c r="E467" s="3" t="inlineStr">
        <is>
          <t>cliente191@yahoo.com</t>
        </is>
      </c>
      <c r="F467" s="3" t="inlineStr">
        <is>
          <t>+54 9 2326 684656</t>
        </is>
      </c>
      <c r="G467" s="3" t="inlineStr">
        <is>
          <t>Córdoba</t>
        </is>
      </c>
      <c r="H467" s="3" t="inlineStr">
        <is>
          <t>Cordoba</t>
        </is>
      </c>
      <c r="I467" s="3" t="inlineStr">
        <is>
          <t>Monitor 24</t>
        </is>
      </c>
      <c r="J467" s="3" t="inlineStr">
        <is>
          <t>Tecnología</t>
        </is>
      </c>
      <c r="K467" s="3">
        <v>1</v>
      </c>
      <c r="L467" s="5">
        <v>102267.95</v>
      </c>
      <c r="M467" s="3">
        <v>0</v>
      </c>
      <c r="N467" s="5">
        <v>102267.95</v>
      </c>
      <c r="Q467" s="3" t="inlineStr">
        <is>
          <t>Norte</t>
        </is>
      </c>
      <c r="R467" s="3" t="inlineStr">
        <is>
          <t>No aplica</t>
        </is>
      </c>
      <c r="T467" s="3">
        <f>IF(COUNTA(A467:S467)&lt;19,"REVISAR","OK")</f>
        <v>0</v>
      </c>
      <c r="U467" s="3">
        <f>IF(ISNUMBER(B467),"OK","REVISAR")</f>
        <v>0</v>
      </c>
      <c r="V467" s="3">
        <f>IF(AND(ISNUMBER(K467),K467&gt;0,K467&lt;50),"OK","REVISAR")</f>
        <v>0</v>
      </c>
      <c r="W467" s="3">
        <f>IF(AND(ISNUMBER(L467),L467&gt;0,L467&lt;1000000),"OK","REVISAR")</f>
        <v>0</v>
      </c>
      <c r="X467" s="3">
        <f>IF(AND(ISNUMBER(K467),ISNUMBER(L467),ISNUMBER(M467),ISNUMBER(N467)),IF(ABS(N467-(K467*L467*(1-M467/100)))&gt;1,"REVISAR","OK"),"REVISAR")</f>
        <v>0</v>
      </c>
      <c r="Y467" s="3">
        <f>IF(AND(ISNUMBER(SEARCH("@",E467)),ISNUMBER(SEARCH(".",E467))),"OK","REVISAR")</f>
        <v>0</v>
      </c>
      <c r="Z467" s="3">
        <f>IF(COUNTIF($A$2:$A$5001,A467)&gt;1,"REVISAR","OK")</f>
        <v>0</v>
      </c>
    </row>
    <row r="468">
      <c r="A468" s="3">
        <v>467</v>
      </c>
      <c r="B468" s="4">
        <v>45586</v>
      </c>
      <c r="C468" s="3" t="inlineStr">
        <is>
          <t>María Gómez</t>
        </is>
      </c>
      <c r="D468" s="3" t="inlineStr">
        <is>
          <t>40084414</t>
        </is>
      </c>
      <c r="E468" s="3" t="inlineStr">
        <is>
          <t>cliente301@gmai.com</t>
        </is>
      </c>
      <c r="F468" s="3" t="inlineStr">
        <is>
          <t>+54 9 2326 994111</t>
        </is>
      </c>
      <c r="G468" s="3" t="inlineStr">
        <is>
          <t>Mendoza</t>
        </is>
      </c>
      <c r="H468" s="3" t="inlineStr">
        <is>
          <t>Buenos Aires</t>
        </is>
      </c>
      <c r="I468" s="3" t="inlineStr">
        <is>
          <t>Producto desconocido</t>
        </is>
      </c>
      <c r="J468" s="3" t="inlineStr">
        <is>
          <t>Accesorios</t>
        </is>
      </c>
      <c r="K468" s="3">
        <v>3</v>
      </c>
      <c r="L468" s="5">
        <v>124838.67</v>
      </c>
      <c r="M468" s="3">
        <v>15</v>
      </c>
      <c r="N468" s="5">
        <v>318338.61</v>
      </c>
      <c r="O468" s="3" t="inlineStr">
        <is>
          <t>transf</t>
        </is>
      </c>
      <c r="P468" s="3" t="inlineStr">
        <is>
          <t>Benjamín</t>
        </is>
      </c>
      <c r="Q468" s="3" t="inlineStr">
        <is>
          <t>Sucursal Centro</t>
        </is>
      </c>
      <c r="R468" s="3" t="inlineStr">
        <is>
          <t>No aplica</t>
        </is>
      </c>
      <c r="T468" s="3">
        <f>IF(COUNTA(A468:S468)&lt;19,"REVISAR","OK")</f>
        <v>0</v>
      </c>
      <c r="U468" s="3">
        <f>IF(ISNUMBER(B468),"OK","REVISAR")</f>
        <v>0</v>
      </c>
      <c r="V468" s="3">
        <f>IF(AND(ISNUMBER(K468),K468&gt;0,K468&lt;50),"OK","REVISAR")</f>
        <v>0</v>
      </c>
      <c r="W468" s="3">
        <f>IF(AND(ISNUMBER(L468),L468&gt;0,L468&lt;1000000),"OK","REVISAR")</f>
        <v>0</v>
      </c>
      <c r="X468" s="3">
        <f>IF(AND(ISNUMBER(K468),ISNUMBER(L468),ISNUMBER(M468),ISNUMBER(N468)),IF(ABS(N468-(K468*L468*(1-M468/100)))&gt;1,"REVISAR","OK"),"REVISAR")</f>
        <v>0</v>
      </c>
      <c r="Y468" s="3">
        <f>IF(AND(ISNUMBER(SEARCH("@",E468)),ISNUMBER(SEARCH(".",E468))),"OK","REVISAR")</f>
        <v>0</v>
      </c>
      <c r="Z468" s="3">
        <f>IF(COUNTIF($A$2:$A$5001,A468)&gt;1,"REVISAR","OK")</f>
        <v>0</v>
      </c>
    </row>
    <row r="469">
      <c r="A469" s="3">
        <v>468</v>
      </c>
      <c r="B469" s="4">
        <v>45368</v>
      </c>
      <c r="D469" s="3" t="inlineStr">
        <is>
          <t>24541553</t>
        </is>
      </c>
      <c r="E469" s="3" t="inlineStr">
        <is>
          <t>cliente47@outlook.com</t>
        </is>
      </c>
      <c r="F469" s="3" t="inlineStr">
        <is>
          <t>+54 9 2326 593818</t>
        </is>
      </c>
      <c r="G469" s="3" t="inlineStr">
        <is>
          <t>Mar del Plata</t>
        </is>
      </c>
      <c r="H469" s="3" t="inlineStr">
        <is>
          <t>Cordoba</t>
        </is>
      </c>
      <c r="J469" s="3" t="inlineStr">
        <is>
          <t>Sin categoria</t>
        </is>
      </c>
      <c r="K469" s="3">
        <v>8</v>
      </c>
      <c r="L469" s="5">
        <v>94850.85000000001</v>
      </c>
      <c r="M469" s="3">
        <v>0</v>
      </c>
      <c r="N469" s="5">
        <v>13297.01</v>
      </c>
      <c r="O469" s="3" t="inlineStr">
        <is>
          <t>tarjeta credito</t>
        </is>
      </c>
      <c r="P469" s="3" t="inlineStr">
        <is>
          <t>admin</t>
        </is>
      </c>
      <c r="Q469" s="3" t="inlineStr">
        <is>
          <t>Sucursal Centro</t>
        </is>
      </c>
      <c r="R469" s="3" t="inlineStr">
        <is>
          <t>Pendiente</t>
        </is>
      </c>
      <c r="S469" s="3" t="inlineStr">
        <is>
          <t>OK</t>
        </is>
      </c>
      <c r="T469" s="3">
        <f>IF(COUNTA(A469:S469)&lt;19,"REVISAR","OK")</f>
        <v>0</v>
      </c>
      <c r="U469" s="3">
        <f>IF(ISNUMBER(B469),"OK","REVISAR")</f>
        <v>0</v>
      </c>
      <c r="V469" s="3">
        <f>IF(AND(ISNUMBER(K469),K469&gt;0,K469&lt;50),"OK","REVISAR")</f>
        <v>0</v>
      </c>
      <c r="W469" s="3">
        <f>IF(AND(ISNUMBER(L469),L469&gt;0,L469&lt;1000000),"OK","REVISAR")</f>
        <v>0</v>
      </c>
      <c r="X469" s="3">
        <f>IF(AND(ISNUMBER(K469),ISNUMBER(L469),ISNUMBER(M469),ISNUMBER(N469)),IF(ABS(N469-(K469*L469*(1-M469/100)))&gt;1,"REVISAR","OK"),"REVISAR")</f>
        <v>0</v>
      </c>
      <c r="Y469" s="3">
        <f>IF(AND(ISNUMBER(SEARCH("@",E469)),ISNUMBER(SEARCH(".",E469))),"OK","REVISAR")</f>
        <v>0</v>
      </c>
      <c r="Z469" s="3">
        <f>IF(COUNTIF($A$2:$A$5001,A469)&gt;1,"REVISAR","OK")</f>
        <v>0</v>
      </c>
    </row>
    <row r="470">
      <c r="A470" s="3">
        <v>469</v>
      </c>
      <c r="B470" s="4">
        <v>45767</v>
      </c>
      <c r="C470" s="3" t="inlineStr">
        <is>
          <t>Valentina Díaz</t>
        </is>
      </c>
      <c r="D470" s="3" t="inlineStr">
        <is>
          <t>33496784</t>
        </is>
      </c>
      <c r="E470" s="3" t="inlineStr">
        <is>
          <t>CLIENTE655@YAHOO.COM</t>
        </is>
      </c>
      <c r="F470" s="3" t="inlineStr">
        <is>
          <t>+54 9 2326 317086</t>
        </is>
      </c>
      <c r="G470" s="3" t="inlineStr">
        <is>
          <t>san antonio de areco</t>
        </is>
      </c>
      <c r="H470" s="3" t="inlineStr">
        <is>
          <t>buenos aires</t>
        </is>
      </c>
      <c r="I470" s="3" t="inlineStr">
        <is>
          <t>Producto desconocido</t>
        </is>
      </c>
      <c r="J470" s="3" t="inlineStr">
        <is>
          <t>Tecnologia</t>
        </is>
      </c>
      <c r="K470" s="3">
        <v>99</v>
      </c>
      <c r="L470" s="5">
        <v>146795.48</v>
      </c>
      <c r="M470" s="3">
        <v>5</v>
      </c>
      <c r="N470" s="5">
        <v>13806114.89</v>
      </c>
      <c r="Q470" s="3" t="inlineStr">
        <is>
          <t>Local 1</t>
        </is>
      </c>
      <c r="R470" s="3" t="inlineStr">
        <is>
          <t>En camino</t>
        </is>
      </c>
      <c r="T470" s="3">
        <f>IF(COUNTA(A470:S470)&lt;19,"REVISAR","OK")</f>
        <v>0</v>
      </c>
      <c r="U470" s="3">
        <f>IF(ISNUMBER(B470),"OK","REVISAR")</f>
        <v>0</v>
      </c>
      <c r="V470" s="3">
        <f>IF(AND(ISNUMBER(K470),K470&gt;0,K470&lt;50),"OK","REVISAR")</f>
        <v>0</v>
      </c>
      <c r="W470" s="3">
        <f>IF(AND(ISNUMBER(L470),L470&gt;0,L470&lt;1000000),"OK","REVISAR")</f>
        <v>0</v>
      </c>
      <c r="X470" s="3">
        <f>IF(AND(ISNUMBER(K470),ISNUMBER(L470),ISNUMBER(M470),ISNUMBER(N470)),IF(ABS(N470-(K470*L470*(1-M470/100)))&gt;1,"REVISAR","OK"),"REVISAR")</f>
        <v>0</v>
      </c>
      <c r="Y470" s="3">
        <f>IF(AND(ISNUMBER(SEARCH("@",E470)),ISNUMBER(SEARCH(".",E470))),"OK","REVISAR")</f>
        <v>0</v>
      </c>
      <c r="Z470" s="3">
        <f>IF(COUNTIF($A$2:$A$5001,A470)&gt;1,"REVISAR","OK")</f>
        <v>0</v>
      </c>
    </row>
    <row r="471">
      <c r="A471" s="3">
        <v>470</v>
      </c>
      <c r="B471" s="4">
        <v>45799</v>
      </c>
      <c r="C471" s="3" t="inlineStr">
        <is>
          <t>Pedro Sánchez</t>
        </is>
      </c>
      <c r="D471" s="3" t="inlineStr">
        <is>
          <t>27148001</t>
        </is>
      </c>
      <c r="E471" s="3" t="inlineStr">
        <is>
          <t>cliente352@outlook.com</t>
        </is>
      </c>
      <c r="F471" s="3" t="inlineStr">
        <is>
          <t>+54 9 2326 443123</t>
        </is>
      </c>
      <c r="G471" s="3" t="inlineStr">
        <is>
          <t>San Antonio de Areco</t>
        </is>
      </c>
      <c r="H471" s="3" t="inlineStr">
        <is>
          <t>Córdoba</t>
        </is>
      </c>
      <c r="I471" s="3" t="inlineStr">
        <is>
          <t>Mouse gamer</t>
        </is>
      </c>
      <c r="J471" s="3" t="inlineStr">
        <is>
          <t>perifericos</t>
        </is>
      </c>
      <c r="K471" s="3">
        <v>6</v>
      </c>
      <c r="L471" s="5">
        <v>34946.6</v>
      </c>
      <c r="M471" s="3">
        <v>10</v>
      </c>
      <c r="N471" s="5">
        <v>188711.64</v>
      </c>
      <c r="O471" s="3" t="inlineStr">
        <is>
          <t>Tarjeta Débito</t>
        </is>
      </c>
      <c r="Q471" s="3" t="inlineStr">
        <is>
          <t>Centro</t>
        </is>
      </c>
      <c r="S471" s="3" t="inlineStr">
        <is>
          <t>Duplicado probable</t>
        </is>
      </c>
      <c r="T471" s="3">
        <f>IF(COUNTA(A471:S471)&lt;19,"REVISAR","OK")</f>
        <v>0</v>
      </c>
      <c r="U471" s="3">
        <f>IF(ISNUMBER(B471),"OK","REVISAR")</f>
        <v>0</v>
      </c>
      <c r="V471" s="3">
        <f>IF(AND(ISNUMBER(K471),K471&gt;0,K471&lt;50),"OK","REVISAR")</f>
        <v>0</v>
      </c>
      <c r="W471" s="3">
        <f>IF(AND(ISNUMBER(L471),L471&gt;0,L471&lt;1000000),"OK","REVISAR")</f>
        <v>0</v>
      </c>
      <c r="X471" s="3">
        <f>IF(AND(ISNUMBER(K471),ISNUMBER(L471),ISNUMBER(M471),ISNUMBER(N471)),IF(ABS(N471-(K471*L471*(1-M471/100)))&gt;1,"REVISAR","OK"),"REVISAR")</f>
        <v>0</v>
      </c>
      <c r="Y471" s="3">
        <f>IF(AND(ISNUMBER(SEARCH("@",E471)),ISNUMBER(SEARCH(".",E471))),"OK","REVISAR")</f>
        <v>0</v>
      </c>
      <c r="Z471" s="3">
        <f>IF(COUNTIF($A$2:$A$5001,A471)&gt;1,"REVISAR","OK")</f>
        <v>0</v>
      </c>
    </row>
    <row r="472">
      <c r="A472" s="3">
        <v>471</v>
      </c>
      <c r="B472" s="4">
        <v>45474</v>
      </c>
      <c r="C472" s="3" t="inlineStr">
        <is>
          <t>Sofía García</t>
        </is>
      </c>
      <c r="D472" s="3" t="inlineStr">
        <is>
          <t>37456164</t>
        </is>
      </c>
      <c r="E472" s="3" t="inlineStr">
        <is>
          <t>cliente783@gmail.com</t>
        </is>
      </c>
      <c r="F472" s="3" t="inlineStr">
        <is>
          <t>+54 9 2326 671060</t>
        </is>
      </c>
      <c r="G472" s="3" t="inlineStr">
        <is>
          <t>Rosario</t>
        </is>
      </c>
      <c r="I472" s="3" t="inlineStr">
        <is>
          <t>Notebook 15</t>
        </is>
      </c>
      <c r="J472" s="3" t="inlineStr">
        <is>
          <t>Tecnología</t>
        </is>
      </c>
      <c r="K472" s="3">
        <v>8</v>
      </c>
      <c r="L472" s="5">
        <v>79603.66</v>
      </c>
      <c r="M472" s="3">
        <v>25</v>
      </c>
      <c r="N472" s="5">
        <v>477621.96</v>
      </c>
      <c r="O472" s="3" t="inlineStr">
        <is>
          <t>Efectivo</t>
        </is>
      </c>
      <c r="P472" s="3" t="inlineStr">
        <is>
          <t>Isaías</t>
        </is>
      </c>
      <c r="Q472" s="3" t="inlineStr">
        <is>
          <t>online</t>
        </is>
      </c>
      <c r="R472" s="3" t="inlineStr">
        <is>
          <t>pendiente</t>
        </is>
      </c>
      <c r="S472" s="3" t="inlineStr">
        <is>
          <t>Duplicado probable</t>
        </is>
      </c>
      <c r="T472" s="3">
        <f>IF(COUNTA(A472:S472)&lt;19,"REVISAR","OK")</f>
        <v>0</v>
      </c>
      <c r="U472" s="3">
        <f>IF(ISNUMBER(B472),"OK","REVISAR")</f>
        <v>0</v>
      </c>
      <c r="V472" s="3">
        <f>IF(AND(ISNUMBER(K472),K472&gt;0,K472&lt;50),"OK","REVISAR")</f>
        <v>0</v>
      </c>
      <c r="W472" s="3">
        <f>IF(AND(ISNUMBER(L472),L472&gt;0,L472&lt;1000000),"OK","REVISAR")</f>
        <v>0</v>
      </c>
      <c r="X472" s="3">
        <f>IF(AND(ISNUMBER(K472),ISNUMBER(L472),ISNUMBER(M472),ISNUMBER(N472)),IF(ABS(N472-(K472*L472*(1-M472/100)))&gt;1,"REVISAR","OK"),"REVISAR")</f>
        <v>0</v>
      </c>
      <c r="Y472" s="3">
        <f>IF(AND(ISNUMBER(SEARCH("@",E472)),ISNUMBER(SEARCH(".",E472))),"OK","REVISAR")</f>
        <v>0</v>
      </c>
      <c r="Z472" s="3">
        <f>IF(COUNTIF($A$2:$A$5001,A472)&gt;1,"REVISAR","OK")</f>
        <v>0</v>
      </c>
    </row>
    <row r="473">
      <c r="A473" s="3">
        <v>472</v>
      </c>
      <c r="B473" s="4">
        <v>45382</v>
      </c>
      <c r="C473" s="3" t="inlineStr">
        <is>
          <t>Pedro Sánchez</t>
        </is>
      </c>
      <c r="D473" s="3" t="inlineStr">
        <is>
          <t>40514967</t>
        </is>
      </c>
      <c r="E473" s="3" t="inlineStr">
        <is>
          <t>cliente522@hotmail.com</t>
        </is>
      </c>
      <c r="F473" s="3" t="inlineStr">
        <is>
          <t>+54 9 2326 169008</t>
        </is>
      </c>
      <c r="H473" s="3" t="inlineStr">
        <is>
          <t>Córdoba</t>
        </is>
      </c>
      <c r="I473" s="3" t="inlineStr">
        <is>
          <t>Auriculares Bluetooth</t>
        </is>
      </c>
      <c r="J473" s="3" t="inlineStr">
        <is>
          <t>Periféricos</t>
        </is>
      </c>
      <c r="K473" s="3">
        <v>2</v>
      </c>
      <c r="L473" s="5">
        <v>26921.71</v>
      </c>
      <c r="M473" s="3">
        <v>5</v>
      </c>
      <c r="N473" s="5">
        <v>51151.25</v>
      </c>
      <c r="P473" s="3" t="inlineStr">
        <is>
          <t>Lucas</t>
        </is>
      </c>
      <c r="S473" s="3" t="inlineStr">
        <is>
          <t>sin observaciones</t>
        </is>
      </c>
      <c r="T473" s="3">
        <f>IF(COUNTA(A473:S473)&lt;19,"REVISAR","OK")</f>
        <v>0</v>
      </c>
      <c r="U473" s="3">
        <f>IF(ISNUMBER(B473),"OK","REVISAR")</f>
        <v>0</v>
      </c>
      <c r="V473" s="3">
        <f>IF(AND(ISNUMBER(K473),K473&gt;0,K473&lt;50),"OK","REVISAR")</f>
        <v>0</v>
      </c>
      <c r="W473" s="3">
        <f>IF(AND(ISNUMBER(L473),L473&gt;0,L473&lt;1000000),"OK","REVISAR")</f>
        <v>0</v>
      </c>
      <c r="X473" s="3">
        <f>IF(AND(ISNUMBER(K473),ISNUMBER(L473),ISNUMBER(M473),ISNUMBER(N473)),IF(ABS(N473-(K473*L473*(1-M473/100)))&gt;1,"REVISAR","OK"),"REVISAR")</f>
        <v>0</v>
      </c>
      <c r="Y473" s="3">
        <f>IF(AND(ISNUMBER(SEARCH("@",E473)),ISNUMBER(SEARCH(".",E473))),"OK","REVISAR")</f>
        <v>0</v>
      </c>
      <c r="Z473" s="3">
        <f>IF(COUNTIF($A$2:$A$5001,A473)&gt;1,"REVISAR","OK")</f>
        <v>0</v>
      </c>
    </row>
    <row r="474">
      <c r="A474" s="3">
        <v>473</v>
      </c>
      <c r="B474" s="4">
        <v>45474</v>
      </c>
      <c r="C474" s="3" t="inlineStr">
        <is>
          <t>Carlos López</t>
        </is>
      </c>
      <c r="D474" s="3" t="inlineStr">
        <is>
          <t>36083775</t>
        </is>
      </c>
      <c r="E474" s="3" t="inlineStr">
        <is>
          <t>CLIENTE550@GMAIL.COM</t>
        </is>
      </c>
      <c r="F474" s="3" t="inlineStr">
        <is>
          <t>+54 9 2326 942312</t>
        </is>
      </c>
      <c r="G474" s="3" t="inlineStr">
        <is>
          <t>San Antonio de Areco</t>
        </is>
      </c>
      <c r="H474" s="3" t="inlineStr">
        <is>
          <t>Cordoba</t>
        </is>
      </c>
      <c r="I474" s="3" t="inlineStr">
        <is>
          <t>Parlante portátil</t>
        </is>
      </c>
      <c r="J474" s="3" t="inlineStr">
        <is>
          <t>Sin categoria</t>
        </is>
      </c>
      <c r="K474" s="3">
        <v>5</v>
      </c>
      <c r="L474" s="5">
        <v>23277.47</v>
      </c>
      <c r="M474" s="3">
        <v>20</v>
      </c>
      <c r="N474" s="5">
        <v>93109.88</v>
      </c>
      <c r="O474" s="3" t="inlineStr">
        <is>
          <t>Mercado Pago</t>
        </is>
      </c>
      <c r="R474" s="3" t="inlineStr">
        <is>
          <t>Cancelado</t>
        </is>
      </c>
      <c r="S474" s="3" t="inlineStr">
        <is>
          <t>Precio cargado manualmente</t>
        </is>
      </c>
      <c r="T474" s="3">
        <f>IF(COUNTA(A474:S474)&lt;19,"REVISAR","OK")</f>
        <v>0</v>
      </c>
      <c r="U474" s="3">
        <f>IF(ISNUMBER(B474),"OK","REVISAR")</f>
        <v>0</v>
      </c>
      <c r="V474" s="3">
        <f>IF(AND(ISNUMBER(K474),K474&gt;0,K474&lt;50),"OK","REVISAR")</f>
        <v>0</v>
      </c>
      <c r="W474" s="3">
        <f>IF(AND(ISNUMBER(L474),L474&gt;0,L474&lt;1000000),"OK","REVISAR")</f>
        <v>0</v>
      </c>
      <c r="X474" s="3">
        <f>IF(AND(ISNUMBER(K474),ISNUMBER(L474),ISNUMBER(M474),ISNUMBER(N474)),IF(ABS(N474-(K474*L474*(1-M474/100)))&gt;1,"REVISAR","OK"),"REVISAR")</f>
        <v>0</v>
      </c>
      <c r="Y474" s="3">
        <f>IF(AND(ISNUMBER(SEARCH("@",E474)),ISNUMBER(SEARCH(".",E474))),"OK","REVISAR")</f>
        <v>0</v>
      </c>
      <c r="Z474" s="3">
        <f>IF(COUNTIF($A$2:$A$5001,A474)&gt;1,"REVISAR","OK")</f>
        <v>0</v>
      </c>
    </row>
    <row r="475">
      <c r="A475" s="3">
        <v>474</v>
      </c>
      <c r="B475" s="4">
        <v>45748</v>
      </c>
      <c r="C475" s="3" t="inlineStr">
        <is>
          <t>Lucas Rodríguez</t>
        </is>
      </c>
      <c r="D475" s="3" t="inlineStr">
        <is>
          <t>25551803</t>
        </is>
      </c>
      <c r="E475" s="3" t="inlineStr">
        <is>
          <t>cliente328@outlook.com</t>
        </is>
      </c>
      <c r="F475" s="3" t="inlineStr">
        <is>
          <t>+54 9 2326 703902</t>
        </is>
      </c>
      <c r="H475" s="3" t="inlineStr">
        <is>
          <t>buenos aires</t>
        </is>
      </c>
      <c r="I475" s="3" t="inlineStr">
        <is>
          <t>Parlante portátil</t>
        </is>
      </c>
      <c r="J475" s="3" t="inlineStr">
        <is>
          <t>Accesorios</t>
        </is>
      </c>
      <c r="K475" s="3">
        <v>1</v>
      </c>
      <c r="L475" s="5">
        <v>179708.07</v>
      </c>
      <c r="M475" s="3">
        <v>20</v>
      </c>
      <c r="N475" s="5">
        <v>143766.46</v>
      </c>
      <c r="O475" s="3" t="inlineStr">
        <is>
          <t>tarjeta credito</t>
        </is>
      </c>
      <c r="P475" s="3" t="inlineStr">
        <is>
          <t>Paul</t>
        </is>
      </c>
      <c r="R475" s="3" t="inlineStr">
        <is>
          <t>Cancelado</t>
        </is>
      </c>
      <c r="S475" s="3" t="inlineStr">
        <is>
          <t>Duplicado probable</t>
        </is>
      </c>
      <c r="T475" s="3">
        <f>IF(COUNTA(A475:S475)&lt;19,"REVISAR","OK")</f>
        <v>0</v>
      </c>
      <c r="U475" s="3">
        <f>IF(ISNUMBER(B475),"OK","REVISAR")</f>
        <v>0</v>
      </c>
      <c r="V475" s="3">
        <f>IF(AND(ISNUMBER(K475),K475&gt;0,K475&lt;50),"OK","REVISAR")</f>
        <v>0</v>
      </c>
      <c r="W475" s="3">
        <f>IF(AND(ISNUMBER(L475),L475&gt;0,L475&lt;1000000),"OK","REVISAR")</f>
        <v>0</v>
      </c>
      <c r="X475" s="3">
        <f>IF(AND(ISNUMBER(K475),ISNUMBER(L475),ISNUMBER(M475),ISNUMBER(N475)),IF(ABS(N475-(K475*L475*(1-M475/100)))&gt;1,"REVISAR","OK"),"REVISAR")</f>
        <v>0</v>
      </c>
      <c r="Y475" s="3">
        <f>IF(AND(ISNUMBER(SEARCH("@",E475)),ISNUMBER(SEARCH(".",E475))),"OK","REVISAR")</f>
        <v>0</v>
      </c>
      <c r="Z475" s="3">
        <f>IF(COUNTIF($A$2:$A$5001,A475)&gt;1,"REVISAR","OK")</f>
        <v>0</v>
      </c>
    </row>
    <row r="476">
      <c r="A476" s="3">
        <v>475</v>
      </c>
      <c r="B476" s="4">
        <v>45785</v>
      </c>
      <c r="C476" s="3" t="inlineStr">
        <is>
          <t>Carlos López</t>
        </is>
      </c>
      <c r="D476" s="3" t="inlineStr">
        <is>
          <t>24095263</t>
        </is>
      </c>
      <c r="E476" s="3" t="inlineStr">
        <is>
          <t>cliente560@sinmail</t>
        </is>
      </c>
      <c r="F476" s="3" t="inlineStr">
        <is>
          <t>+54 9 2326 286898</t>
        </is>
      </c>
      <c r="G476" s="3" t="inlineStr">
        <is>
          <t>Mendoza</t>
        </is>
      </c>
      <c r="H476" s="3" t="inlineStr">
        <is>
          <t>CABA</t>
        </is>
      </c>
      <c r="I476" s="3" t="inlineStr">
        <is>
          <t>Memoria RAM 8GB</t>
        </is>
      </c>
      <c r="J476" s="3" t="inlineStr">
        <is>
          <t>Accesorios</t>
        </is>
      </c>
      <c r="K476" s="3">
        <v>2</v>
      </c>
      <c r="L476" s="5">
        <v>66981.71000000001</v>
      </c>
      <c r="M476" s="3">
        <v>20</v>
      </c>
      <c r="N476" s="5">
        <v>107170.74</v>
      </c>
      <c r="O476" s="3" t="inlineStr">
        <is>
          <t>tarjeta credito</t>
        </is>
      </c>
      <c r="P476" s="3" t="inlineStr">
        <is>
          <t>Isaías</t>
        </is>
      </c>
      <c r="Q476" s="3" t="inlineStr">
        <is>
          <t>online</t>
        </is>
      </c>
      <c r="R476" s="3" t="inlineStr">
        <is>
          <t>Cancelado</t>
        </is>
      </c>
      <c r="S476" s="3" t="inlineStr">
        <is>
          <t>Producto sin stock</t>
        </is>
      </c>
      <c r="T476" s="3">
        <f>IF(COUNTA(A476:S476)&lt;19,"REVISAR","OK")</f>
        <v>0</v>
      </c>
      <c r="U476" s="3">
        <f>IF(ISNUMBER(B476),"OK","REVISAR")</f>
        <v>0</v>
      </c>
      <c r="V476" s="3">
        <f>IF(AND(ISNUMBER(K476),K476&gt;0,K476&lt;50),"OK","REVISAR")</f>
        <v>0</v>
      </c>
      <c r="W476" s="3">
        <f>IF(AND(ISNUMBER(L476),L476&gt;0,L476&lt;1000000),"OK","REVISAR")</f>
        <v>0</v>
      </c>
      <c r="X476" s="3">
        <f>IF(AND(ISNUMBER(K476),ISNUMBER(L476),ISNUMBER(M476),ISNUMBER(N476)),IF(ABS(N476-(K476*L476*(1-M476/100)))&gt;1,"REVISAR","OK"),"REVISAR")</f>
        <v>0</v>
      </c>
      <c r="Y476" s="3">
        <f>IF(AND(ISNUMBER(SEARCH("@",E476)),ISNUMBER(SEARCH(".",E476))),"OK","REVISAR")</f>
        <v>0</v>
      </c>
      <c r="Z476" s="3">
        <f>IF(COUNTIF($A$2:$A$5001,A476)&gt;1,"REVISAR","OK")</f>
        <v>0</v>
      </c>
    </row>
    <row r="477">
      <c r="A477" s="3">
        <v>476</v>
      </c>
      <c r="B477" s="4">
        <v>45310</v>
      </c>
      <c r="C477" s="3" t="inlineStr">
        <is>
          <t>Juan Pérez</t>
        </is>
      </c>
      <c r="D477" s="3" t="inlineStr">
        <is>
          <t>32539856</t>
        </is>
      </c>
      <c r="E477" s="3" t="inlineStr">
        <is>
          <t>cliente350@outlook.com</t>
        </is>
      </c>
      <c r="F477" s="3" t="inlineStr">
        <is>
          <t>sin telefono</t>
        </is>
      </c>
      <c r="G477" s="3" t="inlineStr">
        <is>
          <t>Córdoba</t>
        </is>
      </c>
      <c r="H477" s="3" t="inlineStr">
        <is>
          <t>buenos aires</t>
        </is>
      </c>
      <c r="I477" s="3" t="inlineStr">
        <is>
          <t>Cargador rápido</t>
        </is>
      </c>
      <c r="J477" s="3" t="inlineStr">
        <is>
          <t>tecnologia</t>
        </is>
      </c>
      <c r="K477" s="3">
        <v>2</v>
      </c>
      <c r="L477" s="5">
        <v>95408.53999999999</v>
      </c>
      <c r="M477" s="3">
        <v>0</v>
      </c>
      <c r="N477" s="5">
        <v>190817.08</v>
      </c>
      <c r="O477" s="3" t="inlineStr">
        <is>
          <t>MercadoPago</t>
        </is>
      </c>
      <c r="P477" s="3" t="inlineStr">
        <is>
          <t>Benjamín</t>
        </is>
      </c>
      <c r="Q477" s="3" t="inlineStr">
        <is>
          <t>Online</t>
        </is>
      </c>
      <c r="T477" s="3">
        <f>IF(COUNTA(A477:S477)&lt;19,"REVISAR","OK")</f>
        <v>0</v>
      </c>
      <c r="U477" s="3">
        <f>IF(ISNUMBER(B477),"OK","REVISAR")</f>
        <v>0</v>
      </c>
      <c r="V477" s="3">
        <f>IF(AND(ISNUMBER(K477),K477&gt;0,K477&lt;50),"OK","REVISAR")</f>
        <v>0</v>
      </c>
      <c r="W477" s="3">
        <f>IF(AND(ISNUMBER(L477),L477&gt;0,L477&lt;1000000),"OK","REVISAR")</f>
        <v>0</v>
      </c>
      <c r="X477" s="3">
        <f>IF(AND(ISNUMBER(K477),ISNUMBER(L477),ISNUMBER(M477),ISNUMBER(N477)),IF(ABS(N477-(K477*L477*(1-M477/100)))&gt;1,"REVISAR","OK"),"REVISAR")</f>
        <v>0</v>
      </c>
      <c r="Y477" s="3">
        <f>IF(AND(ISNUMBER(SEARCH("@",E477)),ISNUMBER(SEARCH(".",E477))),"OK","REVISAR")</f>
        <v>0</v>
      </c>
      <c r="Z477" s="3">
        <f>IF(COUNTIF($A$2:$A$5001,A477)&gt;1,"REVISAR","OK")</f>
        <v>0</v>
      </c>
    </row>
    <row r="478">
      <c r="A478" s="3">
        <v>477</v>
      </c>
      <c r="B478" s="4">
        <v>45725</v>
      </c>
      <c r="C478" s="3" t="inlineStr">
        <is>
          <t>Pedro Sánchez</t>
        </is>
      </c>
      <c r="D478" s="3" t="inlineStr">
        <is>
          <t>20744329</t>
        </is>
      </c>
      <c r="E478" s="3" t="inlineStr">
        <is>
          <t>cliente742@gmail.com</t>
        </is>
      </c>
      <c r="F478" s="3" t="inlineStr">
        <is>
          <t>+54 9 2326 142080</t>
        </is>
      </c>
      <c r="G478" s="3" t="inlineStr">
        <is>
          <t>Bs As</t>
        </is>
      </c>
      <c r="I478" s="3" t="inlineStr">
        <is>
          <t>Parlante portátil</t>
        </is>
      </c>
      <c r="J478" s="3" t="inlineStr">
        <is>
          <t>Audio</t>
        </is>
      </c>
      <c r="K478" s="3">
        <v>8</v>
      </c>
      <c r="L478" s="5">
        <v>97859.39999999999</v>
      </c>
      <c r="M478" s="3">
        <v>15</v>
      </c>
      <c r="N478" s="5">
        <v>665443.92</v>
      </c>
      <c r="O478" s="3" t="inlineStr">
        <is>
          <t>Efectivo</t>
        </is>
      </c>
      <c r="Q478" s="3" t="inlineStr">
        <is>
          <t>local 1</t>
        </is>
      </c>
      <c r="R478" s="3" t="inlineStr">
        <is>
          <t>Entregado</t>
        </is>
      </c>
      <c r="S478" s="3" t="inlineStr">
        <is>
          <t>Duplicado probable</t>
        </is>
      </c>
      <c r="T478" s="3">
        <f>IF(COUNTA(A478:S478)&lt;19,"REVISAR","OK")</f>
        <v>0</v>
      </c>
      <c r="U478" s="3">
        <f>IF(ISNUMBER(B478),"OK","REVISAR")</f>
        <v>0</v>
      </c>
      <c r="V478" s="3">
        <f>IF(AND(ISNUMBER(K478),K478&gt;0,K478&lt;50),"OK","REVISAR")</f>
        <v>0</v>
      </c>
      <c r="W478" s="3">
        <f>IF(AND(ISNUMBER(L478),L478&gt;0,L478&lt;1000000),"OK","REVISAR")</f>
        <v>0</v>
      </c>
      <c r="X478" s="3">
        <f>IF(AND(ISNUMBER(K478),ISNUMBER(L478),ISNUMBER(M478),ISNUMBER(N478)),IF(ABS(N478-(K478*L478*(1-M478/100)))&gt;1,"REVISAR","OK"),"REVISAR")</f>
        <v>0</v>
      </c>
      <c r="Y478" s="3">
        <f>IF(AND(ISNUMBER(SEARCH("@",E478)),ISNUMBER(SEARCH(".",E478))),"OK","REVISAR")</f>
        <v>0</v>
      </c>
      <c r="Z478" s="3">
        <f>IF(COUNTIF($A$2:$A$5001,A478)&gt;1,"REVISAR","OK")</f>
        <v>0</v>
      </c>
    </row>
    <row r="479">
      <c r="A479" s="3">
        <v>478</v>
      </c>
      <c r="B479" s="4">
        <v>45438</v>
      </c>
      <c r="C479" s="3" t="inlineStr">
        <is>
          <t>Ana Martínez</t>
        </is>
      </c>
      <c r="D479" s="3" t="inlineStr">
        <is>
          <t>28566610</t>
        </is>
      </c>
      <c r="E479" s="3" t="inlineStr">
        <is>
          <t>cliente160@hotmial.com</t>
        </is>
      </c>
      <c r="F479" s="3" t="inlineStr">
        <is>
          <t>+54 9 2326 698434</t>
        </is>
      </c>
      <c r="G479" s="3" t="inlineStr">
        <is>
          <t>CABA</t>
        </is>
      </c>
      <c r="H479" s="3" t="inlineStr">
        <is>
          <t>Córdoba</t>
        </is>
      </c>
      <c r="I479" s="3" t="inlineStr">
        <is>
          <t>Notebook 15</t>
        </is>
      </c>
      <c r="K479" s="3">
        <v>7</v>
      </c>
      <c r="L479" s="5">
        <v>158058.43</v>
      </c>
      <c r="M479" s="3">
        <v>10</v>
      </c>
      <c r="O479" s="3" t="inlineStr">
        <is>
          <t>transf</t>
        </is>
      </c>
      <c r="P479" s="3" t="inlineStr">
        <is>
          <t>Admin</t>
        </is>
      </c>
      <c r="Q479" s="3" t="inlineStr">
        <is>
          <t>Local 1</t>
        </is>
      </c>
      <c r="R479" s="3" t="inlineStr">
        <is>
          <t>entregado</t>
        </is>
      </c>
      <c r="S479" s="3" t="inlineStr">
        <is>
          <t>Dirección incompleta</t>
        </is>
      </c>
      <c r="T479" s="3">
        <f>IF(COUNTA(A479:S479)&lt;19,"REVISAR","OK")</f>
        <v>0</v>
      </c>
      <c r="U479" s="3">
        <f>IF(ISNUMBER(B479),"OK","REVISAR")</f>
        <v>0</v>
      </c>
      <c r="V479" s="3">
        <f>IF(AND(ISNUMBER(K479),K479&gt;0,K479&lt;50),"OK","REVISAR")</f>
        <v>0</v>
      </c>
      <c r="W479" s="3">
        <f>IF(AND(ISNUMBER(L479),L479&gt;0,L479&lt;1000000),"OK","REVISAR")</f>
        <v>0</v>
      </c>
      <c r="X479" s="3">
        <f>IF(AND(ISNUMBER(K479),ISNUMBER(L479),ISNUMBER(M479),ISNUMBER(N479)),IF(ABS(N479-(K479*L479*(1-M479/100)))&gt;1,"REVISAR","OK"),"REVISAR")</f>
        <v>0</v>
      </c>
      <c r="Y479" s="3">
        <f>IF(AND(ISNUMBER(SEARCH("@",E479)),ISNUMBER(SEARCH(".",E479))),"OK","REVISAR")</f>
        <v>0</v>
      </c>
      <c r="Z479" s="3">
        <f>IF(COUNTIF($A$2:$A$5001,A479)&gt;1,"REVISAR","OK")</f>
        <v>0</v>
      </c>
    </row>
    <row r="480">
      <c r="A480" s="3">
        <v>479</v>
      </c>
      <c r="B480" s="4">
        <v>45702</v>
      </c>
      <c r="C480" s="3" t="inlineStr">
        <is>
          <t>Valentina Díaz</t>
        </is>
      </c>
      <c r="D480" s="3" t="inlineStr">
        <is>
          <t>34515159</t>
        </is>
      </c>
      <c r="E480" s="3" t="inlineStr">
        <is>
          <t>cliente449@hotmail.com</t>
        </is>
      </c>
      <c r="F480" s="3" t="inlineStr">
        <is>
          <t>sin telefono</t>
        </is>
      </c>
      <c r="G480" s="3" t="inlineStr">
        <is>
          <t>Capital Federal</t>
        </is>
      </c>
      <c r="H480" s="3" t="inlineStr">
        <is>
          <t>Mendoza</t>
        </is>
      </c>
      <c r="J480" s="3" t="inlineStr">
        <is>
          <t>tecnologia</t>
        </is>
      </c>
      <c r="K480" s="3">
        <v>3</v>
      </c>
      <c r="L480" s="5">
        <v>21825.04</v>
      </c>
      <c r="M480" s="3">
        <v>10</v>
      </c>
      <c r="N480" s="5">
        <v>58927.61</v>
      </c>
      <c r="O480" s="3" t="inlineStr">
        <is>
          <t>transf</t>
        </is>
      </c>
      <c r="P480" s="3" t="inlineStr">
        <is>
          <t>Paul</t>
        </is>
      </c>
      <c r="Q480" s="3" t="inlineStr">
        <is>
          <t>Norte</t>
        </is>
      </c>
      <c r="R480" s="3" t="inlineStr">
        <is>
          <t>No aplica</t>
        </is>
      </c>
      <c r="S480" s="3" t="inlineStr">
        <is>
          <t>Precio cargado manualmente</t>
        </is>
      </c>
      <c r="T480" s="3">
        <f>IF(COUNTA(A480:S480)&lt;19,"REVISAR","OK")</f>
        <v>0</v>
      </c>
      <c r="U480" s="3">
        <f>IF(ISNUMBER(B480),"OK","REVISAR")</f>
        <v>0</v>
      </c>
      <c r="V480" s="3">
        <f>IF(AND(ISNUMBER(K480),K480&gt;0,K480&lt;50),"OK","REVISAR")</f>
        <v>0</v>
      </c>
      <c r="W480" s="3">
        <f>IF(AND(ISNUMBER(L480),L480&gt;0,L480&lt;1000000),"OK","REVISAR")</f>
        <v>0</v>
      </c>
      <c r="X480" s="3">
        <f>IF(AND(ISNUMBER(K480),ISNUMBER(L480),ISNUMBER(M480),ISNUMBER(N480)),IF(ABS(N480-(K480*L480*(1-M480/100)))&gt;1,"REVISAR","OK"),"REVISAR")</f>
        <v>0</v>
      </c>
      <c r="Y480" s="3">
        <f>IF(AND(ISNUMBER(SEARCH("@",E480)),ISNUMBER(SEARCH(".",E480))),"OK","REVISAR")</f>
        <v>0</v>
      </c>
      <c r="Z480" s="3">
        <f>IF(COUNTIF($A$2:$A$5001,A480)&gt;1,"REVISAR","OK")</f>
        <v>0</v>
      </c>
    </row>
    <row r="481">
      <c r="A481" s="3">
        <v>480</v>
      </c>
      <c r="B481" s="4">
        <v>45354</v>
      </c>
      <c r="C481" s="3" t="inlineStr">
        <is>
          <t>Sofía García</t>
        </is>
      </c>
      <c r="D481" s="3" t="inlineStr">
        <is>
          <t>27618927</t>
        </is>
      </c>
      <c r="E481" s="3" t="inlineStr">
        <is>
          <t>cliente@</t>
        </is>
      </c>
      <c r="F481" s="3" t="inlineStr">
        <is>
          <t>+54 9 2326 159375</t>
        </is>
      </c>
      <c r="G481" s="3" t="inlineStr">
        <is>
          <t>San Antonio de Areco</t>
        </is>
      </c>
      <c r="H481" s="3" t="inlineStr">
        <is>
          <t>Cordoba</t>
        </is>
      </c>
      <c r="I481" s="3" t="inlineStr">
        <is>
          <t>Monitor 24</t>
        </is>
      </c>
      <c r="J481" s="3" t="inlineStr">
        <is>
          <t>Tecnología</t>
        </is>
      </c>
      <c r="K481" s="3">
        <v>6</v>
      </c>
      <c r="L481" s="5">
        <v>80606.32000000001</v>
      </c>
      <c r="M481" s="3">
        <v>15</v>
      </c>
      <c r="N481" s="5">
        <v>411092.23</v>
      </c>
      <c r="O481" s="3" t="inlineStr">
        <is>
          <t>tarjeta credito</t>
        </is>
      </c>
      <c r="P481" s="3" t="inlineStr">
        <is>
          <t>Benjamín</t>
        </is>
      </c>
      <c r="Q481" s="3" t="inlineStr">
        <is>
          <t>Local 1</t>
        </is>
      </c>
      <c r="T481" s="3">
        <f>IF(COUNTA(A481:S481)&lt;19,"REVISAR","OK")</f>
        <v>0</v>
      </c>
      <c r="U481" s="3">
        <f>IF(ISNUMBER(B481),"OK","REVISAR")</f>
        <v>0</v>
      </c>
      <c r="V481" s="3">
        <f>IF(AND(ISNUMBER(K481),K481&gt;0,K481&lt;50),"OK","REVISAR")</f>
        <v>0</v>
      </c>
      <c r="W481" s="3">
        <f>IF(AND(ISNUMBER(L481),L481&gt;0,L481&lt;1000000),"OK","REVISAR")</f>
        <v>0</v>
      </c>
      <c r="X481" s="3">
        <f>IF(AND(ISNUMBER(K481),ISNUMBER(L481),ISNUMBER(M481),ISNUMBER(N481)),IF(ABS(N481-(K481*L481*(1-M481/100)))&gt;1,"REVISAR","OK"),"REVISAR")</f>
        <v>0</v>
      </c>
      <c r="Y481" s="3">
        <f>IF(AND(ISNUMBER(SEARCH("@",E481)),ISNUMBER(SEARCH(".",E481))),"OK","REVISAR")</f>
        <v>0</v>
      </c>
      <c r="Z481" s="3">
        <f>IF(COUNTIF($A$2:$A$5001,A481)&gt;1,"REVISAR","OK")</f>
        <v>0</v>
      </c>
    </row>
    <row r="482">
      <c r="A482" s="3">
        <v>481</v>
      </c>
      <c r="B482" s="4">
        <v>45739</v>
      </c>
      <c r="C482" s="3" t="inlineStr">
        <is>
          <t>María Gómez</t>
        </is>
      </c>
      <c r="D482" s="3" t="inlineStr">
        <is>
          <t>35740743</t>
        </is>
      </c>
      <c r="E482" s="3" t="inlineStr">
        <is>
          <t>cliente746@</t>
        </is>
      </c>
      <c r="F482" s="3" t="inlineStr">
        <is>
          <t>+54 9 2326 970464</t>
        </is>
      </c>
      <c r="G482" s="3" t="inlineStr">
        <is>
          <t>san antonio de areco</t>
        </is>
      </c>
      <c r="I482" s="3" t="inlineStr">
        <is>
          <t>Mouse gamer</t>
        </is>
      </c>
      <c r="J482" s="3" t="inlineStr">
        <is>
          <t>Periféricos</t>
        </is>
      </c>
      <c r="K482" s="3">
        <v>2</v>
      </c>
      <c r="L482" s="5">
        <v>12112</v>
      </c>
      <c r="M482" s="3">
        <v>0</v>
      </c>
      <c r="N482" s="5">
        <v>24224</v>
      </c>
      <c r="O482" s="3" t="inlineStr">
        <is>
          <t>Tarjeta Débito</t>
        </is>
      </c>
      <c r="P482" s="3" t="inlineStr">
        <is>
          <t>Sofía</t>
        </is>
      </c>
      <c r="Q482" s="3" t="inlineStr">
        <is>
          <t>Norte</t>
        </is>
      </c>
      <c r="R482" s="3" t="inlineStr">
        <is>
          <t>entregado</t>
        </is>
      </c>
      <c r="S482" s="3" t="inlineStr">
        <is>
          <t>Producto sin stock</t>
        </is>
      </c>
      <c r="T482" s="3">
        <f>IF(COUNTA(A482:S482)&lt;19,"REVISAR","OK")</f>
        <v>0</v>
      </c>
      <c r="U482" s="3">
        <f>IF(ISNUMBER(B482),"OK","REVISAR")</f>
        <v>0</v>
      </c>
      <c r="V482" s="3">
        <f>IF(AND(ISNUMBER(K482),K482&gt;0,K482&lt;50),"OK","REVISAR")</f>
        <v>0</v>
      </c>
      <c r="W482" s="3">
        <f>IF(AND(ISNUMBER(L482),L482&gt;0,L482&lt;1000000),"OK","REVISAR")</f>
        <v>0</v>
      </c>
      <c r="X482" s="3">
        <f>IF(AND(ISNUMBER(K482),ISNUMBER(L482),ISNUMBER(M482),ISNUMBER(N482)),IF(ABS(N482-(K482*L482*(1-M482/100)))&gt;1,"REVISAR","OK"),"REVISAR")</f>
        <v>0</v>
      </c>
      <c r="Y482" s="3">
        <f>IF(AND(ISNUMBER(SEARCH("@",E482)),ISNUMBER(SEARCH(".",E482))),"OK","REVISAR")</f>
        <v>0</v>
      </c>
      <c r="Z482" s="3">
        <f>IF(COUNTIF($A$2:$A$5001,A482)&gt;1,"REVISAR","OK")</f>
        <v>0</v>
      </c>
    </row>
    <row r="483">
      <c r="A483" s="3">
        <v>482</v>
      </c>
      <c r="B483" s="4">
        <v>45418</v>
      </c>
      <c r="D483" s="3" t="inlineStr">
        <is>
          <t>35275861</t>
        </is>
      </c>
      <c r="E483" s="3" t="inlineStr">
        <is>
          <t>cliente584@yahoo.com</t>
        </is>
      </c>
      <c r="F483" s="3" t="inlineStr">
        <is>
          <t>+54 9 2326 127269</t>
        </is>
      </c>
      <c r="G483" s="3" t="inlineStr">
        <is>
          <t>CABA</t>
        </is>
      </c>
      <c r="H483" s="3" t="inlineStr">
        <is>
          <t>Buenos Aires</t>
        </is>
      </c>
      <c r="I483" s="3" t="inlineStr">
        <is>
          <t>Memoria RAM 8GB</t>
        </is>
      </c>
      <c r="J483" s="3" t="inlineStr">
        <is>
          <t>Tecnología</t>
        </is>
      </c>
      <c r="K483" s="3">
        <v>2</v>
      </c>
      <c r="L483" s="5">
        <v>111827.75</v>
      </c>
      <c r="M483" s="3">
        <v>10</v>
      </c>
      <c r="N483" s="5">
        <v>201289.95</v>
      </c>
      <c r="O483" s="3" t="inlineStr">
        <is>
          <t>MercadoPago</t>
        </is>
      </c>
      <c r="P483" s="3" t="inlineStr">
        <is>
          <t>Isaías</t>
        </is>
      </c>
      <c r="Q483" s="3" t="inlineStr">
        <is>
          <t>Online</t>
        </is>
      </c>
      <c r="R483" s="3" t="inlineStr">
        <is>
          <t>Cancelado</t>
        </is>
      </c>
      <c r="S483" s="3" t="inlineStr">
        <is>
          <t>Duplicado probable</t>
        </is>
      </c>
      <c r="T483" s="3">
        <f>IF(COUNTA(A483:S483)&lt;19,"REVISAR","OK")</f>
        <v>0</v>
      </c>
      <c r="U483" s="3">
        <f>IF(ISNUMBER(B483),"OK","REVISAR")</f>
        <v>0</v>
      </c>
      <c r="V483" s="3">
        <f>IF(AND(ISNUMBER(K483),K483&gt;0,K483&lt;50),"OK","REVISAR")</f>
        <v>0</v>
      </c>
      <c r="W483" s="3">
        <f>IF(AND(ISNUMBER(L483),L483&gt;0,L483&lt;1000000),"OK","REVISAR")</f>
        <v>0</v>
      </c>
      <c r="X483" s="3">
        <f>IF(AND(ISNUMBER(K483),ISNUMBER(L483),ISNUMBER(M483),ISNUMBER(N483)),IF(ABS(N483-(K483*L483*(1-M483/100)))&gt;1,"REVISAR","OK"),"REVISAR")</f>
        <v>0</v>
      </c>
      <c r="Y483" s="3">
        <f>IF(AND(ISNUMBER(SEARCH("@",E483)),ISNUMBER(SEARCH(".",E483))),"OK","REVISAR")</f>
        <v>0</v>
      </c>
      <c r="Z483" s="3">
        <f>IF(COUNTIF($A$2:$A$5001,A483)&gt;1,"REVISAR","OK")</f>
        <v>0</v>
      </c>
    </row>
    <row r="484">
      <c r="A484" s="3">
        <v>483</v>
      </c>
      <c r="B484" s="4">
        <v>45518</v>
      </c>
      <c r="C484" s="3" t="inlineStr">
        <is>
          <t>Carlos López</t>
        </is>
      </c>
      <c r="D484" s="3" t="inlineStr">
        <is>
          <t>37923821</t>
        </is>
      </c>
      <c r="E484" s="3" t="inlineStr">
        <is>
          <t>cliente474@hotmial.com</t>
        </is>
      </c>
      <c r="F484" s="3" t="inlineStr">
        <is>
          <t>+54 9 2326 824077</t>
        </is>
      </c>
      <c r="G484" s="3" t="inlineStr">
        <is>
          <t>Rosario</t>
        </is>
      </c>
      <c r="H484" s="3" t="inlineStr">
        <is>
          <t>Santa Fe</t>
        </is>
      </c>
      <c r="I484" s="3" t="inlineStr">
        <is>
          <t>Cable USB-C</t>
        </is>
      </c>
      <c r="J484" s="3" t="inlineStr">
        <is>
          <t>Accesorios</t>
        </is>
      </c>
      <c r="K484" s="3">
        <v>8</v>
      </c>
      <c r="L484" s="5">
        <v>102203.66</v>
      </c>
      <c r="M484" s="3">
        <v>25</v>
      </c>
      <c r="N484" s="5">
        <v>613221.96</v>
      </c>
      <c r="P484" s="3" t="inlineStr">
        <is>
          <t>Sin vendedor</t>
        </is>
      </c>
      <c r="Q484" s="3" t="inlineStr">
        <is>
          <t>Local 1</t>
        </is>
      </c>
      <c r="R484" s="3" t="inlineStr">
        <is>
          <t>En camino</t>
        </is>
      </c>
      <c r="S484" s="3" t="inlineStr">
        <is>
          <t>Producto sin stock</t>
        </is>
      </c>
      <c r="T484" s="3">
        <f>IF(COUNTA(A484:S484)&lt;19,"REVISAR","OK")</f>
        <v>0</v>
      </c>
      <c r="U484" s="3">
        <f>IF(ISNUMBER(B484),"OK","REVISAR")</f>
        <v>0</v>
      </c>
      <c r="V484" s="3">
        <f>IF(AND(ISNUMBER(K484),K484&gt;0,K484&lt;50),"OK","REVISAR")</f>
        <v>0</v>
      </c>
      <c r="W484" s="3">
        <f>IF(AND(ISNUMBER(L484),L484&gt;0,L484&lt;1000000),"OK","REVISAR")</f>
        <v>0</v>
      </c>
      <c r="X484" s="3">
        <f>IF(AND(ISNUMBER(K484),ISNUMBER(L484),ISNUMBER(M484),ISNUMBER(N484)),IF(ABS(N484-(K484*L484*(1-M484/100)))&gt;1,"REVISAR","OK"),"REVISAR")</f>
        <v>0</v>
      </c>
      <c r="Y484" s="3">
        <f>IF(AND(ISNUMBER(SEARCH("@",E484)),ISNUMBER(SEARCH(".",E484))),"OK","REVISAR")</f>
        <v>0</v>
      </c>
      <c r="Z484" s="3">
        <f>IF(COUNTIF($A$2:$A$5001,A484)&gt;1,"REVISAR","OK")</f>
        <v>0</v>
      </c>
    </row>
    <row r="485">
      <c r="A485" s="3">
        <v>484</v>
      </c>
      <c r="B485" s="4">
        <v>45593</v>
      </c>
      <c r="C485" s="3" t="inlineStr">
        <is>
          <t>Carlos López</t>
        </is>
      </c>
      <c r="D485" s="3" t="inlineStr">
        <is>
          <t>37976880</t>
        </is>
      </c>
      <c r="E485" s="3" t="inlineStr">
        <is>
          <t>cliente285@hotmial.com</t>
        </is>
      </c>
      <c r="F485" s="3" t="inlineStr">
        <is>
          <t>+54 9 2326 990846</t>
        </is>
      </c>
      <c r="I485" s="3" t="inlineStr">
        <is>
          <t>Disco SSD 480GB</t>
        </is>
      </c>
      <c r="J485" s="3" t="inlineStr">
        <is>
          <t>Periféricos</t>
        </is>
      </c>
      <c r="K485" s="3">
        <v>6</v>
      </c>
      <c r="L485" s="5">
        <v>56388.57</v>
      </c>
      <c r="M485" s="3">
        <v>10</v>
      </c>
      <c r="N485" s="5">
        <v>304498.28</v>
      </c>
      <c r="O485" s="3" t="inlineStr">
        <is>
          <t>Mercado Pago</t>
        </is>
      </c>
      <c r="P485" s="3" t="inlineStr">
        <is>
          <t>Benjamín</t>
        </is>
      </c>
      <c r="Q485" s="3" t="inlineStr">
        <is>
          <t>Sucursal Norte</t>
        </is>
      </c>
      <c r="S485" s="3" t="inlineStr">
        <is>
          <t>sin observaciones</t>
        </is>
      </c>
      <c r="T485" s="3">
        <f>IF(COUNTA(A485:S485)&lt;19,"REVISAR","OK")</f>
        <v>0</v>
      </c>
      <c r="U485" s="3">
        <f>IF(ISNUMBER(B485),"OK","REVISAR")</f>
        <v>0</v>
      </c>
      <c r="V485" s="3">
        <f>IF(AND(ISNUMBER(K485),K485&gt;0,K485&lt;50),"OK","REVISAR")</f>
        <v>0</v>
      </c>
      <c r="W485" s="3">
        <f>IF(AND(ISNUMBER(L485),L485&gt;0,L485&lt;1000000),"OK","REVISAR")</f>
        <v>0</v>
      </c>
      <c r="X485" s="3">
        <f>IF(AND(ISNUMBER(K485),ISNUMBER(L485),ISNUMBER(M485),ISNUMBER(N485)),IF(ABS(N485-(K485*L485*(1-M485/100)))&gt;1,"REVISAR","OK"),"REVISAR")</f>
        <v>0</v>
      </c>
      <c r="Y485" s="3">
        <f>IF(AND(ISNUMBER(SEARCH("@",E485)),ISNUMBER(SEARCH(".",E485))),"OK","REVISAR")</f>
        <v>0</v>
      </c>
      <c r="Z485" s="3">
        <f>IF(COUNTIF($A$2:$A$5001,A485)&gt;1,"REVISAR","OK")</f>
        <v>0</v>
      </c>
    </row>
    <row r="486">
      <c r="A486" s="3">
        <v>485</v>
      </c>
      <c r="B486" s="4">
        <v>45621</v>
      </c>
      <c r="D486" s="3" t="inlineStr">
        <is>
          <t>37908753</t>
        </is>
      </c>
      <c r="E486" s="3" t="inlineStr">
        <is>
          <t>cliente215@hotmial.com</t>
        </is>
      </c>
      <c r="F486" s="3" t="inlineStr">
        <is>
          <t>+54 9 2326 679606</t>
        </is>
      </c>
      <c r="G486" s="3" t="inlineStr">
        <is>
          <t>Córdoba</t>
        </is>
      </c>
      <c r="H486" s="3" t="inlineStr">
        <is>
          <t>Mendoza</t>
        </is>
      </c>
      <c r="I486" s="3" t="inlineStr">
        <is>
          <t>Disco SSD 480GB</t>
        </is>
      </c>
      <c r="J486" s="3" t="inlineStr">
        <is>
          <t>Audio</t>
        </is>
      </c>
      <c r="K486" s="3">
        <v>2</v>
      </c>
      <c r="L486" s="5">
        <v>165985.99</v>
      </c>
      <c r="M486" s="3">
        <v>0</v>
      </c>
      <c r="N486" s="5">
        <v>331971.98</v>
      </c>
      <c r="O486" s="3" t="inlineStr">
        <is>
          <t>Cheque</t>
        </is>
      </c>
      <c r="P486" s="3" t="inlineStr">
        <is>
          <t>admin</t>
        </is>
      </c>
      <c r="Q486" s="3" t="inlineStr">
        <is>
          <t>online</t>
        </is>
      </c>
      <c r="R486" s="3" t="inlineStr">
        <is>
          <t>Entregado</t>
        </is>
      </c>
      <c r="S486" s="3" t="inlineStr">
        <is>
          <t>Cliente reclama demora</t>
        </is>
      </c>
      <c r="T486" s="3">
        <f>IF(COUNTA(A486:S486)&lt;19,"REVISAR","OK")</f>
        <v>0</v>
      </c>
      <c r="U486" s="3">
        <f>IF(ISNUMBER(B486),"OK","REVISAR")</f>
        <v>0</v>
      </c>
      <c r="V486" s="3">
        <f>IF(AND(ISNUMBER(K486),K486&gt;0,K486&lt;50),"OK","REVISAR")</f>
        <v>0</v>
      </c>
      <c r="W486" s="3">
        <f>IF(AND(ISNUMBER(L486),L486&gt;0,L486&lt;1000000),"OK","REVISAR")</f>
        <v>0</v>
      </c>
      <c r="X486" s="3">
        <f>IF(AND(ISNUMBER(K486),ISNUMBER(L486),ISNUMBER(M486),ISNUMBER(N486)),IF(ABS(N486-(K486*L486*(1-M486/100)))&gt;1,"REVISAR","OK"),"REVISAR")</f>
        <v>0</v>
      </c>
      <c r="Y486" s="3">
        <f>IF(AND(ISNUMBER(SEARCH("@",E486)),ISNUMBER(SEARCH(".",E486))),"OK","REVISAR")</f>
        <v>0</v>
      </c>
      <c r="Z486" s="3">
        <f>IF(COUNTIF($A$2:$A$5001,A486)&gt;1,"REVISAR","OK")</f>
        <v>0</v>
      </c>
    </row>
    <row r="487">
      <c r="A487" s="3">
        <v>486</v>
      </c>
      <c r="B487" s="4">
        <v>45701</v>
      </c>
      <c r="C487" s="3" t="inlineStr">
        <is>
          <t>Lucas Rodríguez</t>
        </is>
      </c>
      <c r="D487" s="3" t="inlineStr">
        <is>
          <t>32481848</t>
        </is>
      </c>
      <c r="E487" s="3" t="inlineStr">
        <is>
          <t>cliente829@yahoo.com</t>
        </is>
      </c>
      <c r="F487" s="3" t="inlineStr">
        <is>
          <t>+54 9 2326 213444</t>
        </is>
      </c>
      <c r="G487" s="3" t="inlineStr">
        <is>
          <t>Cordoba</t>
        </is>
      </c>
      <c r="I487" s="3" t="inlineStr">
        <is>
          <t>Mouse gamer</t>
        </is>
      </c>
      <c r="J487" s="3" t="inlineStr">
        <is>
          <t>Sin categoria</t>
        </is>
      </c>
      <c r="K487" s="3">
        <v>1</v>
      </c>
      <c r="L487" s="5">
        <v>174930.32</v>
      </c>
      <c r="M487" s="3">
        <v>10</v>
      </c>
      <c r="N487" s="5">
        <v>157437.29</v>
      </c>
      <c r="O487" s="3" t="inlineStr">
        <is>
          <t>MercadoPago</t>
        </is>
      </c>
      <c r="Q487" s="3" t="inlineStr">
        <is>
          <t>online</t>
        </is>
      </c>
      <c r="R487" s="3" t="inlineStr">
        <is>
          <t>Cancelado</t>
        </is>
      </c>
      <c r="S487" s="3" t="inlineStr">
        <is>
          <t>Duplicado probable</t>
        </is>
      </c>
      <c r="T487" s="3">
        <f>IF(COUNTA(A487:S487)&lt;19,"REVISAR","OK")</f>
        <v>0</v>
      </c>
      <c r="U487" s="3">
        <f>IF(ISNUMBER(B487),"OK","REVISAR")</f>
        <v>0</v>
      </c>
      <c r="V487" s="3">
        <f>IF(AND(ISNUMBER(K487),K487&gt;0,K487&lt;50),"OK","REVISAR")</f>
        <v>0</v>
      </c>
      <c r="W487" s="3">
        <f>IF(AND(ISNUMBER(L487),L487&gt;0,L487&lt;1000000),"OK","REVISAR")</f>
        <v>0</v>
      </c>
      <c r="X487" s="3">
        <f>IF(AND(ISNUMBER(K487),ISNUMBER(L487),ISNUMBER(M487),ISNUMBER(N487)),IF(ABS(N487-(K487*L487*(1-M487/100)))&gt;1,"REVISAR","OK"),"REVISAR")</f>
        <v>0</v>
      </c>
      <c r="Y487" s="3">
        <f>IF(AND(ISNUMBER(SEARCH("@",E487)),ISNUMBER(SEARCH(".",E487))),"OK","REVISAR")</f>
        <v>0</v>
      </c>
      <c r="Z487" s="3">
        <f>IF(COUNTIF($A$2:$A$5001,A487)&gt;1,"REVISAR","OK")</f>
        <v>0</v>
      </c>
    </row>
    <row r="488">
      <c r="A488" s="3">
        <v>487</v>
      </c>
      <c r="B488" s="4">
        <v>45485</v>
      </c>
      <c r="C488" s="3" t="inlineStr">
        <is>
          <t>Valentina Díaz</t>
        </is>
      </c>
      <c r="D488" s="3" t="inlineStr">
        <is>
          <t>25399477</t>
        </is>
      </c>
      <c r="E488" s="3" t="inlineStr">
        <is>
          <t>cliente704@sinmail</t>
        </is>
      </c>
      <c r="F488" s="3" t="inlineStr">
        <is>
          <t>+54 9 2326 940975</t>
        </is>
      </c>
      <c r="G488" s="3" t="inlineStr">
        <is>
          <t>S. A. de Areco</t>
        </is>
      </c>
      <c r="H488" s="3" t="inlineStr">
        <is>
          <t>buenos aires</t>
        </is>
      </c>
      <c r="I488" s="3" t="inlineStr">
        <is>
          <t>Cable USB-C</t>
        </is>
      </c>
      <c r="J488" s="3" t="inlineStr">
        <is>
          <t>Tecnologia</t>
        </is>
      </c>
      <c r="K488" s="3">
        <v>2</v>
      </c>
      <c r="L488" s="5">
        <v>163260.98</v>
      </c>
      <c r="M488" s="3">
        <v>0</v>
      </c>
      <c r="N488" s="5">
        <v>326521.96</v>
      </c>
      <c r="O488" s="3" t="inlineStr">
        <is>
          <t>Tarjeta Crédito</t>
        </is>
      </c>
      <c r="P488" s="3" t="inlineStr">
        <is>
          <t>Lucas</t>
        </is>
      </c>
      <c r="Q488" s="3" t="inlineStr">
        <is>
          <t>Centro</t>
        </is>
      </c>
      <c r="R488" s="3" t="inlineStr">
        <is>
          <t>entregado</t>
        </is>
      </c>
      <c r="S488" s="3" t="inlineStr">
        <is>
          <t>OK</t>
        </is>
      </c>
      <c r="T488" s="3">
        <f>IF(COUNTA(A488:S488)&lt;19,"REVISAR","OK")</f>
        <v>0</v>
      </c>
      <c r="U488" s="3">
        <f>IF(ISNUMBER(B488),"OK","REVISAR")</f>
        <v>0</v>
      </c>
      <c r="V488" s="3">
        <f>IF(AND(ISNUMBER(K488),K488&gt;0,K488&lt;50),"OK","REVISAR")</f>
        <v>0</v>
      </c>
      <c r="W488" s="3">
        <f>IF(AND(ISNUMBER(L488),L488&gt;0,L488&lt;1000000),"OK","REVISAR")</f>
        <v>0</v>
      </c>
      <c r="X488" s="3">
        <f>IF(AND(ISNUMBER(K488),ISNUMBER(L488),ISNUMBER(M488),ISNUMBER(N488)),IF(ABS(N488-(K488*L488*(1-M488/100)))&gt;1,"REVISAR","OK"),"REVISAR")</f>
        <v>0</v>
      </c>
      <c r="Y488" s="3">
        <f>IF(AND(ISNUMBER(SEARCH("@",E488)),ISNUMBER(SEARCH(".",E488))),"OK","REVISAR")</f>
        <v>0</v>
      </c>
      <c r="Z488" s="3">
        <f>IF(COUNTIF($A$2:$A$5001,A488)&gt;1,"REVISAR","OK")</f>
        <v>0</v>
      </c>
    </row>
    <row r="489">
      <c r="A489" s="3">
        <v>488</v>
      </c>
      <c r="B489" s="4">
        <v>45538</v>
      </c>
      <c r="C489" s="3" t="inlineStr">
        <is>
          <t>María Gómez</t>
        </is>
      </c>
      <c r="D489" s="3" t="inlineStr">
        <is>
          <t>00000000</t>
        </is>
      </c>
      <c r="E489" s="3" t="inlineStr">
        <is>
          <t>cliente891@yahoo.com</t>
        </is>
      </c>
      <c r="F489" s="3" t="inlineStr">
        <is>
          <t>+54 9 2326 936467</t>
        </is>
      </c>
      <c r="G489" s="3" t="inlineStr">
        <is>
          <t>Capital Federal</t>
        </is>
      </c>
      <c r="I489" s="3" t="inlineStr">
        <is>
          <t>Producto desconocido</t>
        </is>
      </c>
      <c r="J489" s="3" t="inlineStr">
        <is>
          <t>Audio</t>
        </is>
      </c>
      <c r="K489" s="3">
        <v>5</v>
      </c>
      <c r="L489" s="5">
        <v>63763.59</v>
      </c>
      <c r="M489" s="3">
        <v>5</v>
      </c>
      <c r="N489" s="5">
        <v>302877.05</v>
      </c>
      <c r="O489" s="3" t="inlineStr">
        <is>
          <t>MercadoPago</t>
        </is>
      </c>
      <c r="P489" s="3" t="inlineStr">
        <is>
          <t>admin</t>
        </is>
      </c>
      <c r="Q489" s="3" t="inlineStr">
        <is>
          <t>Norte</t>
        </is>
      </c>
      <c r="R489" s="3" t="inlineStr">
        <is>
          <t>Entregado</t>
        </is>
      </c>
      <c r="T489" s="3">
        <f>IF(COUNTA(A489:S489)&lt;19,"REVISAR","OK")</f>
        <v>0</v>
      </c>
      <c r="U489" s="3">
        <f>IF(ISNUMBER(B489),"OK","REVISAR")</f>
        <v>0</v>
      </c>
      <c r="V489" s="3">
        <f>IF(AND(ISNUMBER(K489),K489&gt;0,K489&lt;50),"OK","REVISAR")</f>
        <v>0</v>
      </c>
      <c r="W489" s="3">
        <f>IF(AND(ISNUMBER(L489),L489&gt;0,L489&lt;1000000),"OK","REVISAR")</f>
        <v>0</v>
      </c>
      <c r="X489" s="3">
        <f>IF(AND(ISNUMBER(K489),ISNUMBER(L489),ISNUMBER(M489),ISNUMBER(N489)),IF(ABS(N489-(K489*L489*(1-M489/100)))&gt;1,"REVISAR","OK"),"REVISAR")</f>
        <v>0</v>
      </c>
      <c r="Y489" s="3">
        <f>IF(AND(ISNUMBER(SEARCH("@",E489)),ISNUMBER(SEARCH(".",E489))),"OK","REVISAR")</f>
        <v>0</v>
      </c>
      <c r="Z489" s="3">
        <f>IF(COUNTIF($A$2:$A$5001,A489)&gt;1,"REVISAR","OK")</f>
        <v>0</v>
      </c>
    </row>
    <row r="490">
      <c r="A490" s="3">
        <v>489</v>
      </c>
      <c r="B490" s="4">
        <v>45300</v>
      </c>
      <c r="C490" s="3" t="inlineStr">
        <is>
          <t>Martín Fernández</t>
        </is>
      </c>
      <c r="D490" s="3" t="inlineStr">
        <is>
          <t>21675846</t>
        </is>
      </c>
      <c r="E490" s="3" t="inlineStr">
        <is>
          <t>cliente499@gmai.com</t>
        </is>
      </c>
      <c r="F490" s="3" t="inlineStr">
        <is>
          <t>+54 9 2326 553279</t>
        </is>
      </c>
      <c r="G490" s="3" t="inlineStr">
        <is>
          <t>Areco</t>
        </is>
      </c>
      <c r="H490" s="3" t="inlineStr">
        <is>
          <t>Buenos Aires</t>
        </is>
      </c>
      <c r="J490" s="3" t="inlineStr">
        <is>
          <t>Tecnología</t>
        </is>
      </c>
      <c r="K490" s="3">
        <v>3</v>
      </c>
      <c r="L490" s="5">
        <v>19877.68</v>
      </c>
      <c r="M490" s="3">
        <v>0</v>
      </c>
      <c r="N490" s="5">
        <v>59633.04</v>
      </c>
      <c r="O490" s="3" t="inlineStr">
        <is>
          <t>efectivo</t>
        </is>
      </c>
      <c r="P490" s="3" t="inlineStr">
        <is>
          <t>Sin vendedor</t>
        </is>
      </c>
      <c r="Q490" s="3" t="inlineStr">
        <is>
          <t>local 1</t>
        </is>
      </c>
      <c r="S490" s="3" t="inlineStr">
        <is>
          <t>Pago a confirmar</t>
        </is>
      </c>
      <c r="T490" s="3">
        <f>IF(COUNTA(A490:S490)&lt;19,"REVISAR","OK")</f>
        <v>0</v>
      </c>
      <c r="U490" s="3">
        <f>IF(ISNUMBER(B490),"OK","REVISAR")</f>
        <v>0</v>
      </c>
      <c r="V490" s="3">
        <f>IF(AND(ISNUMBER(K490),K490&gt;0,K490&lt;50),"OK","REVISAR")</f>
        <v>0</v>
      </c>
      <c r="W490" s="3">
        <f>IF(AND(ISNUMBER(L490),L490&gt;0,L490&lt;1000000),"OK","REVISAR")</f>
        <v>0</v>
      </c>
      <c r="X490" s="3">
        <f>IF(AND(ISNUMBER(K490),ISNUMBER(L490),ISNUMBER(M490),ISNUMBER(N490)),IF(ABS(N490-(K490*L490*(1-M490/100)))&gt;1,"REVISAR","OK"),"REVISAR")</f>
        <v>0</v>
      </c>
      <c r="Y490" s="3">
        <f>IF(AND(ISNUMBER(SEARCH("@",E490)),ISNUMBER(SEARCH(".",E490))),"OK","REVISAR")</f>
        <v>0</v>
      </c>
      <c r="Z490" s="3">
        <f>IF(COUNTIF($A$2:$A$5001,A490)&gt;1,"REVISAR","OK")</f>
        <v>0</v>
      </c>
    </row>
    <row r="491">
      <c r="A491" s="3">
        <v>490</v>
      </c>
      <c r="B491" s="4">
        <v>45759</v>
      </c>
      <c r="C491" s="3" t="inlineStr">
        <is>
          <t>Carlos López</t>
        </is>
      </c>
      <c r="E491" s="3" t="inlineStr">
        <is>
          <t>cliente447@gmai.com</t>
        </is>
      </c>
      <c r="F491" s="3" t="inlineStr">
        <is>
          <t>+54 9 2326 582432</t>
        </is>
      </c>
      <c r="G491" s="3" t="inlineStr">
        <is>
          <t>S. A. de Areco</t>
        </is>
      </c>
      <c r="H491" s="3" t="inlineStr">
        <is>
          <t>Cordoba</t>
        </is>
      </c>
      <c r="I491" s="3" t="inlineStr">
        <is>
          <t>Producto desconocido</t>
        </is>
      </c>
      <c r="J491" s="3" t="inlineStr">
        <is>
          <t>Tecnología</t>
        </is>
      </c>
      <c r="K491" s="3">
        <v>8</v>
      </c>
      <c r="L491" s="5">
        <v>45505.06</v>
      </c>
      <c r="M491" s="3">
        <v>25</v>
      </c>
      <c r="N491" s="5">
        <v>273030.36</v>
      </c>
      <c r="O491" s="3" t="inlineStr">
        <is>
          <t>transf</t>
        </is>
      </c>
      <c r="P491" s="3" t="inlineStr">
        <is>
          <t>Isaías</t>
        </is>
      </c>
      <c r="Q491" s="3" t="inlineStr">
        <is>
          <t>Local 1</t>
        </is>
      </c>
      <c r="R491" s="3" t="inlineStr">
        <is>
          <t>pendiente</t>
        </is>
      </c>
      <c r="S491" s="3" t="inlineStr">
        <is>
          <t>OK</t>
        </is>
      </c>
      <c r="T491" s="3">
        <f>IF(COUNTA(A491:S491)&lt;19,"REVISAR","OK")</f>
        <v>0</v>
      </c>
      <c r="U491" s="3">
        <f>IF(ISNUMBER(B491),"OK","REVISAR")</f>
        <v>0</v>
      </c>
      <c r="V491" s="3">
        <f>IF(AND(ISNUMBER(K491),K491&gt;0,K491&lt;50),"OK","REVISAR")</f>
        <v>0</v>
      </c>
      <c r="W491" s="3">
        <f>IF(AND(ISNUMBER(L491),L491&gt;0,L491&lt;1000000),"OK","REVISAR")</f>
        <v>0</v>
      </c>
      <c r="X491" s="3">
        <f>IF(AND(ISNUMBER(K491),ISNUMBER(L491),ISNUMBER(M491),ISNUMBER(N491)),IF(ABS(N491-(K491*L491*(1-M491/100)))&gt;1,"REVISAR","OK"),"REVISAR")</f>
        <v>0</v>
      </c>
      <c r="Y491" s="3">
        <f>IF(AND(ISNUMBER(SEARCH("@",E491)),ISNUMBER(SEARCH(".",E491))),"OK","REVISAR")</f>
        <v>0</v>
      </c>
      <c r="Z491" s="3">
        <f>IF(COUNTIF($A$2:$A$5001,A491)&gt;1,"REVISAR","OK")</f>
        <v>0</v>
      </c>
    </row>
    <row r="492">
      <c r="A492" s="3">
        <v>491</v>
      </c>
      <c r="B492" s="4">
        <v>45613</v>
      </c>
      <c r="C492" s="3" t="inlineStr">
        <is>
          <t>Cliente Sin Nombre</t>
        </is>
      </c>
      <c r="D492" s="3" t="inlineStr">
        <is>
          <t>43647455</t>
        </is>
      </c>
      <c r="E492" s="3" t="inlineStr">
        <is>
          <t>cliente@</t>
        </is>
      </c>
      <c r="F492" s="3" t="inlineStr">
        <is>
          <t>+54 9 2326 428938</t>
        </is>
      </c>
      <c r="H492" s="3" t="inlineStr">
        <is>
          <t>Santa Fe</t>
        </is>
      </c>
      <c r="I492" s="3" t="inlineStr">
        <is>
          <t>Disco SSD 480GB</t>
        </is>
      </c>
      <c r="J492" s="3" t="inlineStr">
        <is>
          <t>Accesorios</t>
        </is>
      </c>
      <c r="K492" s="3">
        <v>7</v>
      </c>
      <c r="L492" s="5">
        <v>44382.03</v>
      </c>
      <c r="M492" s="3">
        <v>5</v>
      </c>
      <c r="N492" s="5">
        <v>295140.5</v>
      </c>
      <c r="O492" s="3" t="inlineStr">
        <is>
          <t>Efectivo</t>
        </is>
      </c>
      <c r="Q492" s="3" t="inlineStr">
        <is>
          <t>Sucursal Centro</t>
        </is>
      </c>
      <c r="R492" s="3" t="inlineStr">
        <is>
          <t>Entregado</t>
        </is>
      </c>
      <c r="T492" s="3">
        <f>IF(COUNTA(A492:S492)&lt;19,"REVISAR","OK")</f>
        <v>0</v>
      </c>
      <c r="U492" s="3">
        <f>IF(ISNUMBER(B492),"OK","REVISAR")</f>
        <v>0</v>
      </c>
      <c r="V492" s="3">
        <f>IF(AND(ISNUMBER(K492),K492&gt;0,K492&lt;50),"OK","REVISAR")</f>
        <v>0</v>
      </c>
      <c r="W492" s="3">
        <f>IF(AND(ISNUMBER(L492),L492&gt;0,L492&lt;1000000),"OK","REVISAR")</f>
        <v>0</v>
      </c>
      <c r="X492" s="3">
        <f>IF(AND(ISNUMBER(K492),ISNUMBER(L492),ISNUMBER(M492),ISNUMBER(N492)),IF(ABS(N492-(K492*L492*(1-M492/100)))&gt;1,"REVISAR","OK"),"REVISAR")</f>
        <v>0</v>
      </c>
      <c r="Y492" s="3">
        <f>IF(AND(ISNUMBER(SEARCH("@",E492)),ISNUMBER(SEARCH(".",E492))),"OK","REVISAR")</f>
        <v>0</v>
      </c>
      <c r="Z492" s="3">
        <f>IF(COUNTIF($A$2:$A$5001,A492)&gt;1,"REVISAR","OK")</f>
        <v>0</v>
      </c>
    </row>
    <row r="493">
      <c r="A493" s="3">
        <v>492</v>
      </c>
      <c r="B493" s="4">
        <v>45623</v>
      </c>
      <c r="C493" s="3" t="inlineStr">
        <is>
          <t>Juan Pérez</t>
        </is>
      </c>
      <c r="D493" s="3" t="inlineStr">
        <is>
          <t>34474424</t>
        </is>
      </c>
      <c r="E493" s="3" t="inlineStr">
        <is>
          <t>cliente730@hotmail.com</t>
        </is>
      </c>
      <c r="F493" s="3" t="inlineStr">
        <is>
          <t>+54 9 2326 117445</t>
        </is>
      </c>
      <c r="G493" s="3" t="inlineStr">
        <is>
          <t>Rosario</t>
        </is>
      </c>
      <c r="H493" s="3" t="inlineStr">
        <is>
          <t>Mendoza</t>
        </is>
      </c>
      <c r="J493" s="3" t="inlineStr">
        <is>
          <t>Sin categoria</t>
        </is>
      </c>
      <c r="K493" s="3">
        <v>7</v>
      </c>
      <c r="L493" s="5">
        <v>37612.12</v>
      </c>
      <c r="M493" s="3">
        <v>15</v>
      </c>
      <c r="N493" s="5">
        <v>223792.11</v>
      </c>
      <c r="O493" s="3" t="inlineStr">
        <is>
          <t>Transferencia</t>
        </is>
      </c>
      <c r="P493" s="3" t="inlineStr">
        <is>
          <t>Paul</t>
        </is>
      </c>
      <c r="Q493" s="3" t="inlineStr">
        <is>
          <t>Online</t>
        </is>
      </c>
      <c r="R493" s="3" t="inlineStr">
        <is>
          <t>entregado</t>
        </is>
      </c>
      <c r="S493" s="3" t="inlineStr">
        <is>
          <t>Duplicado probable</t>
        </is>
      </c>
      <c r="T493" s="3">
        <f>IF(COUNTA(A493:S493)&lt;19,"REVISAR","OK")</f>
        <v>0</v>
      </c>
      <c r="U493" s="3">
        <f>IF(ISNUMBER(B493),"OK","REVISAR")</f>
        <v>0</v>
      </c>
      <c r="V493" s="3">
        <f>IF(AND(ISNUMBER(K493),K493&gt;0,K493&lt;50),"OK","REVISAR")</f>
        <v>0</v>
      </c>
      <c r="W493" s="3">
        <f>IF(AND(ISNUMBER(L493),L493&gt;0,L493&lt;1000000),"OK","REVISAR")</f>
        <v>0</v>
      </c>
      <c r="X493" s="3">
        <f>IF(AND(ISNUMBER(K493),ISNUMBER(L493),ISNUMBER(M493),ISNUMBER(N493)),IF(ABS(N493-(K493*L493*(1-M493/100)))&gt;1,"REVISAR","OK"),"REVISAR")</f>
        <v>0</v>
      </c>
      <c r="Y493" s="3">
        <f>IF(AND(ISNUMBER(SEARCH("@",E493)),ISNUMBER(SEARCH(".",E493))),"OK","REVISAR")</f>
        <v>0</v>
      </c>
      <c r="Z493" s="3">
        <f>IF(COUNTIF($A$2:$A$5001,A493)&gt;1,"REVISAR","OK")</f>
        <v>0</v>
      </c>
    </row>
    <row r="494">
      <c r="A494" s="3">
        <v>493</v>
      </c>
      <c r="B494" s="4">
        <v>45631</v>
      </c>
      <c r="C494" s="3" t="inlineStr">
        <is>
          <t>Sofía García</t>
        </is>
      </c>
      <c r="D494" s="3" t="inlineStr">
        <is>
          <t>21495392</t>
        </is>
      </c>
      <c r="E494" s="3" t="inlineStr">
        <is>
          <t>cliente57@hotmail.com</t>
        </is>
      </c>
      <c r="F494" s="3" t="inlineStr">
        <is>
          <t>+54 9 2326 679386</t>
        </is>
      </c>
      <c r="G494" s="3" t="inlineStr">
        <is>
          <t>san antonio de areco</t>
        </is>
      </c>
      <c r="H494" s="3" t="inlineStr">
        <is>
          <t>Córdoba</t>
        </is>
      </c>
      <c r="I494" s="3" t="inlineStr">
        <is>
          <t>Webcam HD</t>
        </is>
      </c>
      <c r="J494" s="3" t="inlineStr">
        <is>
          <t>Accesorios</t>
        </is>
      </c>
      <c r="K494" s="3">
        <v>7</v>
      </c>
      <c r="L494" s="5">
        <v>99146.46000000001</v>
      </c>
      <c r="M494" s="3">
        <v>20</v>
      </c>
      <c r="N494" s="5">
        <v>555220.1800000001</v>
      </c>
      <c r="O494" s="3" t="inlineStr">
        <is>
          <t>Cheque</t>
        </is>
      </c>
      <c r="P494" s="3" t="inlineStr">
        <is>
          <t>Paul</t>
        </is>
      </c>
      <c r="Q494" s="3" t="inlineStr">
        <is>
          <t>Sucursal Norte</t>
        </is>
      </c>
      <c r="R494" s="3" t="inlineStr">
        <is>
          <t>Cancelado</t>
        </is>
      </c>
      <c r="T494" s="3">
        <f>IF(COUNTA(A494:S494)&lt;19,"REVISAR","OK")</f>
        <v>0</v>
      </c>
      <c r="U494" s="3">
        <f>IF(ISNUMBER(B494),"OK","REVISAR")</f>
        <v>0</v>
      </c>
      <c r="V494" s="3">
        <f>IF(AND(ISNUMBER(K494),K494&gt;0,K494&lt;50),"OK","REVISAR")</f>
        <v>0</v>
      </c>
      <c r="W494" s="3">
        <f>IF(AND(ISNUMBER(L494),L494&gt;0,L494&lt;1000000),"OK","REVISAR")</f>
        <v>0</v>
      </c>
      <c r="X494" s="3">
        <f>IF(AND(ISNUMBER(K494),ISNUMBER(L494),ISNUMBER(M494),ISNUMBER(N494)),IF(ABS(N494-(K494*L494*(1-M494/100)))&gt;1,"REVISAR","OK"),"REVISAR")</f>
        <v>0</v>
      </c>
      <c r="Y494" s="3">
        <f>IF(AND(ISNUMBER(SEARCH("@",E494)),ISNUMBER(SEARCH(".",E494))),"OK","REVISAR")</f>
        <v>0</v>
      </c>
      <c r="Z494" s="3">
        <f>IF(COUNTIF($A$2:$A$5001,A494)&gt;1,"REVISAR","OK")</f>
        <v>0</v>
      </c>
    </row>
    <row r="495">
      <c r="A495" s="3">
        <v>494</v>
      </c>
      <c r="B495" s="4">
        <v>45441</v>
      </c>
      <c r="C495" s="3" t="inlineStr">
        <is>
          <t>Juan Pérez</t>
        </is>
      </c>
      <c r="D495" s="3" t="inlineStr">
        <is>
          <t>23434747</t>
        </is>
      </c>
      <c r="E495" s="3" t="inlineStr">
        <is>
          <t>cliente543@gmai.com</t>
        </is>
      </c>
      <c r="F495" s="3" t="inlineStr">
        <is>
          <t>+54 9 2326 573774</t>
        </is>
      </c>
      <c r="H495" s="3" t="inlineStr">
        <is>
          <t>Mendoza</t>
        </is>
      </c>
      <c r="I495" s="3" t="inlineStr">
        <is>
          <t>Teclado mecánico</t>
        </is>
      </c>
      <c r="J495" s="3" t="inlineStr">
        <is>
          <t>Tecnología</t>
        </is>
      </c>
      <c r="K495" s="3">
        <v>7</v>
      </c>
      <c r="L495" s="5">
        <v>131237.61</v>
      </c>
      <c r="M495" s="3">
        <v>0</v>
      </c>
      <c r="N495" s="5">
        <v>918663.27</v>
      </c>
      <c r="O495" s="3" t="inlineStr">
        <is>
          <t>Efectivo</t>
        </is>
      </c>
      <c r="Q495" s="3" t="inlineStr">
        <is>
          <t>Norte</t>
        </is>
      </c>
      <c r="R495" s="3" t="inlineStr">
        <is>
          <t>Cancelado</t>
        </is>
      </c>
      <c r="S495" s="3" t="inlineStr">
        <is>
          <t>Duplicado probable</t>
        </is>
      </c>
      <c r="T495" s="3">
        <f>IF(COUNTA(A495:S495)&lt;19,"REVISAR","OK")</f>
        <v>0</v>
      </c>
      <c r="U495" s="3">
        <f>IF(ISNUMBER(B495),"OK","REVISAR")</f>
        <v>0</v>
      </c>
      <c r="V495" s="3">
        <f>IF(AND(ISNUMBER(K495),K495&gt;0,K495&lt;50),"OK","REVISAR")</f>
        <v>0</v>
      </c>
      <c r="W495" s="3">
        <f>IF(AND(ISNUMBER(L495),L495&gt;0,L495&lt;1000000),"OK","REVISAR")</f>
        <v>0</v>
      </c>
      <c r="X495" s="3">
        <f>IF(AND(ISNUMBER(K495),ISNUMBER(L495),ISNUMBER(M495),ISNUMBER(N495)),IF(ABS(N495-(K495*L495*(1-M495/100)))&gt;1,"REVISAR","OK"),"REVISAR")</f>
        <v>0</v>
      </c>
      <c r="Y495" s="3">
        <f>IF(AND(ISNUMBER(SEARCH("@",E495)),ISNUMBER(SEARCH(".",E495))),"OK","REVISAR")</f>
        <v>0</v>
      </c>
      <c r="Z495" s="3">
        <f>IF(COUNTIF($A$2:$A$5001,A495)&gt;1,"REVISAR","OK")</f>
        <v>0</v>
      </c>
    </row>
    <row r="496">
      <c r="A496" s="3">
        <v>495</v>
      </c>
      <c r="B496" s="4">
        <v>45458</v>
      </c>
      <c r="C496" s="3" t="inlineStr">
        <is>
          <t>Sofía García</t>
        </is>
      </c>
      <c r="D496" s="3" t="inlineStr">
        <is>
          <t>22622811</t>
        </is>
      </c>
      <c r="E496" s="3" t="inlineStr">
        <is>
          <t>cliente890@hotmail.com</t>
        </is>
      </c>
      <c r="F496" s="3" t="inlineStr">
        <is>
          <t>+54 9 2326 638836</t>
        </is>
      </c>
      <c r="G496" s="3" t="inlineStr">
        <is>
          <t>CABA</t>
        </is>
      </c>
      <c r="H496" s="3" t="inlineStr">
        <is>
          <t>Cordoba</t>
        </is>
      </c>
      <c r="I496" s="3" t="inlineStr">
        <is>
          <t>Disco SSD 480GB</t>
        </is>
      </c>
      <c r="J496" s="3" t="inlineStr">
        <is>
          <t>perifericos</t>
        </is>
      </c>
      <c r="K496" s="3">
        <v>5</v>
      </c>
      <c r="L496" s="5">
        <v>72190.21000000001</v>
      </c>
      <c r="M496" s="3">
        <v>0</v>
      </c>
      <c r="N496" s="5">
        <v>360951.05</v>
      </c>
      <c r="O496" s="3" t="inlineStr">
        <is>
          <t>efectivo</t>
        </is>
      </c>
      <c r="P496" s="3" t="inlineStr">
        <is>
          <t>Admin</t>
        </is>
      </c>
      <c r="Q496" s="3" t="inlineStr">
        <is>
          <t>Sucursal Norte</t>
        </is>
      </c>
      <c r="R496" s="3" t="inlineStr">
        <is>
          <t>No aplica</t>
        </is>
      </c>
      <c r="S496" s="3" t="inlineStr">
        <is>
          <t>sin observaciones</t>
        </is>
      </c>
      <c r="T496" s="3">
        <f>IF(COUNTA(A496:S496)&lt;19,"REVISAR","OK")</f>
        <v>0</v>
      </c>
      <c r="U496" s="3">
        <f>IF(ISNUMBER(B496),"OK","REVISAR")</f>
        <v>0</v>
      </c>
      <c r="V496" s="3">
        <f>IF(AND(ISNUMBER(K496),K496&gt;0,K496&lt;50),"OK","REVISAR")</f>
        <v>0</v>
      </c>
      <c r="W496" s="3">
        <f>IF(AND(ISNUMBER(L496),L496&gt;0,L496&lt;1000000),"OK","REVISAR")</f>
        <v>0</v>
      </c>
      <c r="X496" s="3">
        <f>IF(AND(ISNUMBER(K496),ISNUMBER(L496),ISNUMBER(M496),ISNUMBER(N496)),IF(ABS(N496-(K496*L496*(1-M496/100)))&gt;1,"REVISAR","OK"),"REVISAR")</f>
        <v>0</v>
      </c>
      <c r="Y496" s="3">
        <f>IF(AND(ISNUMBER(SEARCH("@",E496)),ISNUMBER(SEARCH(".",E496))),"OK","REVISAR")</f>
        <v>0</v>
      </c>
      <c r="Z496" s="3">
        <f>IF(COUNTIF($A$2:$A$5001,A496)&gt;1,"REVISAR","OK")</f>
        <v>0</v>
      </c>
    </row>
    <row r="497">
      <c r="A497" s="3">
        <v>496</v>
      </c>
      <c r="B497" s="4">
        <v>45368</v>
      </c>
      <c r="C497" s="3" t="inlineStr">
        <is>
          <t>Pedro Sánchez</t>
        </is>
      </c>
      <c r="D497" s="3" t="inlineStr">
        <is>
          <t>23417967</t>
        </is>
      </c>
      <c r="E497" s="3" t="inlineStr">
        <is>
          <t>cliente765@outlook.com</t>
        </is>
      </c>
      <c r="F497" s="3" t="inlineStr">
        <is>
          <t>+54 9 2326 380637</t>
        </is>
      </c>
      <c r="H497" s="3" t="inlineStr">
        <is>
          <t>CABA</t>
        </is>
      </c>
      <c r="I497" s="3" t="inlineStr">
        <is>
          <t>Cargador rápido</t>
        </is>
      </c>
      <c r="J497" s="3" t="inlineStr">
        <is>
          <t>Audio</t>
        </is>
      </c>
      <c r="K497" s="3">
        <v>3</v>
      </c>
      <c r="L497" s="5">
        <v>71746.09</v>
      </c>
      <c r="M497" s="3">
        <v>0</v>
      </c>
      <c r="N497" s="5">
        <v>215238.27</v>
      </c>
      <c r="O497" s="3" t="inlineStr">
        <is>
          <t>Cheque</t>
        </is>
      </c>
      <c r="P497" s="3" t="inlineStr">
        <is>
          <t>Admin</t>
        </is>
      </c>
      <c r="Q497" s="3" t="inlineStr">
        <is>
          <t>Sucursal Norte</t>
        </is>
      </c>
      <c r="R497" s="3" t="inlineStr">
        <is>
          <t>entregado</t>
        </is>
      </c>
      <c r="S497" s="3" t="inlineStr">
        <is>
          <t>Pago a confirmar</t>
        </is>
      </c>
      <c r="T497" s="3">
        <f>IF(COUNTA(A497:S497)&lt;19,"REVISAR","OK")</f>
        <v>0</v>
      </c>
      <c r="U497" s="3">
        <f>IF(ISNUMBER(B497),"OK","REVISAR")</f>
        <v>0</v>
      </c>
      <c r="V497" s="3">
        <f>IF(AND(ISNUMBER(K497),K497&gt;0,K497&lt;50),"OK","REVISAR")</f>
        <v>0</v>
      </c>
      <c r="W497" s="3">
        <f>IF(AND(ISNUMBER(L497),L497&gt;0,L497&lt;1000000),"OK","REVISAR")</f>
        <v>0</v>
      </c>
      <c r="X497" s="3">
        <f>IF(AND(ISNUMBER(K497),ISNUMBER(L497),ISNUMBER(M497),ISNUMBER(N497)),IF(ABS(N497-(K497*L497*(1-M497/100)))&gt;1,"REVISAR","OK"),"REVISAR")</f>
        <v>0</v>
      </c>
      <c r="Y497" s="3">
        <f>IF(AND(ISNUMBER(SEARCH("@",E497)),ISNUMBER(SEARCH(".",E497))),"OK","REVISAR")</f>
        <v>0</v>
      </c>
      <c r="Z497" s="3">
        <f>IF(COUNTIF($A$2:$A$5001,A497)&gt;1,"REVISAR","OK")</f>
        <v>0</v>
      </c>
    </row>
    <row r="498">
      <c r="A498" s="3">
        <v>497</v>
      </c>
      <c r="B498" s="4">
        <v>45367</v>
      </c>
      <c r="C498" s="3" t="inlineStr">
        <is>
          <t>Pedro Sánchez</t>
        </is>
      </c>
      <c r="D498" s="3" t="inlineStr">
        <is>
          <t>44002452</t>
        </is>
      </c>
      <c r="E498" s="3" t="inlineStr">
        <is>
          <t>cliente454@hotmial.com</t>
        </is>
      </c>
      <c r="F498" s="3" t="inlineStr">
        <is>
          <t>+54 9 2326 926855</t>
        </is>
      </c>
      <c r="G498" s="3" t="inlineStr">
        <is>
          <t>Buenos Aires</t>
        </is>
      </c>
      <c r="H498" s="3" t="inlineStr">
        <is>
          <t>Mendoza</t>
        </is>
      </c>
      <c r="I498" s="3" t="inlineStr">
        <is>
          <t>Mouse gamer</t>
        </is>
      </c>
      <c r="J498" s="3" t="inlineStr">
        <is>
          <t>Hogar</t>
        </is>
      </c>
      <c r="K498" s="3">
        <v>3</v>
      </c>
      <c r="L498" s="5">
        <v>17039.13</v>
      </c>
      <c r="M498" s="3">
        <v>0</v>
      </c>
      <c r="N498" s="5">
        <v>1559.3</v>
      </c>
      <c r="O498" s="3" t="inlineStr">
        <is>
          <t>Tarjeta Crédito</t>
        </is>
      </c>
      <c r="P498" s="3" t="inlineStr">
        <is>
          <t>Benjamín</t>
        </is>
      </c>
      <c r="Q498" s="3" t="inlineStr">
        <is>
          <t>local 1</t>
        </is>
      </c>
      <c r="R498" s="3" t="inlineStr">
        <is>
          <t>Cancelado</t>
        </is>
      </c>
      <c r="S498" s="3" t="inlineStr">
        <is>
          <t>Precio cargado manualmente</t>
        </is>
      </c>
      <c r="T498" s="3">
        <f>IF(COUNTA(A498:S498)&lt;19,"REVISAR","OK")</f>
        <v>0</v>
      </c>
      <c r="U498" s="3">
        <f>IF(ISNUMBER(B498),"OK","REVISAR")</f>
        <v>0</v>
      </c>
      <c r="V498" s="3">
        <f>IF(AND(ISNUMBER(K498),K498&gt;0,K498&lt;50),"OK","REVISAR")</f>
        <v>0</v>
      </c>
      <c r="W498" s="3">
        <f>IF(AND(ISNUMBER(L498),L498&gt;0,L498&lt;1000000),"OK","REVISAR")</f>
        <v>0</v>
      </c>
      <c r="X498" s="3">
        <f>IF(AND(ISNUMBER(K498),ISNUMBER(L498),ISNUMBER(M498),ISNUMBER(N498)),IF(ABS(N498-(K498*L498*(1-M498/100)))&gt;1,"REVISAR","OK"),"REVISAR")</f>
        <v>0</v>
      </c>
      <c r="Y498" s="3">
        <f>IF(AND(ISNUMBER(SEARCH("@",E498)),ISNUMBER(SEARCH(".",E498))),"OK","REVISAR")</f>
        <v>0</v>
      </c>
      <c r="Z498" s="3">
        <f>IF(COUNTIF($A$2:$A$5001,A498)&gt;1,"REVISAR","OK")</f>
        <v>0</v>
      </c>
    </row>
    <row r="499">
      <c r="A499" s="3">
        <v>498</v>
      </c>
      <c r="B499" s="4">
        <v>45653</v>
      </c>
      <c r="C499" s="3" t="inlineStr">
        <is>
          <t>Pedro Sánchez</t>
        </is>
      </c>
      <c r="D499" s="3" t="inlineStr">
        <is>
          <t>20839916</t>
        </is>
      </c>
      <c r="E499" s="3" t="inlineStr">
        <is>
          <t>cliente780@</t>
        </is>
      </c>
      <c r="F499" s="3" t="inlineStr">
        <is>
          <t>+54 9 2326 594704</t>
        </is>
      </c>
      <c r="I499" s="3" t="inlineStr">
        <is>
          <t>Mouse gamer</t>
        </is>
      </c>
      <c r="J499" s="3" t="inlineStr">
        <is>
          <t>tecnologia</t>
        </is>
      </c>
      <c r="K499" s="3">
        <v>2</v>
      </c>
      <c r="L499" s="5">
        <v>90326.55</v>
      </c>
      <c r="M499" s="3">
        <v>0</v>
      </c>
      <c r="N499" s="5">
        <v>180653.1</v>
      </c>
      <c r="O499" s="3" t="inlineStr">
        <is>
          <t>Tarjeta Débito</t>
        </is>
      </c>
      <c r="P499" s="3" t="inlineStr">
        <is>
          <t>admin</t>
        </is>
      </c>
      <c r="Q499" s="3" t="inlineStr">
        <is>
          <t>Sucursal Centro</t>
        </is>
      </c>
      <c r="R499" s="3" t="inlineStr">
        <is>
          <t>Cancelado</t>
        </is>
      </c>
      <c r="S499" s="3" t="inlineStr">
        <is>
          <t>sin observaciones</t>
        </is>
      </c>
      <c r="T499" s="3">
        <f>IF(COUNTA(A499:S499)&lt;19,"REVISAR","OK")</f>
        <v>0</v>
      </c>
      <c r="U499" s="3">
        <f>IF(ISNUMBER(B499),"OK","REVISAR")</f>
        <v>0</v>
      </c>
      <c r="V499" s="3">
        <f>IF(AND(ISNUMBER(K499),K499&gt;0,K499&lt;50),"OK","REVISAR")</f>
        <v>0</v>
      </c>
      <c r="W499" s="3">
        <f>IF(AND(ISNUMBER(L499),L499&gt;0,L499&lt;1000000),"OK","REVISAR")</f>
        <v>0</v>
      </c>
      <c r="X499" s="3">
        <f>IF(AND(ISNUMBER(K499),ISNUMBER(L499),ISNUMBER(M499),ISNUMBER(N499)),IF(ABS(N499-(K499*L499*(1-M499/100)))&gt;1,"REVISAR","OK"),"REVISAR")</f>
        <v>0</v>
      </c>
      <c r="Y499" s="3">
        <f>IF(AND(ISNUMBER(SEARCH("@",E499)),ISNUMBER(SEARCH(".",E499))),"OK","REVISAR")</f>
        <v>0</v>
      </c>
      <c r="Z499" s="3">
        <f>IF(COUNTIF($A$2:$A$5001,A499)&gt;1,"REVISAR","OK")</f>
        <v>0</v>
      </c>
    </row>
    <row r="500">
      <c r="A500" s="3">
        <v>499</v>
      </c>
      <c r="B500" s="4">
        <v>45377</v>
      </c>
      <c r="C500" s="3" t="inlineStr">
        <is>
          <t>Juan Pérez</t>
        </is>
      </c>
      <c r="D500" s="3" t="inlineStr">
        <is>
          <t>41562548</t>
        </is>
      </c>
      <c r="E500" s="3" t="inlineStr">
        <is>
          <t>cliente613@yahoo.com</t>
        </is>
      </c>
      <c r="F500" s="3" t="inlineStr">
        <is>
          <t>+54 9 2326 114089</t>
        </is>
      </c>
      <c r="G500" s="3" t="inlineStr">
        <is>
          <t>san antonio de areco</t>
        </is>
      </c>
      <c r="H500" s="3" t="inlineStr">
        <is>
          <t>CABA</t>
        </is>
      </c>
      <c r="I500" s="3" t="inlineStr">
        <is>
          <t>Disco SSD 480GB</t>
        </is>
      </c>
      <c r="J500" s="3" t="inlineStr">
        <is>
          <t>Sin categoria</t>
        </is>
      </c>
      <c r="L500" s="5">
        <v>97776.96000000001</v>
      </c>
      <c r="M500" s="3">
        <v>0</v>
      </c>
      <c r="P500" s="3" t="inlineStr">
        <is>
          <t>Lucas</t>
        </is>
      </c>
      <c r="Q500" s="3" t="inlineStr">
        <is>
          <t>Online</t>
        </is>
      </c>
      <c r="R500" s="3" t="inlineStr">
        <is>
          <t>En camino</t>
        </is>
      </c>
      <c r="S500" s="3" t="inlineStr">
        <is>
          <t>Duplicado probable</t>
        </is>
      </c>
      <c r="T500" s="3">
        <f>IF(COUNTA(A500:S500)&lt;19,"REVISAR","OK")</f>
        <v>0</v>
      </c>
      <c r="U500" s="3">
        <f>IF(ISNUMBER(B500),"OK","REVISAR")</f>
        <v>0</v>
      </c>
      <c r="V500" s="3">
        <f>IF(AND(ISNUMBER(K500),K500&gt;0,K500&lt;50),"OK","REVISAR")</f>
        <v>0</v>
      </c>
      <c r="W500" s="3">
        <f>IF(AND(ISNUMBER(L500),L500&gt;0,L500&lt;1000000),"OK","REVISAR")</f>
        <v>0</v>
      </c>
      <c r="X500" s="3">
        <f>IF(AND(ISNUMBER(K500),ISNUMBER(L500),ISNUMBER(M500),ISNUMBER(N500)),IF(ABS(N500-(K500*L500*(1-M500/100)))&gt;1,"REVISAR","OK"),"REVISAR")</f>
        <v>0</v>
      </c>
      <c r="Y500" s="3">
        <f>IF(AND(ISNUMBER(SEARCH("@",E500)),ISNUMBER(SEARCH(".",E500))),"OK","REVISAR")</f>
        <v>0</v>
      </c>
      <c r="Z500" s="3">
        <f>IF(COUNTIF($A$2:$A$5001,A500)&gt;1,"REVISAR","OK")</f>
        <v>0</v>
      </c>
    </row>
    <row r="501">
      <c r="A501" s="3">
        <v>500</v>
      </c>
      <c r="B501" s="4">
        <v>45491</v>
      </c>
      <c r="C501" s="3" t="inlineStr">
        <is>
          <t>Sofía García</t>
        </is>
      </c>
      <c r="D501" s="3" t="inlineStr">
        <is>
          <t>32546965</t>
        </is>
      </c>
      <c r="E501" s="3" t="inlineStr">
        <is>
          <t>cliente817@</t>
        </is>
      </c>
      <c r="F501" s="3" t="inlineStr">
        <is>
          <t>+54 9 2326 743379</t>
        </is>
      </c>
      <c r="G501" s="3" t="inlineStr">
        <is>
          <t>Córdoba</t>
        </is>
      </c>
      <c r="H501" s="3" t="inlineStr">
        <is>
          <t>Buenos Aires</t>
        </is>
      </c>
      <c r="I501" s="3" t="inlineStr">
        <is>
          <t>Memoria RAM 8GB</t>
        </is>
      </c>
      <c r="K501" s="3">
        <v>4</v>
      </c>
      <c r="L501" s="5">
        <v>14535.8</v>
      </c>
      <c r="M501" s="3">
        <v>0</v>
      </c>
      <c r="N501" s="5">
        <v>58143.2</v>
      </c>
      <c r="O501" s="3" t="inlineStr">
        <is>
          <t>Tarjeta Crédito</t>
        </is>
      </c>
      <c r="P501" s="3" t="inlineStr">
        <is>
          <t>Benjamín</t>
        </is>
      </c>
      <c r="Q501" s="3" t="inlineStr">
        <is>
          <t>Local 1</t>
        </is>
      </c>
      <c r="R501" s="3" t="inlineStr">
        <is>
          <t>entregado</t>
        </is>
      </c>
      <c r="S501" s="3" t="inlineStr">
        <is>
          <t>sin observaciones</t>
        </is>
      </c>
      <c r="T501" s="3">
        <f>IF(COUNTA(A501:S501)&lt;19,"REVISAR","OK")</f>
        <v>0</v>
      </c>
      <c r="U501" s="3">
        <f>IF(ISNUMBER(B501),"OK","REVISAR")</f>
        <v>0</v>
      </c>
      <c r="V501" s="3">
        <f>IF(AND(ISNUMBER(K501),K501&gt;0,K501&lt;50),"OK","REVISAR")</f>
        <v>0</v>
      </c>
      <c r="W501" s="3">
        <f>IF(AND(ISNUMBER(L501),L501&gt;0,L501&lt;1000000),"OK","REVISAR")</f>
        <v>0</v>
      </c>
      <c r="X501" s="3">
        <f>IF(AND(ISNUMBER(K501),ISNUMBER(L501),ISNUMBER(M501),ISNUMBER(N501)),IF(ABS(N501-(K501*L501*(1-M501/100)))&gt;1,"REVISAR","OK"),"REVISAR")</f>
        <v>0</v>
      </c>
      <c r="Y501" s="3">
        <f>IF(AND(ISNUMBER(SEARCH("@",E501)),ISNUMBER(SEARCH(".",E501))),"OK","REVISAR")</f>
        <v>0</v>
      </c>
      <c r="Z501" s="3">
        <f>IF(COUNTIF($A$2:$A$5001,A501)&gt;1,"REVISAR","OK")</f>
        <v>0</v>
      </c>
    </row>
    <row r="502">
      <c r="A502" s="3">
        <v>501</v>
      </c>
      <c r="B502" s="4">
        <v>45743</v>
      </c>
      <c r="D502" s="3" t="inlineStr">
        <is>
          <t>21336892</t>
        </is>
      </c>
      <c r="E502" s="3" t="inlineStr">
        <is>
          <t>cliente885@yahoo.com</t>
        </is>
      </c>
      <c r="F502" s="3" t="inlineStr">
        <is>
          <t>+54 9 2326 482497</t>
        </is>
      </c>
      <c r="H502" s="3" t="inlineStr">
        <is>
          <t>Cordoba</t>
        </is>
      </c>
      <c r="I502" s="3" t="inlineStr">
        <is>
          <t>Webcam HD</t>
        </is>
      </c>
      <c r="J502" s="3" t="inlineStr">
        <is>
          <t>perifericos</t>
        </is>
      </c>
      <c r="K502" s="3">
        <v>6</v>
      </c>
      <c r="L502" s="5">
        <v>135507.31</v>
      </c>
      <c r="M502" s="3">
        <v>15</v>
      </c>
      <c r="O502" s="3" t="inlineStr">
        <is>
          <t>tarjeta credito</t>
        </is>
      </c>
      <c r="P502" s="3" t="inlineStr">
        <is>
          <t>Benjamín</t>
        </is>
      </c>
      <c r="Q502" s="3" t="inlineStr">
        <is>
          <t>Norte</t>
        </is>
      </c>
      <c r="T502" s="3">
        <f>IF(COUNTA(A502:S502)&lt;19,"REVISAR","OK")</f>
        <v>0</v>
      </c>
      <c r="U502" s="3">
        <f>IF(ISNUMBER(B502),"OK","REVISAR")</f>
        <v>0</v>
      </c>
      <c r="V502" s="3">
        <f>IF(AND(ISNUMBER(K502),K502&gt;0,K502&lt;50),"OK","REVISAR")</f>
        <v>0</v>
      </c>
      <c r="W502" s="3">
        <f>IF(AND(ISNUMBER(L502),L502&gt;0,L502&lt;1000000),"OK","REVISAR")</f>
        <v>0</v>
      </c>
      <c r="X502" s="3">
        <f>IF(AND(ISNUMBER(K502),ISNUMBER(L502),ISNUMBER(M502),ISNUMBER(N502)),IF(ABS(N502-(K502*L502*(1-M502/100)))&gt;1,"REVISAR","OK"),"REVISAR")</f>
        <v>0</v>
      </c>
      <c r="Y502" s="3">
        <f>IF(AND(ISNUMBER(SEARCH("@",E502)),ISNUMBER(SEARCH(".",E502))),"OK","REVISAR")</f>
        <v>0</v>
      </c>
      <c r="Z502" s="3">
        <f>IF(COUNTIF($A$2:$A$5001,A502)&gt;1,"REVISAR","OK")</f>
        <v>0</v>
      </c>
    </row>
    <row r="503">
      <c r="A503" s="3">
        <v>502</v>
      </c>
      <c r="B503" s="4">
        <v>45536</v>
      </c>
      <c r="C503" s="3" t="inlineStr">
        <is>
          <t>Pedro Sánchez</t>
        </is>
      </c>
      <c r="D503" s="3" t="inlineStr">
        <is>
          <t>36307400</t>
        </is>
      </c>
      <c r="E503" s="3" t="inlineStr">
        <is>
          <t>cliente500@sinmail</t>
        </is>
      </c>
      <c r="F503" s="3" t="inlineStr">
        <is>
          <t>+54 9 2326 378812</t>
        </is>
      </c>
      <c r="G503" s="3" t="inlineStr">
        <is>
          <t>Rosario</t>
        </is>
      </c>
      <c r="H503" s="3" t="inlineStr">
        <is>
          <t>buenos aires</t>
        </is>
      </c>
      <c r="I503" s="3" t="inlineStr">
        <is>
          <t>Silla gamer</t>
        </is>
      </c>
      <c r="J503" s="3" t="inlineStr">
        <is>
          <t>Periféricos</t>
        </is>
      </c>
      <c r="K503" s="3">
        <v>4</v>
      </c>
      <c r="L503" s="5">
        <v>1993.71</v>
      </c>
      <c r="M503" s="3">
        <v>10</v>
      </c>
      <c r="N503" s="5">
        <v>7177.36</v>
      </c>
      <c r="O503" s="3" t="inlineStr">
        <is>
          <t>transf</t>
        </is>
      </c>
      <c r="P503" s="3" t="inlineStr">
        <is>
          <t>Sin vendedor</t>
        </is>
      </c>
      <c r="Q503" s="3" t="inlineStr">
        <is>
          <t>Sucursal Norte</t>
        </is>
      </c>
      <c r="R503" s="3" t="inlineStr">
        <is>
          <t>En camino</t>
        </is>
      </c>
      <c r="S503" s="3" t="inlineStr">
        <is>
          <t>OK</t>
        </is>
      </c>
      <c r="T503" s="3">
        <f>IF(COUNTA(A503:S503)&lt;19,"REVISAR","OK")</f>
        <v>0</v>
      </c>
      <c r="U503" s="3">
        <f>IF(ISNUMBER(B503),"OK","REVISAR")</f>
        <v>0</v>
      </c>
      <c r="V503" s="3">
        <f>IF(AND(ISNUMBER(K503),K503&gt;0,K503&lt;50),"OK","REVISAR")</f>
        <v>0</v>
      </c>
      <c r="W503" s="3">
        <f>IF(AND(ISNUMBER(L503),L503&gt;0,L503&lt;1000000),"OK","REVISAR")</f>
        <v>0</v>
      </c>
      <c r="X503" s="3">
        <f>IF(AND(ISNUMBER(K503),ISNUMBER(L503),ISNUMBER(M503),ISNUMBER(N503)),IF(ABS(N503-(K503*L503*(1-M503/100)))&gt;1,"REVISAR","OK"),"REVISAR")</f>
        <v>0</v>
      </c>
      <c r="Y503" s="3">
        <f>IF(AND(ISNUMBER(SEARCH("@",E503)),ISNUMBER(SEARCH(".",E503))),"OK","REVISAR")</f>
        <v>0</v>
      </c>
      <c r="Z503" s="3">
        <f>IF(COUNTIF($A$2:$A$5001,A503)&gt;1,"REVISAR","OK")</f>
        <v>0</v>
      </c>
    </row>
    <row r="504">
      <c r="A504" s="3">
        <v>503</v>
      </c>
      <c r="B504" s="4">
        <v>45369</v>
      </c>
      <c r="C504" s="3" t="inlineStr">
        <is>
          <t>Carlos López</t>
        </is>
      </c>
      <c r="D504" s="3" t="inlineStr">
        <is>
          <t>44984095</t>
        </is>
      </c>
      <c r="E504" s="3" t="inlineStr">
        <is>
          <t>cliente404@hotmial.com</t>
        </is>
      </c>
      <c r="F504" s="3" t="inlineStr">
        <is>
          <t>+54 9 2326 337897</t>
        </is>
      </c>
      <c r="G504" s="3" t="inlineStr">
        <is>
          <t>Buenos Aires</t>
        </is>
      </c>
      <c r="H504" s="3" t="inlineStr">
        <is>
          <t>Buenos Aires</t>
        </is>
      </c>
      <c r="I504" s="3" t="inlineStr">
        <is>
          <t>Disco SSD 480GB</t>
        </is>
      </c>
      <c r="K504" s="3">
        <v>5</v>
      </c>
      <c r="L504" s="5">
        <v>167256.57</v>
      </c>
      <c r="M504" s="3">
        <v>25</v>
      </c>
      <c r="N504" s="5">
        <v>627212.14</v>
      </c>
      <c r="O504" s="3" t="inlineStr">
        <is>
          <t>Transferencia</t>
        </is>
      </c>
      <c r="P504" s="3" t="inlineStr">
        <is>
          <t>Isaías</t>
        </is>
      </c>
      <c r="Q504" s="3" t="inlineStr">
        <is>
          <t>online</t>
        </is>
      </c>
      <c r="R504" s="3" t="inlineStr">
        <is>
          <t>No aplica</t>
        </is>
      </c>
      <c r="S504" s="3" t="inlineStr">
        <is>
          <t>Producto sin stock</t>
        </is>
      </c>
      <c r="T504" s="3">
        <f>IF(COUNTA(A504:S504)&lt;19,"REVISAR","OK")</f>
        <v>0</v>
      </c>
      <c r="U504" s="3">
        <f>IF(ISNUMBER(B504),"OK","REVISAR")</f>
        <v>0</v>
      </c>
      <c r="V504" s="3">
        <f>IF(AND(ISNUMBER(K504),K504&gt;0,K504&lt;50),"OK","REVISAR")</f>
        <v>0</v>
      </c>
      <c r="W504" s="3">
        <f>IF(AND(ISNUMBER(L504),L504&gt;0,L504&lt;1000000),"OK","REVISAR")</f>
        <v>0</v>
      </c>
      <c r="X504" s="3">
        <f>IF(AND(ISNUMBER(K504),ISNUMBER(L504),ISNUMBER(M504),ISNUMBER(N504)),IF(ABS(N504-(K504*L504*(1-M504/100)))&gt;1,"REVISAR","OK"),"REVISAR")</f>
        <v>0</v>
      </c>
      <c r="Y504" s="3">
        <f>IF(AND(ISNUMBER(SEARCH("@",E504)),ISNUMBER(SEARCH(".",E504))),"OK","REVISAR")</f>
        <v>0</v>
      </c>
      <c r="Z504" s="3">
        <f>IF(COUNTIF($A$2:$A$5001,A504)&gt;1,"REVISAR","OK")</f>
        <v>0</v>
      </c>
    </row>
    <row r="505">
      <c r="A505" s="3">
        <v>504</v>
      </c>
      <c r="B505" s="4" t="inlineStr">
        <is>
          <t>31/02/2025</t>
        </is>
      </c>
      <c r="D505" s="3" t="inlineStr">
        <is>
          <t>00000000</t>
        </is>
      </c>
      <c r="E505" s="3" t="inlineStr">
        <is>
          <t>cliente54@sinmail</t>
        </is>
      </c>
      <c r="G505" s="3" t="inlineStr">
        <is>
          <t>Mendoza</t>
        </is>
      </c>
      <c r="H505" s="3" t="inlineStr">
        <is>
          <t>Santa Fe</t>
        </is>
      </c>
      <c r="I505" s="3" t="inlineStr">
        <is>
          <t>Cable USB-C</t>
        </is>
      </c>
      <c r="J505" s="3" t="inlineStr">
        <is>
          <t>perifericos</t>
        </is>
      </c>
      <c r="K505" s="3">
        <v>1</v>
      </c>
      <c r="L505" s="5">
        <v>164171.19</v>
      </c>
      <c r="M505" s="3">
        <v>0</v>
      </c>
      <c r="N505" s="5">
        <v>164171.19</v>
      </c>
      <c r="O505" s="3" t="inlineStr">
        <is>
          <t>Tarjeta Débito</t>
        </is>
      </c>
      <c r="P505" s="3" t="inlineStr">
        <is>
          <t>Sofía</t>
        </is>
      </c>
      <c r="R505" s="3" t="inlineStr">
        <is>
          <t>En camino</t>
        </is>
      </c>
      <c r="S505" s="3" t="inlineStr">
        <is>
          <t>Dirección incompleta</t>
        </is>
      </c>
      <c r="T505" s="3">
        <f>IF(COUNTA(A505:S505)&lt;19,"REVISAR","OK")</f>
        <v>0</v>
      </c>
      <c r="U505" s="3">
        <f>IF(ISNUMBER(B505),"OK","REVISAR")</f>
        <v>0</v>
      </c>
      <c r="V505" s="3">
        <f>IF(AND(ISNUMBER(K505),K505&gt;0,K505&lt;50),"OK","REVISAR")</f>
        <v>0</v>
      </c>
      <c r="W505" s="3">
        <f>IF(AND(ISNUMBER(L505),L505&gt;0,L505&lt;1000000),"OK","REVISAR")</f>
        <v>0</v>
      </c>
      <c r="X505" s="3">
        <f>IF(AND(ISNUMBER(K505),ISNUMBER(L505),ISNUMBER(M505),ISNUMBER(N505)),IF(ABS(N505-(K505*L505*(1-M505/100)))&gt;1,"REVISAR","OK"),"REVISAR")</f>
        <v>0</v>
      </c>
      <c r="Y505" s="3">
        <f>IF(AND(ISNUMBER(SEARCH("@",E505)),ISNUMBER(SEARCH(".",E505))),"OK","REVISAR")</f>
        <v>0</v>
      </c>
      <c r="Z505" s="3">
        <f>IF(COUNTIF($A$2:$A$5001,A505)&gt;1,"REVISAR","OK")</f>
        <v>0</v>
      </c>
    </row>
    <row r="506">
      <c r="A506" s="3">
        <v>505</v>
      </c>
      <c r="B506" s="4">
        <v>45307</v>
      </c>
      <c r="C506" s="3" t="inlineStr">
        <is>
          <t>Sofía García</t>
        </is>
      </c>
      <c r="E506" s="3" t="inlineStr">
        <is>
          <t>cliente637@gmail.com</t>
        </is>
      </c>
      <c r="F506" s="3" t="inlineStr">
        <is>
          <t>+54 9 2326 797433</t>
        </is>
      </c>
      <c r="G506" s="3" t="inlineStr">
        <is>
          <t>Bs As</t>
        </is>
      </c>
      <c r="H506" s="3" t="inlineStr">
        <is>
          <t>Mendoza</t>
        </is>
      </c>
      <c r="I506" s="3" t="inlineStr">
        <is>
          <t>Parlante portátil</t>
        </is>
      </c>
      <c r="J506" s="3" t="inlineStr">
        <is>
          <t>Hogar</t>
        </is>
      </c>
      <c r="K506" s="3">
        <v>8</v>
      </c>
      <c r="L506" s="5">
        <v>67411.07000000001</v>
      </c>
      <c r="M506" s="3">
        <v>5</v>
      </c>
      <c r="N506" s="5">
        <v>512324.13</v>
      </c>
      <c r="O506" s="3" t="inlineStr">
        <is>
          <t>Mercado Pago</t>
        </is>
      </c>
      <c r="P506" s="3" t="inlineStr">
        <is>
          <t>Sofía</t>
        </is>
      </c>
      <c r="Q506" s="3" t="inlineStr">
        <is>
          <t>online</t>
        </is>
      </c>
      <c r="R506" s="3" t="inlineStr">
        <is>
          <t>Cancelado</t>
        </is>
      </c>
      <c r="S506" s="3" t="inlineStr">
        <is>
          <t>Pago a confirmar</t>
        </is>
      </c>
      <c r="T506" s="3">
        <f>IF(COUNTA(A506:S506)&lt;19,"REVISAR","OK")</f>
        <v>0</v>
      </c>
      <c r="U506" s="3">
        <f>IF(ISNUMBER(B506),"OK","REVISAR")</f>
        <v>0</v>
      </c>
      <c r="V506" s="3">
        <f>IF(AND(ISNUMBER(K506),K506&gt;0,K506&lt;50),"OK","REVISAR")</f>
        <v>0</v>
      </c>
      <c r="W506" s="3">
        <f>IF(AND(ISNUMBER(L506),L506&gt;0,L506&lt;1000000),"OK","REVISAR")</f>
        <v>0</v>
      </c>
      <c r="X506" s="3">
        <f>IF(AND(ISNUMBER(K506),ISNUMBER(L506),ISNUMBER(M506),ISNUMBER(N506)),IF(ABS(N506-(K506*L506*(1-M506/100)))&gt;1,"REVISAR","OK"),"REVISAR")</f>
        <v>0</v>
      </c>
      <c r="Y506" s="3">
        <f>IF(AND(ISNUMBER(SEARCH("@",E506)),ISNUMBER(SEARCH(".",E506))),"OK","REVISAR")</f>
        <v>0</v>
      </c>
      <c r="Z506" s="3">
        <f>IF(COUNTIF($A$2:$A$5001,A506)&gt;1,"REVISAR","OK")</f>
        <v>0</v>
      </c>
    </row>
    <row r="507">
      <c r="A507" s="3">
        <v>506</v>
      </c>
      <c r="B507" s="4">
        <v>45668</v>
      </c>
      <c r="C507" s="3" t="inlineStr">
        <is>
          <t>Cliente Sin Nombre</t>
        </is>
      </c>
      <c r="D507" s="3" t="inlineStr">
        <is>
          <t>32247844</t>
        </is>
      </c>
      <c r="E507" s="3" t="inlineStr">
        <is>
          <t>cliente430@outlook.com</t>
        </is>
      </c>
      <c r="F507" s="3" t="inlineStr">
        <is>
          <t>+54 9 2326 947544</t>
        </is>
      </c>
      <c r="H507" s="3" t="inlineStr">
        <is>
          <t>Buenos Aires</t>
        </is>
      </c>
      <c r="I507" s="3" t="inlineStr">
        <is>
          <t>Cargador rápido</t>
        </is>
      </c>
      <c r="J507" s="3" t="inlineStr">
        <is>
          <t>perifericos</t>
        </is>
      </c>
      <c r="K507" s="3">
        <v>1</v>
      </c>
      <c r="L507" s="5">
        <v>9999999</v>
      </c>
      <c r="M507" s="3">
        <v>15</v>
      </c>
      <c r="N507" s="5">
        <v>8499999.15</v>
      </c>
      <c r="O507" s="3" t="inlineStr">
        <is>
          <t>Mercado Pago</t>
        </is>
      </c>
      <c r="P507" s="3" t="inlineStr">
        <is>
          <t>Paul</t>
        </is>
      </c>
      <c r="Q507" s="3" t="inlineStr">
        <is>
          <t>Norte</t>
        </is>
      </c>
      <c r="T507" s="3">
        <f>IF(COUNTA(A507:S507)&lt;19,"REVISAR","OK")</f>
        <v>0</v>
      </c>
      <c r="U507" s="3">
        <f>IF(ISNUMBER(B507),"OK","REVISAR")</f>
        <v>0</v>
      </c>
      <c r="V507" s="3">
        <f>IF(AND(ISNUMBER(K507),K507&gt;0,K507&lt;50),"OK","REVISAR")</f>
        <v>0</v>
      </c>
      <c r="W507" s="3">
        <f>IF(AND(ISNUMBER(L507),L507&gt;0,L507&lt;1000000),"OK","REVISAR")</f>
        <v>0</v>
      </c>
      <c r="X507" s="3">
        <f>IF(AND(ISNUMBER(K507),ISNUMBER(L507),ISNUMBER(M507),ISNUMBER(N507)),IF(ABS(N507-(K507*L507*(1-M507/100)))&gt;1,"REVISAR","OK"),"REVISAR")</f>
        <v>0</v>
      </c>
      <c r="Y507" s="3">
        <f>IF(AND(ISNUMBER(SEARCH("@",E507)),ISNUMBER(SEARCH(".",E507))),"OK","REVISAR")</f>
        <v>0</v>
      </c>
      <c r="Z507" s="3">
        <f>IF(COUNTIF($A$2:$A$5001,A507)&gt;1,"REVISAR","OK")</f>
        <v>0</v>
      </c>
    </row>
    <row r="508">
      <c r="A508" s="3">
        <v>507</v>
      </c>
      <c r="B508" s="4">
        <v>45396</v>
      </c>
      <c r="C508" s="3" t="inlineStr">
        <is>
          <t>Martín Fernández</t>
        </is>
      </c>
      <c r="D508" s="3" t="inlineStr">
        <is>
          <t>43589368</t>
        </is>
      </c>
      <c r="E508" s="3" t="inlineStr">
        <is>
          <t>cliente142@hotmail.com</t>
        </is>
      </c>
      <c r="F508" s="3" t="inlineStr">
        <is>
          <t>+54 9 2326 391239</t>
        </is>
      </c>
      <c r="G508" s="3" t="inlineStr">
        <is>
          <t>S. A. de Areco</t>
        </is>
      </c>
      <c r="H508" s="3" t="inlineStr">
        <is>
          <t>Buenos Aires</t>
        </is>
      </c>
      <c r="I508" s="3" t="inlineStr">
        <is>
          <t>Cargador rápido</t>
        </is>
      </c>
      <c r="K508" s="3">
        <v>2</v>
      </c>
      <c r="L508" s="5">
        <v>68995.91</v>
      </c>
      <c r="M508" s="3">
        <v>0</v>
      </c>
      <c r="N508" s="5">
        <v>137991.82</v>
      </c>
      <c r="O508" s="3" t="inlineStr">
        <is>
          <t>Mercado Pago</t>
        </is>
      </c>
      <c r="P508" s="3" t="inlineStr">
        <is>
          <t>Paul</t>
        </is>
      </c>
      <c r="S508" s="3" t="inlineStr">
        <is>
          <t>Cliente reclama demora</t>
        </is>
      </c>
      <c r="T508" s="3">
        <f>IF(COUNTA(A508:S508)&lt;19,"REVISAR","OK")</f>
        <v>0</v>
      </c>
      <c r="U508" s="3">
        <f>IF(ISNUMBER(B508),"OK","REVISAR")</f>
        <v>0</v>
      </c>
      <c r="V508" s="3">
        <f>IF(AND(ISNUMBER(K508),K508&gt;0,K508&lt;50),"OK","REVISAR")</f>
        <v>0</v>
      </c>
      <c r="W508" s="3">
        <f>IF(AND(ISNUMBER(L508),L508&gt;0,L508&lt;1000000),"OK","REVISAR")</f>
        <v>0</v>
      </c>
      <c r="X508" s="3">
        <f>IF(AND(ISNUMBER(K508),ISNUMBER(L508),ISNUMBER(M508),ISNUMBER(N508)),IF(ABS(N508-(K508*L508*(1-M508/100)))&gt;1,"REVISAR","OK"),"REVISAR")</f>
        <v>0</v>
      </c>
      <c r="Y508" s="3">
        <f>IF(AND(ISNUMBER(SEARCH("@",E508)),ISNUMBER(SEARCH(".",E508))),"OK","REVISAR")</f>
        <v>0</v>
      </c>
      <c r="Z508" s="3">
        <f>IF(COUNTIF($A$2:$A$5001,A508)&gt;1,"REVISAR","OK")</f>
        <v>0</v>
      </c>
    </row>
    <row r="509">
      <c r="A509" s="3">
        <v>508</v>
      </c>
      <c r="B509" s="4">
        <v>45460</v>
      </c>
      <c r="C509" s="3" t="inlineStr">
        <is>
          <t>Ana Martínez</t>
        </is>
      </c>
      <c r="D509" s="3" t="inlineStr">
        <is>
          <t>25824183</t>
        </is>
      </c>
      <c r="E509" s="3" t="inlineStr">
        <is>
          <t>cliente636@gmai.com</t>
        </is>
      </c>
      <c r="F509" s="3" t="inlineStr">
        <is>
          <t>+54 9 2326 643599</t>
        </is>
      </c>
      <c r="G509" s="3" t="inlineStr">
        <is>
          <t>Rosario</t>
        </is>
      </c>
      <c r="I509" s="3" t="inlineStr">
        <is>
          <t>Monitor 24</t>
        </is>
      </c>
      <c r="J509" s="3" t="inlineStr">
        <is>
          <t>tecnologia</t>
        </is>
      </c>
      <c r="K509" s="3">
        <v>6</v>
      </c>
      <c r="L509" s="5">
        <v>81531.48</v>
      </c>
      <c r="M509" s="3">
        <v>0</v>
      </c>
      <c r="N509" s="5">
        <v>489188.88</v>
      </c>
      <c r="O509" s="3" t="inlineStr">
        <is>
          <t>Tarjeta Crédito</t>
        </is>
      </c>
      <c r="P509" s="3" t="inlineStr">
        <is>
          <t>admin</t>
        </is>
      </c>
      <c r="Q509" s="3" t="inlineStr">
        <is>
          <t>Local 1</t>
        </is>
      </c>
      <c r="R509" s="3" t="inlineStr">
        <is>
          <t>Pendiente</t>
        </is>
      </c>
      <c r="S509" s="3" t="inlineStr">
        <is>
          <t>OK</t>
        </is>
      </c>
      <c r="T509" s="3">
        <f>IF(COUNTA(A509:S509)&lt;19,"REVISAR","OK")</f>
        <v>0</v>
      </c>
      <c r="U509" s="3">
        <f>IF(ISNUMBER(B509),"OK","REVISAR")</f>
        <v>0</v>
      </c>
      <c r="V509" s="3">
        <f>IF(AND(ISNUMBER(K509),K509&gt;0,K509&lt;50),"OK","REVISAR")</f>
        <v>0</v>
      </c>
      <c r="W509" s="3">
        <f>IF(AND(ISNUMBER(L509),L509&gt;0,L509&lt;1000000),"OK","REVISAR")</f>
        <v>0</v>
      </c>
      <c r="X509" s="3">
        <f>IF(AND(ISNUMBER(K509),ISNUMBER(L509),ISNUMBER(M509),ISNUMBER(N509)),IF(ABS(N509-(K509*L509*(1-M509/100)))&gt;1,"REVISAR","OK"),"REVISAR")</f>
        <v>0</v>
      </c>
      <c r="Y509" s="3">
        <f>IF(AND(ISNUMBER(SEARCH("@",E509)),ISNUMBER(SEARCH(".",E509))),"OK","REVISAR")</f>
        <v>0</v>
      </c>
      <c r="Z509" s="3">
        <f>IF(COUNTIF($A$2:$A$5001,A509)&gt;1,"REVISAR","OK")</f>
        <v>0</v>
      </c>
    </row>
    <row r="510">
      <c r="A510" s="3">
        <v>509</v>
      </c>
      <c r="B510" s="4">
        <v>45707</v>
      </c>
      <c r="D510" s="3" t="inlineStr">
        <is>
          <t>21298200</t>
        </is>
      </c>
      <c r="E510" s="3" t="inlineStr">
        <is>
          <t>cliente387@gmail.com</t>
        </is>
      </c>
      <c r="F510" s="3" t="inlineStr">
        <is>
          <t>+54 9 2326 252274</t>
        </is>
      </c>
      <c r="G510" s="3" t="inlineStr">
        <is>
          <t>San Antonio de Areco</t>
        </is>
      </c>
      <c r="H510" s="3" t="inlineStr">
        <is>
          <t>Santa Fe</t>
        </is>
      </c>
      <c r="I510" s="3" t="inlineStr">
        <is>
          <t>Cable USB-C</t>
        </is>
      </c>
      <c r="J510" s="3" t="inlineStr">
        <is>
          <t>Accesorios</t>
        </is>
      </c>
      <c r="K510" s="3">
        <v>3</v>
      </c>
      <c r="L510" s="5">
        <v>50824.2</v>
      </c>
      <c r="M510" s="3">
        <v>0</v>
      </c>
      <c r="N510" s="5">
        <v>152472.6</v>
      </c>
      <c r="O510" s="3" t="inlineStr">
        <is>
          <t>Transferencia</t>
        </is>
      </c>
      <c r="P510" s="3" t="inlineStr">
        <is>
          <t>Isaías</t>
        </is>
      </c>
      <c r="Q510" s="3" t="inlineStr">
        <is>
          <t>Centro</t>
        </is>
      </c>
      <c r="R510" s="3" t="inlineStr">
        <is>
          <t>No aplica</t>
        </is>
      </c>
      <c r="S510" s="3" t="inlineStr">
        <is>
          <t>Producto sin stock</t>
        </is>
      </c>
      <c r="T510" s="3">
        <f>IF(COUNTA(A510:S510)&lt;19,"REVISAR","OK")</f>
        <v>0</v>
      </c>
      <c r="U510" s="3">
        <f>IF(ISNUMBER(B510),"OK","REVISAR")</f>
        <v>0</v>
      </c>
      <c r="V510" s="3">
        <f>IF(AND(ISNUMBER(K510),K510&gt;0,K510&lt;50),"OK","REVISAR")</f>
        <v>0</v>
      </c>
      <c r="W510" s="3">
        <f>IF(AND(ISNUMBER(L510),L510&gt;0,L510&lt;1000000),"OK","REVISAR")</f>
        <v>0</v>
      </c>
      <c r="X510" s="3">
        <f>IF(AND(ISNUMBER(K510),ISNUMBER(L510),ISNUMBER(M510),ISNUMBER(N510)),IF(ABS(N510-(K510*L510*(1-M510/100)))&gt;1,"REVISAR","OK"),"REVISAR")</f>
        <v>0</v>
      </c>
      <c r="Y510" s="3">
        <f>IF(AND(ISNUMBER(SEARCH("@",E510)),ISNUMBER(SEARCH(".",E510))),"OK","REVISAR")</f>
        <v>0</v>
      </c>
      <c r="Z510" s="3">
        <f>IF(COUNTIF($A$2:$A$5001,A510)&gt;1,"REVISAR","OK")</f>
        <v>0</v>
      </c>
    </row>
    <row r="511">
      <c r="A511" s="3">
        <v>510</v>
      </c>
      <c r="B511" s="4">
        <v>45530</v>
      </c>
      <c r="C511" s="3" t="inlineStr">
        <is>
          <t>María Gómez</t>
        </is>
      </c>
      <c r="D511" s="3" t="inlineStr">
        <is>
          <t>27702936</t>
        </is>
      </c>
      <c r="E511" s="3" t="inlineStr">
        <is>
          <t>cliente592@gmail.com</t>
        </is>
      </c>
      <c r="F511" s="3" t="inlineStr">
        <is>
          <t>+54 9 2326 658436</t>
        </is>
      </c>
      <c r="G511" s="3" t="inlineStr">
        <is>
          <t>Mar del Plata</t>
        </is>
      </c>
      <c r="I511" s="3" t="inlineStr">
        <is>
          <t>Memoria RAM 8GB</t>
        </is>
      </c>
      <c r="K511" s="3">
        <v>7</v>
      </c>
      <c r="L511" s="5">
        <v>147558.75</v>
      </c>
      <c r="M511" s="3">
        <v>0</v>
      </c>
      <c r="N511" s="5">
        <v>1032911.25</v>
      </c>
      <c r="Q511" s="3" t="inlineStr">
        <is>
          <t>Sucursal Centro</t>
        </is>
      </c>
      <c r="R511" s="3" t="inlineStr">
        <is>
          <t>entregado</t>
        </is>
      </c>
      <c r="T511" s="3">
        <f>IF(COUNTA(A511:S511)&lt;19,"REVISAR","OK")</f>
        <v>0</v>
      </c>
      <c r="U511" s="3">
        <f>IF(ISNUMBER(B511),"OK","REVISAR")</f>
        <v>0</v>
      </c>
      <c r="V511" s="3">
        <f>IF(AND(ISNUMBER(K511),K511&gt;0,K511&lt;50),"OK","REVISAR")</f>
        <v>0</v>
      </c>
      <c r="W511" s="3">
        <f>IF(AND(ISNUMBER(L511),L511&gt;0,L511&lt;1000000),"OK","REVISAR")</f>
        <v>0</v>
      </c>
      <c r="X511" s="3">
        <f>IF(AND(ISNUMBER(K511),ISNUMBER(L511),ISNUMBER(M511),ISNUMBER(N511)),IF(ABS(N511-(K511*L511*(1-M511/100)))&gt;1,"REVISAR","OK"),"REVISAR")</f>
        <v>0</v>
      </c>
      <c r="Y511" s="3">
        <f>IF(AND(ISNUMBER(SEARCH("@",E511)),ISNUMBER(SEARCH(".",E511))),"OK","REVISAR")</f>
        <v>0</v>
      </c>
      <c r="Z511" s="3">
        <f>IF(COUNTIF($A$2:$A$5001,A511)&gt;1,"REVISAR","OK")</f>
        <v>0</v>
      </c>
    </row>
    <row r="512">
      <c r="A512" s="3">
        <v>511</v>
      </c>
      <c r="B512" s="4">
        <v>45559</v>
      </c>
      <c r="C512" s="3" t="inlineStr">
        <is>
          <t>Lucas Rodríguez</t>
        </is>
      </c>
      <c r="D512" s="3" t="inlineStr">
        <is>
          <t>40282886</t>
        </is>
      </c>
      <c r="E512" s="3" t="inlineStr">
        <is>
          <t>cliente567@hotmial.com</t>
        </is>
      </c>
      <c r="F512" s="3" t="inlineStr">
        <is>
          <t>+54 9 2326 175951</t>
        </is>
      </c>
      <c r="G512" s="3" t="inlineStr">
        <is>
          <t>Mar del Plata</t>
        </is>
      </c>
      <c r="H512" s="3" t="inlineStr">
        <is>
          <t>Bs.As</t>
        </is>
      </c>
      <c r="I512" s="3" t="inlineStr">
        <is>
          <t>Cargador rápido</t>
        </is>
      </c>
      <c r="J512" s="3" t="inlineStr">
        <is>
          <t>Accesorios</t>
        </is>
      </c>
      <c r="K512" s="3">
        <v>3</v>
      </c>
      <c r="L512" s="5">
        <v>35568.19</v>
      </c>
      <c r="M512" s="3">
        <v>10</v>
      </c>
      <c r="N512" s="5">
        <v>96034.11</v>
      </c>
      <c r="P512" s="3" t="inlineStr">
        <is>
          <t>Paul</t>
        </is>
      </c>
      <c r="Q512" s="3" t="inlineStr">
        <is>
          <t>Norte</t>
        </is>
      </c>
      <c r="R512" s="3" t="inlineStr">
        <is>
          <t>No aplica</t>
        </is>
      </c>
      <c r="S512" s="3" t="inlineStr">
        <is>
          <t>Pago a confirmar</t>
        </is>
      </c>
      <c r="T512" s="3">
        <f>IF(COUNTA(A512:S512)&lt;19,"REVISAR","OK")</f>
        <v>0</v>
      </c>
      <c r="U512" s="3">
        <f>IF(ISNUMBER(B512),"OK","REVISAR")</f>
        <v>0</v>
      </c>
      <c r="V512" s="3">
        <f>IF(AND(ISNUMBER(K512),K512&gt;0,K512&lt;50),"OK","REVISAR")</f>
        <v>0</v>
      </c>
      <c r="W512" s="3">
        <f>IF(AND(ISNUMBER(L512),L512&gt;0,L512&lt;1000000),"OK","REVISAR")</f>
        <v>0</v>
      </c>
      <c r="X512" s="3">
        <f>IF(AND(ISNUMBER(K512),ISNUMBER(L512),ISNUMBER(M512),ISNUMBER(N512)),IF(ABS(N512-(K512*L512*(1-M512/100)))&gt;1,"REVISAR","OK"),"REVISAR")</f>
        <v>0</v>
      </c>
      <c r="Y512" s="3">
        <f>IF(AND(ISNUMBER(SEARCH("@",E512)),ISNUMBER(SEARCH(".",E512))),"OK","REVISAR")</f>
        <v>0</v>
      </c>
      <c r="Z512" s="3">
        <f>IF(COUNTIF($A$2:$A$5001,A512)&gt;1,"REVISAR","OK")</f>
        <v>0</v>
      </c>
    </row>
    <row r="513">
      <c r="A513" s="3">
        <v>512</v>
      </c>
      <c r="B513" s="4">
        <v>45353</v>
      </c>
      <c r="C513" s="3" t="inlineStr">
        <is>
          <t>Cliente Sin Nombre</t>
        </is>
      </c>
      <c r="D513" s="3" t="inlineStr">
        <is>
          <t>39035344</t>
        </is>
      </c>
      <c r="E513" s="3" t="inlineStr">
        <is>
          <t>CLIENTE786@HOTMAIL.COM</t>
        </is>
      </c>
      <c r="F513" s="3" t="inlineStr">
        <is>
          <t>+54 9 2326 268317</t>
        </is>
      </c>
      <c r="I513" s="3" t="inlineStr">
        <is>
          <t>Mouse gamer</t>
        </is>
      </c>
      <c r="J513" s="3" t="inlineStr">
        <is>
          <t>Accesorios</t>
        </is>
      </c>
      <c r="K513" s="3">
        <v>7</v>
      </c>
      <c r="L513" s="5">
        <v>144463.42</v>
      </c>
      <c r="M513" s="3">
        <v>15</v>
      </c>
      <c r="N513" s="5">
        <v>859557.35</v>
      </c>
      <c r="O513" s="3" t="inlineStr">
        <is>
          <t>Tarjeta Crédito</t>
        </is>
      </c>
      <c r="P513" s="3" t="inlineStr">
        <is>
          <t>Benjamín</t>
        </is>
      </c>
      <c r="R513" s="3" t="inlineStr">
        <is>
          <t>Pendiente</t>
        </is>
      </c>
      <c r="S513" s="3" t="inlineStr">
        <is>
          <t>Duplicado probable</t>
        </is>
      </c>
      <c r="T513" s="3">
        <f>IF(COUNTA(A513:S513)&lt;19,"REVISAR","OK")</f>
        <v>0</v>
      </c>
      <c r="U513" s="3">
        <f>IF(ISNUMBER(B513),"OK","REVISAR")</f>
        <v>0</v>
      </c>
      <c r="V513" s="3">
        <f>IF(AND(ISNUMBER(K513),K513&gt;0,K513&lt;50),"OK","REVISAR")</f>
        <v>0</v>
      </c>
      <c r="W513" s="3">
        <f>IF(AND(ISNUMBER(L513),L513&gt;0,L513&lt;1000000),"OK","REVISAR")</f>
        <v>0</v>
      </c>
      <c r="X513" s="3">
        <f>IF(AND(ISNUMBER(K513),ISNUMBER(L513),ISNUMBER(M513),ISNUMBER(N513)),IF(ABS(N513-(K513*L513*(1-M513/100)))&gt;1,"REVISAR","OK"),"REVISAR")</f>
        <v>0</v>
      </c>
      <c r="Y513" s="3">
        <f>IF(AND(ISNUMBER(SEARCH("@",E513)),ISNUMBER(SEARCH(".",E513))),"OK","REVISAR")</f>
        <v>0</v>
      </c>
      <c r="Z513" s="3">
        <f>IF(COUNTIF($A$2:$A$5001,A513)&gt;1,"REVISAR","OK")</f>
        <v>0</v>
      </c>
    </row>
    <row r="514">
      <c r="A514" s="3">
        <v>513</v>
      </c>
      <c r="B514" s="4">
        <v>45549</v>
      </c>
      <c r="C514" s="3" t="inlineStr">
        <is>
          <t>Martín Fernández</t>
        </is>
      </c>
      <c r="D514" s="3" t="inlineStr">
        <is>
          <t>27187044</t>
        </is>
      </c>
      <c r="E514" s="3" t="inlineStr">
        <is>
          <t>cliente209@gmail.com</t>
        </is>
      </c>
      <c r="F514" s="3" t="inlineStr">
        <is>
          <t>+54 9 2326 697486</t>
        </is>
      </c>
      <c r="H514" s="3" t="inlineStr">
        <is>
          <t>Buenos Aires</t>
        </is>
      </c>
      <c r="J514" s="3" t="inlineStr">
        <is>
          <t>tecnologia</t>
        </is>
      </c>
      <c r="K514" s="3">
        <v>3</v>
      </c>
      <c r="L514" s="5">
        <v>19181.77</v>
      </c>
      <c r="M514" s="3">
        <v>0</v>
      </c>
      <c r="N514" s="5">
        <v>57545.31</v>
      </c>
      <c r="O514" s="3" t="inlineStr">
        <is>
          <t>Cheque</t>
        </is>
      </c>
      <c r="P514" s="3" t="inlineStr">
        <is>
          <t>Admin</t>
        </is>
      </c>
      <c r="Q514" s="3" t="inlineStr">
        <is>
          <t>Sucursal Norte</t>
        </is>
      </c>
      <c r="R514" s="3" t="inlineStr">
        <is>
          <t>Cancelado</t>
        </is>
      </c>
      <c r="S514" s="3" t="inlineStr">
        <is>
          <t>sin observaciones</t>
        </is>
      </c>
      <c r="T514" s="3">
        <f>IF(COUNTA(A514:S514)&lt;19,"REVISAR","OK")</f>
        <v>0</v>
      </c>
      <c r="U514" s="3">
        <f>IF(ISNUMBER(B514),"OK","REVISAR")</f>
        <v>0</v>
      </c>
      <c r="V514" s="3">
        <f>IF(AND(ISNUMBER(K514),K514&gt;0,K514&lt;50),"OK","REVISAR")</f>
        <v>0</v>
      </c>
      <c r="W514" s="3">
        <f>IF(AND(ISNUMBER(L514),L514&gt;0,L514&lt;1000000),"OK","REVISAR")</f>
        <v>0</v>
      </c>
      <c r="X514" s="3">
        <f>IF(AND(ISNUMBER(K514),ISNUMBER(L514),ISNUMBER(M514),ISNUMBER(N514)),IF(ABS(N514-(K514*L514*(1-M514/100)))&gt;1,"REVISAR","OK"),"REVISAR")</f>
        <v>0</v>
      </c>
      <c r="Y514" s="3">
        <f>IF(AND(ISNUMBER(SEARCH("@",E514)),ISNUMBER(SEARCH(".",E514))),"OK","REVISAR")</f>
        <v>0</v>
      </c>
      <c r="Z514" s="3">
        <f>IF(COUNTIF($A$2:$A$5001,A514)&gt;1,"REVISAR","OK")</f>
        <v>0</v>
      </c>
    </row>
    <row r="515">
      <c r="A515" s="3">
        <v>514</v>
      </c>
      <c r="B515" s="4">
        <v>45620</v>
      </c>
      <c r="C515" s="3" t="inlineStr">
        <is>
          <t>Valentina Díaz</t>
        </is>
      </c>
      <c r="D515" s="3" t="inlineStr">
        <is>
          <t>31255251</t>
        </is>
      </c>
      <c r="E515" s="3" t="inlineStr">
        <is>
          <t>cliente295@gmai.com</t>
        </is>
      </c>
      <c r="F515" s="3" t="inlineStr">
        <is>
          <t>+54 9 2326 217795</t>
        </is>
      </c>
      <c r="G515" s="3" t="inlineStr">
        <is>
          <t>Mendoza</t>
        </is>
      </c>
      <c r="H515" s="3" t="inlineStr">
        <is>
          <t>buenos aires</t>
        </is>
      </c>
      <c r="I515" s="3" t="inlineStr">
        <is>
          <t>Cable USB-C</t>
        </is>
      </c>
      <c r="J515" s="3" t="inlineStr">
        <is>
          <t>Accesorios</t>
        </is>
      </c>
      <c r="K515" s="3">
        <v>8</v>
      </c>
      <c r="L515" s="5">
        <v>43586.52</v>
      </c>
      <c r="M515" s="3">
        <v>0</v>
      </c>
      <c r="N515" s="5">
        <v>348692.16</v>
      </c>
      <c r="O515" s="3" t="inlineStr">
        <is>
          <t>Tarjeta Débito</t>
        </is>
      </c>
      <c r="P515" s="3" t="inlineStr">
        <is>
          <t>admin</t>
        </is>
      </c>
      <c r="Q515" s="3" t="inlineStr">
        <is>
          <t>online</t>
        </is>
      </c>
      <c r="R515" s="3" t="inlineStr">
        <is>
          <t>No aplica</t>
        </is>
      </c>
      <c r="T515" s="3">
        <f>IF(COUNTA(A515:S515)&lt;19,"REVISAR","OK")</f>
        <v>0</v>
      </c>
      <c r="U515" s="3">
        <f>IF(ISNUMBER(B515),"OK","REVISAR")</f>
        <v>0</v>
      </c>
      <c r="V515" s="3">
        <f>IF(AND(ISNUMBER(K515),K515&gt;0,K515&lt;50),"OK","REVISAR")</f>
        <v>0</v>
      </c>
      <c r="W515" s="3">
        <f>IF(AND(ISNUMBER(L515),L515&gt;0,L515&lt;1000000),"OK","REVISAR")</f>
        <v>0</v>
      </c>
      <c r="X515" s="3">
        <f>IF(AND(ISNUMBER(K515),ISNUMBER(L515),ISNUMBER(M515),ISNUMBER(N515)),IF(ABS(N515-(K515*L515*(1-M515/100)))&gt;1,"REVISAR","OK"),"REVISAR")</f>
        <v>0</v>
      </c>
      <c r="Y515" s="3">
        <f>IF(AND(ISNUMBER(SEARCH("@",E515)),ISNUMBER(SEARCH(".",E515))),"OK","REVISAR")</f>
        <v>0</v>
      </c>
      <c r="Z515" s="3">
        <f>IF(COUNTIF($A$2:$A$5001,A515)&gt;1,"REVISAR","OK")</f>
        <v>0</v>
      </c>
    </row>
    <row r="516">
      <c r="A516" s="3">
        <v>515</v>
      </c>
      <c r="B516" s="4">
        <v>45550</v>
      </c>
      <c r="C516" s="3" t="inlineStr">
        <is>
          <t>Juan Pérez</t>
        </is>
      </c>
      <c r="D516" s="3" t="inlineStr">
        <is>
          <t>27300207</t>
        </is>
      </c>
      <c r="E516" s="3" t="inlineStr">
        <is>
          <t>cliente898@gmai.com</t>
        </is>
      </c>
      <c r="F516" s="3" t="inlineStr">
        <is>
          <t>+54 9 2326 835594</t>
        </is>
      </c>
      <c r="G516" s="3" t="inlineStr">
        <is>
          <t>Capital Federal</t>
        </is>
      </c>
      <c r="H516" s="3" t="inlineStr">
        <is>
          <t>Mendoza</t>
        </is>
      </c>
      <c r="I516" s="3" t="inlineStr">
        <is>
          <t>Cable USB-C</t>
        </is>
      </c>
      <c r="K516" s="3">
        <v>3</v>
      </c>
      <c r="L516" s="5">
        <v>167447.93</v>
      </c>
      <c r="M516" s="3">
        <v>5</v>
      </c>
      <c r="N516" s="5">
        <v>477226.6</v>
      </c>
      <c r="O516" s="3" t="inlineStr">
        <is>
          <t>transf</t>
        </is>
      </c>
      <c r="P516" s="3" t="inlineStr">
        <is>
          <t>Sofía</t>
        </is>
      </c>
      <c r="R516" s="3" t="inlineStr">
        <is>
          <t>Cancelado</t>
        </is>
      </c>
      <c r="S516" s="3" t="inlineStr">
        <is>
          <t>Producto sin stock</t>
        </is>
      </c>
      <c r="T516" s="3">
        <f>IF(COUNTA(A516:S516)&lt;19,"REVISAR","OK")</f>
        <v>0</v>
      </c>
      <c r="U516" s="3">
        <f>IF(ISNUMBER(B516),"OK","REVISAR")</f>
        <v>0</v>
      </c>
      <c r="V516" s="3">
        <f>IF(AND(ISNUMBER(K516),K516&gt;0,K516&lt;50),"OK","REVISAR")</f>
        <v>0</v>
      </c>
      <c r="W516" s="3">
        <f>IF(AND(ISNUMBER(L516),L516&gt;0,L516&lt;1000000),"OK","REVISAR")</f>
        <v>0</v>
      </c>
      <c r="X516" s="3">
        <f>IF(AND(ISNUMBER(K516),ISNUMBER(L516),ISNUMBER(M516),ISNUMBER(N516)),IF(ABS(N516-(K516*L516*(1-M516/100)))&gt;1,"REVISAR","OK"),"REVISAR")</f>
        <v>0</v>
      </c>
      <c r="Y516" s="3">
        <f>IF(AND(ISNUMBER(SEARCH("@",E516)),ISNUMBER(SEARCH(".",E516))),"OK","REVISAR")</f>
        <v>0</v>
      </c>
      <c r="Z516" s="3">
        <f>IF(COUNTIF($A$2:$A$5001,A516)&gt;1,"REVISAR","OK")</f>
        <v>0</v>
      </c>
    </row>
    <row r="517">
      <c r="A517" s="3">
        <v>516</v>
      </c>
      <c r="B517" s="4">
        <v>45583</v>
      </c>
      <c r="C517" s="3" t="inlineStr">
        <is>
          <t>Pedro Sánchez</t>
        </is>
      </c>
      <c r="D517" s="3" t="inlineStr">
        <is>
          <t>20982913</t>
        </is>
      </c>
      <c r="E517" s="3" t="inlineStr">
        <is>
          <t>cliente18@gmail.com</t>
        </is>
      </c>
      <c r="F517" s="3" t="inlineStr">
        <is>
          <t>+54 9 2326 662682</t>
        </is>
      </c>
      <c r="G517" s="3" t="inlineStr">
        <is>
          <t>Capital Federal</t>
        </is>
      </c>
      <c r="H517" s="3" t="inlineStr">
        <is>
          <t>Buenos Aires</t>
        </is>
      </c>
      <c r="I517" s="3" t="inlineStr">
        <is>
          <t>Memoria RAM 8GB</t>
        </is>
      </c>
      <c r="J517" s="3" t="inlineStr">
        <is>
          <t>Periféricos</t>
        </is>
      </c>
      <c r="K517" s="3">
        <v>8</v>
      </c>
      <c r="L517" s="5">
        <v>39162.9</v>
      </c>
      <c r="M517" s="3">
        <v>0</v>
      </c>
      <c r="N517" s="5">
        <v>313303.2</v>
      </c>
      <c r="O517" s="3" t="inlineStr">
        <is>
          <t>efectivo</t>
        </is>
      </c>
      <c r="Q517" s="3" t="inlineStr">
        <is>
          <t>Norte</t>
        </is>
      </c>
      <c r="S517" s="3" t="inlineStr">
        <is>
          <t>Producto sin stock</t>
        </is>
      </c>
      <c r="T517" s="3">
        <f>IF(COUNTA(A517:S517)&lt;19,"REVISAR","OK")</f>
        <v>0</v>
      </c>
      <c r="U517" s="3">
        <f>IF(ISNUMBER(B517),"OK","REVISAR")</f>
        <v>0</v>
      </c>
      <c r="V517" s="3">
        <f>IF(AND(ISNUMBER(K517),K517&gt;0,K517&lt;50),"OK","REVISAR")</f>
        <v>0</v>
      </c>
      <c r="W517" s="3">
        <f>IF(AND(ISNUMBER(L517),L517&gt;0,L517&lt;1000000),"OK","REVISAR")</f>
        <v>0</v>
      </c>
      <c r="X517" s="3">
        <f>IF(AND(ISNUMBER(K517),ISNUMBER(L517),ISNUMBER(M517),ISNUMBER(N517)),IF(ABS(N517-(K517*L517*(1-M517/100)))&gt;1,"REVISAR","OK"),"REVISAR")</f>
        <v>0</v>
      </c>
      <c r="Y517" s="3">
        <f>IF(AND(ISNUMBER(SEARCH("@",E517)),ISNUMBER(SEARCH(".",E517))),"OK","REVISAR")</f>
        <v>0</v>
      </c>
      <c r="Z517" s="3">
        <f>IF(COUNTIF($A$2:$A$5001,A517)&gt;1,"REVISAR","OK")</f>
        <v>0</v>
      </c>
    </row>
    <row r="518">
      <c r="A518" s="3">
        <v>517</v>
      </c>
      <c r="B518" s="4">
        <v>45671</v>
      </c>
      <c r="C518" s="3" t="inlineStr">
        <is>
          <t>Pedro Sánchez</t>
        </is>
      </c>
      <c r="D518" s="3" t="inlineStr">
        <is>
          <t>27291079</t>
        </is>
      </c>
      <c r="E518" s="3" t="inlineStr">
        <is>
          <t>cliente587@</t>
        </is>
      </c>
      <c r="F518" s="3" t="inlineStr">
        <is>
          <t>+54 9 2326 445323</t>
        </is>
      </c>
      <c r="G518" s="3" t="inlineStr">
        <is>
          <t>Rosario</t>
        </is>
      </c>
      <c r="H518" s="3" t="inlineStr">
        <is>
          <t>Santa Fe</t>
        </is>
      </c>
      <c r="I518" s="3" t="inlineStr">
        <is>
          <t>Mouse gamer</t>
        </is>
      </c>
      <c r="K518" s="3">
        <v>8</v>
      </c>
      <c r="L518" s="5">
        <v>20052.12</v>
      </c>
      <c r="M518" s="3">
        <v>0</v>
      </c>
      <c r="N518" s="5">
        <v>160416.96</v>
      </c>
      <c r="O518" s="3" t="inlineStr">
        <is>
          <t>MercadoPago</t>
        </is>
      </c>
      <c r="Q518" s="3" t="inlineStr">
        <is>
          <t>Sucursal Norte</t>
        </is>
      </c>
      <c r="S518" s="3" t="inlineStr">
        <is>
          <t>sin observaciones</t>
        </is>
      </c>
      <c r="T518" s="3">
        <f>IF(COUNTA(A518:S518)&lt;19,"REVISAR","OK")</f>
        <v>0</v>
      </c>
      <c r="U518" s="3">
        <f>IF(ISNUMBER(B518),"OK","REVISAR")</f>
        <v>0</v>
      </c>
      <c r="V518" s="3">
        <f>IF(AND(ISNUMBER(K518),K518&gt;0,K518&lt;50),"OK","REVISAR")</f>
        <v>0</v>
      </c>
      <c r="W518" s="3">
        <f>IF(AND(ISNUMBER(L518),L518&gt;0,L518&lt;1000000),"OK","REVISAR")</f>
        <v>0</v>
      </c>
      <c r="X518" s="3">
        <f>IF(AND(ISNUMBER(K518),ISNUMBER(L518),ISNUMBER(M518),ISNUMBER(N518)),IF(ABS(N518-(K518*L518*(1-M518/100)))&gt;1,"REVISAR","OK"),"REVISAR")</f>
        <v>0</v>
      </c>
      <c r="Y518" s="3">
        <f>IF(AND(ISNUMBER(SEARCH("@",E518)),ISNUMBER(SEARCH(".",E518))),"OK","REVISAR")</f>
        <v>0</v>
      </c>
      <c r="Z518" s="3">
        <f>IF(COUNTIF($A$2:$A$5001,A518)&gt;1,"REVISAR","OK")</f>
        <v>0</v>
      </c>
    </row>
    <row r="519">
      <c r="A519" s="3">
        <v>518</v>
      </c>
      <c r="B519" s="4">
        <v>45326</v>
      </c>
      <c r="C519" s="3" t="inlineStr">
        <is>
          <t>Sofía García</t>
        </is>
      </c>
      <c r="D519" s="3" t="inlineStr">
        <is>
          <t>37727164</t>
        </is>
      </c>
      <c r="E519" s="3" t="inlineStr">
        <is>
          <t>cliente842@hotmail.com</t>
        </is>
      </c>
      <c r="F519" s="3" t="inlineStr">
        <is>
          <t>+54 9 2326 689384</t>
        </is>
      </c>
      <c r="G519" s="3" t="inlineStr">
        <is>
          <t>Rosario</t>
        </is>
      </c>
      <c r="I519" s="3" t="inlineStr">
        <is>
          <t>Silla gamer</t>
        </is>
      </c>
      <c r="J519" s="3" t="inlineStr">
        <is>
          <t>Hogar</t>
        </is>
      </c>
      <c r="K519" s="3">
        <v>7</v>
      </c>
      <c r="L519" s="5">
        <v>117802.96</v>
      </c>
      <c r="M519" s="3">
        <v>15</v>
      </c>
      <c r="N519" s="5">
        <v>700927.61</v>
      </c>
      <c r="O519" s="3" t="inlineStr">
        <is>
          <t>Tarjeta Débito</t>
        </is>
      </c>
      <c r="P519" s="3" t="inlineStr">
        <is>
          <t>admin</t>
        </is>
      </c>
      <c r="Q519" s="3" t="inlineStr">
        <is>
          <t>local 1</t>
        </is>
      </c>
      <c r="R519" s="3" t="inlineStr">
        <is>
          <t>Cancelado</t>
        </is>
      </c>
      <c r="S519" s="3" t="inlineStr">
        <is>
          <t>Producto sin stock</t>
        </is>
      </c>
      <c r="T519" s="3">
        <f>IF(COUNTA(A519:S519)&lt;19,"REVISAR","OK")</f>
        <v>0</v>
      </c>
      <c r="U519" s="3">
        <f>IF(ISNUMBER(B519),"OK","REVISAR")</f>
        <v>0</v>
      </c>
      <c r="V519" s="3">
        <f>IF(AND(ISNUMBER(K519),K519&gt;0,K519&lt;50),"OK","REVISAR")</f>
        <v>0</v>
      </c>
      <c r="W519" s="3">
        <f>IF(AND(ISNUMBER(L519),L519&gt;0,L519&lt;1000000),"OK","REVISAR")</f>
        <v>0</v>
      </c>
      <c r="X519" s="3">
        <f>IF(AND(ISNUMBER(K519),ISNUMBER(L519),ISNUMBER(M519),ISNUMBER(N519)),IF(ABS(N519-(K519*L519*(1-M519/100)))&gt;1,"REVISAR","OK"),"REVISAR")</f>
        <v>0</v>
      </c>
      <c r="Y519" s="3">
        <f>IF(AND(ISNUMBER(SEARCH("@",E519)),ISNUMBER(SEARCH(".",E519))),"OK","REVISAR")</f>
        <v>0</v>
      </c>
      <c r="Z519" s="3">
        <f>IF(COUNTIF($A$2:$A$5001,A519)&gt;1,"REVISAR","OK")</f>
        <v>0</v>
      </c>
    </row>
    <row r="520">
      <c r="A520" s="3">
        <v>519</v>
      </c>
      <c r="B520" s="4">
        <v>45744</v>
      </c>
      <c r="C520" s="3" t="inlineStr">
        <is>
          <t>Pedro Sánchez</t>
        </is>
      </c>
      <c r="D520" s="3" t="inlineStr">
        <is>
          <t>33508036</t>
        </is>
      </c>
      <c r="E520" s="3" t="inlineStr">
        <is>
          <t>cliente81@gmai.com</t>
        </is>
      </c>
      <c r="F520" s="3" t="inlineStr">
        <is>
          <t>+54 9 2326 979616</t>
        </is>
      </c>
      <c r="G520" s="3" t="inlineStr">
        <is>
          <t>Cordoba</t>
        </is>
      </c>
      <c r="H520" s="3" t="inlineStr">
        <is>
          <t>Buenos Aires</t>
        </is>
      </c>
      <c r="I520" s="3" t="inlineStr">
        <is>
          <t>Notebook 15</t>
        </is>
      </c>
      <c r="J520" s="3" t="inlineStr">
        <is>
          <t>Accesorios</t>
        </is>
      </c>
      <c r="K520" s="3">
        <v>4</v>
      </c>
      <c r="L520" s="5">
        <v>106210.53</v>
      </c>
      <c r="M520" s="3">
        <v>10</v>
      </c>
      <c r="O520" s="3" t="inlineStr">
        <is>
          <t>MercadoPago</t>
        </is>
      </c>
      <c r="P520" s="3" t="inlineStr">
        <is>
          <t>Benjamín</t>
        </is>
      </c>
      <c r="R520" s="3" t="inlineStr">
        <is>
          <t>Pendiente</t>
        </is>
      </c>
      <c r="S520" s="3" t="inlineStr">
        <is>
          <t>Precio cargado manualmente</t>
        </is>
      </c>
      <c r="T520" s="3">
        <f>IF(COUNTA(A520:S520)&lt;19,"REVISAR","OK")</f>
        <v>0</v>
      </c>
      <c r="U520" s="3">
        <f>IF(ISNUMBER(B520),"OK","REVISAR")</f>
        <v>0</v>
      </c>
      <c r="V520" s="3">
        <f>IF(AND(ISNUMBER(K520),K520&gt;0,K520&lt;50),"OK","REVISAR")</f>
        <v>0</v>
      </c>
      <c r="W520" s="3">
        <f>IF(AND(ISNUMBER(L520),L520&gt;0,L520&lt;1000000),"OK","REVISAR")</f>
        <v>0</v>
      </c>
      <c r="X520" s="3">
        <f>IF(AND(ISNUMBER(K520),ISNUMBER(L520),ISNUMBER(M520),ISNUMBER(N520)),IF(ABS(N520-(K520*L520*(1-M520/100)))&gt;1,"REVISAR","OK"),"REVISAR")</f>
        <v>0</v>
      </c>
      <c r="Y520" s="3">
        <f>IF(AND(ISNUMBER(SEARCH("@",E520)),ISNUMBER(SEARCH(".",E520))),"OK","REVISAR")</f>
        <v>0</v>
      </c>
      <c r="Z520" s="3">
        <f>IF(COUNTIF($A$2:$A$5001,A520)&gt;1,"REVISAR","OK")</f>
        <v>0</v>
      </c>
    </row>
    <row r="521">
      <c r="A521" s="3">
        <v>520</v>
      </c>
      <c r="B521" s="4">
        <v>45649</v>
      </c>
      <c r="C521" s="3" t="inlineStr">
        <is>
          <t>Juan Pérez</t>
        </is>
      </c>
      <c r="D521" s="3" t="inlineStr">
        <is>
          <t>40320850</t>
        </is>
      </c>
      <c r="E521" s="3" t="inlineStr">
        <is>
          <t>cliente46@</t>
        </is>
      </c>
      <c r="G521" s="3" t="inlineStr">
        <is>
          <t>Rosario</t>
        </is>
      </c>
      <c r="H521" s="3" t="inlineStr">
        <is>
          <t>Santa Fe</t>
        </is>
      </c>
      <c r="I521" s="3" t="inlineStr">
        <is>
          <t>Disco SSD 480GB</t>
        </is>
      </c>
      <c r="J521" s="3" t="inlineStr">
        <is>
          <t>Hogar</t>
        </is>
      </c>
      <c r="K521" s="3">
        <v>8</v>
      </c>
      <c r="L521" s="5">
        <v>175027.32</v>
      </c>
      <c r="M521" s="3">
        <v>20</v>
      </c>
      <c r="N521" s="5">
        <v>1120174.85</v>
      </c>
      <c r="P521" s="3" t="inlineStr">
        <is>
          <t>Sin vendedor</t>
        </is>
      </c>
      <c r="Q521" s="3" t="inlineStr">
        <is>
          <t>Norte</t>
        </is>
      </c>
      <c r="R521" s="3" t="inlineStr">
        <is>
          <t>Entregado</t>
        </is>
      </c>
      <c r="S521" s="3" t="inlineStr">
        <is>
          <t>Dirección incompleta</t>
        </is>
      </c>
      <c r="T521" s="3">
        <f>IF(COUNTA(A521:S521)&lt;19,"REVISAR","OK")</f>
        <v>0</v>
      </c>
      <c r="U521" s="3">
        <f>IF(ISNUMBER(B521),"OK","REVISAR")</f>
        <v>0</v>
      </c>
      <c r="V521" s="3">
        <f>IF(AND(ISNUMBER(K521),K521&gt;0,K521&lt;50),"OK","REVISAR")</f>
        <v>0</v>
      </c>
      <c r="W521" s="3">
        <f>IF(AND(ISNUMBER(L521),L521&gt;0,L521&lt;1000000),"OK","REVISAR")</f>
        <v>0</v>
      </c>
      <c r="X521" s="3">
        <f>IF(AND(ISNUMBER(K521),ISNUMBER(L521),ISNUMBER(M521),ISNUMBER(N521)),IF(ABS(N521-(K521*L521*(1-M521/100)))&gt;1,"REVISAR","OK"),"REVISAR")</f>
        <v>0</v>
      </c>
      <c r="Y521" s="3">
        <f>IF(AND(ISNUMBER(SEARCH("@",E521)),ISNUMBER(SEARCH(".",E521))),"OK","REVISAR")</f>
        <v>0</v>
      </c>
      <c r="Z521" s="3">
        <f>IF(COUNTIF($A$2:$A$5001,A521)&gt;1,"REVISAR","OK")</f>
        <v>0</v>
      </c>
    </row>
    <row r="522">
      <c r="A522" s="3">
        <v>521</v>
      </c>
      <c r="B522" s="4" t="inlineStr">
        <is>
          <t>2025/99/01</t>
        </is>
      </c>
      <c r="C522" s="3" t="inlineStr">
        <is>
          <t>Camila Torres</t>
        </is>
      </c>
      <c r="D522" s="3" t="inlineStr">
        <is>
          <t>24973999</t>
        </is>
      </c>
      <c r="E522" s="3" t="inlineStr">
        <is>
          <t>cliente821@gmail.com</t>
        </is>
      </c>
      <c r="F522" s="3" t="inlineStr">
        <is>
          <t>+54 9 2326 454754</t>
        </is>
      </c>
      <c r="H522" s="3" t="inlineStr">
        <is>
          <t>buenos aires</t>
        </is>
      </c>
      <c r="I522" s="3" t="inlineStr">
        <is>
          <t>Monitor 24</t>
        </is>
      </c>
      <c r="J522" s="3" t="inlineStr">
        <is>
          <t>perifericos</t>
        </is>
      </c>
      <c r="K522" s="3">
        <v>8</v>
      </c>
      <c r="L522" s="5">
        <v>169494.85</v>
      </c>
      <c r="M522" s="3">
        <v>15</v>
      </c>
      <c r="N522" s="5">
        <v>1152564.98</v>
      </c>
      <c r="P522" s="3" t="inlineStr">
        <is>
          <t>Sofía</t>
        </is>
      </c>
      <c r="Q522" s="3" t="inlineStr">
        <is>
          <t>Sucursal Norte</t>
        </is>
      </c>
      <c r="R522" s="3" t="inlineStr">
        <is>
          <t>pendiente</t>
        </is>
      </c>
      <c r="S522" s="3" t="inlineStr">
        <is>
          <t>Precio cargado manualmente</t>
        </is>
      </c>
      <c r="T522" s="3">
        <f>IF(COUNTA(A522:S522)&lt;19,"REVISAR","OK")</f>
        <v>0</v>
      </c>
      <c r="U522" s="3">
        <f>IF(ISNUMBER(B522),"OK","REVISAR")</f>
        <v>0</v>
      </c>
      <c r="V522" s="3">
        <f>IF(AND(ISNUMBER(K522),K522&gt;0,K522&lt;50),"OK","REVISAR")</f>
        <v>0</v>
      </c>
      <c r="W522" s="3">
        <f>IF(AND(ISNUMBER(L522),L522&gt;0,L522&lt;1000000),"OK","REVISAR")</f>
        <v>0</v>
      </c>
      <c r="X522" s="3">
        <f>IF(AND(ISNUMBER(K522),ISNUMBER(L522),ISNUMBER(M522),ISNUMBER(N522)),IF(ABS(N522-(K522*L522*(1-M522/100)))&gt;1,"REVISAR","OK"),"REVISAR")</f>
        <v>0</v>
      </c>
      <c r="Y522" s="3">
        <f>IF(AND(ISNUMBER(SEARCH("@",E522)),ISNUMBER(SEARCH(".",E522))),"OK","REVISAR")</f>
        <v>0</v>
      </c>
      <c r="Z522" s="3">
        <f>IF(COUNTIF($A$2:$A$5001,A522)&gt;1,"REVISAR","OK")</f>
        <v>0</v>
      </c>
    </row>
    <row r="523">
      <c r="A523" s="3">
        <v>522</v>
      </c>
      <c r="B523" s="4">
        <v>45303</v>
      </c>
      <c r="C523" s="3" t="inlineStr">
        <is>
          <t>Juan Pérez</t>
        </is>
      </c>
      <c r="D523" s="3" t="inlineStr">
        <is>
          <t>42447733</t>
        </is>
      </c>
      <c r="E523" s="3" t="inlineStr">
        <is>
          <t>cliente821@gmail.com</t>
        </is>
      </c>
      <c r="F523" s="3" t="inlineStr">
        <is>
          <t>+54 9 2326 809410</t>
        </is>
      </c>
      <c r="G523" s="3" t="inlineStr">
        <is>
          <t>Mar del Plata</t>
        </is>
      </c>
      <c r="I523" s="3" t="inlineStr">
        <is>
          <t>Cable USB-C</t>
        </is>
      </c>
      <c r="K523" s="3">
        <v>6</v>
      </c>
      <c r="L523" s="5">
        <v>101629.14</v>
      </c>
      <c r="M523" s="3">
        <v>15</v>
      </c>
      <c r="N523" s="5">
        <v>518308.61</v>
      </c>
      <c r="O523" s="3" t="inlineStr">
        <is>
          <t>MercadoPago</t>
        </is>
      </c>
      <c r="P523" s="3" t="inlineStr">
        <is>
          <t>Benjamín</t>
        </is>
      </c>
      <c r="Q523" s="3" t="inlineStr">
        <is>
          <t>Local 1</t>
        </is>
      </c>
      <c r="R523" s="3" t="inlineStr">
        <is>
          <t>No aplica</t>
        </is>
      </c>
      <c r="T523" s="3">
        <f>IF(COUNTA(A523:S523)&lt;19,"REVISAR","OK")</f>
        <v>0</v>
      </c>
      <c r="U523" s="3">
        <f>IF(ISNUMBER(B523),"OK","REVISAR")</f>
        <v>0</v>
      </c>
      <c r="V523" s="3">
        <f>IF(AND(ISNUMBER(K523),K523&gt;0,K523&lt;50),"OK","REVISAR")</f>
        <v>0</v>
      </c>
      <c r="W523" s="3">
        <f>IF(AND(ISNUMBER(L523),L523&gt;0,L523&lt;1000000),"OK","REVISAR")</f>
        <v>0</v>
      </c>
      <c r="X523" s="3">
        <f>IF(AND(ISNUMBER(K523),ISNUMBER(L523),ISNUMBER(M523),ISNUMBER(N523)),IF(ABS(N523-(K523*L523*(1-M523/100)))&gt;1,"REVISAR","OK"),"REVISAR")</f>
        <v>0</v>
      </c>
      <c r="Y523" s="3">
        <f>IF(AND(ISNUMBER(SEARCH("@",E523)),ISNUMBER(SEARCH(".",E523))),"OK","REVISAR")</f>
        <v>0</v>
      </c>
      <c r="Z523" s="3">
        <f>IF(COUNTIF($A$2:$A$5001,A523)&gt;1,"REVISAR","OK")</f>
        <v>0</v>
      </c>
    </row>
    <row r="524">
      <c r="A524" s="3">
        <v>523</v>
      </c>
      <c r="B524" s="4">
        <v>45630</v>
      </c>
      <c r="C524" s="3" t="inlineStr">
        <is>
          <t>Cliente Sin Nombre</t>
        </is>
      </c>
      <c r="D524" s="3" t="inlineStr">
        <is>
          <t>20083207</t>
        </is>
      </c>
      <c r="E524" s="3" t="inlineStr">
        <is>
          <t>cliente111@outlook.com</t>
        </is>
      </c>
      <c r="F524" s="3" t="inlineStr">
        <is>
          <t>+54 9 2326 156074</t>
        </is>
      </c>
      <c r="G524" s="3" t="inlineStr">
        <is>
          <t>CABA</t>
        </is>
      </c>
      <c r="H524" s="3" t="inlineStr">
        <is>
          <t>Mendoza</t>
        </is>
      </c>
      <c r="I524" s="3" t="inlineStr">
        <is>
          <t>Disco SSD 480GB</t>
        </is>
      </c>
      <c r="J524" s="3" t="inlineStr">
        <is>
          <t>Tecnología</t>
        </is>
      </c>
      <c r="K524" s="3">
        <v>5</v>
      </c>
      <c r="L524" s="5">
        <v>48418.87</v>
      </c>
      <c r="M524" s="3">
        <v>0</v>
      </c>
      <c r="N524" s="5">
        <v>242094.35</v>
      </c>
      <c r="O524" s="3" t="inlineStr">
        <is>
          <t>Transferencia</t>
        </is>
      </c>
      <c r="Q524" s="3" t="inlineStr">
        <is>
          <t>Centro</t>
        </is>
      </c>
      <c r="R524" s="3" t="inlineStr">
        <is>
          <t>En camino</t>
        </is>
      </c>
      <c r="S524" s="3" t="inlineStr">
        <is>
          <t>Pago a confirmar</t>
        </is>
      </c>
      <c r="T524" s="3">
        <f>IF(COUNTA(A524:S524)&lt;19,"REVISAR","OK")</f>
        <v>0</v>
      </c>
      <c r="U524" s="3">
        <f>IF(ISNUMBER(B524),"OK","REVISAR")</f>
        <v>0</v>
      </c>
      <c r="V524" s="3">
        <f>IF(AND(ISNUMBER(K524),K524&gt;0,K524&lt;50),"OK","REVISAR")</f>
        <v>0</v>
      </c>
      <c r="W524" s="3">
        <f>IF(AND(ISNUMBER(L524),L524&gt;0,L524&lt;1000000),"OK","REVISAR")</f>
        <v>0</v>
      </c>
      <c r="X524" s="3">
        <f>IF(AND(ISNUMBER(K524),ISNUMBER(L524),ISNUMBER(M524),ISNUMBER(N524)),IF(ABS(N524-(K524*L524*(1-M524/100)))&gt;1,"REVISAR","OK"),"REVISAR")</f>
        <v>0</v>
      </c>
      <c r="Y524" s="3">
        <f>IF(AND(ISNUMBER(SEARCH("@",E524)),ISNUMBER(SEARCH(".",E524))),"OK","REVISAR")</f>
        <v>0</v>
      </c>
      <c r="Z524" s="3">
        <f>IF(COUNTIF($A$2:$A$5001,A524)&gt;1,"REVISAR","OK")</f>
        <v>0</v>
      </c>
    </row>
    <row r="525">
      <c r="A525" s="3">
        <v>524</v>
      </c>
      <c r="B525" s="4">
        <v>45732</v>
      </c>
      <c r="C525" s="3" t="inlineStr">
        <is>
          <t>Ana Martínez</t>
        </is>
      </c>
      <c r="D525" s="3" t="inlineStr">
        <is>
          <t>34570152</t>
        </is>
      </c>
      <c r="E525" s="3" t="inlineStr">
        <is>
          <t>cliente101@</t>
        </is>
      </c>
      <c r="F525" s="3" t="inlineStr">
        <is>
          <t>+54 9 2326 383109</t>
        </is>
      </c>
      <c r="G525" s="3" t="inlineStr">
        <is>
          <t>Córdoba</t>
        </is>
      </c>
      <c r="H525" s="3" t="inlineStr">
        <is>
          <t>Mendoza</t>
        </is>
      </c>
      <c r="J525" s="3" t="inlineStr">
        <is>
          <t>Accesorios</t>
        </is>
      </c>
      <c r="K525" s="3">
        <v>3</v>
      </c>
      <c r="L525" s="5">
        <v>8714.389999999999</v>
      </c>
      <c r="M525" s="3">
        <v>0</v>
      </c>
      <c r="N525" s="5">
        <v>26143.17</v>
      </c>
      <c r="P525" s="3" t="inlineStr">
        <is>
          <t>Sofía</t>
        </is>
      </c>
      <c r="Q525" s="3" t="inlineStr">
        <is>
          <t>Online</t>
        </is>
      </c>
      <c r="R525" s="3" t="inlineStr">
        <is>
          <t>No aplica</t>
        </is>
      </c>
      <c r="T525" s="3">
        <f>IF(COUNTA(A525:S525)&lt;19,"REVISAR","OK")</f>
        <v>0</v>
      </c>
      <c r="U525" s="3">
        <f>IF(ISNUMBER(B525),"OK","REVISAR")</f>
        <v>0</v>
      </c>
      <c r="V525" s="3">
        <f>IF(AND(ISNUMBER(K525),K525&gt;0,K525&lt;50),"OK","REVISAR")</f>
        <v>0</v>
      </c>
      <c r="W525" s="3">
        <f>IF(AND(ISNUMBER(L525),L525&gt;0,L525&lt;1000000),"OK","REVISAR")</f>
        <v>0</v>
      </c>
      <c r="X525" s="3">
        <f>IF(AND(ISNUMBER(K525),ISNUMBER(L525),ISNUMBER(M525),ISNUMBER(N525)),IF(ABS(N525-(K525*L525*(1-M525/100)))&gt;1,"REVISAR","OK"),"REVISAR")</f>
        <v>0</v>
      </c>
      <c r="Y525" s="3">
        <f>IF(AND(ISNUMBER(SEARCH("@",E525)),ISNUMBER(SEARCH(".",E525))),"OK","REVISAR")</f>
        <v>0</v>
      </c>
      <c r="Z525" s="3">
        <f>IF(COUNTIF($A$2:$A$5001,A525)&gt;1,"REVISAR","OK")</f>
        <v>0</v>
      </c>
    </row>
    <row r="526">
      <c r="A526" s="3">
        <v>525</v>
      </c>
      <c r="B526" s="4">
        <v>45666</v>
      </c>
      <c r="C526" s="3" t="inlineStr">
        <is>
          <t>Cliente Sin Nombre</t>
        </is>
      </c>
      <c r="D526" s="3" t="inlineStr">
        <is>
          <t>37359524</t>
        </is>
      </c>
      <c r="E526" s="3" t="inlineStr">
        <is>
          <t>cliente424@gmai.com</t>
        </is>
      </c>
      <c r="F526" s="3" t="inlineStr">
        <is>
          <t>+54 9 2326 642832</t>
        </is>
      </c>
      <c r="G526" s="3" t="inlineStr">
        <is>
          <t>Córdoba</t>
        </is>
      </c>
      <c r="H526" s="3" t="inlineStr">
        <is>
          <t>Córdoba</t>
        </is>
      </c>
      <c r="I526" s="3" t="inlineStr">
        <is>
          <t>Mouse gamer</t>
        </is>
      </c>
      <c r="J526" s="3" t="inlineStr">
        <is>
          <t>Tecnología</t>
        </is>
      </c>
      <c r="K526" s="3">
        <v>3</v>
      </c>
      <c r="L526" s="5">
        <v>54724.81</v>
      </c>
      <c r="M526" s="3">
        <v>0</v>
      </c>
      <c r="N526" s="5">
        <v>164174.43</v>
      </c>
      <c r="P526" s="3" t="inlineStr">
        <is>
          <t>Lucas</t>
        </is>
      </c>
      <c r="Q526" s="3" t="inlineStr">
        <is>
          <t>Sucursal Norte</t>
        </is>
      </c>
      <c r="R526" s="3" t="inlineStr">
        <is>
          <t>No aplica</t>
        </is>
      </c>
      <c r="T526" s="3">
        <f>IF(COUNTA(A526:S526)&lt;19,"REVISAR","OK")</f>
        <v>0</v>
      </c>
      <c r="U526" s="3">
        <f>IF(ISNUMBER(B526),"OK","REVISAR")</f>
        <v>0</v>
      </c>
      <c r="V526" s="3">
        <f>IF(AND(ISNUMBER(K526),K526&gt;0,K526&lt;50),"OK","REVISAR")</f>
        <v>0</v>
      </c>
      <c r="W526" s="3">
        <f>IF(AND(ISNUMBER(L526),L526&gt;0,L526&lt;1000000),"OK","REVISAR")</f>
        <v>0</v>
      </c>
      <c r="X526" s="3">
        <f>IF(AND(ISNUMBER(K526),ISNUMBER(L526),ISNUMBER(M526),ISNUMBER(N526)),IF(ABS(N526-(K526*L526*(1-M526/100)))&gt;1,"REVISAR","OK"),"REVISAR")</f>
        <v>0</v>
      </c>
      <c r="Y526" s="3">
        <f>IF(AND(ISNUMBER(SEARCH("@",E526)),ISNUMBER(SEARCH(".",E526))),"OK","REVISAR")</f>
        <v>0</v>
      </c>
      <c r="Z526" s="3">
        <f>IF(COUNTIF($A$2:$A$5001,A526)&gt;1,"REVISAR","OK")</f>
        <v>0</v>
      </c>
    </row>
    <row r="527">
      <c r="A527" s="3">
        <v>526</v>
      </c>
      <c r="B527" s="4">
        <v>45444</v>
      </c>
      <c r="C527" s="3" t="inlineStr">
        <is>
          <t>Juan Pérez</t>
        </is>
      </c>
      <c r="D527" s="3" t="inlineStr">
        <is>
          <t>36175408</t>
        </is>
      </c>
      <c r="E527" s="3" t="inlineStr">
        <is>
          <t>cliente579@hotmial.com</t>
        </is>
      </c>
      <c r="F527" s="3" t="inlineStr">
        <is>
          <t>+54 9 2326 136381</t>
        </is>
      </c>
      <c r="G527" s="3" t="inlineStr">
        <is>
          <t>Areco</t>
        </is>
      </c>
      <c r="H527" s="3" t="inlineStr">
        <is>
          <t>CABA</t>
        </is>
      </c>
      <c r="I527" s="3" t="inlineStr">
        <is>
          <t>Auriculares Bluetooth</t>
        </is>
      </c>
      <c r="J527" s="3" t="inlineStr">
        <is>
          <t>Sin categoria</t>
        </is>
      </c>
      <c r="K527" s="3">
        <v>1</v>
      </c>
      <c r="L527" s="5">
        <v>169906.68</v>
      </c>
      <c r="M527" s="3">
        <v>0</v>
      </c>
      <c r="N527" s="5">
        <v>169906.68</v>
      </c>
      <c r="O527" s="3" t="inlineStr">
        <is>
          <t>efectivo</t>
        </is>
      </c>
      <c r="P527" s="3" t="inlineStr">
        <is>
          <t>Sin vendedor</t>
        </is>
      </c>
      <c r="Q527" s="3" t="inlineStr">
        <is>
          <t>Centro</t>
        </is>
      </c>
      <c r="R527" s="3" t="inlineStr">
        <is>
          <t>entregado</t>
        </is>
      </c>
      <c r="S527" s="3" t="inlineStr">
        <is>
          <t>sin observaciones</t>
        </is>
      </c>
      <c r="T527" s="3">
        <f>IF(COUNTA(A527:S527)&lt;19,"REVISAR","OK")</f>
        <v>0</v>
      </c>
      <c r="U527" s="3">
        <f>IF(ISNUMBER(B527),"OK","REVISAR")</f>
        <v>0</v>
      </c>
      <c r="V527" s="3">
        <f>IF(AND(ISNUMBER(K527),K527&gt;0,K527&lt;50),"OK","REVISAR")</f>
        <v>0</v>
      </c>
      <c r="W527" s="3">
        <f>IF(AND(ISNUMBER(L527),L527&gt;0,L527&lt;1000000),"OK","REVISAR")</f>
        <v>0</v>
      </c>
      <c r="X527" s="3">
        <f>IF(AND(ISNUMBER(K527),ISNUMBER(L527),ISNUMBER(M527),ISNUMBER(N527)),IF(ABS(N527-(K527*L527*(1-M527/100)))&gt;1,"REVISAR","OK"),"REVISAR")</f>
        <v>0</v>
      </c>
      <c r="Y527" s="3">
        <f>IF(AND(ISNUMBER(SEARCH("@",E527)),ISNUMBER(SEARCH(".",E527))),"OK","REVISAR")</f>
        <v>0</v>
      </c>
      <c r="Z527" s="3">
        <f>IF(COUNTIF($A$2:$A$5001,A527)&gt;1,"REVISAR","OK")</f>
        <v>0</v>
      </c>
    </row>
    <row r="528">
      <c r="A528" s="3">
        <v>527</v>
      </c>
      <c r="B528" s="4">
        <v>45424</v>
      </c>
      <c r="C528" s="3" t="inlineStr">
        <is>
          <t>Lucas Rodríguez</t>
        </is>
      </c>
      <c r="D528" s="3" t="inlineStr">
        <is>
          <t>45127908</t>
        </is>
      </c>
      <c r="E528" s="3" t="inlineStr">
        <is>
          <t>cliente796@yahoo.com</t>
        </is>
      </c>
      <c r="F528" s="3" t="inlineStr">
        <is>
          <t>+54 9 2326 254102</t>
        </is>
      </c>
      <c r="G528" s="3" t="inlineStr">
        <is>
          <t>Areco</t>
        </is>
      </c>
      <c r="H528" s="3" t="inlineStr">
        <is>
          <t>Bs.As</t>
        </is>
      </c>
      <c r="I528" s="3" t="inlineStr">
        <is>
          <t>Teclado mecánico</t>
        </is>
      </c>
      <c r="J528" s="3" t="inlineStr">
        <is>
          <t>Tecnologia</t>
        </is>
      </c>
      <c r="K528" s="3">
        <v>8</v>
      </c>
      <c r="L528" s="5">
        <v>71925.17999999999</v>
      </c>
      <c r="M528" s="3">
        <v>0</v>
      </c>
      <c r="N528" s="5">
        <v>575401.4399999999</v>
      </c>
      <c r="P528" s="3" t="inlineStr">
        <is>
          <t>admin</t>
        </is>
      </c>
      <c r="Q528" s="3" t="inlineStr">
        <is>
          <t>Sucursal Norte</t>
        </is>
      </c>
      <c r="S528" s="3" t="inlineStr">
        <is>
          <t>Pago a confirmar</t>
        </is>
      </c>
      <c r="T528" s="3">
        <f>IF(COUNTA(A528:S528)&lt;19,"REVISAR","OK")</f>
        <v>0</v>
      </c>
      <c r="U528" s="3">
        <f>IF(ISNUMBER(B528),"OK","REVISAR")</f>
        <v>0</v>
      </c>
      <c r="V528" s="3">
        <f>IF(AND(ISNUMBER(K528),K528&gt;0,K528&lt;50),"OK","REVISAR")</f>
        <v>0</v>
      </c>
      <c r="W528" s="3">
        <f>IF(AND(ISNUMBER(L528),L528&gt;0,L528&lt;1000000),"OK","REVISAR")</f>
        <v>0</v>
      </c>
      <c r="X528" s="3">
        <f>IF(AND(ISNUMBER(K528),ISNUMBER(L528),ISNUMBER(M528),ISNUMBER(N528)),IF(ABS(N528-(K528*L528*(1-M528/100)))&gt;1,"REVISAR","OK"),"REVISAR")</f>
        <v>0</v>
      </c>
      <c r="Y528" s="3">
        <f>IF(AND(ISNUMBER(SEARCH("@",E528)),ISNUMBER(SEARCH(".",E528))),"OK","REVISAR")</f>
        <v>0</v>
      </c>
      <c r="Z528" s="3">
        <f>IF(COUNTIF($A$2:$A$5001,A528)&gt;1,"REVISAR","OK")</f>
        <v>0</v>
      </c>
    </row>
    <row r="529">
      <c r="A529" s="3">
        <v>528</v>
      </c>
      <c r="B529" s="4">
        <v>45465</v>
      </c>
      <c r="C529" s="3" t="inlineStr">
        <is>
          <t>Pedro Sánchez</t>
        </is>
      </c>
      <c r="D529" s="3" t="inlineStr">
        <is>
          <t>25825723</t>
        </is>
      </c>
      <c r="E529" s="3" t="inlineStr">
        <is>
          <t>cliente295@gmai.com</t>
        </is>
      </c>
      <c r="F529" s="3" t="inlineStr">
        <is>
          <t>+54 9 2326 101861</t>
        </is>
      </c>
      <c r="G529" s="3" t="inlineStr">
        <is>
          <t>San Antonio de Areco</t>
        </is>
      </c>
      <c r="H529" s="3" t="inlineStr">
        <is>
          <t>Cordoba</t>
        </is>
      </c>
      <c r="J529" s="3" t="inlineStr">
        <is>
          <t>perifericos</t>
        </is>
      </c>
      <c r="K529" s="3">
        <v>7</v>
      </c>
      <c r="L529" s="5">
        <v>103240.57</v>
      </c>
      <c r="M529" s="3">
        <v>5</v>
      </c>
      <c r="N529" s="5">
        <v>686549.79</v>
      </c>
      <c r="P529" s="3" t="inlineStr">
        <is>
          <t>Isaías</t>
        </is>
      </c>
      <c r="R529" s="3" t="inlineStr">
        <is>
          <t>pendiente</t>
        </is>
      </c>
      <c r="S529" s="3" t="inlineStr">
        <is>
          <t>Producto sin stock</t>
        </is>
      </c>
      <c r="T529" s="3">
        <f>IF(COUNTA(A529:S529)&lt;19,"REVISAR","OK")</f>
        <v>0</v>
      </c>
      <c r="U529" s="3">
        <f>IF(ISNUMBER(B529),"OK","REVISAR")</f>
        <v>0</v>
      </c>
      <c r="V529" s="3">
        <f>IF(AND(ISNUMBER(K529),K529&gt;0,K529&lt;50),"OK","REVISAR")</f>
        <v>0</v>
      </c>
      <c r="W529" s="3">
        <f>IF(AND(ISNUMBER(L529),L529&gt;0,L529&lt;1000000),"OK","REVISAR")</f>
        <v>0</v>
      </c>
      <c r="X529" s="3">
        <f>IF(AND(ISNUMBER(K529),ISNUMBER(L529),ISNUMBER(M529),ISNUMBER(N529)),IF(ABS(N529-(K529*L529*(1-M529/100)))&gt;1,"REVISAR","OK"),"REVISAR")</f>
        <v>0</v>
      </c>
      <c r="Y529" s="3">
        <f>IF(AND(ISNUMBER(SEARCH("@",E529)),ISNUMBER(SEARCH(".",E529))),"OK","REVISAR")</f>
        <v>0</v>
      </c>
      <c r="Z529" s="3">
        <f>IF(COUNTIF($A$2:$A$5001,A529)&gt;1,"REVISAR","OK")</f>
        <v>0</v>
      </c>
    </row>
    <row r="530">
      <c r="A530" s="3">
        <v>529</v>
      </c>
      <c r="B530" s="4">
        <v>45541</v>
      </c>
      <c r="C530" s="3" t="inlineStr">
        <is>
          <t>Cliente Sin Nombre</t>
        </is>
      </c>
      <c r="D530" s="3" t="inlineStr">
        <is>
          <t>42492791</t>
        </is>
      </c>
      <c r="E530" s="3" t="inlineStr">
        <is>
          <t>cliente174@</t>
        </is>
      </c>
      <c r="F530" s="3" t="inlineStr">
        <is>
          <t>+54 9 2326 777672</t>
        </is>
      </c>
      <c r="G530" s="3" t="inlineStr">
        <is>
          <t>La Plata</t>
        </is>
      </c>
      <c r="H530" s="3" t="inlineStr">
        <is>
          <t>buenos aires</t>
        </is>
      </c>
      <c r="I530" s="3" t="inlineStr">
        <is>
          <t>Webcam HD</t>
        </is>
      </c>
      <c r="J530" s="3" t="inlineStr">
        <is>
          <t>Tecnología</t>
        </is>
      </c>
      <c r="K530" s="3">
        <v>3</v>
      </c>
      <c r="L530" s="5">
        <v>30703.33</v>
      </c>
      <c r="M530" s="3">
        <v>0</v>
      </c>
      <c r="N530" s="5">
        <v>92109.99000000001</v>
      </c>
      <c r="O530" s="3" t="inlineStr">
        <is>
          <t>Transferencia</t>
        </is>
      </c>
      <c r="P530" s="3" t="inlineStr">
        <is>
          <t>Sin vendedor</t>
        </is>
      </c>
      <c r="Q530" s="3" t="inlineStr">
        <is>
          <t>Sucursal Norte</t>
        </is>
      </c>
      <c r="S530" s="3" t="inlineStr">
        <is>
          <t>Pago a confirmar</t>
        </is>
      </c>
      <c r="T530" s="3">
        <f>IF(COUNTA(A530:S530)&lt;19,"REVISAR","OK")</f>
        <v>0</v>
      </c>
      <c r="U530" s="3">
        <f>IF(ISNUMBER(B530),"OK","REVISAR")</f>
        <v>0</v>
      </c>
      <c r="V530" s="3">
        <f>IF(AND(ISNUMBER(K530),K530&gt;0,K530&lt;50),"OK","REVISAR")</f>
        <v>0</v>
      </c>
      <c r="W530" s="3">
        <f>IF(AND(ISNUMBER(L530),L530&gt;0,L530&lt;1000000),"OK","REVISAR")</f>
        <v>0</v>
      </c>
      <c r="X530" s="3">
        <f>IF(AND(ISNUMBER(K530),ISNUMBER(L530),ISNUMBER(M530),ISNUMBER(N530)),IF(ABS(N530-(K530*L530*(1-M530/100)))&gt;1,"REVISAR","OK"),"REVISAR")</f>
        <v>0</v>
      </c>
      <c r="Y530" s="3">
        <f>IF(AND(ISNUMBER(SEARCH("@",E530)),ISNUMBER(SEARCH(".",E530))),"OK","REVISAR")</f>
        <v>0</v>
      </c>
      <c r="Z530" s="3">
        <f>IF(COUNTIF($A$2:$A$5001,A530)&gt;1,"REVISAR","OK")</f>
        <v>0</v>
      </c>
    </row>
    <row r="531">
      <c r="A531" s="3">
        <v>530</v>
      </c>
      <c r="B531" s="4">
        <v>45328</v>
      </c>
      <c r="C531" s="3" t="inlineStr">
        <is>
          <t>Sofía García</t>
        </is>
      </c>
      <c r="D531" s="3" t="inlineStr">
        <is>
          <t>32282832</t>
        </is>
      </c>
      <c r="E531" s="3" t="inlineStr">
        <is>
          <t>cliente116@gmail.com</t>
        </is>
      </c>
      <c r="F531" s="3" t="inlineStr">
        <is>
          <t>+54 9 2326 493463</t>
        </is>
      </c>
      <c r="G531" s="3" t="inlineStr">
        <is>
          <t>Cordoba</t>
        </is>
      </c>
      <c r="H531" s="3" t="inlineStr">
        <is>
          <t>Mendoza</t>
        </is>
      </c>
      <c r="I531" s="3" t="inlineStr">
        <is>
          <t>Silla gamer</t>
        </is>
      </c>
      <c r="J531" s="3" t="inlineStr">
        <is>
          <t>Tecnología</t>
        </is>
      </c>
      <c r="K531" s="3">
        <v>1</v>
      </c>
      <c r="L531" s="5">
        <v>65801.87</v>
      </c>
      <c r="M531" s="3">
        <v>0</v>
      </c>
      <c r="N531" s="5">
        <v>65801.87</v>
      </c>
      <c r="O531" s="3" t="inlineStr">
        <is>
          <t>Transferencia</t>
        </is>
      </c>
      <c r="P531" s="3" t="inlineStr">
        <is>
          <t>Lucas</t>
        </is>
      </c>
      <c r="Q531" s="3" t="inlineStr">
        <is>
          <t>Norte</t>
        </is>
      </c>
      <c r="R531" s="3" t="inlineStr">
        <is>
          <t>pendiente</t>
        </is>
      </c>
      <c r="S531" s="3" t="inlineStr">
        <is>
          <t>Producto sin stock</t>
        </is>
      </c>
      <c r="T531" s="3">
        <f>IF(COUNTA(A531:S531)&lt;19,"REVISAR","OK")</f>
        <v>0</v>
      </c>
      <c r="U531" s="3">
        <f>IF(ISNUMBER(B531),"OK","REVISAR")</f>
        <v>0</v>
      </c>
      <c r="V531" s="3">
        <f>IF(AND(ISNUMBER(K531),K531&gt;0,K531&lt;50),"OK","REVISAR")</f>
        <v>0</v>
      </c>
      <c r="W531" s="3">
        <f>IF(AND(ISNUMBER(L531),L531&gt;0,L531&lt;1000000),"OK","REVISAR")</f>
        <v>0</v>
      </c>
      <c r="X531" s="3">
        <f>IF(AND(ISNUMBER(K531),ISNUMBER(L531),ISNUMBER(M531),ISNUMBER(N531)),IF(ABS(N531-(K531*L531*(1-M531/100)))&gt;1,"REVISAR","OK"),"REVISAR")</f>
        <v>0</v>
      </c>
      <c r="Y531" s="3">
        <f>IF(AND(ISNUMBER(SEARCH("@",E531)),ISNUMBER(SEARCH(".",E531))),"OK","REVISAR")</f>
        <v>0</v>
      </c>
      <c r="Z531" s="3">
        <f>IF(COUNTIF($A$2:$A$5001,A531)&gt;1,"REVISAR","OK")</f>
        <v>0</v>
      </c>
    </row>
    <row r="532">
      <c r="A532" s="3">
        <v>531</v>
      </c>
      <c r="B532" s="4">
        <v>45732</v>
      </c>
      <c r="C532" s="3" t="inlineStr">
        <is>
          <t>María Gómez</t>
        </is>
      </c>
      <c r="D532" s="3" t="inlineStr">
        <is>
          <t>27354415</t>
        </is>
      </c>
      <c r="E532" s="3" t="inlineStr">
        <is>
          <t>cliente37@outlook.com</t>
        </is>
      </c>
      <c r="F532" s="3" t="inlineStr">
        <is>
          <t>+54 9 2326 225124</t>
        </is>
      </c>
      <c r="G532" s="3" t="inlineStr">
        <is>
          <t>CABA</t>
        </is>
      </c>
      <c r="H532" s="3" t="inlineStr">
        <is>
          <t>Buenos Aires</t>
        </is>
      </c>
      <c r="I532" s="3" t="inlineStr">
        <is>
          <t>Webcam HD</t>
        </is>
      </c>
      <c r="J532" s="3" t="inlineStr">
        <is>
          <t>Accesorios</t>
        </is>
      </c>
      <c r="K532" s="3">
        <v>4</v>
      </c>
      <c r="L532" s="5">
        <v>16691.27</v>
      </c>
      <c r="M532" s="3">
        <v>0</v>
      </c>
      <c r="N532" s="5">
        <v>66765.08</v>
      </c>
      <c r="O532" s="3" t="inlineStr">
        <is>
          <t>Efectivo</t>
        </is>
      </c>
      <c r="P532" s="3" t="inlineStr">
        <is>
          <t>Benjamín</t>
        </is>
      </c>
      <c r="Q532" s="3" t="inlineStr">
        <is>
          <t>Norte</t>
        </is>
      </c>
      <c r="R532" s="3" t="inlineStr">
        <is>
          <t>Pendiente</t>
        </is>
      </c>
      <c r="S532" s="3" t="inlineStr">
        <is>
          <t>Duplicado probable</t>
        </is>
      </c>
      <c r="T532" s="3">
        <f>IF(COUNTA(A532:S532)&lt;19,"REVISAR","OK")</f>
        <v>0</v>
      </c>
      <c r="U532" s="3">
        <f>IF(ISNUMBER(B532),"OK","REVISAR")</f>
        <v>0</v>
      </c>
      <c r="V532" s="3">
        <f>IF(AND(ISNUMBER(K532),K532&gt;0,K532&lt;50),"OK","REVISAR")</f>
        <v>0</v>
      </c>
      <c r="W532" s="3">
        <f>IF(AND(ISNUMBER(L532),L532&gt;0,L532&lt;1000000),"OK","REVISAR")</f>
        <v>0</v>
      </c>
      <c r="X532" s="3">
        <f>IF(AND(ISNUMBER(K532),ISNUMBER(L532),ISNUMBER(M532),ISNUMBER(N532)),IF(ABS(N532-(K532*L532*(1-M532/100)))&gt;1,"REVISAR","OK"),"REVISAR")</f>
        <v>0</v>
      </c>
      <c r="Y532" s="3">
        <f>IF(AND(ISNUMBER(SEARCH("@",E532)),ISNUMBER(SEARCH(".",E532))),"OK","REVISAR")</f>
        <v>0</v>
      </c>
      <c r="Z532" s="3">
        <f>IF(COUNTIF($A$2:$A$5001,A532)&gt;1,"REVISAR","OK")</f>
        <v>0</v>
      </c>
    </row>
    <row r="533">
      <c r="B533" s="4">
        <v>45812</v>
      </c>
      <c r="C533" s="3" t="inlineStr">
        <is>
          <t>Ana Martínez</t>
        </is>
      </c>
      <c r="D533" s="3" t="inlineStr">
        <is>
          <t>25769000</t>
        </is>
      </c>
      <c r="E533" s="3" t="inlineStr">
        <is>
          <t>cliente342@gmail.com</t>
        </is>
      </c>
      <c r="F533" s="3" t="inlineStr">
        <is>
          <t>+54 9 2326 794875</t>
        </is>
      </c>
      <c r="G533" s="3" t="inlineStr">
        <is>
          <t>San Antonio de Areco</t>
        </is>
      </c>
      <c r="H533" s="3" t="inlineStr">
        <is>
          <t>Mendoza</t>
        </is>
      </c>
      <c r="I533" s="3" t="inlineStr">
        <is>
          <t>Monitor 24</t>
        </is>
      </c>
      <c r="J533" s="3" t="inlineStr">
        <is>
          <t>tecnologia</t>
        </is>
      </c>
      <c r="K533" s="3">
        <v>7</v>
      </c>
      <c r="L533" s="5">
        <v>15465.68</v>
      </c>
      <c r="M533" s="3">
        <v>15</v>
      </c>
      <c r="N533" s="5">
        <v>92020.8</v>
      </c>
      <c r="O533" s="3" t="inlineStr">
        <is>
          <t>Mercado Pago</t>
        </is>
      </c>
      <c r="Q533" s="3" t="inlineStr">
        <is>
          <t>Norte</t>
        </is>
      </c>
      <c r="R533" s="3" t="inlineStr">
        <is>
          <t>Cancelado</t>
        </is>
      </c>
      <c r="S533" s="3" t="inlineStr">
        <is>
          <t>Pago a confirmar</t>
        </is>
      </c>
      <c r="T533" s="3">
        <f>IF(COUNTA(A533:S533)&lt;19,"REVISAR","OK")</f>
        <v>0</v>
      </c>
      <c r="U533" s="3">
        <f>IF(ISNUMBER(B533),"OK","REVISAR")</f>
        <v>0</v>
      </c>
      <c r="V533" s="3">
        <f>IF(AND(ISNUMBER(K533),K533&gt;0,K533&lt;50),"OK","REVISAR")</f>
        <v>0</v>
      </c>
      <c r="W533" s="3">
        <f>IF(AND(ISNUMBER(L533),L533&gt;0,L533&lt;1000000),"OK","REVISAR")</f>
        <v>0</v>
      </c>
      <c r="X533" s="3">
        <f>IF(AND(ISNUMBER(K533),ISNUMBER(L533),ISNUMBER(M533),ISNUMBER(N533)),IF(ABS(N533-(K533*L533*(1-M533/100)))&gt;1,"REVISAR","OK"),"REVISAR")</f>
        <v>0</v>
      </c>
      <c r="Y533" s="3">
        <f>IF(AND(ISNUMBER(SEARCH("@",E533)),ISNUMBER(SEARCH(".",E533))),"OK","REVISAR")</f>
        <v>0</v>
      </c>
      <c r="Z533" s="3">
        <f>IF(COUNTIF($A$2:$A$5001,A533)&gt;1,"REVISAR","OK")</f>
        <v>0</v>
      </c>
    </row>
    <row r="534">
      <c r="A534" s="3">
        <v>533</v>
      </c>
      <c r="B534" s="4">
        <v>45685</v>
      </c>
      <c r="D534" s="3" t="inlineStr">
        <is>
          <t>00000000</t>
        </is>
      </c>
      <c r="E534" s="3" t="inlineStr">
        <is>
          <t>cliente850@yahoo.com</t>
        </is>
      </c>
      <c r="F534" s="3" t="inlineStr">
        <is>
          <t>+54 9 2326 737481</t>
        </is>
      </c>
      <c r="G534" s="3" t="inlineStr">
        <is>
          <t>San Antonio de Areco</t>
        </is>
      </c>
      <c r="I534" s="3" t="inlineStr">
        <is>
          <t>Teclado mecánico</t>
        </is>
      </c>
      <c r="J534" s="3" t="inlineStr">
        <is>
          <t>Accesorios</t>
        </is>
      </c>
      <c r="K534" s="3">
        <v>6</v>
      </c>
      <c r="L534" s="5">
        <v>30801.22</v>
      </c>
      <c r="M534" s="3">
        <v>5</v>
      </c>
      <c r="N534" s="5">
        <v>175566.95</v>
      </c>
      <c r="O534" s="3" t="inlineStr">
        <is>
          <t>Transferencia</t>
        </is>
      </c>
      <c r="P534" s="3" t="inlineStr">
        <is>
          <t>Paul</t>
        </is>
      </c>
      <c r="Q534" s="3" t="inlineStr">
        <is>
          <t>local 1</t>
        </is>
      </c>
      <c r="S534" s="3" t="inlineStr">
        <is>
          <t>Precio cargado manualmente</t>
        </is>
      </c>
      <c r="T534" s="3">
        <f>IF(COUNTA(A534:S534)&lt;19,"REVISAR","OK")</f>
        <v>0</v>
      </c>
      <c r="U534" s="3">
        <f>IF(ISNUMBER(B534),"OK","REVISAR")</f>
        <v>0</v>
      </c>
      <c r="V534" s="3">
        <f>IF(AND(ISNUMBER(K534),K534&gt;0,K534&lt;50),"OK","REVISAR")</f>
        <v>0</v>
      </c>
      <c r="W534" s="3">
        <f>IF(AND(ISNUMBER(L534),L534&gt;0,L534&lt;1000000),"OK","REVISAR")</f>
        <v>0</v>
      </c>
      <c r="X534" s="3">
        <f>IF(AND(ISNUMBER(K534),ISNUMBER(L534),ISNUMBER(M534),ISNUMBER(N534)),IF(ABS(N534-(K534*L534*(1-M534/100)))&gt;1,"REVISAR","OK"),"REVISAR")</f>
        <v>0</v>
      </c>
      <c r="Y534" s="3">
        <f>IF(AND(ISNUMBER(SEARCH("@",E534)),ISNUMBER(SEARCH(".",E534))),"OK","REVISAR")</f>
        <v>0</v>
      </c>
      <c r="Z534" s="3">
        <f>IF(COUNTIF($A$2:$A$5001,A534)&gt;1,"REVISAR","OK")</f>
        <v>0</v>
      </c>
    </row>
    <row r="535">
      <c r="A535" s="3">
        <v>534</v>
      </c>
      <c r="B535" s="4">
        <v>45528</v>
      </c>
      <c r="C535" s="3" t="inlineStr">
        <is>
          <t>Lucas Rodríguez</t>
        </is>
      </c>
      <c r="D535" s="3" t="inlineStr">
        <is>
          <t>24991199</t>
        </is>
      </c>
      <c r="E535" s="3" t="inlineStr">
        <is>
          <t>cliente271@hotmail.com</t>
        </is>
      </c>
      <c r="F535" s="3" t="inlineStr">
        <is>
          <t>+54 9 2326 689338</t>
        </is>
      </c>
      <c r="H535" s="3" t="inlineStr">
        <is>
          <t>Buenos Aires</t>
        </is>
      </c>
      <c r="I535" s="3" t="inlineStr">
        <is>
          <t>Cargador rápido</t>
        </is>
      </c>
      <c r="J535" s="3" t="inlineStr">
        <is>
          <t>perifericos</t>
        </is>
      </c>
      <c r="K535" s="3">
        <v>5</v>
      </c>
      <c r="L535" s="5">
        <v>144674.58</v>
      </c>
      <c r="M535" s="3">
        <v>100</v>
      </c>
      <c r="N535" s="5">
        <v>0</v>
      </c>
      <c r="O535" s="3" t="inlineStr">
        <is>
          <t>Efectivo</t>
        </is>
      </c>
      <c r="R535" s="3" t="inlineStr">
        <is>
          <t>Entregado</t>
        </is>
      </c>
      <c r="S535" s="3" t="inlineStr">
        <is>
          <t>Cliente reclama demora</t>
        </is>
      </c>
      <c r="T535" s="3">
        <f>IF(COUNTA(A535:S535)&lt;19,"REVISAR","OK")</f>
        <v>0</v>
      </c>
      <c r="U535" s="3">
        <f>IF(ISNUMBER(B535),"OK","REVISAR")</f>
        <v>0</v>
      </c>
      <c r="V535" s="3">
        <f>IF(AND(ISNUMBER(K535),K535&gt;0,K535&lt;50),"OK","REVISAR")</f>
        <v>0</v>
      </c>
      <c r="W535" s="3">
        <f>IF(AND(ISNUMBER(L535),L535&gt;0,L535&lt;1000000),"OK","REVISAR")</f>
        <v>0</v>
      </c>
      <c r="X535" s="3">
        <f>IF(AND(ISNUMBER(K535),ISNUMBER(L535),ISNUMBER(M535),ISNUMBER(N535)),IF(ABS(N535-(K535*L535*(1-M535/100)))&gt;1,"REVISAR","OK"),"REVISAR")</f>
        <v>0</v>
      </c>
      <c r="Y535" s="3">
        <f>IF(AND(ISNUMBER(SEARCH("@",E535)),ISNUMBER(SEARCH(".",E535))),"OK","REVISAR")</f>
        <v>0</v>
      </c>
      <c r="Z535" s="3">
        <f>IF(COUNTIF($A$2:$A$5001,A535)&gt;1,"REVISAR","OK")</f>
        <v>0</v>
      </c>
    </row>
    <row r="536">
      <c r="A536" s="3">
        <v>535</v>
      </c>
      <c r="B536" s="4">
        <v>45790</v>
      </c>
      <c r="C536" s="3" t="inlineStr">
        <is>
          <t>Valentina Díaz</t>
        </is>
      </c>
      <c r="D536" s="3" t="inlineStr">
        <is>
          <t>28297559</t>
        </is>
      </c>
      <c r="E536" s="3" t="inlineStr">
        <is>
          <t>cliente329@sinmail</t>
        </is>
      </c>
      <c r="F536" s="3" t="inlineStr">
        <is>
          <t>+54 9 2326 708088</t>
        </is>
      </c>
      <c r="G536" s="3" t="inlineStr">
        <is>
          <t>Cordoba</t>
        </is>
      </c>
      <c r="I536" s="3" t="inlineStr">
        <is>
          <t>Mouse gamer</t>
        </is>
      </c>
      <c r="K536" s="3">
        <v>5</v>
      </c>
      <c r="L536" s="5">
        <v>124584.39</v>
      </c>
      <c r="M536" s="3">
        <v>0</v>
      </c>
      <c r="N536" s="5">
        <v>622921.95</v>
      </c>
      <c r="P536" s="3" t="inlineStr">
        <is>
          <t>Sin vendedor</t>
        </is>
      </c>
      <c r="Q536" s="3" t="inlineStr">
        <is>
          <t>Sucursal Norte</t>
        </is>
      </c>
      <c r="R536" s="3" t="inlineStr">
        <is>
          <t>pendiente</t>
        </is>
      </c>
      <c r="S536" s="3" t="inlineStr">
        <is>
          <t>Pago a confirmar</t>
        </is>
      </c>
      <c r="T536" s="3">
        <f>IF(COUNTA(A536:S536)&lt;19,"REVISAR","OK")</f>
        <v>0</v>
      </c>
      <c r="U536" s="3">
        <f>IF(ISNUMBER(B536),"OK","REVISAR")</f>
        <v>0</v>
      </c>
      <c r="V536" s="3">
        <f>IF(AND(ISNUMBER(K536),K536&gt;0,K536&lt;50),"OK","REVISAR")</f>
        <v>0</v>
      </c>
      <c r="W536" s="3">
        <f>IF(AND(ISNUMBER(L536),L536&gt;0,L536&lt;1000000),"OK","REVISAR")</f>
        <v>0</v>
      </c>
      <c r="X536" s="3">
        <f>IF(AND(ISNUMBER(K536),ISNUMBER(L536),ISNUMBER(M536),ISNUMBER(N536)),IF(ABS(N536-(K536*L536*(1-M536/100)))&gt;1,"REVISAR","OK"),"REVISAR")</f>
        <v>0</v>
      </c>
      <c r="Y536" s="3">
        <f>IF(AND(ISNUMBER(SEARCH("@",E536)),ISNUMBER(SEARCH(".",E536))),"OK","REVISAR")</f>
        <v>0</v>
      </c>
      <c r="Z536" s="3">
        <f>IF(COUNTIF($A$2:$A$5001,A536)&gt;1,"REVISAR","OK")</f>
        <v>0</v>
      </c>
    </row>
    <row r="537">
      <c r="A537" s="3">
        <v>536</v>
      </c>
      <c r="B537" s="4">
        <v>45515</v>
      </c>
      <c r="D537" s="3" t="inlineStr">
        <is>
          <t>39396374</t>
        </is>
      </c>
      <c r="F537" s="3" t="inlineStr">
        <is>
          <t>+54 9 2326 805118</t>
        </is>
      </c>
      <c r="G537" s="3" t="inlineStr">
        <is>
          <t>Bs As</t>
        </is>
      </c>
      <c r="H537" s="3" t="inlineStr">
        <is>
          <t>Cordoba</t>
        </is>
      </c>
      <c r="I537" s="3" t="inlineStr">
        <is>
          <t>Monitor 24</t>
        </is>
      </c>
      <c r="J537" s="3" t="inlineStr">
        <is>
          <t>Hogar</t>
        </is>
      </c>
      <c r="K537" s="3">
        <v>4</v>
      </c>
      <c r="L537" s="5">
        <v>59595.97</v>
      </c>
      <c r="M537" s="3">
        <v>0</v>
      </c>
      <c r="N537" s="5">
        <v>0</v>
      </c>
      <c r="O537" s="3" t="inlineStr">
        <is>
          <t>Transferencia</t>
        </is>
      </c>
      <c r="Q537" s="3" t="inlineStr">
        <is>
          <t>local 1</t>
        </is>
      </c>
      <c r="R537" s="3" t="inlineStr">
        <is>
          <t>Pendiente</t>
        </is>
      </c>
      <c r="S537" s="3" t="inlineStr">
        <is>
          <t>OK</t>
        </is>
      </c>
      <c r="T537" s="3">
        <f>IF(COUNTA(A537:S537)&lt;19,"REVISAR","OK")</f>
        <v>0</v>
      </c>
      <c r="U537" s="3">
        <f>IF(ISNUMBER(B537),"OK","REVISAR")</f>
        <v>0</v>
      </c>
      <c r="V537" s="3">
        <f>IF(AND(ISNUMBER(K537),K537&gt;0,K537&lt;50),"OK","REVISAR")</f>
        <v>0</v>
      </c>
      <c r="W537" s="3">
        <f>IF(AND(ISNUMBER(L537),L537&gt;0,L537&lt;1000000),"OK","REVISAR")</f>
        <v>0</v>
      </c>
      <c r="X537" s="3">
        <f>IF(AND(ISNUMBER(K537),ISNUMBER(L537),ISNUMBER(M537),ISNUMBER(N537)),IF(ABS(N537-(K537*L537*(1-M537/100)))&gt;1,"REVISAR","OK"),"REVISAR")</f>
        <v>0</v>
      </c>
      <c r="Y537" s="3">
        <f>IF(AND(ISNUMBER(SEARCH("@",E537)),ISNUMBER(SEARCH(".",E537))),"OK","REVISAR")</f>
        <v>0</v>
      </c>
      <c r="Z537" s="3">
        <f>IF(COUNTIF($A$2:$A$5001,A537)&gt;1,"REVISAR","OK")</f>
        <v>0</v>
      </c>
    </row>
    <row r="538">
      <c r="A538" s="3">
        <v>537</v>
      </c>
      <c r="B538" s="4">
        <v>45680</v>
      </c>
      <c r="C538" s="3" t="inlineStr">
        <is>
          <t>Ana Martínez</t>
        </is>
      </c>
      <c r="D538" s="3" t="inlineStr">
        <is>
          <t>35454485</t>
        </is>
      </c>
      <c r="E538" s="3" t="inlineStr">
        <is>
          <t>cliente546@hotmial.com</t>
        </is>
      </c>
      <c r="F538" s="3" t="inlineStr">
        <is>
          <t>+54 9 2326 983634</t>
        </is>
      </c>
      <c r="H538" s="3" t="inlineStr">
        <is>
          <t>Buenos Aires</t>
        </is>
      </c>
      <c r="I538" s="3" t="inlineStr">
        <is>
          <t>Monitor 24</t>
        </is>
      </c>
      <c r="J538" s="3" t="inlineStr">
        <is>
          <t>perifericos</t>
        </is>
      </c>
      <c r="K538" s="3">
        <v>7</v>
      </c>
      <c r="L538" s="5">
        <v>137582.36</v>
      </c>
      <c r="M538" s="3">
        <v>25</v>
      </c>
      <c r="N538" s="5">
        <v>722307.39</v>
      </c>
      <c r="P538" s="3" t="inlineStr">
        <is>
          <t>Isaías</t>
        </is>
      </c>
      <c r="Q538" s="3" t="inlineStr">
        <is>
          <t>local 1</t>
        </is>
      </c>
      <c r="R538" s="3" t="inlineStr">
        <is>
          <t>pendiente</t>
        </is>
      </c>
      <c r="S538" s="3" t="inlineStr">
        <is>
          <t>Cliente reclama demora</t>
        </is>
      </c>
      <c r="T538" s="3">
        <f>IF(COUNTA(A538:S538)&lt;19,"REVISAR","OK")</f>
        <v>0</v>
      </c>
      <c r="U538" s="3">
        <f>IF(ISNUMBER(B538),"OK","REVISAR")</f>
        <v>0</v>
      </c>
      <c r="V538" s="3">
        <f>IF(AND(ISNUMBER(K538),K538&gt;0,K538&lt;50),"OK","REVISAR")</f>
        <v>0</v>
      </c>
      <c r="W538" s="3">
        <f>IF(AND(ISNUMBER(L538),L538&gt;0,L538&lt;1000000),"OK","REVISAR")</f>
        <v>0</v>
      </c>
      <c r="X538" s="3">
        <f>IF(AND(ISNUMBER(K538),ISNUMBER(L538),ISNUMBER(M538),ISNUMBER(N538)),IF(ABS(N538-(K538*L538*(1-M538/100)))&gt;1,"REVISAR","OK"),"REVISAR")</f>
        <v>0</v>
      </c>
      <c r="Y538" s="3">
        <f>IF(AND(ISNUMBER(SEARCH("@",E538)),ISNUMBER(SEARCH(".",E538))),"OK","REVISAR")</f>
        <v>0</v>
      </c>
      <c r="Z538" s="3">
        <f>IF(COUNTIF($A$2:$A$5001,A538)&gt;1,"REVISAR","OK")</f>
        <v>0</v>
      </c>
    </row>
    <row r="539">
      <c r="A539" s="3">
        <v>538</v>
      </c>
      <c r="B539" s="4">
        <v>45618</v>
      </c>
      <c r="C539" s="3" t="inlineStr">
        <is>
          <t>Camila Torres</t>
        </is>
      </c>
      <c r="D539" s="3" t="inlineStr">
        <is>
          <t>28378633</t>
        </is>
      </c>
      <c r="E539" s="3" t="inlineStr">
        <is>
          <t>cliente748@hotmail.com</t>
        </is>
      </c>
      <c r="F539" s="3" t="inlineStr">
        <is>
          <t>+54 9 2326 920005</t>
        </is>
      </c>
      <c r="G539" s="3" t="inlineStr">
        <is>
          <t>Mar del Plata</t>
        </is>
      </c>
      <c r="H539" s="3" t="inlineStr">
        <is>
          <t>Buenos Aires</t>
        </is>
      </c>
      <c r="I539" s="3" t="inlineStr">
        <is>
          <t>Memoria RAM 8GB</t>
        </is>
      </c>
      <c r="J539" s="3" t="inlineStr">
        <is>
          <t>Tecnología</t>
        </is>
      </c>
      <c r="K539" s="3">
        <v>5</v>
      </c>
      <c r="L539" s="5">
        <v>98680.19</v>
      </c>
      <c r="M539" s="3">
        <v>5</v>
      </c>
      <c r="N539" s="5">
        <v>468730.9</v>
      </c>
      <c r="O539" s="3" t="inlineStr">
        <is>
          <t>Transferencia</t>
        </is>
      </c>
      <c r="P539" s="3" t="inlineStr">
        <is>
          <t>Sofía</t>
        </is>
      </c>
      <c r="Q539" s="3" t="inlineStr">
        <is>
          <t>Centro</t>
        </is>
      </c>
      <c r="R539" s="3" t="inlineStr">
        <is>
          <t>Entregado</t>
        </is>
      </c>
      <c r="S539" s="3" t="inlineStr">
        <is>
          <t>Duplicado probable</t>
        </is>
      </c>
      <c r="T539" s="3">
        <f>IF(COUNTA(A539:S539)&lt;19,"REVISAR","OK")</f>
        <v>0</v>
      </c>
      <c r="U539" s="3">
        <f>IF(ISNUMBER(B539),"OK","REVISAR")</f>
        <v>0</v>
      </c>
      <c r="V539" s="3">
        <f>IF(AND(ISNUMBER(K539),K539&gt;0,K539&lt;50),"OK","REVISAR")</f>
        <v>0</v>
      </c>
      <c r="W539" s="3">
        <f>IF(AND(ISNUMBER(L539),L539&gt;0,L539&lt;1000000),"OK","REVISAR")</f>
        <v>0</v>
      </c>
      <c r="X539" s="3">
        <f>IF(AND(ISNUMBER(K539),ISNUMBER(L539),ISNUMBER(M539),ISNUMBER(N539)),IF(ABS(N539-(K539*L539*(1-M539/100)))&gt;1,"REVISAR","OK"),"REVISAR")</f>
        <v>0</v>
      </c>
      <c r="Y539" s="3">
        <f>IF(AND(ISNUMBER(SEARCH("@",E539)),ISNUMBER(SEARCH(".",E539))),"OK","REVISAR")</f>
        <v>0</v>
      </c>
      <c r="Z539" s="3">
        <f>IF(COUNTIF($A$2:$A$5001,A539)&gt;1,"REVISAR","OK")</f>
        <v>0</v>
      </c>
    </row>
    <row r="540">
      <c r="A540" s="3">
        <v>539</v>
      </c>
      <c r="B540" s="4">
        <v>45460</v>
      </c>
      <c r="C540" s="3" t="inlineStr">
        <is>
          <t>Carlos López</t>
        </is>
      </c>
      <c r="D540" s="3" t="inlineStr">
        <is>
          <t>40914795</t>
        </is>
      </c>
      <c r="E540" s="3" t="inlineStr">
        <is>
          <t>cliente743@outlook.com</t>
        </is>
      </c>
      <c r="F540" s="3" t="inlineStr">
        <is>
          <t>+54 9 2326 293218</t>
        </is>
      </c>
      <c r="G540" s="3" t="inlineStr">
        <is>
          <t>S. A. de Areco</t>
        </is>
      </c>
      <c r="I540" s="3" t="inlineStr">
        <is>
          <t>Teclado mecánico</t>
        </is>
      </c>
      <c r="J540" s="3" t="inlineStr">
        <is>
          <t>Tecnologia</t>
        </is>
      </c>
      <c r="K540" s="3" t="inlineStr">
        <is>
          <t>dos</t>
        </is>
      </c>
      <c r="L540" s="5">
        <v>156726.47</v>
      </c>
      <c r="M540" s="3">
        <v>0</v>
      </c>
      <c r="O540" s="3" t="inlineStr">
        <is>
          <t>Tarjeta Crédito</t>
        </is>
      </c>
      <c r="P540" s="3" t="inlineStr">
        <is>
          <t>Admin</t>
        </is>
      </c>
      <c r="Q540" s="3" t="inlineStr">
        <is>
          <t>local 1</t>
        </is>
      </c>
      <c r="S540" s="3" t="inlineStr">
        <is>
          <t>Precio cargado manualmente</t>
        </is>
      </c>
      <c r="T540" s="3">
        <f>IF(COUNTA(A540:S540)&lt;19,"REVISAR","OK")</f>
        <v>0</v>
      </c>
      <c r="U540" s="3">
        <f>IF(ISNUMBER(B540),"OK","REVISAR")</f>
        <v>0</v>
      </c>
      <c r="V540" s="3">
        <f>IF(AND(ISNUMBER(K540),K540&gt;0,K540&lt;50),"OK","REVISAR")</f>
        <v>0</v>
      </c>
      <c r="W540" s="3">
        <f>IF(AND(ISNUMBER(L540),L540&gt;0,L540&lt;1000000),"OK","REVISAR")</f>
        <v>0</v>
      </c>
      <c r="X540" s="3">
        <f>IF(AND(ISNUMBER(K540),ISNUMBER(L540),ISNUMBER(M540),ISNUMBER(N540)),IF(ABS(N540-(K540*L540*(1-M540/100)))&gt;1,"REVISAR","OK"),"REVISAR")</f>
        <v>0</v>
      </c>
      <c r="Y540" s="3">
        <f>IF(AND(ISNUMBER(SEARCH("@",E540)),ISNUMBER(SEARCH(".",E540))),"OK","REVISAR")</f>
        <v>0</v>
      </c>
      <c r="Z540" s="3">
        <f>IF(COUNTIF($A$2:$A$5001,A540)&gt;1,"REVISAR","OK")</f>
        <v>0</v>
      </c>
    </row>
    <row r="541">
      <c r="B541" s="4">
        <v>45721</v>
      </c>
      <c r="C541" s="3" t="inlineStr">
        <is>
          <t>Martín Fernández</t>
        </is>
      </c>
      <c r="D541" s="3" t="inlineStr">
        <is>
          <t>29141937</t>
        </is>
      </c>
      <c r="E541" s="3" t="inlineStr">
        <is>
          <t>cliente758@hotmail.com</t>
        </is>
      </c>
      <c r="F541" s="3" t="inlineStr">
        <is>
          <t>+54 9 2326 763006</t>
        </is>
      </c>
      <c r="G541" s="3" t="inlineStr">
        <is>
          <t>Córdoba</t>
        </is>
      </c>
      <c r="H541" s="3" t="inlineStr">
        <is>
          <t>Cordoba</t>
        </is>
      </c>
      <c r="I541" s="3" t="inlineStr">
        <is>
          <t>Webcam HD</t>
        </is>
      </c>
      <c r="J541" s="3" t="inlineStr">
        <is>
          <t>Hogar</t>
        </is>
      </c>
      <c r="K541" s="3">
        <v>3</v>
      </c>
      <c r="L541" s="5">
        <v>77824.56</v>
      </c>
      <c r="M541" s="3">
        <v>5</v>
      </c>
      <c r="N541" s="5">
        <v>221800</v>
      </c>
      <c r="O541" s="3" t="inlineStr">
        <is>
          <t>Transferencia</t>
        </is>
      </c>
      <c r="Q541" s="3" t="inlineStr">
        <is>
          <t>local 1</t>
        </is>
      </c>
      <c r="T541" s="3">
        <f>IF(COUNTA(A541:S541)&lt;19,"REVISAR","OK")</f>
        <v>0</v>
      </c>
      <c r="U541" s="3">
        <f>IF(ISNUMBER(B541),"OK","REVISAR")</f>
        <v>0</v>
      </c>
      <c r="V541" s="3">
        <f>IF(AND(ISNUMBER(K541),K541&gt;0,K541&lt;50),"OK","REVISAR")</f>
        <v>0</v>
      </c>
      <c r="W541" s="3">
        <f>IF(AND(ISNUMBER(L541),L541&gt;0,L541&lt;1000000),"OK","REVISAR")</f>
        <v>0</v>
      </c>
      <c r="X541" s="3">
        <f>IF(AND(ISNUMBER(K541),ISNUMBER(L541),ISNUMBER(M541),ISNUMBER(N541)),IF(ABS(N541-(K541*L541*(1-M541/100)))&gt;1,"REVISAR","OK"),"REVISAR")</f>
        <v>0</v>
      </c>
      <c r="Y541" s="3">
        <f>IF(AND(ISNUMBER(SEARCH("@",E541)),ISNUMBER(SEARCH(".",E541))),"OK","REVISAR")</f>
        <v>0</v>
      </c>
      <c r="Z541" s="3">
        <f>IF(COUNTIF($A$2:$A$5001,A541)&gt;1,"REVISAR","OK")</f>
        <v>0</v>
      </c>
    </row>
    <row r="542">
      <c r="A542" s="3">
        <v>541</v>
      </c>
      <c r="B542" s="4">
        <v>45482</v>
      </c>
      <c r="C542" s="3" t="inlineStr">
        <is>
          <t>Valentina Díaz</t>
        </is>
      </c>
      <c r="D542" s="3" t="inlineStr">
        <is>
          <t>32840182</t>
        </is>
      </c>
      <c r="E542" s="3" t="inlineStr">
        <is>
          <t>cliente2@gmail.com</t>
        </is>
      </c>
      <c r="F542" s="3" t="inlineStr">
        <is>
          <t>+54 9 2326 793368</t>
        </is>
      </c>
      <c r="I542" s="3" t="inlineStr">
        <is>
          <t>Cable USB-C</t>
        </is>
      </c>
      <c r="J542" s="3" t="inlineStr">
        <is>
          <t>tecnologia</t>
        </is>
      </c>
      <c r="K542" s="3">
        <v>7</v>
      </c>
      <c r="L542" s="5">
        <v>156202.07</v>
      </c>
      <c r="M542" s="3">
        <v>0</v>
      </c>
      <c r="N542" s="5">
        <v>1093414.49</v>
      </c>
      <c r="O542" s="3" t="inlineStr">
        <is>
          <t>Tarjeta Débito</t>
        </is>
      </c>
      <c r="P542" s="3" t="inlineStr">
        <is>
          <t>Sin vendedor</t>
        </is>
      </c>
      <c r="Q542" s="3" t="inlineStr">
        <is>
          <t>local 1</t>
        </is>
      </c>
      <c r="R542" s="3" t="inlineStr">
        <is>
          <t>Entregado</t>
        </is>
      </c>
      <c r="T542" s="3">
        <f>IF(COUNTA(A542:S542)&lt;19,"REVISAR","OK")</f>
        <v>0</v>
      </c>
      <c r="U542" s="3">
        <f>IF(ISNUMBER(B542),"OK","REVISAR")</f>
        <v>0</v>
      </c>
      <c r="V542" s="3">
        <f>IF(AND(ISNUMBER(K542),K542&gt;0,K542&lt;50),"OK","REVISAR")</f>
        <v>0</v>
      </c>
      <c r="W542" s="3">
        <f>IF(AND(ISNUMBER(L542),L542&gt;0,L542&lt;1000000),"OK","REVISAR")</f>
        <v>0</v>
      </c>
      <c r="X542" s="3">
        <f>IF(AND(ISNUMBER(K542),ISNUMBER(L542),ISNUMBER(M542),ISNUMBER(N542)),IF(ABS(N542-(K542*L542*(1-M542/100)))&gt;1,"REVISAR","OK"),"REVISAR")</f>
        <v>0</v>
      </c>
      <c r="Y542" s="3">
        <f>IF(AND(ISNUMBER(SEARCH("@",E542)),ISNUMBER(SEARCH(".",E542))),"OK","REVISAR")</f>
        <v>0</v>
      </c>
      <c r="Z542" s="3">
        <f>IF(COUNTIF($A$2:$A$5001,A542)&gt;1,"REVISAR","OK")</f>
        <v>0</v>
      </c>
    </row>
    <row r="543">
      <c r="A543" s="3">
        <v>542</v>
      </c>
      <c r="B543" s="4">
        <v>45362</v>
      </c>
      <c r="C543" s="3" t="inlineStr">
        <is>
          <t>Cliente Sin Nombre</t>
        </is>
      </c>
      <c r="D543" s="3" t="inlineStr">
        <is>
          <t>40672132</t>
        </is>
      </c>
      <c r="E543" s="3" t="inlineStr">
        <is>
          <t>cliente669@gmai.com</t>
        </is>
      </c>
      <c r="F543" s="3" t="inlineStr">
        <is>
          <t>+54 9 2326 841935</t>
        </is>
      </c>
      <c r="G543" s="3" t="inlineStr">
        <is>
          <t>Capital Federal</t>
        </is>
      </c>
      <c r="H543" s="3" t="inlineStr">
        <is>
          <t>Córdoba</t>
        </is>
      </c>
      <c r="I543" s="3" t="inlineStr">
        <is>
          <t>Teclado mecánico</t>
        </is>
      </c>
      <c r="J543" s="3" t="inlineStr">
        <is>
          <t>Tecnología</t>
        </is>
      </c>
      <c r="K543" s="3">
        <v>8</v>
      </c>
      <c r="L543" s="5">
        <v>26872.06</v>
      </c>
      <c r="M543" s="3">
        <v>0</v>
      </c>
      <c r="N543" s="5">
        <v>214976.48</v>
      </c>
      <c r="O543" s="3" t="inlineStr">
        <is>
          <t>Cheque</t>
        </is>
      </c>
      <c r="P543" s="3" t="inlineStr">
        <is>
          <t>Admin</t>
        </is>
      </c>
      <c r="Q543" s="3" t="inlineStr">
        <is>
          <t>Local 1</t>
        </is>
      </c>
      <c r="R543" s="3" t="inlineStr">
        <is>
          <t>Cancelado</t>
        </is>
      </c>
      <c r="S543" s="3" t="inlineStr">
        <is>
          <t>Dirección incompleta</t>
        </is>
      </c>
      <c r="T543" s="3">
        <f>IF(COUNTA(A543:S543)&lt;19,"REVISAR","OK")</f>
        <v>0</v>
      </c>
      <c r="U543" s="3">
        <f>IF(ISNUMBER(B543),"OK","REVISAR")</f>
        <v>0</v>
      </c>
      <c r="V543" s="3">
        <f>IF(AND(ISNUMBER(K543),K543&gt;0,K543&lt;50),"OK","REVISAR")</f>
        <v>0</v>
      </c>
      <c r="W543" s="3">
        <f>IF(AND(ISNUMBER(L543),L543&gt;0,L543&lt;1000000),"OK","REVISAR")</f>
        <v>0</v>
      </c>
      <c r="X543" s="3">
        <f>IF(AND(ISNUMBER(K543),ISNUMBER(L543),ISNUMBER(M543),ISNUMBER(N543)),IF(ABS(N543-(K543*L543*(1-M543/100)))&gt;1,"REVISAR","OK"),"REVISAR")</f>
        <v>0</v>
      </c>
      <c r="Y543" s="3">
        <f>IF(AND(ISNUMBER(SEARCH("@",E543)),ISNUMBER(SEARCH(".",E543))),"OK","REVISAR")</f>
        <v>0</v>
      </c>
      <c r="Z543" s="3">
        <f>IF(COUNTIF($A$2:$A$5001,A543)&gt;1,"REVISAR","OK")</f>
        <v>0</v>
      </c>
    </row>
    <row r="544">
      <c r="A544" s="3">
        <v>543</v>
      </c>
      <c r="B544" s="4">
        <v>45434</v>
      </c>
      <c r="C544" s="3" t="inlineStr">
        <is>
          <t>Juan Pérez</t>
        </is>
      </c>
      <c r="D544" s="3" t="inlineStr">
        <is>
          <t>45259267</t>
        </is>
      </c>
      <c r="E544" s="3" t="inlineStr">
        <is>
          <t>cliente860@gmai.com</t>
        </is>
      </c>
      <c r="F544" s="3" t="inlineStr">
        <is>
          <t>+54 9 2326 718059</t>
        </is>
      </c>
      <c r="G544" s="3" t="inlineStr">
        <is>
          <t>Mendoza</t>
        </is>
      </c>
      <c r="H544" s="3" t="inlineStr">
        <is>
          <t>Buenos Aires</t>
        </is>
      </c>
      <c r="I544" s="3" t="inlineStr">
        <is>
          <t>Notebook 15</t>
        </is>
      </c>
      <c r="J544" s="3" t="inlineStr">
        <is>
          <t>Periféricos</t>
        </is>
      </c>
      <c r="K544" s="3">
        <v>8</v>
      </c>
      <c r="L544" s="5">
        <v>4486.72</v>
      </c>
      <c r="M544" s="3">
        <v>20</v>
      </c>
      <c r="N544" s="5">
        <v>28715.01</v>
      </c>
      <c r="O544" s="3" t="inlineStr">
        <is>
          <t>MercadoPago</t>
        </is>
      </c>
      <c r="P544" s="3" t="inlineStr">
        <is>
          <t>Benjamín</t>
        </is>
      </c>
      <c r="Q544" s="3" t="inlineStr">
        <is>
          <t>local 1</t>
        </is>
      </c>
      <c r="R544" s="3" t="inlineStr">
        <is>
          <t>En camino</t>
        </is>
      </c>
      <c r="T544" s="3">
        <f>IF(COUNTA(A544:S544)&lt;19,"REVISAR","OK")</f>
        <v>0</v>
      </c>
      <c r="U544" s="3">
        <f>IF(ISNUMBER(B544),"OK","REVISAR")</f>
        <v>0</v>
      </c>
      <c r="V544" s="3">
        <f>IF(AND(ISNUMBER(K544),K544&gt;0,K544&lt;50),"OK","REVISAR")</f>
        <v>0</v>
      </c>
      <c r="W544" s="3">
        <f>IF(AND(ISNUMBER(L544),L544&gt;0,L544&lt;1000000),"OK","REVISAR")</f>
        <v>0</v>
      </c>
      <c r="X544" s="3">
        <f>IF(AND(ISNUMBER(K544),ISNUMBER(L544),ISNUMBER(M544),ISNUMBER(N544)),IF(ABS(N544-(K544*L544*(1-M544/100)))&gt;1,"REVISAR","OK"),"REVISAR")</f>
        <v>0</v>
      </c>
      <c r="Y544" s="3">
        <f>IF(AND(ISNUMBER(SEARCH("@",E544)),ISNUMBER(SEARCH(".",E544))),"OK","REVISAR")</f>
        <v>0</v>
      </c>
      <c r="Z544" s="3">
        <f>IF(COUNTIF($A$2:$A$5001,A544)&gt;1,"REVISAR","OK")</f>
        <v>0</v>
      </c>
    </row>
    <row r="545">
      <c r="A545" s="3">
        <v>544</v>
      </c>
      <c r="B545" s="4">
        <v>45397</v>
      </c>
      <c r="C545" s="3" t="inlineStr">
        <is>
          <t>Carlos López</t>
        </is>
      </c>
      <c r="D545" s="3" t="inlineStr">
        <is>
          <t>43121039</t>
        </is>
      </c>
      <c r="E545" s="3" t="inlineStr">
        <is>
          <t>cliente570@hotmial.com</t>
        </is>
      </c>
      <c r="F545" s="3" t="inlineStr">
        <is>
          <t>+54 9 2326 734858</t>
        </is>
      </c>
      <c r="G545" s="3" t="inlineStr">
        <is>
          <t>Rosario</t>
        </is>
      </c>
      <c r="H545" s="3" t="inlineStr">
        <is>
          <t>CABA</t>
        </is>
      </c>
      <c r="I545" s="3" t="inlineStr">
        <is>
          <t>Cable USB-C</t>
        </is>
      </c>
      <c r="J545" s="3" t="inlineStr">
        <is>
          <t>Accesorios</t>
        </is>
      </c>
      <c r="K545" s="3">
        <v>7</v>
      </c>
      <c r="L545" s="5">
        <v>140520.7</v>
      </c>
      <c r="M545" s="3">
        <v>25</v>
      </c>
      <c r="N545" s="5">
        <v>737733.6800000001</v>
      </c>
      <c r="O545" s="3" t="inlineStr">
        <is>
          <t>Mercado Pago</t>
        </is>
      </c>
      <c r="R545" s="3" t="inlineStr">
        <is>
          <t>No aplica</t>
        </is>
      </c>
      <c r="S545" s="3" t="inlineStr">
        <is>
          <t>Producto sin stock</t>
        </is>
      </c>
      <c r="T545" s="3">
        <f>IF(COUNTA(A545:S545)&lt;19,"REVISAR","OK")</f>
        <v>0</v>
      </c>
      <c r="U545" s="3">
        <f>IF(ISNUMBER(B545),"OK","REVISAR")</f>
        <v>0</v>
      </c>
      <c r="V545" s="3">
        <f>IF(AND(ISNUMBER(K545),K545&gt;0,K545&lt;50),"OK","REVISAR")</f>
        <v>0</v>
      </c>
      <c r="W545" s="3">
        <f>IF(AND(ISNUMBER(L545),L545&gt;0,L545&lt;1000000),"OK","REVISAR")</f>
        <v>0</v>
      </c>
      <c r="X545" s="3">
        <f>IF(AND(ISNUMBER(K545),ISNUMBER(L545),ISNUMBER(M545),ISNUMBER(N545)),IF(ABS(N545-(K545*L545*(1-M545/100)))&gt;1,"REVISAR","OK"),"REVISAR")</f>
        <v>0</v>
      </c>
      <c r="Y545" s="3">
        <f>IF(AND(ISNUMBER(SEARCH("@",E545)),ISNUMBER(SEARCH(".",E545))),"OK","REVISAR")</f>
        <v>0</v>
      </c>
      <c r="Z545" s="3">
        <f>IF(COUNTIF($A$2:$A$5001,A545)&gt;1,"REVISAR","OK")</f>
        <v>0</v>
      </c>
    </row>
    <row r="546">
      <c r="A546" s="3">
        <v>545</v>
      </c>
      <c r="B546" s="4" t="inlineStr">
        <is>
          <t>sin fecha</t>
        </is>
      </c>
      <c r="C546" s="3" t="inlineStr">
        <is>
          <t>Sofía García</t>
        </is>
      </c>
      <c r="D546" s="3" t="inlineStr">
        <is>
          <t>41330424</t>
        </is>
      </c>
      <c r="E546" s="3" t="inlineStr">
        <is>
          <t>cliente578@gmai.com</t>
        </is>
      </c>
      <c r="F546" s="3" t="inlineStr">
        <is>
          <t>+54 9 2326 785481</t>
        </is>
      </c>
      <c r="G546" s="3" t="inlineStr">
        <is>
          <t>Areco</t>
        </is>
      </c>
      <c r="H546" s="3" t="inlineStr">
        <is>
          <t>buenos aires</t>
        </is>
      </c>
      <c r="I546" s="3" t="inlineStr">
        <is>
          <t>Producto desconocido</t>
        </is>
      </c>
      <c r="J546" s="3" t="inlineStr">
        <is>
          <t>tecnologia</t>
        </is>
      </c>
      <c r="K546" s="3">
        <v>1</v>
      </c>
      <c r="L546" s="5">
        <v>91985.12</v>
      </c>
      <c r="M546" s="3">
        <v>0</v>
      </c>
      <c r="N546" s="5">
        <v>91985.12</v>
      </c>
      <c r="P546" s="3" t="inlineStr">
        <is>
          <t>Benjamín</t>
        </is>
      </c>
      <c r="Q546" s="3" t="inlineStr">
        <is>
          <t>local 1</t>
        </is>
      </c>
      <c r="R546" s="3" t="inlineStr">
        <is>
          <t>Entregado</t>
        </is>
      </c>
      <c r="S546" s="3" t="inlineStr">
        <is>
          <t>sin observaciones</t>
        </is>
      </c>
      <c r="T546" s="3">
        <f>IF(COUNTA(A546:S546)&lt;19,"REVISAR","OK")</f>
        <v>0</v>
      </c>
      <c r="U546" s="3">
        <f>IF(ISNUMBER(B546),"OK","REVISAR")</f>
        <v>0</v>
      </c>
      <c r="V546" s="3">
        <f>IF(AND(ISNUMBER(K546),K546&gt;0,K546&lt;50),"OK","REVISAR")</f>
        <v>0</v>
      </c>
      <c r="W546" s="3">
        <f>IF(AND(ISNUMBER(L546),L546&gt;0,L546&lt;1000000),"OK","REVISAR")</f>
        <v>0</v>
      </c>
      <c r="X546" s="3">
        <f>IF(AND(ISNUMBER(K546),ISNUMBER(L546),ISNUMBER(M546),ISNUMBER(N546)),IF(ABS(N546-(K546*L546*(1-M546/100)))&gt;1,"REVISAR","OK"),"REVISAR")</f>
        <v>0</v>
      </c>
      <c r="Y546" s="3">
        <f>IF(AND(ISNUMBER(SEARCH("@",E546)),ISNUMBER(SEARCH(".",E546))),"OK","REVISAR")</f>
        <v>0</v>
      </c>
      <c r="Z546" s="3">
        <f>IF(COUNTIF($A$2:$A$5001,A546)&gt;1,"REVISAR","OK")</f>
        <v>0</v>
      </c>
    </row>
    <row r="547">
      <c r="A547" s="3">
        <v>546</v>
      </c>
      <c r="B547" s="4">
        <v>45798</v>
      </c>
      <c r="C547" s="3" t="inlineStr">
        <is>
          <t>Camila Torres</t>
        </is>
      </c>
      <c r="D547" s="3" t="inlineStr">
        <is>
          <t>22601254</t>
        </is>
      </c>
      <c r="E547" s="3" t="inlineStr">
        <is>
          <t>cliente308@gmail.com</t>
        </is>
      </c>
      <c r="F547" s="3" t="inlineStr">
        <is>
          <t>12345</t>
        </is>
      </c>
      <c r="H547" s="3" t="inlineStr">
        <is>
          <t>CABA</t>
        </is>
      </c>
      <c r="I547" s="3" t="inlineStr">
        <is>
          <t>Auriculares Bluetooth</t>
        </is>
      </c>
      <c r="J547" s="3" t="inlineStr">
        <is>
          <t>perifericos</t>
        </is>
      </c>
      <c r="K547" s="3">
        <v>6</v>
      </c>
      <c r="L547" s="5">
        <v>11249.54</v>
      </c>
      <c r="M547" s="3">
        <v>5</v>
      </c>
      <c r="N547" s="5">
        <v>64122.38</v>
      </c>
      <c r="O547" s="3" t="inlineStr">
        <is>
          <t>Transferencia</t>
        </is>
      </c>
      <c r="P547" s="3" t="inlineStr">
        <is>
          <t>Isaías</t>
        </is>
      </c>
      <c r="Q547" s="3" t="inlineStr">
        <is>
          <t>local 1</t>
        </is>
      </c>
      <c r="R547" s="3" t="inlineStr">
        <is>
          <t>pendiente</t>
        </is>
      </c>
      <c r="S547" s="3" t="inlineStr">
        <is>
          <t>Duplicado probable</t>
        </is>
      </c>
      <c r="T547" s="3">
        <f>IF(COUNTA(A547:S547)&lt;19,"REVISAR","OK")</f>
        <v>0</v>
      </c>
      <c r="U547" s="3">
        <f>IF(ISNUMBER(B547),"OK","REVISAR")</f>
        <v>0</v>
      </c>
      <c r="V547" s="3">
        <f>IF(AND(ISNUMBER(K547),K547&gt;0,K547&lt;50),"OK","REVISAR")</f>
        <v>0</v>
      </c>
      <c r="W547" s="3">
        <f>IF(AND(ISNUMBER(L547),L547&gt;0,L547&lt;1000000),"OK","REVISAR")</f>
        <v>0</v>
      </c>
      <c r="X547" s="3">
        <f>IF(AND(ISNUMBER(K547),ISNUMBER(L547),ISNUMBER(M547),ISNUMBER(N547)),IF(ABS(N547-(K547*L547*(1-M547/100)))&gt;1,"REVISAR","OK"),"REVISAR")</f>
        <v>0</v>
      </c>
      <c r="Y547" s="3">
        <f>IF(AND(ISNUMBER(SEARCH("@",E547)),ISNUMBER(SEARCH(".",E547))),"OK","REVISAR")</f>
        <v>0</v>
      </c>
      <c r="Z547" s="3">
        <f>IF(COUNTIF($A$2:$A$5001,A547)&gt;1,"REVISAR","OK")</f>
        <v>0</v>
      </c>
    </row>
    <row r="548">
      <c r="A548" s="3">
        <v>547</v>
      </c>
      <c r="B548" s="4">
        <v>45662</v>
      </c>
      <c r="C548" s="3" t="inlineStr">
        <is>
          <t>Valentina Díaz</t>
        </is>
      </c>
      <c r="D548" s="3" t="inlineStr">
        <is>
          <t>23788870</t>
        </is>
      </c>
      <c r="E548" s="3" t="inlineStr">
        <is>
          <t>cliente103@hotmial.com</t>
        </is>
      </c>
      <c r="G548" s="3" t="inlineStr">
        <is>
          <t>Mar del Plata</t>
        </is>
      </c>
      <c r="I548" s="3" t="inlineStr">
        <is>
          <t>Auriculares Bluetooth</t>
        </is>
      </c>
      <c r="J548" s="3" t="inlineStr">
        <is>
          <t>Accesorios</t>
        </is>
      </c>
      <c r="K548" s="3">
        <v>7</v>
      </c>
      <c r="L548" s="5">
        <v>143457.86</v>
      </c>
      <c r="M548" s="3">
        <v>10</v>
      </c>
      <c r="N548" s="5">
        <v>903784.52</v>
      </c>
      <c r="O548" s="3" t="inlineStr">
        <is>
          <t>MercadoPago</t>
        </is>
      </c>
      <c r="P548" s="3" t="inlineStr">
        <is>
          <t>Sin vendedor</t>
        </is>
      </c>
      <c r="Q548" s="3" t="inlineStr">
        <is>
          <t>Online</t>
        </is>
      </c>
      <c r="T548" s="3">
        <f>IF(COUNTA(A548:S548)&lt;19,"REVISAR","OK")</f>
        <v>0</v>
      </c>
      <c r="U548" s="3">
        <f>IF(ISNUMBER(B548),"OK","REVISAR")</f>
        <v>0</v>
      </c>
      <c r="V548" s="3">
        <f>IF(AND(ISNUMBER(K548),K548&gt;0,K548&lt;50),"OK","REVISAR")</f>
        <v>0</v>
      </c>
      <c r="W548" s="3">
        <f>IF(AND(ISNUMBER(L548),L548&gt;0,L548&lt;1000000),"OK","REVISAR")</f>
        <v>0</v>
      </c>
      <c r="X548" s="3">
        <f>IF(AND(ISNUMBER(K548),ISNUMBER(L548),ISNUMBER(M548),ISNUMBER(N548)),IF(ABS(N548-(K548*L548*(1-M548/100)))&gt;1,"REVISAR","OK"),"REVISAR")</f>
        <v>0</v>
      </c>
      <c r="Y548" s="3">
        <f>IF(AND(ISNUMBER(SEARCH("@",E548)),ISNUMBER(SEARCH(".",E548))),"OK","REVISAR")</f>
        <v>0</v>
      </c>
      <c r="Z548" s="3">
        <f>IF(COUNTIF($A$2:$A$5001,A548)&gt;1,"REVISAR","OK")</f>
        <v>0</v>
      </c>
    </row>
    <row r="549">
      <c r="A549" s="3">
        <v>548</v>
      </c>
      <c r="B549" s="4">
        <v>45740</v>
      </c>
      <c r="C549" s="3" t="inlineStr">
        <is>
          <t>Valentina Díaz</t>
        </is>
      </c>
      <c r="D549" s="3" t="inlineStr">
        <is>
          <t>41841059</t>
        </is>
      </c>
      <c r="E549" s="3" t="inlineStr">
        <is>
          <t>CLIENTE825@</t>
        </is>
      </c>
      <c r="F549" s="3" t="inlineStr">
        <is>
          <t>+54 9 2326 991309</t>
        </is>
      </c>
      <c r="G549" s="3" t="inlineStr">
        <is>
          <t>Córdoba</t>
        </is>
      </c>
      <c r="H549" s="3" t="inlineStr">
        <is>
          <t>Cordoba</t>
        </is>
      </c>
      <c r="I549" s="3" t="inlineStr">
        <is>
          <t>Webcam HD</t>
        </is>
      </c>
      <c r="K549" s="3">
        <v>2</v>
      </c>
      <c r="L549" s="5">
        <v>101569.88</v>
      </c>
      <c r="M549" s="3">
        <v>0</v>
      </c>
      <c r="N549" s="5">
        <v>203139.76</v>
      </c>
      <c r="O549" s="3" t="inlineStr">
        <is>
          <t>Tarjeta Débito</t>
        </is>
      </c>
      <c r="P549" s="3" t="inlineStr">
        <is>
          <t>Sofía</t>
        </is>
      </c>
      <c r="Q549" s="3" t="inlineStr">
        <is>
          <t>Local 1</t>
        </is>
      </c>
      <c r="S549" s="3" t="inlineStr">
        <is>
          <t>OK</t>
        </is>
      </c>
      <c r="T549" s="3">
        <f>IF(COUNTA(A549:S549)&lt;19,"REVISAR","OK")</f>
        <v>0</v>
      </c>
      <c r="U549" s="3">
        <f>IF(ISNUMBER(B549),"OK","REVISAR")</f>
        <v>0</v>
      </c>
      <c r="V549" s="3">
        <f>IF(AND(ISNUMBER(K549),K549&gt;0,K549&lt;50),"OK","REVISAR")</f>
        <v>0</v>
      </c>
      <c r="W549" s="3">
        <f>IF(AND(ISNUMBER(L549),L549&gt;0,L549&lt;1000000),"OK","REVISAR")</f>
        <v>0</v>
      </c>
      <c r="X549" s="3">
        <f>IF(AND(ISNUMBER(K549),ISNUMBER(L549),ISNUMBER(M549),ISNUMBER(N549)),IF(ABS(N549-(K549*L549*(1-M549/100)))&gt;1,"REVISAR","OK"),"REVISAR")</f>
        <v>0</v>
      </c>
      <c r="Y549" s="3">
        <f>IF(AND(ISNUMBER(SEARCH("@",E549)),ISNUMBER(SEARCH(".",E549))),"OK","REVISAR")</f>
        <v>0</v>
      </c>
      <c r="Z549" s="3">
        <f>IF(COUNTIF($A$2:$A$5001,A549)&gt;1,"REVISAR","OK")</f>
        <v>0</v>
      </c>
    </row>
    <row r="550">
      <c r="A550" s="3">
        <v>549</v>
      </c>
      <c r="B550" s="4">
        <v>45668</v>
      </c>
      <c r="C550" s="3" t="inlineStr">
        <is>
          <t>Valentina Díaz</t>
        </is>
      </c>
      <c r="D550" s="3" t="inlineStr">
        <is>
          <t>21408003</t>
        </is>
      </c>
      <c r="E550" s="3" t="inlineStr">
        <is>
          <t>cliente33@yahoo.com</t>
        </is>
      </c>
      <c r="F550" s="3" t="inlineStr">
        <is>
          <t>+54 9 2326 904302</t>
        </is>
      </c>
      <c r="G550" s="3" t="inlineStr">
        <is>
          <t>Mendoza</t>
        </is>
      </c>
      <c r="H550" s="3" t="inlineStr">
        <is>
          <t>Buenos Aires</t>
        </is>
      </c>
      <c r="I550" s="3" t="inlineStr">
        <is>
          <t>Mouse gamer</t>
        </is>
      </c>
      <c r="J550" s="3" t="inlineStr">
        <is>
          <t>Periféricos</t>
        </is>
      </c>
      <c r="K550" s="3">
        <v>150</v>
      </c>
      <c r="L550" s="5">
        <v>149649.33</v>
      </c>
      <c r="M550" s="3">
        <v>20</v>
      </c>
      <c r="N550" s="5">
        <v>17957919.6</v>
      </c>
      <c r="O550" s="3" t="inlineStr">
        <is>
          <t>Tarjeta Crédito</t>
        </is>
      </c>
      <c r="P550" s="3" t="inlineStr">
        <is>
          <t>Admin</t>
        </is>
      </c>
      <c r="Q550" s="3" t="inlineStr">
        <is>
          <t>Local 1</t>
        </is>
      </c>
      <c r="R550" s="3" t="inlineStr">
        <is>
          <t>pendiente</t>
        </is>
      </c>
      <c r="S550" s="3" t="inlineStr">
        <is>
          <t>Duplicado probable</t>
        </is>
      </c>
      <c r="T550" s="3">
        <f>IF(COUNTA(A550:S550)&lt;19,"REVISAR","OK")</f>
        <v>0</v>
      </c>
      <c r="U550" s="3">
        <f>IF(ISNUMBER(B550),"OK","REVISAR")</f>
        <v>0</v>
      </c>
      <c r="V550" s="3">
        <f>IF(AND(ISNUMBER(K550),K550&gt;0,K550&lt;50),"OK","REVISAR")</f>
        <v>0</v>
      </c>
      <c r="W550" s="3">
        <f>IF(AND(ISNUMBER(L550),L550&gt;0,L550&lt;1000000),"OK","REVISAR")</f>
        <v>0</v>
      </c>
      <c r="X550" s="3">
        <f>IF(AND(ISNUMBER(K550),ISNUMBER(L550),ISNUMBER(M550),ISNUMBER(N550)),IF(ABS(N550-(K550*L550*(1-M550/100)))&gt;1,"REVISAR","OK"),"REVISAR")</f>
        <v>0</v>
      </c>
      <c r="Y550" s="3">
        <f>IF(AND(ISNUMBER(SEARCH("@",E550)),ISNUMBER(SEARCH(".",E550))),"OK","REVISAR")</f>
        <v>0</v>
      </c>
      <c r="Z550" s="3">
        <f>IF(COUNTIF($A$2:$A$5001,A550)&gt;1,"REVISAR","OK")</f>
        <v>0</v>
      </c>
    </row>
    <row r="551">
      <c r="A551" s="3">
        <v>550</v>
      </c>
      <c r="B551" s="4">
        <v>45395</v>
      </c>
      <c r="C551" s="3" t="inlineStr">
        <is>
          <t>Lucas Rodríguez</t>
        </is>
      </c>
      <c r="D551" s="3" t="inlineStr">
        <is>
          <t>41070832</t>
        </is>
      </c>
      <c r="E551" s="3" t="inlineStr">
        <is>
          <t>cliente251@gmail.com</t>
        </is>
      </c>
      <c r="F551" s="3" t="inlineStr">
        <is>
          <t>+54 9 2326 792815</t>
        </is>
      </c>
      <c r="G551" s="3" t="inlineStr">
        <is>
          <t>La Plata</t>
        </is>
      </c>
      <c r="H551" s="3" t="inlineStr">
        <is>
          <t>CABA</t>
        </is>
      </c>
      <c r="I551" s="3" t="inlineStr">
        <is>
          <t>Memoria RAM 8GB</t>
        </is>
      </c>
      <c r="J551" s="3" t="inlineStr">
        <is>
          <t>perifericos</t>
        </is>
      </c>
      <c r="K551" s="3">
        <v>5</v>
      </c>
      <c r="L551" s="5">
        <v>113898.78</v>
      </c>
      <c r="M551" s="3">
        <v>5</v>
      </c>
      <c r="N551" s="5">
        <v>541019.2</v>
      </c>
      <c r="O551" s="3" t="inlineStr">
        <is>
          <t>MercadoPago</t>
        </is>
      </c>
      <c r="P551" s="3" t="inlineStr">
        <is>
          <t>Lucas</t>
        </is>
      </c>
      <c r="Q551" s="3" t="inlineStr">
        <is>
          <t>Sucursal Centro</t>
        </is>
      </c>
      <c r="R551" s="3" t="inlineStr">
        <is>
          <t>Pendiente</t>
        </is>
      </c>
      <c r="S551" s="3" t="inlineStr">
        <is>
          <t>sin observaciones</t>
        </is>
      </c>
      <c r="T551" s="3">
        <f>IF(COUNTA(A551:S551)&lt;19,"REVISAR","OK")</f>
        <v>0</v>
      </c>
      <c r="U551" s="3">
        <f>IF(ISNUMBER(B551),"OK","REVISAR")</f>
        <v>0</v>
      </c>
      <c r="V551" s="3">
        <f>IF(AND(ISNUMBER(K551),K551&gt;0,K551&lt;50),"OK","REVISAR")</f>
        <v>0</v>
      </c>
      <c r="W551" s="3">
        <f>IF(AND(ISNUMBER(L551),L551&gt;0,L551&lt;1000000),"OK","REVISAR")</f>
        <v>0</v>
      </c>
      <c r="X551" s="3">
        <f>IF(AND(ISNUMBER(K551),ISNUMBER(L551),ISNUMBER(M551),ISNUMBER(N551)),IF(ABS(N551-(K551*L551*(1-M551/100)))&gt;1,"REVISAR","OK"),"REVISAR")</f>
        <v>0</v>
      </c>
      <c r="Y551" s="3">
        <f>IF(AND(ISNUMBER(SEARCH("@",E551)),ISNUMBER(SEARCH(".",E551))),"OK","REVISAR")</f>
        <v>0</v>
      </c>
      <c r="Z551" s="3">
        <f>IF(COUNTIF($A$2:$A$5001,A551)&gt;1,"REVISAR","OK")</f>
        <v>0</v>
      </c>
    </row>
    <row r="552">
      <c r="A552" s="3">
        <v>551</v>
      </c>
      <c r="B552" s="4">
        <v>45690</v>
      </c>
      <c r="C552" s="3" t="inlineStr">
        <is>
          <t>Martín Fernández</t>
        </is>
      </c>
      <c r="D552" s="3" t="inlineStr">
        <is>
          <t>44842938</t>
        </is>
      </c>
      <c r="E552" s="3" t="inlineStr">
        <is>
          <t>cliente216@outlook.com</t>
        </is>
      </c>
      <c r="F552" s="3" t="inlineStr">
        <is>
          <t>+54 9 2326 938663</t>
        </is>
      </c>
      <c r="G552" s="3" t="inlineStr">
        <is>
          <t>Bs As</t>
        </is>
      </c>
      <c r="I552" s="3" t="inlineStr">
        <is>
          <t>Producto desconocido</t>
        </is>
      </c>
      <c r="K552" s="3">
        <v>8</v>
      </c>
      <c r="L552" s="5">
        <v>55337.3</v>
      </c>
      <c r="M552" s="3">
        <v>10</v>
      </c>
      <c r="N552" s="5">
        <v>398428.56</v>
      </c>
      <c r="O552" s="3" t="inlineStr">
        <is>
          <t>Efectivo</t>
        </is>
      </c>
      <c r="P552" s="3" t="inlineStr">
        <is>
          <t>Admin</t>
        </is>
      </c>
      <c r="Q552" s="3" t="inlineStr">
        <is>
          <t>Sucursal Centro</t>
        </is>
      </c>
      <c r="R552" s="3" t="inlineStr">
        <is>
          <t>pendiente</t>
        </is>
      </c>
      <c r="T552" s="3">
        <f>IF(COUNTA(A552:S552)&lt;19,"REVISAR","OK")</f>
        <v>0</v>
      </c>
      <c r="U552" s="3">
        <f>IF(ISNUMBER(B552),"OK","REVISAR")</f>
        <v>0</v>
      </c>
      <c r="V552" s="3">
        <f>IF(AND(ISNUMBER(K552),K552&gt;0,K552&lt;50),"OK","REVISAR")</f>
        <v>0</v>
      </c>
      <c r="W552" s="3">
        <f>IF(AND(ISNUMBER(L552),L552&gt;0,L552&lt;1000000),"OK","REVISAR")</f>
        <v>0</v>
      </c>
      <c r="X552" s="3">
        <f>IF(AND(ISNUMBER(K552),ISNUMBER(L552),ISNUMBER(M552),ISNUMBER(N552)),IF(ABS(N552-(K552*L552*(1-M552/100)))&gt;1,"REVISAR","OK"),"REVISAR")</f>
        <v>0</v>
      </c>
      <c r="Y552" s="3">
        <f>IF(AND(ISNUMBER(SEARCH("@",E552)),ISNUMBER(SEARCH(".",E552))),"OK","REVISAR")</f>
        <v>0</v>
      </c>
      <c r="Z552" s="3">
        <f>IF(COUNTIF($A$2:$A$5001,A552)&gt;1,"REVISAR","OK")</f>
        <v>0</v>
      </c>
    </row>
    <row r="553">
      <c r="A553" s="3">
        <v>552</v>
      </c>
      <c r="B553" s="4">
        <v>45785</v>
      </c>
      <c r="C553" s="3" t="inlineStr">
        <is>
          <t>Cliente Sin Nombre</t>
        </is>
      </c>
      <c r="D553" s="3" t="inlineStr">
        <is>
          <t>35194955</t>
        </is>
      </c>
      <c r="E553" s="3" t="inlineStr">
        <is>
          <t>cliente398@yahoo.com</t>
        </is>
      </c>
      <c r="F553" s="3" t="inlineStr">
        <is>
          <t>sin telefono</t>
        </is>
      </c>
      <c r="G553" s="3" t="inlineStr">
        <is>
          <t>Mar del Plata</t>
        </is>
      </c>
      <c r="I553" s="3" t="inlineStr">
        <is>
          <t>Auriculares Bluetooth</t>
        </is>
      </c>
      <c r="J553" s="3" t="inlineStr">
        <is>
          <t>tecnologia</t>
        </is>
      </c>
      <c r="K553" s="3">
        <v>2</v>
      </c>
      <c r="L553" s="5">
        <v>11657.61</v>
      </c>
      <c r="M553" s="3">
        <v>20</v>
      </c>
      <c r="N553" s="5">
        <v>18652.18</v>
      </c>
      <c r="O553" s="3" t="inlineStr">
        <is>
          <t>Cheque</t>
        </is>
      </c>
      <c r="Q553" s="3" t="inlineStr">
        <is>
          <t>local 1</t>
        </is>
      </c>
      <c r="S553" s="3" t="inlineStr">
        <is>
          <t>Precio cargado manualmente</t>
        </is>
      </c>
      <c r="T553" s="3">
        <f>IF(COUNTA(A553:S553)&lt;19,"REVISAR","OK")</f>
        <v>0</v>
      </c>
      <c r="U553" s="3">
        <f>IF(ISNUMBER(B553),"OK","REVISAR")</f>
        <v>0</v>
      </c>
      <c r="V553" s="3">
        <f>IF(AND(ISNUMBER(K553),K553&gt;0,K553&lt;50),"OK","REVISAR")</f>
        <v>0</v>
      </c>
      <c r="W553" s="3">
        <f>IF(AND(ISNUMBER(L553),L553&gt;0,L553&lt;1000000),"OK","REVISAR")</f>
        <v>0</v>
      </c>
      <c r="X553" s="3">
        <f>IF(AND(ISNUMBER(K553),ISNUMBER(L553),ISNUMBER(M553),ISNUMBER(N553)),IF(ABS(N553-(K553*L553*(1-M553/100)))&gt;1,"REVISAR","OK"),"REVISAR")</f>
        <v>0</v>
      </c>
      <c r="Y553" s="3">
        <f>IF(AND(ISNUMBER(SEARCH("@",E553)),ISNUMBER(SEARCH(".",E553))),"OK","REVISAR")</f>
        <v>0</v>
      </c>
      <c r="Z553" s="3">
        <f>IF(COUNTIF($A$2:$A$5001,A553)&gt;1,"REVISAR","OK")</f>
        <v>0</v>
      </c>
    </row>
    <row r="554">
      <c r="A554" s="3">
        <v>553</v>
      </c>
      <c r="B554" s="4">
        <v>45430</v>
      </c>
      <c r="C554" s="3" t="inlineStr">
        <is>
          <t>Martín Fernández</t>
        </is>
      </c>
      <c r="D554" s="3" t="inlineStr">
        <is>
          <t>20247776</t>
        </is>
      </c>
      <c r="E554" s="3" t="inlineStr">
        <is>
          <t>cliente761@yahoo.com</t>
        </is>
      </c>
      <c r="F554" s="3" t="inlineStr">
        <is>
          <t>+54 9 2326 930166</t>
        </is>
      </c>
      <c r="G554" s="3" t="inlineStr">
        <is>
          <t>Capital Federal</t>
        </is>
      </c>
      <c r="J554" s="3" t="inlineStr">
        <is>
          <t>Accesorios</t>
        </is>
      </c>
      <c r="K554" s="3">
        <v>4</v>
      </c>
      <c r="L554" s="5">
        <v>62497.15</v>
      </c>
      <c r="M554" s="3">
        <v>0</v>
      </c>
      <c r="N554" s="5">
        <v>249988.6</v>
      </c>
      <c r="O554" s="3" t="inlineStr">
        <is>
          <t>Transferencia</t>
        </is>
      </c>
      <c r="P554" s="3" t="inlineStr">
        <is>
          <t>Sofía</t>
        </is>
      </c>
      <c r="Q554" s="3" t="inlineStr">
        <is>
          <t>Local 1</t>
        </is>
      </c>
      <c r="R554" s="3" t="inlineStr">
        <is>
          <t>En camino</t>
        </is>
      </c>
      <c r="S554" s="3" t="inlineStr">
        <is>
          <t>Precio cargado manualmente</t>
        </is>
      </c>
      <c r="T554" s="3">
        <f>IF(COUNTA(A554:S554)&lt;19,"REVISAR","OK")</f>
        <v>0</v>
      </c>
      <c r="U554" s="3">
        <f>IF(ISNUMBER(B554),"OK","REVISAR")</f>
        <v>0</v>
      </c>
      <c r="V554" s="3">
        <f>IF(AND(ISNUMBER(K554),K554&gt;0,K554&lt;50),"OK","REVISAR")</f>
        <v>0</v>
      </c>
      <c r="W554" s="3">
        <f>IF(AND(ISNUMBER(L554),L554&gt;0,L554&lt;1000000),"OK","REVISAR")</f>
        <v>0</v>
      </c>
      <c r="X554" s="3">
        <f>IF(AND(ISNUMBER(K554),ISNUMBER(L554),ISNUMBER(M554),ISNUMBER(N554)),IF(ABS(N554-(K554*L554*(1-M554/100)))&gt;1,"REVISAR","OK"),"REVISAR")</f>
        <v>0</v>
      </c>
      <c r="Y554" s="3">
        <f>IF(AND(ISNUMBER(SEARCH("@",E554)),ISNUMBER(SEARCH(".",E554))),"OK","REVISAR")</f>
        <v>0</v>
      </c>
      <c r="Z554" s="3">
        <f>IF(COUNTIF($A$2:$A$5001,A554)&gt;1,"REVISAR","OK")</f>
        <v>0</v>
      </c>
    </row>
    <row r="555">
      <c r="A555" s="3">
        <v>554</v>
      </c>
      <c r="B555" s="4">
        <v>45433</v>
      </c>
      <c r="C555" s="3" t="inlineStr">
        <is>
          <t>Lucas Rodríguez</t>
        </is>
      </c>
      <c r="D555" s="3" t="inlineStr">
        <is>
          <t>28970112</t>
        </is>
      </c>
      <c r="E555" s="3" t="inlineStr">
        <is>
          <t>cliente692@hotmail.com</t>
        </is>
      </c>
      <c r="G555" s="3" t="inlineStr">
        <is>
          <t>Mendoza</t>
        </is>
      </c>
      <c r="H555" s="3" t="inlineStr">
        <is>
          <t>Cordoba</t>
        </is>
      </c>
      <c r="I555" s="3" t="inlineStr">
        <is>
          <t>Mouse gamer</t>
        </is>
      </c>
      <c r="J555" s="3" t="inlineStr">
        <is>
          <t>tecnologia</t>
        </is>
      </c>
      <c r="K555" s="3">
        <v>7</v>
      </c>
      <c r="L555" s="5">
        <v>81338.32000000001</v>
      </c>
      <c r="M555" s="3">
        <v>10</v>
      </c>
      <c r="N555" s="5">
        <v>512431.42</v>
      </c>
      <c r="O555" s="3" t="inlineStr">
        <is>
          <t>tarjeta credito</t>
        </is>
      </c>
      <c r="P555" s="3" t="inlineStr">
        <is>
          <t>Admin</t>
        </is>
      </c>
      <c r="R555" s="3" t="inlineStr">
        <is>
          <t>Entregado</t>
        </is>
      </c>
      <c r="S555" s="3" t="inlineStr">
        <is>
          <t>Precio cargado manualmente</t>
        </is>
      </c>
      <c r="T555" s="3">
        <f>IF(COUNTA(A555:S555)&lt;19,"REVISAR","OK")</f>
        <v>0</v>
      </c>
      <c r="U555" s="3">
        <f>IF(ISNUMBER(B555),"OK","REVISAR")</f>
        <v>0</v>
      </c>
      <c r="V555" s="3">
        <f>IF(AND(ISNUMBER(K555),K555&gt;0,K555&lt;50),"OK","REVISAR")</f>
        <v>0</v>
      </c>
      <c r="W555" s="3">
        <f>IF(AND(ISNUMBER(L555),L555&gt;0,L555&lt;1000000),"OK","REVISAR")</f>
        <v>0</v>
      </c>
      <c r="X555" s="3">
        <f>IF(AND(ISNUMBER(K555),ISNUMBER(L555),ISNUMBER(M555),ISNUMBER(N555)),IF(ABS(N555-(K555*L555*(1-M555/100)))&gt;1,"REVISAR","OK"),"REVISAR")</f>
        <v>0</v>
      </c>
      <c r="Y555" s="3">
        <f>IF(AND(ISNUMBER(SEARCH("@",E555)),ISNUMBER(SEARCH(".",E555))),"OK","REVISAR")</f>
        <v>0</v>
      </c>
      <c r="Z555" s="3">
        <f>IF(COUNTIF($A$2:$A$5001,A555)&gt;1,"REVISAR","OK")</f>
        <v>0</v>
      </c>
    </row>
    <row r="556">
      <c r="A556" s="3">
        <v>555</v>
      </c>
      <c r="B556" s="4">
        <v>45511</v>
      </c>
      <c r="D556" s="3" t="inlineStr">
        <is>
          <t>24421799</t>
        </is>
      </c>
      <c r="E556" s="3" t="inlineStr">
        <is>
          <t>cliente139@sinmail</t>
        </is>
      </c>
      <c r="F556" s="3" t="inlineStr">
        <is>
          <t>+54 9 2326 678952</t>
        </is>
      </c>
      <c r="H556" s="3" t="inlineStr">
        <is>
          <t>Bs.As</t>
        </is>
      </c>
      <c r="I556" s="3" t="inlineStr">
        <is>
          <t>Parlante portátil</t>
        </is>
      </c>
      <c r="J556" s="3" t="inlineStr">
        <is>
          <t>perifericos</t>
        </is>
      </c>
      <c r="K556" s="3">
        <v>1</v>
      </c>
      <c r="L556" s="5">
        <v>-25000</v>
      </c>
      <c r="M556" s="3">
        <v>0</v>
      </c>
      <c r="N556" s="5">
        <v>-25000</v>
      </c>
      <c r="R556" s="3" t="inlineStr">
        <is>
          <t>entregado</t>
        </is>
      </c>
      <c r="S556" s="3" t="inlineStr">
        <is>
          <t>Cliente reclama demora</t>
        </is>
      </c>
      <c r="T556" s="3">
        <f>IF(COUNTA(A556:S556)&lt;19,"REVISAR","OK")</f>
        <v>0</v>
      </c>
      <c r="U556" s="3">
        <f>IF(ISNUMBER(B556),"OK","REVISAR")</f>
        <v>0</v>
      </c>
      <c r="V556" s="3">
        <f>IF(AND(ISNUMBER(K556),K556&gt;0,K556&lt;50),"OK","REVISAR")</f>
        <v>0</v>
      </c>
      <c r="W556" s="3">
        <f>IF(AND(ISNUMBER(L556),L556&gt;0,L556&lt;1000000),"OK","REVISAR")</f>
        <v>0</v>
      </c>
      <c r="X556" s="3">
        <f>IF(AND(ISNUMBER(K556),ISNUMBER(L556),ISNUMBER(M556),ISNUMBER(N556)),IF(ABS(N556-(K556*L556*(1-M556/100)))&gt;1,"REVISAR","OK"),"REVISAR")</f>
        <v>0</v>
      </c>
      <c r="Y556" s="3">
        <f>IF(AND(ISNUMBER(SEARCH("@",E556)),ISNUMBER(SEARCH(".",E556))),"OK","REVISAR")</f>
        <v>0</v>
      </c>
      <c r="Z556" s="3">
        <f>IF(COUNTIF($A$2:$A$5001,A556)&gt;1,"REVISAR","OK")</f>
        <v>0</v>
      </c>
    </row>
    <row r="557">
      <c r="A557" s="3">
        <v>556</v>
      </c>
      <c r="B557" s="4">
        <v>45485</v>
      </c>
      <c r="C557" s="3" t="inlineStr">
        <is>
          <t>María Gómez</t>
        </is>
      </c>
      <c r="D557" s="3" t="inlineStr">
        <is>
          <t>24217537</t>
        </is>
      </c>
      <c r="E557" s="3" t="inlineStr">
        <is>
          <t>cliente254@</t>
        </is>
      </c>
      <c r="F557" s="3" t="inlineStr">
        <is>
          <t>+54 9 2326 235944</t>
        </is>
      </c>
      <c r="G557" s="3" t="inlineStr">
        <is>
          <t>Cordoba</t>
        </is>
      </c>
      <c r="H557" s="3" t="inlineStr">
        <is>
          <t>buenos aires</t>
        </is>
      </c>
      <c r="I557" s="3" t="inlineStr">
        <is>
          <t>Cargador rápido</t>
        </is>
      </c>
      <c r="K557" s="3">
        <v>4</v>
      </c>
      <c r="L557" s="5">
        <v>126828.83</v>
      </c>
      <c r="M557" s="3">
        <v>25</v>
      </c>
      <c r="N557" s="5">
        <v>380486.49</v>
      </c>
      <c r="P557" s="3" t="inlineStr">
        <is>
          <t>Benjamín</t>
        </is>
      </c>
      <c r="Q557" s="3" t="inlineStr">
        <is>
          <t>Online</t>
        </is>
      </c>
      <c r="R557" s="3" t="inlineStr">
        <is>
          <t>No aplica</t>
        </is>
      </c>
      <c r="S557" s="3" t="inlineStr">
        <is>
          <t>Duplicado probable</t>
        </is>
      </c>
      <c r="T557" s="3">
        <f>IF(COUNTA(A557:S557)&lt;19,"REVISAR","OK")</f>
        <v>0</v>
      </c>
      <c r="U557" s="3">
        <f>IF(ISNUMBER(B557),"OK","REVISAR")</f>
        <v>0</v>
      </c>
      <c r="V557" s="3">
        <f>IF(AND(ISNUMBER(K557),K557&gt;0,K557&lt;50),"OK","REVISAR")</f>
        <v>0</v>
      </c>
      <c r="W557" s="3">
        <f>IF(AND(ISNUMBER(L557),L557&gt;0,L557&lt;1000000),"OK","REVISAR")</f>
        <v>0</v>
      </c>
      <c r="X557" s="3">
        <f>IF(AND(ISNUMBER(K557),ISNUMBER(L557),ISNUMBER(M557),ISNUMBER(N557)),IF(ABS(N557-(K557*L557*(1-M557/100)))&gt;1,"REVISAR","OK"),"REVISAR")</f>
        <v>0</v>
      </c>
      <c r="Y557" s="3">
        <f>IF(AND(ISNUMBER(SEARCH("@",E557)),ISNUMBER(SEARCH(".",E557))),"OK","REVISAR")</f>
        <v>0</v>
      </c>
      <c r="Z557" s="3">
        <f>IF(COUNTIF($A$2:$A$5001,A557)&gt;1,"REVISAR","OK")</f>
        <v>0</v>
      </c>
    </row>
    <row r="558">
      <c r="A558" s="3">
        <v>557</v>
      </c>
      <c r="B558" s="4">
        <v>45710</v>
      </c>
      <c r="C558" s="3" t="inlineStr">
        <is>
          <t>Ana Martínez</t>
        </is>
      </c>
      <c r="D558" s="3" t="inlineStr">
        <is>
          <t>21624180</t>
        </is>
      </c>
      <c r="E558" s="3" t="inlineStr">
        <is>
          <t>cliente98@yahoo.com</t>
        </is>
      </c>
      <c r="F558" s="3" t="inlineStr">
        <is>
          <t>+54 9 2326 500162</t>
        </is>
      </c>
      <c r="G558" s="3" t="inlineStr">
        <is>
          <t>Areco</t>
        </is>
      </c>
      <c r="H558" s="3" t="inlineStr">
        <is>
          <t>Cordoba</t>
        </is>
      </c>
      <c r="I558" s="3" t="inlineStr">
        <is>
          <t>Producto desconocido</t>
        </is>
      </c>
      <c r="J558" s="3" t="inlineStr">
        <is>
          <t>Tecnología</t>
        </is>
      </c>
      <c r="K558" s="3">
        <v>3</v>
      </c>
      <c r="L558" s="5">
        <v>119433.04</v>
      </c>
      <c r="M558" s="3">
        <v>20</v>
      </c>
      <c r="N558" s="5">
        <v>286639.3</v>
      </c>
      <c r="O558" s="3" t="inlineStr">
        <is>
          <t>Efectivo</t>
        </is>
      </c>
      <c r="Q558" s="3" t="inlineStr">
        <is>
          <t>local 1</t>
        </is>
      </c>
      <c r="S558" s="3" t="inlineStr">
        <is>
          <t>sin observaciones</t>
        </is>
      </c>
      <c r="T558" s="3">
        <f>IF(COUNTA(A558:S558)&lt;19,"REVISAR","OK")</f>
        <v>0</v>
      </c>
      <c r="U558" s="3">
        <f>IF(ISNUMBER(B558),"OK","REVISAR")</f>
        <v>0</v>
      </c>
      <c r="V558" s="3">
        <f>IF(AND(ISNUMBER(K558),K558&gt;0,K558&lt;50),"OK","REVISAR")</f>
        <v>0</v>
      </c>
      <c r="W558" s="3">
        <f>IF(AND(ISNUMBER(L558),L558&gt;0,L558&lt;1000000),"OK","REVISAR")</f>
        <v>0</v>
      </c>
      <c r="X558" s="3">
        <f>IF(AND(ISNUMBER(K558),ISNUMBER(L558),ISNUMBER(M558),ISNUMBER(N558)),IF(ABS(N558-(K558*L558*(1-M558/100)))&gt;1,"REVISAR","OK"),"REVISAR")</f>
        <v>0</v>
      </c>
      <c r="Y558" s="3">
        <f>IF(AND(ISNUMBER(SEARCH("@",E558)),ISNUMBER(SEARCH(".",E558))),"OK","REVISAR")</f>
        <v>0</v>
      </c>
      <c r="Z558" s="3">
        <f>IF(COUNTIF($A$2:$A$5001,A558)&gt;1,"REVISAR","OK")</f>
        <v>0</v>
      </c>
    </row>
    <row r="559">
      <c r="A559" s="3">
        <v>558</v>
      </c>
      <c r="B559" s="4">
        <v>45372</v>
      </c>
      <c r="C559" s="3" t="inlineStr">
        <is>
          <t>María Gómez</t>
        </is>
      </c>
      <c r="E559" s="3" t="inlineStr">
        <is>
          <t>cliente884@gmail.com</t>
        </is>
      </c>
      <c r="F559" s="3" t="inlineStr">
        <is>
          <t>+54 9 2326 175413</t>
        </is>
      </c>
      <c r="G559" s="3" t="inlineStr">
        <is>
          <t>Mendoza</t>
        </is>
      </c>
      <c r="H559" s="3" t="inlineStr">
        <is>
          <t>Santa Fe</t>
        </is>
      </c>
      <c r="I559" s="3" t="inlineStr">
        <is>
          <t>Monitor 24</t>
        </is>
      </c>
      <c r="J559" s="3" t="inlineStr">
        <is>
          <t>tecnologia</t>
        </is>
      </c>
      <c r="K559" s="3">
        <v>7</v>
      </c>
      <c r="L559" s="5">
        <v>112093.81</v>
      </c>
      <c r="M559" s="3">
        <v>0</v>
      </c>
      <c r="N559" s="5">
        <v>-1</v>
      </c>
      <c r="O559" s="3" t="inlineStr">
        <is>
          <t>tarjeta credito</t>
        </is>
      </c>
      <c r="P559" s="3" t="inlineStr">
        <is>
          <t>Sin vendedor</t>
        </is>
      </c>
      <c r="R559" s="3" t="inlineStr">
        <is>
          <t>pendiente</t>
        </is>
      </c>
      <c r="S559" s="3" t="inlineStr">
        <is>
          <t>sin observaciones</t>
        </is>
      </c>
      <c r="T559" s="3">
        <f>IF(COUNTA(A559:S559)&lt;19,"REVISAR","OK")</f>
        <v>0</v>
      </c>
      <c r="U559" s="3">
        <f>IF(ISNUMBER(B559),"OK","REVISAR")</f>
        <v>0</v>
      </c>
      <c r="V559" s="3">
        <f>IF(AND(ISNUMBER(K559),K559&gt;0,K559&lt;50),"OK","REVISAR")</f>
        <v>0</v>
      </c>
      <c r="W559" s="3">
        <f>IF(AND(ISNUMBER(L559),L559&gt;0,L559&lt;1000000),"OK","REVISAR")</f>
        <v>0</v>
      </c>
      <c r="X559" s="3">
        <f>IF(AND(ISNUMBER(K559),ISNUMBER(L559),ISNUMBER(M559),ISNUMBER(N559)),IF(ABS(N559-(K559*L559*(1-M559/100)))&gt;1,"REVISAR","OK"),"REVISAR")</f>
        <v>0</v>
      </c>
      <c r="Y559" s="3">
        <f>IF(AND(ISNUMBER(SEARCH("@",E559)),ISNUMBER(SEARCH(".",E559))),"OK","REVISAR")</f>
        <v>0</v>
      </c>
      <c r="Z559" s="3">
        <f>IF(COUNTIF($A$2:$A$5001,A559)&gt;1,"REVISAR","OK")</f>
        <v>0</v>
      </c>
    </row>
    <row r="560">
      <c r="A560" s="3">
        <v>559</v>
      </c>
      <c r="B560" s="4">
        <v>45365</v>
      </c>
      <c r="C560" s="3" t="inlineStr">
        <is>
          <t>Cliente Sin Nombre</t>
        </is>
      </c>
      <c r="D560" s="3" t="inlineStr">
        <is>
          <t>27201172</t>
        </is>
      </c>
      <c r="E560" s="3" t="inlineStr">
        <is>
          <t>cliente326@hotmial.com</t>
        </is>
      </c>
      <c r="F560" s="3" t="inlineStr">
        <is>
          <t>+54 9 2326 677650</t>
        </is>
      </c>
      <c r="G560" s="3" t="inlineStr">
        <is>
          <t>Capital Federal</t>
        </is>
      </c>
      <c r="I560" s="3" t="inlineStr">
        <is>
          <t>Memoria RAM 8GB</t>
        </is>
      </c>
      <c r="J560" s="3" t="inlineStr">
        <is>
          <t>Audio</t>
        </is>
      </c>
      <c r="K560" s="3">
        <v>8</v>
      </c>
      <c r="L560" s="5">
        <v>7410.18</v>
      </c>
      <c r="M560" s="3">
        <v>20</v>
      </c>
      <c r="N560" s="5">
        <v>47425.15</v>
      </c>
      <c r="O560" s="3" t="inlineStr">
        <is>
          <t>Tarjeta Débito</t>
        </is>
      </c>
      <c r="P560" s="3" t="inlineStr">
        <is>
          <t>Isaías</t>
        </is>
      </c>
      <c r="Q560" s="3" t="inlineStr">
        <is>
          <t>Local 1</t>
        </is>
      </c>
      <c r="R560" s="3" t="inlineStr">
        <is>
          <t>Pendiente</t>
        </is>
      </c>
      <c r="S560" s="3" t="inlineStr">
        <is>
          <t>Dirección incompleta</t>
        </is>
      </c>
      <c r="T560" s="3">
        <f>IF(COUNTA(A560:S560)&lt;19,"REVISAR","OK")</f>
        <v>0</v>
      </c>
      <c r="U560" s="3">
        <f>IF(ISNUMBER(B560),"OK","REVISAR")</f>
        <v>0</v>
      </c>
      <c r="V560" s="3">
        <f>IF(AND(ISNUMBER(K560),K560&gt;0,K560&lt;50),"OK","REVISAR")</f>
        <v>0</v>
      </c>
      <c r="W560" s="3">
        <f>IF(AND(ISNUMBER(L560),L560&gt;0,L560&lt;1000000),"OK","REVISAR")</f>
        <v>0</v>
      </c>
      <c r="X560" s="3">
        <f>IF(AND(ISNUMBER(K560),ISNUMBER(L560),ISNUMBER(M560),ISNUMBER(N560)),IF(ABS(N560-(K560*L560*(1-M560/100)))&gt;1,"REVISAR","OK"),"REVISAR")</f>
        <v>0</v>
      </c>
      <c r="Y560" s="3">
        <f>IF(AND(ISNUMBER(SEARCH("@",E560)),ISNUMBER(SEARCH(".",E560))),"OK","REVISAR")</f>
        <v>0</v>
      </c>
      <c r="Z560" s="3">
        <f>IF(COUNTIF($A$2:$A$5001,A560)&gt;1,"REVISAR","OK")</f>
        <v>0</v>
      </c>
    </row>
    <row r="561">
      <c r="A561" s="3">
        <v>560</v>
      </c>
      <c r="B561" s="4">
        <v>45330</v>
      </c>
      <c r="C561" s="3" t="inlineStr">
        <is>
          <t>María Gómez</t>
        </is>
      </c>
      <c r="D561" s="3" t="inlineStr">
        <is>
          <t>00000000</t>
        </is>
      </c>
      <c r="E561" s="3" t="inlineStr">
        <is>
          <t>cliente620@</t>
        </is>
      </c>
      <c r="F561" s="3" t="inlineStr">
        <is>
          <t>+54 9 2326 349052</t>
        </is>
      </c>
      <c r="I561" s="3" t="inlineStr">
        <is>
          <t>Monitor 24</t>
        </is>
      </c>
      <c r="J561" s="3" t="inlineStr">
        <is>
          <t>Periféricos</t>
        </is>
      </c>
      <c r="K561" s="3">
        <v>-3</v>
      </c>
      <c r="L561" s="5">
        <v>130219.89</v>
      </c>
      <c r="M561" s="3">
        <v>20</v>
      </c>
      <c r="N561" s="5">
        <v>-312527.74</v>
      </c>
      <c r="O561" s="3" t="inlineStr">
        <is>
          <t>MercadoPago</t>
        </is>
      </c>
      <c r="P561" s="3" t="inlineStr">
        <is>
          <t>Sofía</t>
        </is>
      </c>
      <c r="Q561" s="3" t="inlineStr">
        <is>
          <t>online</t>
        </is>
      </c>
      <c r="R561" s="3" t="inlineStr">
        <is>
          <t>Pendiente</t>
        </is>
      </c>
      <c r="T561" s="3">
        <f>IF(COUNTA(A561:S561)&lt;19,"REVISAR","OK")</f>
        <v>0</v>
      </c>
      <c r="U561" s="3">
        <f>IF(ISNUMBER(B561),"OK","REVISAR")</f>
        <v>0</v>
      </c>
      <c r="V561" s="3">
        <f>IF(AND(ISNUMBER(K561),K561&gt;0,K561&lt;50),"OK","REVISAR")</f>
        <v>0</v>
      </c>
      <c r="W561" s="3">
        <f>IF(AND(ISNUMBER(L561),L561&gt;0,L561&lt;1000000),"OK","REVISAR")</f>
        <v>0</v>
      </c>
      <c r="X561" s="3">
        <f>IF(AND(ISNUMBER(K561),ISNUMBER(L561),ISNUMBER(M561),ISNUMBER(N561)),IF(ABS(N561-(K561*L561*(1-M561/100)))&gt;1,"REVISAR","OK"),"REVISAR")</f>
        <v>0</v>
      </c>
      <c r="Y561" s="3">
        <f>IF(AND(ISNUMBER(SEARCH("@",E561)),ISNUMBER(SEARCH(".",E561))),"OK","REVISAR")</f>
        <v>0</v>
      </c>
      <c r="Z561" s="3">
        <f>IF(COUNTIF($A$2:$A$5001,A561)&gt;1,"REVISAR","OK")</f>
        <v>0</v>
      </c>
    </row>
    <row r="562">
      <c r="A562" s="3">
        <v>561</v>
      </c>
      <c r="B562" s="4">
        <v>45364</v>
      </c>
      <c r="C562" s="3" t="inlineStr">
        <is>
          <t>Camila Torres</t>
        </is>
      </c>
      <c r="D562" s="3" t="inlineStr">
        <is>
          <t>26815886</t>
        </is>
      </c>
      <c r="E562" s="3" t="inlineStr">
        <is>
          <t>cliente523@hotmail.com</t>
        </is>
      </c>
      <c r="F562" s="3" t="inlineStr">
        <is>
          <t>+54 9 2326 297377</t>
        </is>
      </c>
      <c r="G562" s="3" t="inlineStr">
        <is>
          <t>Córdoba</t>
        </is>
      </c>
      <c r="H562" s="3" t="inlineStr">
        <is>
          <t>Cordoba</t>
        </is>
      </c>
      <c r="I562" s="3" t="inlineStr">
        <is>
          <t>Disco SSD 480GB</t>
        </is>
      </c>
      <c r="L562" s="5">
        <v>31402.82</v>
      </c>
      <c r="M562" s="3">
        <v>0</v>
      </c>
      <c r="O562" s="3" t="inlineStr">
        <is>
          <t>efectivo</t>
        </is>
      </c>
      <c r="P562" s="3" t="inlineStr">
        <is>
          <t>Paul</t>
        </is>
      </c>
      <c r="Q562" s="3" t="inlineStr">
        <is>
          <t>online</t>
        </is>
      </c>
      <c r="R562" s="3" t="inlineStr">
        <is>
          <t>En camino</t>
        </is>
      </c>
      <c r="S562" s="3" t="inlineStr">
        <is>
          <t>Precio cargado manualmente</t>
        </is>
      </c>
      <c r="T562" s="3">
        <f>IF(COUNTA(A562:S562)&lt;19,"REVISAR","OK")</f>
        <v>0</v>
      </c>
      <c r="U562" s="3">
        <f>IF(ISNUMBER(B562),"OK","REVISAR")</f>
        <v>0</v>
      </c>
      <c r="V562" s="3">
        <f>IF(AND(ISNUMBER(K562),K562&gt;0,K562&lt;50),"OK","REVISAR")</f>
        <v>0</v>
      </c>
      <c r="W562" s="3">
        <f>IF(AND(ISNUMBER(L562),L562&gt;0,L562&lt;1000000),"OK","REVISAR")</f>
        <v>0</v>
      </c>
      <c r="X562" s="3">
        <f>IF(AND(ISNUMBER(K562),ISNUMBER(L562),ISNUMBER(M562),ISNUMBER(N562)),IF(ABS(N562-(K562*L562*(1-M562/100)))&gt;1,"REVISAR","OK"),"REVISAR")</f>
        <v>0</v>
      </c>
      <c r="Y562" s="3">
        <f>IF(AND(ISNUMBER(SEARCH("@",E562)),ISNUMBER(SEARCH(".",E562))),"OK","REVISAR")</f>
        <v>0</v>
      </c>
      <c r="Z562" s="3">
        <f>IF(COUNTIF($A$2:$A$5001,A562)&gt;1,"REVISAR","OK")</f>
        <v>0</v>
      </c>
    </row>
    <row r="563">
      <c r="A563" s="3">
        <v>562</v>
      </c>
      <c r="B563" s="4">
        <v>45498</v>
      </c>
      <c r="C563" s="3" t="inlineStr">
        <is>
          <t>Cliente Sin Nombre</t>
        </is>
      </c>
      <c r="D563" s="3" t="inlineStr">
        <is>
          <t>31413359</t>
        </is>
      </c>
      <c r="E563" s="3" t="inlineStr">
        <is>
          <t>cliente144@</t>
        </is>
      </c>
      <c r="F563" s="3" t="inlineStr">
        <is>
          <t>12345</t>
        </is>
      </c>
      <c r="G563" s="3" t="inlineStr">
        <is>
          <t>Bs As</t>
        </is>
      </c>
      <c r="H563" s="3" t="inlineStr">
        <is>
          <t>Buenos Aires</t>
        </is>
      </c>
      <c r="I563" s="3" t="inlineStr">
        <is>
          <t>Disco SSD 480GB</t>
        </is>
      </c>
      <c r="J563" s="3" t="inlineStr">
        <is>
          <t>Accesorios</t>
        </is>
      </c>
      <c r="K563" s="3">
        <v>1</v>
      </c>
      <c r="L563" s="5">
        <v>10425.07</v>
      </c>
      <c r="M563" s="3">
        <v>10</v>
      </c>
      <c r="N563" s="5">
        <v>9382.559999999999</v>
      </c>
      <c r="O563" s="3" t="inlineStr">
        <is>
          <t>Transferencia</t>
        </is>
      </c>
      <c r="P563" s="3" t="inlineStr">
        <is>
          <t>Sofía</t>
        </is>
      </c>
      <c r="Q563" s="3" t="inlineStr">
        <is>
          <t>Sucursal Norte</t>
        </is>
      </c>
      <c r="R563" s="3" t="inlineStr">
        <is>
          <t>Pendiente</t>
        </is>
      </c>
      <c r="S563" s="3" t="inlineStr">
        <is>
          <t>OK</t>
        </is>
      </c>
      <c r="T563" s="3">
        <f>IF(COUNTA(A563:S563)&lt;19,"REVISAR","OK")</f>
        <v>0</v>
      </c>
      <c r="U563" s="3">
        <f>IF(ISNUMBER(B563),"OK","REVISAR")</f>
        <v>0</v>
      </c>
      <c r="V563" s="3">
        <f>IF(AND(ISNUMBER(K563),K563&gt;0,K563&lt;50),"OK","REVISAR")</f>
        <v>0</v>
      </c>
      <c r="W563" s="3">
        <f>IF(AND(ISNUMBER(L563),L563&gt;0,L563&lt;1000000),"OK","REVISAR")</f>
        <v>0</v>
      </c>
      <c r="X563" s="3">
        <f>IF(AND(ISNUMBER(K563),ISNUMBER(L563),ISNUMBER(M563),ISNUMBER(N563)),IF(ABS(N563-(K563*L563*(1-M563/100)))&gt;1,"REVISAR","OK"),"REVISAR")</f>
        <v>0</v>
      </c>
      <c r="Y563" s="3">
        <f>IF(AND(ISNUMBER(SEARCH("@",E563)),ISNUMBER(SEARCH(".",E563))),"OK","REVISAR")</f>
        <v>0</v>
      </c>
      <c r="Z563" s="3">
        <f>IF(COUNTIF($A$2:$A$5001,A563)&gt;1,"REVISAR","OK")</f>
        <v>0</v>
      </c>
    </row>
    <row r="564">
      <c r="A564" s="3">
        <v>563</v>
      </c>
      <c r="B564" s="4">
        <v>45389</v>
      </c>
      <c r="D564" s="3" t="inlineStr">
        <is>
          <t>44248807</t>
        </is>
      </c>
      <c r="E564" s="3" t="inlineStr">
        <is>
          <t>cliente75@</t>
        </is>
      </c>
      <c r="F564" s="3" t="inlineStr">
        <is>
          <t>+54 9 2326 719242</t>
        </is>
      </c>
      <c r="H564" s="3" t="inlineStr">
        <is>
          <t>CABA</t>
        </is>
      </c>
      <c r="I564" s="3" t="inlineStr">
        <is>
          <t>Cable USB-C</t>
        </is>
      </c>
      <c r="J564" s="3" t="inlineStr">
        <is>
          <t>perifericos</t>
        </is>
      </c>
      <c r="K564" s="3">
        <v>6</v>
      </c>
      <c r="L564" s="5">
        <v>117792.75</v>
      </c>
      <c r="M564" s="3">
        <v>0</v>
      </c>
      <c r="N564" s="5">
        <v>706756.5</v>
      </c>
      <c r="O564" s="3" t="inlineStr">
        <is>
          <t>Mercado Pago</t>
        </is>
      </c>
      <c r="Q564" s="3" t="inlineStr">
        <is>
          <t>Local 1</t>
        </is>
      </c>
      <c r="R564" s="3" t="inlineStr">
        <is>
          <t>Cancelado</t>
        </is>
      </c>
      <c r="S564" s="3" t="inlineStr">
        <is>
          <t>OK</t>
        </is>
      </c>
      <c r="T564" s="3">
        <f>IF(COUNTA(A564:S564)&lt;19,"REVISAR","OK")</f>
        <v>0</v>
      </c>
      <c r="U564" s="3">
        <f>IF(ISNUMBER(B564),"OK","REVISAR")</f>
        <v>0</v>
      </c>
      <c r="V564" s="3">
        <f>IF(AND(ISNUMBER(K564),K564&gt;0,K564&lt;50),"OK","REVISAR")</f>
        <v>0</v>
      </c>
      <c r="W564" s="3">
        <f>IF(AND(ISNUMBER(L564),L564&gt;0,L564&lt;1000000),"OK","REVISAR")</f>
        <v>0</v>
      </c>
      <c r="X564" s="3">
        <f>IF(AND(ISNUMBER(K564),ISNUMBER(L564),ISNUMBER(M564),ISNUMBER(N564)),IF(ABS(N564-(K564*L564*(1-M564/100)))&gt;1,"REVISAR","OK"),"REVISAR")</f>
        <v>0</v>
      </c>
      <c r="Y564" s="3">
        <f>IF(AND(ISNUMBER(SEARCH("@",E564)),ISNUMBER(SEARCH(".",E564))),"OK","REVISAR")</f>
        <v>0</v>
      </c>
      <c r="Z564" s="3">
        <f>IF(COUNTIF($A$2:$A$5001,A564)&gt;1,"REVISAR","OK")</f>
        <v>0</v>
      </c>
    </row>
    <row r="565">
      <c r="A565" s="3">
        <v>564</v>
      </c>
      <c r="B565" s="4">
        <v>45366</v>
      </c>
      <c r="C565" s="3" t="inlineStr">
        <is>
          <t>Carlos López</t>
        </is>
      </c>
      <c r="D565" s="3" t="inlineStr">
        <is>
          <t>24197711</t>
        </is>
      </c>
      <c r="E565" s="3" t="inlineStr">
        <is>
          <t>cliente220@gmai.com</t>
        </is>
      </c>
      <c r="F565" s="3" t="inlineStr">
        <is>
          <t>+54 9 2326 683436</t>
        </is>
      </c>
      <c r="G565" s="3" t="inlineStr">
        <is>
          <t>san antonio de areco</t>
        </is>
      </c>
      <c r="H565" s="3" t="inlineStr">
        <is>
          <t>Cordoba</t>
        </is>
      </c>
      <c r="I565" s="3" t="inlineStr">
        <is>
          <t>Auriculares Bluetooth</t>
        </is>
      </c>
      <c r="J565" s="3" t="inlineStr">
        <is>
          <t>Audio</t>
        </is>
      </c>
      <c r="K565" s="3">
        <v>3</v>
      </c>
      <c r="L565" s="5">
        <v>101362.43</v>
      </c>
      <c r="M565" s="3">
        <v>0</v>
      </c>
      <c r="N565" s="5">
        <v>304087.29</v>
      </c>
      <c r="O565" s="3" t="inlineStr">
        <is>
          <t>MercadoPago</t>
        </is>
      </c>
      <c r="P565" s="3" t="inlineStr">
        <is>
          <t>Lucas</t>
        </is>
      </c>
      <c r="Q565" s="3" t="inlineStr">
        <is>
          <t>Sucursal Norte</t>
        </is>
      </c>
      <c r="R565" s="3" t="inlineStr">
        <is>
          <t>Cancelado</t>
        </is>
      </c>
      <c r="S565" s="3" t="inlineStr">
        <is>
          <t>Duplicado probable</t>
        </is>
      </c>
      <c r="T565" s="3">
        <f>IF(COUNTA(A565:S565)&lt;19,"REVISAR","OK")</f>
        <v>0</v>
      </c>
      <c r="U565" s="3">
        <f>IF(ISNUMBER(B565),"OK","REVISAR")</f>
        <v>0</v>
      </c>
      <c r="V565" s="3">
        <f>IF(AND(ISNUMBER(K565),K565&gt;0,K565&lt;50),"OK","REVISAR")</f>
        <v>0</v>
      </c>
      <c r="W565" s="3">
        <f>IF(AND(ISNUMBER(L565),L565&gt;0,L565&lt;1000000),"OK","REVISAR")</f>
        <v>0</v>
      </c>
      <c r="X565" s="3">
        <f>IF(AND(ISNUMBER(K565),ISNUMBER(L565),ISNUMBER(M565),ISNUMBER(N565)),IF(ABS(N565-(K565*L565*(1-M565/100)))&gt;1,"REVISAR","OK"),"REVISAR")</f>
        <v>0</v>
      </c>
      <c r="Y565" s="3">
        <f>IF(AND(ISNUMBER(SEARCH("@",E565)),ISNUMBER(SEARCH(".",E565))),"OK","REVISAR")</f>
        <v>0</v>
      </c>
      <c r="Z565" s="3">
        <f>IF(COUNTIF($A$2:$A$5001,A565)&gt;1,"REVISAR","OK")</f>
        <v>0</v>
      </c>
    </row>
    <row r="566">
      <c r="A566" s="3">
        <v>565</v>
      </c>
      <c r="B566" s="4">
        <v>45522</v>
      </c>
      <c r="C566" s="3" t="inlineStr">
        <is>
          <t>María Gómez</t>
        </is>
      </c>
      <c r="D566" s="3" t="inlineStr">
        <is>
          <t>32588985</t>
        </is>
      </c>
      <c r="E566" s="3" t="inlineStr">
        <is>
          <t>cliente478@gmail.com</t>
        </is>
      </c>
      <c r="F566" s="3" t="inlineStr">
        <is>
          <t>+54 9 2326 973315</t>
        </is>
      </c>
      <c r="G566" s="3" t="inlineStr">
        <is>
          <t>San Antonio de Areco</t>
        </is>
      </c>
      <c r="K566" s="3">
        <v>3</v>
      </c>
      <c r="L566" s="5">
        <v>49666.38</v>
      </c>
      <c r="M566" s="3">
        <v>0</v>
      </c>
      <c r="N566" s="5">
        <v>148999.14</v>
      </c>
      <c r="O566" s="3" t="inlineStr">
        <is>
          <t>Mercado Pago</t>
        </is>
      </c>
      <c r="Q566" s="3" t="inlineStr">
        <is>
          <t>Centro</t>
        </is>
      </c>
      <c r="S566" s="3" t="inlineStr">
        <is>
          <t>Pago a confirmar</t>
        </is>
      </c>
      <c r="T566" s="3">
        <f>IF(COUNTA(A566:S566)&lt;19,"REVISAR","OK")</f>
        <v>0</v>
      </c>
      <c r="U566" s="3">
        <f>IF(ISNUMBER(B566),"OK","REVISAR")</f>
        <v>0</v>
      </c>
      <c r="V566" s="3">
        <f>IF(AND(ISNUMBER(K566),K566&gt;0,K566&lt;50),"OK","REVISAR")</f>
        <v>0</v>
      </c>
      <c r="W566" s="3">
        <f>IF(AND(ISNUMBER(L566),L566&gt;0,L566&lt;1000000),"OK","REVISAR")</f>
        <v>0</v>
      </c>
      <c r="X566" s="3">
        <f>IF(AND(ISNUMBER(K566),ISNUMBER(L566),ISNUMBER(M566),ISNUMBER(N566)),IF(ABS(N566-(K566*L566*(1-M566/100)))&gt;1,"REVISAR","OK"),"REVISAR")</f>
        <v>0</v>
      </c>
      <c r="Y566" s="3">
        <f>IF(AND(ISNUMBER(SEARCH("@",E566)),ISNUMBER(SEARCH(".",E566))),"OK","REVISAR")</f>
        <v>0</v>
      </c>
      <c r="Z566" s="3">
        <f>IF(COUNTIF($A$2:$A$5001,A566)&gt;1,"REVISAR","OK")</f>
        <v>0</v>
      </c>
    </row>
    <row r="567">
      <c r="A567" s="3">
        <v>566</v>
      </c>
      <c r="B567" s="4">
        <v>45771</v>
      </c>
      <c r="C567" s="3" t="inlineStr">
        <is>
          <t>Cliente Sin Nombre</t>
        </is>
      </c>
      <c r="D567" s="3" t="inlineStr">
        <is>
          <t>22853969</t>
        </is>
      </c>
      <c r="E567" s="3" t="inlineStr">
        <is>
          <t>cliente297@gmai.com</t>
        </is>
      </c>
      <c r="F567" s="3" t="inlineStr">
        <is>
          <t>+54 9 2326 367954</t>
        </is>
      </c>
      <c r="G567" s="3" t="inlineStr">
        <is>
          <t>Buenos Aires</t>
        </is>
      </c>
      <c r="H567" s="3" t="inlineStr">
        <is>
          <t>Bs.As</t>
        </is>
      </c>
      <c r="J567" s="3" t="inlineStr">
        <is>
          <t>Periféricos</t>
        </is>
      </c>
      <c r="K567" s="3">
        <v>5</v>
      </c>
      <c r="L567" s="5">
        <v>127342.19</v>
      </c>
      <c r="M567" s="3">
        <v>0</v>
      </c>
      <c r="N567" s="5">
        <v>636710.95</v>
      </c>
      <c r="O567" s="3" t="inlineStr">
        <is>
          <t>Tarjeta Crédito</t>
        </is>
      </c>
      <c r="P567" s="3" t="inlineStr">
        <is>
          <t>Sofía</t>
        </is>
      </c>
      <c r="Q567" s="3" t="inlineStr">
        <is>
          <t>Sucursal Norte</t>
        </is>
      </c>
      <c r="R567" s="3" t="inlineStr">
        <is>
          <t>No aplica</t>
        </is>
      </c>
      <c r="S567" s="3" t="inlineStr">
        <is>
          <t>Producto sin stock</t>
        </is>
      </c>
      <c r="T567" s="3">
        <f>IF(COUNTA(A567:S567)&lt;19,"REVISAR","OK")</f>
        <v>0</v>
      </c>
      <c r="U567" s="3">
        <f>IF(ISNUMBER(B567),"OK","REVISAR")</f>
        <v>0</v>
      </c>
      <c r="V567" s="3">
        <f>IF(AND(ISNUMBER(K567),K567&gt;0,K567&lt;50),"OK","REVISAR")</f>
        <v>0</v>
      </c>
      <c r="W567" s="3">
        <f>IF(AND(ISNUMBER(L567),L567&gt;0,L567&lt;1000000),"OK","REVISAR")</f>
        <v>0</v>
      </c>
      <c r="X567" s="3">
        <f>IF(AND(ISNUMBER(K567),ISNUMBER(L567),ISNUMBER(M567),ISNUMBER(N567)),IF(ABS(N567-(K567*L567*(1-M567/100)))&gt;1,"REVISAR","OK"),"REVISAR")</f>
        <v>0</v>
      </c>
      <c r="Y567" s="3">
        <f>IF(AND(ISNUMBER(SEARCH("@",E567)),ISNUMBER(SEARCH(".",E567))),"OK","REVISAR")</f>
        <v>0</v>
      </c>
      <c r="Z567" s="3">
        <f>IF(COUNTIF($A$2:$A$5001,A567)&gt;1,"REVISAR","OK")</f>
        <v>0</v>
      </c>
    </row>
    <row r="568">
      <c r="A568" s="3">
        <v>567</v>
      </c>
      <c r="B568" s="4">
        <v>45562</v>
      </c>
      <c r="C568" s="3" t="inlineStr">
        <is>
          <t>Carlos López</t>
        </is>
      </c>
      <c r="D568" s="3" t="inlineStr">
        <is>
          <t>26785575</t>
        </is>
      </c>
      <c r="F568" s="3" t="inlineStr">
        <is>
          <t>+54 9 2326 815287</t>
        </is>
      </c>
      <c r="G568" s="3" t="inlineStr">
        <is>
          <t>Córdoba</t>
        </is>
      </c>
      <c r="H568" s="3" t="inlineStr">
        <is>
          <t>Mendoza</t>
        </is>
      </c>
      <c r="I568" s="3" t="inlineStr">
        <is>
          <t>Parlante portátil</t>
        </is>
      </c>
      <c r="J568" s="3" t="inlineStr">
        <is>
          <t>Hogar</t>
        </is>
      </c>
      <c r="K568" s="3">
        <v>2</v>
      </c>
      <c r="L568" s="5">
        <v>92694.89999999999</v>
      </c>
      <c r="M568" s="3">
        <v>0</v>
      </c>
      <c r="N568" s="5">
        <v>185389.8</v>
      </c>
      <c r="O568" s="3" t="inlineStr">
        <is>
          <t>Cheque</t>
        </is>
      </c>
      <c r="R568" s="3" t="inlineStr">
        <is>
          <t>Pendiente</t>
        </is>
      </c>
      <c r="S568" s="3" t="inlineStr">
        <is>
          <t>Producto sin stock</t>
        </is>
      </c>
      <c r="T568" s="3">
        <f>IF(COUNTA(A568:S568)&lt;19,"REVISAR","OK")</f>
        <v>0</v>
      </c>
      <c r="U568" s="3">
        <f>IF(ISNUMBER(B568),"OK","REVISAR")</f>
        <v>0</v>
      </c>
      <c r="V568" s="3">
        <f>IF(AND(ISNUMBER(K568),K568&gt;0,K568&lt;50),"OK","REVISAR")</f>
        <v>0</v>
      </c>
      <c r="W568" s="3">
        <f>IF(AND(ISNUMBER(L568),L568&gt;0,L568&lt;1000000),"OK","REVISAR")</f>
        <v>0</v>
      </c>
      <c r="X568" s="3">
        <f>IF(AND(ISNUMBER(K568),ISNUMBER(L568),ISNUMBER(M568),ISNUMBER(N568)),IF(ABS(N568-(K568*L568*(1-M568/100)))&gt;1,"REVISAR","OK"),"REVISAR")</f>
        <v>0</v>
      </c>
      <c r="Y568" s="3">
        <f>IF(AND(ISNUMBER(SEARCH("@",E568)),ISNUMBER(SEARCH(".",E568))),"OK","REVISAR")</f>
        <v>0</v>
      </c>
      <c r="Z568" s="3">
        <f>IF(COUNTIF($A$2:$A$5001,A568)&gt;1,"REVISAR","OK")</f>
        <v>0</v>
      </c>
    </row>
    <row r="569">
      <c r="A569" s="3">
        <v>568</v>
      </c>
      <c r="B569" s="4">
        <v>45351</v>
      </c>
      <c r="C569" s="3" t="inlineStr">
        <is>
          <t>Cliente Sin Nombre</t>
        </is>
      </c>
      <c r="D569" s="3" t="inlineStr">
        <is>
          <t>40642945</t>
        </is>
      </c>
      <c r="E569" s="3" t="inlineStr">
        <is>
          <t>cliente83@</t>
        </is>
      </c>
      <c r="G569" s="3" t="inlineStr">
        <is>
          <t>Capital Federal</t>
        </is>
      </c>
      <c r="H569" s="3" t="inlineStr">
        <is>
          <t>buenos aires</t>
        </is>
      </c>
      <c r="I569" s="3" t="inlineStr">
        <is>
          <t>Producto desconocido</t>
        </is>
      </c>
      <c r="J569" s="3" t="inlineStr">
        <is>
          <t>Audio</t>
        </is>
      </c>
      <c r="K569" s="3">
        <v>7</v>
      </c>
      <c r="L569" s="5">
        <v>30250.62</v>
      </c>
      <c r="M569" s="3">
        <v>5</v>
      </c>
      <c r="N569" s="5">
        <v>201166.62</v>
      </c>
      <c r="O569" s="3" t="inlineStr">
        <is>
          <t>transf</t>
        </is>
      </c>
      <c r="P569" s="3" t="inlineStr">
        <is>
          <t>admin</t>
        </is>
      </c>
      <c r="R569" s="3" t="inlineStr">
        <is>
          <t>Cancelado</t>
        </is>
      </c>
      <c r="S569" s="3" t="inlineStr">
        <is>
          <t>Dirección incompleta</t>
        </is>
      </c>
      <c r="T569" s="3">
        <f>IF(COUNTA(A569:S569)&lt;19,"REVISAR","OK")</f>
        <v>0</v>
      </c>
      <c r="U569" s="3">
        <f>IF(ISNUMBER(B569),"OK","REVISAR")</f>
        <v>0</v>
      </c>
      <c r="V569" s="3">
        <f>IF(AND(ISNUMBER(K569),K569&gt;0,K569&lt;50),"OK","REVISAR")</f>
        <v>0</v>
      </c>
      <c r="W569" s="3">
        <f>IF(AND(ISNUMBER(L569),L569&gt;0,L569&lt;1000000),"OK","REVISAR")</f>
        <v>0</v>
      </c>
      <c r="X569" s="3">
        <f>IF(AND(ISNUMBER(K569),ISNUMBER(L569),ISNUMBER(M569),ISNUMBER(N569)),IF(ABS(N569-(K569*L569*(1-M569/100)))&gt;1,"REVISAR","OK"),"REVISAR")</f>
        <v>0</v>
      </c>
      <c r="Y569" s="3">
        <f>IF(AND(ISNUMBER(SEARCH("@",E569)),ISNUMBER(SEARCH(".",E569))),"OK","REVISAR")</f>
        <v>0</v>
      </c>
      <c r="Z569" s="3">
        <f>IF(COUNTIF($A$2:$A$5001,A569)&gt;1,"REVISAR","OK")</f>
        <v>0</v>
      </c>
    </row>
    <row r="570">
      <c r="A570" s="3">
        <v>569</v>
      </c>
      <c r="B570" s="4">
        <v>45372</v>
      </c>
      <c r="C570" s="3" t="inlineStr">
        <is>
          <t>Camila Torres</t>
        </is>
      </c>
      <c r="D570" s="3" t="inlineStr">
        <is>
          <t>34318003</t>
        </is>
      </c>
      <c r="E570" s="3" t="inlineStr">
        <is>
          <t>cliente1@hotmial.com</t>
        </is>
      </c>
      <c r="F570" s="3" t="inlineStr">
        <is>
          <t>+54 9 2326 518266</t>
        </is>
      </c>
      <c r="G570" s="3" t="inlineStr">
        <is>
          <t>Bs As</t>
        </is>
      </c>
      <c r="I570" s="3" t="inlineStr">
        <is>
          <t>Auriculares Bluetooth</t>
        </is>
      </c>
      <c r="K570" s="3">
        <v>1</v>
      </c>
      <c r="L570" s="5">
        <v>82082.14999999999</v>
      </c>
      <c r="M570" s="3">
        <v>0</v>
      </c>
      <c r="N570" s="5">
        <v>82082.14999999999</v>
      </c>
      <c r="O570" s="3" t="inlineStr">
        <is>
          <t>tarjeta credito</t>
        </is>
      </c>
      <c r="P570" s="3" t="inlineStr">
        <is>
          <t>Admin</t>
        </is>
      </c>
      <c r="R570" s="3" t="inlineStr">
        <is>
          <t>En camino</t>
        </is>
      </c>
      <c r="T570" s="3">
        <f>IF(COUNTA(A570:S570)&lt;19,"REVISAR","OK")</f>
        <v>0</v>
      </c>
      <c r="U570" s="3">
        <f>IF(ISNUMBER(B570),"OK","REVISAR")</f>
        <v>0</v>
      </c>
      <c r="V570" s="3">
        <f>IF(AND(ISNUMBER(K570),K570&gt;0,K570&lt;50),"OK","REVISAR")</f>
        <v>0</v>
      </c>
      <c r="W570" s="3">
        <f>IF(AND(ISNUMBER(L570),L570&gt;0,L570&lt;1000000),"OK","REVISAR")</f>
        <v>0</v>
      </c>
      <c r="X570" s="3">
        <f>IF(AND(ISNUMBER(K570),ISNUMBER(L570),ISNUMBER(M570),ISNUMBER(N570)),IF(ABS(N570-(K570*L570*(1-M570/100)))&gt;1,"REVISAR","OK"),"REVISAR")</f>
        <v>0</v>
      </c>
      <c r="Y570" s="3">
        <f>IF(AND(ISNUMBER(SEARCH("@",E570)),ISNUMBER(SEARCH(".",E570))),"OK","REVISAR")</f>
        <v>0</v>
      </c>
      <c r="Z570" s="3">
        <f>IF(COUNTIF($A$2:$A$5001,A570)&gt;1,"REVISAR","OK")</f>
        <v>0</v>
      </c>
    </row>
    <row r="571">
      <c r="A571" s="3">
        <v>570</v>
      </c>
      <c r="B571" s="4">
        <v>45556</v>
      </c>
      <c r="C571" s="3" t="inlineStr">
        <is>
          <t>Camila Torres</t>
        </is>
      </c>
      <c r="D571" s="3" t="inlineStr">
        <is>
          <t>24890371</t>
        </is>
      </c>
      <c r="F571" s="3" t="inlineStr">
        <is>
          <t>+54 9 2326 762363</t>
        </is>
      </c>
      <c r="G571" s="3" t="inlineStr">
        <is>
          <t>Cordoba</t>
        </is>
      </c>
      <c r="H571" s="3" t="inlineStr">
        <is>
          <t>Córdoba</t>
        </is>
      </c>
      <c r="I571" s="3" t="inlineStr">
        <is>
          <t>Producto desconocido</t>
        </is>
      </c>
      <c r="K571" s="3">
        <v>2</v>
      </c>
      <c r="L571" s="5">
        <v>106986.42</v>
      </c>
      <c r="M571" s="3">
        <v>25</v>
      </c>
      <c r="N571" s="5">
        <v>-1</v>
      </c>
      <c r="O571" s="3" t="inlineStr">
        <is>
          <t>Transferencia</t>
        </is>
      </c>
      <c r="P571" s="3" t="inlineStr">
        <is>
          <t>Admin</t>
        </is>
      </c>
      <c r="Q571" s="3" t="inlineStr">
        <is>
          <t>Online</t>
        </is>
      </c>
      <c r="R571" s="3" t="inlineStr">
        <is>
          <t>En camino</t>
        </is>
      </c>
      <c r="S571" s="3" t="inlineStr">
        <is>
          <t>Producto sin stock</t>
        </is>
      </c>
      <c r="T571" s="3">
        <f>IF(COUNTA(A571:S571)&lt;19,"REVISAR","OK")</f>
        <v>0</v>
      </c>
      <c r="U571" s="3">
        <f>IF(ISNUMBER(B571),"OK","REVISAR")</f>
        <v>0</v>
      </c>
      <c r="V571" s="3">
        <f>IF(AND(ISNUMBER(K571),K571&gt;0,K571&lt;50),"OK","REVISAR")</f>
        <v>0</v>
      </c>
      <c r="W571" s="3">
        <f>IF(AND(ISNUMBER(L571),L571&gt;0,L571&lt;1000000),"OK","REVISAR")</f>
        <v>0</v>
      </c>
      <c r="X571" s="3">
        <f>IF(AND(ISNUMBER(K571),ISNUMBER(L571),ISNUMBER(M571),ISNUMBER(N571)),IF(ABS(N571-(K571*L571*(1-M571/100)))&gt;1,"REVISAR","OK"),"REVISAR")</f>
        <v>0</v>
      </c>
      <c r="Y571" s="3">
        <f>IF(AND(ISNUMBER(SEARCH("@",E571)),ISNUMBER(SEARCH(".",E571))),"OK","REVISAR")</f>
        <v>0</v>
      </c>
      <c r="Z571" s="3">
        <f>IF(COUNTIF($A$2:$A$5001,A571)&gt;1,"REVISAR","OK")</f>
        <v>0</v>
      </c>
    </row>
    <row r="572">
      <c r="A572" s="3">
        <v>571</v>
      </c>
      <c r="B572" s="4">
        <v>45394</v>
      </c>
      <c r="D572" s="3" t="inlineStr">
        <is>
          <t>44345789</t>
        </is>
      </c>
      <c r="E572" s="3" t="inlineStr">
        <is>
          <t>cliente670@sinmail</t>
        </is>
      </c>
      <c r="F572" s="3" t="inlineStr">
        <is>
          <t>+54 9 2326 925927</t>
        </is>
      </c>
      <c r="G572" s="3" t="inlineStr">
        <is>
          <t>Cordoba</t>
        </is>
      </c>
      <c r="I572" s="3" t="inlineStr">
        <is>
          <t>Disco SSD 480GB</t>
        </is>
      </c>
      <c r="J572" s="3" t="inlineStr">
        <is>
          <t>Hogar</t>
        </is>
      </c>
      <c r="K572" s="3">
        <v>5</v>
      </c>
      <c r="L572" s="5">
        <v>116809.1</v>
      </c>
      <c r="M572" s="3">
        <v>0</v>
      </c>
      <c r="N572" s="5">
        <v>584045.5</v>
      </c>
      <c r="O572" s="3" t="inlineStr">
        <is>
          <t>Cheque</t>
        </is>
      </c>
      <c r="Q572" s="3" t="inlineStr">
        <is>
          <t>Local 1</t>
        </is>
      </c>
      <c r="R572" s="3" t="inlineStr">
        <is>
          <t>pendiente</t>
        </is>
      </c>
      <c r="S572" s="3" t="inlineStr">
        <is>
          <t>Pago a confirmar</t>
        </is>
      </c>
      <c r="T572" s="3">
        <f>IF(COUNTA(A572:S572)&lt;19,"REVISAR","OK")</f>
        <v>0</v>
      </c>
      <c r="U572" s="3">
        <f>IF(ISNUMBER(B572),"OK","REVISAR")</f>
        <v>0</v>
      </c>
      <c r="V572" s="3">
        <f>IF(AND(ISNUMBER(K572),K572&gt;0,K572&lt;50),"OK","REVISAR")</f>
        <v>0</v>
      </c>
      <c r="W572" s="3">
        <f>IF(AND(ISNUMBER(L572),L572&gt;0,L572&lt;1000000),"OK","REVISAR")</f>
        <v>0</v>
      </c>
      <c r="X572" s="3">
        <f>IF(AND(ISNUMBER(K572),ISNUMBER(L572),ISNUMBER(M572),ISNUMBER(N572)),IF(ABS(N572-(K572*L572*(1-M572/100)))&gt;1,"REVISAR","OK"),"REVISAR")</f>
        <v>0</v>
      </c>
      <c r="Y572" s="3">
        <f>IF(AND(ISNUMBER(SEARCH("@",E572)),ISNUMBER(SEARCH(".",E572))),"OK","REVISAR")</f>
        <v>0</v>
      </c>
      <c r="Z572" s="3">
        <f>IF(COUNTIF($A$2:$A$5001,A572)&gt;1,"REVISAR","OK")</f>
        <v>0</v>
      </c>
    </row>
    <row r="573">
      <c r="A573" s="3">
        <v>572</v>
      </c>
      <c r="B573" s="4">
        <v>45615</v>
      </c>
      <c r="C573" s="3" t="inlineStr">
        <is>
          <t>Lucas Rodríguez</t>
        </is>
      </c>
      <c r="D573" s="3" t="inlineStr">
        <is>
          <t>41412948</t>
        </is>
      </c>
      <c r="E573" s="3" t="inlineStr">
        <is>
          <t>cliente553@sinmail</t>
        </is>
      </c>
      <c r="F573" s="3" t="inlineStr">
        <is>
          <t>+54 9 2326 797103</t>
        </is>
      </c>
      <c r="H573" s="3" t="inlineStr">
        <is>
          <t>Bs.As</t>
        </is>
      </c>
      <c r="I573" s="3" t="inlineStr">
        <is>
          <t>Parlante portátil</t>
        </is>
      </c>
      <c r="J573" s="3" t="inlineStr">
        <is>
          <t>Audio</t>
        </is>
      </c>
      <c r="K573" s="3">
        <v>8</v>
      </c>
      <c r="L573" s="5">
        <v>40145.01</v>
      </c>
      <c r="M573" s="3">
        <v>0</v>
      </c>
      <c r="N573" s="5">
        <v>321160.08</v>
      </c>
      <c r="O573" s="3" t="inlineStr">
        <is>
          <t>Tarjeta Débito</t>
        </is>
      </c>
      <c r="P573" s="3" t="inlineStr">
        <is>
          <t>Lucas</t>
        </is>
      </c>
      <c r="Q573" s="3" t="inlineStr">
        <is>
          <t>Sucursal Centro</t>
        </is>
      </c>
      <c r="R573" s="3" t="inlineStr">
        <is>
          <t>Entregado</t>
        </is>
      </c>
      <c r="S573" s="3" t="inlineStr">
        <is>
          <t>Duplicado probable</t>
        </is>
      </c>
      <c r="T573" s="3">
        <f>IF(COUNTA(A573:S573)&lt;19,"REVISAR","OK")</f>
        <v>0</v>
      </c>
      <c r="U573" s="3">
        <f>IF(ISNUMBER(B573),"OK","REVISAR")</f>
        <v>0</v>
      </c>
      <c r="V573" s="3">
        <f>IF(AND(ISNUMBER(K573),K573&gt;0,K573&lt;50),"OK","REVISAR")</f>
        <v>0</v>
      </c>
      <c r="W573" s="3">
        <f>IF(AND(ISNUMBER(L573),L573&gt;0,L573&lt;1000000),"OK","REVISAR")</f>
        <v>0</v>
      </c>
      <c r="X573" s="3">
        <f>IF(AND(ISNUMBER(K573),ISNUMBER(L573),ISNUMBER(M573),ISNUMBER(N573)),IF(ABS(N573-(K573*L573*(1-M573/100)))&gt;1,"REVISAR","OK"),"REVISAR")</f>
        <v>0</v>
      </c>
      <c r="Y573" s="3">
        <f>IF(AND(ISNUMBER(SEARCH("@",E573)),ISNUMBER(SEARCH(".",E573))),"OK","REVISAR")</f>
        <v>0</v>
      </c>
      <c r="Z573" s="3">
        <f>IF(COUNTIF($A$2:$A$5001,A573)&gt;1,"REVISAR","OK")</f>
        <v>0</v>
      </c>
    </row>
    <row r="574">
      <c r="A574" s="3">
        <v>573</v>
      </c>
      <c r="B574" s="4">
        <v>45615</v>
      </c>
      <c r="D574" s="3" t="inlineStr">
        <is>
          <t>26878429</t>
        </is>
      </c>
      <c r="E574" s="3" t="inlineStr">
        <is>
          <t>cliente223@sinmail</t>
        </is>
      </c>
      <c r="F574" s="3" t="inlineStr">
        <is>
          <t>+54 9 2326 953139</t>
        </is>
      </c>
      <c r="G574" s="3" t="inlineStr">
        <is>
          <t>CABA</t>
        </is>
      </c>
      <c r="H574" s="3" t="inlineStr">
        <is>
          <t>buenos aires</t>
        </is>
      </c>
      <c r="I574" s="3" t="inlineStr">
        <is>
          <t>Auriculares Bluetooth</t>
        </is>
      </c>
      <c r="J574" s="3" t="inlineStr">
        <is>
          <t>tecnologia</t>
        </is>
      </c>
      <c r="K574" s="3">
        <v>5</v>
      </c>
      <c r="L574" s="5">
        <v>111144.18</v>
      </c>
      <c r="M574" s="3">
        <v>25</v>
      </c>
      <c r="N574" s="5">
        <v>416790.67</v>
      </c>
      <c r="O574" s="3" t="inlineStr">
        <is>
          <t>Transferencia</t>
        </is>
      </c>
      <c r="P574" s="3" t="inlineStr">
        <is>
          <t>Benjamín</t>
        </is>
      </c>
      <c r="Q574" s="3" t="inlineStr">
        <is>
          <t>local 1</t>
        </is>
      </c>
      <c r="S574" s="3" t="inlineStr">
        <is>
          <t>Producto sin stock</t>
        </is>
      </c>
      <c r="T574" s="3">
        <f>IF(COUNTA(A574:S574)&lt;19,"REVISAR","OK")</f>
        <v>0</v>
      </c>
      <c r="U574" s="3">
        <f>IF(ISNUMBER(B574),"OK","REVISAR")</f>
        <v>0</v>
      </c>
      <c r="V574" s="3">
        <f>IF(AND(ISNUMBER(K574),K574&gt;0,K574&lt;50),"OK","REVISAR")</f>
        <v>0</v>
      </c>
      <c r="W574" s="3">
        <f>IF(AND(ISNUMBER(L574),L574&gt;0,L574&lt;1000000),"OK","REVISAR")</f>
        <v>0</v>
      </c>
      <c r="X574" s="3">
        <f>IF(AND(ISNUMBER(K574),ISNUMBER(L574),ISNUMBER(M574),ISNUMBER(N574)),IF(ABS(N574-(K574*L574*(1-M574/100)))&gt;1,"REVISAR","OK"),"REVISAR")</f>
        <v>0</v>
      </c>
      <c r="Y574" s="3">
        <f>IF(AND(ISNUMBER(SEARCH("@",E574)),ISNUMBER(SEARCH(".",E574))),"OK","REVISAR")</f>
        <v>0</v>
      </c>
      <c r="Z574" s="3">
        <f>IF(COUNTIF($A$2:$A$5001,A574)&gt;1,"REVISAR","OK")</f>
        <v>0</v>
      </c>
    </row>
    <row r="575">
      <c r="A575" s="3">
        <v>574</v>
      </c>
      <c r="B575" s="4">
        <v>45673</v>
      </c>
      <c r="C575" s="3" t="inlineStr">
        <is>
          <t>Cliente Sin Nombre</t>
        </is>
      </c>
      <c r="D575" s="3" t="inlineStr">
        <is>
          <t>20118699</t>
        </is>
      </c>
      <c r="E575" s="3" t="inlineStr">
        <is>
          <t>cliente774@sinmail</t>
        </is>
      </c>
      <c r="F575" s="3" t="inlineStr">
        <is>
          <t>+54 9 2326 728115</t>
        </is>
      </c>
      <c r="G575" s="3" t="inlineStr">
        <is>
          <t>Mar del Plata</t>
        </is>
      </c>
      <c r="H575" s="3" t="inlineStr">
        <is>
          <t>Mendoza</t>
        </is>
      </c>
      <c r="I575" s="3" t="inlineStr">
        <is>
          <t>Cable USB-C</t>
        </is>
      </c>
      <c r="J575" s="3" t="inlineStr">
        <is>
          <t>Periféricos</t>
        </is>
      </c>
      <c r="K575" s="3">
        <v>1</v>
      </c>
      <c r="L575" s="5">
        <v>130363.22</v>
      </c>
      <c r="M575" s="3">
        <v>10</v>
      </c>
      <c r="N575" s="5">
        <v>117326.9</v>
      </c>
      <c r="O575" s="3" t="inlineStr">
        <is>
          <t>transf</t>
        </is>
      </c>
      <c r="Q575" s="3" t="inlineStr">
        <is>
          <t>Norte</t>
        </is>
      </c>
      <c r="R575" s="3" t="inlineStr">
        <is>
          <t>En camino</t>
        </is>
      </c>
      <c r="S575" s="3" t="inlineStr">
        <is>
          <t>Producto sin stock</t>
        </is>
      </c>
      <c r="T575" s="3">
        <f>IF(COUNTA(A575:S575)&lt;19,"REVISAR","OK")</f>
        <v>0</v>
      </c>
      <c r="U575" s="3">
        <f>IF(ISNUMBER(B575),"OK","REVISAR")</f>
        <v>0</v>
      </c>
      <c r="V575" s="3">
        <f>IF(AND(ISNUMBER(K575),K575&gt;0,K575&lt;50),"OK","REVISAR")</f>
        <v>0</v>
      </c>
      <c r="W575" s="3">
        <f>IF(AND(ISNUMBER(L575),L575&gt;0,L575&lt;1000000),"OK","REVISAR")</f>
        <v>0</v>
      </c>
      <c r="X575" s="3">
        <f>IF(AND(ISNUMBER(K575),ISNUMBER(L575),ISNUMBER(M575),ISNUMBER(N575)),IF(ABS(N575-(K575*L575*(1-M575/100)))&gt;1,"REVISAR","OK"),"REVISAR")</f>
        <v>0</v>
      </c>
      <c r="Y575" s="3">
        <f>IF(AND(ISNUMBER(SEARCH("@",E575)),ISNUMBER(SEARCH(".",E575))),"OK","REVISAR")</f>
        <v>0</v>
      </c>
      <c r="Z575" s="3">
        <f>IF(COUNTIF($A$2:$A$5001,A575)&gt;1,"REVISAR","OK")</f>
        <v>0</v>
      </c>
    </row>
    <row r="576">
      <c r="A576" s="3">
        <v>575</v>
      </c>
      <c r="B576" s="4">
        <v>45808</v>
      </c>
      <c r="D576" s="3" t="inlineStr">
        <is>
          <t>31176332</t>
        </is>
      </c>
      <c r="E576" s="3" t="inlineStr">
        <is>
          <t>cliente155@hotmial.com</t>
        </is>
      </c>
      <c r="F576" s="3" t="inlineStr">
        <is>
          <t>+54 9 2326 732056</t>
        </is>
      </c>
      <c r="G576" s="3" t="inlineStr">
        <is>
          <t>Mar del Plata</t>
        </is>
      </c>
      <c r="H576" s="3" t="inlineStr">
        <is>
          <t>Cordoba</t>
        </is>
      </c>
      <c r="I576" s="3" t="inlineStr">
        <is>
          <t>Auriculares Bluetooth</t>
        </is>
      </c>
      <c r="J576" s="3" t="inlineStr">
        <is>
          <t>Computación</t>
        </is>
      </c>
      <c r="K576" s="3">
        <v>4</v>
      </c>
      <c r="L576" s="5">
        <v>16143.32</v>
      </c>
      <c r="M576" s="3">
        <v>10</v>
      </c>
      <c r="O576" s="3" t="inlineStr">
        <is>
          <t>Tarjeta Crédito</t>
        </is>
      </c>
      <c r="P576" s="3" t="inlineStr">
        <is>
          <t>Paul</t>
        </is>
      </c>
      <c r="Q576" s="3" t="inlineStr">
        <is>
          <t>local 1</t>
        </is>
      </c>
      <c r="R576" s="3" t="inlineStr">
        <is>
          <t>Pendiente</t>
        </is>
      </c>
      <c r="S576" s="3" t="inlineStr">
        <is>
          <t>Producto sin stock</t>
        </is>
      </c>
      <c r="T576" s="3">
        <f>IF(COUNTA(A576:S576)&lt;19,"REVISAR","OK")</f>
        <v>0</v>
      </c>
      <c r="U576" s="3">
        <f>IF(ISNUMBER(B576),"OK","REVISAR")</f>
        <v>0</v>
      </c>
      <c r="V576" s="3">
        <f>IF(AND(ISNUMBER(K576),K576&gt;0,K576&lt;50),"OK","REVISAR")</f>
        <v>0</v>
      </c>
      <c r="W576" s="3">
        <f>IF(AND(ISNUMBER(L576),L576&gt;0,L576&lt;1000000),"OK","REVISAR")</f>
        <v>0</v>
      </c>
      <c r="X576" s="3">
        <f>IF(AND(ISNUMBER(K576),ISNUMBER(L576),ISNUMBER(M576),ISNUMBER(N576)),IF(ABS(N576-(K576*L576*(1-M576/100)))&gt;1,"REVISAR","OK"),"REVISAR")</f>
        <v>0</v>
      </c>
      <c r="Y576" s="3">
        <f>IF(AND(ISNUMBER(SEARCH("@",E576)),ISNUMBER(SEARCH(".",E576))),"OK","REVISAR")</f>
        <v>0</v>
      </c>
      <c r="Z576" s="3">
        <f>IF(COUNTIF($A$2:$A$5001,A576)&gt;1,"REVISAR","OK")</f>
        <v>0</v>
      </c>
    </row>
    <row r="577">
      <c r="A577" s="3">
        <v>576</v>
      </c>
      <c r="B577" s="4">
        <v>45497</v>
      </c>
      <c r="D577" s="3" t="inlineStr">
        <is>
          <t>34088151</t>
        </is>
      </c>
      <c r="E577" s="3" t="inlineStr">
        <is>
          <t>cliente41@gmail.com</t>
        </is>
      </c>
      <c r="F577" s="3" t="inlineStr">
        <is>
          <t>+54 9 2326 499692</t>
        </is>
      </c>
      <c r="G577" s="3" t="inlineStr">
        <is>
          <t>San Antonio de Areco</t>
        </is>
      </c>
      <c r="H577" s="3" t="inlineStr">
        <is>
          <t>Santa Fe</t>
        </is>
      </c>
      <c r="I577" s="3" t="inlineStr">
        <is>
          <t>Notebook 15</t>
        </is>
      </c>
      <c r="J577" s="3" t="inlineStr">
        <is>
          <t>Tecnología</t>
        </is>
      </c>
      <c r="K577" s="3">
        <v>3</v>
      </c>
      <c r="L577" s="5">
        <v>159181.77</v>
      </c>
      <c r="M577" s="3">
        <v>5</v>
      </c>
      <c r="N577" s="5">
        <v>453668.04</v>
      </c>
      <c r="O577" s="3" t="inlineStr">
        <is>
          <t>MercadoPago</t>
        </is>
      </c>
      <c r="P577" s="3" t="inlineStr">
        <is>
          <t>Benjamín</t>
        </is>
      </c>
      <c r="Q577" s="3" t="inlineStr">
        <is>
          <t>Sucursal Norte</t>
        </is>
      </c>
      <c r="R577" s="3" t="inlineStr">
        <is>
          <t>Entregado</t>
        </is>
      </c>
      <c r="S577" s="3" t="inlineStr">
        <is>
          <t>Dirección incompleta</t>
        </is>
      </c>
      <c r="T577" s="3">
        <f>IF(COUNTA(A577:S577)&lt;19,"REVISAR","OK")</f>
        <v>0</v>
      </c>
      <c r="U577" s="3">
        <f>IF(ISNUMBER(B577),"OK","REVISAR")</f>
        <v>0</v>
      </c>
      <c r="V577" s="3">
        <f>IF(AND(ISNUMBER(K577),K577&gt;0,K577&lt;50),"OK","REVISAR")</f>
        <v>0</v>
      </c>
      <c r="W577" s="3">
        <f>IF(AND(ISNUMBER(L577),L577&gt;0,L577&lt;1000000),"OK","REVISAR")</f>
        <v>0</v>
      </c>
      <c r="X577" s="3">
        <f>IF(AND(ISNUMBER(K577),ISNUMBER(L577),ISNUMBER(M577),ISNUMBER(N577)),IF(ABS(N577-(K577*L577*(1-M577/100)))&gt;1,"REVISAR","OK"),"REVISAR")</f>
        <v>0</v>
      </c>
      <c r="Y577" s="3">
        <f>IF(AND(ISNUMBER(SEARCH("@",E577)),ISNUMBER(SEARCH(".",E577))),"OK","REVISAR")</f>
        <v>0</v>
      </c>
      <c r="Z577" s="3">
        <f>IF(COUNTIF($A$2:$A$5001,A577)&gt;1,"REVISAR","OK")</f>
        <v>0</v>
      </c>
    </row>
    <row r="578">
      <c r="A578" s="3">
        <v>577</v>
      </c>
      <c r="B578" s="4">
        <v>45792</v>
      </c>
      <c r="D578" s="3" t="inlineStr">
        <is>
          <t>39480104</t>
        </is>
      </c>
      <c r="E578" s="3" t="inlineStr">
        <is>
          <t>cliente791@gmai.com</t>
        </is>
      </c>
      <c r="F578" s="3" t="inlineStr">
        <is>
          <t>+54 9 2326 399677</t>
        </is>
      </c>
      <c r="G578" s="3" t="inlineStr">
        <is>
          <t>CABA</t>
        </is>
      </c>
      <c r="H578" s="3" t="inlineStr">
        <is>
          <t>Bs.As</t>
        </is>
      </c>
      <c r="I578" s="3" t="inlineStr">
        <is>
          <t>Disco SSD 480GB</t>
        </is>
      </c>
      <c r="J578" s="3" t="inlineStr">
        <is>
          <t>Sin categoria</t>
        </is>
      </c>
      <c r="K578" s="3">
        <v>6</v>
      </c>
      <c r="L578" s="5">
        <v>58948.85</v>
      </c>
      <c r="M578" s="3">
        <v>25</v>
      </c>
      <c r="N578" s="5">
        <v>265269.82</v>
      </c>
      <c r="O578" s="3" t="inlineStr">
        <is>
          <t>Efectivo</t>
        </is>
      </c>
      <c r="P578" s="3" t="inlineStr">
        <is>
          <t>admin</t>
        </is>
      </c>
      <c r="Q578" s="3" t="inlineStr">
        <is>
          <t>Online</t>
        </is>
      </c>
      <c r="R578" s="3" t="inlineStr">
        <is>
          <t>Cancelado</t>
        </is>
      </c>
      <c r="S578" s="3" t="inlineStr">
        <is>
          <t>sin observaciones</t>
        </is>
      </c>
      <c r="T578" s="3">
        <f>IF(COUNTA(A578:S578)&lt;19,"REVISAR","OK")</f>
        <v>0</v>
      </c>
      <c r="U578" s="3">
        <f>IF(ISNUMBER(B578),"OK","REVISAR")</f>
        <v>0</v>
      </c>
      <c r="V578" s="3">
        <f>IF(AND(ISNUMBER(K578),K578&gt;0,K578&lt;50),"OK","REVISAR")</f>
        <v>0</v>
      </c>
      <c r="W578" s="3">
        <f>IF(AND(ISNUMBER(L578),L578&gt;0,L578&lt;1000000),"OK","REVISAR")</f>
        <v>0</v>
      </c>
      <c r="X578" s="3">
        <f>IF(AND(ISNUMBER(K578),ISNUMBER(L578),ISNUMBER(M578),ISNUMBER(N578)),IF(ABS(N578-(K578*L578*(1-M578/100)))&gt;1,"REVISAR","OK"),"REVISAR")</f>
        <v>0</v>
      </c>
      <c r="Y578" s="3">
        <f>IF(AND(ISNUMBER(SEARCH("@",E578)),ISNUMBER(SEARCH(".",E578))),"OK","REVISAR")</f>
        <v>0</v>
      </c>
      <c r="Z578" s="3">
        <f>IF(COUNTIF($A$2:$A$5001,A578)&gt;1,"REVISAR","OK")</f>
        <v>0</v>
      </c>
    </row>
    <row r="579">
      <c r="A579" s="3">
        <v>578</v>
      </c>
      <c r="B579" s="4">
        <v>45577</v>
      </c>
      <c r="C579" s="3" t="inlineStr">
        <is>
          <t>Sofía García</t>
        </is>
      </c>
      <c r="D579" s="3" t="inlineStr">
        <is>
          <t>30836145</t>
        </is>
      </c>
      <c r="E579" s="3" t="inlineStr">
        <is>
          <t>cliente601@gmail.com</t>
        </is>
      </c>
      <c r="F579" s="3" t="inlineStr">
        <is>
          <t>+54 9 2326 154865</t>
        </is>
      </c>
      <c r="H579" s="3" t="inlineStr">
        <is>
          <t>CABA</t>
        </is>
      </c>
      <c r="I579" s="3" t="inlineStr">
        <is>
          <t>Cargador rápido</t>
        </is>
      </c>
      <c r="J579" s="3" t="inlineStr">
        <is>
          <t>tecnologia</t>
        </is>
      </c>
      <c r="K579" s="3">
        <v>3</v>
      </c>
      <c r="L579" s="5">
        <v>129808.45</v>
      </c>
      <c r="M579" s="3">
        <v>25</v>
      </c>
      <c r="N579" s="5">
        <v>292069.01</v>
      </c>
      <c r="O579" s="3" t="inlineStr">
        <is>
          <t>transf</t>
        </is>
      </c>
      <c r="P579" s="3" t="inlineStr">
        <is>
          <t>Isaías</t>
        </is>
      </c>
      <c r="R579" s="3" t="inlineStr">
        <is>
          <t>Cancelado</t>
        </is>
      </c>
      <c r="S579" s="3" t="inlineStr">
        <is>
          <t>Duplicado probable</t>
        </is>
      </c>
      <c r="T579" s="3">
        <f>IF(COUNTA(A579:S579)&lt;19,"REVISAR","OK")</f>
        <v>0</v>
      </c>
      <c r="U579" s="3">
        <f>IF(ISNUMBER(B579),"OK","REVISAR")</f>
        <v>0</v>
      </c>
      <c r="V579" s="3">
        <f>IF(AND(ISNUMBER(K579),K579&gt;0,K579&lt;50),"OK","REVISAR")</f>
        <v>0</v>
      </c>
      <c r="W579" s="3">
        <f>IF(AND(ISNUMBER(L579),L579&gt;0,L579&lt;1000000),"OK","REVISAR")</f>
        <v>0</v>
      </c>
      <c r="X579" s="3">
        <f>IF(AND(ISNUMBER(K579),ISNUMBER(L579),ISNUMBER(M579),ISNUMBER(N579)),IF(ABS(N579-(K579*L579*(1-M579/100)))&gt;1,"REVISAR","OK"),"REVISAR")</f>
        <v>0</v>
      </c>
      <c r="Y579" s="3">
        <f>IF(AND(ISNUMBER(SEARCH("@",E579)),ISNUMBER(SEARCH(".",E579))),"OK","REVISAR")</f>
        <v>0</v>
      </c>
      <c r="Z579" s="3">
        <f>IF(COUNTIF($A$2:$A$5001,A579)&gt;1,"REVISAR","OK")</f>
        <v>0</v>
      </c>
    </row>
    <row r="580">
      <c r="A580" s="3">
        <v>579</v>
      </c>
      <c r="B580" s="4">
        <v>45686</v>
      </c>
      <c r="C580" s="3" t="inlineStr">
        <is>
          <t>Cliente Sin Nombre</t>
        </is>
      </c>
      <c r="D580" s="3" t="inlineStr">
        <is>
          <t>34729460</t>
        </is>
      </c>
      <c r="E580" s="3" t="inlineStr">
        <is>
          <t>cliente398@hotmial.com</t>
        </is>
      </c>
      <c r="F580" s="3" t="inlineStr">
        <is>
          <t>+54 9 2326 474241</t>
        </is>
      </c>
      <c r="G580" s="3" t="inlineStr">
        <is>
          <t>Rosario</t>
        </is>
      </c>
      <c r="H580" s="3" t="inlineStr">
        <is>
          <t>Córdoba</t>
        </is>
      </c>
      <c r="I580" s="3" t="inlineStr">
        <is>
          <t>Monitor 24</t>
        </is>
      </c>
      <c r="J580" s="3" t="inlineStr">
        <is>
          <t>tecnologia</t>
        </is>
      </c>
      <c r="K580" s="3">
        <v>1</v>
      </c>
      <c r="L580" s="5">
        <v>86962.28</v>
      </c>
      <c r="M580" s="3">
        <v>25</v>
      </c>
      <c r="N580" s="5">
        <v>65221.71</v>
      </c>
      <c r="P580" s="3" t="inlineStr">
        <is>
          <t>Lucas</t>
        </is>
      </c>
      <c r="Q580" s="3" t="inlineStr">
        <is>
          <t>Norte</t>
        </is>
      </c>
      <c r="S580" s="3" t="inlineStr">
        <is>
          <t>OK</t>
        </is>
      </c>
      <c r="T580" s="3">
        <f>IF(COUNTA(A580:S580)&lt;19,"REVISAR","OK")</f>
        <v>0</v>
      </c>
      <c r="U580" s="3">
        <f>IF(ISNUMBER(B580),"OK","REVISAR")</f>
        <v>0</v>
      </c>
      <c r="V580" s="3">
        <f>IF(AND(ISNUMBER(K580),K580&gt;0,K580&lt;50),"OK","REVISAR")</f>
        <v>0</v>
      </c>
      <c r="W580" s="3">
        <f>IF(AND(ISNUMBER(L580),L580&gt;0,L580&lt;1000000),"OK","REVISAR")</f>
        <v>0</v>
      </c>
      <c r="X580" s="3">
        <f>IF(AND(ISNUMBER(K580),ISNUMBER(L580),ISNUMBER(M580),ISNUMBER(N580)),IF(ABS(N580-(K580*L580*(1-M580/100)))&gt;1,"REVISAR","OK"),"REVISAR")</f>
        <v>0</v>
      </c>
      <c r="Y580" s="3">
        <f>IF(AND(ISNUMBER(SEARCH("@",E580)),ISNUMBER(SEARCH(".",E580))),"OK","REVISAR")</f>
        <v>0</v>
      </c>
      <c r="Z580" s="3">
        <f>IF(COUNTIF($A$2:$A$5001,A580)&gt;1,"REVISAR","OK")</f>
        <v>0</v>
      </c>
    </row>
    <row r="581">
      <c r="A581" s="3">
        <v>580</v>
      </c>
      <c r="B581" s="4">
        <v>45683</v>
      </c>
      <c r="C581" s="3" t="inlineStr">
        <is>
          <t>Pedro Sánchez</t>
        </is>
      </c>
      <c r="D581" s="3" t="inlineStr">
        <is>
          <t>40664492</t>
        </is>
      </c>
      <c r="G581" s="3" t="inlineStr">
        <is>
          <t>S. A. de Areco</t>
        </is>
      </c>
      <c r="H581" s="3" t="inlineStr">
        <is>
          <t>buenos aires</t>
        </is>
      </c>
      <c r="I581" s="3" t="inlineStr">
        <is>
          <t>Notebook 15</t>
        </is>
      </c>
      <c r="K581" s="3">
        <v>-1</v>
      </c>
      <c r="L581" s="5">
        <v>175729.94</v>
      </c>
      <c r="M581" s="3">
        <v>0</v>
      </c>
      <c r="N581" s="5">
        <v>-175729.94</v>
      </c>
      <c r="O581" s="3" t="inlineStr">
        <is>
          <t>Transferencia</t>
        </is>
      </c>
      <c r="P581" s="3" t="inlineStr">
        <is>
          <t>Lucas</t>
        </is>
      </c>
      <c r="Q581" s="3" t="inlineStr">
        <is>
          <t>Norte</t>
        </is>
      </c>
      <c r="R581" s="3" t="inlineStr">
        <is>
          <t>pendiente</t>
        </is>
      </c>
      <c r="S581" s="3" t="inlineStr">
        <is>
          <t>OK</t>
        </is>
      </c>
      <c r="T581" s="3">
        <f>IF(COUNTA(A581:S581)&lt;19,"REVISAR","OK")</f>
        <v>0</v>
      </c>
      <c r="U581" s="3">
        <f>IF(ISNUMBER(B581),"OK","REVISAR")</f>
        <v>0</v>
      </c>
      <c r="V581" s="3">
        <f>IF(AND(ISNUMBER(K581),K581&gt;0,K581&lt;50),"OK","REVISAR")</f>
        <v>0</v>
      </c>
      <c r="W581" s="3">
        <f>IF(AND(ISNUMBER(L581),L581&gt;0,L581&lt;1000000),"OK","REVISAR")</f>
        <v>0</v>
      </c>
      <c r="X581" s="3">
        <f>IF(AND(ISNUMBER(K581),ISNUMBER(L581),ISNUMBER(M581),ISNUMBER(N581)),IF(ABS(N581-(K581*L581*(1-M581/100)))&gt;1,"REVISAR","OK"),"REVISAR")</f>
        <v>0</v>
      </c>
      <c r="Y581" s="3">
        <f>IF(AND(ISNUMBER(SEARCH("@",E581)),ISNUMBER(SEARCH(".",E581))),"OK","REVISAR")</f>
        <v>0</v>
      </c>
      <c r="Z581" s="3">
        <f>IF(COUNTIF($A$2:$A$5001,A581)&gt;1,"REVISAR","OK")</f>
        <v>0</v>
      </c>
    </row>
    <row r="582">
      <c r="A582" s="3">
        <v>581</v>
      </c>
      <c r="B582" s="4">
        <v>45565</v>
      </c>
      <c r="C582" s="3" t="inlineStr">
        <is>
          <t>Valentina Díaz</t>
        </is>
      </c>
      <c r="D582" s="3" t="inlineStr">
        <is>
          <t>123</t>
        </is>
      </c>
      <c r="E582" s="3" t="inlineStr">
        <is>
          <t>cliente509@sinmail</t>
        </is>
      </c>
      <c r="F582" s="3" t="inlineStr">
        <is>
          <t>+54 9 2326 380470</t>
        </is>
      </c>
      <c r="G582" s="3" t="inlineStr">
        <is>
          <t>Buenos Aires</t>
        </is>
      </c>
      <c r="H582" s="3" t="inlineStr">
        <is>
          <t>CABA</t>
        </is>
      </c>
      <c r="I582" s="3" t="inlineStr">
        <is>
          <t>Mouse gamer</t>
        </is>
      </c>
      <c r="J582" s="3" t="inlineStr">
        <is>
          <t>tecnologia</t>
        </is>
      </c>
      <c r="K582" s="3">
        <v>6</v>
      </c>
      <c r="L582" s="5">
        <v>49300.48</v>
      </c>
      <c r="M582" s="3">
        <v>20</v>
      </c>
      <c r="N582" s="5">
        <v>236642.3</v>
      </c>
      <c r="O582" s="3" t="inlineStr">
        <is>
          <t>Efectivo</t>
        </is>
      </c>
      <c r="P582" s="3" t="inlineStr">
        <is>
          <t>Lucas</t>
        </is>
      </c>
      <c r="Q582" s="3" t="inlineStr">
        <is>
          <t>Norte</t>
        </is>
      </c>
      <c r="R582" s="3" t="inlineStr">
        <is>
          <t>En camino</t>
        </is>
      </c>
      <c r="S582" s="3" t="inlineStr">
        <is>
          <t>Dirección incompleta</t>
        </is>
      </c>
      <c r="T582" s="3">
        <f>IF(COUNTA(A582:S582)&lt;19,"REVISAR","OK")</f>
        <v>0</v>
      </c>
      <c r="U582" s="3">
        <f>IF(ISNUMBER(B582),"OK","REVISAR")</f>
        <v>0</v>
      </c>
      <c r="V582" s="3">
        <f>IF(AND(ISNUMBER(K582),K582&gt;0,K582&lt;50),"OK","REVISAR")</f>
        <v>0</v>
      </c>
      <c r="W582" s="3">
        <f>IF(AND(ISNUMBER(L582),L582&gt;0,L582&lt;1000000),"OK","REVISAR")</f>
        <v>0</v>
      </c>
      <c r="X582" s="3">
        <f>IF(AND(ISNUMBER(K582),ISNUMBER(L582),ISNUMBER(M582),ISNUMBER(N582)),IF(ABS(N582-(K582*L582*(1-M582/100)))&gt;1,"REVISAR","OK"),"REVISAR")</f>
        <v>0</v>
      </c>
      <c r="Y582" s="3">
        <f>IF(AND(ISNUMBER(SEARCH("@",E582)),ISNUMBER(SEARCH(".",E582))),"OK","REVISAR")</f>
        <v>0</v>
      </c>
      <c r="Z582" s="3">
        <f>IF(COUNTIF($A$2:$A$5001,A582)&gt;1,"REVISAR","OK")</f>
        <v>0</v>
      </c>
    </row>
    <row r="583">
      <c r="A583" s="3">
        <v>582</v>
      </c>
      <c r="B583" s="4">
        <v>45704</v>
      </c>
      <c r="C583" s="3" t="inlineStr">
        <is>
          <t>Cliente Sin Nombre</t>
        </is>
      </c>
      <c r="D583" s="3" t="inlineStr">
        <is>
          <t>36734530</t>
        </is>
      </c>
      <c r="E583" s="3" t="inlineStr">
        <is>
          <t>cliente414@sinmail</t>
        </is>
      </c>
      <c r="F583" s="3" t="inlineStr">
        <is>
          <t>+54 9 2326 527947</t>
        </is>
      </c>
      <c r="G583" s="3" t="inlineStr">
        <is>
          <t>Areco</t>
        </is>
      </c>
      <c r="J583" s="3" t="inlineStr">
        <is>
          <t>Accesorios</t>
        </is>
      </c>
      <c r="K583" s="3">
        <v>1</v>
      </c>
      <c r="L583" s="5">
        <v>95002.39999999999</v>
      </c>
      <c r="M583" s="3">
        <v>0</v>
      </c>
      <c r="N583" s="5">
        <v>95002.39999999999</v>
      </c>
      <c r="O583" s="3" t="inlineStr">
        <is>
          <t>efectivo</t>
        </is>
      </c>
      <c r="P583" s="3" t="inlineStr">
        <is>
          <t>Admin</t>
        </is>
      </c>
      <c r="Q583" s="3" t="inlineStr">
        <is>
          <t>Centro</t>
        </is>
      </c>
      <c r="R583" s="3" t="inlineStr">
        <is>
          <t>Entregado</t>
        </is>
      </c>
      <c r="T583" s="3">
        <f>IF(COUNTA(A583:S583)&lt;19,"REVISAR","OK")</f>
        <v>0</v>
      </c>
      <c r="U583" s="3">
        <f>IF(ISNUMBER(B583),"OK","REVISAR")</f>
        <v>0</v>
      </c>
      <c r="V583" s="3">
        <f>IF(AND(ISNUMBER(K583),K583&gt;0,K583&lt;50),"OK","REVISAR")</f>
        <v>0</v>
      </c>
      <c r="W583" s="3">
        <f>IF(AND(ISNUMBER(L583),L583&gt;0,L583&lt;1000000),"OK","REVISAR")</f>
        <v>0</v>
      </c>
      <c r="X583" s="3">
        <f>IF(AND(ISNUMBER(K583),ISNUMBER(L583),ISNUMBER(M583),ISNUMBER(N583)),IF(ABS(N583-(K583*L583*(1-M583/100)))&gt;1,"REVISAR","OK"),"REVISAR")</f>
        <v>0</v>
      </c>
      <c r="Y583" s="3">
        <f>IF(AND(ISNUMBER(SEARCH("@",E583)),ISNUMBER(SEARCH(".",E583))),"OK","REVISAR")</f>
        <v>0</v>
      </c>
      <c r="Z583" s="3">
        <f>IF(COUNTIF($A$2:$A$5001,A583)&gt;1,"REVISAR","OK")</f>
        <v>0</v>
      </c>
    </row>
    <row r="584">
      <c r="A584" s="3">
        <v>583</v>
      </c>
      <c r="B584" s="4">
        <v>45321</v>
      </c>
      <c r="C584" s="3" t="inlineStr">
        <is>
          <t>Martín Fernández</t>
        </is>
      </c>
      <c r="D584" s="3" t="inlineStr">
        <is>
          <t>42901261</t>
        </is>
      </c>
      <c r="E584" s="3" t="inlineStr">
        <is>
          <t>cliente650@sinmail</t>
        </is>
      </c>
      <c r="F584" s="3" t="inlineStr">
        <is>
          <t>+54 9 2326 153644</t>
        </is>
      </c>
      <c r="H584" s="3" t="inlineStr">
        <is>
          <t>Córdoba</t>
        </is>
      </c>
      <c r="J584" s="3" t="inlineStr">
        <is>
          <t>Periféricos</t>
        </is>
      </c>
      <c r="K584" s="3">
        <v>2</v>
      </c>
      <c r="L584" s="5">
        <v>90588.39999999999</v>
      </c>
      <c r="M584" s="3">
        <v>15</v>
      </c>
      <c r="N584" s="5">
        <v>154000.28</v>
      </c>
      <c r="P584" s="3" t="inlineStr">
        <is>
          <t>Admin</t>
        </is>
      </c>
      <c r="Q584" s="3" t="inlineStr">
        <is>
          <t>Norte</t>
        </is>
      </c>
      <c r="R584" s="3" t="inlineStr">
        <is>
          <t>No aplica</t>
        </is>
      </c>
      <c r="S584" s="3" t="inlineStr">
        <is>
          <t>Precio cargado manualmente</t>
        </is>
      </c>
      <c r="T584" s="3">
        <f>IF(COUNTA(A584:S584)&lt;19,"REVISAR","OK")</f>
        <v>0</v>
      </c>
      <c r="U584" s="3">
        <f>IF(ISNUMBER(B584),"OK","REVISAR")</f>
        <v>0</v>
      </c>
      <c r="V584" s="3">
        <f>IF(AND(ISNUMBER(K584),K584&gt;0,K584&lt;50),"OK","REVISAR")</f>
        <v>0</v>
      </c>
      <c r="W584" s="3">
        <f>IF(AND(ISNUMBER(L584),L584&gt;0,L584&lt;1000000),"OK","REVISAR")</f>
        <v>0</v>
      </c>
      <c r="X584" s="3">
        <f>IF(AND(ISNUMBER(K584),ISNUMBER(L584),ISNUMBER(M584),ISNUMBER(N584)),IF(ABS(N584-(K584*L584*(1-M584/100)))&gt;1,"REVISAR","OK"),"REVISAR")</f>
        <v>0</v>
      </c>
      <c r="Y584" s="3">
        <f>IF(AND(ISNUMBER(SEARCH("@",E584)),ISNUMBER(SEARCH(".",E584))),"OK","REVISAR")</f>
        <v>0</v>
      </c>
      <c r="Z584" s="3">
        <f>IF(COUNTIF($A$2:$A$5001,A584)&gt;1,"REVISAR","OK")</f>
        <v>0</v>
      </c>
    </row>
    <row r="585">
      <c r="A585" s="3">
        <v>584</v>
      </c>
      <c r="B585" s="4">
        <v>45744</v>
      </c>
      <c r="C585" s="3" t="inlineStr">
        <is>
          <t>Sofía García</t>
        </is>
      </c>
      <c r="D585" s="3" t="inlineStr">
        <is>
          <t>38849681</t>
        </is>
      </c>
      <c r="E585" s="3" t="inlineStr">
        <is>
          <t>cliente279@yahoo.com</t>
        </is>
      </c>
      <c r="F585" s="3" t="inlineStr">
        <is>
          <t>+54 9 2326 666325</t>
        </is>
      </c>
      <c r="G585" s="3" t="inlineStr">
        <is>
          <t>CABA</t>
        </is>
      </c>
      <c r="H585" s="3" t="inlineStr">
        <is>
          <t>Santa Fe</t>
        </is>
      </c>
      <c r="I585" s="3" t="inlineStr">
        <is>
          <t>Teclado mecánico</t>
        </is>
      </c>
      <c r="J585" s="3" t="inlineStr">
        <is>
          <t>Accesorios</t>
        </is>
      </c>
      <c r="K585" s="3">
        <v>5</v>
      </c>
      <c r="L585" s="5">
        <v>71747.89999999999</v>
      </c>
      <c r="M585" s="3">
        <v>0</v>
      </c>
      <c r="N585" s="5">
        <v>-1</v>
      </c>
      <c r="O585" s="3" t="inlineStr">
        <is>
          <t>Mercado Pago</t>
        </is>
      </c>
      <c r="P585" s="3" t="inlineStr">
        <is>
          <t>Isaías</t>
        </is>
      </c>
      <c r="Q585" s="3" t="inlineStr">
        <is>
          <t>local 1</t>
        </is>
      </c>
      <c r="T585" s="3">
        <f>IF(COUNTA(A585:S585)&lt;19,"REVISAR","OK")</f>
        <v>0</v>
      </c>
      <c r="U585" s="3">
        <f>IF(ISNUMBER(B585),"OK","REVISAR")</f>
        <v>0</v>
      </c>
      <c r="V585" s="3">
        <f>IF(AND(ISNUMBER(K585),K585&gt;0,K585&lt;50),"OK","REVISAR")</f>
        <v>0</v>
      </c>
      <c r="W585" s="3">
        <f>IF(AND(ISNUMBER(L585),L585&gt;0,L585&lt;1000000),"OK","REVISAR")</f>
        <v>0</v>
      </c>
      <c r="X585" s="3">
        <f>IF(AND(ISNUMBER(K585),ISNUMBER(L585),ISNUMBER(M585),ISNUMBER(N585)),IF(ABS(N585-(K585*L585*(1-M585/100)))&gt;1,"REVISAR","OK"),"REVISAR")</f>
        <v>0</v>
      </c>
      <c r="Y585" s="3">
        <f>IF(AND(ISNUMBER(SEARCH("@",E585)),ISNUMBER(SEARCH(".",E585))),"OK","REVISAR")</f>
        <v>0</v>
      </c>
      <c r="Z585" s="3">
        <f>IF(COUNTIF($A$2:$A$5001,A585)&gt;1,"REVISAR","OK")</f>
        <v>0</v>
      </c>
    </row>
    <row r="586">
      <c r="A586" s="3">
        <v>375</v>
      </c>
      <c r="B586" s="4">
        <v>45630</v>
      </c>
      <c r="C586" s="3" t="inlineStr">
        <is>
          <t>Carlos López</t>
        </is>
      </c>
      <c r="D586" s="3" t="inlineStr">
        <is>
          <t>29009705</t>
        </is>
      </c>
      <c r="E586" s="3" t="inlineStr">
        <is>
          <t>cliente539@hotmial.com</t>
        </is>
      </c>
      <c r="F586" s="3" t="inlineStr">
        <is>
          <t>+54 9 2326 369195</t>
        </is>
      </c>
      <c r="G586" s="3" t="inlineStr">
        <is>
          <t>Córdoba</t>
        </is>
      </c>
      <c r="H586" s="3" t="inlineStr">
        <is>
          <t>Mendoza</t>
        </is>
      </c>
      <c r="I586" s="3" t="inlineStr">
        <is>
          <t>Webcam HD</t>
        </is>
      </c>
      <c r="J586" s="3" t="inlineStr">
        <is>
          <t>tecnologia</t>
        </is>
      </c>
      <c r="K586" s="3">
        <v>4</v>
      </c>
      <c r="L586" s="5">
        <v>98474.07000000001</v>
      </c>
      <c r="M586" s="3">
        <v>0</v>
      </c>
      <c r="N586" s="5">
        <v>393896.28</v>
      </c>
      <c r="O586" s="3" t="inlineStr">
        <is>
          <t>Cheque</t>
        </is>
      </c>
      <c r="P586" s="3" t="inlineStr">
        <is>
          <t>Benjamín</t>
        </is>
      </c>
      <c r="Q586" s="3" t="inlineStr">
        <is>
          <t>Local 1</t>
        </is>
      </c>
      <c r="R586" s="3" t="inlineStr">
        <is>
          <t>En camino</t>
        </is>
      </c>
      <c r="T586" s="3">
        <f>IF(COUNTA(A586:S586)&lt;19,"REVISAR","OK")</f>
        <v>0</v>
      </c>
      <c r="U586" s="3">
        <f>IF(ISNUMBER(B586),"OK","REVISAR")</f>
        <v>0</v>
      </c>
      <c r="V586" s="3">
        <f>IF(AND(ISNUMBER(K586),K586&gt;0,K586&lt;50),"OK","REVISAR")</f>
        <v>0</v>
      </c>
      <c r="W586" s="3">
        <f>IF(AND(ISNUMBER(L586),L586&gt;0,L586&lt;1000000),"OK","REVISAR")</f>
        <v>0</v>
      </c>
      <c r="X586" s="3">
        <f>IF(AND(ISNUMBER(K586),ISNUMBER(L586),ISNUMBER(M586),ISNUMBER(N586)),IF(ABS(N586-(K586*L586*(1-M586/100)))&gt;1,"REVISAR","OK"),"REVISAR")</f>
        <v>0</v>
      </c>
      <c r="Y586" s="3">
        <f>IF(AND(ISNUMBER(SEARCH("@",E586)),ISNUMBER(SEARCH(".",E586))),"OK","REVISAR")</f>
        <v>0</v>
      </c>
      <c r="Z586" s="3">
        <f>IF(COUNTIF($A$2:$A$5001,A586)&gt;1,"REVISAR","OK")</f>
        <v>0</v>
      </c>
    </row>
    <row r="587">
      <c r="A587" s="3">
        <v>586</v>
      </c>
      <c r="B587" s="4">
        <v>45529</v>
      </c>
      <c r="C587" s="3" t="inlineStr">
        <is>
          <t>Ana Martínez</t>
        </is>
      </c>
      <c r="D587" s="3" t="inlineStr">
        <is>
          <t>21588003</t>
        </is>
      </c>
      <c r="E587" s="3" t="inlineStr">
        <is>
          <t>cliente648@gmail.com</t>
        </is>
      </c>
      <c r="F587" s="3" t="inlineStr">
        <is>
          <t>+54 9 2326 925588</t>
        </is>
      </c>
      <c r="G587" s="3" t="inlineStr">
        <is>
          <t>san antonio de areco</t>
        </is>
      </c>
      <c r="H587" s="3" t="inlineStr">
        <is>
          <t>CABA</t>
        </is>
      </c>
      <c r="I587" s="3" t="inlineStr">
        <is>
          <t>Teclado mecánico</t>
        </is>
      </c>
      <c r="J587" s="3" t="inlineStr">
        <is>
          <t>Tecnologia</t>
        </is>
      </c>
      <c r="K587" s="3">
        <v>7</v>
      </c>
      <c r="L587" s="5">
        <v>168996.39</v>
      </c>
      <c r="M587" s="3">
        <v>0</v>
      </c>
      <c r="N587" s="5">
        <v>1182974.73</v>
      </c>
      <c r="O587" s="3" t="inlineStr">
        <is>
          <t>Transferencia</t>
        </is>
      </c>
      <c r="P587" s="3" t="inlineStr">
        <is>
          <t>Admin</t>
        </is>
      </c>
      <c r="Q587" s="3" t="inlineStr">
        <is>
          <t>Sucursal Centro</t>
        </is>
      </c>
      <c r="R587" s="3" t="inlineStr">
        <is>
          <t>Entregado</t>
        </is>
      </c>
      <c r="S587" s="3" t="inlineStr">
        <is>
          <t>Pago a confirmar</t>
        </is>
      </c>
      <c r="T587" s="3">
        <f>IF(COUNTA(A587:S587)&lt;19,"REVISAR","OK")</f>
        <v>0</v>
      </c>
      <c r="U587" s="3">
        <f>IF(ISNUMBER(B587),"OK","REVISAR")</f>
        <v>0</v>
      </c>
      <c r="V587" s="3">
        <f>IF(AND(ISNUMBER(K587),K587&gt;0,K587&lt;50),"OK","REVISAR")</f>
        <v>0</v>
      </c>
      <c r="W587" s="3">
        <f>IF(AND(ISNUMBER(L587),L587&gt;0,L587&lt;1000000),"OK","REVISAR")</f>
        <v>0</v>
      </c>
      <c r="X587" s="3">
        <f>IF(AND(ISNUMBER(K587),ISNUMBER(L587),ISNUMBER(M587),ISNUMBER(N587)),IF(ABS(N587-(K587*L587*(1-M587/100)))&gt;1,"REVISAR","OK"),"REVISAR")</f>
        <v>0</v>
      </c>
      <c r="Y587" s="3">
        <f>IF(AND(ISNUMBER(SEARCH("@",E587)),ISNUMBER(SEARCH(".",E587))),"OK","REVISAR")</f>
        <v>0</v>
      </c>
      <c r="Z587" s="3">
        <f>IF(COUNTIF($A$2:$A$5001,A587)&gt;1,"REVISAR","OK")</f>
        <v>0</v>
      </c>
    </row>
    <row r="588">
      <c r="A588" s="3">
        <v>587</v>
      </c>
      <c r="B588" s="4">
        <v>45590</v>
      </c>
      <c r="C588" s="3" t="inlineStr">
        <is>
          <t>Cliente Sin Nombre</t>
        </is>
      </c>
      <c r="D588" s="3" t="inlineStr">
        <is>
          <t>39169447</t>
        </is>
      </c>
      <c r="E588" s="3" t="inlineStr">
        <is>
          <t>cliente823@gmail.com</t>
        </is>
      </c>
      <c r="F588" s="3" t="inlineStr">
        <is>
          <t>+54 9 2326 526670</t>
        </is>
      </c>
      <c r="G588" s="3" t="inlineStr">
        <is>
          <t>Rosario</t>
        </is>
      </c>
      <c r="H588" s="3" t="inlineStr">
        <is>
          <t>Bs.As</t>
        </is>
      </c>
      <c r="I588" s="3" t="inlineStr">
        <is>
          <t>Auriculares Bluetooth</t>
        </is>
      </c>
      <c r="K588" s="3">
        <v>5</v>
      </c>
      <c r="L588" s="5">
        <v>156985.76</v>
      </c>
      <c r="M588" s="3">
        <v>10</v>
      </c>
      <c r="N588" s="5">
        <v>706435.92</v>
      </c>
      <c r="O588" s="3" t="inlineStr">
        <is>
          <t>efectivo</t>
        </is>
      </c>
      <c r="P588" s="3" t="inlineStr">
        <is>
          <t>Admin</t>
        </is>
      </c>
      <c r="Q588" s="3" t="inlineStr">
        <is>
          <t>Sucursal Centro</t>
        </is>
      </c>
      <c r="R588" s="3" t="inlineStr">
        <is>
          <t>Entregado</t>
        </is>
      </c>
      <c r="S588" s="3" t="inlineStr">
        <is>
          <t>Duplicado probable</t>
        </is>
      </c>
      <c r="T588" s="3">
        <f>IF(COUNTA(A588:S588)&lt;19,"REVISAR","OK")</f>
        <v>0</v>
      </c>
      <c r="U588" s="3">
        <f>IF(ISNUMBER(B588),"OK","REVISAR")</f>
        <v>0</v>
      </c>
      <c r="V588" s="3">
        <f>IF(AND(ISNUMBER(K588),K588&gt;0,K588&lt;50),"OK","REVISAR")</f>
        <v>0</v>
      </c>
      <c r="W588" s="3">
        <f>IF(AND(ISNUMBER(L588),L588&gt;0,L588&lt;1000000),"OK","REVISAR")</f>
        <v>0</v>
      </c>
      <c r="X588" s="3">
        <f>IF(AND(ISNUMBER(K588),ISNUMBER(L588),ISNUMBER(M588),ISNUMBER(N588)),IF(ABS(N588-(K588*L588*(1-M588/100)))&gt;1,"REVISAR","OK"),"REVISAR")</f>
        <v>0</v>
      </c>
      <c r="Y588" s="3">
        <f>IF(AND(ISNUMBER(SEARCH("@",E588)),ISNUMBER(SEARCH(".",E588))),"OK","REVISAR")</f>
        <v>0</v>
      </c>
      <c r="Z588" s="3">
        <f>IF(COUNTIF($A$2:$A$5001,A588)&gt;1,"REVISAR","OK")</f>
        <v>0</v>
      </c>
    </row>
    <row r="589">
      <c r="A589" s="3">
        <v>588</v>
      </c>
      <c r="B589" s="4">
        <v>45791</v>
      </c>
      <c r="C589" s="3" t="inlineStr">
        <is>
          <t>Juan Pérez</t>
        </is>
      </c>
      <c r="D589" s="3" t="inlineStr">
        <is>
          <t>28165504</t>
        </is>
      </c>
      <c r="E589" s="3" t="inlineStr">
        <is>
          <t>cliente842@hotmail.com</t>
        </is>
      </c>
      <c r="F589" s="3" t="inlineStr">
        <is>
          <t>+54 9 2326 991902</t>
        </is>
      </c>
      <c r="H589" s="3" t="inlineStr">
        <is>
          <t>CABA</t>
        </is>
      </c>
      <c r="I589" s="3" t="inlineStr">
        <is>
          <t>Cargador rápido</t>
        </is>
      </c>
      <c r="K589" s="3">
        <v>7</v>
      </c>
      <c r="L589" s="5">
        <v>25814.61</v>
      </c>
      <c r="M589" s="3">
        <v>5</v>
      </c>
      <c r="N589" s="5">
        <v>171667.16</v>
      </c>
      <c r="O589" s="3" t="inlineStr">
        <is>
          <t>Transferencia</t>
        </is>
      </c>
      <c r="P589" s="3" t="inlineStr">
        <is>
          <t>Isaías</t>
        </is>
      </c>
      <c r="R589" s="3" t="inlineStr">
        <is>
          <t>entregado</t>
        </is>
      </c>
      <c r="S589" s="3" t="inlineStr">
        <is>
          <t>sin observaciones</t>
        </is>
      </c>
      <c r="T589" s="3">
        <f>IF(COUNTA(A589:S589)&lt;19,"REVISAR","OK")</f>
        <v>0</v>
      </c>
      <c r="U589" s="3">
        <f>IF(ISNUMBER(B589),"OK","REVISAR")</f>
        <v>0</v>
      </c>
      <c r="V589" s="3">
        <f>IF(AND(ISNUMBER(K589),K589&gt;0,K589&lt;50),"OK","REVISAR")</f>
        <v>0</v>
      </c>
      <c r="W589" s="3">
        <f>IF(AND(ISNUMBER(L589),L589&gt;0,L589&lt;1000000),"OK","REVISAR")</f>
        <v>0</v>
      </c>
      <c r="X589" s="3">
        <f>IF(AND(ISNUMBER(K589),ISNUMBER(L589),ISNUMBER(M589),ISNUMBER(N589)),IF(ABS(N589-(K589*L589*(1-M589/100)))&gt;1,"REVISAR","OK"),"REVISAR")</f>
        <v>0</v>
      </c>
      <c r="Y589" s="3">
        <f>IF(AND(ISNUMBER(SEARCH("@",E589)),ISNUMBER(SEARCH(".",E589))),"OK","REVISAR")</f>
        <v>0</v>
      </c>
      <c r="Z589" s="3">
        <f>IF(COUNTIF($A$2:$A$5001,A589)&gt;1,"REVISAR","OK")</f>
        <v>0</v>
      </c>
    </row>
    <row r="590">
      <c r="A590" s="3">
        <v>589</v>
      </c>
      <c r="B590" s="4">
        <v>45679</v>
      </c>
      <c r="C590" s="3" t="inlineStr">
        <is>
          <t>Cliente Sin Nombre</t>
        </is>
      </c>
      <c r="D590" s="3" t="inlineStr">
        <is>
          <t>31797316</t>
        </is>
      </c>
      <c r="E590" s="3" t="inlineStr">
        <is>
          <t>cliente96@gmail.com</t>
        </is>
      </c>
      <c r="F590" s="3" t="inlineStr">
        <is>
          <t>+54 9 2326 854434</t>
        </is>
      </c>
      <c r="G590" s="3" t="inlineStr">
        <is>
          <t>S. A. de Areco</t>
        </is>
      </c>
      <c r="H590" s="3" t="inlineStr">
        <is>
          <t>Santa Fe</t>
        </is>
      </c>
      <c r="I590" s="3" t="inlineStr">
        <is>
          <t>Cable USB-C</t>
        </is>
      </c>
      <c r="J590" s="3" t="inlineStr">
        <is>
          <t>Computación</t>
        </is>
      </c>
      <c r="K590" s="3">
        <v>5</v>
      </c>
      <c r="L590" s="5">
        <v>97182.05</v>
      </c>
      <c r="M590" s="3">
        <v>10</v>
      </c>
      <c r="N590" s="5">
        <v>437319.23</v>
      </c>
      <c r="O590" s="3" t="inlineStr">
        <is>
          <t>tarjeta credito</t>
        </is>
      </c>
      <c r="P590" s="3" t="inlineStr">
        <is>
          <t>Isaías</t>
        </is>
      </c>
      <c r="R590" s="3" t="inlineStr">
        <is>
          <t>No aplica</t>
        </is>
      </c>
      <c r="S590" s="3" t="inlineStr">
        <is>
          <t>Duplicado probable</t>
        </is>
      </c>
      <c r="T590" s="3">
        <f>IF(COUNTA(A590:S590)&lt;19,"REVISAR","OK")</f>
        <v>0</v>
      </c>
      <c r="U590" s="3">
        <f>IF(ISNUMBER(B590),"OK","REVISAR")</f>
        <v>0</v>
      </c>
      <c r="V590" s="3">
        <f>IF(AND(ISNUMBER(K590),K590&gt;0,K590&lt;50),"OK","REVISAR")</f>
        <v>0</v>
      </c>
      <c r="W590" s="3">
        <f>IF(AND(ISNUMBER(L590),L590&gt;0,L590&lt;1000000),"OK","REVISAR")</f>
        <v>0</v>
      </c>
      <c r="X590" s="3">
        <f>IF(AND(ISNUMBER(K590),ISNUMBER(L590),ISNUMBER(M590),ISNUMBER(N590)),IF(ABS(N590-(K590*L590*(1-M590/100)))&gt;1,"REVISAR","OK"),"REVISAR")</f>
        <v>0</v>
      </c>
      <c r="Y590" s="3">
        <f>IF(AND(ISNUMBER(SEARCH("@",E590)),ISNUMBER(SEARCH(".",E590))),"OK","REVISAR")</f>
        <v>0</v>
      </c>
      <c r="Z590" s="3">
        <f>IF(COUNTIF($A$2:$A$5001,A590)&gt;1,"REVISAR","OK")</f>
        <v>0</v>
      </c>
    </row>
    <row r="591">
      <c r="A591" s="3">
        <v>590</v>
      </c>
      <c r="B591" s="4">
        <v>45489</v>
      </c>
      <c r="C591" s="3" t="inlineStr">
        <is>
          <t>Ana Martínez</t>
        </is>
      </c>
      <c r="D591" s="3" t="inlineStr">
        <is>
          <t>33643335</t>
        </is>
      </c>
      <c r="E591" s="3" t="inlineStr">
        <is>
          <t>cliente683@sinmail</t>
        </is>
      </c>
      <c r="F591" s="3" t="inlineStr">
        <is>
          <t>+54 9 2326 214992</t>
        </is>
      </c>
      <c r="G591" s="3" t="inlineStr">
        <is>
          <t>Bs As</t>
        </is>
      </c>
      <c r="H591" s="3" t="inlineStr">
        <is>
          <t>Santa Fe</t>
        </is>
      </c>
      <c r="I591" s="3" t="inlineStr">
        <is>
          <t>Webcam HD</t>
        </is>
      </c>
      <c r="J591" s="3" t="inlineStr">
        <is>
          <t>tecnologia</t>
        </is>
      </c>
      <c r="K591" s="3">
        <v>4</v>
      </c>
      <c r="L591" s="5">
        <v>124389.25</v>
      </c>
      <c r="M591" s="3">
        <v>0</v>
      </c>
      <c r="N591" s="5">
        <v>497557</v>
      </c>
      <c r="P591" s="3" t="inlineStr">
        <is>
          <t>admin</t>
        </is>
      </c>
      <c r="Q591" s="3" t="inlineStr">
        <is>
          <t>Sucursal Centro</t>
        </is>
      </c>
      <c r="R591" s="3" t="inlineStr">
        <is>
          <t>pendiente</t>
        </is>
      </c>
      <c r="S591" s="3" t="inlineStr">
        <is>
          <t>Pago a confirmar</t>
        </is>
      </c>
      <c r="T591" s="3">
        <f>IF(COUNTA(A591:S591)&lt;19,"REVISAR","OK")</f>
        <v>0</v>
      </c>
      <c r="U591" s="3">
        <f>IF(ISNUMBER(B591),"OK","REVISAR")</f>
        <v>0</v>
      </c>
      <c r="V591" s="3">
        <f>IF(AND(ISNUMBER(K591),K591&gt;0,K591&lt;50),"OK","REVISAR")</f>
        <v>0</v>
      </c>
      <c r="W591" s="3">
        <f>IF(AND(ISNUMBER(L591),L591&gt;0,L591&lt;1000000),"OK","REVISAR")</f>
        <v>0</v>
      </c>
      <c r="X591" s="3">
        <f>IF(AND(ISNUMBER(K591),ISNUMBER(L591),ISNUMBER(M591),ISNUMBER(N591)),IF(ABS(N591-(K591*L591*(1-M591/100)))&gt;1,"REVISAR","OK"),"REVISAR")</f>
        <v>0</v>
      </c>
      <c r="Y591" s="3">
        <f>IF(AND(ISNUMBER(SEARCH("@",E591)),ISNUMBER(SEARCH(".",E591))),"OK","REVISAR")</f>
        <v>0</v>
      </c>
      <c r="Z591" s="3">
        <f>IF(COUNTIF($A$2:$A$5001,A591)&gt;1,"REVISAR","OK")</f>
        <v>0</v>
      </c>
    </row>
    <row r="592">
      <c r="A592" s="3">
        <v>591</v>
      </c>
      <c r="B592" s="4">
        <v>45419</v>
      </c>
      <c r="C592" s="3" t="inlineStr">
        <is>
          <t>Valentina Díaz</t>
        </is>
      </c>
      <c r="D592" s="3" t="inlineStr">
        <is>
          <t>27003271</t>
        </is>
      </c>
      <c r="E592" s="3" t="inlineStr">
        <is>
          <t>cliente508@hotmail.com</t>
        </is>
      </c>
      <c r="F592" s="3" t="inlineStr">
        <is>
          <t>+54 9 2326 974621</t>
        </is>
      </c>
      <c r="G592" s="3" t="inlineStr">
        <is>
          <t>Buenos Aires</t>
        </is>
      </c>
      <c r="H592" s="3" t="inlineStr">
        <is>
          <t>Santa Fe</t>
        </is>
      </c>
      <c r="I592" s="3" t="inlineStr">
        <is>
          <t>Memoria RAM 8GB</t>
        </is>
      </c>
      <c r="J592" s="3" t="inlineStr">
        <is>
          <t>Accesorios</t>
        </is>
      </c>
      <c r="K592" s="3">
        <v>2</v>
      </c>
      <c r="L592" s="5">
        <v>176688.26</v>
      </c>
      <c r="M592" s="3">
        <v>25</v>
      </c>
      <c r="N592" s="5">
        <v>265032.39</v>
      </c>
      <c r="Q592" s="3" t="inlineStr">
        <is>
          <t>Norte</t>
        </is>
      </c>
      <c r="R592" s="3" t="inlineStr">
        <is>
          <t>entregado</t>
        </is>
      </c>
      <c r="S592" s="3" t="inlineStr">
        <is>
          <t>sin observaciones</t>
        </is>
      </c>
      <c r="T592" s="3">
        <f>IF(COUNTA(A592:S592)&lt;19,"REVISAR","OK")</f>
        <v>0</v>
      </c>
      <c r="U592" s="3">
        <f>IF(ISNUMBER(B592),"OK","REVISAR")</f>
        <v>0</v>
      </c>
      <c r="V592" s="3">
        <f>IF(AND(ISNUMBER(K592),K592&gt;0,K592&lt;50),"OK","REVISAR")</f>
        <v>0</v>
      </c>
      <c r="W592" s="3">
        <f>IF(AND(ISNUMBER(L592),L592&gt;0,L592&lt;1000000),"OK","REVISAR")</f>
        <v>0</v>
      </c>
      <c r="X592" s="3">
        <f>IF(AND(ISNUMBER(K592),ISNUMBER(L592),ISNUMBER(M592),ISNUMBER(N592)),IF(ABS(N592-(K592*L592*(1-M592/100)))&gt;1,"REVISAR","OK"),"REVISAR")</f>
        <v>0</v>
      </c>
      <c r="Y592" s="3">
        <f>IF(AND(ISNUMBER(SEARCH("@",E592)),ISNUMBER(SEARCH(".",E592))),"OK","REVISAR")</f>
        <v>0</v>
      </c>
      <c r="Z592" s="3">
        <f>IF(COUNTIF($A$2:$A$5001,A592)&gt;1,"REVISAR","OK")</f>
        <v>0</v>
      </c>
    </row>
    <row r="593">
      <c r="A593" s="3">
        <v>592</v>
      </c>
      <c r="B593" s="4">
        <v>45700</v>
      </c>
      <c r="D593" s="3" t="inlineStr">
        <is>
          <t>36248165</t>
        </is>
      </c>
      <c r="E593" s="3" t="inlineStr">
        <is>
          <t>cliente484@</t>
        </is>
      </c>
      <c r="F593" s="3" t="inlineStr">
        <is>
          <t>+54 9 2326 733923</t>
        </is>
      </c>
      <c r="G593" s="3" t="inlineStr">
        <is>
          <t>Buenos Aires</t>
        </is>
      </c>
      <c r="H593" s="3" t="inlineStr">
        <is>
          <t>Mendoza</t>
        </is>
      </c>
      <c r="I593" s="3" t="inlineStr">
        <is>
          <t>Monitor 24</t>
        </is>
      </c>
      <c r="J593" s="3" t="inlineStr">
        <is>
          <t>Hogar</t>
        </is>
      </c>
      <c r="K593" s="3">
        <v>2</v>
      </c>
      <c r="L593" s="5">
        <v>123138.28</v>
      </c>
      <c r="M593" s="3">
        <v>0</v>
      </c>
      <c r="N593" s="5">
        <v>246276.56</v>
      </c>
      <c r="P593" s="3" t="inlineStr">
        <is>
          <t>Sofía</t>
        </is>
      </c>
      <c r="Q593" s="3" t="inlineStr">
        <is>
          <t>Centro</t>
        </is>
      </c>
      <c r="R593" s="3" t="inlineStr">
        <is>
          <t>Entregado</t>
        </is>
      </c>
      <c r="T593" s="3">
        <f>IF(COUNTA(A593:S593)&lt;19,"REVISAR","OK")</f>
        <v>0</v>
      </c>
      <c r="U593" s="3">
        <f>IF(ISNUMBER(B593),"OK","REVISAR")</f>
        <v>0</v>
      </c>
      <c r="V593" s="3">
        <f>IF(AND(ISNUMBER(K593),K593&gt;0,K593&lt;50),"OK","REVISAR")</f>
        <v>0</v>
      </c>
      <c r="W593" s="3">
        <f>IF(AND(ISNUMBER(L593),L593&gt;0,L593&lt;1000000),"OK","REVISAR")</f>
        <v>0</v>
      </c>
      <c r="X593" s="3">
        <f>IF(AND(ISNUMBER(K593),ISNUMBER(L593),ISNUMBER(M593),ISNUMBER(N593)),IF(ABS(N593-(K593*L593*(1-M593/100)))&gt;1,"REVISAR","OK"),"REVISAR")</f>
        <v>0</v>
      </c>
      <c r="Y593" s="3">
        <f>IF(AND(ISNUMBER(SEARCH("@",E593)),ISNUMBER(SEARCH(".",E593))),"OK","REVISAR")</f>
        <v>0</v>
      </c>
      <c r="Z593" s="3">
        <f>IF(COUNTIF($A$2:$A$5001,A593)&gt;1,"REVISAR","OK")</f>
        <v>0</v>
      </c>
    </row>
    <row r="594">
      <c r="A594" s="3">
        <v>593</v>
      </c>
      <c r="B594" s="4">
        <v>45663</v>
      </c>
      <c r="C594" s="3" t="inlineStr">
        <is>
          <t>María Gómez</t>
        </is>
      </c>
      <c r="D594" s="3" t="inlineStr">
        <is>
          <t>32843416</t>
        </is>
      </c>
      <c r="E594" s="3" t="inlineStr">
        <is>
          <t>cliente417@</t>
        </is>
      </c>
      <c r="F594" s="3" t="inlineStr">
        <is>
          <t>+54 9 2326 829539</t>
        </is>
      </c>
      <c r="G594" s="3" t="inlineStr">
        <is>
          <t>La Plata</t>
        </is>
      </c>
      <c r="H594" s="3" t="inlineStr">
        <is>
          <t>buenos aires</t>
        </is>
      </c>
      <c r="I594" s="3" t="inlineStr">
        <is>
          <t>Notebook 15</t>
        </is>
      </c>
      <c r="K594" s="3">
        <v>5</v>
      </c>
      <c r="L594" s="5">
        <v>67574.77</v>
      </c>
      <c r="M594" s="3">
        <v>5</v>
      </c>
      <c r="N594" s="5">
        <v>320980.16</v>
      </c>
      <c r="O594" s="3" t="inlineStr">
        <is>
          <t>Tarjeta Crédito</t>
        </is>
      </c>
      <c r="P594" s="3" t="inlineStr">
        <is>
          <t>admin</t>
        </is>
      </c>
      <c r="Q594" s="3" t="inlineStr">
        <is>
          <t>Online</t>
        </is>
      </c>
      <c r="R594" s="3" t="inlineStr">
        <is>
          <t>Pendiente</t>
        </is>
      </c>
      <c r="S594" s="3" t="inlineStr">
        <is>
          <t>Precio cargado manualmente</t>
        </is>
      </c>
      <c r="T594" s="3">
        <f>IF(COUNTA(A594:S594)&lt;19,"REVISAR","OK")</f>
        <v>0</v>
      </c>
      <c r="U594" s="3">
        <f>IF(ISNUMBER(B594),"OK","REVISAR")</f>
        <v>0</v>
      </c>
      <c r="V594" s="3">
        <f>IF(AND(ISNUMBER(K594),K594&gt;0,K594&lt;50),"OK","REVISAR")</f>
        <v>0</v>
      </c>
      <c r="W594" s="3">
        <f>IF(AND(ISNUMBER(L594),L594&gt;0,L594&lt;1000000),"OK","REVISAR")</f>
        <v>0</v>
      </c>
      <c r="X594" s="3">
        <f>IF(AND(ISNUMBER(K594),ISNUMBER(L594),ISNUMBER(M594),ISNUMBER(N594)),IF(ABS(N594-(K594*L594*(1-M594/100)))&gt;1,"REVISAR","OK"),"REVISAR")</f>
        <v>0</v>
      </c>
      <c r="Y594" s="3">
        <f>IF(AND(ISNUMBER(SEARCH("@",E594)),ISNUMBER(SEARCH(".",E594))),"OK","REVISAR")</f>
        <v>0</v>
      </c>
      <c r="Z594" s="3">
        <f>IF(COUNTIF($A$2:$A$5001,A594)&gt;1,"REVISAR","OK")</f>
        <v>0</v>
      </c>
    </row>
    <row r="595">
      <c r="A595" s="3">
        <v>594</v>
      </c>
      <c r="B595" s="4">
        <v>45306</v>
      </c>
      <c r="C595" s="3" t="inlineStr">
        <is>
          <t>Pedro Sánchez</t>
        </is>
      </c>
      <c r="D595" s="3" t="inlineStr">
        <is>
          <t>43218957</t>
        </is>
      </c>
      <c r="E595" s="3" t="inlineStr">
        <is>
          <t>cliente759@gmai.com</t>
        </is>
      </c>
      <c r="F595" s="3" t="inlineStr">
        <is>
          <t>+54 9 2326 596431</t>
        </is>
      </c>
      <c r="G595" s="3" t="inlineStr">
        <is>
          <t>Buenos Aires</t>
        </is>
      </c>
      <c r="I595" s="3" t="inlineStr">
        <is>
          <t>Producto desconocido</t>
        </is>
      </c>
      <c r="J595" s="3" t="inlineStr">
        <is>
          <t>Hogar</t>
        </is>
      </c>
      <c r="K595" s="3">
        <v>8</v>
      </c>
      <c r="L595" s="5">
        <v>49406.46</v>
      </c>
      <c r="M595" s="3">
        <v>25</v>
      </c>
      <c r="N595" s="5">
        <v>296438.76</v>
      </c>
      <c r="Q595" s="3" t="inlineStr">
        <is>
          <t>local 1</t>
        </is>
      </c>
      <c r="S595" s="3" t="inlineStr">
        <is>
          <t>Dirección incompleta</t>
        </is>
      </c>
      <c r="T595" s="3">
        <f>IF(COUNTA(A595:S595)&lt;19,"REVISAR","OK")</f>
        <v>0</v>
      </c>
      <c r="U595" s="3">
        <f>IF(ISNUMBER(B595),"OK","REVISAR")</f>
        <v>0</v>
      </c>
      <c r="V595" s="3">
        <f>IF(AND(ISNUMBER(K595),K595&gt;0,K595&lt;50),"OK","REVISAR")</f>
        <v>0</v>
      </c>
      <c r="W595" s="3">
        <f>IF(AND(ISNUMBER(L595),L595&gt;0,L595&lt;1000000),"OK","REVISAR")</f>
        <v>0</v>
      </c>
      <c r="X595" s="3">
        <f>IF(AND(ISNUMBER(K595),ISNUMBER(L595),ISNUMBER(M595),ISNUMBER(N595)),IF(ABS(N595-(K595*L595*(1-M595/100)))&gt;1,"REVISAR","OK"),"REVISAR")</f>
        <v>0</v>
      </c>
      <c r="Y595" s="3">
        <f>IF(AND(ISNUMBER(SEARCH("@",E595)),ISNUMBER(SEARCH(".",E595))),"OK","REVISAR")</f>
        <v>0</v>
      </c>
      <c r="Z595" s="3">
        <f>IF(COUNTIF($A$2:$A$5001,A595)&gt;1,"REVISAR","OK")</f>
        <v>0</v>
      </c>
    </row>
    <row r="596">
      <c r="A596" s="3">
        <v>595</v>
      </c>
      <c r="B596" s="4">
        <v>45734</v>
      </c>
      <c r="C596" s="3" t="inlineStr">
        <is>
          <t>Juan Pérez</t>
        </is>
      </c>
      <c r="D596" s="3" t="inlineStr">
        <is>
          <t>31393267</t>
        </is>
      </c>
      <c r="E596" s="3" t="inlineStr">
        <is>
          <t>cliente383@gmai.com</t>
        </is>
      </c>
      <c r="F596" s="3" t="inlineStr">
        <is>
          <t>12345</t>
        </is>
      </c>
      <c r="G596" s="3" t="inlineStr">
        <is>
          <t>san antonio de areco</t>
        </is>
      </c>
      <c r="H596" s="3" t="inlineStr">
        <is>
          <t>Cordoba</t>
        </is>
      </c>
      <c r="I596" s="3" t="inlineStr">
        <is>
          <t>Parlante portátil</t>
        </is>
      </c>
      <c r="J596" s="3" t="inlineStr">
        <is>
          <t>Hogar</t>
        </is>
      </c>
      <c r="K596" s="3">
        <v>3</v>
      </c>
      <c r="L596" s="5">
        <v>88569.7</v>
      </c>
      <c r="M596" s="3">
        <v>10</v>
      </c>
      <c r="N596" s="5">
        <v>239138.19</v>
      </c>
      <c r="O596" s="3" t="inlineStr">
        <is>
          <t>Mercado Pago</t>
        </is>
      </c>
      <c r="P596" s="3" t="inlineStr">
        <is>
          <t>Lucas</t>
        </is>
      </c>
      <c r="Q596" s="3" t="inlineStr">
        <is>
          <t>Norte</t>
        </is>
      </c>
      <c r="R596" s="3" t="inlineStr">
        <is>
          <t>Entregado</t>
        </is>
      </c>
      <c r="S596" s="3" t="inlineStr">
        <is>
          <t>Producto sin stock</t>
        </is>
      </c>
      <c r="T596" s="3">
        <f>IF(COUNTA(A596:S596)&lt;19,"REVISAR","OK")</f>
        <v>0</v>
      </c>
      <c r="U596" s="3">
        <f>IF(ISNUMBER(B596),"OK","REVISAR")</f>
        <v>0</v>
      </c>
      <c r="V596" s="3">
        <f>IF(AND(ISNUMBER(K596),K596&gt;0,K596&lt;50),"OK","REVISAR")</f>
        <v>0</v>
      </c>
      <c r="W596" s="3">
        <f>IF(AND(ISNUMBER(L596),L596&gt;0,L596&lt;1000000),"OK","REVISAR")</f>
        <v>0</v>
      </c>
      <c r="X596" s="3">
        <f>IF(AND(ISNUMBER(K596),ISNUMBER(L596),ISNUMBER(M596),ISNUMBER(N596)),IF(ABS(N596-(K596*L596*(1-M596/100)))&gt;1,"REVISAR","OK"),"REVISAR")</f>
        <v>0</v>
      </c>
      <c r="Y596" s="3">
        <f>IF(AND(ISNUMBER(SEARCH("@",E596)),ISNUMBER(SEARCH(".",E596))),"OK","REVISAR")</f>
        <v>0</v>
      </c>
      <c r="Z596" s="3">
        <f>IF(COUNTIF($A$2:$A$5001,A596)&gt;1,"REVISAR","OK")</f>
        <v>0</v>
      </c>
    </row>
    <row r="597">
      <c r="A597" s="3">
        <v>596</v>
      </c>
      <c r="B597" s="4">
        <v>45445</v>
      </c>
      <c r="C597" s="3" t="inlineStr">
        <is>
          <t>Valentina Díaz</t>
        </is>
      </c>
      <c r="D597" s="3" t="inlineStr">
        <is>
          <t>22868456</t>
        </is>
      </c>
      <c r="E597" s="3" t="inlineStr">
        <is>
          <t>cliente755@hotmial.com</t>
        </is>
      </c>
      <c r="F597" s="3" t="inlineStr">
        <is>
          <t>+54 9 2326 287877</t>
        </is>
      </c>
      <c r="G597" s="3" t="inlineStr">
        <is>
          <t>Mendoza</t>
        </is>
      </c>
      <c r="H597" s="3" t="inlineStr">
        <is>
          <t>Mendoza</t>
        </is>
      </c>
      <c r="I597" s="3" t="inlineStr">
        <is>
          <t>Cable USB-C</t>
        </is>
      </c>
      <c r="J597" s="3" t="inlineStr">
        <is>
          <t>tecnologia</t>
        </is>
      </c>
      <c r="K597" s="3">
        <v>99</v>
      </c>
      <c r="L597" s="5">
        <v>53931.11</v>
      </c>
      <c r="M597" s="3">
        <v>5</v>
      </c>
      <c r="N597" s="5">
        <v>5072220.9</v>
      </c>
      <c r="P597" s="3" t="inlineStr">
        <is>
          <t>admin</t>
        </is>
      </c>
      <c r="Q597" s="3" t="inlineStr">
        <is>
          <t>Centro</t>
        </is>
      </c>
      <c r="R597" s="3" t="inlineStr">
        <is>
          <t>pendiente</t>
        </is>
      </c>
      <c r="S597" s="3" t="inlineStr">
        <is>
          <t>Cliente reclama demora</t>
        </is>
      </c>
      <c r="T597" s="3">
        <f>IF(COUNTA(A597:S597)&lt;19,"REVISAR","OK")</f>
        <v>0</v>
      </c>
      <c r="U597" s="3">
        <f>IF(ISNUMBER(B597),"OK","REVISAR")</f>
        <v>0</v>
      </c>
      <c r="V597" s="3">
        <f>IF(AND(ISNUMBER(K597),K597&gt;0,K597&lt;50),"OK","REVISAR")</f>
        <v>0</v>
      </c>
      <c r="W597" s="3">
        <f>IF(AND(ISNUMBER(L597),L597&gt;0,L597&lt;1000000),"OK","REVISAR")</f>
        <v>0</v>
      </c>
      <c r="X597" s="3">
        <f>IF(AND(ISNUMBER(K597),ISNUMBER(L597),ISNUMBER(M597),ISNUMBER(N597)),IF(ABS(N597-(K597*L597*(1-M597/100)))&gt;1,"REVISAR","OK"),"REVISAR")</f>
        <v>0</v>
      </c>
      <c r="Y597" s="3">
        <f>IF(AND(ISNUMBER(SEARCH("@",E597)),ISNUMBER(SEARCH(".",E597))),"OK","REVISAR")</f>
        <v>0</v>
      </c>
      <c r="Z597" s="3">
        <f>IF(COUNTIF($A$2:$A$5001,A597)&gt;1,"REVISAR","OK")</f>
        <v>0</v>
      </c>
    </row>
    <row r="598">
      <c r="A598" s="3">
        <v>597</v>
      </c>
      <c r="B598" s="4">
        <v>45762</v>
      </c>
      <c r="C598" s="3" t="inlineStr">
        <is>
          <t>Cliente Sin Nombre</t>
        </is>
      </c>
      <c r="D598" s="3" t="inlineStr">
        <is>
          <t>44561176</t>
        </is>
      </c>
      <c r="E598" s="3" t="inlineStr">
        <is>
          <t>cliente82@hotmial.com</t>
        </is>
      </c>
      <c r="F598" s="3" t="inlineStr">
        <is>
          <t>+54 9 2326 411157</t>
        </is>
      </c>
      <c r="G598" s="3" t="inlineStr">
        <is>
          <t>S. A. de Areco</t>
        </is>
      </c>
      <c r="H598" s="3" t="inlineStr">
        <is>
          <t>Mendoza</t>
        </is>
      </c>
      <c r="I598" s="3" t="inlineStr">
        <is>
          <t>Disco SSD 480GB</t>
        </is>
      </c>
      <c r="J598" s="3" t="inlineStr">
        <is>
          <t>Audio</t>
        </is>
      </c>
      <c r="K598" s="3">
        <v>2</v>
      </c>
      <c r="L598" s="5">
        <v>103856.06</v>
      </c>
      <c r="M598" s="3">
        <v>15</v>
      </c>
      <c r="N598" s="5">
        <v>176555.3</v>
      </c>
      <c r="O598" s="3" t="inlineStr">
        <is>
          <t>Cheque</t>
        </is>
      </c>
      <c r="P598" s="3" t="inlineStr">
        <is>
          <t>Benjamín</t>
        </is>
      </c>
      <c r="Q598" s="3" t="inlineStr">
        <is>
          <t>Centro</t>
        </is>
      </c>
      <c r="R598" s="3" t="inlineStr">
        <is>
          <t>Cancelado</t>
        </is>
      </c>
      <c r="S598" s="3" t="inlineStr">
        <is>
          <t>Producto sin stock</t>
        </is>
      </c>
      <c r="T598" s="3">
        <f>IF(COUNTA(A598:S598)&lt;19,"REVISAR","OK")</f>
        <v>0</v>
      </c>
      <c r="U598" s="3">
        <f>IF(ISNUMBER(B598),"OK","REVISAR")</f>
        <v>0</v>
      </c>
      <c r="V598" s="3">
        <f>IF(AND(ISNUMBER(K598),K598&gt;0,K598&lt;50),"OK","REVISAR")</f>
        <v>0</v>
      </c>
      <c r="W598" s="3">
        <f>IF(AND(ISNUMBER(L598),L598&gt;0,L598&lt;1000000),"OK","REVISAR")</f>
        <v>0</v>
      </c>
      <c r="X598" s="3">
        <f>IF(AND(ISNUMBER(K598),ISNUMBER(L598),ISNUMBER(M598),ISNUMBER(N598)),IF(ABS(N598-(K598*L598*(1-M598/100)))&gt;1,"REVISAR","OK"),"REVISAR")</f>
        <v>0</v>
      </c>
      <c r="Y598" s="3">
        <f>IF(AND(ISNUMBER(SEARCH("@",E598)),ISNUMBER(SEARCH(".",E598))),"OK","REVISAR")</f>
        <v>0</v>
      </c>
      <c r="Z598" s="3">
        <f>IF(COUNTIF($A$2:$A$5001,A598)&gt;1,"REVISAR","OK")</f>
        <v>0</v>
      </c>
    </row>
    <row r="599">
      <c r="A599" s="3">
        <v>598</v>
      </c>
      <c r="B599" s="4">
        <v>45349</v>
      </c>
      <c r="C599" s="3" t="inlineStr">
        <is>
          <t>Martín Fernández</t>
        </is>
      </c>
      <c r="D599" s="3" t="inlineStr">
        <is>
          <t>26321443</t>
        </is>
      </c>
      <c r="E599" s="3" t="inlineStr">
        <is>
          <t>cliente458@hotmial.com</t>
        </is>
      </c>
      <c r="F599" s="3" t="inlineStr">
        <is>
          <t>+54 9 2326 315572</t>
        </is>
      </c>
      <c r="G599" s="3" t="inlineStr">
        <is>
          <t>San Antonio de Areco</t>
        </is>
      </c>
      <c r="J599" s="3" t="inlineStr">
        <is>
          <t>Computación</t>
        </is>
      </c>
      <c r="K599" s="3">
        <v>4</v>
      </c>
      <c r="L599" s="5">
        <v>105911.04</v>
      </c>
      <c r="M599" s="3">
        <v>20</v>
      </c>
      <c r="N599" s="5">
        <v>338915.33</v>
      </c>
      <c r="O599" s="3" t="inlineStr">
        <is>
          <t>tarjeta credito</t>
        </is>
      </c>
      <c r="P599" s="3" t="inlineStr">
        <is>
          <t>Benjamín</t>
        </is>
      </c>
      <c r="Q599" s="3" t="inlineStr">
        <is>
          <t>online</t>
        </is>
      </c>
      <c r="R599" s="3" t="inlineStr">
        <is>
          <t>No aplica</t>
        </is>
      </c>
      <c r="S599" s="3" t="inlineStr">
        <is>
          <t>Duplicado probable</t>
        </is>
      </c>
      <c r="T599" s="3">
        <f>IF(COUNTA(A599:S599)&lt;19,"REVISAR","OK")</f>
        <v>0</v>
      </c>
      <c r="U599" s="3">
        <f>IF(ISNUMBER(B599),"OK","REVISAR")</f>
        <v>0</v>
      </c>
      <c r="V599" s="3">
        <f>IF(AND(ISNUMBER(K599),K599&gt;0,K599&lt;50),"OK","REVISAR")</f>
        <v>0</v>
      </c>
      <c r="W599" s="3">
        <f>IF(AND(ISNUMBER(L599),L599&gt;0,L599&lt;1000000),"OK","REVISAR")</f>
        <v>0</v>
      </c>
      <c r="X599" s="3">
        <f>IF(AND(ISNUMBER(K599),ISNUMBER(L599),ISNUMBER(M599),ISNUMBER(N599)),IF(ABS(N599-(K599*L599*(1-M599/100)))&gt;1,"REVISAR","OK"),"REVISAR")</f>
        <v>0</v>
      </c>
      <c r="Y599" s="3">
        <f>IF(AND(ISNUMBER(SEARCH("@",E599)),ISNUMBER(SEARCH(".",E599))),"OK","REVISAR")</f>
        <v>0</v>
      </c>
      <c r="Z599" s="3">
        <f>IF(COUNTIF($A$2:$A$5001,A599)&gt;1,"REVISAR","OK")</f>
        <v>0</v>
      </c>
    </row>
    <row r="600">
      <c r="A600" s="3">
        <v>599</v>
      </c>
      <c r="B600" s="4">
        <v>45444</v>
      </c>
      <c r="D600" s="3" t="inlineStr">
        <is>
          <t>43221150</t>
        </is>
      </c>
      <c r="E600" s="3" t="inlineStr">
        <is>
          <t>cliente289@gmail.com</t>
        </is>
      </c>
      <c r="F600" s="3" t="inlineStr">
        <is>
          <t>+54 9 2326 609950</t>
        </is>
      </c>
      <c r="G600" s="3" t="inlineStr">
        <is>
          <t>CABA</t>
        </is>
      </c>
      <c r="I600" s="3" t="inlineStr">
        <is>
          <t>Disco SSD 480GB</t>
        </is>
      </c>
      <c r="J600" s="3" t="inlineStr">
        <is>
          <t>Periféricos</t>
        </is>
      </c>
      <c r="K600" s="3">
        <v>2</v>
      </c>
      <c r="L600" s="5">
        <v>125081.68</v>
      </c>
      <c r="M600" s="3">
        <v>25</v>
      </c>
      <c r="N600" s="5">
        <v>187622.52</v>
      </c>
      <c r="O600" s="3" t="inlineStr">
        <is>
          <t>Cheque</t>
        </is>
      </c>
      <c r="P600" s="3" t="inlineStr">
        <is>
          <t>Sin vendedor</t>
        </is>
      </c>
      <c r="Q600" s="3" t="inlineStr">
        <is>
          <t>Sucursal Centro</t>
        </is>
      </c>
      <c r="R600" s="3" t="inlineStr">
        <is>
          <t>No aplica</t>
        </is>
      </c>
      <c r="S600" s="3" t="inlineStr">
        <is>
          <t>Cliente reclama demora</t>
        </is>
      </c>
      <c r="T600" s="3">
        <f>IF(COUNTA(A600:S600)&lt;19,"REVISAR","OK")</f>
        <v>0</v>
      </c>
      <c r="U600" s="3">
        <f>IF(ISNUMBER(B600),"OK","REVISAR")</f>
        <v>0</v>
      </c>
      <c r="V600" s="3">
        <f>IF(AND(ISNUMBER(K600),K600&gt;0,K600&lt;50),"OK","REVISAR")</f>
        <v>0</v>
      </c>
      <c r="W600" s="3">
        <f>IF(AND(ISNUMBER(L600),L600&gt;0,L600&lt;1000000),"OK","REVISAR")</f>
        <v>0</v>
      </c>
      <c r="X600" s="3">
        <f>IF(AND(ISNUMBER(K600),ISNUMBER(L600),ISNUMBER(M600),ISNUMBER(N600)),IF(ABS(N600-(K600*L600*(1-M600/100)))&gt;1,"REVISAR","OK"),"REVISAR")</f>
        <v>0</v>
      </c>
      <c r="Y600" s="3">
        <f>IF(AND(ISNUMBER(SEARCH("@",E600)),ISNUMBER(SEARCH(".",E600))),"OK","REVISAR")</f>
        <v>0</v>
      </c>
      <c r="Z600" s="3">
        <f>IF(COUNTIF($A$2:$A$5001,A600)&gt;1,"REVISAR","OK")</f>
        <v>0</v>
      </c>
    </row>
    <row r="601">
      <c r="A601" s="3">
        <v>600</v>
      </c>
      <c r="B601" s="4">
        <v>45454</v>
      </c>
      <c r="C601" s="3" t="inlineStr">
        <is>
          <t>Ana Martínez</t>
        </is>
      </c>
      <c r="D601" s="3" t="inlineStr">
        <is>
          <t>23405527</t>
        </is>
      </c>
      <c r="E601" s="3" t="inlineStr">
        <is>
          <t>cliente856@hotmial.com</t>
        </is>
      </c>
      <c r="F601" s="3" t="inlineStr">
        <is>
          <t>+54 9 2326 840135</t>
        </is>
      </c>
      <c r="G601" s="3" t="inlineStr">
        <is>
          <t>La Plata</t>
        </is>
      </c>
      <c r="H601" s="3" t="inlineStr">
        <is>
          <t>Buenos Aires</t>
        </is>
      </c>
      <c r="I601" s="3" t="inlineStr">
        <is>
          <t>Cable USB-C</t>
        </is>
      </c>
      <c r="J601" s="3" t="inlineStr">
        <is>
          <t>tecnologia</t>
        </is>
      </c>
      <c r="K601" s="3">
        <v>7</v>
      </c>
      <c r="M601" s="3">
        <v>0</v>
      </c>
      <c r="O601" s="3" t="inlineStr">
        <is>
          <t>Transferencia</t>
        </is>
      </c>
      <c r="P601" s="3" t="inlineStr">
        <is>
          <t>Benjamín</t>
        </is>
      </c>
      <c r="R601" s="3" t="inlineStr">
        <is>
          <t>No aplica</t>
        </is>
      </c>
      <c r="S601" s="3" t="inlineStr">
        <is>
          <t>OK</t>
        </is>
      </c>
      <c r="T601" s="3">
        <f>IF(COUNTA(A601:S601)&lt;19,"REVISAR","OK")</f>
        <v>0</v>
      </c>
      <c r="U601" s="3">
        <f>IF(ISNUMBER(B601),"OK","REVISAR")</f>
        <v>0</v>
      </c>
      <c r="V601" s="3">
        <f>IF(AND(ISNUMBER(K601),K601&gt;0,K601&lt;50),"OK","REVISAR")</f>
        <v>0</v>
      </c>
      <c r="W601" s="3">
        <f>IF(AND(ISNUMBER(L601),L601&gt;0,L601&lt;1000000),"OK","REVISAR")</f>
        <v>0</v>
      </c>
      <c r="X601" s="3">
        <f>IF(AND(ISNUMBER(K601),ISNUMBER(L601),ISNUMBER(M601),ISNUMBER(N601)),IF(ABS(N601-(K601*L601*(1-M601/100)))&gt;1,"REVISAR","OK"),"REVISAR")</f>
        <v>0</v>
      </c>
      <c r="Y601" s="3">
        <f>IF(AND(ISNUMBER(SEARCH("@",E601)),ISNUMBER(SEARCH(".",E601))),"OK","REVISAR")</f>
        <v>0</v>
      </c>
      <c r="Z601" s="3">
        <f>IF(COUNTIF($A$2:$A$5001,A601)&gt;1,"REVISAR","OK")</f>
        <v>0</v>
      </c>
    </row>
    <row r="602">
      <c r="A602" s="3">
        <v>108</v>
      </c>
      <c r="B602" s="4">
        <v>45545</v>
      </c>
      <c r="C602" s="3" t="inlineStr">
        <is>
          <t>Camila Torres</t>
        </is>
      </c>
      <c r="D602" s="3" t="inlineStr">
        <is>
          <t>41335361</t>
        </is>
      </c>
      <c r="E602" s="3" t="inlineStr">
        <is>
          <t>cliente396@yahoo.com</t>
        </is>
      </c>
      <c r="F602" s="3" t="inlineStr">
        <is>
          <t>+54 9 2326 184926</t>
        </is>
      </c>
      <c r="G602" s="3" t="inlineStr">
        <is>
          <t>san antonio de areco</t>
        </is>
      </c>
      <c r="H602" s="3" t="inlineStr">
        <is>
          <t>Cordoba</t>
        </is>
      </c>
      <c r="I602" s="3" t="inlineStr">
        <is>
          <t>Silla gamer</t>
        </is>
      </c>
      <c r="K602" s="3">
        <v>2</v>
      </c>
      <c r="L602" s="5">
        <v>84392.25999999999</v>
      </c>
      <c r="M602" s="3">
        <v>10</v>
      </c>
      <c r="N602" s="5">
        <v>151906.07</v>
      </c>
      <c r="O602" s="3" t="inlineStr">
        <is>
          <t>Tarjeta Crédito</t>
        </is>
      </c>
      <c r="P602" s="3" t="inlineStr">
        <is>
          <t>Lucas</t>
        </is>
      </c>
      <c r="Q602" s="3" t="inlineStr">
        <is>
          <t>Sucursal Norte</t>
        </is>
      </c>
      <c r="R602" s="3" t="inlineStr">
        <is>
          <t>entregado</t>
        </is>
      </c>
      <c r="S602" s="3" t="inlineStr">
        <is>
          <t>sin observaciones</t>
        </is>
      </c>
      <c r="T602" s="3">
        <f>IF(COUNTA(A602:S602)&lt;19,"REVISAR","OK")</f>
        <v>0</v>
      </c>
      <c r="U602" s="3">
        <f>IF(ISNUMBER(B602),"OK","REVISAR")</f>
        <v>0</v>
      </c>
      <c r="V602" s="3">
        <f>IF(AND(ISNUMBER(K602),K602&gt;0,K602&lt;50),"OK","REVISAR")</f>
        <v>0</v>
      </c>
      <c r="W602" s="3">
        <f>IF(AND(ISNUMBER(L602),L602&gt;0,L602&lt;1000000),"OK","REVISAR")</f>
        <v>0</v>
      </c>
      <c r="X602" s="3">
        <f>IF(AND(ISNUMBER(K602),ISNUMBER(L602),ISNUMBER(M602),ISNUMBER(N602)),IF(ABS(N602-(K602*L602*(1-M602/100)))&gt;1,"REVISAR","OK"),"REVISAR")</f>
        <v>0</v>
      </c>
      <c r="Y602" s="3">
        <f>IF(AND(ISNUMBER(SEARCH("@",E602)),ISNUMBER(SEARCH(".",E602))),"OK","REVISAR")</f>
        <v>0</v>
      </c>
      <c r="Z602" s="3">
        <f>IF(COUNTIF($A$2:$A$5001,A602)&gt;1,"REVISAR","OK")</f>
        <v>0</v>
      </c>
    </row>
    <row r="603">
      <c r="A603" s="3">
        <v>602</v>
      </c>
      <c r="B603" s="4">
        <v>45807</v>
      </c>
      <c r="C603" s="3" t="inlineStr">
        <is>
          <t>Lucas Rodríguez</t>
        </is>
      </c>
      <c r="D603" s="3" t="inlineStr">
        <is>
          <t>22019734</t>
        </is>
      </c>
      <c r="E603" s="3" t="inlineStr">
        <is>
          <t>cliente432@gmail.com</t>
        </is>
      </c>
      <c r="F603" s="3" t="inlineStr">
        <is>
          <t>+54 9 2326 960268</t>
        </is>
      </c>
      <c r="G603" s="3" t="inlineStr">
        <is>
          <t>Buenos Aires</t>
        </is>
      </c>
      <c r="I603" s="3" t="inlineStr">
        <is>
          <t>Parlante portátil</t>
        </is>
      </c>
      <c r="K603" s="3">
        <v>2</v>
      </c>
      <c r="L603" s="5">
        <v>144932.46</v>
      </c>
      <c r="M603" s="3">
        <v>5</v>
      </c>
      <c r="N603" s="5">
        <v>275371.67</v>
      </c>
      <c r="O603" s="3" t="inlineStr">
        <is>
          <t>Tarjeta Débito</t>
        </is>
      </c>
      <c r="P603" s="3" t="inlineStr">
        <is>
          <t>Admin</t>
        </is>
      </c>
      <c r="Q603" s="3" t="inlineStr">
        <is>
          <t>online</t>
        </is>
      </c>
      <c r="R603" s="3" t="inlineStr">
        <is>
          <t>Entregado</t>
        </is>
      </c>
      <c r="S603" s="3" t="inlineStr">
        <is>
          <t>Pago a confirmar</t>
        </is>
      </c>
      <c r="T603" s="3">
        <f>IF(COUNTA(A603:S603)&lt;19,"REVISAR","OK")</f>
        <v>0</v>
      </c>
      <c r="U603" s="3">
        <f>IF(ISNUMBER(B603),"OK","REVISAR")</f>
        <v>0</v>
      </c>
      <c r="V603" s="3">
        <f>IF(AND(ISNUMBER(K603),K603&gt;0,K603&lt;50),"OK","REVISAR")</f>
        <v>0</v>
      </c>
      <c r="W603" s="3">
        <f>IF(AND(ISNUMBER(L603),L603&gt;0,L603&lt;1000000),"OK","REVISAR")</f>
        <v>0</v>
      </c>
      <c r="X603" s="3">
        <f>IF(AND(ISNUMBER(K603),ISNUMBER(L603),ISNUMBER(M603),ISNUMBER(N603)),IF(ABS(N603-(K603*L603*(1-M603/100)))&gt;1,"REVISAR","OK"),"REVISAR")</f>
        <v>0</v>
      </c>
      <c r="Y603" s="3">
        <f>IF(AND(ISNUMBER(SEARCH("@",E603)),ISNUMBER(SEARCH(".",E603))),"OK","REVISAR")</f>
        <v>0</v>
      </c>
      <c r="Z603" s="3">
        <f>IF(COUNTIF($A$2:$A$5001,A603)&gt;1,"REVISAR","OK")</f>
        <v>0</v>
      </c>
    </row>
    <row r="604">
      <c r="A604" s="3">
        <v>603</v>
      </c>
      <c r="B604" s="4">
        <v>45709</v>
      </c>
      <c r="D604" s="3" t="inlineStr">
        <is>
          <t>27080361</t>
        </is>
      </c>
      <c r="E604" s="3" t="inlineStr">
        <is>
          <t>cliente733@outlook.com</t>
        </is>
      </c>
      <c r="F604" s="3" t="inlineStr">
        <is>
          <t>+54 9 2326 706747</t>
        </is>
      </c>
      <c r="G604" s="3" t="inlineStr">
        <is>
          <t>Buenos Aires</t>
        </is>
      </c>
      <c r="H604" s="3" t="inlineStr">
        <is>
          <t>Santa Fe</t>
        </is>
      </c>
      <c r="I604" s="3" t="inlineStr">
        <is>
          <t>Mouse gamer</t>
        </is>
      </c>
      <c r="J604" s="3" t="inlineStr">
        <is>
          <t>tecnologia</t>
        </is>
      </c>
      <c r="K604" s="3">
        <v>5</v>
      </c>
      <c r="L604" s="5">
        <v>169543.29</v>
      </c>
      <c r="M604" s="3">
        <v>0</v>
      </c>
      <c r="N604" s="5">
        <v>847716.45</v>
      </c>
      <c r="O604" s="3" t="inlineStr">
        <is>
          <t>Cheque</t>
        </is>
      </c>
      <c r="P604" s="3" t="inlineStr">
        <is>
          <t>Paul</t>
        </is>
      </c>
      <c r="Q604" s="3" t="inlineStr">
        <is>
          <t>Sucursal Centro</t>
        </is>
      </c>
      <c r="R604" s="3" t="inlineStr">
        <is>
          <t>pendiente</t>
        </is>
      </c>
      <c r="S604" s="3" t="inlineStr">
        <is>
          <t>Precio cargado manualmente</t>
        </is>
      </c>
      <c r="T604" s="3">
        <f>IF(COUNTA(A604:S604)&lt;19,"REVISAR","OK")</f>
        <v>0</v>
      </c>
      <c r="U604" s="3">
        <f>IF(ISNUMBER(B604),"OK","REVISAR")</f>
        <v>0</v>
      </c>
      <c r="V604" s="3">
        <f>IF(AND(ISNUMBER(K604),K604&gt;0,K604&lt;50),"OK","REVISAR")</f>
        <v>0</v>
      </c>
      <c r="W604" s="3">
        <f>IF(AND(ISNUMBER(L604),L604&gt;0,L604&lt;1000000),"OK","REVISAR")</f>
        <v>0</v>
      </c>
      <c r="X604" s="3">
        <f>IF(AND(ISNUMBER(K604),ISNUMBER(L604),ISNUMBER(M604),ISNUMBER(N604)),IF(ABS(N604-(K604*L604*(1-M604/100)))&gt;1,"REVISAR","OK"),"REVISAR")</f>
        <v>0</v>
      </c>
      <c r="Y604" s="3">
        <f>IF(AND(ISNUMBER(SEARCH("@",E604)),ISNUMBER(SEARCH(".",E604))),"OK","REVISAR")</f>
        <v>0</v>
      </c>
      <c r="Z604" s="3">
        <f>IF(COUNTIF($A$2:$A$5001,A604)&gt;1,"REVISAR","OK")</f>
        <v>0</v>
      </c>
    </row>
    <row r="605">
      <c r="A605" s="3">
        <v>604</v>
      </c>
      <c r="B605" s="4">
        <v>45307</v>
      </c>
      <c r="C605" s="3" t="inlineStr">
        <is>
          <t>Cliente Sin Nombre</t>
        </is>
      </c>
      <c r="D605" s="3" t="inlineStr">
        <is>
          <t>36109788</t>
        </is>
      </c>
      <c r="E605" s="3" t="inlineStr">
        <is>
          <t>cliente311@outlook.com</t>
        </is>
      </c>
      <c r="F605" s="3" t="inlineStr">
        <is>
          <t>+54 9 2326 128514</t>
        </is>
      </c>
      <c r="G605" s="3" t="inlineStr">
        <is>
          <t>CABA</t>
        </is>
      </c>
      <c r="H605" s="3" t="inlineStr">
        <is>
          <t>Bs.As</t>
        </is>
      </c>
      <c r="I605" s="3" t="inlineStr">
        <is>
          <t>Silla gamer</t>
        </is>
      </c>
      <c r="J605" s="3" t="inlineStr">
        <is>
          <t>Audio</t>
        </is>
      </c>
      <c r="K605" s="3">
        <v>7</v>
      </c>
      <c r="L605" s="5">
        <v>177604.67</v>
      </c>
      <c r="M605" s="3">
        <v>0</v>
      </c>
      <c r="N605" s="5">
        <v>1243232.69</v>
      </c>
      <c r="O605" s="3" t="inlineStr">
        <is>
          <t>transf</t>
        </is>
      </c>
      <c r="P605" s="3" t="inlineStr">
        <is>
          <t>Lucas</t>
        </is>
      </c>
      <c r="Q605" s="3" t="inlineStr">
        <is>
          <t>local 1</t>
        </is>
      </c>
      <c r="R605" s="3" t="inlineStr">
        <is>
          <t>Cancelado</t>
        </is>
      </c>
      <c r="T605" s="3">
        <f>IF(COUNTA(A605:S605)&lt;19,"REVISAR","OK")</f>
        <v>0</v>
      </c>
      <c r="U605" s="3">
        <f>IF(ISNUMBER(B605),"OK","REVISAR")</f>
        <v>0</v>
      </c>
      <c r="V605" s="3">
        <f>IF(AND(ISNUMBER(K605),K605&gt;0,K605&lt;50),"OK","REVISAR")</f>
        <v>0</v>
      </c>
      <c r="W605" s="3">
        <f>IF(AND(ISNUMBER(L605),L605&gt;0,L605&lt;1000000),"OK","REVISAR")</f>
        <v>0</v>
      </c>
      <c r="X605" s="3">
        <f>IF(AND(ISNUMBER(K605),ISNUMBER(L605),ISNUMBER(M605),ISNUMBER(N605)),IF(ABS(N605-(K605*L605*(1-M605/100)))&gt;1,"REVISAR","OK"),"REVISAR")</f>
        <v>0</v>
      </c>
      <c r="Y605" s="3">
        <f>IF(AND(ISNUMBER(SEARCH("@",E605)),ISNUMBER(SEARCH(".",E605))),"OK","REVISAR")</f>
        <v>0</v>
      </c>
      <c r="Z605" s="3">
        <f>IF(COUNTIF($A$2:$A$5001,A605)&gt;1,"REVISAR","OK")</f>
        <v>0</v>
      </c>
    </row>
    <row r="606">
      <c r="A606" s="3">
        <v>605</v>
      </c>
      <c r="B606" s="4">
        <v>45365</v>
      </c>
      <c r="C606" s="3" t="inlineStr">
        <is>
          <t>Carlos López</t>
        </is>
      </c>
      <c r="D606" s="3" t="inlineStr">
        <is>
          <t>40262308</t>
        </is>
      </c>
      <c r="E606" s="3" t="inlineStr">
        <is>
          <t>CLIENTE307@</t>
        </is>
      </c>
      <c r="F606" s="3" t="inlineStr">
        <is>
          <t>+54 9 2326 852043</t>
        </is>
      </c>
      <c r="G606" s="3" t="inlineStr">
        <is>
          <t>Mar del Plata</t>
        </is>
      </c>
      <c r="H606" s="3" t="inlineStr">
        <is>
          <t>Cordoba</t>
        </is>
      </c>
      <c r="I606" s="3" t="inlineStr">
        <is>
          <t>Parlante portátil</t>
        </is>
      </c>
      <c r="J606" s="3" t="inlineStr">
        <is>
          <t>Periféricos</t>
        </is>
      </c>
      <c r="K606" s="3">
        <v>2</v>
      </c>
      <c r="L606" s="5">
        <v>60545.62</v>
      </c>
      <c r="M606" s="3">
        <v>25</v>
      </c>
      <c r="N606" s="5">
        <v>-1</v>
      </c>
      <c r="O606" s="3" t="inlineStr">
        <is>
          <t>Efectivo</t>
        </is>
      </c>
      <c r="P606" s="3" t="inlineStr">
        <is>
          <t>Paul</t>
        </is>
      </c>
      <c r="R606" s="3" t="inlineStr">
        <is>
          <t>No aplica</t>
        </is>
      </c>
      <c r="S606" s="3" t="inlineStr">
        <is>
          <t>OK</t>
        </is>
      </c>
      <c r="T606" s="3">
        <f>IF(COUNTA(A606:S606)&lt;19,"REVISAR","OK")</f>
        <v>0</v>
      </c>
      <c r="U606" s="3">
        <f>IF(ISNUMBER(B606),"OK","REVISAR")</f>
        <v>0</v>
      </c>
      <c r="V606" s="3">
        <f>IF(AND(ISNUMBER(K606),K606&gt;0,K606&lt;50),"OK","REVISAR")</f>
        <v>0</v>
      </c>
      <c r="W606" s="3">
        <f>IF(AND(ISNUMBER(L606),L606&gt;0,L606&lt;1000000),"OK","REVISAR")</f>
        <v>0</v>
      </c>
      <c r="X606" s="3">
        <f>IF(AND(ISNUMBER(K606),ISNUMBER(L606),ISNUMBER(M606),ISNUMBER(N606)),IF(ABS(N606-(K606*L606*(1-M606/100)))&gt;1,"REVISAR","OK"),"REVISAR")</f>
        <v>0</v>
      </c>
      <c r="Y606" s="3">
        <f>IF(AND(ISNUMBER(SEARCH("@",E606)),ISNUMBER(SEARCH(".",E606))),"OK","REVISAR")</f>
        <v>0</v>
      </c>
      <c r="Z606" s="3">
        <f>IF(COUNTIF($A$2:$A$5001,A606)&gt;1,"REVISAR","OK")</f>
        <v>0</v>
      </c>
    </row>
    <row r="607">
      <c r="A607" s="3">
        <v>606</v>
      </c>
      <c r="B607" s="4">
        <v>45666</v>
      </c>
      <c r="C607" s="3" t="inlineStr">
        <is>
          <t>Juan Pérez</t>
        </is>
      </c>
      <c r="D607" s="3" t="inlineStr">
        <is>
          <t>23315400</t>
        </is>
      </c>
      <c r="E607" s="3" t="inlineStr">
        <is>
          <t>cliente61@</t>
        </is>
      </c>
      <c r="F607" s="3" t="inlineStr">
        <is>
          <t>+54 9 2326 189322</t>
        </is>
      </c>
      <c r="G607" s="3" t="inlineStr">
        <is>
          <t>La Plata</t>
        </is>
      </c>
      <c r="I607" s="3" t="inlineStr">
        <is>
          <t>Silla gamer</t>
        </is>
      </c>
      <c r="J607" s="3" t="inlineStr">
        <is>
          <t>Audio</t>
        </is>
      </c>
      <c r="K607" s="3">
        <v>2</v>
      </c>
      <c r="L607" s="5">
        <v>122994.44</v>
      </c>
      <c r="M607" s="3">
        <v>20</v>
      </c>
      <c r="N607" s="5">
        <v>196791.1</v>
      </c>
      <c r="O607" s="3" t="inlineStr">
        <is>
          <t>Tarjeta Crédito</t>
        </is>
      </c>
      <c r="P607" s="3" t="inlineStr">
        <is>
          <t>Sin vendedor</t>
        </is>
      </c>
      <c r="Q607" s="3" t="inlineStr">
        <is>
          <t>Sucursal Norte</t>
        </is>
      </c>
      <c r="R607" s="3" t="inlineStr">
        <is>
          <t>Pendiente</t>
        </is>
      </c>
      <c r="T607" s="3">
        <f>IF(COUNTA(A607:S607)&lt;19,"REVISAR","OK")</f>
        <v>0</v>
      </c>
      <c r="U607" s="3">
        <f>IF(ISNUMBER(B607),"OK","REVISAR")</f>
        <v>0</v>
      </c>
      <c r="V607" s="3">
        <f>IF(AND(ISNUMBER(K607),K607&gt;0,K607&lt;50),"OK","REVISAR")</f>
        <v>0</v>
      </c>
      <c r="W607" s="3">
        <f>IF(AND(ISNUMBER(L607),L607&gt;0,L607&lt;1000000),"OK","REVISAR")</f>
        <v>0</v>
      </c>
      <c r="X607" s="3">
        <f>IF(AND(ISNUMBER(K607),ISNUMBER(L607),ISNUMBER(M607),ISNUMBER(N607)),IF(ABS(N607-(K607*L607*(1-M607/100)))&gt;1,"REVISAR","OK"),"REVISAR")</f>
        <v>0</v>
      </c>
      <c r="Y607" s="3">
        <f>IF(AND(ISNUMBER(SEARCH("@",E607)),ISNUMBER(SEARCH(".",E607))),"OK","REVISAR")</f>
        <v>0</v>
      </c>
      <c r="Z607" s="3">
        <f>IF(COUNTIF($A$2:$A$5001,A607)&gt;1,"REVISAR","OK")</f>
        <v>0</v>
      </c>
    </row>
    <row r="608">
      <c r="A608" s="3">
        <v>607</v>
      </c>
      <c r="B608" s="4">
        <v>45457</v>
      </c>
      <c r="C608" s="3" t="inlineStr">
        <is>
          <t>Pedro Sánchez</t>
        </is>
      </c>
      <c r="D608" s="3" t="inlineStr">
        <is>
          <t>37138976</t>
        </is>
      </c>
      <c r="E608" s="3" t="inlineStr">
        <is>
          <t>cliente513@</t>
        </is>
      </c>
      <c r="F608" s="3" t="inlineStr">
        <is>
          <t>+54 9 2326 107964</t>
        </is>
      </c>
      <c r="G608" s="3" t="inlineStr">
        <is>
          <t>CABA</t>
        </is>
      </c>
      <c r="I608" s="3" t="inlineStr">
        <is>
          <t>Monitor 24</t>
        </is>
      </c>
      <c r="J608" s="3" t="inlineStr">
        <is>
          <t>Tecnologia</t>
        </is>
      </c>
      <c r="K608" s="3">
        <v>3</v>
      </c>
      <c r="L608" s="5">
        <v>91404.95</v>
      </c>
      <c r="M608" s="3">
        <v>0</v>
      </c>
      <c r="N608" s="5">
        <v>274214.85</v>
      </c>
      <c r="O608" s="3" t="inlineStr">
        <is>
          <t>MercadoPago</t>
        </is>
      </c>
      <c r="P608" s="3" t="inlineStr">
        <is>
          <t>Benjamín</t>
        </is>
      </c>
      <c r="T608" s="3">
        <f>IF(COUNTA(A608:S608)&lt;19,"REVISAR","OK")</f>
        <v>0</v>
      </c>
      <c r="U608" s="3">
        <f>IF(ISNUMBER(B608),"OK","REVISAR")</f>
        <v>0</v>
      </c>
      <c r="V608" s="3">
        <f>IF(AND(ISNUMBER(K608),K608&gt;0,K608&lt;50),"OK","REVISAR")</f>
        <v>0</v>
      </c>
      <c r="W608" s="3">
        <f>IF(AND(ISNUMBER(L608),L608&gt;0,L608&lt;1000000),"OK","REVISAR")</f>
        <v>0</v>
      </c>
      <c r="X608" s="3">
        <f>IF(AND(ISNUMBER(K608),ISNUMBER(L608),ISNUMBER(M608),ISNUMBER(N608)),IF(ABS(N608-(K608*L608*(1-M608/100)))&gt;1,"REVISAR","OK"),"REVISAR")</f>
        <v>0</v>
      </c>
      <c r="Y608" s="3">
        <f>IF(AND(ISNUMBER(SEARCH("@",E608)),ISNUMBER(SEARCH(".",E608))),"OK","REVISAR")</f>
        <v>0</v>
      </c>
      <c r="Z608" s="3">
        <f>IF(COUNTIF($A$2:$A$5001,A608)&gt;1,"REVISAR","OK")</f>
        <v>0</v>
      </c>
    </row>
    <row r="609">
      <c r="A609" s="3">
        <v>608</v>
      </c>
      <c r="B609" s="4">
        <v>45495</v>
      </c>
      <c r="C609" s="3" t="inlineStr">
        <is>
          <t>Cliente Sin Nombre</t>
        </is>
      </c>
      <c r="D609" s="3" t="inlineStr">
        <is>
          <t>39689126</t>
        </is>
      </c>
      <c r="E609" s="3" t="inlineStr">
        <is>
          <t>cliente154@gmail.com</t>
        </is>
      </c>
      <c r="F609" s="3" t="inlineStr">
        <is>
          <t>+54 9 2326 320850</t>
        </is>
      </c>
      <c r="G609" s="3" t="inlineStr">
        <is>
          <t>Rosario</t>
        </is>
      </c>
      <c r="H609" s="3" t="inlineStr">
        <is>
          <t>CABA</t>
        </is>
      </c>
      <c r="I609" s="3" t="inlineStr">
        <is>
          <t>Memoria RAM 8GB</t>
        </is>
      </c>
      <c r="J609" s="3" t="inlineStr">
        <is>
          <t>Audio</t>
        </is>
      </c>
      <c r="K609" s="3">
        <v>3</v>
      </c>
      <c r="L609" s="5">
        <v>49209.14</v>
      </c>
      <c r="M609" s="3">
        <v>20</v>
      </c>
      <c r="N609" s="5">
        <v>118101.94</v>
      </c>
      <c r="O609" s="3" t="inlineStr">
        <is>
          <t>Tarjeta Débito</t>
        </is>
      </c>
      <c r="P609" s="3" t="inlineStr">
        <is>
          <t>Lucas</t>
        </is>
      </c>
      <c r="Q609" s="3" t="inlineStr">
        <is>
          <t>Local 1</t>
        </is>
      </c>
      <c r="S609" s="3" t="inlineStr">
        <is>
          <t>OK</t>
        </is>
      </c>
      <c r="T609" s="3">
        <f>IF(COUNTA(A609:S609)&lt;19,"REVISAR","OK")</f>
        <v>0</v>
      </c>
      <c r="U609" s="3">
        <f>IF(ISNUMBER(B609),"OK","REVISAR")</f>
        <v>0</v>
      </c>
      <c r="V609" s="3">
        <f>IF(AND(ISNUMBER(K609),K609&gt;0,K609&lt;50),"OK","REVISAR")</f>
        <v>0</v>
      </c>
      <c r="W609" s="3">
        <f>IF(AND(ISNUMBER(L609),L609&gt;0,L609&lt;1000000),"OK","REVISAR")</f>
        <v>0</v>
      </c>
      <c r="X609" s="3">
        <f>IF(AND(ISNUMBER(K609),ISNUMBER(L609),ISNUMBER(M609),ISNUMBER(N609)),IF(ABS(N609-(K609*L609*(1-M609/100)))&gt;1,"REVISAR","OK"),"REVISAR")</f>
        <v>0</v>
      </c>
      <c r="Y609" s="3">
        <f>IF(AND(ISNUMBER(SEARCH("@",E609)),ISNUMBER(SEARCH(".",E609))),"OK","REVISAR")</f>
        <v>0</v>
      </c>
      <c r="Z609" s="3">
        <f>IF(COUNTIF($A$2:$A$5001,A609)&gt;1,"REVISAR","OK")</f>
        <v>0</v>
      </c>
    </row>
    <row r="610">
      <c r="A610" s="3">
        <v>609</v>
      </c>
      <c r="B610" s="4">
        <v>45786</v>
      </c>
      <c r="C610" s="3" t="inlineStr">
        <is>
          <t>María Gómez</t>
        </is>
      </c>
      <c r="D610" s="3" t="inlineStr">
        <is>
          <t>24924543</t>
        </is>
      </c>
      <c r="E610" s="3" t="inlineStr">
        <is>
          <t>cliente16@outlook.com</t>
        </is>
      </c>
      <c r="F610" s="3" t="inlineStr">
        <is>
          <t>+54 9 2326 907061</t>
        </is>
      </c>
      <c r="G610" s="3" t="inlineStr">
        <is>
          <t>Cordoba</t>
        </is>
      </c>
      <c r="I610" s="3" t="inlineStr">
        <is>
          <t>Mouse gamer</t>
        </is>
      </c>
      <c r="J610" s="3" t="inlineStr">
        <is>
          <t>Computación</t>
        </is>
      </c>
      <c r="K610" s="3">
        <v>8</v>
      </c>
      <c r="L610" s="5">
        <v>112180.8</v>
      </c>
      <c r="M610" s="3" t="inlineStr">
        <is>
          <t>sin descuento</t>
        </is>
      </c>
      <c r="N610" s="5">
        <v>-1</v>
      </c>
      <c r="O610" s="3" t="inlineStr">
        <is>
          <t>Mercado Pago</t>
        </is>
      </c>
      <c r="P610" s="3" t="inlineStr">
        <is>
          <t>Isaías</t>
        </is>
      </c>
      <c r="Q610" s="3" t="inlineStr">
        <is>
          <t>online</t>
        </is>
      </c>
      <c r="R610" s="3" t="inlineStr">
        <is>
          <t>pendiente</t>
        </is>
      </c>
      <c r="S610" s="3" t="inlineStr">
        <is>
          <t>Cliente reclama demora</t>
        </is>
      </c>
      <c r="T610" s="3">
        <f>IF(COUNTA(A610:S610)&lt;19,"REVISAR","OK")</f>
        <v>0</v>
      </c>
      <c r="U610" s="3">
        <f>IF(ISNUMBER(B610),"OK","REVISAR")</f>
        <v>0</v>
      </c>
      <c r="V610" s="3">
        <f>IF(AND(ISNUMBER(K610),K610&gt;0,K610&lt;50),"OK","REVISAR")</f>
        <v>0</v>
      </c>
      <c r="W610" s="3">
        <f>IF(AND(ISNUMBER(L610),L610&gt;0,L610&lt;1000000),"OK","REVISAR")</f>
        <v>0</v>
      </c>
      <c r="X610" s="3">
        <f>IF(AND(ISNUMBER(K610),ISNUMBER(L610),ISNUMBER(M610),ISNUMBER(N610)),IF(ABS(N610-(K610*L610*(1-M610/100)))&gt;1,"REVISAR","OK"),"REVISAR")</f>
        <v>0</v>
      </c>
      <c r="Y610" s="3">
        <f>IF(AND(ISNUMBER(SEARCH("@",E610)),ISNUMBER(SEARCH(".",E610))),"OK","REVISAR")</f>
        <v>0</v>
      </c>
      <c r="Z610" s="3">
        <f>IF(COUNTIF($A$2:$A$5001,A610)&gt;1,"REVISAR","OK")</f>
        <v>0</v>
      </c>
    </row>
    <row r="611">
      <c r="A611" s="3">
        <v>610</v>
      </c>
      <c r="B611" s="4">
        <v>45320</v>
      </c>
      <c r="C611" s="3" t="inlineStr">
        <is>
          <t>Cliente Sin Nombre</t>
        </is>
      </c>
      <c r="D611" s="3" t="inlineStr">
        <is>
          <t>30024947</t>
        </is>
      </c>
      <c r="E611" s="3" t="inlineStr">
        <is>
          <t>CLIENTE392@SINMAIL</t>
        </is>
      </c>
      <c r="F611" s="3" t="inlineStr">
        <is>
          <t>sin telefono</t>
        </is>
      </c>
      <c r="G611" s="3" t="inlineStr">
        <is>
          <t>Mendoza</t>
        </is>
      </c>
      <c r="H611" s="3" t="inlineStr">
        <is>
          <t>Cordoba</t>
        </is>
      </c>
      <c r="J611" s="3" t="inlineStr">
        <is>
          <t>Hogar</t>
        </is>
      </c>
      <c r="K611" s="3">
        <v>3</v>
      </c>
      <c r="L611" s="5">
        <v>99026.89999999999</v>
      </c>
      <c r="M611" s="3">
        <v>0</v>
      </c>
      <c r="N611" s="5">
        <v>297080.7</v>
      </c>
      <c r="O611" s="3" t="inlineStr">
        <is>
          <t>efectivo</t>
        </is>
      </c>
      <c r="P611" s="3" t="inlineStr">
        <is>
          <t>Lucas</t>
        </is>
      </c>
      <c r="R611" s="3" t="inlineStr">
        <is>
          <t>Pendiente</t>
        </is>
      </c>
      <c r="S611" s="3" t="inlineStr">
        <is>
          <t>Duplicado probable</t>
        </is>
      </c>
      <c r="T611" s="3">
        <f>IF(COUNTA(A611:S611)&lt;19,"REVISAR","OK")</f>
        <v>0</v>
      </c>
      <c r="U611" s="3">
        <f>IF(ISNUMBER(B611),"OK","REVISAR")</f>
        <v>0</v>
      </c>
      <c r="V611" s="3">
        <f>IF(AND(ISNUMBER(K611),K611&gt;0,K611&lt;50),"OK","REVISAR")</f>
        <v>0</v>
      </c>
      <c r="W611" s="3">
        <f>IF(AND(ISNUMBER(L611),L611&gt;0,L611&lt;1000000),"OK","REVISAR")</f>
        <v>0</v>
      </c>
      <c r="X611" s="3">
        <f>IF(AND(ISNUMBER(K611),ISNUMBER(L611),ISNUMBER(M611),ISNUMBER(N611)),IF(ABS(N611-(K611*L611*(1-M611/100)))&gt;1,"REVISAR","OK"),"REVISAR")</f>
        <v>0</v>
      </c>
      <c r="Y611" s="3">
        <f>IF(AND(ISNUMBER(SEARCH("@",E611)),ISNUMBER(SEARCH(".",E611))),"OK","REVISAR")</f>
        <v>0</v>
      </c>
      <c r="Z611" s="3">
        <f>IF(COUNTIF($A$2:$A$5001,A611)&gt;1,"REVISAR","OK")</f>
        <v>0</v>
      </c>
    </row>
    <row r="612">
      <c r="A612" s="3">
        <v>611</v>
      </c>
      <c r="B612" s="4">
        <v>45548</v>
      </c>
      <c r="C612" s="3" t="inlineStr">
        <is>
          <t>Juan Pérez</t>
        </is>
      </c>
      <c r="D612" s="3" t="inlineStr">
        <is>
          <t>29081735</t>
        </is>
      </c>
      <c r="E612" s="3" t="inlineStr">
        <is>
          <t>cliente153@sinmail</t>
        </is>
      </c>
      <c r="F612" s="3" t="inlineStr">
        <is>
          <t>+54 9 2326 404929</t>
        </is>
      </c>
      <c r="G612" s="3" t="inlineStr">
        <is>
          <t>Córdoba</t>
        </is>
      </c>
      <c r="H612" s="3" t="inlineStr">
        <is>
          <t>CABA</t>
        </is>
      </c>
      <c r="I612" s="3" t="inlineStr">
        <is>
          <t>Webcam HD</t>
        </is>
      </c>
      <c r="J612" s="3" t="inlineStr">
        <is>
          <t>tecnologia</t>
        </is>
      </c>
      <c r="K612" s="3">
        <v>5</v>
      </c>
      <c r="M612" s="3">
        <v>5</v>
      </c>
      <c r="O612" s="3" t="inlineStr">
        <is>
          <t>Tarjeta Débito</t>
        </is>
      </c>
      <c r="P612" s="3" t="inlineStr">
        <is>
          <t>Benjamín</t>
        </is>
      </c>
      <c r="Q612" s="3" t="inlineStr">
        <is>
          <t>Sucursal Norte</t>
        </is>
      </c>
      <c r="R612" s="3" t="inlineStr">
        <is>
          <t>Pendiente</t>
        </is>
      </c>
      <c r="T612" s="3">
        <f>IF(COUNTA(A612:S612)&lt;19,"REVISAR","OK")</f>
        <v>0</v>
      </c>
      <c r="U612" s="3">
        <f>IF(ISNUMBER(B612),"OK","REVISAR")</f>
        <v>0</v>
      </c>
      <c r="V612" s="3">
        <f>IF(AND(ISNUMBER(K612),K612&gt;0,K612&lt;50),"OK","REVISAR")</f>
        <v>0</v>
      </c>
      <c r="W612" s="3">
        <f>IF(AND(ISNUMBER(L612),L612&gt;0,L612&lt;1000000),"OK","REVISAR")</f>
        <v>0</v>
      </c>
      <c r="X612" s="3">
        <f>IF(AND(ISNUMBER(K612),ISNUMBER(L612),ISNUMBER(M612),ISNUMBER(N612)),IF(ABS(N612-(K612*L612*(1-M612/100)))&gt;1,"REVISAR","OK"),"REVISAR")</f>
        <v>0</v>
      </c>
      <c r="Y612" s="3">
        <f>IF(AND(ISNUMBER(SEARCH("@",E612)),ISNUMBER(SEARCH(".",E612))),"OK","REVISAR")</f>
        <v>0</v>
      </c>
      <c r="Z612" s="3">
        <f>IF(COUNTIF($A$2:$A$5001,A612)&gt;1,"REVISAR","OK")</f>
        <v>0</v>
      </c>
    </row>
    <row r="613">
      <c r="A613" s="3">
        <v>612</v>
      </c>
      <c r="B613" s="4">
        <v>45711</v>
      </c>
      <c r="C613" s="3" t="inlineStr">
        <is>
          <t>Carlos López</t>
        </is>
      </c>
      <c r="D613" s="3" t="inlineStr">
        <is>
          <t>37379404</t>
        </is>
      </c>
      <c r="E613" s="3" t="inlineStr">
        <is>
          <t>cliente824@gmai.com</t>
        </is>
      </c>
      <c r="F613" s="3" t="inlineStr">
        <is>
          <t>+54 9 2326 877920</t>
        </is>
      </c>
      <c r="G613" s="3" t="inlineStr">
        <is>
          <t>Capital Federal</t>
        </is>
      </c>
      <c r="H613" s="3" t="inlineStr">
        <is>
          <t>Bs.As</t>
        </is>
      </c>
      <c r="I613" s="3" t="inlineStr">
        <is>
          <t>Cable USB-C</t>
        </is>
      </c>
      <c r="J613" s="3" t="inlineStr">
        <is>
          <t>Computación</t>
        </is>
      </c>
      <c r="L613" s="5">
        <v>100714.05</v>
      </c>
      <c r="M613" s="3">
        <v>0</v>
      </c>
      <c r="O613" s="3" t="inlineStr">
        <is>
          <t>Tarjeta Débito</t>
        </is>
      </c>
      <c r="S613" s="3" t="inlineStr">
        <is>
          <t>Cliente reclama demora</t>
        </is>
      </c>
      <c r="T613" s="3">
        <f>IF(COUNTA(A613:S613)&lt;19,"REVISAR","OK")</f>
        <v>0</v>
      </c>
      <c r="U613" s="3">
        <f>IF(ISNUMBER(B613),"OK","REVISAR")</f>
        <v>0</v>
      </c>
      <c r="V613" s="3">
        <f>IF(AND(ISNUMBER(K613),K613&gt;0,K613&lt;50),"OK","REVISAR")</f>
        <v>0</v>
      </c>
      <c r="W613" s="3">
        <f>IF(AND(ISNUMBER(L613),L613&gt;0,L613&lt;1000000),"OK","REVISAR")</f>
        <v>0</v>
      </c>
      <c r="X613" s="3">
        <f>IF(AND(ISNUMBER(K613),ISNUMBER(L613),ISNUMBER(M613),ISNUMBER(N613)),IF(ABS(N613-(K613*L613*(1-M613/100)))&gt;1,"REVISAR","OK"),"REVISAR")</f>
        <v>0</v>
      </c>
      <c r="Y613" s="3">
        <f>IF(AND(ISNUMBER(SEARCH("@",E613)),ISNUMBER(SEARCH(".",E613))),"OK","REVISAR")</f>
        <v>0</v>
      </c>
      <c r="Z613" s="3">
        <f>IF(COUNTIF($A$2:$A$5001,A613)&gt;1,"REVISAR","OK")</f>
        <v>0</v>
      </c>
    </row>
    <row r="614">
      <c r="A614" s="3">
        <v>613</v>
      </c>
      <c r="B614" s="4">
        <v>45673</v>
      </c>
      <c r="C614" s="3" t="inlineStr">
        <is>
          <t>Cliente Sin Nombre</t>
        </is>
      </c>
      <c r="D614" s="3" t="inlineStr">
        <is>
          <t>26679387</t>
        </is>
      </c>
      <c r="E614" s="3" t="inlineStr">
        <is>
          <t>cliente142@sinmail</t>
        </is>
      </c>
      <c r="F614" s="3" t="inlineStr">
        <is>
          <t>+54 9 2326 271556</t>
        </is>
      </c>
      <c r="G614" s="3" t="inlineStr">
        <is>
          <t>Mar del Plata</t>
        </is>
      </c>
      <c r="H614" s="3" t="inlineStr">
        <is>
          <t>Mendoza</t>
        </is>
      </c>
      <c r="I614" s="3" t="inlineStr">
        <is>
          <t>Mouse gamer</t>
        </is>
      </c>
      <c r="J614" s="3" t="inlineStr">
        <is>
          <t>Tecnologia</t>
        </is>
      </c>
      <c r="K614" s="3">
        <v>2</v>
      </c>
      <c r="L614" s="5">
        <v>108038.34</v>
      </c>
      <c r="M614" s="3">
        <v>10</v>
      </c>
      <c r="N614" s="5">
        <v>194469.01</v>
      </c>
      <c r="P614" s="3" t="inlineStr">
        <is>
          <t>Sin vendedor</t>
        </is>
      </c>
      <c r="R614" s="3" t="inlineStr">
        <is>
          <t>Entregado</t>
        </is>
      </c>
      <c r="S614" s="3" t="inlineStr">
        <is>
          <t>Pago a confirmar</t>
        </is>
      </c>
      <c r="T614" s="3">
        <f>IF(COUNTA(A614:S614)&lt;19,"REVISAR","OK")</f>
        <v>0</v>
      </c>
      <c r="U614" s="3">
        <f>IF(ISNUMBER(B614),"OK","REVISAR")</f>
        <v>0</v>
      </c>
      <c r="V614" s="3">
        <f>IF(AND(ISNUMBER(K614),K614&gt;0,K614&lt;50),"OK","REVISAR")</f>
        <v>0</v>
      </c>
      <c r="W614" s="3">
        <f>IF(AND(ISNUMBER(L614),L614&gt;0,L614&lt;1000000),"OK","REVISAR")</f>
        <v>0</v>
      </c>
      <c r="X614" s="3">
        <f>IF(AND(ISNUMBER(K614),ISNUMBER(L614),ISNUMBER(M614),ISNUMBER(N614)),IF(ABS(N614-(K614*L614*(1-M614/100)))&gt;1,"REVISAR","OK"),"REVISAR")</f>
        <v>0</v>
      </c>
      <c r="Y614" s="3">
        <f>IF(AND(ISNUMBER(SEARCH("@",E614)),ISNUMBER(SEARCH(".",E614))),"OK","REVISAR")</f>
        <v>0</v>
      </c>
      <c r="Z614" s="3">
        <f>IF(COUNTIF($A$2:$A$5001,A614)&gt;1,"REVISAR","OK")</f>
        <v>0</v>
      </c>
    </row>
    <row r="615">
      <c r="A615" s="3">
        <v>614</v>
      </c>
      <c r="B615" s="4">
        <v>45341</v>
      </c>
      <c r="C615" s="3" t="inlineStr">
        <is>
          <t>Carlos López</t>
        </is>
      </c>
      <c r="D615" s="3" t="inlineStr">
        <is>
          <t>37762235</t>
        </is>
      </c>
      <c r="E615" s="3" t="inlineStr">
        <is>
          <t>cliente155@gmail.com</t>
        </is>
      </c>
      <c r="F615" s="3" t="inlineStr">
        <is>
          <t>+54 9 2326 388268</t>
        </is>
      </c>
      <c r="G615" s="3" t="inlineStr">
        <is>
          <t>Córdoba</t>
        </is>
      </c>
      <c r="H615" s="3" t="inlineStr">
        <is>
          <t>Buenos Aires</t>
        </is>
      </c>
      <c r="I615" s="3" t="inlineStr">
        <is>
          <t>Memoria RAM 8GB</t>
        </is>
      </c>
      <c r="J615" s="3" t="inlineStr">
        <is>
          <t>tecnologia</t>
        </is>
      </c>
      <c r="K615" s="3">
        <v>1</v>
      </c>
      <c r="L615" s="5">
        <v>97637.21000000001</v>
      </c>
      <c r="M615" s="3">
        <v>0</v>
      </c>
      <c r="N615" s="5">
        <v>97637.21000000001</v>
      </c>
      <c r="O615" s="3" t="inlineStr">
        <is>
          <t>Transferencia</t>
        </is>
      </c>
      <c r="P615" s="3" t="inlineStr">
        <is>
          <t>Sin vendedor</t>
        </is>
      </c>
      <c r="R615" s="3" t="inlineStr">
        <is>
          <t>pendiente</t>
        </is>
      </c>
      <c r="S615" s="3" t="inlineStr">
        <is>
          <t>OK</t>
        </is>
      </c>
      <c r="T615" s="3">
        <f>IF(COUNTA(A615:S615)&lt;19,"REVISAR","OK")</f>
        <v>0</v>
      </c>
      <c r="U615" s="3">
        <f>IF(ISNUMBER(B615),"OK","REVISAR")</f>
        <v>0</v>
      </c>
      <c r="V615" s="3">
        <f>IF(AND(ISNUMBER(K615),K615&gt;0,K615&lt;50),"OK","REVISAR")</f>
        <v>0</v>
      </c>
      <c r="W615" s="3">
        <f>IF(AND(ISNUMBER(L615),L615&gt;0,L615&lt;1000000),"OK","REVISAR")</f>
        <v>0</v>
      </c>
      <c r="X615" s="3">
        <f>IF(AND(ISNUMBER(K615),ISNUMBER(L615),ISNUMBER(M615),ISNUMBER(N615)),IF(ABS(N615-(K615*L615*(1-M615/100)))&gt;1,"REVISAR","OK"),"REVISAR")</f>
        <v>0</v>
      </c>
      <c r="Y615" s="3">
        <f>IF(AND(ISNUMBER(SEARCH("@",E615)),ISNUMBER(SEARCH(".",E615))),"OK","REVISAR")</f>
        <v>0</v>
      </c>
      <c r="Z615" s="3">
        <f>IF(COUNTIF($A$2:$A$5001,A615)&gt;1,"REVISAR","OK")</f>
        <v>0</v>
      </c>
    </row>
    <row r="616">
      <c r="A616" s="3">
        <v>615</v>
      </c>
      <c r="B616" s="4">
        <v>45483</v>
      </c>
      <c r="C616" s="3" t="inlineStr">
        <is>
          <t>Juan Pérez</t>
        </is>
      </c>
      <c r="D616" s="3" t="inlineStr">
        <is>
          <t>33199215</t>
        </is>
      </c>
      <c r="E616" s="3" t="inlineStr">
        <is>
          <t>cliente364@sinmail</t>
        </is>
      </c>
      <c r="F616" s="3" t="inlineStr">
        <is>
          <t>+54 9 2326 480882</t>
        </is>
      </c>
      <c r="G616" s="3" t="inlineStr">
        <is>
          <t>S. A. de Areco</t>
        </is>
      </c>
      <c r="H616" s="3" t="inlineStr">
        <is>
          <t>Buenos Aires</t>
        </is>
      </c>
      <c r="I616" s="3" t="inlineStr">
        <is>
          <t>Parlante portátil</t>
        </is>
      </c>
      <c r="J616" s="3" t="inlineStr">
        <is>
          <t>Tecnología</t>
        </is>
      </c>
      <c r="K616" s="3">
        <v>1</v>
      </c>
      <c r="L616" s="5">
        <v>25073.74</v>
      </c>
      <c r="M616" s="3">
        <v>0</v>
      </c>
      <c r="N616" s="5">
        <v>25073.74</v>
      </c>
      <c r="O616" s="3" t="inlineStr">
        <is>
          <t>Tarjeta Débito</t>
        </is>
      </c>
      <c r="R616" s="3" t="inlineStr">
        <is>
          <t>Entregado</t>
        </is>
      </c>
      <c r="T616" s="3">
        <f>IF(COUNTA(A616:S616)&lt;19,"REVISAR","OK")</f>
        <v>0</v>
      </c>
      <c r="U616" s="3">
        <f>IF(ISNUMBER(B616),"OK","REVISAR")</f>
        <v>0</v>
      </c>
      <c r="V616" s="3">
        <f>IF(AND(ISNUMBER(K616),K616&gt;0,K616&lt;50),"OK","REVISAR")</f>
        <v>0</v>
      </c>
      <c r="W616" s="3">
        <f>IF(AND(ISNUMBER(L616),L616&gt;0,L616&lt;1000000),"OK","REVISAR")</f>
        <v>0</v>
      </c>
      <c r="X616" s="3">
        <f>IF(AND(ISNUMBER(K616),ISNUMBER(L616),ISNUMBER(M616),ISNUMBER(N616)),IF(ABS(N616-(K616*L616*(1-M616/100)))&gt;1,"REVISAR","OK"),"REVISAR")</f>
        <v>0</v>
      </c>
      <c r="Y616" s="3">
        <f>IF(AND(ISNUMBER(SEARCH("@",E616)),ISNUMBER(SEARCH(".",E616))),"OK","REVISAR")</f>
        <v>0</v>
      </c>
      <c r="Z616" s="3">
        <f>IF(COUNTIF($A$2:$A$5001,A616)&gt;1,"REVISAR","OK")</f>
        <v>0</v>
      </c>
    </row>
    <row r="617">
      <c r="A617" s="3">
        <v>616</v>
      </c>
      <c r="B617" s="4">
        <v>45647</v>
      </c>
      <c r="C617" s="3" t="inlineStr">
        <is>
          <t>Lucas Rodríguez</t>
        </is>
      </c>
      <c r="D617" s="3" t="inlineStr">
        <is>
          <t>45922543</t>
        </is>
      </c>
      <c r="E617" s="3" t="inlineStr">
        <is>
          <t>cliente583@outlook.com</t>
        </is>
      </c>
      <c r="F617" s="3" t="inlineStr">
        <is>
          <t>+54 9 2326 358071</t>
        </is>
      </c>
      <c r="G617" s="3" t="inlineStr">
        <is>
          <t>Córdoba</t>
        </is>
      </c>
      <c r="I617" s="3" t="inlineStr">
        <is>
          <t>Memoria RAM 8GB</t>
        </is>
      </c>
      <c r="J617" s="3" t="inlineStr">
        <is>
          <t>Accesorios</t>
        </is>
      </c>
      <c r="K617" s="3">
        <v>3</v>
      </c>
      <c r="L617" s="5">
        <v>123403.26</v>
      </c>
      <c r="M617" s="3">
        <v>10</v>
      </c>
      <c r="N617" s="5" t="inlineStr">
        <is>
          <t>mal calculado</t>
        </is>
      </c>
      <c r="O617" s="3" t="inlineStr">
        <is>
          <t>tarjeta credito</t>
        </is>
      </c>
      <c r="Q617" s="3" t="inlineStr">
        <is>
          <t>Sucursal Centro</t>
        </is>
      </c>
      <c r="R617" s="3" t="inlineStr">
        <is>
          <t>En camino</t>
        </is>
      </c>
      <c r="T617" s="3">
        <f>IF(COUNTA(A617:S617)&lt;19,"REVISAR","OK")</f>
        <v>0</v>
      </c>
      <c r="U617" s="3">
        <f>IF(ISNUMBER(B617),"OK","REVISAR")</f>
        <v>0</v>
      </c>
      <c r="V617" s="3">
        <f>IF(AND(ISNUMBER(K617),K617&gt;0,K617&lt;50),"OK","REVISAR")</f>
        <v>0</v>
      </c>
      <c r="W617" s="3">
        <f>IF(AND(ISNUMBER(L617),L617&gt;0,L617&lt;1000000),"OK","REVISAR")</f>
        <v>0</v>
      </c>
      <c r="X617" s="3">
        <f>IF(AND(ISNUMBER(K617),ISNUMBER(L617),ISNUMBER(M617),ISNUMBER(N617)),IF(ABS(N617-(K617*L617*(1-M617/100)))&gt;1,"REVISAR","OK"),"REVISAR")</f>
        <v>0</v>
      </c>
      <c r="Y617" s="3">
        <f>IF(AND(ISNUMBER(SEARCH("@",E617)),ISNUMBER(SEARCH(".",E617))),"OK","REVISAR")</f>
        <v>0</v>
      </c>
      <c r="Z617" s="3">
        <f>IF(COUNTIF($A$2:$A$5001,A617)&gt;1,"REVISAR","OK")</f>
        <v>0</v>
      </c>
    </row>
    <row r="618">
      <c r="A618" s="3">
        <v>617</v>
      </c>
      <c r="B618" s="4">
        <v>45565</v>
      </c>
      <c r="C618" s="3" t="inlineStr">
        <is>
          <t>Carlos López</t>
        </is>
      </c>
      <c r="D618" s="3" t="inlineStr">
        <is>
          <t>24146302</t>
        </is>
      </c>
      <c r="E618" s="3" t="inlineStr">
        <is>
          <t>cliente323@hotmail.com</t>
        </is>
      </c>
      <c r="F618" s="3" t="inlineStr">
        <is>
          <t>+54 9 2326 397315</t>
        </is>
      </c>
      <c r="G618" s="3" t="inlineStr">
        <is>
          <t>Areco</t>
        </is>
      </c>
      <c r="H618" s="3" t="inlineStr">
        <is>
          <t>Mendoza</t>
        </is>
      </c>
      <c r="I618" s="3" t="inlineStr">
        <is>
          <t>Memoria RAM 8GB</t>
        </is>
      </c>
      <c r="K618" s="3">
        <v>8</v>
      </c>
      <c r="L618" s="5">
        <v>165510.96</v>
      </c>
      <c r="M618" s="3">
        <v>0</v>
      </c>
      <c r="N618" s="5">
        <v>1324087.68</v>
      </c>
      <c r="O618" s="3" t="inlineStr">
        <is>
          <t>Tarjeta Crédito</t>
        </is>
      </c>
      <c r="Q618" s="3" t="inlineStr">
        <is>
          <t>online</t>
        </is>
      </c>
      <c r="R618" s="3" t="inlineStr">
        <is>
          <t>Cancelado</t>
        </is>
      </c>
      <c r="S618" s="3" t="inlineStr">
        <is>
          <t>Precio cargado manualmente</t>
        </is>
      </c>
      <c r="T618" s="3">
        <f>IF(COUNTA(A618:S618)&lt;19,"REVISAR","OK")</f>
        <v>0</v>
      </c>
      <c r="U618" s="3">
        <f>IF(ISNUMBER(B618),"OK","REVISAR")</f>
        <v>0</v>
      </c>
      <c r="V618" s="3">
        <f>IF(AND(ISNUMBER(K618),K618&gt;0,K618&lt;50),"OK","REVISAR")</f>
        <v>0</v>
      </c>
      <c r="W618" s="3">
        <f>IF(AND(ISNUMBER(L618),L618&gt;0,L618&lt;1000000),"OK","REVISAR")</f>
        <v>0</v>
      </c>
      <c r="X618" s="3">
        <f>IF(AND(ISNUMBER(K618),ISNUMBER(L618),ISNUMBER(M618),ISNUMBER(N618)),IF(ABS(N618-(K618*L618*(1-M618/100)))&gt;1,"REVISAR","OK"),"REVISAR")</f>
        <v>0</v>
      </c>
      <c r="Y618" s="3">
        <f>IF(AND(ISNUMBER(SEARCH("@",E618)),ISNUMBER(SEARCH(".",E618))),"OK","REVISAR")</f>
        <v>0</v>
      </c>
      <c r="Z618" s="3">
        <f>IF(COUNTIF($A$2:$A$5001,A618)&gt;1,"REVISAR","OK")</f>
        <v>0</v>
      </c>
    </row>
    <row r="619">
      <c r="A619" s="3">
        <v>618</v>
      </c>
      <c r="B619" s="4">
        <v>45569</v>
      </c>
      <c r="C619" s="3" t="inlineStr">
        <is>
          <t>Valentina Díaz</t>
        </is>
      </c>
      <c r="D619" s="3" t="inlineStr">
        <is>
          <t>36813550</t>
        </is>
      </c>
      <c r="E619" s="3" t="inlineStr">
        <is>
          <t>cliente505@gmai.com</t>
        </is>
      </c>
      <c r="F619" s="3" t="inlineStr">
        <is>
          <t>+54 9 2326 146731</t>
        </is>
      </c>
      <c r="G619" s="3" t="inlineStr">
        <is>
          <t>Capital Federal</t>
        </is>
      </c>
      <c r="H619" s="3" t="inlineStr">
        <is>
          <t>Santa Fe</t>
        </is>
      </c>
      <c r="I619" s="3" t="inlineStr">
        <is>
          <t>Monitor 24</t>
        </is>
      </c>
      <c r="J619" s="3" t="inlineStr">
        <is>
          <t>Tecnología</t>
        </is>
      </c>
      <c r="K619" s="3">
        <v>7</v>
      </c>
      <c r="L619" s="5">
        <v>118778.5</v>
      </c>
      <c r="M619" s="3">
        <v>0</v>
      </c>
      <c r="N619" s="5">
        <v>831449.5</v>
      </c>
      <c r="O619" s="3" t="inlineStr">
        <is>
          <t>Mercado Pago</t>
        </is>
      </c>
      <c r="P619" s="3" t="inlineStr">
        <is>
          <t>Admin</t>
        </is>
      </c>
      <c r="Q619" s="3" t="inlineStr">
        <is>
          <t>Norte</t>
        </is>
      </c>
      <c r="R619" s="3" t="inlineStr">
        <is>
          <t>Cancelado</t>
        </is>
      </c>
      <c r="S619" s="3" t="inlineStr">
        <is>
          <t>Precio cargado manualmente</t>
        </is>
      </c>
      <c r="T619" s="3">
        <f>IF(COUNTA(A619:S619)&lt;19,"REVISAR","OK")</f>
        <v>0</v>
      </c>
      <c r="U619" s="3">
        <f>IF(ISNUMBER(B619),"OK","REVISAR")</f>
        <v>0</v>
      </c>
      <c r="V619" s="3">
        <f>IF(AND(ISNUMBER(K619),K619&gt;0,K619&lt;50),"OK","REVISAR")</f>
        <v>0</v>
      </c>
      <c r="W619" s="3">
        <f>IF(AND(ISNUMBER(L619),L619&gt;0,L619&lt;1000000),"OK","REVISAR")</f>
        <v>0</v>
      </c>
      <c r="X619" s="3">
        <f>IF(AND(ISNUMBER(K619),ISNUMBER(L619),ISNUMBER(M619),ISNUMBER(N619)),IF(ABS(N619-(K619*L619*(1-M619/100)))&gt;1,"REVISAR","OK"),"REVISAR")</f>
        <v>0</v>
      </c>
      <c r="Y619" s="3">
        <f>IF(AND(ISNUMBER(SEARCH("@",E619)),ISNUMBER(SEARCH(".",E619))),"OK","REVISAR")</f>
        <v>0</v>
      </c>
      <c r="Z619" s="3">
        <f>IF(COUNTIF($A$2:$A$5001,A619)&gt;1,"REVISAR","OK")</f>
        <v>0</v>
      </c>
    </row>
    <row r="620">
      <c r="A620" s="3">
        <v>619</v>
      </c>
      <c r="B620" s="4">
        <v>45737</v>
      </c>
      <c r="C620" s="3" t="inlineStr">
        <is>
          <t>Pedro Sánchez</t>
        </is>
      </c>
      <c r="D620" s="3" t="inlineStr">
        <is>
          <t>25557229</t>
        </is>
      </c>
      <c r="E620" s="3" t="inlineStr">
        <is>
          <t>cliente821@yahoo.com</t>
        </is>
      </c>
      <c r="F620" s="3" t="inlineStr">
        <is>
          <t>+54 9 2326 839541</t>
        </is>
      </c>
      <c r="G620" s="3" t="inlineStr">
        <is>
          <t>Areco</t>
        </is>
      </c>
      <c r="H620" s="3" t="inlineStr">
        <is>
          <t>Bs.As</t>
        </is>
      </c>
      <c r="I620" s="3" t="inlineStr">
        <is>
          <t>Silla gamer</t>
        </is>
      </c>
      <c r="J620" s="3" t="inlineStr">
        <is>
          <t>Hogar</t>
        </is>
      </c>
      <c r="K620" s="3">
        <v>1</v>
      </c>
      <c r="L620" s="5">
        <v>154107.78</v>
      </c>
      <c r="M620" s="3">
        <v>0</v>
      </c>
      <c r="N620" s="5">
        <v>154107.78</v>
      </c>
      <c r="O620" s="3" t="inlineStr">
        <is>
          <t>Tarjeta Débito</t>
        </is>
      </c>
      <c r="P620" s="3" t="inlineStr">
        <is>
          <t>Lucas</t>
        </is>
      </c>
      <c r="Q620" s="3" t="inlineStr">
        <is>
          <t>local 1</t>
        </is>
      </c>
      <c r="T620" s="3">
        <f>IF(COUNTA(A620:S620)&lt;19,"REVISAR","OK")</f>
        <v>0</v>
      </c>
      <c r="U620" s="3">
        <f>IF(ISNUMBER(B620),"OK","REVISAR")</f>
        <v>0</v>
      </c>
      <c r="V620" s="3">
        <f>IF(AND(ISNUMBER(K620),K620&gt;0,K620&lt;50),"OK","REVISAR")</f>
        <v>0</v>
      </c>
      <c r="W620" s="3">
        <f>IF(AND(ISNUMBER(L620),L620&gt;0,L620&lt;1000000),"OK","REVISAR")</f>
        <v>0</v>
      </c>
      <c r="X620" s="3">
        <f>IF(AND(ISNUMBER(K620),ISNUMBER(L620),ISNUMBER(M620),ISNUMBER(N620)),IF(ABS(N620-(K620*L620*(1-M620/100)))&gt;1,"REVISAR","OK"),"REVISAR")</f>
        <v>0</v>
      </c>
      <c r="Y620" s="3">
        <f>IF(AND(ISNUMBER(SEARCH("@",E620)),ISNUMBER(SEARCH(".",E620))),"OK","REVISAR")</f>
        <v>0</v>
      </c>
      <c r="Z620" s="3">
        <f>IF(COUNTIF($A$2:$A$5001,A620)&gt;1,"REVISAR","OK")</f>
        <v>0</v>
      </c>
    </row>
    <row r="621">
      <c r="A621" s="3">
        <v>620</v>
      </c>
      <c r="B621" s="4">
        <v>45625</v>
      </c>
      <c r="C621" s="3" t="inlineStr">
        <is>
          <t>Cliente Sin Nombre</t>
        </is>
      </c>
      <c r="D621" s="3" t="inlineStr">
        <is>
          <t>36511502</t>
        </is>
      </c>
      <c r="E621" s="3" t="inlineStr">
        <is>
          <t>cliente893@outlook.com</t>
        </is>
      </c>
      <c r="F621" s="3" t="inlineStr">
        <is>
          <t>+54 9 2326 560691</t>
        </is>
      </c>
      <c r="G621" s="3" t="inlineStr">
        <is>
          <t>Cordoba</t>
        </is>
      </c>
      <c r="I621" s="3" t="inlineStr">
        <is>
          <t>Auriculares Bluetooth</t>
        </is>
      </c>
      <c r="J621" s="3" t="inlineStr">
        <is>
          <t>perifericos</t>
        </is>
      </c>
      <c r="K621" s="3">
        <v>8</v>
      </c>
      <c r="L621" s="5">
        <v>68143.86</v>
      </c>
      <c r="M621" s="3">
        <v>0</v>
      </c>
      <c r="N621" s="5">
        <v>32335.23</v>
      </c>
      <c r="O621" s="3" t="inlineStr">
        <is>
          <t>Efectivo</t>
        </is>
      </c>
      <c r="P621" s="3" t="inlineStr">
        <is>
          <t>Admin</t>
        </is>
      </c>
      <c r="Q621" s="3" t="inlineStr">
        <is>
          <t>Sucursal Norte</t>
        </is>
      </c>
      <c r="R621" s="3" t="inlineStr">
        <is>
          <t>Cancelado</t>
        </is>
      </c>
      <c r="T621" s="3">
        <f>IF(COUNTA(A621:S621)&lt;19,"REVISAR","OK")</f>
        <v>0</v>
      </c>
      <c r="U621" s="3">
        <f>IF(ISNUMBER(B621),"OK","REVISAR")</f>
        <v>0</v>
      </c>
      <c r="V621" s="3">
        <f>IF(AND(ISNUMBER(K621),K621&gt;0,K621&lt;50),"OK","REVISAR")</f>
        <v>0</v>
      </c>
      <c r="W621" s="3">
        <f>IF(AND(ISNUMBER(L621),L621&gt;0,L621&lt;1000000),"OK","REVISAR")</f>
        <v>0</v>
      </c>
      <c r="X621" s="3">
        <f>IF(AND(ISNUMBER(K621),ISNUMBER(L621),ISNUMBER(M621),ISNUMBER(N621)),IF(ABS(N621-(K621*L621*(1-M621/100)))&gt;1,"REVISAR","OK"),"REVISAR")</f>
        <v>0</v>
      </c>
      <c r="Y621" s="3">
        <f>IF(AND(ISNUMBER(SEARCH("@",E621)),ISNUMBER(SEARCH(".",E621))),"OK","REVISAR")</f>
        <v>0</v>
      </c>
      <c r="Z621" s="3">
        <f>IF(COUNTIF($A$2:$A$5001,A621)&gt;1,"REVISAR","OK")</f>
        <v>0</v>
      </c>
    </row>
    <row r="622">
      <c r="A622" s="3">
        <v>621</v>
      </c>
      <c r="B622" s="4">
        <v>45748</v>
      </c>
      <c r="C622" s="3" t="inlineStr">
        <is>
          <t>Ana Martínez</t>
        </is>
      </c>
      <c r="D622" s="3" t="inlineStr">
        <is>
          <t>31149811</t>
        </is>
      </c>
      <c r="E622" s="3" t="inlineStr">
        <is>
          <t>cliente133@hotmial.com</t>
        </is>
      </c>
      <c r="F622" s="3" t="inlineStr">
        <is>
          <t>+54 9 2326 802242</t>
        </is>
      </c>
      <c r="H622" s="3" t="inlineStr">
        <is>
          <t>buenos aires</t>
        </is>
      </c>
      <c r="I622" s="3" t="inlineStr">
        <is>
          <t>Monitor 24</t>
        </is>
      </c>
      <c r="J622" s="3" t="inlineStr">
        <is>
          <t>tecnologia</t>
        </is>
      </c>
      <c r="K622" s="3">
        <v>0</v>
      </c>
      <c r="L622" s="5">
        <v>51987.05</v>
      </c>
      <c r="M622" s="3">
        <v>5</v>
      </c>
      <c r="N622" s="5">
        <v>0</v>
      </c>
      <c r="P622" s="3" t="inlineStr">
        <is>
          <t>Lucas</t>
        </is>
      </c>
      <c r="Q622" s="3" t="inlineStr">
        <is>
          <t>Sucursal Centro</t>
        </is>
      </c>
      <c r="R622" s="3" t="inlineStr">
        <is>
          <t>pendiente</t>
        </is>
      </c>
      <c r="S622" s="3" t="inlineStr">
        <is>
          <t>Duplicado probable</t>
        </is>
      </c>
      <c r="T622" s="3">
        <f>IF(COUNTA(A622:S622)&lt;19,"REVISAR","OK")</f>
        <v>0</v>
      </c>
      <c r="U622" s="3">
        <f>IF(ISNUMBER(B622),"OK","REVISAR")</f>
        <v>0</v>
      </c>
      <c r="V622" s="3">
        <f>IF(AND(ISNUMBER(K622),K622&gt;0,K622&lt;50),"OK","REVISAR")</f>
        <v>0</v>
      </c>
      <c r="W622" s="3">
        <f>IF(AND(ISNUMBER(L622),L622&gt;0,L622&lt;1000000),"OK","REVISAR")</f>
        <v>0</v>
      </c>
      <c r="X622" s="3">
        <f>IF(AND(ISNUMBER(K622),ISNUMBER(L622),ISNUMBER(M622),ISNUMBER(N622)),IF(ABS(N622-(K622*L622*(1-M622/100)))&gt;1,"REVISAR","OK"),"REVISAR")</f>
        <v>0</v>
      </c>
      <c r="Y622" s="3">
        <f>IF(AND(ISNUMBER(SEARCH("@",E622)),ISNUMBER(SEARCH(".",E622))),"OK","REVISAR")</f>
        <v>0</v>
      </c>
      <c r="Z622" s="3">
        <f>IF(COUNTIF($A$2:$A$5001,A622)&gt;1,"REVISAR","OK")</f>
        <v>0</v>
      </c>
    </row>
    <row r="623">
      <c r="A623" s="3">
        <v>622</v>
      </c>
      <c r="B623" s="4">
        <v>45537</v>
      </c>
      <c r="C623" s="3" t="inlineStr">
        <is>
          <t>Cliente Sin Nombre</t>
        </is>
      </c>
      <c r="D623" s="3" t="inlineStr">
        <is>
          <t>37335887</t>
        </is>
      </c>
      <c r="E623" s="3" t="inlineStr">
        <is>
          <t>cliente726@gmail.com</t>
        </is>
      </c>
      <c r="F623" s="3" t="inlineStr">
        <is>
          <t>+54 9 2326 131933</t>
        </is>
      </c>
      <c r="G623" s="3" t="inlineStr">
        <is>
          <t>Cordoba</t>
        </is>
      </c>
      <c r="H623" s="3" t="inlineStr">
        <is>
          <t>buenos aires</t>
        </is>
      </c>
      <c r="I623" s="3" t="inlineStr">
        <is>
          <t>Disco SSD 480GB</t>
        </is>
      </c>
      <c r="J623" s="3" t="inlineStr">
        <is>
          <t>Hogar</t>
        </is>
      </c>
      <c r="K623" s="3">
        <v>4</v>
      </c>
      <c r="L623" s="5">
        <v>86554.47</v>
      </c>
      <c r="M623" s="3">
        <v>10</v>
      </c>
      <c r="N623" s="5">
        <v>311596.09</v>
      </c>
      <c r="O623" s="3" t="inlineStr">
        <is>
          <t>MercadoPago</t>
        </is>
      </c>
      <c r="P623" s="3" t="inlineStr">
        <is>
          <t>admin</t>
        </is>
      </c>
      <c r="Q623" s="3" t="inlineStr">
        <is>
          <t>online</t>
        </is>
      </c>
      <c r="R623" s="3" t="inlineStr">
        <is>
          <t>entregado</t>
        </is>
      </c>
      <c r="S623" s="3" t="inlineStr">
        <is>
          <t>Dirección incompleta</t>
        </is>
      </c>
      <c r="T623" s="3">
        <f>IF(COUNTA(A623:S623)&lt;19,"REVISAR","OK")</f>
        <v>0</v>
      </c>
      <c r="U623" s="3">
        <f>IF(ISNUMBER(B623),"OK","REVISAR")</f>
        <v>0</v>
      </c>
      <c r="V623" s="3">
        <f>IF(AND(ISNUMBER(K623),K623&gt;0,K623&lt;50),"OK","REVISAR")</f>
        <v>0</v>
      </c>
      <c r="W623" s="3">
        <f>IF(AND(ISNUMBER(L623),L623&gt;0,L623&lt;1000000),"OK","REVISAR")</f>
        <v>0</v>
      </c>
      <c r="X623" s="3">
        <f>IF(AND(ISNUMBER(K623),ISNUMBER(L623),ISNUMBER(M623),ISNUMBER(N623)),IF(ABS(N623-(K623*L623*(1-M623/100)))&gt;1,"REVISAR","OK"),"REVISAR")</f>
        <v>0</v>
      </c>
      <c r="Y623" s="3">
        <f>IF(AND(ISNUMBER(SEARCH("@",E623)),ISNUMBER(SEARCH(".",E623))),"OK","REVISAR")</f>
        <v>0</v>
      </c>
      <c r="Z623" s="3">
        <f>IF(COUNTIF($A$2:$A$5001,A623)&gt;1,"REVISAR","OK")</f>
        <v>0</v>
      </c>
    </row>
    <row r="624">
      <c r="A624" s="3">
        <v>623</v>
      </c>
      <c r="B624" s="4">
        <v>45655</v>
      </c>
      <c r="C624" s="3" t="inlineStr">
        <is>
          <t>Juan Pérez</t>
        </is>
      </c>
      <c r="D624" s="3" t="inlineStr">
        <is>
          <t>Sin DNI</t>
        </is>
      </c>
      <c r="E624" s="3" t="inlineStr">
        <is>
          <t>cliente129@hotmail.com</t>
        </is>
      </c>
      <c r="F624" s="3" t="inlineStr">
        <is>
          <t>+54 9 2326 321902</t>
        </is>
      </c>
      <c r="G624" s="3" t="inlineStr">
        <is>
          <t>Bs As</t>
        </is>
      </c>
      <c r="I624" s="3" t="inlineStr">
        <is>
          <t>Auriculares Bluetooth</t>
        </is>
      </c>
      <c r="J624" s="3" t="inlineStr">
        <is>
          <t>Accesorios</t>
        </is>
      </c>
      <c r="K624" s="3">
        <v>8</v>
      </c>
      <c r="L624" s="5">
        <v>152090.29</v>
      </c>
      <c r="M624" s="3">
        <v>15</v>
      </c>
      <c r="N624" s="5">
        <v>1034213.97</v>
      </c>
      <c r="O624" s="3" t="inlineStr">
        <is>
          <t>tarjeta credito</t>
        </is>
      </c>
      <c r="P624" s="3" t="inlineStr">
        <is>
          <t>admin</t>
        </is>
      </c>
      <c r="Q624" s="3" t="inlineStr">
        <is>
          <t>Local 1</t>
        </is>
      </c>
      <c r="S624" s="3" t="inlineStr">
        <is>
          <t>Cliente reclama demora</t>
        </is>
      </c>
      <c r="T624" s="3">
        <f>IF(COUNTA(A624:S624)&lt;19,"REVISAR","OK")</f>
        <v>0</v>
      </c>
      <c r="U624" s="3">
        <f>IF(ISNUMBER(B624),"OK","REVISAR")</f>
        <v>0</v>
      </c>
      <c r="V624" s="3">
        <f>IF(AND(ISNUMBER(K624),K624&gt;0,K624&lt;50),"OK","REVISAR")</f>
        <v>0</v>
      </c>
      <c r="W624" s="3">
        <f>IF(AND(ISNUMBER(L624),L624&gt;0,L624&lt;1000000),"OK","REVISAR")</f>
        <v>0</v>
      </c>
      <c r="X624" s="3">
        <f>IF(AND(ISNUMBER(K624),ISNUMBER(L624),ISNUMBER(M624),ISNUMBER(N624)),IF(ABS(N624-(K624*L624*(1-M624/100)))&gt;1,"REVISAR","OK"),"REVISAR")</f>
        <v>0</v>
      </c>
      <c r="Y624" s="3">
        <f>IF(AND(ISNUMBER(SEARCH("@",E624)),ISNUMBER(SEARCH(".",E624))),"OK","REVISAR")</f>
        <v>0</v>
      </c>
      <c r="Z624" s="3">
        <f>IF(COUNTIF($A$2:$A$5001,A624)&gt;1,"REVISAR","OK")</f>
        <v>0</v>
      </c>
    </row>
    <row r="625">
      <c r="A625" s="3">
        <v>624</v>
      </c>
      <c r="B625" s="4" t="inlineStr">
        <is>
          <t>sin fecha</t>
        </is>
      </c>
      <c r="C625" s="3" t="inlineStr">
        <is>
          <t>Pedro Sánchez</t>
        </is>
      </c>
      <c r="D625" s="3" t="inlineStr">
        <is>
          <t>40635093</t>
        </is>
      </c>
      <c r="E625" s="3" t="inlineStr">
        <is>
          <t>cliente826@gmail.com</t>
        </is>
      </c>
      <c r="F625" s="3" t="inlineStr">
        <is>
          <t>+54 9 2326 739988</t>
        </is>
      </c>
      <c r="G625" s="3" t="inlineStr">
        <is>
          <t>La Plata</t>
        </is>
      </c>
      <c r="J625" s="3" t="inlineStr">
        <is>
          <t>Periféricos</t>
        </is>
      </c>
      <c r="K625" s="3">
        <v>7</v>
      </c>
      <c r="L625" s="5" t="inlineStr">
        <is>
          <t>gratis</t>
        </is>
      </c>
      <c r="M625" s="3">
        <v>25</v>
      </c>
      <c r="O625" s="3" t="inlineStr">
        <is>
          <t>Cheque</t>
        </is>
      </c>
      <c r="P625" s="3" t="inlineStr">
        <is>
          <t>Lucas</t>
        </is>
      </c>
      <c r="R625" s="3" t="inlineStr">
        <is>
          <t>Entregado</t>
        </is>
      </c>
      <c r="S625" s="3" t="inlineStr">
        <is>
          <t>Pago a confirmar</t>
        </is>
      </c>
      <c r="T625" s="3">
        <f>IF(COUNTA(A625:S625)&lt;19,"REVISAR","OK")</f>
        <v>0</v>
      </c>
      <c r="U625" s="3">
        <f>IF(ISNUMBER(B625),"OK","REVISAR")</f>
        <v>0</v>
      </c>
      <c r="V625" s="3">
        <f>IF(AND(ISNUMBER(K625),K625&gt;0,K625&lt;50),"OK","REVISAR")</f>
        <v>0</v>
      </c>
      <c r="W625" s="3">
        <f>IF(AND(ISNUMBER(L625),L625&gt;0,L625&lt;1000000),"OK","REVISAR")</f>
        <v>0</v>
      </c>
      <c r="X625" s="3">
        <f>IF(AND(ISNUMBER(K625),ISNUMBER(L625),ISNUMBER(M625),ISNUMBER(N625)),IF(ABS(N625-(K625*L625*(1-M625/100)))&gt;1,"REVISAR","OK"),"REVISAR")</f>
        <v>0</v>
      </c>
      <c r="Y625" s="3">
        <f>IF(AND(ISNUMBER(SEARCH("@",E625)),ISNUMBER(SEARCH(".",E625))),"OK","REVISAR")</f>
        <v>0</v>
      </c>
      <c r="Z625" s="3">
        <f>IF(COUNTIF($A$2:$A$5001,A625)&gt;1,"REVISAR","OK")</f>
        <v>0</v>
      </c>
    </row>
    <row r="626">
      <c r="A626" s="3">
        <v>625</v>
      </c>
      <c r="B626" s="4">
        <v>45465</v>
      </c>
      <c r="C626" s="3" t="inlineStr">
        <is>
          <t>Martín Fernández</t>
        </is>
      </c>
      <c r="D626" s="3" t="inlineStr">
        <is>
          <t>42478890</t>
        </is>
      </c>
      <c r="E626" s="3" t="inlineStr">
        <is>
          <t>cliente40@hotmial.com</t>
        </is>
      </c>
      <c r="G626" s="3" t="inlineStr">
        <is>
          <t>Cordoba</t>
        </is>
      </c>
      <c r="H626" s="3" t="inlineStr">
        <is>
          <t>buenos aires</t>
        </is>
      </c>
      <c r="I626" s="3" t="inlineStr">
        <is>
          <t>Parlante portátil</t>
        </is>
      </c>
      <c r="J626" s="3" t="inlineStr">
        <is>
          <t>Tecnología</t>
        </is>
      </c>
      <c r="K626" s="3">
        <v>6</v>
      </c>
      <c r="L626" s="5">
        <v>130238.36</v>
      </c>
      <c r="M626" s="3">
        <v>0</v>
      </c>
      <c r="N626" s="5">
        <v>781430.16</v>
      </c>
      <c r="O626" s="3" t="inlineStr">
        <is>
          <t>efectivo</t>
        </is>
      </c>
      <c r="P626" s="3" t="inlineStr">
        <is>
          <t>Paul</t>
        </is>
      </c>
      <c r="Q626" s="3" t="inlineStr">
        <is>
          <t>Local 1</t>
        </is>
      </c>
      <c r="R626" s="3" t="inlineStr">
        <is>
          <t>En camino</t>
        </is>
      </c>
      <c r="S626" s="3" t="inlineStr">
        <is>
          <t>Precio cargado manualmente</t>
        </is>
      </c>
      <c r="T626" s="3">
        <f>IF(COUNTA(A626:S626)&lt;19,"REVISAR","OK")</f>
        <v>0</v>
      </c>
      <c r="U626" s="3">
        <f>IF(ISNUMBER(B626),"OK","REVISAR")</f>
        <v>0</v>
      </c>
      <c r="V626" s="3">
        <f>IF(AND(ISNUMBER(K626),K626&gt;0,K626&lt;50),"OK","REVISAR")</f>
        <v>0</v>
      </c>
      <c r="W626" s="3">
        <f>IF(AND(ISNUMBER(L626),L626&gt;0,L626&lt;1000000),"OK","REVISAR")</f>
        <v>0</v>
      </c>
      <c r="X626" s="3">
        <f>IF(AND(ISNUMBER(K626),ISNUMBER(L626),ISNUMBER(M626),ISNUMBER(N626)),IF(ABS(N626-(K626*L626*(1-M626/100)))&gt;1,"REVISAR","OK"),"REVISAR")</f>
        <v>0</v>
      </c>
      <c r="Y626" s="3">
        <f>IF(AND(ISNUMBER(SEARCH("@",E626)),ISNUMBER(SEARCH(".",E626))),"OK","REVISAR")</f>
        <v>0</v>
      </c>
      <c r="Z626" s="3">
        <f>IF(COUNTIF($A$2:$A$5001,A626)&gt;1,"REVISAR","OK")</f>
        <v>0</v>
      </c>
    </row>
    <row r="627">
      <c r="A627" s="3">
        <v>626</v>
      </c>
      <c r="B627" s="4">
        <v>45297</v>
      </c>
      <c r="D627" s="3" t="inlineStr">
        <is>
          <t>29280152</t>
        </is>
      </c>
      <c r="E627" s="3" t="inlineStr">
        <is>
          <t>cliente@</t>
        </is>
      </c>
      <c r="F627" s="3" t="inlineStr">
        <is>
          <t>+54 9 2326 725161</t>
        </is>
      </c>
      <c r="G627" s="3" t="inlineStr">
        <is>
          <t>Bs As</t>
        </is>
      </c>
      <c r="H627" s="3" t="inlineStr">
        <is>
          <t>Santa Fe</t>
        </is>
      </c>
      <c r="I627" s="3" t="inlineStr">
        <is>
          <t>Disco SSD 480GB</t>
        </is>
      </c>
      <c r="J627" s="3" t="inlineStr">
        <is>
          <t>Tecnologia</t>
        </is>
      </c>
      <c r="K627" s="3">
        <v>4</v>
      </c>
      <c r="L627" s="5">
        <v>34031.64</v>
      </c>
      <c r="M627" s="3">
        <v>15</v>
      </c>
      <c r="N627" s="5">
        <v>115707.58</v>
      </c>
      <c r="O627" s="3" t="inlineStr">
        <is>
          <t>Cheque</t>
        </is>
      </c>
      <c r="Q627" s="3" t="inlineStr">
        <is>
          <t>Centro</t>
        </is>
      </c>
      <c r="T627" s="3">
        <f>IF(COUNTA(A627:S627)&lt;19,"REVISAR","OK")</f>
        <v>0</v>
      </c>
      <c r="U627" s="3">
        <f>IF(ISNUMBER(B627),"OK","REVISAR")</f>
        <v>0</v>
      </c>
      <c r="V627" s="3">
        <f>IF(AND(ISNUMBER(K627),K627&gt;0,K627&lt;50),"OK","REVISAR")</f>
        <v>0</v>
      </c>
      <c r="W627" s="3">
        <f>IF(AND(ISNUMBER(L627),L627&gt;0,L627&lt;1000000),"OK","REVISAR")</f>
        <v>0</v>
      </c>
      <c r="X627" s="3">
        <f>IF(AND(ISNUMBER(K627),ISNUMBER(L627),ISNUMBER(M627),ISNUMBER(N627)),IF(ABS(N627-(K627*L627*(1-M627/100)))&gt;1,"REVISAR","OK"),"REVISAR")</f>
        <v>0</v>
      </c>
      <c r="Y627" s="3">
        <f>IF(AND(ISNUMBER(SEARCH("@",E627)),ISNUMBER(SEARCH(".",E627))),"OK","REVISAR")</f>
        <v>0</v>
      </c>
      <c r="Z627" s="3">
        <f>IF(COUNTIF($A$2:$A$5001,A627)&gt;1,"REVISAR","OK")</f>
        <v>0</v>
      </c>
    </row>
    <row r="628">
      <c r="A628" s="3">
        <v>627</v>
      </c>
      <c r="B628" s="4">
        <v>45301</v>
      </c>
      <c r="C628" s="3" t="inlineStr">
        <is>
          <t>Cliente Sin Nombre</t>
        </is>
      </c>
      <c r="D628" s="3" t="inlineStr">
        <is>
          <t>23771736</t>
        </is>
      </c>
      <c r="E628" s="3" t="inlineStr">
        <is>
          <t>CLIENTE129@GMAIL.COM</t>
        </is>
      </c>
      <c r="F628" s="3" t="inlineStr">
        <is>
          <t>+54 9 2326 744228</t>
        </is>
      </c>
      <c r="H628" s="3" t="inlineStr">
        <is>
          <t>CABA</t>
        </is>
      </c>
      <c r="I628" s="3" t="inlineStr">
        <is>
          <t>Mouse gamer</t>
        </is>
      </c>
      <c r="J628" s="3" t="inlineStr">
        <is>
          <t>Accesorios</t>
        </is>
      </c>
      <c r="L628" s="5">
        <v>84727.60000000001</v>
      </c>
      <c r="M628" s="3">
        <v>10</v>
      </c>
      <c r="O628" s="3" t="inlineStr">
        <is>
          <t>Transferencia</t>
        </is>
      </c>
      <c r="P628" s="3" t="inlineStr">
        <is>
          <t>Sofía</t>
        </is>
      </c>
      <c r="Q628" s="3" t="inlineStr">
        <is>
          <t>Local 1</t>
        </is>
      </c>
      <c r="R628" s="3" t="inlineStr">
        <is>
          <t>En camino</t>
        </is>
      </c>
      <c r="S628" s="3" t="inlineStr">
        <is>
          <t>OK</t>
        </is>
      </c>
      <c r="T628" s="3">
        <f>IF(COUNTA(A628:S628)&lt;19,"REVISAR","OK")</f>
        <v>0</v>
      </c>
      <c r="U628" s="3">
        <f>IF(ISNUMBER(B628),"OK","REVISAR")</f>
        <v>0</v>
      </c>
      <c r="V628" s="3">
        <f>IF(AND(ISNUMBER(K628),K628&gt;0,K628&lt;50),"OK","REVISAR")</f>
        <v>0</v>
      </c>
      <c r="W628" s="3">
        <f>IF(AND(ISNUMBER(L628),L628&gt;0,L628&lt;1000000),"OK","REVISAR")</f>
        <v>0</v>
      </c>
      <c r="X628" s="3">
        <f>IF(AND(ISNUMBER(K628),ISNUMBER(L628),ISNUMBER(M628),ISNUMBER(N628)),IF(ABS(N628-(K628*L628*(1-M628/100)))&gt;1,"REVISAR","OK"),"REVISAR")</f>
        <v>0</v>
      </c>
      <c r="Y628" s="3">
        <f>IF(AND(ISNUMBER(SEARCH("@",E628)),ISNUMBER(SEARCH(".",E628))),"OK","REVISAR")</f>
        <v>0</v>
      </c>
      <c r="Z628" s="3">
        <f>IF(COUNTIF($A$2:$A$5001,A628)&gt;1,"REVISAR","OK")</f>
        <v>0</v>
      </c>
    </row>
    <row r="629">
      <c r="A629" s="3">
        <v>628</v>
      </c>
      <c r="B629" s="4">
        <v>45540</v>
      </c>
      <c r="C629" s="3" t="inlineStr">
        <is>
          <t>Lucas Rodríguez</t>
        </is>
      </c>
      <c r="D629" s="3" t="inlineStr">
        <is>
          <t>37498646</t>
        </is>
      </c>
      <c r="E629" s="3" t="inlineStr">
        <is>
          <t>no tiene</t>
        </is>
      </c>
      <c r="F629" s="3" t="inlineStr">
        <is>
          <t>+54 9 2326 481063</t>
        </is>
      </c>
      <c r="G629" s="3" t="inlineStr">
        <is>
          <t>Rosario</t>
        </is>
      </c>
      <c r="H629" s="3" t="inlineStr">
        <is>
          <t>Cordoba</t>
        </is>
      </c>
      <c r="I629" s="3" t="inlineStr">
        <is>
          <t>Notebook 15</t>
        </is>
      </c>
      <c r="J629" s="3" t="inlineStr">
        <is>
          <t>tecnologia</t>
        </is>
      </c>
      <c r="K629" s="3">
        <v>3</v>
      </c>
      <c r="L629" s="5">
        <v>135163.65</v>
      </c>
      <c r="M629" s="3">
        <v>25</v>
      </c>
      <c r="N629" s="5">
        <v>304118.21</v>
      </c>
      <c r="O629" s="3" t="inlineStr">
        <is>
          <t>Tarjeta Crédito</t>
        </is>
      </c>
      <c r="P629" s="3" t="inlineStr">
        <is>
          <t>admin</t>
        </is>
      </c>
      <c r="Q629" s="3" t="inlineStr">
        <is>
          <t>Local 1</t>
        </is>
      </c>
      <c r="T629" s="3">
        <f>IF(COUNTA(A629:S629)&lt;19,"REVISAR","OK")</f>
        <v>0</v>
      </c>
      <c r="U629" s="3">
        <f>IF(ISNUMBER(B629),"OK","REVISAR")</f>
        <v>0</v>
      </c>
      <c r="V629" s="3">
        <f>IF(AND(ISNUMBER(K629),K629&gt;0,K629&lt;50),"OK","REVISAR")</f>
        <v>0</v>
      </c>
      <c r="W629" s="3">
        <f>IF(AND(ISNUMBER(L629),L629&gt;0,L629&lt;1000000),"OK","REVISAR")</f>
        <v>0</v>
      </c>
      <c r="X629" s="3">
        <f>IF(AND(ISNUMBER(K629),ISNUMBER(L629),ISNUMBER(M629),ISNUMBER(N629)),IF(ABS(N629-(K629*L629*(1-M629/100)))&gt;1,"REVISAR","OK"),"REVISAR")</f>
        <v>0</v>
      </c>
      <c r="Y629" s="3">
        <f>IF(AND(ISNUMBER(SEARCH("@",E629)),ISNUMBER(SEARCH(".",E629))),"OK","REVISAR")</f>
        <v>0</v>
      </c>
      <c r="Z629" s="3">
        <f>IF(COUNTIF($A$2:$A$5001,A629)&gt;1,"REVISAR","OK")</f>
        <v>0</v>
      </c>
    </row>
    <row r="630">
      <c r="A630" s="3">
        <v>629</v>
      </c>
      <c r="B630" s="4">
        <v>45522</v>
      </c>
      <c r="C630" s="3" t="inlineStr">
        <is>
          <t>Pedro Sánchez</t>
        </is>
      </c>
      <c r="D630" s="3" t="inlineStr">
        <is>
          <t>45655229</t>
        </is>
      </c>
      <c r="E630" s="3" t="inlineStr">
        <is>
          <t>cliente204@hotmail.com</t>
        </is>
      </c>
      <c r="F630" s="3" t="inlineStr">
        <is>
          <t>+54 9 2326 330221</t>
        </is>
      </c>
      <c r="I630" s="3" t="inlineStr">
        <is>
          <t>Memoria RAM 8GB</t>
        </is>
      </c>
      <c r="J630" s="3" t="inlineStr">
        <is>
          <t>Periféricos</t>
        </is>
      </c>
      <c r="K630" s="3">
        <v>1</v>
      </c>
      <c r="L630" s="5">
        <v>174448.05</v>
      </c>
      <c r="M630" s="3">
        <v>0</v>
      </c>
      <c r="N630" s="5">
        <v>174448.05</v>
      </c>
      <c r="P630" s="3" t="inlineStr">
        <is>
          <t>Sofía</t>
        </is>
      </c>
      <c r="Q630" s="3" t="inlineStr">
        <is>
          <t>Sucursal Norte</t>
        </is>
      </c>
      <c r="R630" s="3" t="inlineStr">
        <is>
          <t>Pendiente</t>
        </is>
      </c>
      <c r="S630" s="3" t="inlineStr">
        <is>
          <t>Cliente reclama demora</t>
        </is>
      </c>
      <c r="T630" s="3">
        <f>IF(COUNTA(A630:S630)&lt;19,"REVISAR","OK")</f>
        <v>0</v>
      </c>
      <c r="U630" s="3">
        <f>IF(ISNUMBER(B630),"OK","REVISAR")</f>
        <v>0</v>
      </c>
      <c r="V630" s="3">
        <f>IF(AND(ISNUMBER(K630),K630&gt;0,K630&lt;50),"OK","REVISAR")</f>
        <v>0</v>
      </c>
      <c r="W630" s="3">
        <f>IF(AND(ISNUMBER(L630),L630&gt;0,L630&lt;1000000),"OK","REVISAR")</f>
        <v>0</v>
      </c>
      <c r="X630" s="3">
        <f>IF(AND(ISNUMBER(K630),ISNUMBER(L630),ISNUMBER(M630),ISNUMBER(N630)),IF(ABS(N630-(K630*L630*(1-M630/100)))&gt;1,"REVISAR","OK"),"REVISAR")</f>
        <v>0</v>
      </c>
      <c r="Y630" s="3">
        <f>IF(AND(ISNUMBER(SEARCH("@",E630)),ISNUMBER(SEARCH(".",E630))),"OK","REVISAR")</f>
        <v>0</v>
      </c>
      <c r="Z630" s="3">
        <f>IF(COUNTIF($A$2:$A$5001,A630)&gt;1,"REVISAR","OK")</f>
        <v>0</v>
      </c>
    </row>
    <row r="631">
      <c r="A631" s="3">
        <v>630</v>
      </c>
      <c r="B631" s="4">
        <v>45469</v>
      </c>
      <c r="C631" s="3" t="inlineStr">
        <is>
          <t>Cliente Sin Nombre</t>
        </is>
      </c>
      <c r="D631" s="3" t="inlineStr">
        <is>
          <t>20761571</t>
        </is>
      </c>
      <c r="E631" s="3" t="inlineStr">
        <is>
          <t>cliente204@hotmial.com</t>
        </is>
      </c>
      <c r="F631" s="3" t="inlineStr">
        <is>
          <t>+54 9 2326 950020</t>
        </is>
      </c>
      <c r="G631" s="3" t="inlineStr">
        <is>
          <t>Cordoba</t>
        </is>
      </c>
      <c r="H631" s="3" t="inlineStr">
        <is>
          <t>Mendoza</t>
        </is>
      </c>
      <c r="I631" s="3" t="inlineStr">
        <is>
          <t>Cargador rápido</t>
        </is>
      </c>
      <c r="J631" s="3" t="inlineStr">
        <is>
          <t>tecnologia</t>
        </is>
      </c>
      <c r="K631" s="3">
        <v>2</v>
      </c>
      <c r="L631" s="5">
        <v>88002.08</v>
      </c>
      <c r="M631" s="3">
        <v>15</v>
      </c>
      <c r="N631" s="5">
        <v>149603.54</v>
      </c>
      <c r="O631" s="3" t="inlineStr">
        <is>
          <t>Transferencia</t>
        </is>
      </c>
      <c r="P631" s="3" t="inlineStr">
        <is>
          <t>Admin</t>
        </is>
      </c>
      <c r="Q631" s="3" t="inlineStr">
        <is>
          <t>Online</t>
        </is>
      </c>
      <c r="R631" s="3" t="inlineStr">
        <is>
          <t>En camino</t>
        </is>
      </c>
      <c r="S631" s="3" t="inlineStr">
        <is>
          <t>Dirección incompleta</t>
        </is>
      </c>
      <c r="T631" s="3">
        <f>IF(COUNTA(A631:S631)&lt;19,"REVISAR","OK")</f>
        <v>0</v>
      </c>
      <c r="U631" s="3">
        <f>IF(ISNUMBER(B631),"OK","REVISAR")</f>
        <v>0</v>
      </c>
      <c r="V631" s="3">
        <f>IF(AND(ISNUMBER(K631),K631&gt;0,K631&lt;50),"OK","REVISAR")</f>
        <v>0</v>
      </c>
      <c r="W631" s="3">
        <f>IF(AND(ISNUMBER(L631),L631&gt;0,L631&lt;1000000),"OK","REVISAR")</f>
        <v>0</v>
      </c>
      <c r="X631" s="3">
        <f>IF(AND(ISNUMBER(K631),ISNUMBER(L631),ISNUMBER(M631),ISNUMBER(N631)),IF(ABS(N631-(K631*L631*(1-M631/100)))&gt;1,"REVISAR","OK"),"REVISAR")</f>
        <v>0</v>
      </c>
      <c r="Y631" s="3">
        <f>IF(AND(ISNUMBER(SEARCH("@",E631)),ISNUMBER(SEARCH(".",E631))),"OK","REVISAR")</f>
        <v>0</v>
      </c>
      <c r="Z631" s="3">
        <f>IF(COUNTIF($A$2:$A$5001,A631)&gt;1,"REVISAR","OK")</f>
        <v>0</v>
      </c>
    </row>
    <row r="632">
      <c r="A632" s="3">
        <v>631</v>
      </c>
      <c r="B632" s="4">
        <v>45793</v>
      </c>
      <c r="C632" s="3" t="inlineStr">
        <is>
          <t>Cliente Sin Nombre</t>
        </is>
      </c>
      <c r="D632" s="3" t="inlineStr">
        <is>
          <t>25537069</t>
        </is>
      </c>
      <c r="E632" s="3" t="inlineStr">
        <is>
          <t>cliente552@hotmial.com</t>
        </is>
      </c>
      <c r="F632" s="3" t="inlineStr">
        <is>
          <t>+54 9 2326 145278</t>
        </is>
      </c>
      <c r="G632" s="3" t="inlineStr">
        <is>
          <t>Capital Federal</t>
        </is>
      </c>
      <c r="H632" s="3" t="inlineStr">
        <is>
          <t>Buenos Aires</t>
        </is>
      </c>
      <c r="I632" s="3" t="inlineStr">
        <is>
          <t>Memoria RAM 8GB</t>
        </is>
      </c>
      <c r="J632" s="3" t="inlineStr">
        <is>
          <t>Accesorios</t>
        </is>
      </c>
      <c r="K632" s="3">
        <v>1</v>
      </c>
      <c r="L632" s="5">
        <v>32047.78</v>
      </c>
      <c r="M632" s="3">
        <v>10</v>
      </c>
      <c r="N632" s="5">
        <v>28843</v>
      </c>
      <c r="O632" s="3" t="inlineStr">
        <is>
          <t>tarjeta credito</t>
        </is>
      </c>
      <c r="P632" s="3" t="inlineStr">
        <is>
          <t>Admin</t>
        </is>
      </c>
      <c r="Q632" s="3" t="inlineStr">
        <is>
          <t>Centro</t>
        </is>
      </c>
      <c r="R632" s="3" t="inlineStr">
        <is>
          <t>entregado</t>
        </is>
      </c>
      <c r="S632" s="3" t="inlineStr">
        <is>
          <t>Duplicado probable</t>
        </is>
      </c>
      <c r="T632" s="3">
        <f>IF(COUNTA(A632:S632)&lt;19,"REVISAR","OK")</f>
        <v>0</v>
      </c>
      <c r="U632" s="3">
        <f>IF(ISNUMBER(B632),"OK","REVISAR")</f>
        <v>0</v>
      </c>
      <c r="V632" s="3">
        <f>IF(AND(ISNUMBER(K632),K632&gt;0,K632&lt;50),"OK","REVISAR")</f>
        <v>0</v>
      </c>
      <c r="W632" s="3">
        <f>IF(AND(ISNUMBER(L632),L632&gt;0,L632&lt;1000000),"OK","REVISAR")</f>
        <v>0</v>
      </c>
      <c r="X632" s="3">
        <f>IF(AND(ISNUMBER(K632),ISNUMBER(L632),ISNUMBER(M632),ISNUMBER(N632)),IF(ABS(N632-(K632*L632*(1-M632/100)))&gt;1,"REVISAR","OK"),"REVISAR")</f>
        <v>0</v>
      </c>
      <c r="Y632" s="3">
        <f>IF(AND(ISNUMBER(SEARCH("@",E632)),ISNUMBER(SEARCH(".",E632))),"OK","REVISAR")</f>
        <v>0</v>
      </c>
      <c r="Z632" s="3">
        <f>IF(COUNTIF($A$2:$A$5001,A632)&gt;1,"REVISAR","OK")</f>
        <v>0</v>
      </c>
    </row>
    <row r="633">
      <c r="A633" s="3">
        <v>632</v>
      </c>
      <c r="B633" s="4">
        <v>45696</v>
      </c>
      <c r="D633" s="3" t="inlineStr">
        <is>
          <t>123</t>
        </is>
      </c>
      <c r="E633" s="3" t="inlineStr">
        <is>
          <t>cliente690@hotmail.com</t>
        </is>
      </c>
      <c r="F633" s="3" t="inlineStr">
        <is>
          <t>+54 9 2326 332834</t>
        </is>
      </c>
      <c r="I633" s="3" t="inlineStr">
        <is>
          <t>Notebook 15</t>
        </is>
      </c>
      <c r="J633" s="3" t="inlineStr">
        <is>
          <t>tecnologia</t>
        </is>
      </c>
      <c r="K633" s="3">
        <v>8</v>
      </c>
      <c r="L633" s="5">
        <v>115725.95</v>
      </c>
      <c r="M633" s="3">
        <v>10</v>
      </c>
      <c r="N633" s="5">
        <v>833226.84</v>
      </c>
      <c r="O633" s="3" t="inlineStr">
        <is>
          <t>transf</t>
        </is>
      </c>
      <c r="Q633" s="3" t="inlineStr">
        <is>
          <t>Sucursal Norte</t>
        </is>
      </c>
      <c r="R633" s="3" t="inlineStr">
        <is>
          <t>Entregado</t>
        </is>
      </c>
      <c r="S633" s="3" t="inlineStr">
        <is>
          <t>Cliente reclama demora</t>
        </is>
      </c>
      <c r="T633" s="3">
        <f>IF(COUNTA(A633:S633)&lt;19,"REVISAR","OK")</f>
        <v>0</v>
      </c>
      <c r="U633" s="3">
        <f>IF(ISNUMBER(B633),"OK","REVISAR")</f>
        <v>0</v>
      </c>
      <c r="V633" s="3">
        <f>IF(AND(ISNUMBER(K633),K633&gt;0,K633&lt;50),"OK","REVISAR")</f>
        <v>0</v>
      </c>
      <c r="W633" s="3">
        <f>IF(AND(ISNUMBER(L633),L633&gt;0,L633&lt;1000000),"OK","REVISAR")</f>
        <v>0</v>
      </c>
      <c r="X633" s="3">
        <f>IF(AND(ISNUMBER(K633),ISNUMBER(L633),ISNUMBER(M633),ISNUMBER(N633)),IF(ABS(N633-(K633*L633*(1-M633/100)))&gt;1,"REVISAR","OK"),"REVISAR")</f>
        <v>0</v>
      </c>
      <c r="Y633" s="3">
        <f>IF(AND(ISNUMBER(SEARCH("@",E633)),ISNUMBER(SEARCH(".",E633))),"OK","REVISAR")</f>
        <v>0</v>
      </c>
      <c r="Z633" s="3">
        <f>IF(COUNTIF($A$2:$A$5001,A633)&gt;1,"REVISAR","OK")</f>
        <v>0</v>
      </c>
    </row>
    <row r="634">
      <c r="A634" s="3">
        <v>633</v>
      </c>
      <c r="B634" s="4">
        <v>45797</v>
      </c>
      <c r="C634" s="3" t="inlineStr">
        <is>
          <t>Juan Pérez</t>
        </is>
      </c>
      <c r="D634" s="3" t="inlineStr">
        <is>
          <t>27414963</t>
        </is>
      </c>
      <c r="E634" s="3" t="inlineStr">
        <is>
          <t>cliente835@outlook.com</t>
        </is>
      </c>
      <c r="F634" s="3" t="inlineStr">
        <is>
          <t>+54 9 2326 893507</t>
        </is>
      </c>
      <c r="G634" s="3" t="inlineStr">
        <is>
          <t>Areco</t>
        </is>
      </c>
      <c r="H634" s="3" t="inlineStr">
        <is>
          <t>Buenos Aires</t>
        </is>
      </c>
      <c r="I634" s="3" t="inlineStr">
        <is>
          <t>Monitor 24</t>
        </is>
      </c>
      <c r="J634" s="3" t="inlineStr">
        <is>
          <t>Hogar</t>
        </is>
      </c>
      <c r="K634" s="3">
        <v>2</v>
      </c>
      <c r="L634" s="5">
        <v>47300.15</v>
      </c>
      <c r="M634" s="3">
        <v>0</v>
      </c>
      <c r="N634" s="5">
        <v>94600.3</v>
      </c>
      <c r="O634" s="3" t="inlineStr">
        <is>
          <t>Mercado Pago</t>
        </is>
      </c>
      <c r="R634" s="3" t="inlineStr">
        <is>
          <t>Cancelado</t>
        </is>
      </c>
      <c r="S634" s="3" t="inlineStr">
        <is>
          <t>OK</t>
        </is>
      </c>
      <c r="T634" s="3">
        <f>IF(COUNTA(A634:S634)&lt;19,"REVISAR","OK")</f>
        <v>0</v>
      </c>
      <c r="U634" s="3">
        <f>IF(ISNUMBER(B634),"OK","REVISAR")</f>
        <v>0</v>
      </c>
      <c r="V634" s="3">
        <f>IF(AND(ISNUMBER(K634),K634&gt;0,K634&lt;50),"OK","REVISAR")</f>
        <v>0</v>
      </c>
      <c r="W634" s="3">
        <f>IF(AND(ISNUMBER(L634),L634&gt;0,L634&lt;1000000),"OK","REVISAR")</f>
        <v>0</v>
      </c>
      <c r="X634" s="3">
        <f>IF(AND(ISNUMBER(K634),ISNUMBER(L634),ISNUMBER(M634),ISNUMBER(N634)),IF(ABS(N634-(K634*L634*(1-M634/100)))&gt;1,"REVISAR","OK"),"REVISAR")</f>
        <v>0</v>
      </c>
      <c r="Y634" s="3">
        <f>IF(AND(ISNUMBER(SEARCH("@",E634)),ISNUMBER(SEARCH(".",E634))),"OK","REVISAR")</f>
        <v>0</v>
      </c>
      <c r="Z634" s="3">
        <f>IF(COUNTIF($A$2:$A$5001,A634)&gt;1,"REVISAR","OK")</f>
        <v>0</v>
      </c>
    </row>
    <row r="635">
      <c r="A635" s="3">
        <v>634</v>
      </c>
      <c r="B635" s="4">
        <v>45529</v>
      </c>
      <c r="C635" s="3" t="inlineStr">
        <is>
          <t>Juan Pérez</t>
        </is>
      </c>
      <c r="D635" s="3" t="inlineStr">
        <is>
          <t>00000000</t>
        </is>
      </c>
      <c r="E635" s="3" t="inlineStr">
        <is>
          <t>cliente355@gmail.com</t>
        </is>
      </c>
      <c r="F635" s="3" t="inlineStr">
        <is>
          <t>+54 9 2326 944919</t>
        </is>
      </c>
      <c r="G635" s="3" t="inlineStr">
        <is>
          <t>Areco</t>
        </is>
      </c>
      <c r="H635" s="3" t="inlineStr">
        <is>
          <t>CABA</t>
        </is>
      </c>
      <c r="I635" s="3" t="inlineStr">
        <is>
          <t>Notebook 15</t>
        </is>
      </c>
      <c r="J635" s="3" t="inlineStr">
        <is>
          <t>Computación</t>
        </is>
      </c>
      <c r="K635" s="3">
        <v>2</v>
      </c>
      <c r="L635" s="5">
        <v>28081.06</v>
      </c>
      <c r="M635" s="3">
        <v>0</v>
      </c>
      <c r="N635" s="5">
        <v>-1</v>
      </c>
      <c r="O635" s="3" t="inlineStr">
        <is>
          <t>Transferencia</t>
        </is>
      </c>
      <c r="Q635" s="3" t="inlineStr">
        <is>
          <t>Sucursal Norte</t>
        </is>
      </c>
      <c r="R635" s="3" t="inlineStr">
        <is>
          <t>En camino</t>
        </is>
      </c>
      <c r="S635" s="3" t="inlineStr">
        <is>
          <t>Cliente reclama demora</t>
        </is>
      </c>
      <c r="T635" s="3">
        <f>IF(COUNTA(A635:S635)&lt;19,"REVISAR","OK")</f>
        <v>0</v>
      </c>
      <c r="U635" s="3">
        <f>IF(ISNUMBER(B635),"OK","REVISAR")</f>
        <v>0</v>
      </c>
      <c r="V635" s="3">
        <f>IF(AND(ISNUMBER(K635),K635&gt;0,K635&lt;50),"OK","REVISAR")</f>
        <v>0</v>
      </c>
      <c r="W635" s="3">
        <f>IF(AND(ISNUMBER(L635),L635&gt;0,L635&lt;1000000),"OK","REVISAR")</f>
        <v>0</v>
      </c>
      <c r="X635" s="3">
        <f>IF(AND(ISNUMBER(K635),ISNUMBER(L635),ISNUMBER(M635),ISNUMBER(N635)),IF(ABS(N635-(K635*L635*(1-M635/100)))&gt;1,"REVISAR","OK"),"REVISAR")</f>
        <v>0</v>
      </c>
      <c r="Y635" s="3">
        <f>IF(AND(ISNUMBER(SEARCH("@",E635)),ISNUMBER(SEARCH(".",E635))),"OK","REVISAR")</f>
        <v>0</v>
      </c>
      <c r="Z635" s="3">
        <f>IF(COUNTIF($A$2:$A$5001,A635)&gt;1,"REVISAR","OK")</f>
        <v>0</v>
      </c>
    </row>
    <row r="636">
      <c r="A636" s="3">
        <v>635</v>
      </c>
      <c r="B636" s="4">
        <v>45326</v>
      </c>
      <c r="C636" s="3" t="inlineStr">
        <is>
          <t>Sofía García</t>
        </is>
      </c>
      <c r="D636" s="3" t="inlineStr">
        <is>
          <t>24613605</t>
        </is>
      </c>
      <c r="E636" s="3" t="inlineStr">
        <is>
          <t>cliente197@outlook.com</t>
        </is>
      </c>
      <c r="F636" s="3" t="inlineStr">
        <is>
          <t>+54 9 2326 178224</t>
        </is>
      </c>
      <c r="G636" s="3" t="inlineStr">
        <is>
          <t>Rosario</t>
        </is>
      </c>
      <c r="I636" s="3" t="inlineStr">
        <is>
          <t>Memoria RAM 8GB</t>
        </is>
      </c>
      <c r="J636" s="3" t="inlineStr">
        <is>
          <t>Tecnología</t>
        </is>
      </c>
      <c r="K636" s="3">
        <v>1</v>
      </c>
      <c r="L636" s="5">
        <v>139534.07</v>
      </c>
      <c r="M636" s="3">
        <v>20</v>
      </c>
      <c r="N636" s="5">
        <v>111627.26</v>
      </c>
      <c r="O636" s="3" t="inlineStr">
        <is>
          <t>efectivo</t>
        </is>
      </c>
      <c r="P636" s="3" t="inlineStr">
        <is>
          <t>Sofía</t>
        </is>
      </c>
      <c r="Q636" s="3" t="inlineStr">
        <is>
          <t>local 1</t>
        </is>
      </c>
      <c r="R636" s="3" t="inlineStr">
        <is>
          <t>En camino</t>
        </is>
      </c>
      <c r="S636" s="3" t="inlineStr">
        <is>
          <t>Precio cargado manualmente</t>
        </is>
      </c>
      <c r="T636" s="3">
        <f>IF(COUNTA(A636:S636)&lt;19,"REVISAR","OK")</f>
        <v>0</v>
      </c>
      <c r="U636" s="3">
        <f>IF(ISNUMBER(B636),"OK","REVISAR")</f>
        <v>0</v>
      </c>
      <c r="V636" s="3">
        <f>IF(AND(ISNUMBER(K636),K636&gt;0,K636&lt;50),"OK","REVISAR")</f>
        <v>0</v>
      </c>
      <c r="W636" s="3">
        <f>IF(AND(ISNUMBER(L636),L636&gt;0,L636&lt;1000000),"OK","REVISAR")</f>
        <v>0</v>
      </c>
      <c r="X636" s="3">
        <f>IF(AND(ISNUMBER(K636),ISNUMBER(L636),ISNUMBER(M636),ISNUMBER(N636)),IF(ABS(N636-(K636*L636*(1-M636/100)))&gt;1,"REVISAR","OK"),"REVISAR")</f>
        <v>0</v>
      </c>
      <c r="Y636" s="3">
        <f>IF(AND(ISNUMBER(SEARCH("@",E636)),ISNUMBER(SEARCH(".",E636))),"OK","REVISAR")</f>
        <v>0</v>
      </c>
      <c r="Z636" s="3">
        <f>IF(COUNTIF($A$2:$A$5001,A636)&gt;1,"REVISAR","OK")</f>
        <v>0</v>
      </c>
    </row>
    <row r="637">
      <c r="A637" s="3">
        <v>636</v>
      </c>
      <c r="B637" s="4">
        <v>45566</v>
      </c>
      <c r="C637" s="3" t="inlineStr">
        <is>
          <t>Lucas Rodríguez</t>
        </is>
      </c>
      <c r="D637" s="3" t="inlineStr">
        <is>
          <t>36465424</t>
        </is>
      </c>
      <c r="E637" s="3" t="inlineStr">
        <is>
          <t>cliente668@</t>
        </is>
      </c>
      <c r="F637" s="3" t="inlineStr">
        <is>
          <t>+54 9 2326 578408</t>
        </is>
      </c>
      <c r="G637" s="3" t="inlineStr">
        <is>
          <t>Bs As</t>
        </is>
      </c>
      <c r="I637" s="3" t="inlineStr">
        <is>
          <t>Auriculares Bluetooth</t>
        </is>
      </c>
      <c r="J637" s="3" t="inlineStr">
        <is>
          <t>Audio</t>
        </is>
      </c>
      <c r="K637" s="3">
        <v>3</v>
      </c>
      <c r="L637" s="5">
        <v>166316.46</v>
      </c>
      <c r="M637" s="3">
        <v>0</v>
      </c>
      <c r="N637" s="5">
        <v>498949.38</v>
      </c>
      <c r="O637" s="3" t="inlineStr">
        <is>
          <t>Transferencia</t>
        </is>
      </c>
      <c r="P637" s="3" t="inlineStr">
        <is>
          <t>Admin</t>
        </is>
      </c>
      <c r="Q637" s="3" t="inlineStr">
        <is>
          <t>Online</t>
        </is>
      </c>
      <c r="S637" s="3" t="inlineStr">
        <is>
          <t>Dirección incompleta</t>
        </is>
      </c>
      <c r="T637" s="3">
        <f>IF(COUNTA(A637:S637)&lt;19,"REVISAR","OK")</f>
        <v>0</v>
      </c>
      <c r="U637" s="3">
        <f>IF(ISNUMBER(B637),"OK","REVISAR")</f>
        <v>0</v>
      </c>
      <c r="V637" s="3">
        <f>IF(AND(ISNUMBER(K637),K637&gt;0,K637&lt;50),"OK","REVISAR")</f>
        <v>0</v>
      </c>
      <c r="W637" s="3">
        <f>IF(AND(ISNUMBER(L637),L637&gt;0,L637&lt;1000000),"OK","REVISAR")</f>
        <v>0</v>
      </c>
      <c r="X637" s="3">
        <f>IF(AND(ISNUMBER(K637),ISNUMBER(L637),ISNUMBER(M637),ISNUMBER(N637)),IF(ABS(N637-(K637*L637*(1-M637/100)))&gt;1,"REVISAR","OK"),"REVISAR")</f>
        <v>0</v>
      </c>
      <c r="Y637" s="3">
        <f>IF(AND(ISNUMBER(SEARCH("@",E637)),ISNUMBER(SEARCH(".",E637))),"OK","REVISAR")</f>
        <v>0</v>
      </c>
      <c r="Z637" s="3">
        <f>IF(COUNTIF($A$2:$A$5001,A637)&gt;1,"REVISAR","OK")</f>
        <v>0</v>
      </c>
    </row>
    <row r="638">
      <c r="A638" s="3">
        <v>637</v>
      </c>
      <c r="B638" s="4">
        <v>45812</v>
      </c>
      <c r="C638" s="3" t="inlineStr">
        <is>
          <t>María Gómez</t>
        </is>
      </c>
      <c r="D638" s="3" t="inlineStr">
        <is>
          <t>30504927</t>
        </is>
      </c>
      <c r="E638" s="3" t="inlineStr">
        <is>
          <t>cliente896@sinmail</t>
        </is>
      </c>
      <c r="F638" s="3" t="inlineStr">
        <is>
          <t>+54 9 2326 298613</t>
        </is>
      </c>
      <c r="G638" s="3" t="inlineStr">
        <is>
          <t>Mar del Plata</t>
        </is>
      </c>
      <c r="H638" s="3" t="inlineStr">
        <is>
          <t>Mendoza</t>
        </is>
      </c>
      <c r="I638" s="3" t="inlineStr">
        <is>
          <t>Parlante portátil</t>
        </is>
      </c>
      <c r="J638" s="3" t="inlineStr">
        <is>
          <t>Tecnología</t>
        </is>
      </c>
      <c r="K638" s="3">
        <v>4</v>
      </c>
      <c r="L638" s="5">
        <v>110365.32</v>
      </c>
      <c r="M638" s="3">
        <v>5</v>
      </c>
      <c r="N638" s="5">
        <v>419388.22</v>
      </c>
      <c r="O638" s="3" t="inlineStr">
        <is>
          <t>tarjeta credito</t>
        </is>
      </c>
      <c r="P638" s="3" t="inlineStr">
        <is>
          <t>Sofía</t>
        </is>
      </c>
      <c r="R638" s="3" t="inlineStr">
        <is>
          <t>Entregado</t>
        </is>
      </c>
      <c r="T638" s="3">
        <f>IF(COUNTA(A638:S638)&lt;19,"REVISAR","OK")</f>
        <v>0</v>
      </c>
      <c r="U638" s="3">
        <f>IF(ISNUMBER(B638),"OK","REVISAR")</f>
        <v>0</v>
      </c>
      <c r="V638" s="3">
        <f>IF(AND(ISNUMBER(K638),K638&gt;0,K638&lt;50),"OK","REVISAR")</f>
        <v>0</v>
      </c>
      <c r="W638" s="3">
        <f>IF(AND(ISNUMBER(L638),L638&gt;0,L638&lt;1000000),"OK","REVISAR")</f>
        <v>0</v>
      </c>
      <c r="X638" s="3">
        <f>IF(AND(ISNUMBER(K638),ISNUMBER(L638),ISNUMBER(M638),ISNUMBER(N638)),IF(ABS(N638-(K638*L638*(1-M638/100)))&gt;1,"REVISAR","OK"),"REVISAR")</f>
        <v>0</v>
      </c>
      <c r="Y638" s="3">
        <f>IF(AND(ISNUMBER(SEARCH("@",E638)),ISNUMBER(SEARCH(".",E638))),"OK","REVISAR")</f>
        <v>0</v>
      </c>
      <c r="Z638" s="3">
        <f>IF(COUNTIF($A$2:$A$5001,A638)&gt;1,"REVISAR","OK")</f>
        <v>0</v>
      </c>
    </row>
    <row r="639">
      <c r="A639" s="3">
        <v>638</v>
      </c>
      <c r="B639" s="4">
        <v>45621</v>
      </c>
      <c r="C639" s="3" t="inlineStr">
        <is>
          <t>Lucas Rodríguez</t>
        </is>
      </c>
      <c r="D639" s="3" t="inlineStr">
        <is>
          <t>41415710</t>
        </is>
      </c>
      <c r="E639" s="3" t="inlineStr">
        <is>
          <t>cliente693@sinmail</t>
        </is>
      </c>
      <c r="F639" s="3" t="inlineStr">
        <is>
          <t>+54 9 2326 559909</t>
        </is>
      </c>
      <c r="G639" s="3" t="inlineStr">
        <is>
          <t>Rosario</t>
        </is>
      </c>
      <c r="I639" s="3" t="inlineStr">
        <is>
          <t>Silla gamer</t>
        </is>
      </c>
      <c r="J639" s="3" t="inlineStr">
        <is>
          <t>Accesorios</t>
        </is>
      </c>
      <c r="K639" s="3">
        <v>3</v>
      </c>
      <c r="L639" s="5">
        <v>110160.42</v>
      </c>
      <c r="M639" s="3">
        <v>15</v>
      </c>
      <c r="N639" s="5">
        <v>280909.07</v>
      </c>
      <c r="O639" s="3" t="inlineStr">
        <is>
          <t>efectivo</t>
        </is>
      </c>
      <c r="P639" s="3" t="inlineStr">
        <is>
          <t>Isaías</t>
        </is>
      </c>
      <c r="Q639" s="3" t="inlineStr">
        <is>
          <t>Norte</t>
        </is>
      </c>
      <c r="R639" s="3" t="inlineStr">
        <is>
          <t>entregado</t>
        </is>
      </c>
      <c r="S639" s="3" t="inlineStr">
        <is>
          <t>Dirección incompleta</t>
        </is>
      </c>
      <c r="T639" s="3">
        <f>IF(COUNTA(A639:S639)&lt;19,"REVISAR","OK")</f>
        <v>0</v>
      </c>
      <c r="U639" s="3">
        <f>IF(ISNUMBER(B639),"OK","REVISAR")</f>
        <v>0</v>
      </c>
      <c r="V639" s="3">
        <f>IF(AND(ISNUMBER(K639),K639&gt;0,K639&lt;50),"OK","REVISAR")</f>
        <v>0</v>
      </c>
      <c r="W639" s="3">
        <f>IF(AND(ISNUMBER(L639),L639&gt;0,L639&lt;1000000),"OK","REVISAR")</f>
        <v>0</v>
      </c>
      <c r="X639" s="3">
        <f>IF(AND(ISNUMBER(K639),ISNUMBER(L639),ISNUMBER(M639),ISNUMBER(N639)),IF(ABS(N639-(K639*L639*(1-M639/100)))&gt;1,"REVISAR","OK"),"REVISAR")</f>
        <v>0</v>
      </c>
      <c r="Y639" s="3">
        <f>IF(AND(ISNUMBER(SEARCH("@",E639)),ISNUMBER(SEARCH(".",E639))),"OK","REVISAR")</f>
        <v>0</v>
      </c>
      <c r="Z639" s="3">
        <f>IF(COUNTIF($A$2:$A$5001,A639)&gt;1,"REVISAR","OK")</f>
        <v>0</v>
      </c>
    </row>
    <row r="640">
      <c r="A640" s="3">
        <v>639</v>
      </c>
      <c r="B640" s="4">
        <v>45322</v>
      </c>
      <c r="C640" s="3" t="inlineStr">
        <is>
          <t>Pedro Sánchez</t>
        </is>
      </c>
      <c r="D640" s="3" t="inlineStr">
        <is>
          <t>38923559</t>
        </is>
      </c>
      <c r="E640" s="3" t="inlineStr">
        <is>
          <t>cliente201@gmai.com</t>
        </is>
      </c>
      <c r="F640" s="3" t="inlineStr">
        <is>
          <t>+54 9 2326 656522</t>
        </is>
      </c>
      <c r="G640" s="3" t="inlineStr">
        <is>
          <t>Bs As</t>
        </is>
      </c>
      <c r="I640" s="3" t="inlineStr">
        <is>
          <t>Notebook 15</t>
        </is>
      </c>
      <c r="J640" s="3" t="inlineStr">
        <is>
          <t>Tecnología</t>
        </is>
      </c>
      <c r="K640" s="3">
        <v>6</v>
      </c>
      <c r="L640" s="5">
        <v>25633.97</v>
      </c>
      <c r="M640" s="3">
        <v>0</v>
      </c>
      <c r="N640" s="5">
        <v>-1</v>
      </c>
      <c r="O640" s="3" t="inlineStr">
        <is>
          <t>transf</t>
        </is>
      </c>
      <c r="P640" s="3" t="inlineStr">
        <is>
          <t>Admin</t>
        </is>
      </c>
      <c r="R640" s="3" t="inlineStr">
        <is>
          <t>Entregado</t>
        </is>
      </c>
      <c r="S640" s="3" t="inlineStr">
        <is>
          <t>sin observaciones</t>
        </is>
      </c>
      <c r="T640" s="3">
        <f>IF(COUNTA(A640:S640)&lt;19,"REVISAR","OK")</f>
        <v>0</v>
      </c>
      <c r="U640" s="3">
        <f>IF(ISNUMBER(B640),"OK","REVISAR")</f>
        <v>0</v>
      </c>
      <c r="V640" s="3">
        <f>IF(AND(ISNUMBER(K640),K640&gt;0,K640&lt;50),"OK","REVISAR")</f>
        <v>0</v>
      </c>
      <c r="W640" s="3">
        <f>IF(AND(ISNUMBER(L640),L640&gt;0,L640&lt;1000000),"OK","REVISAR")</f>
        <v>0</v>
      </c>
      <c r="X640" s="3">
        <f>IF(AND(ISNUMBER(K640),ISNUMBER(L640),ISNUMBER(M640),ISNUMBER(N640)),IF(ABS(N640-(K640*L640*(1-M640/100)))&gt;1,"REVISAR","OK"),"REVISAR")</f>
        <v>0</v>
      </c>
      <c r="Y640" s="3">
        <f>IF(AND(ISNUMBER(SEARCH("@",E640)),ISNUMBER(SEARCH(".",E640))),"OK","REVISAR")</f>
        <v>0</v>
      </c>
      <c r="Z640" s="3">
        <f>IF(COUNTIF($A$2:$A$5001,A640)&gt;1,"REVISAR","OK")</f>
        <v>0</v>
      </c>
    </row>
    <row r="641">
      <c r="A641" s="3">
        <v>640</v>
      </c>
      <c r="B641" s="4">
        <v>45657</v>
      </c>
      <c r="C641" s="3" t="inlineStr">
        <is>
          <t>Pedro Sánchez</t>
        </is>
      </c>
      <c r="D641" s="3" t="inlineStr">
        <is>
          <t>40473416</t>
        </is>
      </c>
      <c r="E641" s="3" t="inlineStr">
        <is>
          <t>cliente716@</t>
        </is>
      </c>
      <c r="F641" s="3" t="inlineStr">
        <is>
          <t>+54 9 2326 235144</t>
        </is>
      </c>
      <c r="G641" s="3" t="inlineStr">
        <is>
          <t>Mar del Plata</t>
        </is>
      </c>
      <c r="H641" s="3" t="inlineStr">
        <is>
          <t>Buenos Aires</t>
        </is>
      </c>
      <c r="I641" s="3" t="inlineStr">
        <is>
          <t>Teclado mecánico</t>
        </is>
      </c>
      <c r="J641" s="3" t="inlineStr">
        <is>
          <t>Tecnología</t>
        </is>
      </c>
      <c r="K641" s="3">
        <v>7</v>
      </c>
      <c r="L641" s="5">
        <v>47082.52</v>
      </c>
      <c r="M641" s="3">
        <v>10</v>
      </c>
      <c r="N641" s="5">
        <v>296619.88</v>
      </c>
      <c r="O641" s="3" t="inlineStr">
        <is>
          <t>tarjeta credito</t>
        </is>
      </c>
      <c r="P641" s="3" t="inlineStr">
        <is>
          <t>Lucas</t>
        </is>
      </c>
      <c r="Q641" s="3" t="inlineStr">
        <is>
          <t>online</t>
        </is>
      </c>
      <c r="S641" s="3" t="inlineStr">
        <is>
          <t>Producto sin stock</t>
        </is>
      </c>
      <c r="T641" s="3">
        <f>IF(COUNTA(A641:S641)&lt;19,"REVISAR","OK")</f>
        <v>0</v>
      </c>
      <c r="U641" s="3">
        <f>IF(ISNUMBER(B641),"OK","REVISAR")</f>
        <v>0</v>
      </c>
      <c r="V641" s="3">
        <f>IF(AND(ISNUMBER(K641),K641&gt;0,K641&lt;50),"OK","REVISAR")</f>
        <v>0</v>
      </c>
      <c r="W641" s="3">
        <f>IF(AND(ISNUMBER(L641),L641&gt;0,L641&lt;1000000),"OK","REVISAR")</f>
        <v>0</v>
      </c>
      <c r="X641" s="3">
        <f>IF(AND(ISNUMBER(K641),ISNUMBER(L641),ISNUMBER(M641),ISNUMBER(N641)),IF(ABS(N641-(K641*L641*(1-M641/100)))&gt;1,"REVISAR","OK"),"REVISAR")</f>
        <v>0</v>
      </c>
      <c r="Y641" s="3">
        <f>IF(AND(ISNUMBER(SEARCH("@",E641)),ISNUMBER(SEARCH(".",E641))),"OK","REVISAR")</f>
        <v>0</v>
      </c>
      <c r="Z641" s="3">
        <f>IF(COUNTIF($A$2:$A$5001,A641)&gt;1,"REVISAR","OK")</f>
        <v>0</v>
      </c>
    </row>
    <row r="642">
      <c r="A642" s="3">
        <v>641</v>
      </c>
      <c r="B642" s="4">
        <v>45692</v>
      </c>
      <c r="C642" s="3" t="inlineStr">
        <is>
          <t>Valentina Díaz</t>
        </is>
      </c>
      <c r="D642" s="3" t="inlineStr">
        <is>
          <t>20240541</t>
        </is>
      </c>
      <c r="E642" s="3" t="inlineStr">
        <is>
          <t>cliente372@</t>
        </is>
      </c>
      <c r="F642" s="3" t="inlineStr">
        <is>
          <t>+54 9 2326 206410</t>
        </is>
      </c>
      <c r="G642" s="3" t="inlineStr">
        <is>
          <t>Córdoba</t>
        </is>
      </c>
      <c r="H642" s="3" t="inlineStr">
        <is>
          <t>buenos aires</t>
        </is>
      </c>
      <c r="I642" s="3" t="inlineStr">
        <is>
          <t>Disco SSD 480GB</t>
        </is>
      </c>
      <c r="K642" s="3">
        <v>3</v>
      </c>
      <c r="L642" s="5">
        <v>145628.37</v>
      </c>
      <c r="M642" s="3">
        <v>15</v>
      </c>
      <c r="N642" s="5">
        <v>371352.34</v>
      </c>
      <c r="O642" s="3" t="inlineStr">
        <is>
          <t>tarjeta credito</t>
        </is>
      </c>
      <c r="P642" s="3" t="inlineStr">
        <is>
          <t>Lucas</t>
        </is>
      </c>
      <c r="Q642" s="3" t="inlineStr">
        <is>
          <t>Sucursal Centro</t>
        </is>
      </c>
      <c r="S642" s="3" t="inlineStr">
        <is>
          <t>Precio cargado manualmente</t>
        </is>
      </c>
      <c r="T642" s="3">
        <f>IF(COUNTA(A642:S642)&lt;19,"REVISAR","OK")</f>
        <v>0</v>
      </c>
      <c r="U642" s="3">
        <f>IF(ISNUMBER(B642),"OK","REVISAR")</f>
        <v>0</v>
      </c>
      <c r="V642" s="3">
        <f>IF(AND(ISNUMBER(K642),K642&gt;0,K642&lt;50),"OK","REVISAR")</f>
        <v>0</v>
      </c>
      <c r="W642" s="3">
        <f>IF(AND(ISNUMBER(L642),L642&gt;0,L642&lt;1000000),"OK","REVISAR")</f>
        <v>0</v>
      </c>
      <c r="X642" s="3">
        <f>IF(AND(ISNUMBER(K642),ISNUMBER(L642),ISNUMBER(M642),ISNUMBER(N642)),IF(ABS(N642-(K642*L642*(1-M642/100)))&gt;1,"REVISAR","OK"),"REVISAR")</f>
        <v>0</v>
      </c>
      <c r="Y642" s="3">
        <f>IF(AND(ISNUMBER(SEARCH("@",E642)),ISNUMBER(SEARCH(".",E642))),"OK","REVISAR")</f>
        <v>0</v>
      </c>
      <c r="Z642" s="3">
        <f>IF(COUNTIF($A$2:$A$5001,A642)&gt;1,"REVISAR","OK")</f>
        <v>0</v>
      </c>
    </row>
    <row r="643">
      <c r="A643" s="3">
        <v>642</v>
      </c>
      <c r="B643" s="4" t="inlineStr">
        <is>
          <t>2025/99/01</t>
        </is>
      </c>
      <c r="E643" s="3" t="inlineStr">
        <is>
          <t>cliente287@</t>
        </is>
      </c>
      <c r="F643" s="3" t="inlineStr">
        <is>
          <t>+54 9 2326 749519</t>
        </is>
      </c>
      <c r="G643" s="3" t="inlineStr">
        <is>
          <t>Cordoba</t>
        </is>
      </c>
      <c r="H643" s="3" t="inlineStr">
        <is>
          <t>Córdoba</t>
        </is>
      </c>
      <c r="J643" s="3" t="inlineStr">
        <is>
          <t>Computación</t>
        </is>
      </c>
      <c r="K643" s="3">
        <v>8</v>
      </c>
      <c r="L643" s="5">
        <v>164346.95</v>
      </c>
      <c r="M643" s="3">
        <v>25</v>
      </c>
      <c r="N643" s="5">
        <v>986081.7</v>
      </c>
      <c r="O643" s="3" t="inlineStr">
        <is>
          <t>Efectivo</t>
        </is>
      </c>
      <c r="Q643" s="3" t="inlineStr">
        <is>
          <t>Online</t>
        </is>
      </c>
      <c r="R643" s="3" t="inlineStr">
        <is>
          <t>No aplica</t>
        </is>
      </c>
      <c r="S643" s="3" t="inlineStr">
        <is>
          <t>Cliente reclama demora</t>
        </is>
      </c>
      <c r="T643" s="3">
        <f>IF(COUNTA(A643:S643)&lt;19,"REVISAR","OK")</f>
        <v>0</v>
      </c>
      <c r="U643" s="3">
        <f>IF(ISNUMBER(B643),"OK","REVISAR")</f>
        <v>0</v>
      </c>
      <c r="V643" s="3">
        <f>IF(AND(ISNUMBER(K643),K643&gt;0,K643&lt;50),"OK","REVISAR")</f>
        <v>0</v>
      </c>
      <c r="W643" s="3">
        <f>IF(AND(ISNUMBER(L643),L643&gt;0,L643&lt;1000000),"OK","REVISAR")</f>
        <v>0</v>
      </c>
      <c r="X643" s="3">
        <f>IF(AND(ISNUMBER(K643),ISNUMBER(L643),ISNUMBER(M643),ISNUMBER(N643)),IF(ABS(N643-(K643*L643*(1-M643/100)))&gt;1,"REVISAR","OK"),"REVISAR")</f>
        <v>0</v>
      </c>
      <c r="Y643" s="3">
        <f>IF(AND(ISNUMBER(SEARCH("@",E643)),ISNUMBER(SEARCH(".",E643))),"OK","REVISAR")</f>
        <v>0</v>
      </c>
      <c r="Z643" s="3">
        <f>IF(COUNTIF($A$2:$A$5001,A643)&gt;1,"REVISAR","OK")</f>
        <v>0</v>
      </c>
    </row>
    <row r="644">
      <c r="A644" s="3">
        <v>643</v>
      </c>
      <c r="B644" s="4">
        <v>45736</v>
      </c>
      <c r="C644" s="3" t="inlineStr">
        <is>
          <t>María Gómez</t>
        </is>
      </c>
      <c r="D644" s="3" t="inlineStr">
        <is>
          <t>45730360</t>
        </is>
      </c>
      <c r="E644" s="3" t="inlineStr">
        <is>
          <t>cliente330@outlook.com</t>
        </is>
      </c>
      <c r="F644" s="3" t="inlineStr">
        <is>
          <t>+54 9 2326 716683</t>
        </is>
      </c>
      <c r="G644" s="3" t="inlineStr">
        <is>
          <t>Capital Federal</t>
        </is>
      </c>
      <c r="H644" s="3" t="inlineStr">
        <is>
          <t>Cordoba</t>
        </is>
      </c>
      <c r="I644" s="3" t="inlineStr">
        <is>
          <t>Mouse gamer</t>
        </is>
      </c>
      <c r="J644" s="3" t="inlineStr">
        <is>
          <t>Computación</t>
        </is>
      </c>
      <c r="K644" s="3">
        <v>2</v>
      </c>
      <c r="M644" s="3">
        <v>5</v>
      </c>
      <c r="N644" s="5">
        <v>0</v>
      </c>
      <c r="O644" s="3" t="inlineStr">
        <is>
          <t>Transferencia</t>
        </is>
      </c>
      <c r="P644" s="3" t="inlineStr">
        <is>
          <t>Lucas</t>
        </is>
      </c>
      <c r="R644" s="3" t="inlineStr">
        <is>
          <t>Cancelado</t>
        </is>
      </c>
      <c r="S644" s="3" t="inlineStr">
        <is>
          <t>Producto sin stock</t>
        </is>
      </c>
      <c r="T644" s="3">
        <f>IF(COUNTA(A644:S644)&lt;19,"REVISAR","OK")</f>
        <v>0</v>
      </c>
      <c r="U644" s="3">
        <f>IF(ISNUMBER(B644),"OK","REVISAR")</f>
        <v>0</v>
      </c>
      <c r="V644" s="3">
        <f>IF(AND(ISNUMBER(K644),K644&gt;0,K644&lt;50),"OK","REVISAR")</f>
        <v>0</v>
      </c>
      <c r="W644" s="3">
        <f>IF(AND(ISNUMBER(L644),L644&gt;0,L644&lt;1000000),"OK","REVISAR")</f>
        <v>0</v>
      </c>
      <c r="X644" s="3">
        <f>IF(AND(ISNUMBER(K644),ISNUMBER(L644),ISNUMBER(M644),ISNUMBER(N644)),IF(ABS(N644-(K644*L644*(1-M644/100)))&gt;1,"REVISAR","OK"),"REVISAR")</f>
        <v>0</v>
      </c>
      <c r="Y644" s="3">
        <f>IF(AND(ISNUMBER(SEARCH("@",E644)),ISNUMBER(SEARCH(".",E644))),"OK","REVISAR")</f>
        <v>0</v>
      </c>
      <c r="Z644" s="3">
        <f>IF(COUNTIF($A$2:$A$5001,A644)&gt;1,"REVISAR","OK")</f>
        <v>0</v>
      </c>
    </row>
    <row r="645">
      <c r="A645" s="3">
        <v>644</v>
      </c>
      <c r="B645" s="4">
        <v>45430</v>
      </c>
      <c r="C645" s="3" t="inlineStr">
        <is>
          <t>Pedro Sánchez</t>
        </is>
      </c>
      <c r="D645" s="3" t="inlineStr">
        <is>
          <t>123</t>
        </is>
      </c>
      <c r="E645" s="3" t="inlineStr">
        <is>
          <t>cliente184@</t>
        </is>
      </c>
      <c r="F645" s="3" t="inlineStr">
        <is>
          <t>+54 9 2326 340666</t>
        </is>
      </c>
      <c r="G645" s="3" t="inlineStr">
        <is>
          <t>S. A. de Areco</t>
        </is>
      </c>
      <c r="H645" s="3" t="inlineStr">
        <is>
          <t>Santa Fe</t>
        </is>
      </c>
      <c r="I645" s="3" t="inlineStr">
        <is>
          <t>Auriculares Bluetooth</t>
        </is>
      </c>
      <c r="J645" s="3" t="inlineStr">
        <is>
          <t>Sin categoria</t>
        </is>
      </c>
      <c r="K645" s="3">
        <v>5</v>
      </c>
      <c r="L645" s="5">
        <v>157123.78</v>
      </c>
      <c r="M645" s="3">
        <v>15</v>
      </c>
      <c r="N645" s="5">
        <v>667776.0699999999</v>
      </c>
      <c r="P645" s="3" t="inlineStr">
        <is>
          <t>admin</t>
        </is>
      </c>
      <c r="R645" s="3" t="inlineStr">
        <is>
          <t>Entregado</t>
        </is>
      </c>
      <c r="S645" s="3" t="inlineStr">
        <is>
          <t>Precio cargado manualmente</t>
        </is>
      </c>
      <c r="T645" s="3">
        <f>IF(COUNTA(A645:S645)&lt;19,"REVISAR","OK")</f>
        <v>0</v>
      </c>
      <c r="U645" s="3">
        <f>IF(ISNUMBER(B645),"OK","REVISAR")</f>
        <v>0</v>
      </c>
      <c r="V645" s="3">
        <f>IF(AND(ISNUMBER(K645),K645&gt;0,K645&lt;50),"OK","REVISAR")</f>
        <v>0</v>
      </c>
      <c r="W645" s="3">
        <f>IF(AND(ISNUMBER(L645),L645&gt;0,L645&lt;1000000),"OK","REVISAR")</f>
        <v>0</v>
      </c>
      <c r="X645" s="3">
        <f>IF(AND(ISNUMBER(K645),ISNUMBER(L645),ISNUMBER(M645),ISNUMBER(N645)),IF(ABS(N645-(K645*L645*(1-M645/100)))&gt;1,"REVISAR","OK"),"REVISAR")</f>
        <v>0</v>
      </c>
      <c r="Y645" s="3">
        <f>IF(AND(ISNUMBER(SEARCH("@",E645)),ISNUMBER(SEARCH(".",E645))),"OK","REVISAR")</f>
        <v>0</v>
      </c>
      <c r="Z645" s="3">
        <f>IF(COUNTIF($A$2:$A$5001,A645)&gt;1,"REVISAR","OK")</f>
        <v>0</v>
      </c>
    </row>
    <row r="646">
      <c r="A646" s="3">
        <v>645</v>
      </c>
      <c r="B646" s="4">
        <v>45797</v>
      </c>
      <c r="C646" s="3" t="inlineStr">
        <is>
          <t>Carlos López</t>
        </is>
      </c>
      <c r="D646" s="3" t="inlineStr">
        <is>
          <t>45796801</t>
        </is>
      </c>
      <c r="E646" s="3" t="inlineStr">
        <is>
          <t>cliente255@outlook.com</t>
        </is>
      </c>
      <c r="F646" s="3" t="inlineStr">
        <is>
          <t>+54 9 2326 737151</t>
        </is>
      </c>
      <c r="G646" s="3" t="inlineStr">
        <is>
          <t>Bs As</t>
        </is>
      </c>
      <c r="H646" s="3" t="inlineStr">
        <is>
          <t>Bs.As</t>
        </is>
      </c>
      <c r="I646" s="3" t="inlineStr">
        <is>
          <t>Teclado mecánico</t>
        </is>
      </c>
      <c r="J646" s="3" t="inlineStr">
        <is>
          <t>Hogar</t>
        </is>
      </c>
      <c r="K646" s="3">
        <v>4</v>
      </c>
      <c r="L646" s="5">
        <v>160303.63</v>
      </c>
      <c r="M646" s="3">
        <v>20</v>
      </c>
      <c r="N646" s="5">
        <v>512971.62</v>
      </c>
      <c r="P646" s="3" t="inlineStr">
        <is>
          <t>Sin vendedor</t>
        </is>
      </c>
      <c r="Q646" s="3" t="inlineStr">
        <is>
          <t>Sucursal Centro</t>
        </is>
      </c>
      <c r="R646" s="3" t="inlineStr">
        <is>
          <t>entregado</t>
        </is>
      </c>
      <c r="S646" s="3" t="inlineStr">
        <is>
          <t>Cliente reclama demora</t>
        </is>
      </c>
      <c r="T646" s="3">
        <f>IF(COUNTA(A646:S646)&lt;19,"REVISAR","OK")</f>
        <v>0</v>
      </c>
      <c r="U646" s="3">
        <f>IF(ISNUMBER(B646),"OK","REVISAR")</f>
        <v>0</v>
      </c>
      <c r="V646" s="3">
        <f>IF(AND(ISNUMBER(K646),K646&gt;0,K646&lt;50),"OK","REVISAR")</f>
        <v>0</v>
      </c>
      <c r="W646" s="3">
        <f>IF(AND(ISNUMBER(L646),L646&gt;0,L646&lt;1000000),"OK","REVISAR")</f>
        <v>0</v>
      </c>
      <c r="X646" s="3">
        <f>IF(AND(ISNUMBER(K646),ISNUMBER(L646),ISNUMBER(M646),ISNUMBER(N646)),IF(ABS(N646-(K646*L646*(1-M646/100)))&gt;1,"REVISAR","OK"),"REVISAR")</f>
        <v>0</v>
      </c>
      <c r="Y646" s="3">
        <f>IF(AND(ISNUMBER(SEARCH("@",E646)),ISNUMBER(SEARCH(".",E646))),"OK","REVISAR")</f>
        <v>0</v>
      </c>
      <c r="Z646" s="3">
        <f>IF(COUNTIF($A$2:$A$5001,A646)&gt;1,"REVISAR","OK")</f>
        <v>0</v>
      </c>
    </row>
    <row r="647">
      <c r="A647" s="3">
        <v>646</v>
      </c>
      <c r="B647" s="4">
        <v>45329</v>
      </c>
      <c r="C647" s="3" t="inlineStr">
        <is>
          <t>Ana Martínez</t>
        </is>
      </c>
      <c r="D647" s="3" t="inlineStr">
        <is>
          <t>40881223</t>
        </is>
      </c>
      <c r="E647" s="3" t="inlineStr">
        <is>
          <t>cliente46@outlook.com</t>
        </is>
      </c>
      <c r="F647" s="3" t="inlineStr">
        <is>
          <t>+54 9 2326 602403</t>
        </is>
      </c>
      <c r="I647" s="3" t="inlineStr">
        <is>
          <t>Parlante portátil</t>
        </is>
      </c>
      <c r="J647" s="3" t="inlineStr">
        <is>
          <t>Tecnología</t>
        </is>
      </c>
      <c r="K647" s="3">
        <v>1</v>
      </c>
      <c r="L647" s="5">
        <v>-25000</v>
      </c>
      <c r="M647" s="3">
        <v>20</v>
      </c>
      <c r="N647" s="5">
        <v>-20000</v>
      </c>
      <c r="O647" s="3" t="inlineStr">
        <is>
          <t>Transferencia</t>
        </is>
      </c>
      <c r="P647" s="3" t="inlineStr">
        <is>
          <t>Lucas</t>
        </is>
      </c>
      <c r="Q647" s="3" t="inlineStr">
        <is>
          <t>Online</t>
        </is>
      </c>
      <c r="R647" s="3" t="inlineStr">
        <is>
          <t>pendiente</t>
        </is>
      </c>
      <c r="T647" s="3">
        <f>IF(COUNTA(A647:S647)&lt;19,"REVISAR","OK")</f>
        <v>0</v>
      </c>
      <c r="U647" s="3">
        <f>IF(ISNUMBER(B647),"OK","REVISAR")</f>
        <v>0</v>
      </c>
      <c r="V647" s="3">
        <f>IF(AND(ISNUMBER(K647),K647&gt;0,K647&lt;50),"OK","REVISAR")</f>
        <v>0</v>
      </c>
      <c r="W647" s="3">
        <f>IF(AND(ISNUMBER(L647),L647&gt;0,L647&lt;1000000),"OK","REVISAR")</f>
        <v>0</v>
      </c>
      <c r="X647" s="3">
        <f>IF(AND(ISNUMBER(K647),ISNUMBER(L647),ISNUMBER(M647),ISNUMBER(N647)),IF(ABS(N647-(K647*L647*(1-M647/100)))&gt;1,"REVISAR","OK"),"REVISAR")</f>
        <v>0</v>
      </c>
      <c r="Y647" s="3">
        <f>IF(AND(ISNUMBER(SEARCH("@",E647)),ISNUMBER(SEARCH(".",E647))),"OK","REVISAR")</f>
        <v>0</v>
      </c>
      <c r="Z647" s="3">
        <f>IF(COUNTIF($A$2:$A$5001,A647)&gt;1,"REVISAR","OK")</f>
        <v>0</v>
      </c>
    </row>
    <row r="648">
      <c r="A648" s="3">
        <v>647</v>
      </c>
      <c r="B648" s="4">
        <v>45622</v>
      </c>
      <c r="C648" s="3" t="inlineStr">
        <is>
          <t>Pedro Sánchez</t>
        </is>
      </c>
      <c r="D648" s="3" t="inlineStr">
        <is>
          <t>32168654</t>
        </is>
      </c>
      <c r="E648" s="3" t="inlineStr">
        <is>
          <t>cliente465@yahoo.com</t>
        </is>
      </c>
      <c r="F648" s="3" t="inlineStr">
        <is>
          <t>+54 9 2326 859111</t>
        </is>
      </c>
      <c r="H648" s="3" t="inlineStr">
        <is>
          <t>Córdoba</t>
        </is>
      </c>
      <c r="I648" s="3" t="inlineStr">
        <is>
          <t>Silla gamer</t>
        </is>
      </c>
      <c r="J648" s="3" t="inlineStr">
        <is>
          <t>tecnologia</t>
        </is>
      </c>
      <c r="K648" s="3">
        <v>8</v>
      </c>
      <c r="L648" s="5">
        <v>78070.85000000001</v>
      </c>
      <c r="O648" s="3" t="inlineStr">
        <is>
          <t>Tarjeta Crédito</t>
        </is>
      </c>
      <c r="Q648" s="3" t="inlineStr">
        <is>
          <t>Norte</t>
        </is>
      </c>
      <c r="R648" s="3" t="inlineStr">
        <is>
          <t>entregado</t>
        </is>
      </c>
      <c r="T648" s="3">
        <f>IF(COUNTA(A648:S648)&lt;19,"REVISAR","OK")</f>
        <v>0</v>
      </c>
      <c r="U648" s="3">
        <f>IF(ISNUMBER(B648),"OK","REVISAR")</f>
        <v>0</v>
      </c>
      <c r="V648" s="3">
        <f>IF(AND(ISNUMBER(K648),K648&gt;0,K648&lt;50),"OK","REVISAR")</f>
        <v>0</v>
      </c>
      <c r="W648" s="3">
        <f>IF(AND(ISNUMBER(L648),L648&gt;0,L648&lt;1000000),"OK","REVISAR")</f>
        <v>0</v>
      </c>
      <c r="X648" s="3">
        <f>IF(AND(ISNUMBER(K648),ISNUMBER(L648),ISNUMBER(M648),ISNUMBER(N648)),IF(ABS(N648-(K648*L648*(1-M648/100)))&gt;1,"REVISAR","OK"),"REVISAR")</f>
        <v>0</v>
      </c>
      <c r="Y648" s="3">
        <f>IF(AND(ISNUMBER(SEARCH("@",E648)),ISNUMBER(SEARCH(".",E648))),"OK","REVISAR")</f>
        <v>0</v>
      </c>
      <c r="Z648" s="3">
        <f>IF(COUNTIF($A$2:$A$5001,A648)&gt;1,"REVISAR","OK")</f>
        <v>0</v>
      </c>
    </row>
    <row r="649">
      <c r="A649" s="3">
        <v>648</v>
      </c>
      <c r="B649" s="4">
        <v>45480</v>
      </c>
      <c r="C649" s="3" t="inlineStr">
        <is>
          <t>Martín Fernández</t>
        </is>
      </c>
      <c r="D649" s="3" t="inlineStr">
        <is>
          <t>33429442</t>
        </is>
      </c>
      <c r="E649" s="3" t="inlineStr">
        <is>
          <t>cliente736@sinmail</t>
        </is>
      </c>
      <c r="F649" s="3" t="inlineStr">
        <is>
          <t>+54 9 2326 428844</t>
        </is>
      </c>
      <c r="G649" s="3" t="inlineStr">
        <is>
          <t>Rosario</t>
        </is>
      </c>
      <c r="H649" s="3" t="inlineStr">
        <is>
          <t>buenos aires</t>
        </is>
      </c>
      <c r="I649" s="3" t="inlineStr">
        <is>
          <t>Webcam HD</t>
        </is>
      </c>
      <c r="J649" s="3" t="inlineStr">
        <is>
          <t>Tecnologia</t>
        </is>
      </c>
      <c r="K649" s="3">
        <v>3</v>
      </c>
      <c r="L649" s="5">
        <v>71687.25999999999</v>
      </c>
      <c r="M649" s="3">
        <v>0</v>
      </c>
      <c r="N649" s="5">
        <v>215061.78</v>
      </c>
      <c r="O649" s="3" t="inlineStr">
        <is>
          <t>Tarjeta Débito</t>
        </is>
      </c>
      <c r="P649" s="3" t="inlineStr">
        <is>
          <t>Sofía</t>
        </is>
      </c>
      <c r="Q649" s="3" t="inlineStr">
        <is>
          <t>Norte</t>
        </is>
      </c>
      <c r="R649" s="3" t="inlineStr">
        <is>
          <t>Pendiente</t>
        </is>
      </c>
      <c r="S649" s="3" t="inlineStr">
        <is>
          <t>sin observaciones</t>
        </is>
      </c>
      <c r="T649" s="3">
        <f>IF(COUNTA(A649:S649)&lt;19,"REVISAR","OK")</f>
        <v>0</v>
      </c>
      <c r="U649" s="3">
        <f>IF(ISNUMBER(B649),"OK","REVISAR")</f>
        <v>0</v>
      </c>
      <c r="V649" s="3">
        <f>IF(AND(ISNUMBER(K649),K649&gt;0,K649&lt;50),"OK","REVISAR")</f>
        <v>0</v>
      </c>
      <c r="W649" s="3">
        <f>IF(AND(ISNUMBER(L649),L649&gt;0,L649&lt;1000000),"OK","REVISAR")</f>
        <v>0</v>
      </c>
      <c r="X649" s="3">
        <f>IF(AND(ISNUMBER(K649),ISNUMBER(L649),ISNUMBER(M649),ISNUMBER(N649)),IF(ABS(N649-(K649*L649*(1-M649/100)))&gt;1,"REVISAR","OK"),"REVISAR")</f>
        <v>0</v>
      </c>
      <c r="Y649" s="3">
        <f>IF(AND(ISNUMBER(SEARCH("@",E649)),ISNUMBER(SEARCH(".",E649))),"OK","REVISAR")</f>
        <v>0</v>
      </c>
      <c r="Z649" s="3">
        <f>IF(COUNTIF($A$2:$A$5001,A649)&gt;1,"REVISAR","OK")</f>
        <v>0</v>
      </c>
    </row>
    <row r="650">
      <c r="A650" s="3">
        <v>649</v>
      </c>
      <c r="B650" s="4">
        <v>45432</v>
      </c>
      <c r="C650" s="3" t="inlineStr">
        <is>
          <t>Cliente Sin Nombre</t>
        </is>
      </c>
      <c r="D650" s="3" t="inlineStr">
        <is>
          <t>34673345</t>
        </is>
      </c>
      <c r="E650" s="3" t="inlineStr">
        <is>
          <t>cliente555@hotmial.com</t>
        </is>
      </c>
      <c r="F650" s="3" t="inlineStr">
        <is>
          <t>+54 9 2326 582282</t>
        </is>
      </c>
      <c r="H650" s="3" t="inlineStr">
        <is>
          <t>Santa Fe</t>
        </is>
      </c>
      <c r="I650" s="3" t="inlineStr">
        <is>
          <t>Silla gamer</t>
        </is>
      </c>
      <c r="J650" s="3" t="inlineStr">
        <is>
          <t>Tecnologia</t>
        </is>
      </c>
      <c r="K650" s="3">
        <v>6</v>
      </c>
      <c r="L650" s="5">
        <v>73170.39999999999</v>
      </c>
      <c r="M650" s="3">
        <v>0</v>
      </c>
      <c r="N650" s="5">
        <v>439022.4</v>
      </c>
      <c r="O650" s="3" t="inlineStr">
        <is>
          <t>MercadoPago</t>
        </is>
      </c>
      <c r="P650" s="3" t="inlineStr">
        <is>
          <t>Admin</t>
        </is>
      </c>
      <c r="Q650" s="3" t="inlineStr">
        <is>
          <t>Centro</t>
        </is>
      </c>
      <c r="R650" s="3" t="inlineStr">
        <is>
          <t>entregado</t>
        </is>
      </c>
      <c r="S650" s="3" t="inlineStr">
        <is>
          <t>Dirección incompleta</t>
        </is>
      </c>
      <c r="T650" s="3">
        <f>IF(COUNTA(A650:S650)&lt;19,"REVISAR","OK")</f>
        <v>0</v>
      </c>
      <c r="U650" s="3">
        <f>IF(ISNUMBER(B650),"OK","REVISAR")</f>
        <v>0</v>
      </c>
      <c r="V650" s="3">
        <f>IF(AND(ISNUMBER(K650),K650&gt;0,K650&lt;50),"OK","REVISAR")</f>
        <v>0</v>
      </c>
      <c r="W650" s="3">
        <f>IF(AND(ISNUMBER(L650),L650&gt;0,L650&lt;1000000),"OK","REVISAR")</f>
        <v>0</v>
      </c>
      <c r="X650" s="3">
        <f>IF(AND(ISNUMBER(K650),ISNUMBER(L650),ISNUMBER(M650),ISNUMBER(N650)),IF(ABS(N650-(K650*L650*(1-M650/100)))&gt;1,"REVISAR","OK"),"REVISAR")</f>
        <v>0</v>
      </c>
      <c r="Y650" s="3">
        <f>IF(AND(ISNUMBER(SEARCH("@",E650)),ISNUMBER(SEARCH(".",E650))),"OK","REVISAR")</f>
        <v>0</v>
      </c>
      <c r="Z650" s="3">
        <f>IF(COUNTIF($A$2:$A$5001,A650)&gt;1,"REVISAR","OK")</f>
        <v>0</v>
      </c>
    </row>
    <row r="651">
      <c r="A651" s="3">
        <v>650</v>
      </c>
      <c r="B651" s="4">
        <v>45380</v>
      </c>
      <c r="C651" s="3" t="inlineStr">
        <is>
          <t>Sofía García</t>
        </is>
      </c>
      <c r="D651" s="3" t="inlineStr">
        <is>
          <t>45366658</t>
        </is>
      </c>
      <c r="E651" s="3" t="inlineStr">
        <is>
          <t>cliente642@yahoo.com</t>
        </is>
      </c>
      <c r="F651" s="3" t="inlineStr">
        <is>
          <t>+54 9 2326 888370</t>
        </is>
      </c>
      <c r="G651" s="3" t="inlineStr">
        <is>
          <t>San Antonio de Areco</t>
        </is>
      </c>
      <c r="H651" s="3" t="inlineStr">
        <is>
          <t>Córdoba</t>
        </is>
      </c>
      <c r="I651" s="3" t="inlineStr">
        <is>
          <t>Mouse gamer</t>
        </is>
      </c>
      <c r="J651" s="3" t="inlineStr">
        <is>
          <t>Accesorios</t>
        </is>
      </c>
      <c r="K651" s="3">
        <v>6</v>
      </c>
      <c r="L651" s="5">
        <v>26741.91</v>
      </c>
      <c r="M651" s="3">
        <v>0</v>
      </c>
      <c r="N651" s="5">
        <v>160451.46</v>
      </c>
      <c r="O651" s="3" t="inlineStr">
        <is>
          <t>efectivo</t>
        </is>
      </c>
      <c r="P651" s="3" t="inlineStr">
        <is>
          <t>Paul</t>
        </is>
      </c>
      <c r="Q651" s="3" t="inlineStr">
        <is>
          <t>Centro</t>
        </is>
      </c>
      <c r="S651" s="3" t="inlineStr">
        <is>
          <t>OK</t>
        </is>
      </c>
      <c r="T651" s="3">
        <f>IF(COUNTA(A651:S651)&lt;19,"REVISAR","OK")</f>
        <v>0</v>
      </c>
      <c r="U651" s="3">
        <f>IF(ISNUMBER(B651),"OK","REVISAR")</f>
        <v>0</v>
      </c>
      <c r="V651" s="3">
        <f>IF(AND(ISNUMBER(K651),K651&gt;0,K651&lt;50),"OK","REVISAR")</f>
        <v>0</v>
      </c>
      <c r="W651" s="3">
        <f>IF(AND(ISNUMBER(L651),L651&gt;0,L651&lt;1000000),"OK","REVISAR")</f>
        <v>0</v>
      </c>
      <c r="X651" s="3">
        <f>IF(AND(ISNUMBER(K651),ISNUMBER(L651),ISNUMBER(M651),ISNUMBER(N651)),IF(ABS(N651-(K651*L651*(1-M651/100)))&gt;1,"REVISAR","OK"),"REVISAR")</f>
        <v>0</v>
      </c>
      <c r="Y651" s="3">
        <f>IF(AND(ISNUMBER(SEARCH("@",E651)),ISNUMBER(SEARCH(".",E651))),"OK","REVISAR")</f>
        <v>0</v>
      </c>
      <c r="Z651" s="3">
        <f>IF(COUNTIF($A$2:$A$5001,A651)&gt;1,"REVISAR","OK")</f>
        <v>0</v>
      </c>
    </row>
    <row r="652">
      <c r="A652" s="3">
        <v>651</v>
      </c>
      <c r="B652" s="4">
        <v>45486</v>
      </c>
      <c r="C652" s="3" t="inlineStr">
        <is>
          <t>Juan Pérez</t>
        </is>
      </c>
      <c r="D652" s="3" t="inlineStr">
        <is>
          <t>29285658</t>
        </is>
      </c>
      <c r="E652" s="3" t="inlineStr">
        <is>
          <t>cliente595@outlook.com</t>
        </is>
      </c>
      <c r="F652" s="3" t="inlineStr">
        <is>
          <t>+54 9 2326 799652</t>
        </is>
      </c>
      <c r="G652" s="3" t="inlineStr">
        <is>
          <t>Rosario</t>
        </is>
      </c>
      <c r="I652" s="3" t="inlineStr">
        <is>
          <t>Monitor 24</t>
        </is>
      </c>
      <c r="J652" s="3" t="inlineStr">
        <is>
          <t>Sin categoria</t>
        </is>
      </c>
      <c r="K652" s="3">
        <v>6</v>
      </c>
      <c r="L652" s="5">
        <v>120381.51</v>
      </c>
      <c r="M652" s="3">
        <v>15</v>
      </c>
      <c r="N652" s="5">
        <v>613945.7</v>
      </c>
      <c r="O652" s="3" t="inlineStr">
        <is>
          <t>Tarjeta Crédito</t>
        </is>
      </c>
      <c r="P652" s="3" t="inlineStr">
        <is>
          <t>Paul</t>
        </is>
      </c>
      <c r="Q652" s="3" t="inlineStr">
        <is>
          <t>local 1</t>
        </is>
      </c>
      <c r="R652" s="3" t="inlineStr">
        <is>
          <t>entregado</t>
        </is>
      </c>
      <c r="S652" s="3" t="inlineStr">
        <is>
          <t>Cliente reclama demora</t>
        </is>
      </c>
      <c r="T652" s="3">
        <f>IF(COUNTA(A652:S652)&lt;19,"REVISAR","OK")</f>
        <v>0</v>
      </c>
      <c r="U652" s="3">
        <f>IF(ISNUMBER(B652),"OK","REVISAR")</f>
        <v>0</v>
      </c>
      <c r="V652" s="3">
        <f>IF(AND(ISNUMBER(K652),K652&gt;0,K652&lt;50),"OK","REVISAR")</f>
        <v>0</v>
      </c>
      <c r="W652" s="3">
        <f>IF(AND(ISNUMBER(L652),L652&gt;0,L652&lt;1000000),"OK","REVISAR")</f>
        <v>0</v>
      </c>
      <c r="X652" s="3">
        <f>IF(AND(ISNUMBER(K652),ISNUMBER(L652),ISNUMBER(M652),ISNUMBER(N652)),IF(ABS(N652-(K652*L652*(1-M652/100)))&gt;1,"REVISAR","OK"),"REVISAR")</f>
        <v>0</v>
      </c>
      <c r="Y652" s="3">
        <f>IF(AND(ISNUMBER(SEARCH("@",E652)),ISNUMBER(SEARCH(".",E652))),"OK","REVISAR")</f>
        <v>0</v>
      </c>
      <c r="Z652" s="3">
        <f>IF(COUNTIF($A$2:$A$5001,A652)&gt;1,"REVISAR","OK")</f>
        <v>0</v>
      </c>
    </row>
    <row r="653">
      <c r="A653" s="3">
        <v>652</v>
      </c>
      <c r="B653" s="4">
        <v>45725</v>
      </c>
      <c r="C653" s="3" t="inlineStr">
        <is>
          <t>Juan Pérez</t>
        </is>
      </c>
      <c r="D653" s="3" t="inlineStr">
        <is>
          <t>42494807</t>
        </is>
      </c>
      <c r="E653" s="3" t="inlineStr">
        <is>
          <t>cliente847@gmail.com</t>
        </is>
      </c>
      <c r="F653" s="3" t="inlineStr">
        <is>
          <t>+54 9 2326 263589</t>
        </is>
      </c>
      <c r="G653" s="3" t="inlineStr">
        <is>
          <t>Rosario</t>
        </is>
      </c>
      <c r="H653" s="3" t="inlineStr">
        <is>
          <t>Mendoza</t>
        </is>
      </c>
      <c r="I653" s="3" t="inlineStr">
        <is>
          <t>Auriculares Bluetooth</t>
        </is>
      </c>
      <c r="J653" s="3" t="inlineStr">
        <is>
          <t>Audio</t>
        </is>
      </c>
      <c r="K653" s="3">
        <v>8</v>
      </c>
      <c r="L653" s="5">
        <v>150164.16</v>
      </c>
      <c r="M653" s="3">
        <v>10</v>
      </c>
      <c r="N653" s="5">
        <v>1081181.95</v>
      </c>
      <c r="O653" s="3" t="inlineStr">
        <is>
          <t>transf</t>
        </is>
      </c>
      <c r="Q653" s="3" t="inlineStr">
        <is>
          <t>online</t>
        </is>
      </c>
      <c r="R653" s="3" t="inlineStr">
        <is>
          <t>Pendiente</t>
        </is>
      </c>
      <c r="T653" s="3">
        <f>IF(COUNTA(A653:S653)&lt;19,"REVISAR","OK")</f>
        <v>0</v>
      </c>
      <c r="U653" s="3">
        <f>IF(ISNUMBER(B653),"OK","REVISAR")</f>
        <v>0</v>
      </c>
      <c r="V653" s="3">
        <f>IF(AND(ISNUMBER(K653),K653&gt;0,K653&lt;50),"OK","REVISAR")</f>
        <v>0</v>
      </c>
      <c r="W653" s="3">
        <f>IF(AND(ISNUMBER(L653),L653&gt;0,L653&lt;1000000),"OK","REVISAR")</f>
        <v>0</v>
      </c>
      <c r="X653" s="3">
        <f>IF(AND(ISNUMBER(K653),ISNUMBER(L653),ISNUMBER(M653),ISNUMBER(N653)),IF(ABS(N653-(K653*L653*(1-M653/100)))&gt;1,"REVISAR","OK"),"REVISAR")</f>
        <v>0</v>
      </c>
      <c r="Y653" s="3">
        <f>IF(AND(ISNUMBER(SEARCH("@",E653)),ISNUMBER(SEARCH(".",E653))),"OK","REVISAR")</f>
        <v>0</v>
      </c>
      <c r="Z653" s="3">
        <f>IF(COUNTIF($A$2:$A$5001,A653)&gt;1,"REVISAR","OK")</f>
        <v>0</v>
      </c>
    </row>
    <row r="654">
      <c r="A654" s="3">
        <v>653</v>
      </c>
      <c r="B654" s="4">
        <v>45769</v>
      </c>
      <c r="C654" s="3" t="inlineStr">
        <is>
          <t>Pedro Sánchez</t>
        </is>
      </c>
      <c r="D654" s="3" t="inlineStr">
        <is>
          <t>22309156</t>
        </is>
      </c>
      <c r="E654" s="3" t="inlineStr">
        <is>
          <t>cliente374@hotmial.com</t>
        </is>
      </c>
      <c r="F654" s="3" t="inlineStr">
        <is>
          <t>+54 9 2326 870168</t>
        </is>
      </c>
      <c r="H654" s="3" t="inlineStr">
        <is>
          <t>Córdoba</t>
        </is>
      </c>
      <c r="I654" s="3" t="inlineStr">
        <is>
          <t>Cable USB-C</t>
        </is>
      </c>
      <c r="J654" s="3" t="inlineStr">
        <is>
          <t>Tecnologia</t>
        </is>
      </c>
      <c r="K654" s="3">
        <v>3</v>
      </c>
      <c r="L654" s="5">
        <v>4420.13</v>
      </c>
      <c r="M654" s="3">
        <v>25</v>
      </c>
      <c r="N654" s="5">
        <v>9945.290000000001</v>
      </c>
      <c r="O654" s="3" t="inlineStr">
        <is>
          <t>Cheque</t>
        </is>
      </c>
      <c r="P654" s="3" t="inlineStr">
        <is>
          <t>Paul</t>
        </is>
      </c>
      <c r="Q654" s="3" t="inlineStr">
        <is>
          <t>Local 1</t>
        </is>
      </c>
      <c r="R654" s="3" t="inlineStr">
        <is>
          <t>pendiente</t>
        </is>
      </c>
      <c r="S654" s="3" t="inlineStr">
        <is>
          <t>OK</t>
        </is>
      </c>
      <c r="T654" s="3">
        <f>IF(COUNTA(A654:S654)&lt;19,"REVISAR","OK")</f>
        <v>0</v>
      </c>
      <c r="U654" s="3">
        <f>IF(ISNUMBER(B654),"OK","REVISAR")</f>
        <v>0</v>
      </c>
      <c r="V654" s="3">
        <f>IF(AND(ISNUMBER(K654),K654&gt;0,K654&lt;50),"OK","REVISAR")</f>
        <v>0</v>
      </c>
      <c r="W654" s="3">
        <f>IF(AND(ISNUMBER(L654),L654&gt;0,L654&lt;1000000),"OK","REVISAR")</f>
        <v>0</v>
      </c>
      <c r="X654" s="3">
        <f>IF(AND(ISNUMBER(K654),ISNUMBER(L654),ISNUMBER(M654),ISNUMBER(N654)),IF(ABS(N654-(K654*L654*(1-M654/100)))&gt;1,"REVISAR","OK"),"REVISAR")</f>
        <v>0</v>
      </c>
      <c r="Y654" s="3">
        <f>IF(AND(ISNUMBER(SEARCH("@",E654)),ISNUMBER(SEARCH(".",E654))),"OK","REVISAR")</f>
        <v>0</v>
      </c>
      <c r="Z654" s="3">
        <f>IF(COUNTIF($A$2:$A$5001,A654)&gt;1,"REVISAR","OK")</f>
        <v>0</v>
      </c>
    </row>
    <row r="655">
      <c r="A655" s="3">
        <v>654</v>
      </c>
      <c r="B655" s="4">
        <v>45493</v>
      </c>
      <c r="C655" s="3" t="inlineStr">
        <is>
          <t>Ana Martínez</t>
        </is>
      </c>
      <c r="D655" s="3" t="inlineStr">
        <is>
          <t>38595989</t>
        </is>
      </c>
      <c r="E655" s="3" t="inlineStr">
        <is>
          <t>cliente475@hotmial.com</t>
        </is>
      </c>
      <c r="F655" s="3" t="inlineStr">
        <is>
          <t>+54 9 2326 854446</t>
        </is>
      </c>
      <c r="G655" s="3" t="inlineStr">
        <is>
          <t>Buenos Aires</t>
        </is>
      </c>
      <c r="I655" s="3" t="inlineStr">
        <is>
          <t>Cable USB-C</t>
        </is>
      </c>
      <c r="J655" s="3" t="inlineStr">
        <is>
          <t>Tecnologia</t>
        </is>
      </c>
      <c r="K655" s="3">
        <v>2</v>
      </c>
      <c r="L655" s="5" t="inlineStr">
        <is>
          <t>gratis</t>
        </is>
      </c>
      <c r="M655" s="3">
        <v>15</v>
      </c>
      <c r="O655" s="3" t="inlineStr">
        <is>
          <t>efectivo</t>
        </is>
      </c>
      <c r="P655" s="3" t="inlineStr">
        <is>
          <t>Benjamín</t>
        </is>
      </c>
      <c r="Q655" s="3" t="inlineStr">
        <is>
          <t>local 1</t>
        </is>
      </c>
      <c r="R655" s="3" t="inlineStr">
        <is>
          <t>Cancelado</t>
        </is>
      </c>
      <c r="S655" s="3" t="inlineStr">
        <is>
          <t>Producto sin stock</t>
        </is>
      </c>
      <c r="T655" s="3">
        <f>IF(COUNTA(A655:S655)&lt;19,"REVISAR","OK")</f>
        <v>0</v>
      </c>
      <c r="U655" s="3">
        <f>IF(ISNUMBER(B655),"OK","REVISAR")</f>
        <v>0</v>
      </c>
      <c r="V655" s="3">
        <f>IF(AND(ISNUMBER(K655),K655&gt;0,K655&lt;50),"OK","REVISAR")</f>
        <v>0</v>
      </c>
      <c r="W655" s="3">
        <f>IF(AND(ISNUMBER(L655),L655&gt;0,L655&lt;1000000),"OK","REVISAR")</f>
        <v>0</v>
      </c>
      <c r="X655" s="3">
        <f>IF(AND(ISNUMBER(K655),ISNUMBER(L655),ISNUMBER(M655),ISNUMBER(N655)),IF(ABS(N655-(K655*L655*(1-M655/100)))&gt;1,"REVISAR","OK"),"REVISAR")</f>
        <v>0</v>
      </c>
      <c r="Y655" s="3">
        <f>IF(AND(ISNUMBER(SEARCH("@",E655)),ISNUMBER(SEARCH(".",E655))),"OK","REVISAR")</f>
        <v>0</v>
      </c>
      <c r="Z655" s="3">
        <f>IF(COUNTIF($A$2:$A$5001,A655)&gt;1,"REVISAR","OK")</f>
        <v>0</v>
      </c>
    </row>
    <row r="656">
      <c r="A656" s="3">
        <v>655</v>
      </c>
      <c r="B656" s="4">
        <v>45449</v>
      </c>
      <c r="C656" s="3" t="inlineStr">
        <is>
          <t>Camila Torres</t>
        </is>
      </c>
      <c r="D656" s="3" t="inlineStr">
        <is>
          <t>40809916</t>
        </is>
      </c>
      <c r="E656" s="3" t="inlineStr">
        <is>
          <t>cliente157@sinmail</t>
        </is>
      </c>
      <c r="F656" s="3" t="inlineStr">
        <is>
          <t>+54 9 2326 596623</t>
        </is>
      </c>
      <c r="G656" s="3" t="inlineStr">
        <is>
          <t>La Plata</t>
        </is>
      </c>
      <c r="H656" s="3" t="inlineStr">
        <is>
          <t>Buenos Aires</t>
        </is>
      </c>
      <c r="I656" s="3" t="inlineStr">
        <is>
          <t>Parlante portátil</t>
        </is>
      </c>
      <c r="J656" s="3" t="inlineStr">
        <is>
          <t>Tecnologia</t>
        </is>
      </c>
      <c r="K656" s="3">
        <v>99</v>
      </c>
      <c r="L656" s="5">
        <v>113948.91</v>
      </c>
      <c r="M656" s="3">
        <v>25</v>
      </c>
      <c r="N656" s="5">
        <v>8460706.57</v>
      </c>
      <c r="P656" s="3" t="inlineStr">
        <is>
          <t>Sin vendedor</t>
        </is>
      </c>
      <c r="R656" s="3" t="inlineStr">
        <is>
          <t>Cancelado</t>
        </is>
      </c>
      <c r="S656" s="3" t="inlineStr">
        <is>
          <t>Pago a confirmar</t>
        </is>
      </c>
      <c r="T656" s="3">
        <f>IF(COUNTA(A656:S656)&lt;19,"REVISAR","OK")</f>
        <v>0</v>
      </c>
      <c r="U656" s="3">
        <f>IF(ISNUMBER(B656),"OK","REVISAR")</f>
        <v>0</v>
      </c>
      <c r="V656" s="3">
        <f>IF(AND(ISNUMBER(K656),K656&gt;0,K656&lt;50),"OK","REVISAR")</f>
        <v>0</v>
      </c>
      <c r="W656" s="3">
        <f>IF(AND(ISNUMBER(L656),L656&gt;0,L656&lt;1000000),"OK","REVISAR")</f>
        <v>0</v>
      </c>
      <c r="X656" s="3">
        <f>IF(AND(ISNUMBER(K656),ISNUMBER(L656),ISNUMBER(M656),ISNUMBER(N656)),IF(ABS(N656-(K656*L656*(1-M656/100)))&gt;1,"REVISAR","OK"),"REVISAR")</f>
        <v>0</v>
      </c>
      <c r="Y656" s="3">
        <f>IF(AND(ISNUMBER(SEARCH("@",E656)),ISNUMBER(SEARCH(".",E656))),"OK","REVISAR")</f>
        <v>0</v>
      </c>
      <c r="Z656" s="3">
        <f>IF(COUNTIF($A$2:$A$5001,A656)&gt;1,"REVISAR","OK")</f>
        <v>0</v>
      </c>
    </row>
    <row r="657">
      <c r="A657" s="3">
        <v>656</v>
      </c>
      <c r="B657" s="4">
        <v>45458</v>
      </c>
      <c r="C657" s="3" t="inlineStr">
        <is>
          <t>Lucas Rodríguez</t>
        </is>
      </c>
      <c r="D657" s="3" t="inlineStr">
        <is>
          <t>22063349</t>
        </is>
      </c>
      <c r="E657" s="3" t="inlineStr">
        <is>
          <t>cliente549@gmail.com</t>
        </is>
      </c>
      <c r="F657" s="3" t="inlineStr">
        <is>
          <t>+54 9 2326 441044</t>
        </is>
      </c>
      <c r="G657" s="3" t="inlineStr">
        <is>
          <t>San Antonio de Areco</t>
        </is>
      </c>
      <c r="H657" s="3" t="inlineStr">
        <is>
          <t>Cordoba</t>
        </is>
      </c>
      <c r="I657" s="3" t="inlineStr">
        <is>
          <t>Producto desconocido</t>
        </is>
      </c>
      <c r="J657" s="3" t="inlineStr">
        <is>
          <t>Hogar</t>
        </is>
      </c>
      <c r="K657" s="3">
        <v>6</v>
      </c>
      <c r="L657" s="5">
        <v>84187.50999999999</v>
      </c>
      <c r="M657" s="3">
        <v>0</v>
      </c>
      <c r="N657" s="5">
        <v>505125.06</v>
      </c>
      <c r="O657" s="3" t="inlineStr">
        <is>
          <t>MercadoPago</t>
        </is>
      </c>
      <c r="P657" s="3" t="inlineStr">
        <is>
          <t>Benjamín</t>
        </is>
      </c>
      <c r="Q657" s="3" t="inlineStr">
        <is>
          <t>online</t>
        </is>
      </c>
      <c r="S657" s="3" t="inlineStr">
        <is>
          <t>Duplicado probable</t>
        </is>
      </c>
      <c r="T657" s="3">
        <f>IF(COUNTA(A657:S657)&lt;19,"REVISAR","OK")</f>
        <v>0</v>
      </c>
      <c r="U657" s="3">
        <f>IF(ISNUMBER(B657),"OK","REVISAR")</f>
        <v>0</v>
      </c>
      <c r="V657" s="3">
        <f>IF(AND(ISNUMBER(K657),K657&gt;0,K657&lt;50),"OK","REVISAR")</f>
        <v>0</v>
      </c>
      <c r="W657" s="3">
        <f>IF(AND(ISNUMBER(L657),L657&gt;0,L657&lt;1000000),"OK","REVISAR")</f>
        <v>0</v>
      </c>
      <c r="X657" s="3">
        <f>IF(AND(ISNUMBER(K657),ISNUMBER(L657),ISNUMBER(M657),ISNUMBER(N657)),IF(ABS(N657-(K657*L657*(1-M657/100)))&gt;1,"REVISAR","OK"),"REVISAR")</f>
        <v>0</v>
      </c>
      <c r="Y657" s="3">
        <f>IF(AND(ISNUMBER(SEARCH("@",E657)),ISNUMBER(SEARCH(".",E657))),"OK","REVISAR")</f>
        <v>0</v>
      </c>
      <c r="Z657" s="3">
        <f>IF(COUNTIF($A$2:$A$5001,A657)&gt;1,"REVISAR","OK")</f>
        <v>0</v>
      </c>
    </row>
    <row r="658">
      <c r="A658" s="3">
        <v>657</v>
      </c>
      <c r="B658" s="4">
        <v>45450</v>
      </c>
      <c r="C658" s="3" t="inlineStr">
        <is>
          <t>Cliente Sin Nombre</t>
        </is>
      </c>
      <c r="D658" s="3" t="inlineStr">
        <is>
          <t>33277042</t>
        </is>
      </c>
      <c r="E658" s="3" t="inlineStr">
        <is>
          <t>cliente465@hotmial.com</t>
        </is>
      </c>
      <c r="F658" s="3" t="inlineStr">
        <is>
          <t>+54 9 2326 756363</t>
        </is>
      </c>
      <c r="G658" s="3" t="inlineStr">
        <is>
          <t>San Antonio de Areco</t>
        </is>
      </c>
      <c r="H658" s="3" t="inlineStr">
        <is>
          <t>Buenos Aires</t>
        </is>
      </c>
      <c r="I658" s="3" t="inlineStr">
        <is>
          <t>Parlante portátil</t>
        </is>
      </c>
      <c r="J658" s="3" t="inlineStr">
        <is>
          <t>Computación</t>
        </is>
      </c>
      <c r="K658" s="3">
        <v>1</v>
      </c>
      <c r="L658" s="5">
        <v>176028.17</v>
      </c>
      <c r="M658" s="3">
        <v>20</v>
      </c>
      <c r="N658" s="5">
        <v>140822.54</v>
      </c>
      <c r="O658" s="3" t="inlineStr">
        <is>
          <t>Tarjeta Crédito</t>
        </is>
      </c>
      <c r="Q658" s="3" t="inlineStr">
        <is>
          <t>Norte</t>
        </is>
      </c>
      <c r="S658" s="3" t="inlineStr">
        <is>
          <t>Cliente reclama demora</t>
        </is>
      </c>
      <c r="T658" s="3">
        <f>IF(COUNTA(A658:S658)&lt;19,"REVISAR","OK")</f>
        <v>0</v>
      </c>
      <c r="U658" s="3">
        <f>IF(ISNUMBER(B658),"OK","REVISAR")</f>
        <v>0</v>
      </c>
      <c r="V658" s="3">
        <f>IF(AND(ISNUMBER(K658),K658&gt;0,K658&lt;50),"OK","REVISAR")</f>
        <v>0</v>
      </c>
      <c r="W658" s="3">
        <f>IF(AND(ISNUMBER(L658),L658&gt;0,L658&lt;1000000),"OK","REVISAR")</f>
        <v>0</v>
      </c>
      <c r="X658" s="3">
        <f>IF(AND(ISNUMBER(K658),ISNUMBER(L658),ISNUMBER(M658),ISNUMBER(N658)),IF(ABS(N658-(K658*L658*(1-M658/100)))&gt;1,"REVISAR","OK"),"REVISAR")</f>
        <v>0</v>
      </c>
      <c r="Y658" s="3">
        <f>IF(AND(ISNUMBER(SEARCH("@",E658)),ISNUMBER(SEARCH(".",E658))),"OK","REVISAR")</f>
        <v>0</v>
      </c>
      <c r="Z658" s="3">
        <f>IF(COUNTIF($A$2:$A$5001,A658)&gt;1,"REVISAR","OK")</f>
        <v>0</v>
      </c>
    </row>
    <row r="659">
      <c r="A659" s="3">
        <v>658</v>
      </c>
      <c r="B659" s="4">
        <v>45800</v>
      </c>
      <c r="C659" s="3" t="inlineStr">
        <is>
          <t>Ana Martínez</t>
        </is>
      </c>
      <c r="D659" s="3" t="inlineStr">
        <is>
          <t>39561683</t>
        </is>
      </c>
      <c r="E659" s="3" t="inlineStr">
        <is>
          <t>cliente793@gmail.com</t>
        </is>
      </c>
      <c r="F659" s="3" t="inlineStr">
        <is>
          <t>12345</t>
        </is>
      </c>
      <c r="G659" s="3" t="inlineStr">
        <is>
          <t>Bs As</t>
        </is>
      </c>
      <c r="H659" s="3" t="inlineStr">
        <is>
          <t>Bs.As</t>
        </is>
      </c>
      <c r="I659" s="3" t="inlineStr">
        <is>
          <t>Disco SSD 480GB</t>
        </is>
      </c>
      <c r="J659" s="3" t="inlineStr">
        <is>
          <t>Tecnología</t>
        </is>
      </c>
      <c r="K659" s="3">
        <v>6</v>
      </c>
      <c r="L659" s="5">
        <v>118178.09</v>
      </c>
      <c r="M659" s="3">
        <v>0</v>
      </c>
      <c r="N659" s="5">
        <v>709068.54</v>
      </c>
      <c r="O659" s="3" t="inlineStr">
        <is>
          <t>tarjeta credito</t>
        </is>
      </c>
      <c r="Q659" s="3" t="inlineStr">
        <is>
          <t>Local 1</t>
        </is>
      </c>
      <c r="R659" s="3" t="inlineStr">
        <is>
          <t>Cancelado</t>
        </is>
      </c>
      <c r="S659" s="3" t="inlineStr">
        <is>
          <t>OK</t>
        </is>
      </c>
      <c r="T659" s="3">
        <f>IF(COUNTA(A659:S659)&lt;19,"REVISAR","OK")</f>
        <v>0</v>
      </c>
      <c r="U659" s="3">
        <f>IF(ISNUMBER(B659),"OK","REVISAR")</f>
        <v>0</v>
      </c>
      <c r="V659" s="3">
        <f>IF(AND(ISNUMBER(K659),K659&gt;0,K659&lt;50),"OK","REVISAR")</f>
        <v>0</v>
      </c>
      <c r="W659" s="3">
        <f>IF(AND(ISNUMBER(L659),L659&gt;0,L659&lt;1000000),"OK","REVISAR")</f>
        <v>0</v>
      </c>
      <c r="X659" s="3">
        <f>IF(AND(ISNUMBER(K659),ISNUMBER(L659),ISNUMBER(M659),ISNUMBER(N659)),IF(ABS(N659-(K659*L659*(1-M659/100)))&gt;1,"REVISAR","OK"),"REVISAR")</f>
        <v>0</v>
      </c>
      <c r="Y659" s="3">
        <f>IF(AND(ISNUMBER(SEARCH("@",E659)),ISNUMBER(SEARCH(".",E659))),"OK","REVISAR")</f>
        <v>0</v>
      </c>
      <c r="Z659" s="3">
        <f>IF(COUNTIF($A$2:$A$5001,A659)&gt;1,"REVISAR","OK")</f>
        <v>0</v>
      </c>
    </row>
    <row r="660">
      <c r="A660" s="3">
        <v>659</v>
      </c>
      <c r="B660" s="4">
        <v>45568</v>
      </c>
      <c r="C660" s="3" t="inlineStr">
        <is>
          <t>Camila Torres</t>
        </is>
      </c>
      <c r="D660" s="3" t="inlineStr">
        <is>
          <t>31620858</t>
        </is>
      </c>
      <c r="E660" s="3" t="inlineStr">
        <is>
          <t>cliente870@yahoo.com</t>
        </is>
      </c>
      <c r="F660" s="3" t="inlineStr">
        <is>
          <t>+54 9 2326 601052</t>
        </is>
      </c>
      <c r="G660" s="3" t="inlineStr">
        <is>
          <t>CABA</t>
        </is>
      </c>
      <c r="H660" s="3" t="inlineStr">
        <is>
          <t>Cordoba</t>
        </is>
      </c>
      <c r="J660" s="3" t="inlineStr">
        <is>
          <t>Accesorios</t>
        </is>
      </c>
      <c r="K660" s="3">
        <v>4</v>
      </c>
      <c r="L660" s="5">
        <v>135428.65</v>
      </c>
      <c r="M660" s="3">
        <v>15</v>
      </c>
      <c r="N660" s="5">
        <v>460457.41</v>
      </c>
      <c r="O660" s="3" t="inlineStr">
        <is>
          <t>Cheque</t>
        </is>
      </c>
      <c r="Q660" s="3" t="inlineStr">
        <is>
          <t>Sucursal Centro</t>
        </is>
      </c>
      <c r="R660" s="3" t="inlineStr">
        <is>
          <t>En camino</t>
        </is>
      </c>
      <c r="T660" s="3">
        <f>IF(COUNTA(A660:S660)&lt;19,"REVISAR","OK")</f>
        <v>0</v>
      </c>
      <c r="U660" s="3">
        <f>IF(ISNUMBER(B660),"OK","REVISAR")</f>
        <v>0</v>
      </c>
      <c r="V660" s="3">
        <f>IF(AND(ISNUMBER(K660),K660&gt;0,K660&lt;50),"OK","REVISAR")</f>
        <v>0</v>
      </c>
      <c r="W660" s="3">
        <f>IF(AND(ISNUMBER(L660),L660&gt;0,L660&lt;1000000),"OK","REVISAR")</f>
        <v>0</v>
      </c>
      <c r="X660" s="3">
        <f>IF(AND(ISNUMBER(K660),ISNUMBER(L660),ISNUMBER(M660),ISNUMBER(N660)),IF(ABS(N660-(K660*L660*(1-M660/100)))&gt;1,"REVISAR","OK"),"REVISAR")</f>
        <v>0</v>
      </c>
      <c r="Y660" s="3">
        <f>IF(AND(ISNUMBER(SEARCH("@",E660)),ISNUMBER(SEARCH(".",E660))),"OK","REVISAR")</f>
        <v>0</v>
      </c>
      <c r="Z660" s="3">
        <f>IF(COUNTIF($A$2:$A$5001,A660)&gt;1,"REVISAR","OK")</f>
        <v>0</v>
      </c>
    </row>
    <row r="661">
      <c r="A661" s="3">
        <v>660</v>
      </c>
      <c r="B661" s="4">
        <v>45592</v>
      </c>
      <c r="C661" s="3" t="inlineStr">
        <is>
          <t>Juan Pérez</t>
        </is>
      </c>
      <c r="D661" s="3" t="inlineStr">
        <is>
          <t>22719981</t>
        </is>
      </c>
      <c r="E661" s="3" t="inlineStr">
        <is>
          <t>cliente405@sinmail</t>
        </is>
      </c>
      <c r="F661" s="3" t="inlineStr">
        <is>
          <t>+54 9 2326 643262</t>
        </is>
      </c>
      <c r="G661" s="3" t="inlineStr">
        <is>
          <t>Cordoba</t>
        </is>
      </c>
      <c r="H661" s="3" t="inlineStr">
        <is>
          <t>Mendoza</t>
        </is>
      </c>
      <c r="I661" s="3" t="inlineStr">
        <is>
          <t>Webcam HD</t>
        </is>
      </c>
      <c r="K661" s="3">
        <v>2</v>
      </c>
      <c r="L661" s="5">
        <v>34155.38</v>
      </c>
      <c r="M661" s="3">
        <v>25</v>
      </c>
      <c r="N661" s="5">
        <v>51233.07</v>
      </c>
      <c r="O661" s="3" t="inlineStr">
        <is>
          <t>tarjeta credito</t>
        </is>
      </c>
      <c r="P661" s="3" t="inlineStr">
        <is>
          <t>Lucas</t>
        </is>
      </c>
      <c r="Q661" s="3" t="inlineStr">
        <is>
          <t>Online</t>
        </is>
      </c>
      <c r="S661" s="3" t="inlineStr">
        <is>
          <t>sin observaciones</t>
        </is>
      </c>
      <c r="T661" s="3">
        <f>IF(COUNTA(A661:S661)&lt;19,"REVISAR","OK")</f>
        <v>0</v>
      </c>
      <c r="U661" s="3">
        <f>IF(ISNUMBER(B661),"OK","REVISAR")</f>
        <v>0</v>
      </c>
      <c r="V661" s="3">
        <f>IF(AND(ISNUMBER(K661),K661&gt;0,K661&lt;50),"OK","REVISAR")</f>
        <v>0</v>
      </c>
      <c r="W661" s="3">
        <f>IF(AND(ISNUMBER(L661),L661&gt;0,L661&lt;1000000),"OK","REVISAR")</f>
        <v>0</v>
      </c>
      <c r="X661" s="3">
        <f>IF(AND(ISNUMBER(K661),ISNUMBER(L661),ISNUMBER(M661),ISNUMBER(N661)),IF(ABS(N661-(K661*L661*(1-M661/100)))&gt;1,"REVISAR","OK"),"REVISAR")</f>
        <v>0</v>
      </c>
      <c r="Y661" s="3">
        <f>IF(AND(ISNUMBER(SEARCH("@",E661)),ISNUMBER(SEARCH(".",E661))),"OK","REVISAR")</f>
        <v>0</v>
      </c>
      <c r="Z661" s="3">
        <f>IF(COUNTIF($A$2:$A$5001,A661)&gt;1,"REVISAR","OK")</f>
        <v>0</v>
      </c>
    </row>
    <row r="662">
      <c r="A662" s="3">
        <v>607</v>
      </c>
      <c r="B662" s="4">
        <v>45419</v>
      </c>
      <c r="C662" s="3" t="inlineStr">
        <is>
          <t>María Gómez</t>
        </is>
      </c>
      <c r="D662" s="3" t="inlineStr">
        <is>
          <t>28543411</t>
        </is>
      </c>
      <c r="E662" s="3" t="inlineStr">
        <is>
          <t>cliente@</t>
        </is>
      </c>
      <c r="F662" s="3" t="inlineStr">
        <is>
          <t>+54 9 2326 599640</t>
        </is>
      </c>
      <c r="G662" s="3" t="inlineStr">
        <is>
          <t>La Plata</t>
        </is>
      </c>
      <c r="I662" s="3" t="inlineStr">
        <is>
          <t>Notebook 15</t>
        </is>
      </c>
      <c r="J662" s="3" t="inlineStr">
        <is>
          <t>Hogar</t>
        </is>
      </c>
      <c r="K662" s="3">
        <v>-3</v>
      </c>
      <c r="L662" s="5">
        <v>108947.78</v>
      </c>
      <c r="M662" s="3">
        <v>0</v>
      </c>
      <c r="N662" s="5">
        <v>-326843.34</v>
      </c>
      <c r="O662" s="3" t="inlineStr">
        <is>
          <t>Tarjeta Crédito</t>
        </is>
      </c>
      <c r="P662" s="3" t="inlineStr">
        <is>
          <t>admin</t>
        </is>
      </c>
      <c r="R662" s="3" t="inlineStr">
        <is>
          <t>Pendiente</t>
        </is>
      </c>
      <c r="T662" s="3">
        <f>IF(COUNTA(A662:S662)&lt;19,"REVISAR","OK")</f>
        <v>0</v>
      </c>
      <c r="U662" s="3">
        <f>IF(ISNUMBER(B662),"OK","REVISAR")</f>
        <v>0</v>
      </c>
      <c r="V662" s="3">
        <f>IF(AND(ISNUMBER(K662),K662&gt;0,K662&lt;50),"OK","REVISAR")</f>
        <v>0</v>
      </c>
      <c r="W662" s="3">
        <f>IF(AND(ISNUMBER(L662),L662&gt;0,L662&lt;1000000),"OK","REVISAR")</f>
        <v>0</v>
      </c>
      <c r="X662" s="3">
        <f>IF(AND(ISNUMBER(K662),ISNUMBER(L662),ISNUMBER(M662),ISNUMBER(N662)),IF(ABS(N662-(K662*L662*(1-M662/100)))&gt;1,"REVISAR","OK"),"REVISAR")</f>
        <v>0</v>
      </c>
      <c r="Y662" s="3">
        <f>IF(AND(ISNUMBER(SEARCH("@",E662)),ISNUMBER(SEARCH(".",E662))),"OK","REVISAR")</f>
        <v>0</v>
      </c>
      <c r="Z662" s="3">
        <f>IF(COUNTIF($A$2:$A$5001,A662)&gt;1,"REVISAR","OK")</f>
        <v>0</v>
      </c>
    </row>
    <row r="663">
      <c r="A663" s="3">
        <v>662</v>
      </c>
      <c r="B663" s="4">
        <v>45551</v>
      </c>
      <c r="C663" s="3" t="inlineStr">
        <is>
          <t>María Gómez</t>
        </is>
      </c>
      <c r="D663" s="3" t="inlineStr">
        <is>
          <t>23724394</t>
        </is>
      </c>
      <c r="E663" s="3" t="inlineStr">
        <is>
          <t>cliente477@gmail.com</t>
        </is>
      </c>
      <c r="F663" s="3" t="inlineStr">
        <is>
          <t>+54 9 2326 965538</t>
        </is>
      </c>
      <c r="G663" s="3" t="inlineStr">
        <is>
          <t>S. A. de Areco</t>
        </is>
      </c>
      <c r="I663" s="3" t="inlineStr">
        <is>
          <t>Webcam HD</t>
        </is>
      </c>
      <c r="J663" s="3" t="inlineStr">
        <is>
          <t>Accesorios</t>
        </is>
      </c>
      <c r="K663" s="3">
        <v>5</v>
      </c>
      <c r="L663" s="5">
        <v>78923.28</v>
      </c>
      <c r="M663" s="3">
        <v>20</v>
      </c>
      <c r="N663" s="5">
        <v>315693.12</v>
      </c>
      <c r="O663" s="3" t="inlineStr">
        <is>
          <t>Cheque</t>
        </is>
      </c>
      <c r="P663" s="3" t="inlineStr">
        <is>
          <t>Sofía</t>
        </is>
      </c>
      <c r="Q663" s="3" t="inlineStr">
        <is>
          <t>online</t>
        </is>
      </c>
      <c r="R663" s="3" t="inlineStr">
        <is>
          <t>Pendiente</t>
        </is>
      </c>
      <c r="S663" s="3" t="inlineStr">
        <is>
          <t>Pago a confirmar</t>
        </is>
      </c>
      <c r="T663" s="3">
        <f>IF(COUNTA(A663:S663)&lt;19,"REVISAR","OK")</f>
        <v>0</v>
      </c>
      <c r="U663" s="3">
        <f>IF(ISNUMBER(B663),"OK","REVISAR")</f>
        <v>0</v>
      </c>
      <c r="V663" s="3">
        <f>IF(AND(ISNUMBER(K663),K663&gt;0,K663&lt;50),"OK","REVISAR")</f>
        <v>0</v>
      </c>
      <c r="W663" s="3">
        <f>IF(AND(ISNUMBER(L663),L663&gt;0,L663&lt;1000000),"OK","REVISAR")</f>
        <v>0</v>
      </c>
      <c r="X663" s="3">
        <f>IF(AND(ISNUMBER(K663),ISNUMBER(L663),ISNUMBER(M663),ISNUMBER(N663)),IF(ABS(N663-(K663*L663*(1-M663/100)))&gt;1,"REVISAR","OK"),"REVISAR")</f>
        <v>0</v>
      </c>
      <c r="Y663" s="3">
        <f>IF(AND(ISNUMBER(SEARCH("@",E663)),ISNUMBER(SEARCH(".",E663))),"OK","REVISAR")</f>
        <v>0</v>
      </c>
      <c r="Z663" s="3">
        <f>IF(COUNTIF($A$2:$A$5001,A663)&gt;1,"REVISAR","OK")</f>
        <v>0</v>
      </c>
    </row>
    <row r="664">
      <c r="A664" s="3">
        <v>663</v>
      </c>
      <c r="B664" s="4">
        <v>45701</v>
      </c>
      <c r="C664" s="3" t="inlineStr">
        <is>
          <t>Cliente Sin Nombre</t>
        </is>
      </c>
      <c r="D664" s="3" t="inlineStr">
        <is>
          <t>24244686</t>
        </is>
      </c>
      <c r="E664" s="3" t="inlineStr">
        <is>
          <t>cliente672@gmai.com</t>
        </is>
      </c>
      <c r="F664" s="3" t="inlineStr">
        <is>
          <t>+54 9 2326 940886</t>
        </is>
      </c>
      <c r="G664" s="3" t="inlineStr">
        <is>
          <t>san antonio de areco</t>
        </is>
      </c>
      <c r="H664" s="3" t="inlineStr">
        <is>
          <t>buenos aires</t>
        </is>
      </c>
      <c r="I664" s="3" t="inlineStr">
        <is>
          <t>Silla gamer</t>
        </is>
      </c>
      <c r="J664" s="3" t="inlineStr">
        <is>
          <t>Accesorios</t>
        </is>
      </c>
      <c r="K664" s="3">
        <v>7</v>
      </c>
      <c r="L664" s="5">
        <v>7409.02</v>
      </c>
      <c r="M664" s="3">
        <v>10</v>
      </c>
      <c r="N664" s="5">
        <v>-1</v>
      </c>
      <c r="P664" s="3" t="inlineStr">
        <is>
          <t>Lucas</t>
        </is>
      </c>
      <c r="Q664" s="3" t="inlineStr">
        <is>
          <t>online</t>
        </is>
      </c>
      <c r="S664" s="3" t="inlineStr">
        <is>
          <t>Dirección incompleta</t>
        </is>
      </c>
      <c r="T664" s="3">
        <f>IF(COUNTA(A664:S664)&lt;19,"REVISAR","OK")</f>
        <v>0</v>
      </c>
      <c r="U664" s="3">
        <f>IF(ISNUMBER(B664),"OK","REVISAR")</f>
        <v>0</v>
      </c>
      <c r="V664" s="3">
        <f>IF(AND(ISNUMBER(K664),K664&gt;0,K664&lt;50),"OK","REVISAR")</f>
        <v>0</v>
      </c>
      <c r="W664" s="3">
        <f>IF(AND(ISNUMBER(L664),L664&gt;0,L664&lt;1000000),"OK","REVISAR")</f>
        <v>0</v>
      </c>
      <c r="X664" s="3">
        <f>IF(AND(ISNUMBER(K664),ISNUMBER(L664),ISNUMBER(M664),ISNUMBER(N664)),IF(ABS(N664-(K664*L664*(1-M664/100)))&gt;1,"REVISAR","OK"),"REVISAR")</f>
        <v>0</v>
      </c>
      <c r="Y664" s="3">
        <f>IF(AND(ISNUMBER(SEARCH("@",E664)),ISNUMBER(SEARCH(".",E664))),"OK","REVISAR")</f>
        <v>0</v>
      </c>
      <c r="Z664" s="3">
        <f>IF(COUNTIF($A$2:$A$5001,A664)&gt;1,"REVISAR","OK")</f>
        <v>0</v>
      </c>
    </row>
    <row r="665">
      <c r="A665" s="3">
        <v>664</v>
      </c>
      <c r="B665" s="4">
        <v>45336</v>
      </c>
      <c r="C665" s="3" t="inlineStr">
        <is>
          <t>Juan Pérez</t>
        </is>
      </c>
      <c r="D665" s="3" t="inlineStr">
        <is>
          <t>35739369</t>
        </is>
      </c>
      <c r="E665" s="3" t="inlineStr">
        <is>
          <t>cliente887@hotmail.com</t>
        </is>
      </c>
      <c r="F665" s="3" t="inlineStr">
        <is>
          <t>+54 9 2326 589233</t>
        </is>
      </c>
      <c r="G665" s="3" t="inlineStr">
        <is>
          <t>CABA</t>
        </is>
      </c>
      <c r="I665" s="3" t="inlineStr">
        <is>
          <t>Cargador rápido</t>
        </is>
      </c>
      <c r="J665" s="3" t="inlineStr">
        <is>
          <t>Periféricos</t>
        </is>
      </c>
      <c r="K665" s="3">
        <v>2</v>
      </c>
      <c r="L665" s="5">
        <v>153907.11</v>
      </c>
      <c r="M665" s="3">
        <v>5</v>
      </c>
      <c r="N665" s="5">
        <v>292423.51</v>
      </c>
      <c r="O665" s="3" t="inlineStr">
        <is>
          <t>tarjeta credito</t>
        </is>
      </c>
      <c r="P665" s="3" t="inlineStr">
        <is>
          <t>Lucas</t>
        </is>
      </c>
      <c r="Q665" s="3" t="inlineStr">
        <is>
          <t>Centro</t>
        </is>
      </c>
      <c r="R665" s="3" t="inlineStr">
        <is>
          <t>Entregado</t>
        </is>
      </c>
      <c r="S665" s="3" t="inlineStr">
        <is>
          <t>Duplicado probable</t>
        </is>
      </c>
      <c r="T665" s="3">
        <f>IF(COUNTA(A665:S665)&lt;19,"REVISAR","OK")</f>
        <v>0</v>
      </c>
      <c r="U665" s="3">
        <f>IF(ISNUMBER(B665),"OK","REVISAR")</f>
        <v>0</v>
      </c>
      <c r="V665" s="3">
        <f>IF(AND(ISNUMBER(K665),K665&gt;0,K665&lt;50),"OK","REVISAR")</f>
        <v>0</v>
      </c>
      <c r="W665" s="3">
        <f>IF(AND(ISNUMBER(L665),L665&gt;0,L665&lt;1000000),"OK","REVISAR")</f>
        <v>0</v>
      </c>
      <c r="X665" s="3">
        <f>IF(AND(ISNUMBER(K665),ISNUMBER(L665),ISNUMBER(M665),ISNUMBER(N665)),IF(ABS(N665-(K665*L665*(1-M665/100)))&gt;1,"REVISAR","OK"),"REVISAR")</f>
        <v>0</v>
      </c>
      <c r="Y665" s="3">
        <f>IF(AND(ISNUMBER(SEARCH("@",E665)),ISNUMBER(SEARCH(".",E665))),"OK","REVISAR")</f>
        <v>0</v>
      </c>
      <c r="Z665" s="3">
        <f>IF(COUNTIF($A$2:$A$5001,A665)&gt;1,"REVISAR","OK")</f>
        <v>0</v>
      </c>
    </row>
    <row r="666">
      <c r="A666" s="3">
        <v>665</v>
      </c>
      <c r="B666" s="4">
        <v>45619</v>
      </c>
      <c r="D666" s="3" t="inlineStr">
        <is>
          <t>21456074</t>
        </is>
      </c>
      <c r="E666" s="3" t="inlineStr">
        <is>
          <t>cliente892@hotmail.com</t>
        </is>
      </c>
      <c r="F666" s="3" t="inlineStr">
        <is>
          <t>+54 9 2326 708241</t>
        </is>
      </c>
      <c r="G666" s="3" t="inlineStr">
        <is>
          <t>san antonio de areco</t>
        </is>
      </c>
      <c r="H666" s="3" t="inlineStr">
        <is>
          <t>buenos aires</t>
        </is>
      </c>
      <c r="I666" s="3" t="inlineStr">
        <is>
          <t>Monitor 24</t>
        </is>
      </c>
      <c r="J666" s="3" t="inlineStr">
        <is>
          <t>Computación</t>
        </is>
      </c>
      <c r="K666" s="3">
        <v>4</v>
      </c>
      <c r="L666" s="5">
        <v>3878.3</v>
      </c>
      <c r="M666" s="3">
        <v>5</v>
      </c>
      <c r="N666" s="5">
        <v>14737.54</v>
      </c>
      <c r="O666" s="3" t="inlineStr">
        <is>
          <t>Cheque</t>
        </is>
      </c>
      <c r="Q666" s="3" t="inlineStr">
        <is>
          <t>Local 1</t>
        </is>
      </c>
      <c r="T666" s="3">
        <f>IF(COUNTA(A666:S666)&lt;19,"REVISAR","OK")</f>
        <v>0</v>
      </c>
      <c r="U666" s="3">
        <f>IF(ISNUMBER(B666),"OK","REVISAR")</f>
        <v>0</v>
      </c>
      <c r="V666" s="3">
        <f>IF(AND(ISNUMBER(K666),K666&gt;0,K666&lt;50),"OK","REVISAR")</f>
        <v>0</v>
      </c>
      <c r="W666" s="3">
        <f>IF(AND(ISNUMBER(L666),L666&gt;0,L666&lt;1000000),"OK","REVISAR")</f>
        <v>0</v>
      </c>
      <c r="X666" s="3">
        <f>IF(AND(ISNUMBER(K666),ISNUMBER(L666),ISNUMBER(M666),ISNUMBER(N666)),IF(ABS(N666-(K666*L666*(1-M666/100)))&gt;1,"REVISAR","OK"),"REVISAR")</f>
        <v>0</v>
      </c>
      <c r="Y666" s="3">
        <f>IF(AND(ISNUMBER(SEARCH("@",E666)),ISNUMBER(SEARCH(".",E666))),"OK","REVISAR")</f>
        <v>0</v>
      </c>
      <c r="Z666" s="3">
        <f>IF(COUNTIF($A$2:$A$5001,A666)&gt;1,"REVISAR","OK")</f>
        <v>0</v>
      </c>
    </row>
    <row r="667">
      <c r="A667" s="3">
        <v>666</v>
      </c>
      <c r="B667" s="4">
        <v>45351</v>
      </c>
      <c r="D667" s="3" t="inlineStr">
        <is>
          <t>39222378</t>
        </is>
      </c>
      <c r="E667" s="3" t="inlineStr">
        <is>
          <t>cliente791@yahoo.com</t>
        </is>
      </c>
      <c r="F667" s="3" t="inlineStr">
        <is>
          <t>+54 9 2326 930222</t>
        </is>
      </c>
      <c r="G667" s="3" t="inlineStr">
        <is>
          <t>S. A. de Areco</t>
        </is>
      </c>
      <c r="H667" s="3" t="inlineStr">
        <is>
          <t>Bs.As</t>
        </is>
      </c>
      <c r="I667" s="3" t="inlineStr">
        <is>
          <t>Parlante portátil</t>
        </is>
      </c>
      <c r="K667" s="3">
        <v>3</v>
      </c>
      <c r="L667" s="5">
        <v>79070.98</v>
      </c>
      <c r="M667" s="3">
        <v>25</v>
      </c>
      <c r="N667" s="5">
        <v>177909.71</v>
      </c>
      <c r="O667" s="3" t="inlineStr">
        <is>
          <t>Tarjeta Crédito</t>
        </is>
      </c>
      <c r="P667" s="3" t="inlineStr">
        <is>
          <t>Lucas</t>
        </is>
      </c>
      <c r="Q667" s="3" t="inlineStr">
        <is>
          <t>Sucursal Norte</t>
        </is>
      </c>
      <c r="R667" s="3" t="inlineStr">
        <is>
          <t>pendiente</t>
        </is>
      </c>
      <c r="S667" s="3" t="inlineStr">
        <is>
          <t>Precio cargado manualmente</t>
        </is>
      </c>
      <c r="T667" s="3">
        <f>IF(COUNTA(A667:S667)&lt;19,"REVISAR","OK")</f>
        <v>0</v>
      </c>
      <c r="U667" s="3">
        <f>IF(ISNUMBER(B667),"OK","REVISAR")</f>
        <v>0</v>
      </c>
      <c r="V667" s="3">
        <f>IF(AND(ISNUMBER(K667),K667&gt;0,K667&lt;50),"OK","REVISAR")</f>
        <v>0</v>
      </c>
      <c r="W667" s="3">
        <f>IF(AND(ISNUMBER(L667),L667&gt;0,L667&lt;1000000),"OK","REVISAR")</f>
        <v>0</v>
      </c>
      <c r="X667" s="3">
        <f>IF(AND(ISNUMBER(K667),ISNUMBER(L667),ISNUMBER(M667),ISNUMBER(N667)),IF(ABS(N667-(K667*L667*(1-M667/100)))&gt;1,"REVISAR","OK"),"REVISAR")</f>
        <v>0</v>
      </c>
      <c r="Y667" s="3">
        <f>IF(AND(ISNUMBER(SEARCH("@",E667)),ISNUMBER(SEARCH(".",E667))),"OK","REVISAR")</f>
        <v>0</v>
      </c>
      <c r="Z667" s="3">
        <f>IF(COUNTIF($A$2:$A$5001,A667)&gt;1,"REVISAR","OK")</f>
        <v>0</v>
      </c>
    </row>
    <row r="668">
      <c r="A668" s="3">
        <v>667</v>
      </c>
      <c r="B668" s="4">
        <v>45479</v>
      </c>
      <c r="C668" s="3" t="inlineStr">
        <is>
          <t>Lucas Rodríguez</t>
        </is>
      </c>
      <c r="D668" s="3" t="inlineStr">
        <is>
          <t>37029838</t>
        </is>
      </c>
      <c r="E668" s="3" t="inlineStr">
        <is>
          <t>cliente444@gmail.com</t>
        </is>
      </c>
      <c r="F668" s="3" t="inlineStr">
        <is>
          <t>+54 9 2326 679252</t>
        </is>
      </c>
      <c r="G668" s="3" t="inlineStr">
        <is>
          <t>Bs As</t>
        </is>
      </c>
      <c r="H668" s="3" t="inlineStr">
        <is>
          <t>buenos aires</t>
        </is>
      </c>
      <c r="I668" s="3" t="inlineStr">
        <is>
          <t>Disco SSD 480GB</t>
        </is>
      </c>
      <c r="J668" s="3" t="inlineStr">
        <is>
          <t>Sin categoria</t>
        </is>
      </c>
      <c r="K668" s="3">
        <v>6</v>
      </c>
      <c r="L668" s="5">
        <v>72338.86</v>
      </c>
      <c r="M668" s="3">
        <v>0</v>
      </c>
      <c r="N668" s="5">
        <v>434033.16</v>
      </c>
      <c r="O668" s="3" t="inlineStr">
        <is>
          <t>Mercado Pago</t>
        </is>
      </c>
      <c r="P668" s="3" t="inlineStr">
        <is>
          <t>admin</t>
        </is>
      </c>
      <c r="Q668" s="3" t="inlineStr">
        <is>
          <t>Local 1</t>
        </is>
      </c>
      <c r="R668" s="3" t="inlineStr">
        <is>
          <t>Entregado</t>
        </is>
      </c>
      <c r="S668" s="3" t="inlineStr">
        <is>
          <t>Dirección incompleta</t>
        </is>
      </c>
      <c r="T668" s="3">
        <f>IF(COUNTA(A668:S668)&lt;19,"REVISAR","OK")</f>
        <v>0</v>
      </c>
      <c r="U668" s="3">
        <f>IF(ISNUMBER(B668),"OK","REVISAR")</f>
        <v>0</v>
      </c>
      <c r="V668" s="3">
        <f>IF(AND(ISNUMBER(K668),K668&gt;0,K668&lt;50),"OK","REVISAR")</f>
        <v>0</v>
      </c>
      <c r="W668" s="3">
        <f>IF(AND(ISNUMBER(L668),L668&gt;0,L668&lt;1000000),"OK","REVISAR")</f>
        <v>0</v>
      </c>
      <c r="X668" s="3">
        <f>IF(AND(ISNUMBER(K668),ISNUMBER(L668),ISNUMBER(M668),ISNUMBER(N668)),IF(ABS(N668-(K668*L668*(1-M668/100)))&gt;1,"REVISAR","OK"),"REVISAR")</f>
        <v>0</v>
      </c>
      <c r="Y668" s="3">
        <f>IF(AND(ISNUMBER(SEARCH("@",E668)),ISNUMBER(SEARCH(".",E668))),"OK","REVISAR")</f>
        <v>0</v>
      </c>
      <c r="Z668" s="3">
        <f>IF(COUNTIF($A$2:$A$5001,A668)&gt;1,"REVISAR","OK")</f>
        <v>0</v>
      </c>
    </row>
    <row r="669">
      <c r="A669" s="3">
        <v>668</v>
      </c>
      <c r="B669" s="4">
        <v>45305</v>
      </c>
      <c r="C669" s="3" t="inlineStr">
        <is>
          <t>Sofía García</t>
        </is>
      </c>
      <c r="E669" s="3" t="inlineStr">
        <is>
          <t>cliente360@gmail.com</t>
        </is>
      </c>
      <c r="F669" s="3" t="inlineStr">
        <is>
          <t>+54 9 2326 515451</t>
        </is>
      </c>
      <c r="G669" s="3" t="inlineStr">
        <is>
          <t>Mendoza</t>
        </is>
      </c>
      <c r="H669" s="3" t="inlineStr">
        <is>
          <t>Bs.As</t>
        </is>
      </c>
      <c r="I669" s="3" t="inlineStr">
        <is>
          <t>Monitor 24</t>
        </is>
      </c>
      <c r="K669" s="3">
        <v>4</v>
      </c>
      <c r="L669" s="5">
        <v>81859.09</v>
      </c>
      <c r="M669" s="3" t="inlineStr">
        <is>
          <t>sin descuento</t>
        </is>
      </c>
      <c r="N669" s="5">
        <v>19425.39</v>
      </c>
      <c r="O669" s="3" t="inlineStr">
        <is>
          <t>transf</t>
        </is>
      </c>
      <c r="P669" s="3" t="inlineStr">
        <is>
          <t>Sin vendedor</t>
        </is>
      </c>
      <c r="Q669" s="3" t="inlineStr">
        <is>
          <t>Local 1</t>
        </is>
      </c>
      <c r="R669" s="3" t="inlineStr">
        <is>
          <t>Cancelado</t>
        </is>
      </c>
      <c r="S669" s="3" t="inlineStr">
        <is>
          <t>sin observaciones</t>
        </is>
      </c>
      <c r="T669" s="3">
        <f>IF(COUNTA(A669:S669)&lt;19,"REVISAR","OK")</f>
        <v>0</v>
      </c>
      <c r="U669" s="3">
        <f>IF(ISNUMBER(B669),"OK","REVISAR")</f>
        <v>0</v>
      </c>
      <c r="V669" s="3">
        <f>IF(AND(ISNUMBER(K669),K669&gt;0,K669&lt;50),"OK","REVISAR")</f>
        <v>0</v>
      </c>
      <c r="W669" s="3">
        <f>IF(AND(ISNUMBER(L669),L669&gt;0,L669&lt;1000000),"OK","REVISAR")</f>
        <v>0</v>
      </c>
      <c r="X669" s="3">
        <f>IF(AND(ISNUMBER(K669),ISNUMBER(L669),ISNUMBER(M669),ISNUMBER(N669)),IF(ABS(N669-(K669*L669*(1-M669/100)))&gt;1,"REVISAR","OK"),"REVISAR")</f>
        <v>0</v>
      </c>
      <c r="Y669" s="3">
        <f>IF(AND(ISNUMBER(SEARCH("@",E669)),ISNUMBER(SEARCH(".",E669))),"OK","REVISAR")</f>
        <v>0</v>
      </c>
      <c r="Z669" s="3">
        <f>IF(COUNTIF($A$2:$A$5001,A669)&gt;1,"REVISAR","OK")</f>
        <v>0</v>
      </c>
    </row>
    <row r="670">
      <c r="A670" s="3">
        <v>669</v>
      </c>
      <c r="B670" s="4">
        <v>45794</v>
      </c>
      <c r="C670" s="3" t="inlineStr">
        <is>
          <t>Sofía García</t>
        </is>
      </c>
      <c r="D670" s="3" t="inlineStr">
        <is>
          <t>20884980</t>
        </is>
      </c>
      <c r="E670" s="3" t="inlineStr">
        <is>
          <t>cliente242@yahoo.com</t>
        </is>
      </c>
      <c r="F670" s="3" t="inlineStr">
        <is>
          <t>+54 9 2326 625798</t>
        </is>
      </c>
      <c r="G670" s="3" t="inlineStr">
        <is>
          <t>Mendoza</t>
        </is>
      </c>
      <c r="I670" s="3" t="inlineStr">
        <is>
          <t>Cargador rápido</t>
        </is>
      </c>
      <c r="J670" s="3" t="inlineStr">
        <is>
          <t>Computación</t>
        </is>
      </c>
      <c r="K670" s="3">
        <v>5</v>
      </c>
      <c r="L670" s="5">
        <v>15267.79</v>
      </c>
      <c r="M670" s="3">
        <v>0</v>
      </c>
      <c r="N670" s="5">
        <v>76338.95</v>
      </c>
      <c r="O670" s="3" t="inlineStr">
        <is>
          <t>tarjeta credito</t>
        </is>
      </c>
      <c r="Q670" s="3" t="inlineStr">
        <is>
          <t>Norte</t>
        </is>
      </c>
      <c r="R670" s="3" t="inlineStr">
        <is>
          <t>pendiente</t>
        </is>
      </c>
      <c r="T670" s="3">
        <f>IF(COUNTA(A670:S670)&lt;19,"REVISAR","OK")</f>
        <v>0</v>
      </c>
      <c r="U670" s="3">
        <f>IF(ISNUMBER(B670),"OK","REVISAR")</f>
        <v>0</v>
      </c>
      <c r="V670" s="3">
        <f>IF(AND(ISNUMBER(K670),K670&gt;0,K670&lt;50),"OK","REVISAR")</f>
        <v>0</v>
      </c>
      <c r="W670" s="3">
        <f>IF(AND(ISNUMBER(L670),L670&gt;0,L670&lt;1000000),"OK","REVISAR")</f>
        <v>0</v>
      </c>
      <c r="X670" s="3">
        <f>IF(AND(ISNUMBER(K670),ISNUMBER(L670),ISNUMBER(M670),ISNUMBER(N670)),IF(ABS(N670-(K670*L670*(1-M670/100)))&gt;1,"REVISAR","OK"),"REVISAR")</f>
        <v>0</v>
      </c>
      <c r="Y670" s="3">
        <f>IF(AND(ISNUMBER(SEARCH("@",E670)),ISNUMBER(SEARCH(".",E670))),"OK","REVISAR")</f>
        <v>0</v>
      </c>
      <c r="Z670" s="3">
        <f>IF(COUNTIF($A$2:$A$5001,A670)&gt;1,"REVISAR","OK")</f>
        <v>0</v>
      </c>
    </row>
    <row r="671">
      <c r="A671" s="3">
        <v>670</v>
      </c>
      <c r="B671" s="4">
        <v>45409</v>
      </c>
      <c r="C671" s="3" t="inlineStr">
        <is>
          <t>Valentina Díaz</t>
        </is>
      </c>
      <c r="D671" s="3" t="inlineStr">
        <is>
          <t>25192275</t>
        </is>
      </c>
      <c r="E671" s="3" t="inlineStr">
        <is>
          <t>cliente443@outlook.com</t>
        </is>
      </c>
      <c r="F671" s="3" t="inlineStr">
        <is>
          <t>+54 9 2326 845204</t>
        </is>
      </c>
      <c r="G671" s="3" t="inlineStr">
        <is>
          <t>Cordoba</t>
        </is>
      </c>
      <c r="H671" s="3" t="inlineStr">
        <is>
          <t>Mendoza</t>
        </is>
      </c>
      <c r="I671" s="3" t="inlineStr">
        <is>
          <t>Mouse gamer</t>
        </is>
      </c>
      <c r="K671" s="3">
        <v>2</v>
      </c>
      <c r="L671" s="5">
        <v>108352.31</v>
      </c>
      <c r="M671" s="3">
        <v>0</v>
      </c>
      <c r="N671" s="5">
        <v>216704.62</v>
      </c>
      <c r="P671" s="3" t="inlineStr">
        <is>
          <t>Sofía</t>
        </is>
      </c>
      <c r="Q671" s="3" t="inlineStr">
        <is>
          <t>Local 1</t>
        </is>
      </c>
      <c r="R671" s="3" t="inlineStr">
        <is>
          <t>pendiente</t>
        </is>
      </c>
      <c r="S671" s="3" t="inlineStr">
        <is>
          <t>OK</t>
        </is>
      </c>
      <c r="T671" s="3">
        <f>IF(COUNTA(A671:S671)&lt;19,"REVISAR","OK")</f>
        <v>0</v>
      </c>
      <c r="U671" s="3">
        <f>IF(ISNUMBER(B671),"OK","REVISAR")</f>
        <v>0</v>
      </c>
      <c r="V671" s="3">
        <f>IF(AND(ISNUMBER(K671),K671&gt;0,K671&lt;50),"OK","REVISAR")</f>
        <v>0</v>
      </c>
      <c r="W671" s="3">
        <f>IF(AND(ISNUMBER(L671),L671&gt;0,L671&lt;1000000),"OK","REVISAR")</f>
        <v>0</v>
      </c>
      <c r="X671" s="3">
        <f>IF(AND(ISNUMBER(K671),ISNUMBER(L671),ISNUMBER(M671),ISNUMBER(N671)),IF(ABS(N671-(K671*L671*(1-M671/100)))&gt;1,"REVISAR","OK"),"REVISAR")</f>
        <v>0</v>
      </c>
      <c r="Y671" s="3">
        <f>IF(AND(ISNUMBER(SEARCH("@",E671)),ISNUMBER(SEARCH(".",E671))),"OK","REVISAR")</f>
        <v>0</v>
      </c>
      <c r="Z671" s="3">
        <f>IF(COUNTIF($A$2:$A$5001,A671)&gt;1,"REVISAR","OK")</f>
        <v>0</v>
      </c>
    </row>
    <row r="672">
      <c r="A672" s="3">
        <v>671</v>
      </c>
      <c r="B672" s="4">
        <v>45629</v>
      </c>
      <c r="C672" s="3" t="inlineStr">
        <is>
          <t>Valentina Díaz</t>
        </is>
      </c>
      <c r="D672" s="3" t="inlineStr">
        <is>
          <t>31690412</t>
        </is>
      </c>
      <c r="E672" s="3" t="inlineStr">
        <is>
          <t>cliente26@yahoo.com</t>
        </is>
      </c>
      <c r="F672" s="3" t="inlineStr">
        <is>
          <t>+54 9 2326 824354</t>
        </is>
      </c>
      <c r="G672" s="3" t="inlineStr">
        <is>
          <t>CABA</t>
        </is>
      </c>
      <c r="I672" s="3" t="inlineStr">
        <is>
          <t>Auriculares Bluetooth</t>
        </is>
      </c>
      <c r="J672" s="3" t="inlineStr">
        <is>
          <t>Sin categoria</t>
        </is>
      </c>
      <c r="K672" s="3">
        <v>7</v>
      </c>
      <c r="L672" s="5">
        <v>29187</v>
      </c>
      <c r="M672" s="3">
        <v>0</v>
      </c>
      <c r="N672" s="5">
        <v>204309</v>
      </c>
      <c r="O672" s="3" t="inlineStr">
        <is>
          <t>Mercado Pago</t>
        </is>
      </c>
      <c r="P672" s="3" t="inlineStr">
        <is>
          <t>Sofía</t>
        </is>
      </c>
      <c r="R672" s="3" t="inlineStr">
        <is>
          <t>Cancelado</t>
        </is>
      </c>
      <c r="S672" s="3" t="inlineStr">
        <is>
          <t>Producto sin stock</t>
        </is>
      </c>
      <c r="T672" s="3">
        <f>IF(COUNTA(A672:S672)&lt;19,"REVISAR","OK")</f>
        <v>0</v>
      </c>
      <c r="U672" s="3">
        <f>IF(ISNUMBER(B672),"OK","REVISAR")</f>
        <v>0</v>
      </c>
      <c r="V672" s="3">
        <f>IF(AND(ISNUMBER(K672),K672&gt;0,K672&lt;50),"OK","REVISAR")</f>
        <v>0</v>
      </c>
      <c r="W672" s="3">
        <f>IF(AND(ISNUMBER(L672),L672&gt;0,L672&lt;1000000),"OK","REVISAR")</f>
        <v>0</v>
      </c>
      <c r="X672" s="3">
        <f>IF(AND(ISNUMBER(K672),ISNUMBER(L672),ISNUMBER(M672),ISNUMBER(N672)),IF(ABS(N672-(K672*L672*(1-M672/100)))&gt;1,"REVISAR","OK"),"REVISAR")</f>
        <v>0</v>
      </c>
      <c r="Y672" s="3">
        <f>IF(AND(ISNUMBER(SEARCH("@",E672)),ISNUMBER(SEARCH(".",E672))),"OK","REVISAR")</f>
        <v>0</v>
      </c>
      <c r="Z672" s="3">
        <f>IF(COUNTIF($A$2:$A$5001,A672)&gt;1,"REVISAR","OK")</f>
        <v>0</v>
      </c>
    </row>
    <row r="673">
      <c r="B673" s="4">
        <v>45421</v>
      </c>
      <c r="C673" s="3" t="inlineStr">
        <is>
          <t>Lucas Rodríguez</t>
        </is>
      </c>
      <c r="D673" s="3" t="inlineStr">
        <is>
          <t>41281194</t>
        </is>
      </c>
      <c r="E673" s="3" t="inlineStr">
        <is>
          <t>cliente878@gmail.com</t>
        </is>
      </c>
      <c r="F673" s="3" t="inlineStr">
        <is>
          <t>+54 9 2326 771949</t>
        </is>
      </c>
      <c r="G673" s="3" t="inlineStr">
        <is>
          <t>Capital Federal</t>
        </is>
      </c>
      <c r="H673" s="3" t="inlineStr">
        <is>
          <t>Córdoba</t>
        </is>
      </c>
      <c r="J673" s="3" t="inlineStr">
        <is>
          <t>Audio</t>
        </is>
      </c>
      <c r="K673" s="3">
        <v>7</v>
      </c>
      <c r="L673" s="5">
        <v>120879.12</v>
      </c>
      <c r="M673" s="3">
        <v>80</v>
      </c>
      <c r="N673" s="5">
        <v>169230.77</v>
      </c>
      <c r="O673" s="3" t="inlineStr">
        <is>
          <t>Tarjeta Débito</t>
        </is>
      </c>
      <c r="P673" s="3" t="inlineStr">
        <is>
          <t>Paul</t>
        </is>
      </c>
      <c r="Q673" s="3" t="inlineStr">
        <is>
          <t>Sucursal Centro</t>
        </is>
      </c>
      <c r="S673" s="3" t="inlineStr">
        <is>
          <t>Precio cargado manualmente</t>
        </is>
      </c>
      <c r="T673" s="3">
        <f>IF(COUNTA(A673:S673)&lt;19,"REVISAR","OK")</f>
        <v>0</v>
      </c>
      <c r="U673" s="3">
        <f>IF(ISNUMBER(B673),"OK","REVISAR")</f>
        <v>0</v>
      </c>
      <c r="V673" s="3">
        <f>IF(AND(ISNUMBER(K673),K673&gt;0,K673&lt;50),"OK","REVISAR")</f>
        <v>0</v>
      </c>
      <c r="W673" s="3">
        <f>IF(AND(ISNUMBER(L673),L673&gt;0,L673&lt;1000000),"OK","REVISAR")</f>
        <v>0</v>
      </c>
      <c r="X673" s="3">
        <f>IF(AND(ISNUMBER(K673),ISNUMBER(L673),ISNUMBER(M673),ISNUMBER(N673)),IF(ABS(N673-(K673*L673*(1-M673/100)))&gt;1,"REVISAR","OK"),"REVISAR")</f>
        <v>0</v>
      </c>
      <c r="Y673" s="3">
        <f>IF(AND(ISNUMBER(SEARCH("@",E673)),ISNUMBER(SEARCH(".",E673))),"OK","REVISAR")</f>
        <v>0</v>
      </c>
      <c r="Z673" s="3">
        <f>IF(COUNTIF($A$2:$A$5001,A673)&gt;1,"REVISAR","OK")</f>
        <v>0</v>
      </c>
    </row>
    <row r="674">
      <c r="A674" s="3">
        <v>673</v>
      </c>
      <c r="B674" s="4">
        <v>45763</v>
      </c>
      <c r="C674" s="3" t="inlineStr">
        <is>
          <t>Camila Torres</t>
        </is>
      </c>
      <c r="D674" s="3" t="inlineStr">
        <is>
          <t>29354180</t>
        </is>
      </c>
      <c r="E674" s="3" t="inlineStr">
        <is>
          <t>cliente106@</t>
        </is>
      </c>
      <c r="F674" s="3" t="inlineStr">
        <is>
          <t>+54 9 2326 618516</t>
        </is>
      </c>
      <c r="G674" s="3" t="inlineStr">
        <is>
          <t>Capital Federal</t>
        </is>
      </c>
      <c r="H674" s="3" t="inlineStr">
        <is>
          <t>CABA</t>
        </is>
      </c>
      <c r="I674" s="3" t="inlineStr">
        <is>
          <t>Auriculares Bluetooth</t>
        </is>
      </c>
      <c r="J674" s="3" t="inlineStr">
        <is>
          <t>Accesorios</t>
        </is>
      </c>
      <c r="K674" s="3">
        <v>150</v>
      </c>
      <c r="L674" s="5">
        <v>124295.95</v>
      </c>
      <c r="M674" s="3">
        <v>0</v>
      </c>
      <c r="N674" s="5">
        <v>18644392.5</v>
      </c>
      <c r="O674" s="3" t="inlineStr">
        <is>
          <t>Efectivo</t>
        </is>
      </c>
      <c r="Q674" s="3" t="inlineStr">
        <is>
          <t>local 1</t>
        </is>
      </c>
      <c r="R674" s="3" t="inlineStr">
        <is>
          <t>Entregado</t>
        </is>
      </c>
      <c r="S674" s="3" t="inlineStr">
        <is>
          <t>OK</t>
        </is>
      </c>
      <c r="T674" s="3">
        <f>IF(COUNTA(A674:S674)&lt;19,"REVISAR","OK")</f>
        <v>0</v>
      </c>
      <c r="U674" s="3">
        <f>IF(ISNUMBER(B674),"OK","REVISAR")</f>
        <v>0</v>
      </c>
      <c r="V674" s="3">
        <f>IF(AND(ISNUMBER(K674),K674&gt;0,K674&lt;50),"OK","REVISAR")</f>
        <v>0</v>
      </c>
      <c r="W674" s="3">
        <f>IF(AND(ISNUMBER(L674),L674&gt;0,L674&lt;1000000),"OK","REVISAR")</f>
        <v>0</v>
      </c>
      <c r="X674" s="3">
        <f>IF(AND(ISNUMBER(K674),ISNUMBER(L674),ISNUMBER(M674),ISNUMBER(N674)),IF(ABS(N674-(K674*L674*(1-M674/100)))&gt;1,"REVISAR","OK"),"REVISAR")</f>
        <v>0</v>
      </c>
      <c r="Y674" s="3">
        <f>IF(AND(ISNUMBER(SEARCH("@",E674)),ISNUMBER(SEARCH(".",E674))),"OK","REVISAR")</f>
        <v>0</v>
      </c>
      <c r="Z674" s="3">
        <f>IF(COUNTIF($A$2:$A$5001,A674)&gt;1,"REVISAR","OK")</f>
        <v>0</v>
      </c>
    </row>
    <row r="675">
      <c r="A675" s="3">
        <v>483</v>
      </c>
      <c r="B675" s="4">
        <v>45328</v>
      </c>
      <c r="C675" s="3" t="inlineStr">
        <is>
          <t>Sofía García</t>
        </is>
      </c>
      <c r="D675" s="3" t="inlineStr">
        <is>
          <t>37184998</t>
        </is>
      </c>
      <c r="E675" s="3" t="inlineStr">
        <is>
          <t>cliente338@outlook.com</t>
        </is>
      </c>
      <c r="F675" s="3" t="inlineStr">
        <is>
          <t>+54 9 2326 235771</t>
        </is>
      </c>
      <c r="G675" s="3" t="inlineStr">
        <is>
          <t>La Plata</t>
        </is>
      </c>
      <c r="I675" s="3" t="inlineStr">
        <is>
          <t>Parlante portátil</t>
        </is>
      </c>
      <c r="J675" s="3" t="inlineStr">
        <is>
          <t>perifericos</t>
        </is>
      </c>
      <c r="K675" s="3">
        <v>1</v>
      </c>
      <c r="L675" s="5">
        <v>34975.7</v>
      </c>
      <c r="M675" s="3">
        <v>5</v>
      </c>
      <c r="N675" s="5">
        <v>33226.91</v>
      </c>
      <c r="P675" s="3" t="inlineStr">
        <is>
          <t>Admin</t>
        </is>
      </c>
      <c r="Q675" s="3" t="inlineStr">
        <is>
          <t>Local 1</t>
        </is>
      </c>
      <c r="R675" s="3" t="inlineStr">
        <is>
          <t>No aplica</t>
        </is>
      </c>
      <c r="S675" s="3" t="inlineStr">
        <is>
          <t>Producto sin stock</t>
        </is>
      </c>
      <c r="T675" s="3">
        <f>IF(COUNTA(A675:S675)&lt;19,"REVISAR","OK")</f>
        <v>0</v>
      </c>
      <c r="U675" s="3">
        <f>IF(ISNUMBER(B675),"OK","REVISAR")</f>
        <v>0</v>
      </c>
      <c r="V675" s="3">
        <f>IF(AND(ISNUMBER(K675),K675&gt;0,K675&lt;50),"OK","REVISAR")</f>
        <v>0</v>
      </c>
      <c r="W675" s="3">
        <f>IF(AND(ISNUMBER(L675),L675&gt;0,L675&lt;1000000),"OK","REVISAR")</f>
        <v>0</v>
      </c>
      <c r="X675" s="3">
        <f>IF(AND(ISNUMBER(K675),ISNUMBER(L675),ISNUMBER(M675),ISNUMBER(N675)),IF(ABS(N675-(K675*L675*(1-M675/100)))&gt;1,"REVISAR","OK"),"REVISAR")</f>
        <v>0</v>
      </c>
      <c r="Y675" s="3">
        <f>IF(AND(ISNUMBER(SEARCH("@",E675)),ISNUMBER(SEARCH(".",E675))),"OK","REVISAR")</f>
        <v>0</v>
      </c>
      <c r="Z675" s="3">
        <f>IF(COUNTIF($A$2:$A$5001,A675)&gt;1,"REVISAR","OK")</f>
        <v>0</v>
      </c>
    </row>
    <row r="676">
      <c r="A676" s="3">
        <v>675</v>
      </c>
      <c r="B676" s="4">
        <v>45775</v>
      </c>
      <c r="C676" s="3" t="inlineStr">
        <is>
          <t>Ana Martínez</t>
        </is>
      </c>
      <c r="D676" s="3" t="inlineStr">
        <is>
          <t>34713804</t>
        </is>
      </c>
      <c r="E676" s="3" t="inlineStr">
        <is>
          <t>cliente860@gmai.com</t>
        </is>
      </c>
      <c r="F676" s="3" t="inlineStr">
        <is>
          <t>+54 9 2326 426136</t>
        </is>
      </c>
      <c r="G676" s="3" t="inlineStr">
        <is>
          <t>San Antonio de Areco</t>
        </is>
      </c>
      <c r="H676" s="3" t="inlineStr">
        <is>
          <t>Bs.As</t>
        </is>
      </c>
      <c r="J676" s="3" t="inlineStr">
        <is>
          <t>Periféricos</t>
        </is>
      </c>
      <c r="K676" s="3">
        <v>8</v>
      </c>
      <c r="L676" s="5">
        <v>107331.51</v>
      </c>
      <c r="M676" s="3">
        <v>150</v>
      </c>
      <c r="N676" s="5">
        <v>-429326.04</v>
      </c>
      <c r="O676" s="3" t="inlineStr">
        <is>
          <t>Tarjeta Crédito</t>
        </is>
      </c>
      <c r="P676" s="3" t="inlineStr">
        <is>
          <t>admin</t>
        </is>
      </c>
      <c r="Q676" s="3" t="inlineStr">
        <is>
          <t>local 1</t>
        </is>
      </c>
      <c r="R676" s="3" t="inlineStr">
        <is>
          <t>pendiente</t>
        </is>
      </c>
      <c r="S676" s="3" t="inlineStr">
        <is>
          <t>sin observaciones</t>
        </is>
      </c>
      <c r="T676" s="3">
        <f>IF(COUNTA(A676:S676)&lt;19,"REVISAR","OK")</f>
        <v>0</v>
      </c>
      <c r="U676" s="3">
        <f>IF(ISNUMBER(B676),"OK","REVISAR")</f>
        <v>0</v>
      </c>
      <c r="V676" s="3">
        <f>IF(AND(ISNUMBER(K676),K676&gt;0,K676&lt;50),"OK","REVISAR")</f>
        <v>0</v>
      </c>
      <c r="W676" s="3">
        <f>IF(AND(ISNUMBER(L676),L676&gt;0,L676&lt;1000000),"OK","REVISAR")</f>
        <v>0</v>
      </c>
      <c r="X676" s="3">
        <f>IF(AND(ISNUMBER(K676),ISNUMBER(L676),ISNUMBER(M676),ISNUMBER(N676)),IF(ABS(N676-(K676*L676*(1-M676/100)))&gt;1,"REVISAR","OK"),"REVISAR")</f>
        <v>0</v>
      </c>
      <c r="Y676" s="3">
        <f>IF(AND(ISNUMBER(SEARCH("@",E676)),ISNUMBER(SEARCH(".",E676))),"OK","REVISAR")</f>
        <v>0</v>
      </c>
      <c r="Z676" s="3">
        <f>IF(COUNTIF($A$2:$A$5001,A676)&gt;1,"REVISAR","OK")</f>
        <v>0</v>
      </c>
    </row>
    <row r="677">
      <c r="A677" s="3">
        <v>676</v>
      </c>
      <c r="B677" s="4">
        <v>45598</v>
      </c>
      <c r="C677" s="3" t="inlineStr">
        <is>
          <t>Cliente Sin Nombre</t>
        </is>
      </c>
      <c r="D677" s="3" t="inlineStr">
        <is>
          <t>45163439</t>
        </is>
      </c>
      <c r="E677" s="3" t="inlineStr">
        <is>
          <t>cliente740@outlook.com</t>
        </is>
      </c>
      <c r="F677" s="3" t="inlineStr">
        <is>
          <t>+54 9 2326 687480</t>
        </is>
      </c>
      <c r="G677" s="3" t="inlineStr">
        <is>
          <t>Mendoza</t>
        </is>
      </c>
      <c r="H677" s="3" t="inlineStr">
        <is>
          <t>Santa Fe</t>
        </is>
      </c>
      <c r="J677" s="3" t="inlineStr">
        <is>
          <t>Accesorios</t>
        </is>
      </c>
      <c r="K677" s="3">
        <v>8</v>
      </c>
      <c r="L677" s="5">
        <v>31903.45</v>
      </c>
      <c r="M677" s="3">
        <v>25</v>
      </c>
      <c r="N677" s="5">
        <v>191420.7</v>
      </c>
      <c r="O677" s="3" t="inlineStr">
        <is>
          <t>Transferencia</t>
        </is>
      </c>
      <c r="P677" s="3" t="inlineStr">
        <is>
          <t>Paul</t>
        </is>
      </c>
      <c r="Q677" s="3" t="inlineStr">
        <is>
          <t>Local 1</t>
        </is>
      </c>
      <c r="R677" s="3" t="inlineStr">
        <is>
          <t>No aplica</t>
        </is>
      </c>
      <c r="S677" s="3" t="inlineStr">
        <is>
          <t>sin observaciones</t>
        </is>
      </c>
      <c r="T677" s="3">
        <f>IF(COUNTA(A677:S677)&lt;19,"REVISAR","OK")</f>
        <v>0</v>
      </c>
      <c r="U677" s="3">
        <f>IF(ISNUMBER(B677),"OK","REVISAR")</f>
        <v>0</v>
      </c>
      <c r="V677" s="3">
        <f>IF(AND(ISNUMBER(K677),K677&gt;0,K677&lt;50),"OK","REVISAR")</f>
        <v>0</v>
      </c>
      <c r="W677" s="3">
        <f>IF(AND(ISNUMBER(L677),L677&gt;0,L677&lt;1000000),"OK","REVISAR")</f>
        <v>0</v>
      </c>
      <c r="X677" s="3">
        <f>IF(AND(ISNUMBER(K677),ISNUMBER(L677),ISNUMBER(M677),ISNUMBER(N677)),IF(ABS(N677-(K677*L677*(1-M677/100)))&gt;1,"REVISAR","OK"),"REVISAR")</f>
        <v>0</v>
      </c>
      <c r="Y677" s="3">
        <f>IF(AND(ISNUMBER(SEARCH("@",E677)),ISNUMBER(SEARCH(".",E677))),"OK","REVISAR")</f>
        <v>0</v>
      </c>
      <c r="Z677" s="3">
        <f>IF(COUNTIF($A$2:$A$5001,A677)&gt;1,"REVISAR","OK")</f>
        <v>0</v>
      </c>
    </row>
    <row r="678">
      <c r="A678" s="3">
        <v>365</v>
      </c>
      <c r="B678" s="4">
        <v>45403</v>
      </c>
      <c r="C678" s="3" t="inlineStr">
        <is>
          <t>María Gómez</t>
        </is>
      </c>
      <c r="D678" s="3" t="inlineStr">
        <is>
          <t>37802425</t>
        </is>
      </c>
      <c r="E678" s="3" t="inlineStr">
        <is>
          <t>cliente659@gmail.com</t>
        </is>
      </c>
      <c r="F678" s="3" t="inlineStr">
        <is>
          <t>+54 9 2326 737950</t>
        </is>
      </c>
      <c r="H678" s="3" t="inlineStr">
        <is>
          <t>buenos aires</t>
        </is>
      </c>
      <c r="I678" s="3" t="inlineStr">
        <is>
          <t>Notebook 15</t>
        </is>
      </c>
      <c r="J678" s="3" t="inlineStr">
        <is>
          <t>Hogar</t>
        </is>
      </c>
      <c r="K678" s="3">
        <v>5</v>
      </c>
      <c r="L678" s="5">
        <v>83195.74000000001</v>
      </c>
      <c r="M678" s="3">
        <v>5</v>
      </c>
      <c r="N678" s="5">
        <v>395179.77</v>
      </c>
      <c r="O678" s="3" t="inlineStr">
        <is>
          <t>transf</t>
        </is>
      </c>
      <c r="P678" s="3" t="inlineStr">
        <is>
          <t>Sin vendedor</t>
        </is>
      </c>
      <c r="Q678" s="3" t="inlineStr">
        <is>
          <t>Sucursal Centro</t>
        </is>
      </c>
      <c r="T678" s="3">
        <f>IF(COUNTA(A678:S678)&lt;19,"REVISAR","OK")</f>
        <v>0</v>
      </c>
      <c r="U678" s="3">
        <f>IF(ISNUMBER(B678),"OK","REVISAR")</f>
        <v>0</v>
      </c>
      <c r="V678" s="3">
        <f>IF(AND(ISNUMBER(K678),K678&gt;0,K678&lt;50),"OK","REVISAR")</f>
        <v>0</v>
      </c>
      <c r="W678" s="3">
        <f>IF(AND(ISNUMBER(L678),L678&gt;0,L678&lt;1000000),"OK","REVISAR")</f>
        <v>0</v>
      </c>
      <c r="X678" s="3">
        <f>IF(AND(ISNUMBER(K678),ISNUMBER(L678),ISNUMBER(M678),ISNUMBER(N678)),IF(ABS(N678-(K678*L678*(1-M678/100)))&gt;1,"REVISAR","OK"),"REVISAR")</f>
        <v>0</v>
      </c>
      <c r="Y678" s="3">
        <f>IF(AND(ISNUMBER(SEARCH("@",E678)),ISNUMBER(SEARCH(".",E678))),"OK","REVISAR")</f>
        <v>0</v>
      </c>
      <c r="Z678" s="3">
        <f>IF(COUNTIF($A$2:$A$5001,A678)&gt;1,"REVISAR","OK")</f>
        <v>0</v>
      </c>
    </row>
    <row r="679">
      <c r="A679" s="3">
        <v>678</v>
      </c>
      <c r="B679" s="4">
        <v>45304</v>
      </c>
      <c r="C679" s="3" t="inlineStr">
        <is>
          <t>Martín Fernández</t>
        </is>
      </c>
      <c r="D679" s="3" t="inlineStr">
        <is>
          <t>38623930</t>
        </is>
      </c>
      <c r="E679" s="3" t="inlineStr">
        <is>
          <t>cliente341@sinmail</t>
        </is>
      </c>
      <c r="G679" s="3" t="inlineStr">
        <is>
          <t>San Antonio de Areco</t>
        </is>
      </c>
      <c r="H679" s="3" t="inlineStr">
        <is>
          <t>Buenos Aires</t>
        </is>
      </c>
      <c r="I679" s="3" t="inlineStr">
        <is>
          <t>Auriculares Bluetooth</t>
        </is>
      </c>
      <c r="K679" s="3">
        <v>7</v>
      </c>
      <c r="L679" s="5">
        <v>148788.08</v>
      </c>
      <c r="M679" s="3">
        <v>10</v>
      </c>
      <c r="N679" s="5">
        <v>937364.9</v>
      </c>
      <c r="O679" s="3" t="inlineStr">
        <is>
          <t>tarjeta credito</t>
        </is>
      </c>
      <c r="P679" s="3" t="inlineStr">
        <is>
          <t>Isaías</t>
        </is>
      </c>
      <c r="Q679" s="3" t="inlineStr">
        <is>
          <t>Local 1</t>
        </is>
      </c>
      <c r="R679" s="3" t="inlineStr">
        <is>
          <t>No aplica</t>
        </is>
      </c>
      <c r="S679" s="3" t="inlineStr">
        <is>
          <t>Dirección incompleta</t>
        </is>
      </c>
      <c r="T679" s="3">
        <f>IF(COUNTA(A679:S679)&lt;19,"REVISAR","OK")</f>
        <v>0</v>
      </c>
      <c r="U679" s="3">
        <f>IF(ISNUMBER(B679),"OK","REVISAR")</f>
        <v>0</v>
      </c>
      <c r="V679" s="3">
        <f>IF(AND(ISNUMBER(K679),K679&gt;0,K679&lt;50),"OK","REVISAR")</f>
        <v>0</v>
      </c>
      <c r="W679" s="3">
        <f>IF(AND(ISNUMBER(L679),L679&gt;0,L679&lt;1000000),"OK","REVISAR")</f>
        <v>0</v>
      </c>
      <c r="X679" s="3">
        <f>IF(AND(ISNUMBER(K679),ISNUMBER(L679),ISNUMBER(M679),ISNUMBER(N679)),IF(ABS(N679-(K679*L679*(1-M679/100)))&gt;1,"REVISAR","OK"),"REVISAR")</f>
        <v>0</v>
      </c>
      <c r="Y679" s="3">
        <f>IF(AND(ISNUMBER(SEARCH("@",E679)),ISNUMBER(SEARCH(".",E679))),"OK","REVISAR")</f>
        <v>0</v>
      </c>
      <c r="Z679" s="3">
        <f>IF(COUNTIF($A$2:$A$5001,A679)&gt;1,"REVISAR","OK")</f>
        <v>0</v>
      </c>
    </row>
    <row r="680">
      <c r="A680" s="3">
        <v>679</v>
      </c>
      <c r="B680" s="4">
        <v>45441</v>
      </c>
      <c r="C680" s="3" t="inlineStr">
        <is>
          <t>Sofía García</t>
        </is>
      </c>
      <c r="D680" s="3" t="inlineStr">
        <is>
          <t>41135815</t>
        </is>
      </c>
      <c r="E680" s="3" t="inlineStr">
        <is>
          <t>cliente95@gmail.com</t>
        </is>
      </c>
      <c r="F680" s="3" t="inlineStr">
        <is>
          <t>+54 9 2326 804361</t>
        </is>
      </c>
      <c r="G680" s="3" t="inlineStr">
        <is>
          <t>Rosario</t>
        </is>
      </c>
      <c r="H680" s="3" t="inlineStr">
        <is>
          <t>CABA</t>
        </is>
      </c>
      <c r="K680" s="3">
        <v>4</v>
      </c>
      <c r="L680" s="5">
        <v>31839.57</v>
      </c>
      <c r="M680" s="3">
        <v>0</v>
      </c>
      <c r="N680" s="5">
        <v>127358.28</v>
      </c>
      <c r="O680" s="3" t="inlineStr">
        <is>
          <t>Cheque</t>
        </is>
      </c>
      <c r="P680" s="3" t="inlineStr">
        <is>
          <t>admin</t>
        </is>
      </c>
      <c r="R680" s="3" t="inlineStr">
        <is>
          <t>Cancelado</t>
        </is>
      </c>
      <c r="S680" s="3" t="inlineStr">
        <is>
          <t>sin observaciones</t>
        </is>
      </c>
      <c r="T680" s="3">
        <f>IF(COUNTA(A680:S680)&lt;19,"REVISAR","OK")</f>
        <v>0</v>
      </c>
      <c r="U680" s="3">
        <f>IF(ISNUMBER(B680),"OK","REVISAR")</f>
        <v>0</v>
      </c>
      <c r="V680" s="3">
        <f>IF(AND(ISNUMBER(K680),K680&gt;0,K680&lt;50),"OK","REVISAR")</f>
        <v>0</v>
      </c>
      <c r="W680" s="3">
        <f>IF(AND(ISNUMBER(L680),L680&gt;0,L680&lt;1000000),"OK","REVISAR")</f>
        <v>0</v>
      </c>
      <c r="X680" s="3">
        <f>IF(AND(ISNUMBER(K680),ISNUMBER(L680),ISNUMBER(M680),ISNUMBER(N680)),IF(ABS(N680-(K680*L680*(1-M680/100)))&gt;1,"REVISAR","OK"),"REVISAR")</f>
        <v>0</v>
      </c>
      <c r="Y680" s="3">
        <f>IF(AND(ISNUMBER(SEARCH("@",E680)),ISNUMBER(SEARCH(".",E680))),"OK","REVISAR")</f>
        <v>0</v>
      </c>
      <c r="Z680" s="3">
        <f>IF(COUNTIF($A$2:$A$5001,A680)&gt;1,"REVISAR","OK")</f>
        <v>0</v>
      </c>
    </row>
    <row r="681">
      <c r="A681" s="3">
        <v>680</v>
      </c>
      <c r="B681" s="4">
        <v>45693</v>
      </c>
      <c r="C681" s="3" t="inlineStr">
        <is>
          <t>Lucas Rodríguez</t>
        </is>
      </c>
      <c r="D681" s="3" t="inlineStr">
        <is>
          <t>43263905</t>
        </is>
      </c>
      <c r="E681" s="3" t="inlineStr">
        <is>
          <t>cliente12@hotmial.com</t>
        </is>
      </c>
      <c r="F681" s="3" t="inlineStr">
        <is>
          <t>+54 9 2326 525396</t>
        </is>
      </c>
      <c r="G681" s="3" t="inlineStr">
        <is>
          <t>Rosario</t>
        </is>
      </c>
      <c r="I681" s="3" t="inlineStr">
        <is>
          <t>Monitor 24</t>
        </is>
      </c>
      <c r="J681" s="3" t="inlineStr">
        <is>
          <t>Hogar</t>
        </is>
      </c>
      <c r="K681" s="3">
        <v>7</v>
      </c>
      <c r="M681" s="3">
        <v>5</v>
      </c>
      <c r="O681" s="3" t="inlineStr">
        <is>
          <t>Efectivo</t>
        </is>
      </c>
      <c r="P681" s="3" t="inlineStr">
        <is>
          <t>Sin vendedor</t>
        </is>
      </c>
      <c r="Q681" s="3" t="inlineStr">
        <is>
          <t>online</t>
        </is>
      </c>
      <c r="R681" s="3" t="inlineStr">
        <is>
          <t>Pendiente</t>
        </is>
      </c>
      <c r="S681" s="3" t="inlineStr">
        <is>
          <t>Precio cargado manualmente</t>
        </is>
      </c>
      <c r="T681" s="3">
        <f>IF(COUNTA(A681:S681)&lt;19,"REVISAR","OK")</f>
        <v>0</v>
      </c>
      <c r="U681" s="3">
        <f>IF(ISNUMBER(B681),"OK","REVISAR")</f>
        <v>0</v>
      </c>
      <c r="V681" s="3">
        <f>IF(AND(ISNUMBER(K681),K681&gt;0,K681&lt;50),"OK","REVISAR")</f>
        <v>0</v>
      </c>
      <c r="W681" s="3">
        <f>IF(AND(ISNUMBER(L681),L681&gt;0,L681&lt;1000000),"OK","REVISAR")</f>
        <v>0</v>
      </c>
      <c r="X681" s="3">
        <f>IF(AND(ISNUMBER(K681),ISNUMBER(L681),ISNUMBER(M681),ISNUMBER(N681)),IF(ABS(N681-(K681*L681*(1-M681/100)))&gt;1,"REVISAR","OK"),"REVISAR")</f>
        <v>0</v>
      </c>
      <c r="Y681" s="3">
        <f>IF(AND(ISNUMBER(SEARCH("@",E681)),ISNUMBER(SEARCH(".",E681))),"OK","REVISAR")</f>
        <v>0</v>
      </c>
      <c r="Z681" s="3">
        <f>IF(COUNTIF($A$2:$A$5001,A681)&gt;1,"REVISAR","OK")</f>
        <v>0</v>
      </c>
    </row>
    <row r="682">
      <c r="A682" s="3">
        <v>681</v>
      </c>
      <c r="B682" s="4">
        <v>45562</v>
      </c>
      <c r="C682" s="3" t="inlineStr">
        <is>
          <t>Pedro Sánchez</t>
        </is>
      </c>
      <c r="D682" s="3" t="inlineStr">
        <is>
          <t>21548238</t>
        </is>
      </c>
      <c r="E682" s="3" t="inlineStr">
        <is>
          <t>cliente38@outlook.com</t>
        </is>
      </c>
      <c r="F682" s="3" t="inlineStr">
        <is>
          <t>+54 9 2326 833061</t>
        </is>
      </c>
      <c r="G682" s="3" t="inlineStr">
        <is>
          <t>Areco</t>
        </is>
      </c>
      <c r="H682" s="3" t="inlineStr">
        <is>
          <t>Buenos Aires</t>
        </is>
      </c>
      <c r="I682" s="3" t="inlineStr">
        <is>
          <t>Webcam HD</t>
        </is>
      </c>
      <c r="J682" s="3" t="inlineStr">
        <is>
          <t>Accesorios</t>
        </is>
      </c>
      <c r="K682" s="3">
        <v>8</v>
      </c>
      <c r="L682" s="5">
        <v>90514.14999999999</v>
      </c>
      <c r="M682" s="3">
        <v>0</v>
      </c>
      <c r="N682" s="5">
        <v>724113.2</v>
      </c>
      <c r="O682" s="3" t="inlineStr">
        <is>
          <t>Tarjeta Débito</t>
        </is>
      </c>
      <c r="Q682" s="3" t="inlineStr">
        <is>
          <t>online</t>
        </is>
      </c>
      <c r="R682" s="3" t="inlineStr">
        <is>
          <t>En camino</t>
        </is>
      </c>
      <c r="S682" s="3" t="inlineStr">
        <is>
          <t>Dirección incompleta</t>
        </is>
      </c>
      <c r="T682" s="3">
        <f>IF(COUNTA(A682:S682)&lt;19,"REVISAR","OK")</f>
        <v>0</v>
      </c>
      <c r="U682" s="3">
        <f>IF(ISNUMBER(B682),"OK","REVISAR")</f>
        <v>0</v>
      </c>
      <c r="V682" s="3">
        <f>IF(AND(ISNUMBER(K682),K682&gt;0,K682&lt;50),"OK","REVISAR")</f>
        <v>0</v>
      </c>
      <c r="W682" s="3">
        <f>IF(AND(ISNUMBER(L682),L682&gt;0,L682&lt;1000000),"OK","REVISAR")</f>
        <v>0</v>
      </c>
      <c r="X682" s="3">
        <f>IF(AND(ISNUMBER(K682),ISNUMBER(L682),ISNUMBER(M682),ISNUMBER(N682)),IF(ABS(N682-(K682*L682*(1-M682/100)))&gt;1,"REVISAR","OK"),"REVISAR")</f>
        <v>0</v>
      </c>
      <c r="Y682" s="3">
        <f>IF(AND(ISNUMBER(SEARCH("@",E682)),ISNUMBER(SEARCH(".",E682))),"OK","REVISAR")</f>
        <v>0</v>
      </c>
      <c r="Z682" s="3">
        <f>IF(COUNTIF($A$2:$A$5001,A682)&gt;1,"REVISAR","OK")</f>
        <v>0</v>
      </c>
    </row>
    <row r="683">
      <c r="A683" s="3">
        <v>682</v>
      </c>
      <c r="B683" s="4">
        <v>45434</v>
      </c>
      <c r="C683" s="3" t="inlineStr">
        <is>
          <t>Valentina Díaz</t>
        </is>
      </c>
      <c r="D683" s="3" t="inlineStr">
        <is>
          <t>37112561</t>
        </is>
      </c>
      <c r="E683" s="3" t="inlineStr">
        <is>
          <t>cliente114@</t>
        </is>
      </c>
      <c r="F683" s="3" t="inlineStr">
        <is>
          <t>+54 9 2326 280683</t>
        </is>
      </c>
      <c r="G683" s="3" t="inlineStr">
        <is>
          <t>Rosario</t>
        </is>
      </c>
      <c r="H683" s="3" t="inlineStr">
        <is>
          <t>Bs.As</t>
        </is>
      </c>
      <c r="I683" s="3" t="inlineStr">
        <is>
          <t>Memoria RAM 8GB</t>
        </is>
      </c>
      <c r="J683" s="3" t="inlineStr">
        <is>
          <t>Audio</t>
        </is>
      </c>
      <c r="K683" s="3">
        <v>5</v>
      </c>
      <c r="L683" s="5">
        <v>115647.58</v>
      </c>
      <c r="M683" s="3">
        <v>0</v>
      </c>
      <c r="O683" s="3" t="inlineStr">
        <is>
          <t>Cheque</t>
        </is>
      </c>
      <c r="Q683" s="3" t="inlineStr">
        <is>
          <t>Norte</t>
        </is>
      </c>
      <c r="R683" s="3" t="inlineStr">
        <is>
          <t>Cancelado</t>
        </is>
      </c>
      <c r="S683" s="3" t="inlineStr">
        <is>
          <t>sin observaciones</t>
        </is>
      </c>
      <c r="T683" s="3">
        <f>IF(COUNTA(A683:S683)&lt;19,"REVISAR","OK")</f>
        <v>0</v>
      </c>
      <c r="U683" s="3">
        <f>IF(ISNUMBER(B683),"OK","REVISAR")</f>
        <v>0</v>
      </c>
      <c r="V683" s="3">
        <f>IF(AND(ISNUMBER(K683),K683&gt;0,K683&lt;50),"OK","REVISAR")</f>
        <v>0</v>
      </c>
      <c r="W683" s="3">
        <f>IF(AND(ISNUMBER(L683),L683&gt;0,L683&lt;1000000),"OK","REVISAR")</f>
        <v>0</v>
      </c>
      <c r="X683" s="3">
        <f>IF(AND(ISNUMBER(K683),ISNUMBER(L683),ISNUMBER(M683),ISNUMBER(N683)),IF(ABS(N683-(K683*L683*(1-M683/100)))&gt;1,"REVISAR","OK"),"REVISAR")</f>
        <v>0</v>
      </c>
      <c r="Y683" s="3">
        <f>IF(AND(ISNUMBER(SEARCH("@",E683)),ISNUMBER(SEARCH(".",E683))),"OK","REVISAR")</f>
        <v>0</v>
      </c>
      <c r="Z683" s="3">
        <f>IF(COUNTIF($A$2:$A$5001,A683)&gt;1,"REVISAR","OK")</f>
        <v>0</v>
      </c>
    </row>
    <row r="684">
      <c r="A684" s="3">
        <v>683</v>
      </c>
      <c r="B684" s="4">
        <v>45383</v>
      </c>
      <c r="C684" s="3" t="inlineStr">
        <is>
          <t>Carlos López</t>
        </is>
      </c>
      <c r="D684" s="3" t="inlineStr">
        <is>
          <t>41132411</t>
        </is>
      </c>
      <c r="E684" s="3" t="inlineStr">
        <is>
          <t>cliente257@</t>
        </is>
      </c>
      <c r="F684" s="3" t="inlineStr">
        <is>
          <t>+54 9 2326 465096</t>
        </is>
      </c>
      <c r="G684" s="3" t="inlineStr">
        <is>
          <t>Córdoba</t>
        </is>
      </c>
      <c r="H684" s="3" t="inlineStr">
        <is>
          <t>buenos aires</t>
        </is>
      </c>
      <c r="J684" s="3" t="inlineStr">
        <is>
          <t>Accesorios</t>
        </is>
      </c>
      <c r="K684" s="3">
        <v>2</v>
      </c>
      <c r="L684" s="5">
        <v>8129.4</v>
      </c>
      <c r="M684" s="3">
        <v>10</v>
      </c>
      <c r="N684" s="5">
        <v>14632.92</v>
      </c>
      <c r="O684" s="3" t="inlineStr">
        <is>
          <t>Cheque</t>
        </is>
      </c>
      <c r="Q684" s="3" t="inlineStr">
        <is>
          <t>local 1</t>
        </is>
      </c>
      <c r="R684" s="3" t="inlineStr">
        <is>
          <t>No aplica</t>
        </is>
      </c>
      <c r="S684" s="3" t="inlineStr">
        <is>
          <t>Producto sin stock</t>
        </is>
      </c>
      <c r="T684" s="3">
        <f>IF(COUNTA(A684:S684)&lt;19,"REVISAR","OK")</f>
        <v>0</v>
      </c>
      <c r="U684" s="3">
        <f>IF(ISNUMBER(B684),"OK","REVISAR")</f>
        <v>0</v>
      </c>
      <c r="V684" s="3">
        <f>IF(AND(ISNUMBER(K684),K684&gt;0,K684&lt;50),"OK","REVISAR")</f>
        <v>0</v>
      </c>
      <c r="W684" s="3">
        <f>IF(AND(ISNUMBER(L684),L684&gt;0,L684&lt;1000000),"OK","REVISAR")</f>
        <v>0</v>
      </c>
      <c r="X684" s="3">
        <f>IF(AND(ISNUMBER(K684),ISNUMBER(L684),ISNUMBER(M684),ISNUMBER(N684)),IF(ABS(N684-(K684*L684*(1-M684/100)))&gt;1,"REVISAR","OK"),"REVISAR")</f>
        <v>0</v>
      </c>
      <c r="Y684" s="3">
        <f>IF(AND(ISNUMBER(SEARCH("@",E684)),ISNUMBER(SEARCH(".",E684))),"OK","REVISAR")</f>
        <v>0</v>
      </c>
      <c r="Z684" s="3">
        <f>IF(COUNTIF($A$2:$A$5001,A684)&gt;1,"REVISAR","OK")</f>
        <v>0</v>
      </c>
    </row>
    <row r="685">
      <c r="A685" s="3">
        <v>684</v>
      </c>
      <c r="B685" s="4">
        <v>45316</v>
      </c>
      <c r="C685" s="3" t="inlineStr">
        <is>
          <t>Pedro Sánchez</t>
        </is>
      </c>
      <c r="D685" s="3" t="inlineStr">
        <is>
          <t>42865565</t>
        </is>
      </c>
      <c r="E685" s="3" t="inlineStr">
        <is>
          <t>cliente314@yahoo.com</t>
        </is>
      </c>
      <c r="F685" s="3" t="inlineStr">
        <is>
          <t>+54 9 2326 323847</t>
        </is>
      </c>
      <c r="G685" s="3" t="inlineStr">
        <is>
          <t>La Plata</t>
        </is>
      </c>
      <c r="H685" s="3" t="inlineStr">
        <is>
          <t>Santa Fe</t>
        </is>
      </c>
      <c r="I685" s="3" t="inlineStr">
        <is>
          <t>Auriculares Bluetooth</t>
        </is>
      </c>
      <c r="J685" s="3" t="inlineStr">
        <is>
          <t>Accesorios</t>
        </is>
      </c>
      <c r="K685" s="3">
        <v>8</v>
      </c>
      <c r="L685" s="5">
        <v>70545.89</v>
      </c>
      <c r="M685" s="3">
        <v>15</v>
      </c>
      <c r="N685" s="5">
        <v>479712.05</v>
      </c>
      <c r="O685" s="3" t="inlineStr">
        <is>
          <t>Transferencia</t>
        </is>
      </c>
      <c r="Q685" s="3" t="inlineStr">
        <is>
          <t>Sucursal Norte</t>
        </is>
      </c>
      <c r="R685" s="3" t="inlineStr">
        <is>
          <t>entregado</t>
        </is>
      </c>
      <c r="S685" s="3" t="inlineStr">
        <is>
          <t>Pago a confirmar</t>
        </is>
      </c>
      <c r="T685" s="3">
        <f>IF(COUNTA(A685:S685)&lt;19,"REVISAR","OK")</f>
        <v>0</v>
      </c>
      <c r="U685" s="3">
        <f>IF(ISNUMBER(B685),"OK","REVISAR")</f>
        <v>0</v>
      </c>
      <c r="V685" s="3">
        <f>IF(AND(ISNUMBER(K685),K685&gt;0,K685&lt;50),"OK","REVISAR")</f>
        <v>0</v>
      </c>
      <c r="W685" s="3">
        <f>IF(AND(ISNUMBER(L685),L685&gt;0,L685&lt;1000000),"OK","REVISAR")</f>
        <v>0</v>
      </c>
      <c r="X685" s="3">
        <f>IF(AND(ISNUMBER(K685),ISNUMBER(L685),ISNUMBER(M685),ISNUMBER(N685)),IF(ABS(N685-(K685*L685*(1-M685/100)))&gt;1,"REVISAR","OK"),"REVISAR")</f>
        <v>0</v>
      </c>
      <c r="Y685" s="3">
        <f>IF(AND(ISNUMBER(SEARCH("@",E685)),ISNUMBER(SEARCH(".",E685))),"OK","REVISAR")</f>
        <v>0</v>
      </c>
      <c r="Z685" s="3">
        <f>IF(COUNTIF($A$2:$A$5001,A685)&gt;1,"REVISAR","OK")</f>
        <v>0</v>
      </c>
    </row>
    <row r="686">
      <c r="A686" s="3">
        <v>685</v>
      </c>
      <c r="B686" s="4">
        <v>45384</v>
      </c>
      <c r="C686" s="3" t="inlineStr">
        <is>
          <t>Martín Fernández</t>
        </is>
      </c>
      <c r="D686" s="3" t="inlineStr">
        <is>
          <t>28772908</t>
        </is>
      </c>
      <c r="E686" s="3" t="inlineStr">
        <is>
          <t>cliente@</t>
        </is>
      </c>
      <c r="F686" s="3" t="inlineStr">
        <is>
          <t>+54 9 2326 198239</t>
        </is>
      </c>
      <c r="G686" s="3" t="inlineStr">
        <is>
          <t>CABA</t>
        </is>
      </c>
      <c r="H686" s="3" t="inlineStr">
        <is>
          <t>Bs.As</t>
        </is>
      </c>
      <c r="I686" s="3" t="inlineStr">
        <is>
          <t>Webcam HD</t>
        </is>
      </c>
      <c r="J686" s="3" t="inlineStr">
        <is>
          <t>Sin categoria</t>
        </is>
      </c>
      <c r="K686" s="3">
        <v>6</v>
      </c>
      <c r="L686" s="5">
        <v>67524.00999999999</v>
      </c>
      <c r="M686" s="3">
        <v>15</v>
      </c>
      <c r="N686" s="5">
        <v>344372.45</v>
      </c>
      <c r="P686" s="3" t="inlineStr">
        <is>
          <t>Isaías</t>
        </is>
      </c>
      <c r="Q686" s="3" t="inlineStr">
        <is>
          <t>Norte</t>
        </is>
      </c>
      <c r="S686" s="3" t="inlineStr">
        <is>
          <t>Producto sin stock</t>
        </is>
      </c>
      <c r="T686" s="3">
        <f>IF(COUNTA(A686:S686)&lt;19,"REVISAR","OK")</f>
        <v>0</v>
      </c>
      <c r="U686" s="3">
        <f>IF(ISNUMBER(B686),"OK","REVISAR")</f>
        <v>0</v>
      </c>
      <c r="V686" s="3">
        <f>IF(AND(ISNUMBER(K686),K686&gt;0,K686&lt;50),"OK","REVISAR")</f>
        <v>0</v>
      </c>
      <c r="W686" s="3">
        <f>IF(AND(ISNUMBER(L686),L686&gt;0,L686&lt;1000000),"OK","REVISAR")</f>
        <v>0</v>
      </c>
      <c r="X686" s="3">
        <f>IF(AND(ISNUMBER(K686),ISNUMBER(L686),ISNUMBER(M686),ISNUMBER(N686)),IF(ABS(N686-(K686*L686*(1-M686/100)))&gt;1,"REVISAR","OK"),"REVISAR")</f>
        <v>0</v>
      </c>
      <c r="Y686" s="3">
        <f>IF(AND(ISNUMBER(SEARCH("@",E686)),ISNUMBER(SEARCH(".",E686))),"OK","REVISAR")</f>
        <v>0</v>
      </c>
      <c r="Z686" s="3">
        <f>IF(COUNTIF($A$2:$A$5001,A686)&gt;1,"REVISAR","OK")</f>
        <v>0</v>
      </c>
    </row>
    <row r="687">
      <c r="A687" s="3">
        <v>686</v>
      </c>
      <c r="B687" s="4">
        <v>45716</v>
      </c>
      <c r="C687" s="3" t="inlineStr">
        <is>
          <t>Juan Pérez</t>
        </is>
      </c>
      <c r="D687" s="3" t="inlineStr">
        <is>
          <t>37514193</t>
        </is>
      </c>
      <c r="F687" s="3" t="inlineStr">
        <is>
          <t>+54 9 2326 357283</t>
        </is>
      </c>
      <c r="G687" s="3" t="inlineStr">
        <is>
          <t>Bs As</t>
        </is>
      </c>
      <c r="I687" s="3" t="inlineStr">
        <is>
          <t>Notebook 15</t>
        </is>
      </c>
      <c r="J687" s="3" t="inlineStr">
        <is>
          <t>tecnologia</t>
        </is>
      </c>
      <c r="K687" s="3">
        <v>6</v>
      </c>
      <c r="L687" s="5">
        <v>146362.72</v>
      </c>
      <c r="M687" s="3">
        <v>10</v>
      </c>
      <c r="N687" s="5">
        <v>790358.6899999999</v>
      </c>
      <c r="O687" s="3" t="inlineStr">
        <is>
          <t>tarjeta credito</t>
        </is>
      </c>
      <c r="P687" s="3" t="inlineStr">
        <is>
          <t>Admin</t>
        </is>
      </c>
      <c r="Q687" s="3" t="inlineStr">
        <is>
          <t>Online</t>
        </is>
      </c>
      <c r="R687" s="3" t="inlineStr">
        <is>
          <t>Entregado</t>
        </is>
      </c>
      <c r="S687" s="3" t="inlineStr">
        <is>
          <t>Duplicado probable</t>
        </is>
      </c>
      <c r="T687" s="3">
        <f>IF(COUNTA(A687:S687)&lt;19,"REVISAR","OK")</f>
        <v>0</v>
      </c>
      <c r="U687" s="3">
        <f>IF(ISNUMBER(B687),"OK","REVISAR")</f>
        <v>0</v>
      </c>
      <c r="V687" s="3">
        <f>IF(AND(ISNUMBER(K687),K687&gt;0,K687&lt;50),"OK","REVISAR")</f>
        <v>0</v>
      </c>
      <c r="W687" s="3">
        <f>IF(AND(ISNUMBER(L687),L687&gt;0,L687&lt;1000000),"OK","REVISAR")</f>
        <v>0</v>
      </c>
      <c r="X687" s="3">
        <f>IF(AND(ISNUMBER(K687),ISNUMBER(L687),ISNUMBER(M687),ISNUMBER(N687)),IF(ABS(N687-(K687*L687*(1-M687/100)))&gt;1,"REVISAR","OK"),"REVISAR")</f>
        <v>0</v>
      </c>
      <c r="Y687" s="3">
        <f>IF(AND(ISNUMBER(SEARCH("@",E687)),ISNUMBER(SEARCH(".",E687))),"OK","REVISAR")</f>
        <v>0</v>
      </c>
      <c r="Z687" s="3">
        <f>IF(COUNTIF($A$2:$A$5001,A687)&gt;1,"REVISAR","OK")</f>
        <v>0</v>
      </c>
    </row>
    <row r="688">
      <c r="A688" s="3">
        <v>687</v>
      </c>
      <c r="B688" s="4">
        <v>45608</v>
      </c>
      <c r="C688" s="3" t="inlineStr">
        <is>
          <t>Valentina Díaz</t>
        </is>
      </c>
      <c r="D688" s="3" t="inlineStr">
        <is>
          <t>36345713</t>
        </is>
      </c>
      <c r="E688" s="3" t="inlineStr">
        <is>
          <t>cliente264@gmai.com</t>
        </is>
      </c>
      <c r="F688" s="3" t="inlineStr">
        <is>
          <t>+54 9 2326 526288</t>
        </is>
      </c>
      <c r="H688" s="3" t="inlineStr">
        <is>
          <t>Bs.As</t>
        </is>
      </c>
      <c r="I688" s="3" t="inlineStr">
        <is>
          <t>Mouse gamer</t>
        </is>
      </c>
      <c r="J688" s="3" t="inlineStr">
        <is>
          <t>perifericos</t>
        </is>
      </c>
      <c r="K688" s="3">
        <v>1</v>
      </c>
      <c r="L688" s="5">
        <v>132891.86</v>
      </c>
      <c r="M688" s="3">
        <v>20</v>
      </c>
      <c r="N688" s="5">
        <v>106313.49</v>
      </c>
      <c r="O688" s="3" t="inlineStr">
        <is>
          <t>tarjeta credito</t>
        </is>
      </c>
      <c r="Q688" s="3" t="inlineStr">
        <is>
          <t>online</t>
        </is>
      </c>
      <c r="R688" s="3" t="inlineStr">
        <is>
          <t>Pendiente</t>
        </is>
      </c>
      <c r="S688" s="3" t="inlineStr">
        <is>
          <t>Duplicado probable</t>
        </is>
      </c>
      <c r="T688" s="3">
        <f>IF(COUNTA(A688:S688)&lt;19,"REVISAR","OK")</f>
        <v>0</v>
      </c>
      <c r="U688" s="3">
        <f>IF(ISNUMBER(B688),"OK","REVISAR")</f>
        <v>0</v>
      </c>
      <c r="V688" s="3">
        <f>IF(AND(ISNUMBER(K688),K688&gt;0,K688&lt;50),"OK","REVISAR")</f>
        <v>0</v>
      </c>
      <c r="W688" s="3">
        <f>IF(AND(ISNUMBER(L688),L688&gt;0,L688&lt;1000000),"OK","REVISAR")</f>
        <v>0</v>
      </c>
      <c r="X688" s="3">
        <f>IF(AND(ISNUMBER(K688),ISNUMBER(L688),ISNUMBER(M688),ISNUMBER(N688)),IF(ABS(N688-(K688*L688*(1-M688/100)))&gt;1,"REVISAR","OK"),"REVISAR")</f>
        <v>0</v>
      </c>
      <c r="Y688" s="3">
        <f>IF(AND(ISNUMBER(SEARCH("@",E688)),ISNUMBER(SEARCH(".",E688))),"OK","REVISAR")</f>
        <v>0</v>
      </c>
      <c r="Z688" s="3">
        <f>IF(COUNTIF($A$2:$A$5001,A688)&gt;1,"REVISAR","OK")</f>
        <v>0</v>
      </c>
    </row>
    <row r="689">
      <c r="A689" s="3">
        <v>688</v>
      </c>
      <c r="B689" s="4">
        <v>45792</v>
      </c>
      <c r="C689" s="3" t="inlineStr">
        <is>
          <t>Sofía García</t>
        </is>
      </c>
      <c r="D689" s="3" t="inlineStr">
        <is>
          <t>21337888</t>
        </is>
      </c>
      <c r="E689" s="3" t="inlineStr">
        <is>
          <t>cliente868@gmai.com</t>
        </is>
      </c>
      <c r="F689" s="3" t="inlineStr">
        <is>
          <t>+54 9 2326 466901</t>
        </is>
      </c>
      <c r="G689" s="3" t="inlineStr">
        <is>
          <t>Mendoza</t>
        </is>
      </c>
      <c r="H689" s="3" t="inlineStr">
        <is>
          <t>buenos aires</t>
        </is>
      </c>
      <c r="I689" s="3" t="inlineStr">
        <is>
          <t>Silla gamer</t>
        </is>
      </c>
      <c r="J689" s="3" t="inlineStr">
        <is>
          <t>Computación</t>
        </is>
      </c>
      <c r="K689" s="3">
        <v>4</v>
      </c>
      <c r="L689" s="5">
        <v>55674.32</v>
      </c>
      <c r="M689" s="3">
        <v>20</v>
      </c>
      <c r="N689" s="5">
        <v>178157.82</v>
      </c>
      <c r="O689" s="3" t="inlineStr">
        <is>
          <t>tarjeta credito</t>
        </is>
      </c>
      <c r="Q689" s="3" t="inlineStr">
        <is>
          <t>Norte</t>
        </is>
      </c>
      <c r="R689" s="3" t="inlineStr">
        <is>
          <t>entregado</t>
        </is>
      </c>
      <c r="S689" s="3" t="inlineStr">
        <is>
          <t>Duplicado probable</t>
        </is>
      </c>
      <c r="T689" s="3">
        <f>IF(COUNTA(A689:S689)&lt;19,"REVISAR","OK")</f>
        <v>0</v>
      </c>
      <c r="U689" s="3">
        <f>IF(ISNUMBER(B689),"OK","REVISAR")</f>
        <v>0</v>
      </c>
      <c r="V689" s="3">
        <f>IF(AND(ISNUMBER(K689),K689&gt;0,K689&lt;50),"OK","REVISAR")</f>
        <v>0</v>
      </c>
      <c r="W689" s="3">
        <f>IF(AND(ISNUMBER(L689),L689&gt;0,L689&lt;1000000),"OK","REVISAR")</f>
        <v>0</v>
      </c>
      <c r="X689" s="3">
        <f>IF(AND(ISNUMBER(K689),ISNUMBER(L689),ISNUMBER(M689),ISNUMBER(N689)),IF(ABS(N689-(K689*L689*(1-M689/100)))&gt;1,"REVISAR","OK"),"REVISAR")</f>
        <v>0</v>
      </c>
      <c r="Y689" s="3">
        <f>IF(AND(ISNUMBER(SEARCH("@",E689)),ISNUMBER(SEARCH(".",E689))),"OK","REVISAR")</f>
        <v>0</v>
      </c>
      <c r="Z689" s="3">
        <f>IF(COUNTIF($A$2:$A$5001,A689)&gt;1,"REVISAR","OK")</f>
        <v>0</v>
      </c>
    </row>
    <row r="690">
      <c r="A690" s="3">
        <v>689</v>
      </c>
      <c r="B690" s="4">
        <v>45526</v>
      </c>
      <c r="D690" s="3" t="inlineStr">
        <is>
          <t>20287907</t>
        </is>
      </c>
      <c r="E690" s="3" t="inlineStr">
        <is>
          <t>cliente698@</t>
        </is>
      </c>
      <c r="F690" s="3" t="inlineStr">
        <is>
          <t>+54 9 2326 645328</t>
        </is>
      </c>
      <c r="H690" s="3" t="inlineStr">
        <is>
          <t>Bs.As</t>
        </is>
      </c>
      <c r="I690" s="3" t="inlineStr">
        <is>
          <t>Producto desconocido</t>
        </is>
      </c>
      <c r="J690" s="3" t="inlineStr">
        <is>
          <t>Hogar</t>
        </is>
      </c>
      <c r="K690" s="3">
        <v>4</v>
      </c>
      <c r="L690" s="5">
        <v>153682.49</v>
      </c>
      <c r="M690" s="3">
        <v>5</v>
      </c>
      <c r="N690" s="5">
        <v>583993.46</v>
      </c>
      <c r="O690" s="3" t="inlineStr">
        <is>
          <t>Cheque</t>
        </is>
      </c>
      <c r="P690" s="3" t="inlineStr">
        <is>
          <t>Benjamín</t>
        </is>
      </c>
      <c r="Q690" s="3" t="inlineStr">
        <is>
          <t>Online</t>
        </is>
      </c>
      <c r="T690" s="3">
        <f>IF(COUNTA(A690:S690)&lt;19,"REVISAR","OK")</f>
        <v>0</v>
      </c>
      <c r="U690" s="3">
        <f>IF(ISNUMBER(B690),"OK","REVISAR")</f>
        <v>0</v>
      </c>
      <c r="V690" s="3">
        <f>IF(AND(ISNUMBER(K690),K690&gt;0,K690&lt;50),"OK","REVISAR")</f>
        <v>0</v>
      </c>
      <c r="W690" s="3">
        <f>IF(AND(ISNUMBER(L690),L690&gt;0,L690&lt;1000000),"OK","REVISAR")</f>
        <v>0</v>
      </c>
      <c r="X690" s="3">
        <f>IF(AND(ISNUMBER(K690),ISNUMBER(L690),ISNUMBER(M690),ISNUMBER(N690)),IF(ABS(N690-(K690*L690*(1-M690/100)))&gt;1,"REVISAR","OK"),"REVISAR")</f>
        <v>0</v>
      </c>
      <c r="Y690" s="3">
        <f>IF(AND(ISNUMBER(SEARCH("@",E690)),ISNUMBER(SEARCH(".",E690))),"OK","REVISAR")</f>
        <v>0</v>
      </c>
      <c r="Z690" s="3">
        <f>IF(COUNTIF($A$2:$A$5001,A690)&gt;1,"REVISAR","OK")</f>
        <v>0</v>
      </c>
    </row>
    <row r="691">
      <c r="A691" s="3">
        <v>690</v>
      </c>
      <c r="B691" s="4">
        <v>45363</v>
      </c>
      <c r="C691" s="3" t="inlineStr">
        <is>
          <t>Ana Martínez</t>
        </is>
      </c>
      <c r="D691" s="3" t="inlineStr">
        <is>
          <t>27459524</t>
        </is>
      </c>
      <c r="E691" s="3" t="inlineStr">
        <is>
          <t>cliente303@gmai.com</t>
        </is>
      </c>
      <c r="F691" s="3" t="inlineStr">
        <is>
          <t>+54 9 2326 344854</t>
        </is>
      </c>
      <c r="G691" s="3" t="inlineStr">
        <is>
          <t>Bs As</t>
        </is>
      </c>
      <c r="H691" s="3" t="inlineStr">
        <is>
          <t>Cordoba</t>
        </is>
      </c>
      <c r="I691" s="3" t="inlineStr">
        <is>
          <t>Cargador rápido</t>
        </is>
      </c>
      <c r="J691" s="3" t="inlineStr">
        <is>
          <t>Tecnologia</t>
        </is>
      </c>
      <c r="K691" s="3">
        <v>7</v>
      </c>
      <c r="L691" s="5">
        <v>177922.84</v>
      </c>
      <c r="M691" s="3">
        <v>10</v>
      </c>
      <c r="N691" s="5">
        <v>1120913.89</v>
      </c>
      <c r="O691" s="3" t="inlineStr">
        <is>
          <t>efectivo</t>
        </is>
      </c>
      <c r="P691" s="3" t="inlineStr">
        <is>
          <t>Lucas</t>
        </is>
      </c>
      <c r="Q691" s="3" t="inlineStr">
        <is>
          <t>Norte</t>
        </is>
      </c>
      <c r="R691" s="3" t="inlineStr">
        <is>
          <t>En camino</t>
        </is>
      </c>
      <c r="S691" s="3" t="inlineStr">
        <is>
          <t>sin observaciones</t>
        </is>
      </c>
      <c r="T691" s="3">
        <f>IF(COUNTA(A691:S691)&lt;19,"REVISAR","OK")</f>
        <v>0</v>
      </c>
      <c r="U691" s="3">
        <f>IF(ISNUMBER(B691),"OK","REVISAR")</f>
        <v>0</v>
      </c>
      <c r="V691" s="3">
        <f>IF(AND(ISNUMBER(K691),K691&gt;0,K691&lt;50),"OK","REVISAR")</f>
        <v>0</v>
      </c>
      <c r="W691" s="3">
        <f>IF(AND(ISNUMBER(L691),L691&gt;0,L691&lt;1000000),"OK","REVISAR")</f>
        <v>0</v>
      </c>
      <c r="X691" s="3">
        <f>IF(AND(ISNUMBER(K691),ISNUMBER(L691),ISNUMBER(M691),ISNUMBER(N691)),IF(ABS(N691-(K691*L691*(1-M691/100)))&gt;1,"REVISAR","OK"),"REVISAR")</f>
        <v>0</v>
      </c>
      <c r="Y691" s="3">
        <f>IF(AND(ISNUMBER(SEARCH("@",E691)),ISNUMBER(SEARCH(".",E691))),"OK","REVISAR")</f>
        <v>0</v>
      </c>
      <c r="Z691" s="3">
        <f>IF(COUNTIF($A$2:$A$5001,A691)&gt;1,"REVISAR","OK")</f>
        <v>0</v>
      </c>
    </row>
    <row r="692">
      <c r="A692" s="3">
        <v>691</v>
      </c>
      <c r="B692" s="4">
        <v>45685</v>
      </c>
      <c r="C692" s="3" t="inlineStr">
        <is>
          <t>Sofía García</t>
        </is>
      </c>
      <c r="D692" s="3" t="inlineStr">
        <is>
          <t>24185215</t>
        </is>
      </c>
      <c r="E692" s="3" t="inlineStr">
        <is>
          <t>cliente853@sinmail</t>
        </is>
      </c>
      <c r="F692" s="3" t="inlineStr">
        <is>
          <t>+54 9 2326 159699</t>
        </is>
      </c>
      <c r="G692" s="3" t="inlineStr">
        <is>
          <t>San Antonio de Areco</t>
        </is>
      </c>
      <c r="H692" s="3" t="inlineStr">
        <is>
          <t>Córdoba</t>
        </is>
      </c>
      <c r="J692" s="3" t="inlineStr">
        <is>
          <t>Hogar</t>
        </is>
      </c>
      <c r="K692" s="3">
        <v>1</v>
      </c>
      <c r="L692" s="5">
        <v>79094.83</v>
      </c>
      <c r="M692" s="3">
        <v>0</v>
      </c>
      <c r="N692" s="5">
        <v>79094.83</v>
      </c>
      <c r="O692" s="3" t="inlineStr">
        <is>
          <t>Tarjeta Débito</t>
        </is>
      </c>
      <c r="P692" s="3" t="inlineStr">
        <is>
          <t>Sofía</t>
        </is>
      </c>
      <c r="Q692" s="3" t="inlineStr">
        <is>
          <t>Sucursal Norte</t>
        </is>
      </c>
      <c r="R692" s="3" t="inlineStr">
        <is>
          <t>pendiente</t>
        </is>
      </c>
      <c r="S692" s="3" t="inlineStr">
        <is>
          <t>OK</t>
        </is>
      </c>
      <c r="T692" s="3">
        <f>IF(COUNTA(A692:S692)&lt;19,"REVISAR","OK")</f>
        <v>0</v>
      </c>
      <c r="U692" s="3">
        <f>IF(ISNUMBER(B692),"OK","REVISAR")</f>
        <v>0</v>
      </c>
      <c r="V692" s="3">
        <f>IF(AND(ISNUMBER(K692),K692&gt;0,K692&lt;50),"OK","REVISAR")</f>
        <v>0</v>
      </c>
      <c r="W692" s="3">
        <f>IF(AND(ISNUMBER(L692),L692&gt;0,L692&lt;1000000),"OK","REVISAR")</f>
        <v>0</v>
      </c>
      <c r="X692" s="3">
        <f>IF(AND(ISNUMBER(K692),ISNUMBER(L692),ISNUMBER(M692),ISNUMBER(N692)),IF(ABS(N692-(K692*L692*(1-M692/100)))&gt;1,"REVISAR","OK"),"REVISAR")</f>
        <v>0</v>
      </c>
      <c r="Y692" s="3">
        <f>IF(AND(ISNUMBER(SEARCH("@",E692)),ISNUMBER(SEARCH(".",E692))),"OK","REVISAR")</f>
        <v>0</v>
      </c>
      <c r="Z692" s="3">
        <f>IF(COUNTIF($A$2:$A$5001,A692)&gt;1,"REVISAR","OK")</f>
        <v>0</v>
      </c>
    </row>
    <row r="693">
      <c r="A693" s="3">
        <v>692</v>
      </c>
      <c r="B693" s="4">
        <v>45773</v>
      </c>
      <c r="C693" s="3" t="inlineStr">
        <is>
          <t>Sofía García</t>
        </is>
      </c>
      <c r="D693" s="3" t="inlineStr">
        <is>
          <t>40337776</t>
        </is>
      </c>
      <c r="E693" s="3" t="inlineStr">
        <is>
          <t>cliente806@gmail.com</t>
        </is>
      </c>
      <c r="F693" s="3" t="inlineStr">
        <is>
          <t>+54 9 2326 352873</t>
        </is>
      </c>
      <c r="G693" s="3" t="inlineStr">
        <is>
          <t>Cordoba</t>
        </is>
      </c>
      <c r="H693" s="3" t="inlineStr">
        <is>
          <t>Cordoba</t>
        </is>
      </c>
      <c r="I693" s="3" t="inlineStr">
        <is>
          <t>Auriculares Bluetooth</t>
        </is>
      </c>
      <c r="J693" s="3" t="inlineStr">
        <is>
          <t>Tecnología</t>
        </is>
      </c>
      <c r="K693" s="3">
        <v>5</v>
      </c>
      <c r="L693" s="5">
        <v>25728.29</v>
      </c>
      <c r="M693" s="3">
        <v>0</v>
      </c>
      <c r="N693" s="5">
        <v>128641.45</v>
      </c>
      <c r="O693" s="3" t="inlineStr">
        <is>
          <t>tarjeta credito</t>
        </is>
      </c>
      <c r="P693" s="3" t="inlineStr">
        <is>
          <t>Benjamín</t>
        </is>
      </c>
      <c r="Q693" s="3" t="inlineStr">
        <is>
          <t>local 1</t>
        </is>
      </c>
      <c r="R693" s="3" t="inlineStr">
        <is>
          <t>Cancelado</t>
        </is>
      </c>
      <c r="S693" s="3" t="inlineStr">
        <is>
          <t>sin observaciones</t>
        </is>
      </c>
      <c r="T693" s="3">
        <f>IF(COUNTA(A693:S693)&lt;19,"REVISAR","OK")</f>
        <v>0</v>
      </c>
      <c r="U693" s="3">
        <f>IF(ISNUMBER(B693),"OK","REVISAR")</f>
        <v>0</v>
      </c>
      <c r="V693" s="3">
        <f>IF(AND(ISNUMBER(K693),K693&gt;0,K693&lt;50),"OK","REVISAR")</f>
        <v>0</v>
      </c>
      <c r="W693" s="3">
        <f>IF(AND(ISNUMBER(L693),L693&gt;0,L693&lt;1000000),"OK","REVISAR")</f>
        <v>0</v>
      </c>
      <c r="X693" s="3">
        <f>IF(AND(ISNUMBER(K693),ISNUMBER(L693),ISNUMBER(M693),ISNUMBER(N693)),IF(ABS(N693-(K693*L693*(1-M693/100)))&gt;1,"REVISAR","OK"),"REVISAR")</f>
        <v>0</v>
      </c>
      <c r="Y693" s="3">
        <f>IF(AND(ISNUMBER(SEARCH("@",E693)),ISNUMBER(SEARCH(".",E693))),"OK","REVISAR")</f>
        <v>0</v>
      </c>
      <c r="Z693" s="3">
        <f>IF(COUNTIF($A$2:$A$5001,A693)&gt;1,"REVISAR","OK")</f>
        <v>0</v>
      </c>
    </row>
    <row r="694">
      <c r="A694" s="3">
        <v>693</v>
      </c>
      <c r="B694" s="4">
        <v>45538</v>
      </c>
      <c r="C694" s="3" t="inlineStr">
        <is>
          <t>Cliente Sin Nombre</t>
        </is>
      </c>
      <c r="D694" s="3" t="inlineStr">
        <is>
          <t>29296536</t>
        </is>
      </c>
      <c r="E694" s="3" t="inlineStr">
        <is>
          <t>cliente81@hotmail.com</t>
        </is>
      </c>
      <c r="F694" s="3" t="inlineStr">
        <is>
          <t>+54 9 2326 609204</t>
        </is>
      </c>
      <c r="G694" s="3" t="inlineStr">
        <is>
          <t>Mar del Plata</t>
        </is>
      </c>
      <c r="H694" s="3" t="inlineStr">
        <is>
          <t>buenos aires</t>
        </is>
      </c>
      <c r="I694" s="3" t="inlineStr">
        <is>
          <t>Cargador rápido</t>
        </is>
      </c>
      <c r="J694" s="3" t="inlineStr">
        <is>
          <t>Audio</t>
        </is>
      </c>
      <c r="K694" s="3">
        <v>1</v>
      </c>
      <c r="L694" s="5">
        <v>105400.48</v>
      </c>
      <c r="M694" s="3">
        <v>5</v>
      </c>
      <c r="N694" s="5">
        <v>100130.46</v>
      </c>
      <c r="O694" s="3" t="inlineStr">
        <is>
          <t>transf</t>
        </is>
      </c>
      <c r="P694" s="3" t="inlineStr">
        <is>
          <t>Admin</t>
        </is>
      </c>
      <c r="Q694" s="3" t="inlineStr">
        <is>
          <t>Centro</t>
        </is>
      </c>
      <c r="R694" s="3" t="inlineStr">
        <is>
          <t>En camino</t>
        </is>
      </c>
      <c r="S694" s="3" t="inlineStr">
        <is>
          <t>OK</t>
        </is>
      </c>
      <c r="T694" s="3">
        <f>IF(COUNTA(A694:S694)&lt;19,"REVISAR","OK")</f>
        <v>0</v>
      </c>
      <c r="U694" s="3">
        <f>IF(ISNUMBER(B694),"OK","REVISAR")</f>
        <v>0</v>
      </c>
      <c r="V694" s="3">
        <f>IF(AND(ISNUMBER(K694),K694&gt;0,K694&lt;50),"OK","REVISAR")</f>
        <v>0</v>
      </c>
      <c r="W694" s="3">
        <f>IF(AND(ISNUMBER(L694),L694&gt;0,L694&lt;1000000),"OK","REVISAR")</f>
        <v>0</v>
      </c>
      <c r="X694" s="3">
        <f>IF(AND(ISNUMBER(K694),ISNUMBER(L694),ISNUMBER(M694),ISNUMBER(N694)),IF(ABS(N694-(K694*L694*(1-M694/100)))&gt;1,"REVISAR","OK"),"REVISAR")</f>
        <v>0</v>
      </c>
      <c r="Y694" s="3">
        <f>IF(AND(ISNUMBER(SEARCH("@",E694)),ISNUMBER(SEARCH(".",E694))),"OK","REVISAR")</f>
        <v>0</v>
      </c>
      <c r="Z694" s="3">
        <f>IF(COUNTIF($A$2:$A$5001,A694)&gt;1,"REVISAR","OK")</f>
        <v>0</v>
      </c>
    </row>
    <row r="695">
      <c r="A695" s="3">
        <v>694</v>
      </c>
      <c r="B695" s="4">
        <v>45682</v>
      </c>
      <c r="C695" s="3" t="inlineStr">
        <is>
          <t>Juan Pérez</t>
        </is>
      </c>
      <c r="D695" s="3" t="inlineStr">
        <is>
          <t>21145379</t>
        </is>
      </c>
      <c r="E695" s="3" t="inlineStr">
        <is>
          <t>cliente766@</t>
        </is>
      </c>
      <c r="F695" s="3" t="inlineStr">
        <is>
          <t>+54 9 2326 894731</t>
        </is>
      </c>
      <c r="H695" s="3" t="inlineStr">
        <is>
          <t>buenos aires</t>
        </is>
      </c>
      <c r="I695" s="3" t="inlineStr">
        <is>
          <t>Notebook 15</t>
        </is>
      </c>
      <c r="J695" s="3" t="inlineStr">
        <is>
          <t>Tecnología</t>
        </is>
      </c>
      <c r="K695" s="3">
        <v>3</v>
      </c>
      <c r="L695" s="5">
        <v>5661.82</v>
      </c>
      <c r="M695" s="3">
        <v>10</v>
      </c>
      <c r="N695" s="5">
        <v>15286.91</v>
      </c>
      <c r="O695" s="3" t="inlineStr">
        <is>
          <t>Cheque</t>
        </is>
      </c>
      <c r="P695" s="3" t="inlineStr">
        <is>
          <t>Benjamín</t>
        </is>
      </c>
      <c r="Q695" s="3" t="inlineStr">
        <is>
          <t>Centro</t>
        </is>
      </c>
      <c r="R695" s="3" t="inlineStr">
        <is>
          <t>Entregado</t>
        </is>
      </c>
      <c r="S695" s="3" t="inlineStr">
        <is>
          <t>Cliente reclama demora</t>
        </is>
      </c>
      <c r="T695" s="3">
        <f>IF(COUNTA(A695:S695)&lt;19,"REVISAR","OK")</f>
        <v>0</v>
      </c>
      <c r="U695" s="3">
        <f>IF(ISNUMBER(B695),"OK","REVISAR")</f>
        <v>0</v>
      </c>
      <c r="V695" s="3">
        <f>IF(AND(ISNUMBER(K695),K695&gt;0,K695&lt;50),"OK","REVISAR")</f>
        <v>0</v>
      </c>
      <c r="W695" s="3">
        <f>IF(AND(ISNUMBER(L695),L695&gt;0,L695&lt;1000000),"OK","REVISAR")</f>
        <v>0</v>
      </c>
      <c r="X695" s="3">
        <f>IF(AND(ISNUMBER(K695),ISNUMBER(L695),ISNUMBER(M695),ISNUMBER(N695)),IF(ABS(N695-(K695*L695*(1-M695/100)))&gt;1,"REVISAR","OK"),"REVISAR")</f>
        <v>0</v>
      </c>
      <c r="Y695" s="3">
        <f>IF(AND(ISNUMBER(SEARCH("@",E695)),ISNUMBER(SEARCH(".",E695))),"OK","REVISAR")</f>
        <v>0</v>
      </c>
      <c r="Z695" s="3">
        <f>IF(COUNTIF($A$2:$A$5001,A695)&gt;1,"REVISAR","OK")</f>
        <v>0</v>
      </c>
    </row>
    <row r="696">
      <c r="A696" s="3">
        <v>695</v>
      </c>
      <c r="B696" s="4">
        <v>45458</v>
      </c>
      <c r="C696" s="3" t="inlineStr">
        <is>
          <t>Ana Martínez</t>
        </is>
      </c>
      <c r="D696" s="3" t="inlineStr">
        <is>
          <t>22091005</t>
        </is>
      </c>
      <c r="E696" s="3" t="inlineStr">
        <is>
          <t>cliente72@hotmial.com</t>
        </is>
      </c>
      <c r="F696" s="3" t="inlineStr">
        <is>
          <t>+54 9 2326 664168</t>
        </is>
      </c>
      <c r="G696" s="3" t="inlineStr">
        <is>
          <t>Mar del Plata</t>
        </is>
      </c>
      <c r="H696" s="3" t="inlineStr">
        <is>
          <t>Mendoza</t>
        </is>
      </c>
      <c r="I696" s="3" t="inlineStr">
        <is>
          <t>Mouse gamer</t>
        </is>
      </c>
      <c r="J696" s="3" t="inlineStr">
        <is>
          <t>Tecnologia</t>
        </is>
      </c>
      <c r="K696" s="3">
        <v>5</v>
      </c>
      <c r="L696" s="5">
        <v>17409.79</v>
      </c>
      <c r="M696" s="3">
        <v>0</v>
      </c>
      <c r="N696" s="5">
        <v>87048.95</v>
      </c>
      <c r="O696" s="3" t="inlineStr">
        <is>
          <t>efectivo</t>
        </is>
      </c>
      <c r="P696" s="3" t="inlineStr">
        <is>
          <t>Benjamín</t>
        </is>
      </c>
      <c r="Q696" s="3" t="inlineStr">
        <is>
          <t>Norte</t>
        </is>
      </c>
      <c r="R696" s="3" t="inlineStr">
        <is>
          <t>No aplica</t>
        </is>
      </c>
      <c r="S696" s="3" t="inlineStr">
        <is>
          <t>Pago a confirmar</t>
        </is>
      </c>
      <c r="T696" s="3">
        <f>IF(COUNTA(A696:S696)&lt;19,"REVISAR","OK")</f>
        <v>0</v>
      </c>
      <c r="U696" s="3">
        <f>IF(ISNUMBER(B696),"OK","REVISAR")</f>
        <v>0</v>
      </c>
      <c r="V696" s="3">
        <f>IF(AND(ISNUMBER(K696),K696&gt;0,K696&lt;50),"OK","REVISAR")</f>
        <v>0</v>
      </c>
      <c r="W696" s="3">
        <f>IF(AND(ISNUMBER(L696),L696&gt;0,L696&lt;1000000),"OK","REVISAR")</f>
        <v>0</v>
      </c>
      <c r="X696" s="3">
        <f>IF(AND(ISNUMBER(K696),ISNUMBER(L696),ISNUMBER(M696),ISNUMBER(N696)),IF(ABS(N696-(K696*L696*(1-M696/100)))&gt;1,"REVISAR","OK"),"REVISAR")</f>
        <v>0</v>
      </c>
      <c r="Y696" s="3">
        <f>IF(AND(ISNUMBER(SEARCH("@",E696)),ISNUMBER(SEARCH(".",E696))),"OK","REVISAR")</f>
        <v>0</v>
      </c>
      <c r="Z696" s="3">
        <f>IF(COUNTIF($A$2:$A$5001,A696)&gt;1,"REVISAR","OK")</f>
        <v>0</v>
      </c>
    </row>
    <row r="697">
      <c r="A697" s="3">
        <v>696</v>
      </c>
      <c r="B697" s="4">
        <v>45403</v>
      </c>
      <c r="C697" s="3" t="inlineStr">
        <is>
          <t>Martín Fernández</t>
        </is>
      </c>
      <c r="D697" s="3" t="inlineStr">
        <is>
          <t>26423857</t>
        </is>
      </c>
      <c r="E697" s="3" t="inlineStr">
        <is>
          <t>cliente672@yahoo.com</t>
        </is>
      </c>
      <c r="F697" s="3" t="inlineStr">
        <is>
          <t>+54 9 2326 104371</t>
        </is>
      </c>
      <c r="G697" s="3" t="inlineStr">
        <is>
          <t>Córdoba</t>
        </is>
      </c>
      <c r="H697" s="3" t="inlineStr">
        <is>
          <t>Cordoba</t>
        </is>
      </c>
      <c r="I697" s="3" t="inlineStr">
        <is>
          <t>Cargador rápido</t>
        </is>
      </c>
      <c r="J697" s="3" t="inlineStr">
        <is>
          <t>tecnologia</t>
        </is>
      </c>
      <c r="K697" s="3">
        <v>8</v>
      </c>
      <c r="L697" s="5">
        <v>85885.78</v>
      </c>
      <c r="M697" s="3">
        <v>0</v>
      </c>
      <c r="N697" s="5">
        <v>687086.24</v>
      </c>
      <c r="O697" s="3" t="inlineStr">
        <is>
          <t>transf</t>
        </is>
      </c>
      <c r="P697" s="3" t="inlineStr">
        <is>
          <t>Isaías</t>
        </is>
      </c>
      <c r="Q697" s="3" t="inlineStr">
        <is>
          <t>Sucursal Centro</t>
        </is>
      </c>
      <c r="R697" s="3" t="inlineStr">
        <is>
          <t>No aplica</t>
        </is>
      </c>
      <c r="S697" s="3" t="inlineStr">
        <is>
          <t>Dirección incompleta</t>
        </is>
      </c>
      <c r="T697" s="3">
        <f>IF(COUNTA(A697:S697)&lt;19,"REVISAR","OK")</f>
        <v>0</v>
      </c>
      <c r="U697" s="3">
        <f>IF(ISNUMBER(B697),"OK","REVISAR")</f>
        <v>0</v>
      </c>
      <c r="V697" s="3">
        <f>IF(AND(ISNUMBER(K697),K697&gt;0,K697&lt;50),"OK","REVISAR")</f>
        <v>0</v>
      </c>
      <c r="W697" s="3">
        <f>IF(AND(ISNUMBER(L697),L697&gt;0,L697&lt;1000000),"OK","REVISAR")</f>
        <v>0</v>
      </c>
      <c r="X697" s="3">
        <f>IF(AND(ISNUMBER(K697),ISNUMBER(L697),ISNUMBER(M697),ISNUMBER(N697)),IF(ABS(N697-(K697*L697*(1-M697/100)))&gt;1,"REVISAR","OK"),"REVISAR")</f>
        <v>0</v>
      </c>
      <c r="Y697" s="3">
        <f>IF(AND(ISNUMBER(SEARCH("@",E697)),ISNUMBER(SEARCH(".",E697))),"OK","REVISAR")</f>
        <v>0</v>
      </c>
      <c r="Z697" s="3">
        <f>IF(COUNTIF($A$2:$A$5001,A697)&gt;1,"REVISAR","OK")</f>
        <v>0</v>
      </c>
    </row>
    <row r="698">
      <c r="A698" s="3">
        <v>697</v>
      </c>
      <c r="B698" s="4">
        <v>45570</v>
      </c>
      <c r="C698" s="3" t="inlineStr">
        <is>
          <t>Pedro Sánchez</t>
        </is>
      </c>
      <c r="D698" s="3" t="inlineStr">
        <is>
          <t>40302081</t>
        </is>
      </c>
      <c r="E698" s="3" t="inlineStr">
        <is>
          <t>cliente59@outlook.com</t>
        </is>
      </c>
      <c r="F698" s="3" t="inlineStr">
        <is>
          <t>+54 9 2326 700052</t>
        </is>
      </c>
      <c r="G698" s="3" t="inlineStr">
        <is>
          <t>Capital Federal</t>
        </is>
      </c>
      <c r="H698" s="3" t="inlineStr">
        <is>
          <t>Santa Fe</t>
        </is>
      </c>
      <c r="I698" s="3" t="inlineStr">
        <is>
          <t>Notebook 15</t>
        </is>
      </c>
      <c r="J698" s="3" t="inlineStr">
        <is>
          <t>Sin categoria</t>
        </is>
      </c>
      <c r="K698" s="3">
        <v>7</v>
      </c>
      <c r="L698" s="5">
        <v>7642.75</v>
      </c>
      <c r="M698" s="3">
        <v>0</v>
      </c>
      <c r="N698" s="5">
        <v>53499.25</v>
      </c>
      <c r="O698" s="3" t="inlineStr">
        <is>
          <t>Transferencia</t>
        </is>
      </c>
      <c r="P698" s="3" t="inlineStr">
        <is>
          <t>Benjamín</t>
        </is>
      </c>
      <c r="Q698" s="3" t="inlineStr">
        <is>
          <t>Sucursal Centro</t>
        </is>
      </c>
      <c r="R698" s="3" t="inlineStr">
        <is>
          <t>pendiente</t>
        </is>
      </c>
      <c r="S698" s="3" t="inlineStr">
        <is>
          <t>Cliente reclama demora</t>
        </is>
      </c>
      <c r="T698" s="3">
        <f>IF(COUNTA(A698:S698)&lt;19,"REVISAR","OK")</f>
        <v>0</v>
      </c>
      <c r="U698" s="3">
        <f>IF(ISNUMBER(B698),"OK","REVISAR")</f>
        <v>0</v>
      </c>
      <c r="V698" s="3">
        <f>IF(AND(ISNUMBER(K698),K698&gt;0,K698&lt;50),"OK","REVISAR")</f>
        <v>0</v>
      </c>
      <c r="W698" s="3">
        <f>IF(AND(ISNUMBER(L698),L698&gt;0,L698&lt;1000000),"OK","REVISAR")</f>
        <v>0</v>
      </c>
      <c r="X698" s="3">
        <f>IF(AND(ISNUMBER(K698),ISNUMBER(L698),ISNUMBER(M698),ISNUMBER(N698)),IF(ABS(N698-(K698*L698*(1-M698/100)))&gt;1,"REVISAR","OK"),"REVISAR")</f>
        <v>0</v>
      </c>
      <c r="Y698" s="3">
        <f>IF(AND(ISNUMBER(SEARCH("@",E698)),ISNUMBER(SEARCH(".",E698))),"OK","REVISAR")</f>
        <v>0</v>
      </c>
      <c r="Z698" s="3">
        <f>IF(COUNTIF($A$2:$A$5001,A698)&gt;1,"REVISAR","OK")</f>
        <v>0</v>
      </c>
    </row>
    <row r="699">
      <c r="A699" s="3">
        <v>698</v>
      </c>
      <c r="B699" s="4">
        <v>45359</v>
      </c>
      <c r="C699" s="3" t="inlineStr">
        <is>
          <t>Valentina Díaz</t>
        </is>
      </c>
      <c r="D699" s="3" t="inlineStr">
        <is>
          <t>37275294</t>
        </is>
      </c>
      <c r="E699" s="3" t="inlineStr">
        <is>
          <t>cliente9@gmail.com</t>
        </is>
      </c>
      <c r="F699" s="3" t="inlineStr">
        <is>
          <t>+54 9 2326 629102</t>
        </is>
      </c>
      <c r="G699" s="3" t="inlineStr">
        <is>
          <t>Mendoza</t>
        </is>
      </c>
      <c r="H699" s="3" t="inlineStr">
        <is>
          <t>Bs.As</t>
        </is>
      </c>
      <c r="I699" s="3" t="inlineStr">
        <is>
          <t>Cable USB-C</t>
        </is>
      </c>
      <c r="J699" s="3" t="inlineStr">
        <is>
          <t>perifericos</t>
        </is>
      </c>
      <c r="K699" s="3">
        <v>2</v>
      </c>
      <c r="L699" s="5">
        <v>0</v>
      </c>
      <c r="M699" s="3">
        <v>20</v>
      </c>
      <c r="O699" s="3" t="inlineStr">
        <is>
          <t>Mercado Pago</t>
        </is>
      </c>
      <c r="Q699" s="3" t="inlineStr">
        <is>
          <t>Sucursal Centro</t>
        </is>
      </c>
      <c r="R699" s="3" t="inlineStr">
        <is>
          <t>En camino</t>
        </is>
      </c>
      <c r="S699" s="3" t="inlineStr">
        <is>
          <t>Pago a confirmar</t>
        </is>
      </c>
      <c r="T699" s="3">
        <f>IF(COUNTA(A699:S699)&lt;19,"REVISAR","OK")</f>
        <v>0</v>
      </c>
      <c r="U699" s="3">
        <f>IF(ISNUMBER(B699),"OK","REVISAR")</f>
        <v>0</v>
      </c>
      <c r="V699" s="3">
        <f>IF(AND(ISNUMBER(K699),K699&gt;0,K699&lt;50),"OK","REVISAR")</f>
        <v>0</v>
      </c>
      <c r="W699" s="3">
        <f>IF(AND(ISNUMBER(L699),L699&gt;0,L699&lt;1000000),"OK","REVISAR")</f>
        <v>0</v>
      </c>
      <c r="X699" s="3">
        <f>IF(AND(ISNUMBER(K699),ISNUMBER(L699),ISNUMBER(M699),ISNUMBER(N699)),IF(ABS(N699-(K699*L699*(1-M699/100)))&gt;1,"REVISAR","OK"),"REVISAR")</f>
        <v>0</v>
      </c>
      <c r="Y699" s="3">
        <f>IF(AND(ISNUMBER(SEARCH("@",E699)),ISNUMBER(SEARCH(".",E699))),"OK","REVISAR")</f>
        <v>0</v>
      </c>
      <c r="Z699" s="3">
        <f>IF(COUNTIF($A$2:$A$5001,A699)&gt;1,"REVISAR","OK")</f>
        <v>0</v>
      </c>
    </row>
    <row r="700">
      <c r="A700" s="3">
        <v>699</v>
      </c>
      <c r="B700" s="4">
        <v>45501</v>
      </c>
      <c r="C700" s="3" t="inlineStr">
        <is>
          <t>Lucas Rodríguez</t>
        </is>
      </c>
      <c r="D700" s="3" t="inlineStr">
        <is>
          <t>27401169</t>
        </is>
      </c>
      <c r="E700" s="3" t="inlineStr">
        <is>
          <t>cliente40@hotmial.com</t>
        </is>
      </c>
      <c r="F700" s="3" t="inlineStr">
        <is>
          <t>+54 9 2326 578678</t>
        </is>
      </c>
      <c r="G700" s="3" t="inlineStr">
        <is>
          <t>La Plata</t>
        </is>
      </c>
      <c r="H700" s="3" t="inlineStr">
        <is>
          <t>Bs.As</t>
        </is>
      </c>
      <c r="I700" s="3" t="inlineStr">
        <is>
          <t>Webcam HD</t>
        </is>
      </c>
      <c r="K700" s="3">
        <v>6</v>
      </c>
      <c r="L700" s="5">
        <v>54016.61</v>
      </c>
      <c r="M700" s="3">
        <v>25</v>
      </c>
      <c r="N700" s="5">
        <v>243074.75</v>
      </c>
      <c r="O700" s="3" t="inlineStr">
        <is>
          <t>transf</t>
        </is>
      </c>
      <c r="P700" s="3" t="inlineStr">
        <is>
          <t>admin</t>
        </is>
      </c>
      <c r="Q700" s="3" t="inlineStr">
        <is>
          <t>Local 1</t>
        </is>
      </c>
      <c r="R700" s="3" t="inlineStr">
        <is>
          <t>No aplica</t>
        </is>
      </c>
      <c r="S700" s="3" t="inlineStr">
        <is>
          <t>Producto sin stock</t>
        </is>
      </c>
      <c r="T700" s="3">
        <f>IF(COUNTA(A700:S700)&lt;19,"REVISAR","OK")</f>
        <v>0</v>
      </c>
      <c r="U700" s="3">
        <f>IF(ISNUMBER(B700),"OK","REVISAR")</f>
        <v>0</v>
      </c>
      <c r="V700" s="3">
        <f>IF(AND(ISNUMBER(K700),K700&gt;0,K700&lt;50),"OK","REVISAR")</f>
        <v>0</v>
      </c>
      <c r="W700" s="3">
        <f>IF(AND(ISNUMBER(L700),L700&gt;0,L700&lt;1000000),"OK","REVISAR")</f>
        <v>0</v>
      </c>
      <c r="X700" s="3">
        <f>IF(AND(ISNUMBER(K700),ISNUMBER(L700),ISNUMBER(M700),ISNUMBER(N700)),IF(ABS(N700-(K700*L700*(1-M700/100)))&gt;1,"REVISAR","OK"),"REVISAR")</f>
        <v>0</v>
      </c>
      <c r="Y700" s="3">
        <f>IF(AND(ISNUMBER(SEARCH("@",E700)),ISNUMBER(SEARCH(".",E700))),"OK","REVISAR")</f>
        <v>0</v>
      </c>
      <c r="Z700" s="3">
        <f>IF(COUNTIF($A$2:$A$5001,A700)&gt;1,"REVISAR","OK")</f>
        <v>0</v>
      </c>
    </row>
    <row r="701">
      <c r="A701" s="3">
        <v>700</v>
      </c>
      <c r="B701" s="4">
        <v>45330</v>
      </c>
      <c r="C701" s="3" t="inlineStr">
        <is>
          <t>María Gómez</t>
        </is>
      </c>
      <c r="D701" s="3" t="inlineStr">
        <is>
          <t>40596775</t>
        </is>
      </c>
      <c r="E701" s="3" t="inlineStr">
        <is>
          <t>cliente249@sinmail</t>
        </is>
      </c>
      <c r="F701" s="3" t="inlineStr">
        <is>
          <t>+54 9 2326 898047</t>
        </is>
      </c>
      <c r="G701" s="3" t="inlineStr">
        <is>
          <t>CABA</t>
        </is>
      </c>
      <c r="H701" s="3" t="inlineStr">
        <is>
          <t>Santa Fe</t>
        </is>
      </c>
      <c r="I701" s="3" t="inlineStr">
        <is>
          <t>Producto desconocido</t>
        </is>
      </c>
      <c r="J701" s="3" t="inlineStr">
        <is>
          <t>Tecnologia</t>
        </is>
      </c>
      <c r="K701" s="3">
        <v>3</v>
      </c>
      <c r="L701" s="5">
        <v>166364.14</v>
      </c>
      <c r="M701" s="3">
        <v>5</v>
      </c>
      <c r="N701" s="5">
        <v>474137.8</v>
      </c>
      <c r="O701" s="3" t="inlineStr">
        <is>
          <t>tarjeta credito</t>
        </is>
      </c>
      <c r="P701" s="3" t="inlineStr">
        <is>
          <t>admin</t>
        </is>
      </c>
      <c r="Q701" s="3" t="inlineStr">
        <is>
          <t>Sucursal Norte</t>
        </is>
      </c>
      <c r="S701" s="3" t="inlineStr">
        <is>
          <t>Dirección incompleta</t>
        </is>
      </c>
      <c r="T701" s="3">
        <f>IF(COUNTA(A701:S701)&lt;19,"REVISAR","OK")</f>
        <v>0</v>
      </c>
      <c r="U701" s="3">
        <f>IF(ISNUMBER(B701),"OK","REVISAR")</f>
        <v>0</v>
      </c>
      <c r="V701" s="3">
        <f>IF(AND(ISNUMBER(K701),K701&gt;0,K701&lt;50),"OK","REVISAR")</f>
        <v>0</v>
      </c>
      <c r="W701" s="3">
        <f>IF(AND(ISNUMBER(L701),L701&gt;0,L701&lt;1000000),"OK","REVISAR")</f>
        <v>0</v>
      </c>
      <c r="X701" s="3">
        <f>IF(AND(ISNUMBER(K701),ISNUMBER(L701),ISNUMBER(M701),ISNUMBER(N701)),IF(ABS(N701-(K701*L701*(1-M701/100)))&gt;1,"REVISAR","OK"),"REVISAR")</f>
        <v>0</v>
      </c>
      <c r="Y701" s="3">
        <f>IF(AND(ISNUMBER(SEARCH("@",E701)),ISNUMBER(SEARCH(".",E701))),"OK","REVISAR")</f>
        <v>0</v>
      </c>
      <c r="Z701" s="3">
        <f>IF(COUNTIF($A$2:$A$5001,A701)&gt;1,"REVISAR","OK")</f>
        <v>0</v>
      </c>
    </row>
    <row r="702">
      <c r="A702" s="3">
        <v>701</v>
      </c>
      <c r="B702" s="4">
        <v>45602</v>
      </c>
      <c r="D702" s="3" t="inlineStr">
        <is>
          <t>21227509</t>
        </is>
      </c>
      <c r="E702" s="3" t="inlineStr">
        <is>
          <t>cliente52@outlook.com</t>
        </is>
      </c>
      <c r="F702" s="3" t="inlineStr">
        <is>
          <t>+54 9 2326 803966</t>
        </is>
      </c>
      <c r="G702" s="3" t="inlineStr">
        <is>
          <t>La Plata</t>
        </is>
      </c>
      <c r="H702" s="3" t="inlineStr">
        <is>
          <t>Cordoba</t>
        </is>
      </c>
      <c r="K702" s="3">
        <v>7</v>
      </c>
      <c r="L702" s="5">
        <v>72654.78</v>
      </c>
      <c r="M702" s="3">
        <v>0</v>
      </c>
      <c r="N702" s="5">
        <v>508583.46</v>
      </c>
      <c r="O702" s="3" t="inlineStr">
        <is>
          <t>Cheque</t>
        </is>
      </c>
      <c r="P702" s="3" t="inlineStr">
        <is>
          <t>Sin vendedor</t>
        </is>
      </c>
      <c r="Q702" s="3" t="inlineStr">
        <is>
          <t>Sucursal Norte</t>
        </is>
      </c>
      <c r="R702" s="3" t="inlineStr">
        <is>
          <t>No aplica</t>
        </is>
      </c>
      <c r="S702" s="3" t="inlineStr">
        <is>
          <t>OK</t>
        </is>
      </c>
      <c r="T702" s="3">
        <f>IF(COUNTA(A702:S702)&lt;19,"REVISAR","OK")</f>
        <v>0</v>
      </c>
      <c r="U702" s="3">
        <f>IF(ISNUMBER(B702),"OK","REVISAR")</f>
        <v>0</v>
      </c>
      <c r="V702" s="3">
        <f>IF(AND(ISNUMBER(K702),K702&gt;0,K702&lt;50),"OK","REVISAR")</f>
        <v>0</v>
      </c>
      <c r="W702" s="3">
        <f>IF(AND(ISNUMBER(L702),L702&gt;0,L702&lt;1000000),"OK","REVISAR")</f>
        <v>0</v>
      </c>
      <c r="X702" s="3">
        <f>IF(AND(ISNUMBER(K702),ISNUMBER(L702),ISNUMBER(M702),ISNUMBER(N702)),IF(ABS(N702-(K702*L702*(1-M702/100)))&gt;1,"REVISAR","OK"),"REVISAR")</f>
        <v>0</v>
      </c>
      <c r="Y702" s="3">
        <f>IF(AND(ISNUMBER(SEARCH("@",E702)),ISNUMBER(SEARCH(".",E702))),"OK","REVISAR")</f>
        <v>0</v>
      </c>
      <c r="Z702" s="3">
        <f>IF(COUNTIF($A$2:$A$5001,A702)&gt;1,"REVISAR","OK")</f>
        <v>0</v>
      </c>
    </row>
    <row r="703">
      <c r="A703" s="3">
        <v>702</v>
      </c>
      <c r="B703" s="4">
        <v>45579</v>
      </c>
      <c r="C703" s="3" t="inlineStr">
        <is>
          <t>Martín Fernández</t>
        </is>
      </c>
      <c r="D703" s="3" t="inlineStr">
        <is>
          <t>43280717</t>
        </is>
      </c>
      <c r="E703" s="3" t="inlineStr">
        <is>
          <t>cliente129@outlook.com</t>
        </is>
      </c>
      <c r="F703" s="3" t="inlineStr">
        <is>
          <t>+54 9 2326 886188</t>
        </is>
      </c>
      <c r="G703" s="3" t="inlineStr">
        <is>
          <t>San Antonio de Areco</t>
        </is>
      </c>
      <c r="H703" s="3" t="inlineStr">
        <is>
          <t>buenos aires</t>
        </is>
      </c>
      <c r="I703" s="3" t="inlineStr">
        <is>
          <t>Notebook 15</t>
        </is>
      </c>
      <c r="J703" s="3" t="inlineStr">
        <is>
          <t>Tecnologia</t>
        </is>
      </c>
      <c r="K703" s="3">
        <v>2</v>
      </c>
      <c r="L703" s="5">
        <v>0</v>
      </c>
      <c r="M703" s="3">
        <v>25</v>
      </c>
      <c r="N703" s="5">
        <v>0</v>
      </c>
      <c r="O703" s="3" t="inlineStr">
        <is>
          <t>Tarjeta Débito</t>
        </is>
      </c>
      <c r="P703" s="3" t="inlineStr">
        <is>
          <t>Sin vendedor</t>
        </is>
      </c>
      <c r="Q703" s="3" t="inlineStr">
        <is>
          <t>local 1</t>
        </is>
      </c>
      <c r="R703" s="3" t="inlineStr">
        <is>
          <t>En camino</t>
        </is>
      </c>
      <c r="S703" s="3" t="inlineStr">
        <is>
          <t>Duplicado probable</t>
        </is>
      </c>
      <c r="T703" s="3">
        <f>IF(COUNTA(A703:S703)&lt;19,"REVISAR","OK")</f>
        <v>0</v>
      </c>
      <c r="U703" s="3">
        <f>IF(ISNUMBER(B703),"OK","REVISAR")</f>
        <v>0</v>
      </c>
      <c r="V703" s="3">
        <f>IF(AND(ISNUMBER(K703),K703&gt;0,K703&lt;50),"OK","REVISAR")</f>
        <v>0</v>
      </c>
      <c r="W703" s="3">
        <f>IF(AND(ISNUMBER(L703),L703&gt;0,L703&lt;1000000),"OK","REVISAR")</f>
        <v>0</v>
      </c>
      <c r="X703" s="3">
        <f>IF(AND(ISNUMBER(K703),ISNUMBER(L703),ISNUMBER(M703),ISNUMBER(N703)),IF(ABS(N703-(K703*L703*(1-M703/100)))&gt;1,"REVISAR","OK"),"REVISAR")</f>
        <v>0</v>
      </c>
      <c r="Y703" s="3">
        <f>IF(AND(ISNUMBER(SEARCH("@",E703)),ISNUMBER(SEARCH(".",E703))),"OK","REVISAR")</f>
        <v>0</v>
      </c>
      <c r="Z703" s="3">
        <f>IF(COUNTIF($A$2:$A$5001,A703)&gt;1,"REVISAR","OK")</f>
        <v>0</v>
      </c>
    </row>
    <row r="704">
      <c r="A704" s="3">
        <v>703</v>
      </c>
      <c r="B704" s="4">
        <v>45635</v>
      </c>
      <c r="C704" s="3" t="inlineStr">
        <is>
          <t>Cliente Sin Nombre</t>
        </is>
      </c>
      <c r="D704" s="3" t="inlineStr">
        <is>
          <t>45435042</t>
        </is>
      </c>
      <c r="E704" s="3" t="inlineStr">
        <is>
          <t>cliente733@outlook.com</t>
        </is>
      </c>
      <c r="F704" s="3" t="inlineStr">
        <is>
          <t>+54 9 2326 175181</t>
        </is>
      </c>
      <c r="G704" s="3" t="inlineStr">
        <is>
          <t>S. A. de Areco</t>
        </is>
      </c>
      <c r="H704" s="3" t="inlineStr">
        <is>
          <t>Buenos Aires</t>
        </is>
      </c>
      <c r="I704" s="3" t="inlineStr">
        <is>
          <t>Silla gamer</t>
        </is>
      </c>
      <c r="J704" s="3" t="inlineStr">
        <is>
          <t>Audio</t>
        </is>
      </c>
      <c r="K704" s="3">
        <v>1</v>
      </c>
      <c r="L704" s="5">
        <v>87186.55</v>
      </c>
      <c r="M704" s="3">
        <v>0</v>
      </c>
      <c r="N704" s="5">
        <v>87186.55</v>
      </c>
      <c r="O704" s="3" t="inlineStr">
        <is>
          <t>Tarjeta Crédito</t>
        </is>
      </c>
      <c r="R704" s="3" t="inlineStr">
        <is>
          <t>pendiente</t>
        </is>
      </c>
      <c r="S704" s="3" t="inlineStr">
        <is>
          <t>sin observaciones</t>
        </is>
      </c>
      <c r="T704" s="3">
        <f>IF(COUNTA(A704:S704)&lt;19,"REVISAR","OK")</f>
        <v>0</v>
      </c>
      <c r="U704" s="3">
        <f>IF(ISNUMBER(B704),"OK","REVISAR")</f>
        <v>0</v>
      </c>
      <c r="V704" s="3">
        <f>IF(AND(ISNUMBER(K704),K704&gt;0,K704&lt;50),"OK","REVISAR")</f>
        <v>0</v>
      </c>
      <c r="W704" s="3">
        <f>IF(AND(ISNUMBER(L704),L704&gt;0,L704&lt;1000000),"OK","REVISAR")</f>
        <v>0</v>
      </c>
      <c r="X704" s="3">
        <f>IF(AND(ISNUMBER(K704),ISNUMBER(L704),ISNUMBER(M704),ISNUMBER(N704)),IF(ABS(N704-(K704*L704*(1-M704/100)))&gt;1,"REVISAR","OK"),"REVISAR")</f>
        <v>0</v>
      </c>
      <c r="Y704" s="3">
        <f>IF(AND(ISNUMBER(SEARCH("@",E704)),ISNUMBER(SEARCH(".",E704))),"OK","REVISAR")</f>
        <v>0</v>
      </c>
      <c r="Z704" s="3">
        <f>IF(COUNTIF($A$2:$A$5001,A704)&gt;1,"REVISAR","OK")</f>
        <v>0</v>
      </c>
    </row>
    <row r="705">
      <c r="A705" s="3">
        <v>704</v>
      </c>
      <c r="B705" s="4">
        <v>45627</v>
      </c>
      <c r="C705" s="3" t="inlineStr">
        <is>
          <t>Valentina Díaz</t>
        </is>
      </c>
      <c r="D705" s="3" t="inlineStr">
        <is>
          <t>39434877</t>
        </is>
      </c>
      <c r="E705" s="3" t="inlineStr">
        <is>
          <t>cliente544@gmai.com</t>
        </is>
      </c>
      <c r="F705" s="3" t="inlineStr">
        <is>
          <t>+54 9 2326 916484</t>
        </is>
      </c>
      <c r="G705" s="3" t="inlineStr">
        <is>
          <t>Cordoba</t>
        </is>
      </c>
      <c r="H705" s="3" t="inlineStr">
        <is>
          <t>Santa Fe</t>
        </is>
      </c>
      <c r="I705" s="3" t="inlineStr">
        <is>
          <t>Webcam HD</t>
        </is>
      </c>
      <c r="J705" s="3" t="inlineStr">
        <is>
          <t>Sin categoria</t>
        </is>
      </c>
      <c r="K705" s="3">
        <v>3</v>
      </c>
      <c r="L705" s="5">
        <v>167752.36</v>
      </c>
      <c r="M705" s="3">
        <v>0</v>
      </c>
      <c r="N705" s="5">
        <v>503257.08</v>
      </c>
      <c r="O705" s="3" t="inlineStr">
        <is>
          <t>tarjeta credito</t>
        </is>
      </c>
      <c r="P705" s="3" t="inlineStr">
        <is>
          <t>Benjamín</t>
        </is>
      </c>
      <c r="Q705" s="3" t="inlineStr">
        <is>
          <t>online</t>
        </is>
      </c>
      <c r="R705" s="3" t="inlineStr">
        <is>
          <t>pendiente</t>
        </is>
      </c>
      <c r="S705" s="3" t="inlineStr">
        <is>
          <t>Producto sin stock</t>
        </is>
      </c>
      <c r="T705" s="3">
        <f>IF(COUNTA(A705:S705)&lt;19,"REVISAR","OK")</f>
        <v>0</v>
      </c>
      <c r="U705" s="3">
        <f>IF(ISNUMBER(B705),"OK","REVISAR")</f>
        <v>0</v>
      </c>
      <c r="V705" s="3">
        <f>IF(AND(ISNUMBER(K705),K705&gt;0,K705&lt;50),"OK","REVISAR")</f>
        <v>0</v>
      </c>
      <c r="W705" s="3">
        <f>IF(AND(ISNUMBER(L705),L705&gt;0,L705&lt;1000000),"OK","REVISAR")</f>
        <v>0</v>
      </c>
      <c r="X705" s="3">
        <f>IF(AND(ISNUMBER(K705),ISNUMBER(L705),ISNUMBER(M705),ISNUMBER(N705)),IF(ABS(N705-(K705*L705*(1-M705/100)))&gt;1,"REVISAR","OK"),"REVISAR")</f>
        <v>0</v>
      </c>
      <c r="Y705" s="3">
        <f>IF(AND(ISNUMBER(SEARCH("@",E705)),ISNUMBER(SEARCH(".",E705))),"OK","REVISAR")</f>
        <v>0</v>
      </c>
      <c r="Z705" s="3">
        <f>IF(COUNTIF($A$2:$A$5001,A705)&gt;1,"REVISAR","OK")</f>
        <v>0</v>
      </c>
    </row>
    <row r="706">
      <c r="A706" s="3">
        <v>705</v>
      </c>
      <c r="B706" s="4">
        <v>45678</v>
      </c>
      <c r="D706" s="3" t="inlineStr">
        <is>
          <t>30842894</t>
        </is>
      </c>
      <c r="E706" s="3" t="inlineStr">
        <is>
          <t>cliente368@</t>
        </is>
      </c>
      <c r="F706" s="3" t="inlineStr">
        <is>
          <t>+54 9 2326 334201</t>
        </is>
      </c>
      <c r="G706" s="3" t="inlineStr">
        <is>
          <t>Mar del Plata</t>
        </is>
      </c>
      <c r="H706" s="3" t="inlineStr">
        <is>
          <t>Córdoba</t>
        </is>
      </c>
      <c r="I706" s="3" t="inlineStr">
        <is>
          <t>Silla gamer</t>
        </is>
      </c>
      <c r="J706" s="3" t="inlineStr">
        <is>
          <t>perifericos</t>
        </is>
      </c>
      <c r="K706" s="3">
        <v>3</v>
      </c>
      <c r="L706" s="5">
        <v>171948.92</v>
      </c>
      <c r="M706" s="3">
        <v>0</v>
      </c>
      <c r="N706" s="5">
        <v>515846.76</v>
      </c>
      <c r="O706" s="3" t="inlineStr">
        <is>
          <t>Mercado Pago</t>
        </is>
      </c>
      <c r="P706" s="3" t="inlineStr">
        <is>
          <t>Benjamín</t>
        </is>
      </c>
      <c r="Q706" s="3" t="inlineStr">
        <is>
          <t>Online</t>
        </is>
      </c>
      <c r="R706" s="3" t="inlineStr">
        <is>
          <t>Entregado</t>
        </is>
      </c>
      <c r="S706" s="3" t="inlineStr">
        <is>
          <t>Dirección incompleta</t>
        </is>
      </c>
      <c r="T706" s="3">
        <f>IF(COUNTA(A706:S706)&lt;19,"REVISAR","OK")</f>
        <v>0</v>
      </c>
      <c r="U706" s="3">
        <f>IF(ISNUMBER(B706),"OK","REVISAR")</f>
        <v>0</v>
      </c>
      <c r="V706" s="3">
        <f>IF(AND(ISNUMBER(K706),K706&gt;0,K706&lt;50),"OK","REVISAR")</f>
        <v>0</v>
      </c>
      <c r="W706" s="3">
        <f>IF(AND(ISNUMBER(L706),L706&gt;0,L706&lt;1000000),"OK","REVISAR")</f>
        <v>0</v>
      </c>
      <c r="X706" s="3">
        <f>IF(AND(ISNUMBER(K706),ISNUMBER(L706),ISNUMBER(M706),ISNUMBER(N706)),IF(ABS(N706-(K706*L706*(1-M706/100)))&gt;1,"REVISAR","OK"),"REVISAR")</f>
        <v>0</v>
      </c>
      <c r="Y706" s="3">
        <f>IF(AND(ISNUMBER(SEARCH("@",E706)),ISNUMBER(SEARCH(".",E706))),"OK","REVISAR")</f>
        <v>0</v>
      </c>
      <c r="Z706" s="3">
        <f>IF(COUNTIF($A$2:$A$5001,A706)&gt;1,"REVISAR","OK")</f>
        <v>0</v>
      </c>
    </row>
    <row r="707">
      <c r="A707" s="3">
        <v>706</v>
      </c>
      <c r="B707" s="4">
        <v>45531</v>
      </c>
      <c r="C707" s="3" t="inlineStr">
        <is>
          <t>Sofía García</t>
        </is>
      </c>
      <c r="D707" s="3" t="inlineStr">
        <is>
          <t>42588576</t>
        </is>
      </c>
      <c r="E707" s="3" t="inlineStr">
        <is>
          <t>cliente565@sinmail</t>
        </is>
      </c>
      <c r="F707" s="3" t="inlineStr">
        <is>
          <t>+54 9 2326 718697</t>
        </is>
      </c>
      <c r="G707" s="3" t="inlineStr">
        <is>
          <t>S. A. de Areco</t>
        </is>
      </c>
      <c r="H707" s="3" t="inlineStr">
        <is>
          <t>CABA</t>
        </is>
      </c>
      <c r="K707" s="3">
        <v>1</v>
      </c>
      <c r="L707" s="5">
        <v>53043.52</v>
      </c>
      <c r="M707" s="3">
        <v>0</v>
      </c>
      <c r="N707" s="5">
        <v>53043.52</v>
      </c>
      <c r="O707" s="3" t="inlineStr">
        <is>
          <t>MercadoPago</t>
        </is>
      </c>
      <c r="P707" s="3" t="inlineStr">
        <is>
          <t>Lucas</t>
        </is>
      </c>
      <c r="Q707" s="3" t="inlineStr">
        <is>
          <t>online</t>
        </is>
      </c>
      <c r="R707" s="3" t="inlineStr">
        <is>
          <t>Cancelado</t>
        </is>
      </c>
      <c r="S707" s="3" t="inlineStr">
        <is>
          <t>Dirección incompleta</t>
        </is>
      </c>
      <c r="T707" s="3">
        <f>IF(COUNTA(A707:S707)&lt;19,"REVISAR","OK")</f>
        <v>0</v>
      </c>
      <c r="U707" s="3">
        <f>IF(ISNUMBER(B707),"OK","REVISAR")</f>
        <v>0</v>
      </c>
      <c r="V707" s="3">
        <f>IF(AND(ISNUMBER(K707),K707&gt;0,K707&lt;50),"OK","REVISAR")</f>
        <v>0</v>
      </c>
      <c r="W707" s="3">
        <f>IF(AND(ISNUMBER(L707),L707&gt;0,L707&lt;1000000),"OK","REVISAR")</f>
        <v>0</v>
      </c>
      <c r="X707" s="3">
        <f>IF(AND(ISNUMBER(K707),ISNUMBER(L707),ISNUMBER(M707),ISNUMBER(N707)),IF(ABS(N707-(K707*L707*(1-M707/100)))&gt;1,"REVISAR","OK"),"REVISAR")</f>
        <v>0</v>
      </c>
      <c r="Y707" s="3">
        <f>IF(AND(ISNUMBER(SEARCH("@",E707)),ISNUMBER(SEARCH(".",E707))),"OK","REVISAR")</f>
        <v>0</v>
      </c>
      <c r="Z707" s="3">
        <f>IF(COUNTIF($A$2:$A$5001,A707)&gt;1,"REVISAR","OK")</f>
        <v>0</v>
      </c>
    </row>
    <row r="708">
      <c r="A708" s="3">
        <v>707</v>
      </c>
      <c r="B708" s="4">
        <v>45470</v>
      </c>
      <c r="C708" s="3" t="inlineStr">
        <is>
          <t>Sofía García</t>
        </is>
      </c>
      <c r="D708" s="3" t="inlineStr">
        <is>
          <t>21483817</t>
        </is>
      </c>
      <c r="E708" s="3" t="inlineStr">
        <is>
          <t>cliente792@sinmail</t>
        </is>
      </c>
      <c r="F708" s="3" t="inlineStr">
        <is>
          <t>+54 9 2326 725284</t>
        </is>
      </c>
      <c r="H708" s="3" t="inlineStr">
        <is>
          <t>Cordoba</t>
        </is>
      </c>
      <c r="I708" s="3" t="inlineStr">
        <is>
          <t>Silla gamer</t>
        </is>
      </c>
      <c r="K708" s="3">
        <v>6</v>
      </c>
      <c r="L708" s="5">
        <v>8455.41</v>
      </c>
      <c r="M708" s="3">
        <v>0</v>
      </c>
      <c r="N708" s="5">
        <v>50732.46</v>
      </c>
      <c r="O708" s="3" t="inlineStr">
        <is>
          <t>tarjeta credito</t>
        </is>
      </c>
      <c r="P708" s="3" t="inlineStr">
        <is>
          <t>Paul</t>
        </is>
      </c>
      <c r="Q708" s="3" t="inlineStr">
        <is>
          <t>Sucursal Centro</t>
        </is>
      </c>
      <c r="R708" s="3" t="inlineStr">
        <is>
          <t>pendiente</t>
        </is>
      </c>
      <c r="T708" s="3">
        <f>IF(COUNTA(A708:S708)&lt;19,"REVISAR","OK")</f>
        <v>0</v>
      </c>
      <c r="U708" s="3">
        <f>IF(ISNUMBER(B708),"OK","REVISAR")</f>
        <v>0</v>
      </c>
      <c r="V708" s="3">
        <f>IF(AND(ISNUMBER(K708),K708&gt;0,K708&lt;50),"OK","REVISAR")</f>
        <v>0</v>
      </c>
      <c r="W708" s="3">
        <f>IF(AND(ISNUMBER(L708),L708&gt;0,L708&lt;1000000),"OK","REVISAR")</f>
        <v>0</v>
      </c>
      <c r="X708" s="3">
        <f>IF(AND(ISNUMBER(K708),ISNUMBER(L708),ISNUMBER(M708),ISNUMBER(N708)),IF(ABS(N708-(K708*L708*(1-M708/100)))&gt;1,"REVISAR","OK"),"REVISAR")</f>
        <v>0</v>
      </c>
      <c r="Y708" s="3">
        <f>IF(AND(ISNUMBER(SEARCH("@",E708)),ISNUMBER(SEARCH(".",E708))),"OK","REVISAR")</f>
        <v>0</v>
      </c>
      <c r="Z708" s="3">
        <f>IF(COUNTIF($A$2:$A$5001,A708)&gt;1,"REVISAR","OK")</f>
        <v>0</v>
      </c>
    </row>
    <row r="709">
      <c r="A709" s="3">
        <v>708</v>
      </c>
      <c r="B709" s="4">
        <v>45770</v>
      </c>
      <c r="C709" s="3" t="inlineStr">
        <is>
          <t>Martín Fernández</t>
        </is>
      </c>
      <c r="D709" s="3" t="inlineStr">
        <is>
          <t>29592746</t>
        </is>
      </c>
      <c r="E709" s="3" t="inlineStr">
        <is>
          <t>cliente15@gmail.com</t>
        </is>
      </c>
      <c r="F709" s="3" t="inlineStr">
        <is>
          <t>+54 9 2326 784712</t>
        </is>
      </c>
      <c r="G709" s="3" t="inlineStr">
        <is>
          <t>Areco</t>
        </is>
      </c>
      <c r="H709" s="3" t="inlineStr">
        <is>
          <t>Córdoba</t>
        </is>
      </c>
      <c r="I709" s="3" t="inlineStr">
        <is>
          <t>Auriculares Bluetooth</t>
        </is>
      </c>
      <c r="J709" s="3" t="inlineStr">
        <is>
          <t>Periféricos</t>
        </is>
      </c>
      <c r="K709" s="3">
        <v>7</v>
      </c>
      <c r="L709" s="5">
        <v>33258.72</v>
      </c>
      <c r="M709" s="3">
        <v>0</v>
      </c>
      <c r="N709" s="5">
        <v>232811.04</v>
      </c>
      <c r="P709" s="3" t="inlineStr">
        <is>
          <t>Lucas</t>
        </is>
      </c>
      <c r="Q709" s="3" t="inlineStr">
        <is>
          <t>Norte</t>
        </is>
      </c>
      <c r="R709" s="3" t="inlineStr">
        <is>
          <t>pendiente</t>
        </is>
      </c>
      <c r="T709" s="3">
        <f>IF(COUNTA(A709:S709)&lt;19,"REVISAR","OK")</f>
        <v>0</v>
      </c>
      <c r="U709" s="3">
        <f>IF(ISNUMBER(B709),"OK","REVISAR")</f>
        <v>0</v>
      </c>
      <c r="V709" s="3">
        <f>IF(AND(ISNUMBER(K709),K709&gt;0,K709&lt;50),"OK","REVISAR")</f>
        <v>0</v>
      </c>
      <c r="W709" s="3">
        <f>IF(AND(ISNUMBER(L709),L709&gt;0,L709&lt;1000000),"OK","REVISAR")</f>
        <v>0</v>
      </c>
      <c r="X709" s="3">
        <f>IF(AND(ISNUMBER(K709),ISNUMBER(L709),ISNUMBER(M709),ISNUMBER(N709)),IF(ABS(N709-(K709*L709*(1-M709/100)))&gt;1,"REVISAR","OK"),"REVISAR")</f>
        <v>0</v>
      </c>
      <c r="Y709" s="3">
        <f>IF(AND(ISNUMBER(SEARCH("@",E709)),ISNUMBER(SEARCH(".",E709))),"OK","REVISAR")</f>
        <v>0</v>
      </c>
      <c r="Z709" s="3">
        <f>IF(COUNTIF($A$2:$A$5001,A709)&gt;1,"REVISAR","OK")</f>
        <v>0</v>
      </c>
    </row>
    <row r="710">
      <c r="A710" s="3">
        <v>709</v>
      </c>
      <c r="B710" s="4">
        <v>45586</v>
      </c>
      <c r="C710" s="3" t="inlineStr">
        <is>
          <t>Pedro Sánchez</t>
        </is>
      </c>
      <c r="D710" s="3" t="inlineStr">
        <is>
          <t>44340309</t>
        </is>
      </c>
      <c r="E710" s="3" t="inlineStr">
        <is>
          <t>cliente310@hotmail.com</t>
        </is>
      </c>
      <c r="F710" s="3" t="inlineStr">
        <is>
          <t>+54 9 2326 897599</t>
        </is>
      </c>
      <c r="H710" s="3" t="inlineStr">
        <is>
          <t>Santa Fe</t>
        </is>
      </c>
      <c r="I710" s="3" t="inlineStr">
        <is>
          <t>Parlante portátil</t>
        </is>
      </c>
      <c r="J710" s="3" t="inlineStr">
        <is>
          <t>Accesorios</t>
        </is>
      </c>
      <c r="K710" s="3">
        <v>7</v>
      </c>
      <c r="L710" s="5">
        <v>24526</v>
      </c>
      <c r="M710" s="3">
        <v>10</v>
      </c>
      <c r="N710" s="5" t="inlineStr">
        <is>
          <t>mal calculado</t>
        </is>
      </c>
      <c r="P710" s="3" t="inlineStr">
        <is>
          <t>Isaías</t>
        </is>
      </c>
      <c r="Q710" s="3" t="inlineStr">
        <is>
          <t>Sucursal Centro</t>
        </is>
      </c>
      <c r="S710" s="3" t="inlineStr">
        <is>
          <t>Pago a confirmar</t>
        </is>
      </c>
      <c r="T710" s="3">
        <f>IF(COUNTA(A710:S710)&lt;19,"REVISAR","OK")</f>
        <v>0</v>
      </c>
      <c r="U710" s="3">
        <f>IF(ISNUMBER(B710),"OK","REVISAR")</f>
        <v>0</v>
      </c>
      <c r="V710" s="3">
        <f>IF(AND(ISNUMBER(K710),K710&gt;0,K710&lt;50),"OK","REVISAR")</f>
        <v>0</v>
      </c>
      <c r="W710" s="3">
        <f>IF(AND(ISNUMBER(L710),L710&gt;0,L710&lt;1000000),"OK","REVISAR")</f>
        <v>0</v>
      </c>
      <c r="X710" s="3">
        <f>IF(AND(ISNUMBER(K710),ISNUMBER(L710),ISNUMBER(M710),ISNUMBER(N710)),IF(ABS(N710-(K710*L710*(1-M710/100)))&gt;1,"REVISAR","OK"),"REVISAR")</f>
        <v>0</v>
      </c>
      <c r="Y710" s="3">
        <f>IF(AND(ISNUMBER(SEARCH("@",E710)),ISNUMBER(SEARCH(".",E710))),"OK","REVISAR")</f>
        <v>0</v>
      </c>
      <c r="Z710" s="3">
        <f>IF(COUNTIF($A$2:$A$5001,A710)&gt;1,"REVISAR","OK")</f>
        <v>0</v>
      </c>
    </row>
    <row r="711">
      <c r="A711" s="3">
        <v>710</v>
      </c>
      <c r="B711" s="4">
        <v>45401</v>
      </c>
      <c r="D711" s="3" t="inlineStr">
        <is>
          <t>29136094</t>
        </is>
      </c>
      <c r="E711" s="3" t="inlineStr">
        <is>
          <t>cliente41@outlook.com</t>
        </is>
      </c>
      <c r="F711" s="3" t="inlineStr">
        <is>
          <t>+54 9 2326 322168</t>
        </is>
      </c>
      <c r="G711" s="3" t="inlineStr">
        <is>
          <t>san antonio de areco</t>
        </is>
      </c>
      <c r="J711" s="3" t="inlineStr">
        <is>
          <t>Tecnologia</t>
        </is>
      </c>
      <c r="K711" s="3">
        <v>8</v>
      </c>
      <c r="L711" s="5">
        <v>45281.28</v>
      </c>
      <c r="M711" s="3">
        <v>25</v>
      </c>
      <c r="N711" s="5">
        <v>271687.68</v>
      </c>
      <c r="P711" s="3" t="inlineStr">
        <is>
          <t>Sofía</t>
        </is>
      </c>
      <c r="Q711" s="3" t="inlineStr">
        <is>
          <t>Centro</t>
        </is>
      </c>
      <c r="R711" s="3" t="inlineStr">
        <is>
          <t>Pendiente</t>
        </is>
      </c>
      <c r="S711" s="3" t="inlineStr">
        <is>
          <t>Precio cargado manualmente</t>
        </is>
      </c>
      <c r="T711" s="3">
        <f>IF(COUNTA(A711:S711)&lt;19,"REVISAR","OK")</f>
        <v>0</v>
      </c>
      <c r="U711" s="3">
        <f>IF(ISNUMBER(B711),"OK","REVISAR")</f>
        <v>0</v>
      </c>
      <c r="V711" s="3">
        <f>IF(AND(ISNUMBER(K711),K711&gt;0,K711&lt;50),"OK","REVISAR")</f>
        <v>0</v>
      </c>
      <c r="W711" s="3">
        <f>IF(AND(ISNUMBER(L711),L711&gt;0,L711&lt;1000000),"OK","REVISAR")</f>
        <v>0</v>
      </c>
      <c r="X711" s="3">
        <f>IF(AND(ISNUMBER(K711),ISNUMBER(L711),ISNUMBER(M711),ISNUMBER(N711)),IF(ABS(N711-(K711*L711*(1-M711/100)))&gt;1,"REVISAR","OK"),"REVISAR")</f>
        <v>0</v>
      </c>
      <c r="Y711" s="3">
        <f>IF(AND(ISNUMBER(SEARCH("@",E711)),ISNUMBER(SEARCH(".",E711))),"OK","REVISAR")</f>
        <v>0</v>
      </c>
      <c r="Z711" s="3">
        <f>IF(COUNTIF($A$2:$A$5001,A711)&gt;1,"REVISAR","OK")</f>
        <v>0</v>
      </c>
    </row>
    <row r="712">
      <c r="A712" s="3">
        <v>711</v>
      </c>
      <c r="B712" s="4">
        <v>45556</v>
      </c>
      <c r="C712" s="3" t="inlineStr">
        <is>
          <t>Carlos López</t>
        </is>
      </c>
      <c r="D712" s="3" t="inlineStr">
        <is>
          <t>26034831</t>
        </is>
      </c>
      <c r="E712" s="3" t="inlineStr">
        <is>
          <t>cliente439@gmail.com</t>
        </is>
      </c>
      <c r="F712" s="3" t="inlineStr">
        <is>
          <t>+54 9 2326 671601</t>
        </is>
      </c>
      <c r="G712" s="3" t="inlineStr">
        <is>
          <t>Mar del Plata</t>
        </is>
      </c>
      <c r="I712" s="3" t="inlineStr">
        <is>
          <t>Cable USB-C</t>
        </is>
      </c>
      <c r="J712" s="3" t="inlineStr">
        <is>
          <t>Sin categoria</t>
        </is>
      </c>
      <c r="K712" s="3">
        <v>2</v>
      </c>
      <c r="L712" s="5">
        <v>126590.34</v>
      </c>
      <c r="M712" s="3">
        <v>0</v>
      </c>
      <c r="N712" s="5">
        <v>253180.68</v>
      </c>
      <c r="O712" s="3" t="inlineStr">
        <is>
          <t>Mercado Pago</t>
        </is>
      </c>
      <c r="P712" s="3" t="inlineStr">
        <is>
          <t>Benjamín</t>
        </is>
      </c>
      <c r="S712" s="3" t="inlineStr">
        <is>
          <t>Duplicado probable</t>
        </is>
      </c>
      <c r="T712" s="3">
        <f>IF(COUNTA(A712:S712)&lt;19,"REVISAR","OK")</f>
        <v>0</v>
      </c>
      <c r="U712" s="3">
        <f>IF(ISNUMBER(B712),"OK","REVISAR")</f>
        <v>0</v>
      </c>
      <c r="V712" s="3">
        <f>IF(AND(ISNUMBER(K712),K712&gt;0,K712&lt;50),"OK","REVISAR")</f>
        <v>0</v>
      </c>
      <c r="W712" s="3">
        <f>IF(AND(ISNUMBER(L712),L712&gt;0,L712&lt;1000000),"OK","REVISAR")</f>
        <v>0</v>
      </c>
      <c r="X712" s="3">
        <f>IF(AND(ISNUMBER(K712),ISNUMBER(L712),ISNUMBER(M712),ISNUMBER(N712)),IF(ABS(N712-(K712*L712*(1-M712/100)))&gt;1,"REVISAR","OK"),"REVISAR")</f>
        <v>0</v>
      </c>
      <c r="Y712" s="3">
        <f>IF(AND(ISNUMBER(SEARCH("@",E712)),ISNUMBER(SEARCH(".",E712))),"OK","REVISAR")</f>
        <v>0</v>
      </c>
      <c r="Z712" s="3">
        <f>IF(COUNTIF($A$2:$A$5001,A712)&gt;1,"REVISAR","OK")</f>
        <v>0</v>
      </c>
    </row>
    <row r="713">
      <c r="A713" s="3">
        <v>712</v>
      </c>
      <c r="B713" s="4">
        <v>45732</v>
      </c>
      <c r="D713" s="3" t="inlineStr">
        <is>
          <t>29286896</t>
        </is>
      </c>
      <c r="E713" s="3" t="inlineStr">
        <is>
          <t>cliente221@hotmail.com</t>
        </is>
      </c>
      <c r="F713" s="3" t="inlineStr">
        <is>
          <t>+54 9 2326 543278</t>
        </is>
      </c>
      <c r="H713" s="3" t="inlineStr">
        <is>
          <t>Bs.As</t>
        </is>
      </c>
      <c r="I713" s="3" t="inlineStr">
        <is>
          <t>Teclado mecánico</t>
        </is>
      </c>
      <c r="K713" s="3">
        <v>150</v>
      </c>
      <c r="L713" s="5">
        <v>127833.57</v>
      </c>
      <c r="M713" s="3">
        <v>0</v>
      </c>
      <c r="N713" s="5">
        <v>19175035.5</v>
      </c>
      <c r="Q713" s="3" t="inlineStr">
        <is>
          <t>Norte</t>
        </is>
      </c>
      <c r="R713" s="3" t="inlineStr">
        <is>
          <t>En camino</t>
        </is>
      </c>
      <c r="S713" s="3" t="inlineStr">
        <is>
          <t>Cliente reclama demora</t>
        </is>
      </c>
      <c r="T713" s="3">
        <f>IF(COUNTA(A713:S713)&lt;19,"REVISAR","OK")</f>
        <v>0</v>
      </c>
      <c r="U713" s="3">
        <f>IF(ISNUMBER(B713),"OK","REVISAR")</f>
        <v>0</v>
      </c>
      <c r="V713" s="3">
        <f>IF(AND(ISNUMBER(K713),K713&gt;0,K713&lt;50),"OK","REVISAR")</f>
        <v>0</v>
      </c>
      <c r="W713" s="3">
        <f>IF(AND(ISNUMBER(L713),L713&gt;0,L713&lt;1000000),"OK","REVISAR")</f>
        <v>0</v>
      </c>
      <c r="X713" s="3">
        <f>IF(AND(ISNUMBER(K713),ISNUMBER(L713),ISNUMBER(M713),ISNUMBER(N713)),IF(ABS(N713-(K713*L713*(1-M713/100)))&gt;1,"REVISAR","OK"),"REVISAR")</f>
        <v>0</v>
      </c>
      <c r="Y713" s="3">
        <f>IF(AND(ISNUMBER(SEARCH("@",E713)),ISNUMBER(SEARCH(".",E713))),"OK","REVISAR")</f>
        <v>0</v>
      </c>
      <c r="Z713" s="3">
        <f>IF(COUNTIF($A$2:$A$5001,A713)&gt;1,"REVISAR","OK")</f>
        <v>0</v>
      </c>
    </row>
    <row r="714">
      <c r="A714" s="3">
        <v>713</v>
      </c>
      <c r="B714" s="4">
        <v>45360</v>
      </c>
      <c r="C714" s="3" t="inlineStr">
        <is>
          <t>Carlos López</t>
        </is>
      </c>
      <c r="D714" s="3" t="inlineStr">
        <is>
          <t>33398626</t>
        </is>
      </c>
      <c r="E714" s="3" t="inlineStr">
        <is>
          <t>cliente603@outlook.com</t>
        </is>
      </c>
      <c r="F714" s="3" t="inlineStr">
        <is>
          <t>+54 9 2326 740967</t>
        </is>
      </c>
      <c r="G714" s="3" t="inlineStr">
        <is>
          <t>Bs As</t>
        </is>
      </c>
      <c r="H714" s="3" t="inlineStr">
        <is>
          <t>buenos aires</t>
        </is>
      </c>
      <c r="I714" s="3" t="inlineStr">
        <is>
          <t>Disco SSD 480GB</t>
        </is>
      </c>
      <c r="J714" s="3" t="inlineStr">
        <is>
          <t>Tecnología</t>
        </is>
      </c>
      <c r="K714" s="3">
        <v>8</v>
      </c>
      <c r="L714" s="5">
        <v>89186.66</v>
      </c>
      <c r="M714" s="3">
        <v>0</v>
      </c>
      <c r="N714" s="5">
        <v>713493.28</v>
      </c>
      <c r="O714" s="3" t="inlineStr">
        <is>
          <t>MercadoPago</t>
        </is>
      </c>
      <c r="P714" s="3" t="inlineStr">
        <is>
          <t>Lucas</t>
        </is>
      </c>
      <c r="Q714" s="3" t="inlineStr">
        <is>
          <t>local 1</t>
        </is>
      </c>
      <c r="R714" s="3" t="inlineStr">
        <is>
          <t>No aplica</t>
        </is>
      </c>
      <c r="S714" s="3" t="inlineStr">
        <is>
          <t>OK</t>
        </is>
      </c>
      <c r="T714" s="3">
        <f>IF(COUNTA(A714:S714)&lt;19,"REVISAR","OK")</f>
        <v>0</v>
      </c>
      <c r="U714" s="3">
        <f>IF(ISNUMBER(B714),"OK","REVISAR")</f>
        <v>0</v>
      </c>
      <c r="V714" s="3">
        <f>IF(AND(ISNUMBER(K714),K714&gt;0,K714&lt;50),"OK","REVISAR")</f>
        <v>0</v>
      </c>
      <c r="W714" s="3">
        <f>IF(AND(ISNUMBER(L714),L714&gt;0,L714&lt;1000000),"OK","REVISAR")</f>
        <v>0</v>
      </c>
      <c r="X714" s="3">
        <f>IF(AND(ISNUMBER(K714),ISNUMBER(L714),ISNUMBER(M714),ISNUMBER(N714)),IF(ABS(N714-(K714*L714*(1-M714/100)))&gt;1,"REVISAR","OK"),"REVISAR")</f>
        <v>0</v>
      </c>
      <c r="Y714" s="3">
        <f>IF(AND(ISNUMBER(SEARCH("@",E714)),ISNUMBER(SEARCH(".",E714))),"OK","REVISAR")</f>
        <v>0</v>
      </c>
      <c r="Z714" s="3">
        <f>IF(COUNTIF($A$2:$A$5001,A714)&gt;1,"REVISAR","OK")</f>
        <v>0</v>
      </c>
    </row>
    <row r="715">
      <c r="A715" s="3">
        <v>714</v>
      </c>
      <c r="B715" s="4">
        <v>45617</v>
      </c>
      <c r="C715" s="3" t="inlineStr">
        <is>
          <t>Camila Torres</t>
        </is>
      </c>
      <c r="D715" s="3" t="inlineStr">
        <is>
          <t>33894072</t>
        </is>
      </c>
      <c r="E715" s="3" t="inlineStr">
        <is>
          <t>cliente643@gmai.com</t>
        </is>
      </c>
      <c r="F715" s="3" t="inlineStr">
        <is>
          <t>+54 9 2326 853948</t>
        </is>
      </c>
      <c r="G715" s="3" t="inlineStr">
        <is>
          <t>Mendoza</t>
        </is>
      </c>
      <c r="H715" s="3" t="inlineStr">
        <is>
          <t>Cordoba</t>
        </is>
      </c>
      <c r="I715" s="3" t="inlineStr">
        <is>
          <t>Producto desconocido</t>
        </is>
      </c>
      <c r="K715" s="3">
        <v>8</v>
      </c>
      <c r="L715" s="5">
        <v>63936.15</v>
      </c>
      <c r="M715" s="3">
        <v>0</v>
      </c>
      <c r="N715" s="5">
        <v>511489.2</v>
      </c>
      <c r="O715" s="3" t="inlineStr">
        <is>
          <t>Cheque</t>
        </is>
      </c>
      <c r="P715" s="3" t="inlineStr">
        <is>
          <t>Benjamín</t>
        </is>
      </c>
      <c r="Q715" s="3" t="inlineStr">
        <is>
          <t>Sucursal Norte</t>
        </is>
      </c>
      <c r="T715" s="3">
        <f>IF(COUNTA(A715:S715)&lt;19,"REVISAR","OK")</f>
        <v>0</v>
      </c>
      <c r="U715" s="3">
        <f>IF(ISNUMBER(B715),"OK","REVISAR")</f>
        <v>0</v>
      </c>
      <c r="V715" s="3">
        <f>IF(AND(ISNUMBER(K715),K715&gt;0,K715&lt;50),"OK","REVISAR")</f>
        <v>0</v>
      </c>
      <c r="W715" s="3">
        <f>IF(AND(ISNUMBER(L715),L715&gt;0,L715&lt;1000000),"OK","REVISAR")</f>
        <v>0</v>
      </c>
      <c r="X715" s="3">
        <f>IF(AND(ISNUMBER(K715),ISNUMBER(L715),ISNUMBER(M715),ISNUMBER(N715)),IF(ABS(N715-(K715*L715*(1-M715/100)))&gt;1,"REVISAR","OK"),"REVISAR")</f>
        <v>0</v>
      </c>
      <c r="Y715" s="3">
        <f>IF(AND(ISNUMBER(SEARCH("@",E715)),ISNUMBER(SEARCH(".",E715))),"OK","REVISAR")</f>
        <v>0</v>
      </c>
      <c r="Z715" s="3">
        <f>IF(COUNTIF($A$2:$A$5001,A715)&gt;1,"REVISAR","OK")</f>
        <v>0</v>
      </c>
    </row>
    <row r="716">
      <c r="A716" s="3">
        <v>715</v>
      </c>
      <c r="B716" s="4">
        <v>45588</v>
      </c>
      <c r="C716" s="3" t="inlineStr">
        <is>
          <t>Ana Martínez</t>
        </is>
      </c>
      <c r="D716" s="3" t="inlineStr">
        <is>
          <t>27861270</t>
        </is>
      </c>
      <c r="E716" s="3" t="inlineStr">
        <is>
          <t>cliente542@hotmial.com</t>
        </is>
      </c>
      <c r="F716" s="3" t="inlineStr">
        <is>
          <t>+54 9 2326 884773</t>
        </is>
      </c>
      <c r="G716" s="3" t="inlineStr">
        <is>
          <t>Areco</t>
        </is>
      </c>
      <c r="I716" s="3" t="inlineStr">
        <is>
          <t>Notebook 15</t>
        </is>
      </c>
      <c r="J716" s="3" t="inlineStr">
        <is>
          <t>Hogar</t>
        </is>
      </c>
      <c r="K716" s="3">
        <v>2</v>
      </c>
      <c r="L716" s="5">
        <v>30780.09</v>
      </c>
      <c r="M716" s="3">
        <v>0</v>
      </c>
      <c r="N716" s="5">
        <v>61560.18</v>
      </c>
      <c r="O716" s="3" t="inlineStr">
        <is>
          <t>Transferencia</t>
        </is>
      </c>
      <c r="P716" s="3" t="inlineStr">
        <is>
          <t>Admin</t>
        </is>
      </c>
      <c r="S716" s="3" t="inlineStr">
        <is>
          <t>OK</t>
        </is>
      </c>
      <c r="T716" s="3">
        <f>IF(COUNTA(A716:S716)&lt;19,"REVISAR","OK")</f>
        <v>0</v>
      </c>
      <c r="U716" s="3">
        <f>IF(ISNUMBER(B716),"OK","REVISAR")</f>
        <v>0</v>
      </c>
      <c r="V716" s="3">
        <f>IF(AND(ISNUMBER(K716),K716&gt;0,K716&lt;50),"OK","REVISAR")</f>
        <v>0</v>
      </c>
      <c r="W716" s="3">
        <f>IF(AND(ISNUMBER(L716),L716&gt;0,L716&lt;1000000),"OK","REVISAR")</f>
        <v>0</v>
      </c>
      <c r="X716" s="3">
        <f>IF(AND(ISNUMBER(K716),ISNUMBER(L716),ISNUMBER(M716),ISNUMBER(N716)),IF(ABS(N716-(K716*L716*(1-M716/100)))&gt;1,"REVISAR","OK"),"REVISAR")</f>
        <v>0</v>
      </c>
      <c r="Y716" s="3">
        <f>IF(AND(ISNUMBER(SEARCH("@",E716)),ISNUMBER(SEARCH(".",E716))),"OK","REVISAR")</f>
        <v>0</v>
      </c>
      <c r="Z716" s="3">
        <f>IF(COUNTIF($A$2:$A$5001,A716)&gt;1,"REVISAR","OK")</f>
        <v>0</v>
      </c>
    </row>
    <row r="717">
      <c r="A717" s="3">
        <v>716</v>
      </c>
      <c r="B717" s="4">
        <v>45719</v>
      </c>
      <c r="C717" s="3" t="inlineStr">
        <is>
          <t>Camila Torres</t>
        </is>
      </c>
      <c r="D717" s="3" t="inlineStr">
        <is>
          <t>31457559</t>
        </is>
      </c>
      <c r="E717" s="3" t="inlineStr">
        <is>
          <t>cliente386@gmail.com</t>
        </is>
      </c>
      <c r="F717" s="3" t="inlineStr">
        <is>
          <t>+54 9 2326 658325</t>
        </is>
      </c>
      <c r="G717" s="3" t="inlineStr">
        <is>
          <t>Areco</t>
        </is>
      </c>
      <c r="H717" s="3" t="inlineStr">
        <is>
          <t>CABA</t>
        </is>
      </c>
      <c r="J717" s="3" t="inlineStr">
        <is>
          <t>Tecnologia</t>
        </is>
      </c>
      <c r="K717" s="3">
        <v>3</v>
      </c>
      <c r="L717" s="5">
        <v>77041.60000000001</v>
      </c>
      <c r="M717" s="3">
        <v>0</v>
      </c>
      <c r="N717" s="5">
        <v>231124.8</v>
      </c>
      <c r="O717" s="3" t="inlineStr">
        <is>
          <t>Cheque</t>
        </is>
      </c>
      <c r="P717" s="3" t="inlineStr">
        <is>
          <t>Isaías</t>
        </is>
      </c>
      <c r="Q717" s="3" t="inlineStr">
        <is>
          <t>online</t>
        </is>
      </c>
      <c r="R717" s="3" t="inlineStr">
        <is>
          <t>pendiente</t>
        </is>
      </c>
      <c r="S717" s="3" t="inlineStr">
        <is>
          <t>Duplicado probable</t>
        </is>
      </c>
      <c r="T717" s="3">
        <f>IF(COUNTA(A717:S717)&lt;19,"REVISAR","OK")</f>
        <v>0</v>
      </c>
      <c r="U717" s="3">
        <f>IF(ISNUMBER(B717),"OK","REVISAR")</f>
        <v>0</v>
      </c>
      <c r="V717" s="3">
        <f>IF(AND(ISNUMBER(K717),K717&gt;0,K717&lt;50),"OK","REVISAR")</f>
        <v>0</v>
      </c>
      <c r="W717" s="3">
        <f>IF(AND(ISNUMBER(L717),L717&gt;0,L717&lt;1000000),"OK","REVISAR")</f>
        <v>0</v>
      </c>
      <c r="X717" s="3">
        <f>IF(AND(ISNUMBER(K717),ISNUMBER(L717),ISNUMBER(M717),ISNUMBER(N717)),IF(ABS(N717-(K717*L717*(1-M717/100)))&gt;1,"REVISAR","OK"),"REVISAR")</f>
        <v>0</v>
      </c>
      <c r="Y717" s="3">
        <f>IF(AND(ISNUMBER(SEARCH("@",E717)),ISNUMBER(SEARCH(".",E717))),"OK","REVISAR")</f>
        <v>0</v>
      </c>
      <c r="Z717" s="3">
        <f>IF(COUNTIF($A$2:$A$5001,A717)&gt;1,"REVISAR","OK")</f>
        <v>0</v>
      </c>
    </row>
    <row r="718">
      <c r="A718" s="3">
        <v>717</v>
      </c>
      <c r="B718" s="4">
        <v>45586</v>
      </c>
      <c r="C718" s="3" t="inlineStr">
        <is>
          <t>Pedro Sánchez</t>
        </is>
      </c>
      <c r="D718" s="3" t="inlineStr">
        <is>
          <t>30351698</t>
        </is>
      </c>
      <c r="E718" s="3" t="inlineStr">
        <is>
          <t>cliente113@</t>
        </is>
      </c>
      <c r="F718" s="3" t="inlineStr">
        <is>
          <t>+54 9 2326 185584</t>
        </is>
      </c>
      <c r="G718" s="3" t="inlineStr">
        <is>
          <t>Mar del Plata</t>
        </is>
      </c>
      <c r="H718" s="3" t="inlineStr">
        <is>
          <t>Buenos Aires</t>
        </is>
      </c>
      <c r="I718" s="3" t="inlineStr">
        <is>
          <t>Cable USB-C</t>
        </is>
      </c>
      <c r="J718" s="3" t="inlineStr">
        <is>
          <t>tecnologia</t>
        </is>
      </c>
      <c r="K718" s="3">
        <v>3</v>
      </c>
      <c r="L718" s="5">
        <v>85198.91</v>
      </c>
      <c r="M718" s="3">
        <v>5</v>
      </c>
      <c r="N718" s="5">
        <v>242816.89</v>
      </c>
      <c r="O718" s="3" t="inlineStr">
        <is>
          <t>transf</t>
        </is>
      </c>
      <c r="P718" s="3" t="inlineStr">
        <is>
          <t>admin</t>
        </is>
      </c>
      <c r="Q718" s="3" t="inlineStr">
        <is>
          <t>local 1</t>
        </is>
      </c>
      <c r="R718" s="3" t="inlineStr">
        <is>
          <t>Entregado</t>
        </is>
      </c>
      <c r="S718" s="3" t="inlineStr">
        <is>
          <t>Cliente reclama demora</t>
        </is>
      </c>
      <c r="T718" s="3">
        <f>IF(COUNTA(A718:S718)&lt;19,"REVISAR","OK")</f>
        <v>0</v>
      </c>
      <c r="U718" s="3">
        <f>IF(ISNUMBER(B718),"OK","REVISAR")</f>
        <v>0</v>
      </c>
      <c r="V718" s="3">
        <f>IF(AND(ISNUMBER(K718),K718&gt;0,K718&lt;50),"OK","REVISAR")</f>
        <v>0</v>
      </c>
      <c r="W718" s="3">
        <f>IF(AND(ISNUMBER(L718),L718&gt;0,L718&lt;1000000),"OK","REVISAR")</f>
        <v>0</v>
      </c>
      <c r="X718" s="3">
        <f>IF(AND(ISNUMBER(K718),ISNUMBER(L718),ISNUMBER(M718),ISNUMBER(N718)),IF(ABS(N718-(K718*L718*(1-M718/100)))&gt;1,"REVISAR","OK"),"REVISAR")</f>
        <v>0</v>
      </c>
      <c r="Y718" s="3">
        <f>IF(AND(ISNUMBER(SEARCH("@",E718)),ISNUMBER(SEARCH(".",E718))),"OK","REVISAR")</f>
        <v>0</v>
      </c>
      <c r="Z718" s="3">
        <f>IF(COUNTIF($A$2:$A$5001,A718)&gt;1,"REVISAR","OK")</f>
        <v>0</v>
      </c>
    </row>
    <row r="719">
      <c r="A719" s="3">
        <v>718</v>
      </c>
      <c r="B719" s="4">
        <v>45343</v>
      </c>
      <c r="C719" s="3" t="inlineStr">
        <is>
          <t>Cliente Sin Nombre</t>
        </is>
      </c>
      <c r="D719" s="3" t="inlineStr">
        <is>
          <t>26275558</t>
        </is>
      </c>
      <c r="E719" s="3" t="inlineStr">
        <is>
          <t>cliente586@hotmail.com</t>
        </is>
      </c>
      <c r="F719" s="3" t="inlineStr">
        <is>
          <t>+54 9 2326 651128</t>
        </is>
      </c>
      <c r="G719" s="3" t="inlineStr">
        <is>
          <t>Buenos Aires</t>
        </is>
      </c>
      <c r="H719" s="3" t="inlineStr">
        <is>
          <t>Mendoza</t>
        </is>
      </c>
      <c r="I719" s="3" t="inlineStr">
        <is>
          <t>Webcam HD</t>
        </is>
      </c>
      <c r="K719" s="3">
        <v>1</v>
      </c>
      <c r="L719" s="5">
        <v>77763.60000000001</v>
      </c>
      <c r="M719" s="3">
        <v>0</v>
      </c>
      <c r="N719" s="5">
        <v>77763.60000000001</v>
      </c>
      <c r="O719" s="3" t="inlineStr">
        <is>
          <t>tarjeta credito</t>
        </is>
      </c>
      <c r="P719" s="3" t="inlineStr">
        <is>
          <t>Benjamín</t>
        </is>
      </c>
      <c r="Q719" s="3" t="inlineStr">
        <is>
          <t>Sucursal Norte</t>
        </is>
      </c>
      <c r="R719" s="3" t="inlineStr">
        <is>
          <t>Cancelado</t>
        </is>
      </c>
      <c r="S719" s="3" t="inlineStr">
        <is>
          <t>sin observaciones</t>
        </is>
      </c>
      <c r="T719" s="3">
        <f>IF(COUNTA(A719:S719)&lt;19,"REVISAR","OK")</f>
        <v>0</v>
      </c>
      <c r="U719" s="3">
        <f>IF(ISNUMBER(B719),"OK","REVISAR")</f>
        <v>0</v>
      </c>
      <c r="V719" s="3">
        <f>IF(AND(ISNUMBER(K719),K719&gt;0,K719&lt;50),"OK","REVISAR")</f>
        <v>0</v>
      </c>
      <c r="W719" s="3">
        <f>IF(AND(ISNUMBER(L719),L719&gt;0,L719&lt;1000000),"OK","REVISAR")</f>
        <v>0</v>
      </c>
      <c r="X719" s="3">
        <f>IF(AND(ISNUMBER(K719),ISNUMBER(L719),ISNUMBER(M719),ISNUMBER(N719)),IF(ABS(N719-(K719*L719*(1-M719/100)))&gt;1,"REVISAR","OK"),"REVISAR")</f>
        <v>0</v>
      </c>
      <c r="Y719" s="3">
        <f>IF(AND(ISNUMBER(SEARCH("@",E719)),ISNUMBER(SEARCH(".",E719))),"OK","REVISAR")</f>
        <v>0</v>
      </c>
      <c r="Z719" s="3">
        <f>IF(COUNTIF($A$2:$A$5001,A719)&gt;1,"REVISAR","OK")</f>
        <v>0</v>
      </c>
    </row>
    <row r="720">
      <c r="A720" s="3">
        <v>719</v>
      </c>
      <c r="B720" s="4">
        <v>45693</v>
      </c>
      <c r="D720" s="3" t="inlineStr">
        <is>
          <t>20188232</t>
        </is>
      </c>
      <c r="E720" s="3" t="inlineStr">
        <is>
          <t>cliente418@sinmail</t>
        </is>
      </c>
      <c r="F720" s="3" t="inlineStr">
        <is>
          <t>+54 9 2326 716572</t>
        </is>
      </c>
      <c r="G720" s="3" t="inlineStr">
        <is>
          <t>Rosario</t>
        </is>
      </c>
      <c r="H720" s="3" t="inlineStr">
        <is>
          <t>Buenos Aires</t>
        </is>
      </c>
      <c r="I720" s="3" t="inlineStr">
        <is>
          <t>Cable USB-C</t>
        </is>
      </c>
      <c r="J720" s="3" t="inlineStr">
        <is>
          <t>Tecnologia</t>
        </is>
      </c>
      <c r="K720" s="3">
        <v>7</v>
      </c>
      <c r="L720" s="5">
        <v>17669.61</v>
      </c>
      <c r="M720" s="3">
        <v>25</v>
      </c>
      <c r="N720" s="5">
        <v>92765.45</v>
      </c>
      <c r="O720" s="3" t="inlineStr">
        <is>
          <t>MercadoPago</t>
        </is>
      </c>
      <c r="P720" s="3" t="inlineStr">
        <is>
          <t>Sin vendedor</t>
        </is>
      </c>
      <c r="Q720" s="3" t="inlineStr">
        <is>
          <t>Online</t>
        </is>
      </c>
      <c r="R720" s="3" t="inlineStr">
        <is>
          <t>pendiente</t>
        </is>
      </c>
      <c r="S720" s="3" t="inlineStr">
        <is>
          <t>Duplicado probable</t>
        </is>
      </c>
      <c r="T720" s="3">
        <f>IF(COUNTA(A720:S720)&lt;19,"REVISAR","OK")</f>
        <v>0</v>
      </c>
      <c r="U720" s="3">
        <f>IF(ISNUMBER(B720),"OK","REVISAR")</f>
        <v>0</v>
      </c>
      <c r="V720" s="3">
        <f>IF(AND(ISNUMBER(K720),K720&gt;0,K720&lt;50),"OK","REVISAR")</f>
        <v>0</v>
      </c>
      <c r="W720" s="3">
        <f>IF(AND(ISNUMBER(L720),L720&gt;0,L720&lt;1000000),"OK","REVISAR")</f>
        <v>0</v>
      </c>
      <c r="X720" s="3">
        <f>IF(AND(ISNUMBER(K720),ISNUMBER(L720),ISNUMBER(M720),ISNUMBER(N720)),IF(ABS(N720-(K720*L720*(1-M720/100)))&gt;1,"REVISAR","OK"),"REVISAR")</f>
        <v>0</v>
      </c>
      <c r="Y720" s="3">
        <f>IF(AND(ISNUMBER(SEARCH("@",E720)),ISNUMBER(SEARCH(".",E720))),"OK","REVISAR")</f>
        <v>0</v>
      </c>
      <c r="Z720" s="3">
        <f>IF(COUNTIF($A$2:$A$5001,A720)&gt;1,"REVISAR","OK")</f>
        <v>0</v>
      </c>
    </row>
    <row r="721">
      <c r="A721" s="3">
        <v>720</v>
      </c>
      <c r="B721" s="4">
        <v>45626</v>
      </c>
      <c r="C721" s="3" t="inlineStr">
        <is>
          <t>Sofía García</t>
        </is>
      </c>
      <c r="D721" s="3" t="inlineStr">
        <is>
          <t>31421081</t>
        </is>
      </c>
      <c r="E721" s="3" t="inlineStr">
        <is>
          <t>cliente39@outlook.com</t>
        </is>
      </c>
      <c r="F721" s="3" t="inlineStr">
        <is>
          <t>+54 9 2326 386619</t>
        </is>
      </c>
      <c r="G721" s="3" t="inlineStr">
        <is>
          <t>san antonio de areco</t>
        </is>
      </c>
      <c r="I721" s="3" t="inlineStr">
        <is>
          <t>Auriculares Bluetooth</t>
        </is>
      </c>
      <c r="J721" s="3" t="inlineStr">
        <is>
          <t>Accesorios</t>
        </is>
      </c>
      <c r="K721" s="3">
        <v>8</v>
      </c>
      <c r="L721" s="5">
        <v>147132.6</v>
      </c>
      <c r="M721" s="3">
        <v>0</v>
      </c>
      <c r="N721" s="5">
        <v>1177060.8</v>
      </c>
      <c r="Q721" s="3" t="inlineStr">
        <is>
          <t>Norte</t>
        </is>
      </c>
      <c r="R721" s="3" t="inlineStr">
        <is>
          <t>Entregado</t>
        </is>
      </c>
      <c r="S721" s="3" t="inlineStr">
        <is>
          <t>Duplicado probable</t>
        </is>
      </c>
      <c r="T721" s="3">
        <f>IF(COUNTA(A721:S721)&lt;19,"REVISAR","OK")</f>
        <v>0</v>
      </c>
      <c r="U721" s="3">
        <f>IF(ISNUMBER(B721),"OK","REVISAR")</f>
        <v>0</v>
      </c>
      <c r="V721" s="3">
        <f>IF(AND(ISNUMBER(K721),K721&gt;0,K721&lt;50),"OK","REVISAR")</f>
        <v>0</v>
      </c>
      <c r="W721" s="3">
        <f>IF(AND(ISNUMBER(L721),L721&gt;0,L721&lt;1000000),"OK","REVISAR")</f>
        <v>0</v>
      </c>
      <c r="X721" s="3">
        <f>IF(AND(ISNUMBER(K721),ISNUMBER(L721),ISNUMBER(M721),ISNUMBER(N721)),IF(ABS(N721-(K721*L721*(1-M721/100)))&gt;1,"REVISAR","OK"),"REVISAR")</f>
        <v>0</v>
      </c>
      <c r="Y721" s="3">
        <f>IF(AND(ISNUMBER(SEARCH("@",E721)),ISNUMBER(SEARCH(".",E721))),"OK","REVISAR")</f>
        <v>0</v>
      </c>
      <c r="Z721" s="3">
        <f>IF(COUNTIF($A$2:$A$5001,A721)&gt;1,"REVISAR","OK")</f>
        <v>0</v>
      </c>
    </row>
    <row r="722">
      <c r="A722" s="3">
        <v>721</v>
      </c>
      <c r="B722" s="4">
        <v>45567</v>
      </c>
      <c r="C722" s="3" t="inlineStr">
        <is>
          <t>María Gómez</t>
        </is>
      </c>
      <c r="D722" s="3" t="inlineStr">
        <is>
          <t>33186623</t>
        </is>
      </c>
      <c r="E722" s="3" t="inlineStr">
        <is>
          <t>cliente315@hotmail.com</t>
        </is>
      </c>
      <c r="F722" s="3" t="inlineStr">
        <is>
          <t>+54 9 2326 548516</t>
        </is>
      </c>
      <c r="G722" s="3" t="inlineStr">
        <is>
          <t>S. A. de Areco</t>
        </is>
      </c>
      <c r="H722" s="3" t="inlineStr">
        <is>
          <t>Bs.As</t>
        </is>
      </c>
      <c r="J722" s="3" t="inlineStr">
        <is>
          <t>Tecnologia</t>
        </is>
      </c>
      <c r="K722" s="3">
        <v>2</v>
      </c>
      <c r="L722" s="5">
        <v>170602.36</v>
      </c>
      <c r="M722" s="3">
        <v>0</v>
      </c>
      <c r="N722" s="5">
        <v>341204.72</v>
      </c>
      <c r="P722" s="3" t="inlineStr">
        <is>
          <t>Lucas</t>
        </is>
      </c>
      <c r="Q722" s="3" t="inlineStr">
        <is>
          <t>Norte</t>
        </is>
      </c>
      <c r="R722" s="3" t="inlineStr">
        <is>
          <t>entregado</t>
        </is>
      </c>
      <c r="S722" s="3" t="inlineStr">
        <is>
          <t>Cliente reclama demora</t>
        </is>
      </c>
      <c r="T722" s="3">
        <f>IF(COUNTA(A722:S722)&lt;19,"REVISAR","OK")</f>
        <v>0</v>
      </c>
      <c r="U722" s="3">
        <f>IF(ISNUMBER(B722),"OK","REVISAR")</f>
        <v>0</v>
      </c>
      <c r="V722" s="3">
        <f>IF(AND(ISNUMBER(K722),K722&gt;0,K722&lt;50),"OK","REVISAR")</f>
        <v>0</v>
      </c>
      <c r="W722" s="3">
        <f>IF(AND(ISNUMBER(L722),L722&gt;0,L722&lt;1000000),"OK","REVISAR")</f>
        <v>0</v>
      </c>
      <c r="X722" s="3">
        <f>IF(AND(ISNUMBER(K722),ISNUMBER(L722),ISNUMBER(M722),ISNUMBER(N722)),IF(ABS(N722-(K722*L722*(1-M722/100)))&gt;1,"REVISAR","OK"),"REVISAR")</f>
        <v>0</v>
      </c>
      <c r="Y722" s="3">
        <f>IF(AND(ISNUMBER(SEARCH("@",E722)),ISNUMBER(SEARCH(".",E722))),"OK","REVISAR")</f>
        <v>0</v>
      </c>
      <c r="Z722" s="3">
        <f>IF(COUNTIF($A$2:$A$5001,A722)&gt;1,"REVISAR","OK")</f>
        <v>0</v>
      </c>
    </row>
    <row r="723">
      <c r="A723" s="3">
        <v>722</v>
      </c>
      <c r="B723" s="4">
        <v>45651</v>
      </c>
      <c r="C723" s="3" t="inlineStr">
        <is>
          <t>Martín Fernández</t>
        </is>
      </c>
      <c r="D723" s="3" t="inlineStr">
        <is>
          <t>44214749</t>
        </is>
      </c>
      <c r="E723" s="3" t="inlineStr">
        <is>
          <t>cliente95@hotmial.com</t>
        </is>
      </c>
      <c r="F723" s="3" t="inlineStr">
        <is>
          <t>+54 9 2326 818705</t>
        </is>
      </c>
      <c r="G723" s="3" t="inlineStr">
        <is>
          <t>san antonio de areco</t>
        </is>
      </c>
      <c r="I723" s="3" t="inlineStr">
        <is>
          <t>Teclado mecánico</t>
        </is>
      </c>
      <c r="J723" s="3" t="inlineStr">
        <is>
          <t>Audio</t>
        </is>
      </c>
      <c r="K723" s="3">
        <v>2</v>
      </c>
      <c r="L723" s="5">
        <v>140476.27</v>
      </c>
      <c r="M723" s="3">
        <v>15</v>
      </c>
      <c r="N723" s="5">
        <v>238809.66</v>
      </c>
      <c r="O723" s="3" t="inlineStr">
        <is>
          <t>Transferencia</t>
        </is>
      </c>
      <c r="P723" s="3" t="inlineStr">
        <is>
          <t>Isaías</t>
        </is>
      </c>
      <c r="Q723" s="3" t="inlineStr">
        <is>
          <t>local 1</t>
        </is>
      </c>
      <c r="R723" s="3" t="inlineStr">
        <is>
          <t>Entregado</t>
        </is>
      </c>
      <c r="S723" s="3" t="inlineStr">
        <is>
          <t>OK</t>
        </is>
      </c>
      <c r="T723" s="3">
        <f>IF(COUNTA(A723:S723)&lt;19,"REVISAR","OK")</f>
        <v>0</v>
      </c>
      <c r="U723" s="3">
        <f>IF(ISNUMBER(B723),"OK","REVISAR")</f>
        <v>0</v>
      </c>
      <c r="V723" s="3">
        <f>IF(AND(ISNUMBER(K723),K723&gt;0,K723&lt;50),"OK","REVISAR")</f>
        <v>0</v>
      </c>
      <c r="W723" s="3">
        <f>IF(AND(ISNUMBER(L723),L723&gt;0,L723&lt;1000000),"OK","REVISAR")</f>
        <v>0</v>
      </c>
      <c r="X723" s="3">
        <f>IF(AND(ISNUMBER(K723),ISNUMBER(L723),ISNUMBER(M723),ISNUMBER(N723)),IF(ABS(N723-(K723*L723*(1-M723/100)))&gt;1,"REVISAR","OK"),"REVISAR")</f>
        <v>0</v>
      </c>
      <c r="Y723" s="3">
        <f>IF(AND(ISNUMBER(SEARCH("@",E723)),ISNUMBER(SEARCH(".",E723))),"OK","REVISAR")</f>
        <v>0</v>
      </c>
      <c r="Z723" s="3">
        <f>IF(COUNTIF($A$2:$A$5001,A723)&gt;1,"REVISAR","OK")</f>
        <v>0</v>
      </c>
    </row>
    <row r="724">
      <c r="A724" s="3">
        <v>723</v>
      </c>
      <c r="B724" s="4">
        <v>45733</v>
      </c>
      <c r="C724" s="3" t="inlineStr">
        <is>
          <t>Ana Martínez</t>
        </is>
      </c>
      <c r="D724" s="3" t="inlineStr">
        <is>
          <t>20650175</t>
        </is>
      </c>
      <c r="E724" s="3" t="inlineStr">
        <is>
          <t>cliente175@hotmial.com</t>
        </is>
      </c>
      <c r="F724" s="3" t="inlineStr">
        <is>
          <t>+54 9 2326 330404</t>
        </is>
      </c>
      <c r="G724" s="3" t="inlineStr">
        <is>
          <t>CABA</t>
        </is>
      </c>
      <c r="H724" s="3" t="inlineStr">
        <is>
          <t>Córdoba</t>
        </is>
      </c>
      <c r="I724" s="3" t="inlineStr">
        <is>
          <t>Disco SSD 480GB</t>
        </is>
      </c>
      <c r="J724" s="3" t="inlineStr">
        <is>
          <t>Hogar</t>
        </is>
      </c>
      <c r="K724" s="3">
        <v>3</v>
      </c>
      <c r="L724" s="5">
        <v>32243.45</v>
      </c>
      <c r="M724" s="3">
        <v>15</v>
      </c>
      <c r="N724" s="5">
        <v>82220.8</v>
      </c>
      <c r="O724" s="3" t="inlineStr">
        <is>
          <t>Tarjeta Débito</t>
        </is>
      </c>
      <c r="Q724" s="3" t="inlineStr">
        <is>
          <t>Online</t>
        </is>
      </c>
      <c r="T724" s="3">
        <f>IF(COUNTA(A724:S724)&lt;19,"REVISAR","OK")</f>
        <v>0</v>
      </c>
      <c r="U724" s="3">
        <f>IF(ISNUMBER(B724),"OK","REVISAR")</f>
        <v>0</v>
      </c>
      <c r="V724" s="3">
        <f>IF(AND(ISNUMBER(K724),K724&gt;0,K724&lt;50),"OK","REVISAR")</f>
        <v>0</v>
      </c>
      <c r="W724" s="3">
        <f>IF(AND(ISNUMBER(L724),L724&gt;0,L724&lt;1000000),"OK","REVISAR")</f>
        <v>0</v>
      </c>
      <c r="X724" s="3">
        <f>IF(AND(ISNUMBER(K724),ISNUMBER(L724),ISNUMBER(M724),ISNUMBER(N724)),IF(ABS(N724-(K724*L724*(1-M724/100)))&gt;1,"REVISAR","OK"),"REVISAR")</f>
        <v>0</v>
      </c>
      <c r="Y724" s="3">
        <f>IF(AND(ISNUMBER(SEARCH("@",E724)),ISNUMBER(SEARCH(".",E724))),"OK","REVISAR")</f>
        <v>0</v>
      </c>
      <c r="Z724" s="3">
        <f>IF(COUNTIF($A$2:$A$5001,A724)&gt;1,"REVISAR","OK")</f>
        <v>0</v>
      </c>
    </row>
    <row r="725">
      <c r="A725" s="3">
        <v>724</v>
      </c>
      <c r="B725" s="4">
        <v>45323</v>
      </c>
      <c r="D725" s="3" t="inlineStr">
        <is>
          <t>27539184</t>
        </is>
      </c>
      <c r="E725" s="3" t="inlineStr">
        <is>
          <t>cliente@</t>
        </is>
      </c>
      <c r="F725" s="3" t="inlineStr">
        <is>
          <t>+54 9 2326 634061</t>
        </is>
      </c>
      <c r="G725" s="3" t="inlineStr">
        <is>
          <t>La Plata</t>
        </is>
      </c>
      <c r="H725" s="3" t="inlineStr">
        <is>
          <t>Córdoba</t>
        </is>
      </c>
      <c r="I725" s="3" t="inlineStr">
        <is>
          <t>Cargador rápido</t>
        </is>
      </c>
      <c r="J725" s="3" t="inlineStr">
        <is>
          <t>Computación</t>
        </is>
      </c>
      <c r="K725" s="3">
        <v>5</v>
      </c>
      <c r="L725" s="5">
        <v>126505.15</v>
      </c>
      <c r="M725" s="3">
        <v>25</v>
      </c>
      <c r="N725" s="5">
        <v>474394.31</v>
      </c>
      <c r="O725" s="3" t="inlineStr">
        <is>
          <t>Tarjeta Débito</t>
        </is>
      </c>
      <c r="P725" s="3" t="inlineStr">
        <is>
          <t>Sin vendedor</t>
        </is>
      </c>
      <c r="Q725" s="3" t="inlineStr">
        <is>
          <t>Norte</t>
        </is>
      </c>
      <c r="R725" s="3" t="inlineStr">
        <is>
          <t>entregado</t>
        </is>
      </c>
      <c r="S725" s="3" t="inlineStr">
        <is>
          <t>sin observaciones</t>
        </is>
      </c>
      <c r="T725" s="3">
        <f>IF(COUNTA(A725:S725)&lt;19,"REVISAR","OK")</f>
        <v>0</v>
      </c>
      <c r="U725" s="3">
        <f>IF(ISNUMBER(B725),"OK","REVISAR")</f>
        <v>0</v>
      </c>
      <c r="V725" s="3">
        <f>IF(AND(ISNUMBER(K725),K725&gt;0,K725&lt;50),"OK","REVISAR")</f>
        <v>0</v>
      </c>
      <c r="W725" s="3">
        <f>IF(AND(ISNUMBER(L725),L725&gt;0,L725&lt;1000000),"OK","REVISAR")</f>
        <v>0</v>
      </c>
      <c r="X725" s="3">
        <f>IF(AND(ISNUMBER(K725),ISNUMBER(L725),ISNUMBER(M725),ISNUMBER(N725)),IF(ABS(N725-(K725*L725*(1-M725/100)))&gt;1,"REVISAR","OK"),"REVISAR")</f>
        <v>0</v>
      </c>
      <c r="Y725" s="3">
        <f>IF(AND(ISNUMBER(SEARCH("@",E725)),ISNUMBER(SEARCH(".",E725))),"OK","REVISAR")</f>
        <v>0</v>
      </c>
      <c r="Z725" s="3">
        <f>IF(COUNTIF($A$2:$A$5001,A725)&gt;1,"REVISAR","OK")</f>
        <v>0</v>
      </c>
    </row>
    <row r="726">
      <c r="A726" s="3">
        <v>725</v>
      </c>
      <c r="B726" s="4">
        <v>45524</v>
      </c>
      <c r="C726" s="3" t="inlineStr">
        <is>
          <t>Pedro Sánchez</t>
        </is>
      </c>
      <c r="D726" s="3" t="inlineStr">
        <is>
          <t>21982817</t>
        </is>
      </c>
      <c r="E726" s="3" t="inlineStr">
        <is>
          <t>cliente130@gmai.com</t>
        </is>
      </c>
      <c r="F726" s="3" t="inlineStr">
        <is>
          <t>+54 9 2326 906712</t>
        </is>
      </c>
      <c r="H726" s="3" t="inlineStr">
        <is>
          <t>CABA</t>
        </is>
      </c>
      <c r="I726" s="3" t="inlineStr">
        <is>
          <t>Teclado mecánico</t>
        </is>
      </c>
      <c r="J726" s="3" t="inlineStr">
        <is>
          <t>Accesorios</t>
        </is>
      </c>
      <c r="K726" s="3">
        <v>2</v>
      </c>
      <c r="L726" s="5">
        <v>108086.82</v>
      </c>
      <c r="M726" s="3">
        <v>25</v>
      </c>
      <c r="N726" s="5">
        <v>162130.23</v>
      </c>
      <c r="O726" s="3" t="inlineStr">
        <is>
          <t>Tarjeta Débito</t>
        </is>
      </c>
      <c r="P726" s="3" t="inlineStr">
        <is>
          <t>Benjamín</t>
        </is>
      </c>
      <c r="Q726" s="3" t="inlineStr">
        <is>
          <t>Sucursal Centro</t>
        </is>
      </c>
      <c r="R726" s="3" t="inlineStr">
        <is>
          <t>No aplica</t>
        </is>
      </c>
      <c r="S726" s="3" t="inlineStr">
        <is>
          <t>Producto sin stock</t>
        </is>
      </c>
      <c r="T726" s="3">
        <f>IF(COUNTA(A726:S726)&lt;19,"REVISAR","OK")</f>
        <v>0</v>
      </c>
      <c r="U726" s="3">
        <f>IF(ISNUMBER(B726),"OK","REVISAR")</f>
        <v>0</v>
      </c>
      <c r="V726" s="3">
        <f>IF(AND(ISNUMBER(K726),K726&gt;0,K726&lt;50),"OK","REVISAR")</f>
        <v>0</v>
      </c>
      <c r="W726" s="3">
        <f>IF(AND(ISNUMBER(L726),L726&gt;0,L726&lt;1000000),"OK","REVISAR")</f>
        <v>0</v>
      </c>
      <c r="X726" s="3">
        <f>IF(AND(ISNUMBER(K726),ISNUMBER(L726),ISNUMBER(M726),ISNUMBER(N726)),IF(ABS(N726-(K726*L726*(1-M726/100)))&gt;1,"REVISAR","OK"),"REVISAR")</f>
        <v>0</v>
      </c>
      <c r="Y726" s="3">
        <f>IF(AND(ISNUMBER(SEARCH("@",E726)),ISNUMBER(SEARCH(".",E726))),"OK","REVISAR")</f>
        <v>0</v>
      </c>
      <c r="Z726" s="3">
        <f>IF(COUNTIF($A$2:$A$5001,A726)&gt;1,"REVISAR","OK")</f>
        <v>0</v>
      </c>
    </row>
    <row r="727">
      <c r="A727" s="3">
        <v>726</v>
      </c>
      <c r="B727" s="4">
        <v>45444</v>
      </c>
      <c r="C727" s="3" t="inlineStr">
        <is>
          <t>Pedro Sánchez</t>
        </is>
      </c>
      <c r="D727" s="3" t="inlineStr">
        <is>
          <t>23488887</t>
        </is>
      </c>
      <c r="E727" s="3" t="inlineStr">
        <is>
          <t>cliente882@gmai.com</t>
        </is>
      </c>
      <c r="F727" s="3" t="inlineStr">
        <is>
          <t>+54 9 2326 342404</t>
        </is>
      </c>
      <c r="G727" s="3" t="inlineStr">
        <is>
          <t>Bs As</t>
        </is>
      </c>
      <c r="H727" s="3" t="inlineStr">
        <is>
          <t>Bs.As</t>
        </is>
      </c>
      <c r="I727" s="3" t="inlineStr">
        <is>
          <t>Disco SSD 480GB</t>
        </is>
      </c>
      <c r="J727" s="3" t="inlineStr">
        <is>
          <t>Tecnología</t>
        </is>
      </c>
      <c r="K727" s="3">
        <v>6</v>
      </c>
      <c r="L727" s="5">
        <v>11475.6</v>
      </c>
      <c r="M727" s="3">
        <v>0</v>
      </c>
      <c r="N727" s="5">
        <v>68853.60000000001</v>
      </c>
      <c r="O727" s="3" t="inlineStr">
        <is>
          <t>Tarjeta Débito</t>
        </is>
      </c>
      <c r="P727" s="3" t="inlineStr">
        <is>
          <t>Sofía</t>
        </is>
      </c>
      <c r="Q727" s="3" t="inlineStr">
        <is>
          <t>local 1</t>
        </is>
      </c>
      <c r="R727" s="3" t="inlineStr">
        <is>
          <t>En camino</t>
        </is>
      </c>
      <c r="S727" s="3" t="inlineStr">
        <is>
          <t>Dirección incompleta</t>
        </is>
      </c>
      <c r="T727" s="3">
        <f>IF(COUNTA(A727:S727)&lt;19,"REVISAR","OK")</f>
        <v>0</v>
      </c>
      <c r="U727" s="3">
        <f>IF(ISNUMBER(B727),"OK","REVISAR")</f>
        <v>0</v>
      </c>
      <c r="V727" s="3">
        <f>IF(AND(ISNUMBER(K727),K727&gt;0,K727&lt;50),"OK","REVISAR")</f>
        <v>0</v>
      </c>
      <c r="W727" s="3">
        <f>IF(AND(ISNUMBER(L727),L727&gt;0,L727&lt;1000000),"OK","REVISAR")</f>
        <v>0</v>
      </c>
      <c r="X727" s="3">
        <f>IF(AND(ISNUMBER(K727),ISNUMBER(L727),ISNUMBER(M727),ISNUMBER(N727)),IF(ABS(N727-(K727*L727*(1-M727/100)))&gt;1,"REVISAR","OK"),"REVISAR")</f>
        <v>0</v>
      </c>
      <c r="Y727" s="3">
        <f>IF(AND(ISNUMBER(SEARCH("@",E727)),ISNUMBER(SEARCH(".",E727))),"OK","REVISAR")</f>
        <v>0</v>
      </c>
      <c r="Z727" s="3">
        <f>IF(COUNTIF($A$2:$A$5001,A727)&gt;1,"REVISAR","OK")</f>
        <v>0</v>
      </c>
    </row>
    <row r="728">
      <c r="A728" s="3">
        <v>727</v>
      </c>
      <c r="B728" s="4">
        <v>45531</v>
      </c>
      <c r="C728" s="3" t="inlineStr">
        <is>
          <t>Pedro Sánchez</t>
        </is>
      </c>
      <c r="D728" s="3" t="inlineStr">
        <is>
          <t>30454954</t>
        </is>
      </c>
      <c r="E728" s="3" t="inlineStr">
        <is>
          <t>cliente242@outlook.com</t>
        </is>
      </c>
      <c r="F728" s="3" t="inlineStr">
        <is>
          <t>+54 9 2326 527987</t>
        </is>
      </c>
      <c r="G728" s="3" t="inlineStr">
        <is>
          <t>Rosario</t>
        </is>
      </c>
      <c r="I728" s="3" t="inlineStr">
        <is>
          <t>Cable USB-C</t>
        </is>
      </c>
      <c r="J728" s="3" t="inlineStr">
        <is>
          <t>Tecnologia</t>
        </is>
      </c>
      <c r="K728" s="3">
        <v>8</v>
      </c>
      <c r="L728" s="5">
        <v>129658.66</v>
      </c>
      <c r="M728" s="3">
        <v>0</v>
      </c>
      <c r="N728" s="5">
        <v>1037269.28</v>
      </c>
      <c r="O728" s="3" t="inlineStr">
        <is>
          <t>Tarjeta Débito</t>
        </is>
      </c>
      <c r="P728" s="3" t="inlineStr">
        <is>
          <t>Paul</t>
        </is>
      </c>
      <c r="Q728" s="3" t="inlineStr">
        <is>
          <t>Sucursal Centro</t>
        </is>
      </c>
      <c r="R728" s="3" t="inlineStr">
        <is>
          <t>entregado</t>
        </is>
      </c>
      <c r="S728" s="3" t="inlineStr">
        <is>
          <t>Duplicado probable</t>
        </is>
      </c>
      <c r="T728" s="3">
        <f>IF(COUNTA(A728:S728)&lt;19,"REVISAR","OK")</f>
        <v>0</v>
      </c>
      <c r="U728" s="3">
        <f>IF(ISNUMBER(B728),"OK","REVISAR")</f>
        <v>0</v>
      </c>
      <c r="V728" s="3">
        <f>IF(AND(ISNUMBER(K728),K728&gt;0,K728&lt;50),"OK","REVISAR")</f>
        <v>0</v>
      </c>
      <c r="W728" s="3">
        <f>IF(AND(ISNUMBER(L728),L728&gt;0,L728&lt;1000000),"OK","REVISAR")</f>
        <v>0</v>
      </c>
      <c r="X728" s="3">
        <f>IF(AND(ISNUMBER(K728),ISNUMBER(L728),ISNUMBER(M728),ISNUMBER(N728)),IF(ABS(N728-(K728*L728*(1-M728/100)))&gt;1,"REVISAR","OK"),"REVISAR")</f>
        <v>0</v>
      </c>
      <c r="Y728" s="3">
        <f>IF(AND(ISNUMBER(SEARCH("@",E728)),ISNUMBER(SEARCH(".",E728))),"OK","REVISAR")</f>
        <v>0</v>
      </c>
      <c r="Z728" s="3">
        <f>IF(COUNTIF($A$2:$A$5001,A728)&gt;1,"REVISAR","OK")</f>
        <v>0</v>
      </c>
    </row>
    <row r="729">
      <c r="A729" s="3">
        <v>728</v>
      </c>
      <c r="B729" s="4">
        <v>45591</v>
      </c>
      <c r="C729" s="3" t="inlineStr">
        <is>
          <t>Camila Torres</t>
        </is>
      </c>
      <c r="D729" s="3" t="inlineStr">
        <is>
          <t>20926265</t>
        </is>
      </c>
      <c r="F729" s="3" t="inlineStr">
        <is>
          <t>+54 9 2326 658192</t>
        </is>
      </c>
      <c r="G729" s="3" t="inlineStr">
        <is>
          <t>S. A. de Areco</t>
        </is>
      </c>
      <c r="H729" s="3" t="inlineStr">
        <is>
          <t>Bs.As</t>
        </is>
      </c>
      <c r="I729" s="3" t="inlineStr">
        <is>
          <t>Auriculares Bluetooth</t>
        </is>
      </c>
      <c r="J729" s="3" t="inlineStr">
        <is>
          <t>Computación</t>
        </is>
      </c>
      <c r="K729" s="3">
        <v>4</v>
      </c>
      <c r="L729" s="5">
        <v>127837.07</v>
      </c>
      <c r="M729" s="3">
        <v>10</v>
      </c>
      <c r="N729" s="5">
        <v>460213.45</v>
      </c>
      <c r="O729" s="3" t="inlineStr">
        <is>
          <t>transf</t>
        </is>
      </c>
      <c r="P729" s="3" t="inlineStr">
        <is>
          <t>Paul</t>
        </is>
      </c>
      <c r="R729" s="3" t="inlineStr">
        <is>
          <t>pendiente</t>
        </is>
      </c>
      <c r="T729" s="3">
        <f>IF(COUNTA(A729:S729)&lt;19,"REVISAR","OK")</f>
        <v>0</v>
      </c>
      <c r="U729" s="3">
        <f>IF(ISNUMBER(B729),"OK","REVISAR")</f>
        <v>0</v>
      </c>
      <c r="V729" s="3">
        <f>IF(AND(ISNUMBER(K729),K729&gt;0,K729&lt;50),"OK","REVISAR")</f>
        <v>0</v>
      </c>
      <c r="W729" s="3">
        <f>IF(AND(ISNUMBER(L729),L729&gt;0,L729&lt;1000000),"OK","REVISAR")</f>
        <v>0</v>
      </c>
      <c r="X729" s="3">
        <f>IF(AND(ISNUMBER(K729),ISNUMBER(L729),ISNUMBER(M729),ISNUMBER(N729)),IF(ABS(N729-(K729*L729*(1-M729/100)))&gt;1,"REVISAR","OK"),"REVISAR")</f>
        <v>0</v>
      </c>
      <c r="Y729" s="3">
        <f>IF(AND(ISNUMBER(SEARCH("@",E729)),ISNUMBER(SEARCH(".",E729))),"OK","REVISAR")</f>
        <v>0</v>
      </c>
      <c r="Z729" s="3">
        <f>IF(COUNTIF($A$2:$A$5001,A729)&gt;1,"REVISAR","OK")</f>
        <v>0</v>
      </c>
    </row>
    <row r="730">
      <c r="A730" s="3">
        <v>729</v>
      </c>
      <c r="B730" s="4">
        <v>45751</v>
      </c>
      <c r="D730" s="3" t="inlineStr">
        <is>
          <t>23801867</t>
        </is>
      </c>
      <c r="E730" s="3" t="inlineStr">
        <is>
          <t>cliente601@hotmail.com</t>
        </is>
      </c>
      <c r="F730" s="3" t="inlineStr">
        <is>
          <t>+54 9 2326 171978</t>
        </is>
      </c>
      <c r="G730" s="3" t="inlineStr">
        <is>
          <t>Rosario</t>
        </is>
      </c>
      <c r="I730" s="3" t="inlineStr">
        <is>
          <t>Mouse gamer</t>
        </is>
      </c>
      <c r="J730" s="3" t="inlineStr">
        <is>
          <t>perifericos</t>
        </is>
      </c>
      <c r="K730" s="3">
        <v>6</v>
      </c>
      <c r="L730" s="5">
        <v>54263.23</v>
      </c>
      <c r="M730" s="3">
        <v>25</v>
      </c>
      <c r="N730" s="5">
        <v>244184.54</v>
      </c>
      <c r="R730" s="3" t="inlineStr">
        <is>
          <t>Pendiente</t>
        </is>
      </c>
      <c r="S730" s="3" t="inlineStr">
        <is>
          <t>Dirección incompleta</t>
        </is>
      </c>
      <c r="T730" s="3">
        <f>IF(COUNTA(A730:S730)&lt;19,"REVISAR","OK")</f>
        <v>0</v>
      </c>
      <c r="U730" s="3">
        <f>IF(ISNUMBER(B730),"OK","REVISAR")</f>
        <v>0</v>
      </c>
      <c r="V730" s="3">
        <f>IF(AND(ISNUMBER(K730),K730&gt;0,K730&lt;50),"OK","REVISAR")</f>
        <v>0</v>
      </c>
      <c r="W730" s="3">
        <f>IF(AND(ISNUMBER(L730),L730&gt;0,L730&lt;1000000),"OK","REVISAR")</f>
        <v>0</v>
      </c>
      <c r="X730" s="3">
        <f>IF(AND(ISNUMBER(K730),ISNUMBER(L730),ISNUMBER(M730),ISNUMBER(N730)),IF(ABS(N730-(K730*L730*(1-M730/100)))&gt;1,"REVISAR","OK"),"REVISAR")</f>
        <v>0</v>
      </c>
      <c r="Y730" s="3">
        <f>IF(AND(ISNUMBER(SEARCH("@",E730)),ISNUMBER(SEARCH(".",E730))),"OK","REVISAR")</f>
        <v>0</v>
      </c>
      <c r="Z730" s="3">
        <f>IF(COUNTIF($A$2:$A$5001,A730)&gt;1,"REVISAR","OK")</f>
        <v>0</v>
      </c>
    </row>
    <row r="731">
      <c r="A731" s="3">
        <v>730</v>
      </c>
      <c r="B731" s="4">
        <v>45569</v>
      </c>
      <c r="C731" s="3" t="inlineStr">
        <is>
          <t>Sofía García</t>
        </is>
      </c>
      <c r="D731" s="3" t="inlineStr">
        <is>
          <t>43304096</t>
        </is>
      </c>
      <c r="E731" s="3" t="inlineStr">
        <is>
          <t>cliente353@gmai.com</t>
        </is>
      </c>
      <c r="F731" s="3" t="inlineStr">
        <is>
          <t>+54 9 2326 319064</t>
        </is>
      </c>
      <c r="G731" s="3" t="inlineStr">
        <is>
          <t>S. A. de Areco</t>
        </is>
      </c>
      <c r="J731" s="3" t="inlineStr">
        <is>
          <t>Hogar</t>
        </is>
      </c>
      <c r="K731" s="3">
        <v>7</v>
      </c>
      <c r="L731" s="5">
        <v>136334.53</v>
      </c>
      <c r="M731" s="3">
        <v>0</v>
      </c>
      <c r="N731" s="5">
        <v>954341.71</v>
      </c>
      <c r="O731" s="3" t="inlineStr">
        <is>
          <t>Tarjeta Crédito</t>
        </is>
      </c>
      <c r="P731" s="3" t="inlineStr">
        <is>
          <t>Paul</t>
        </is>
      </c>
      <c r="Q731" s="3" t="inlineStr">
        <is>
          <t>Online</t>
        </is>
      </c>
      <c r="R731" s="3" t="inlineStr">
        <is>
          <t>En camino</t>
        </is>
      </c>
      <c r="S731" s="3" t="inlineStr">
        <is>
          <t>Pago a confirmar</t>
        </is>
      </c>
      <c r="T731" s="3">
        <f>IF(COUNTA(A731:S731)&lt;19,"REVISAR","OK")</f>
        <v>0</v>
      </c>
      <c r="U731" s="3">
        <f>IF(ISNUMBER(B731),"OK","REVISAR")</f>
        <v>0</v>
      </c>
      <c r="V731" s="3">
        <f>IF(AND(ISNUMBER(K731),K731&gt;0,K731&lt;50),"OK","REVISAR")</f>
        <v>0</v>
      </c>
      <c r="W731" s="3">
        <f>IF(AND(ISNUMBER(L731),L731&gt;0,L731&lt;1000000),"OK","REVISAR")</f>
        <v>0</v>
      </c>
      <c r="X731" s="3">
        <f>IF(AND(ISNUMBER(K731),ISNUMBER(L731),ISNUMBER(M731),ISNUMBER(N731)),IF(ABS(N731-(K731*L731*(1-M731/100)))&gt;1,"REVISAR","OK"),"REVISAR")</f>
        <v>0</v>
      </c>
      <c r="Y731" s="3">
        <f>IF(AND(ISNUMBER(SEARCH("@",E731)),ISNUMBER(SEARCH(".",E731))),"OK","REVISAR")</f>
        <v>0</v>
      </c>
      <c r="Z731" s="3">
        <f>IF(COUNTIF($A$2:$A$5001,A731)&gt;1,"REVISAR","OK")</f>
        <v>0</v>
      </c>
    </row>
    <row r="732">
      <c r="A732" s="3">
        <v>731</v>
      </c>
      <c r="B732" s="4">
        <v>45635</v>
      </c>
      <c r="C732" s="3" t="inlineStr">
        <is>
          <t>Camila Torres</t>
        </is>
      </c>
      <c r="D732" s="3" t="inlineStr">
        <is>
          <t>26198318</t>
        </is>
      </c>
      <c r="E732" s="3" t="inlineStr">
        <is>
          <t>cliente70@outlook.com</t>
        </is>
      </c>
      <c r="F732" s="3" t="inlineStr">
        <is>
          <t>+54 9 2326 610135</t>
        </is>
      </c>
      <c r="G732" s="3" t="inlineStr">
        <is>
          <t>san antonio de areco</t>
        </is>
      </c>
      <c r="H732" s="3" t="inlineStr">
        <is>
          <t>Córdoba</t>
        </is>
      </c>
      <c r="J732" s="3" t="inlineStr">
        <is>
          <t>Tecnología</t>
        </is>
      </c>
      <c r="K732" s="3">
        <v>1</v>
      </c>
      <c r="L732" s="5">
        <v>49091.82</v>
      </c>
      <c r="M732" s="3">
        <v>15</v>
      </c>
      <c r="N732" s="5">
        <v>41728.05</v>
      </c>
      <c r="O732" s="3" t="inlineStr">
        <is>
          <t>tarjeta credito</t>
        </is>
      </c>
      <c r="P732" s="3" t="inlineStr">
        <is>
          <t>Admin</t>
        </is>
      </c>
      <c r="S732" s="3" t="inlineStr">
        <is>
          <t>Cliente reclama demora</t>
        </is>
      </c>
      <c r="T732" s="3">
        <f>IF(COUNTA(A732:S732)&lt;19,"REVISAR","OK")</f>
        <v>0</v>
      </c>
      <c r="U732" s="3">
        <f>IF(ISNUMBER(B732),"OK","REVISAR")</f>
        <v>0</v>
      </c>
      <c r="V732" s="3">
        <f>IF(AND(ISNUMBER(K732),K732&gt;0,K732&lt;50),"OK","REVISAR")</f>
        <v>0</v>
      </c>
      <c r="W732" s="3">
        <f>IF(AND(ISNUMBER(L732),L732&gt;0,L732&lt;1000000),"OK","REVISAR")</f>
        <v>0</v>
      </c>
      <c r="X732" s="3">
        <f>IF(AND(ISNUMBER(K732),ISNUMBER(L732),ISNUMBER(M732),ISNUMBER(N732)),IF(ABS(N732-(K732*L732*(1-M732/100)))&gt;1,"REVISAR","OK"),"REVISAR")</f>
        <v>0</v>
      </c>
      <c r="Y732" s="3">
        <f>IF(AND(ISNUMBER(SEARCH("@",E732)),ISNUMBER(SEARCH(".",E732))),"OK","REVISAR")</f>
        <v>0</v>
      </c>
      <c r="Z732" s="3">
        <f>IF(COUNTIF($A$2:$A$5001,A732)&gt;1,"REVISAR","OK")</f>
        <v>0</v>
      </c>
    </row>
    <row r="733">
      <c r="A733" s="3">
        <v>732</v>
      </c>
      <c r="B733" s="4">
        <v>45796</v>
      </c>
      <c r="C733" s="3" t="inlineStr">
        <is>
          <t>Sofía García</t>
        </is>
      </c>
      <c r="D733" s="3" t="inlineStr">
        <is>
          <t>35340858</t>
        </is>
      </c>
      <c r="E733" s="3" t="inlineStr">
        <is>
          <t>cliente523@gmai.com</t>
        </is>
      </c>
      <c r="F733" s="3" t="inlineStr">
        <is>
          <t>+54 9 2326 729427</t>
        </is>
      </c>
      <c r="G733" s="3" t="inlineStr">
        <is>
          <t>CABA</t>
        </is>
      </c>
      <c r="H733" s="3" t="inlineStr">
        <is>
          <t>Buenos Aires</t>
        </is>
      </c>
      <c r="I733" s="3" t="inlineStr">
        <is>
          <t>Notebook 15</t>
        </is>
      </c>
      <c r="J733" s="3" t="inlineStr">
        <is>
          <t>tecnologia</t>
        </is>
      </c>
      <c r="K733" s="3">
        <v>8</v>
      </c>
      <c r="L733" s="5">
        <v>86235.97</v>
      </c>
      <c r="M733" s="3">
        <v>5</v>
      </c>
      <c r="N733" s="5">
        <v>655393.37</v>
      </c>
      <c r="O733" s="3" t="inlineStr">
        <is>
          <t>Efectivo</t>
        </is>
      </c>
      <c r="P733" s="3" t="inlineStr">
        <is>
          <t>Lucas</t>
        </is>
      </c>
      <c r="R733" s="3" t="inlineStr">
        <is>
          <t>No aplica</t>
        </is>
      </c>
      <c r="S733" s="3" t="inlineStr">
        <is>
          <t>Precio cargado manualmente</t>
        </is>
      </c>
      <c r="T733" s="3">
        <f>IF(COUNTA(A733:S733)&lt;19,"REVISAR","OK")</f>
        <v>0</v>
      </c>
      <c r="U733" s="3">
        <f>IF(ISNUMBER(B733),"OK","REVISAR")</f>
        <v>0</v>
      </c>
      <c r="V733" s="3">
        <f>IF(AND(ISNUMBER(K733),K733&gt;0,K733&lt;50),"OK","REVISAR")</f>
        <v>0</v>
      </c>
      <c r="W733" s="3">
        <f>IF(AND(ISNUMBER(L733),L733&gt;0,L733&lt;1000000),"OK","REVISAR")</f>
        <v>0</v>
      </c>
      <c r="X733" s="3">
        <f>IF(AND(ISNUMBER(K733),ISNUMBER(L733),ISNUMBER(M733),ISNUMBER(N733)),IF(ABS(N733-(K733*L733*(1-M733/100)))&gt;1,"REVISAR","OK"),"REVISAR")</f>
        <v>0</v>
      </c>
      <c r="Y733" s="3">
        <f>IF(AND(ISNUMBER(SEARCH("@",E733)),ISNUMBER(SEARCH(".",E733))),"OK","REVISAR")</f>
        <v>0</v>
      </c>
      <c r="Z733" s="3">
        <f>IF(COUNTIF($A$2:$A$5001,A733)&gt;1,"REVISAR","OK")</f>
        <v>0</v>
      </c>
    </row>
    <row r="734">
      <c r="A734" s="3">
        <v>733</v>
      </c>
      <c r="B734" s="4">
        <v>45605</v>
      </c>
      <c r="D734" s="3" t="inlineStr">
        <is>
          <t>28185701</t>
        </is>
      </c>
      <c r="E734" s="3" t="inlineStr">
        <is>
          <t>cliente491@</t>
        </is>
      </c>
      <c r="F734" s="3" t="inlineStr">
        <is>
          <t>+54 9 2326 885148</t>
        </is>
      </c>
      <c r="G734" s="3" t="inlineStr">
        <is>
          <t>La Plata</t>
        </is>
      </c>
      <c r="H734" s="3" t="inlineStr">
        <is>
          <t>buenos aires</t>
        </is>
      </c>
      <c r="I734" s="3" t="inlineStr">
        <is>
          <t>Auriculares Bluetooth</t>
        </is>
      </c>
      <c r="J734" s="3" t="inlineStr">
        <is>
          <t>Audio</t>
        </is>
      </c>
      <c r="K734" s="3">
        <v>6</v>
      </c>
      <c r="L734" s="5">
        <v>17701</v>
      </c>
      <c r="M734" s="3">
        <v>0</v>
      </c>
      <c r="N734" s="5">
        <v>106206</v>
      </c>
      <c r="O734" s="3" t="inlineStr">
        <is>
          <t>Transferencia</t>
        </is>
      </c>
      <c r="P734" s="3" t="inlineStr">
        <is>
          <t>admin</t>
        </is>
      </c>
      <c r="Q734" s="3" t="inlineStr">
        <is>
          <t>Sucursal Norte</t>
        </is>
      </c>
      <c r="R734" s="3" t="inlineStr">
        <is>
          <t>entregado</t>
        </is>
      </c>
      <c r="S734" s="3" t="inlineStr">
        <is>
          <t>Precio cargado manualmente</t>
        </is>
      </c>
      <c r="T734" s="3">
        <f>IF(COUNTA(A734:S734)&lt;19,"REVISAR","OK")</f>
        <v>0</v>
      </c>
      <c r="U734" s="3">
        <f>IF(ISNUMBER(B734),"OK","REVISAR")</f>
        <v>0</v>
      </c>
      <c r="V734" s="3">
        <f>IF(AND(ISNUMBER(K734),K734&gt;0,K734&lt;50),"OK","REVISAR")</f>
        <v>0</v>
      </c>
      <c r="W734" s="3">
        <f>IF(AND(ISNUMBER(L734),L734&gt;0,L734&lt;1000000),"OK","REVISAR")</f>
        <v>0</v>
      </c>
      <c r="X734" s="3">
        <f>IF(AND(ISNUMBER(K734),ISNUMBER(L734),ISNUMBER(M734),ISNUMBER(N734)),IF(ABS(N734-(K734*L734*(1-M734/100)))&gt;1,"REVISAR","OK"),"REVISAR")</f>
        <v>0</v>
      </c>
      <c r="Y734" s="3">
        <f>IF(AND(ISNUMBER(SEARCH("@",E734)),ISNUMBER(SEARCH(".",E734))),"OK","REVISAR")</f>
        <v>0</v>
      </c>
      <c r="Z734" s="3">
        <f>IF(COUNTIF($A$2:$A$5001,A734)&gt;1,"REVISAR","OK")</f>
        <v>0</v>
      </c>
    </row>
    <row r="735">
      <c r="A735" s="3">
        <v>734</v>
      </c>
      <c r="B735" s="4">
        <v>45554</v>
      </c>
      <c r="C735" s="3" t="inlineStr">
        <is>
          <t>Sofía García</t>
        </is>
      </c>
      <c r="D735" s="3" t="inlineStr">
        <is>
          <t>32672105</t>
        </is>
      </c>
      <c r="E735" s="3" t="inlineStr">
        <is>
          <t>cliente390@gmai.com</t>
        </is>
      </c>
      <c r="F735" s="3" t="inlineStr">
        <is>
          <t>+54 9 2326 999330</t>
        </is>
      </c>
      <c r="G735" s="3" t="inlineStr">
        <is>
          <t>Capital Federal</t>
        </is>
      </c>
      <c r="H735" s="3" t="inlineStr">
        <is>
          <t>Mendoza</t>
        </is>
      </c>
      <c r="I735" s="3" t="inlineStr">
        <is>
          <t>Notebook 15</t>
        </is>
      </c>
      <c r="J735" s="3" t="inlineStr">
        <is>
          <t>Computación</t>
        </is>
      </c>
      <c r="K735" s="3">
        <v>5</v>
      </c>
      <c r="L735" s="5">
        <v>16092.41</v>
      </c>
      <c r="M735" s="3">
        <v>0</v>
      </c>
      <c r="N735" s="5">
        <v>80462.05</v>
      </c>
      <c r="O735" s="3" t="inlineStr">
        <is>
          <t>tarjeta credito</t>
        </is>
      </c>
      <c r="P735" s="3" t="inlineStr">
        <is>
          <t>Sin vendedor</t>
        </is>
      </c>
      <c r="Q735" s="3" t="inlineStr">
        <is>
          <t>Local 1</t>
        </is>
      </c>
      <c r="R735" s="3" t="inlineStr">
        <is>
          <t>No aplica</t>
        </is>
      </c>
      <c r="S735" s="3" t="inlineStr">
        <is>
          <t>Cliente reclama demora</t>
        </is>
      </c>
      <c r="T735" s="3">
        <f>IF(COUNTA(A735:S735)&lt;19,"REVISAR","OK")</f>
        <v>0</v>
      </c>
      <c r="U735" s="3">
        <f>IF(ISNUMBER(B735),"OK","REVISAR")</f>
        <v>0</v>
      </c>
      <c r="V735" s="3">
        <f>IF(AND(ISNUMBER(K735),K735&gt;0,K735&lt;50),"OK","REVISAR")</f>
        <v>0</v>
      </c>
      <c r="W735" s="3">
        <f>IF(AND(ISNUMBER(L735),L735&gt;0,L735&lt;1000000),"OK","REVISAR")</f>
        <v>0</v>
      </c>
      <c r="X735" s="3">
        <f>IF(AND(ISNUMBER(K735),ISNUMBER(L735),ISNUMBER(M735),ISNUMBER(N735)),IF(ABS(N735-(K735*L735*(1-M735/100)))&gt;1,"REVISAR","OK"),"REVISAR")</f>
        <v>0</v>
      </c>
      <c r="Y735" s="3">
        <f>IF(AND(ISNUMBER(SEARCH("@",E735)),ISNUMBER(SEARCH(".",E735))),"OK","REVISAR")</f>
        <v>0</v>
      </c>
      <c r="Z735" s="3">
        <f>IF(COUNTIF($A$2:$A$5001,A735)&gt;1,"REVISAR","OK")</f>
        <v>0</v>
      </c>
    </row>
    <row r="736">
      <c r="A736" s="3">
        <v>735</v>
      </c>
      <c r="B736" s="4">
        <v>45530</v>
      </c>
      <c r="C736" s="3" t="inlineStr">
        <is>
          <t>Camila Torres</t>
        </is>
      </c>
      <c r="D736" s="3" t="inlineStr">
        <is>
          <t>36727549</t>
        </is>
      </c>
      <c r="E736" s="3" t="inlineStr">
        <is>
          <t>cliente893@</t>
        </is>
      </c>
      <c r="F736" s="3" t="inlineStr">
        <is>
          <t>+54 9 2326 320094</t>
        </is>
      </c>
      <c r="G736" s="3" t="inlineStr">
        <is>
          <t>Córdoba</t>
        </is>
      </c>
      <c r="H736" s="3" t="inlineStr">
        <is>
          <t>Mendoza</t>
        </is>
      </c>
      <c r="I736" s="3" t="inlineStr">
        <is>
          <t>Mouse gamer</t>
        </is>
      </c>
      <c r="J736" s="3" t="inlineStr">
        <is>
          <t>Audio</t>
        </is>
      </c>
      <c r="K736" s="3">
        <v>8</v>
      </c>
      <c r="L736" s="5">
        <v>3154.97</v>
      </c>
      <c r="M736" s="3" t="inlineStr">
        <is>
          <t>sin descuento</t>
        </is>
      </c>
      <c r="O736" s="3" t="inlineStr">
        <is>
          <t>transf</t>
        </is>
      </c>
      <c r="P736" s="3" t="inlineStr">
        <is>
          <t>Sin vendedor</t>
        </is>
      </c>
      <c r="Q736" s="3" t="inlineStr">
        <is>
          <t>online</t>
        </is>
      </c>
      <c r="S736" s="3" t="inlineStr">
        <is>
          <t>Precio cargado manualmente</t>
        </is>
      </c>
      <c r="T736" s="3">
        <f>IF(COUNTA(A736:S736)&lt;19,"REVISAR","OK")</f>
        <v>0</v>
      </c>
      <c r="U736" s="3">
        <f>IF(ISNUMBER(B736),"OK","REVISAR")</f>
        <v>0</v>
      </c>
      <c r="V736" s="3">
        <f>IF(AND(ISNUMBER(K736),K736&gt;0,K736&lt;50),"OK","REVISAR")</f>
        <v>0</v>
      </c>
      <c r="W736" s="3">
        <f>IF(AND(ISNUMBER(L736),L736&gt;0,L736&lt;1000000),"OK","REVISAR")</f>
        <v>0</v>
      </c>
      <c r="X736" s="3">
        <f>IF(AND(ISNUMBER(K736),ISNUMBER(L736),ISNUMBER(M736),ISNUMBER(N736)),IF(ABS(N736-(K736*L736*(1-M736/100)))&gt;1,"REVISAR","OK"),"REVISAR")</f>
        <v>0</v>
      </c>
      <c r="Y736" s="3">
        <f>IF(AND(ISNUMBER(SEARCH("@",E736)),ISNUMBER(SEARCH(".",E736))),"OK","REVISAR")</f>
        <v>0</v>
      </c>
      <c r="Z736" s="3">
        <f>IF(COUNTIF($A$2:$A$5001,A736)&gt;1,"REVISAR","OK")</f>
        <v>0</v>
      </c>
    </row>
    <row r="737">
      <c r="A737" s="3">
        <v>736</v>
      </c>
      <c r="B737" s="4">
        <v>45306</v>
      </c>
      <c r="C737" s="3" t="inlineStr">
        <is>
          <t>Pedro Sánchez</t>
        </is>
      </c>
      <c r="D737" s="3" t="inlineStr">
        <is>
          <t>44630630</t>
        </is>
      </c>
      <c r="E737" s="3" t="inlineStr">
        <is>
          <t>cliente692@sinmail</t>
        </is>
      </c>
      <c r="F737" s="3" t="inlineStr">
        <is>
          <t>+54 9 2326 178757</t>
        </is>
      </c>
      <c r="G737" s="3" t="inlineStr">
        <is>
          <t>Córdoba</t>
        </is>
      </c>
      <c r="H737" s="3" t="inlineStr">
        <is>
          <t>Bs.As</t>
        </is>
      </c>
      <c r="I737" s="3" t="inlineStr">
        <is>
          <t>Cable USB-C</t>
        </is>
      </c>
      <c r="J737" s="3" t="inlineStr">
        <is>
          <t>Periféricos</t>
        </is>
      </c>
      <c r="K737" s="3">
        <v>4</v>
      </c>
      <c r="L737" s="5">
        <v>28809.73</v>
      </c>
      <c r="M737" s="3">
        <v>150</v>
      </c>
      <c r="N737" s="5">
        <v>-57619.46</v>
      </c>
      <c r="Q737" s="3" t="inlineStr">
        <is>
          <t>local 1</t>
        </is>
      </c>
      <c r="R737" s="3" t="inlineStr">
        <is>
          <t>pendiente</t>
        </is>
      </c>
      <c r="S737" s="3" t="inlineStr">
        <is>
          <t>Pago a confirmar</t>
        </is>
      </c>
      <c r="T737" s="3">
        <f>IF(COUNTA(A737:S737)&lt;19,"REVISAR","OK")</f>
        <v>0</v>
      </c>
      <c r="U737" s="3">
        <f>IF(ISNUMBER(B737),"OK","REVISAR")</f>
        <v>0</v>
      </c>
      <c r="V737" s="3">
        <f>IF(AND(ISNUMBER(K737),K737&gt;0,K737&lt;50),"OK","REVISAR")</f>
        <v>0</v>
      </c>
      <c r="W737" s="3">
        <f>IF(AND(ISNUMBER(L737),L737&gt;0,L737&lt;1000000),"OK","REVISAR")</f>
        <v>0</v>
      </c>
      <c r="X737" s="3">
        <f>IF(AND(ISNUMBER(K737),ISNUMBER(L737),ISNUMBER(M737),ISNUMBER(N737)),IF(ABS(N737-(K737*L737*(1-M737/100)))&gt;1,"REVISAR","OK"),"REVISAR")</f>
        <v>0</v>
      </c>
      <c r="Y737" s="3">
        <f>IF(AND(ISNUMBER(SEARCH("@",E737)),ISNUMBER(SEARCH(".",E737))),"OK","REVISAR")</f>
        <v>0</v>
      </c>
      <c r="Z737" s="3">
        <f>IF(COUNTIF($A$2:$A$5001,A737)&gt;1,"REVISAR","OK")</f>
        <v>0</v>
      </c>
    </row>
    <row r="738">
      <c r="A738" s="3">
        <v>737</v>
      </c>
      <c r="B738" s="4">
        <v>45372</v>
      </c>
      <c r="C738" s="3" t="inlineStr">
        <is>
          <t>Camila Torres</t>
        </is>
      </c>
      <c r="D738" s="3" t="inlineStr">
        <is>
          <t>23198093</t>
        </is>
      </c>
      <c r="E738" s="3" t="inlineStr">
        <is>
          <t>cliente155@outlook.com</t>
        </is>
      </c>
      <c r="G738" s="3" t="inlineStr">
        <is>
          <t>La Plata</t>
        </is>
      </c>
      <c r="K738" s="3">
        <v>3</v>
      </c>
      <c r="L738" s="5">
        <v>-1000</v>
      </c>
      <c r="M738" s="3">
        <v>10</v>
      </c>
      <c r="N738" s="5">
        <v>-2700</v>
      </c>
      <c r="O738" s="3" t="inlineStr">
        <is>
          <t>Transferencia</t>
        </is>
      </c>
      <c r="S738" s="3" t="inlineStr">
        <is>
          <t>Dirección incompleta</t>
        </is>
      </c>
      <c r="T738" s="3">
        <f>IF(COUNTA(A738:S738)&lt;19,"REVISAR","OK")</f>
        <v>0</v>
      </c>
      <c r="U738" s="3">
        <f>IF(ISNUMBER(B738),"OK","REVISAR")</f>
        <v>0</v>
      </c>
      <c r="V738" s="3">
        <f>IF(AND(ISNUMBER(K738),K738&gt;0,K738&lt;50),"OK","REVISAR")</f>
        <v>0</v>
      </c>
      <c r="W738" s="3">
        <f>IF(AND(ISNUMBER(L738),L738&gt;0,L738&lt;1000000),"OK","REVISAR")</f>
        <v>0</v>
      </c>
      <c r="X738" s="3">
        <f>IF(AND(ISNUMBER(K738),ISNUMBER(L738),ISNUMBER(M738),ISNUMBER(N738)),IF(ABS(N738-(K738*L738*(1-M738/100)))&gt;1,"REVISAR","OK"),"REVISAR")</f>
        <v>0</v>
      </c>
      <c r="Y738" s="3">
        <f>IF(AND(ISNUMBER(SEARCH("@",E738)),ISNUMBER(SEARCH(".",E738))),"OK","REVISAR")</f>
        <v>0</v>
      </c>
      <c r="Z738" s="3">
        <f>IF(COUNTIF($A$2:$A$5001,A738)&gt;1,"REVISAR","OK")</f>
        <v>0</v>
      </c>
    </row>
    <row r="739">
      <c r="A739" s="3">
        <v>738</v>
      </c>
      <c r="B739" s="4">
        <v>45744</v>
      </c>
      <c r="C739" s="3" t="inlineStr">
        <is>
          <t>Ana Martínez</t>
        </is>
      </c>
      <c r="D739" s="3" t="inlineStr">
        <is>
          <t>37066552</t>
        </is>
      </c>
      <c r="E739" s="3" t="inlineStr">
        <is>
          <t>CLIENTE166@YAHOO.COM</t>
        </is>
      </c>
      <c r="F739" s="3" t="inlineStr">
        <is>
          <t>+54 9 2326 438007</t>
        </is>
      </c>
      <c r="G739" s="3" t="inlineStr">
        <is>
          <t>Cordoba</t>
        </is>
      </c>
      <c r="H739" s="3" t="inlineStr">
        <is>
          <t>Bs.As</t>
        </is>
      </c>
      <c r="I739" s="3" t="inlineStr">
        <is>
          <t>Mouse gamer</t>
        </is>
      </c>
      <c r="K739" s="3">
        <v>1</v>
      </c>
      <c r="L739" s="5">
        <v>48730.89</v>
      </c>
      <c r="M739" s="3">
        <v>10</v>
      </c>
      <c r="N739" s="5">
        <v>43857.8</v>
      </c>
      <c r="P739" s="3" t="inlineStr">
        <is>
          <t>admin</t>
        </is>
      </c>
      <c r="Q739" s="3" t="inlineStr">
        <is>
          <t>online</t>
        </is>
      </c>
      <c r="R739" s="3" t="inlineStr">
        <is>
          <t>Entregado</t>
        </is>
      </c>
      <c r="S739" s="3" t="inlineStr">
        <is>
          <t>Precio cargado manualmente</t>
        </is>
      </c>
      <c r="T739" s="3">
        <f>IF(COUNTA(A739:S739)&lt;19,"REVISAR","OK")</f>
        <v>0</v>
      </c>
      <c r="U739" s="3">
        <f>IF(ISNUMBER(B739),"OK","REVISAR")</f>
        <v>0</v>
      </c>
      <c r="V739" s="3">
        <f>IF(AND(ISNUMBER(K739),K739&gt;0,K739&lt;50),"OK","REVISAR")</f>
        <v>0</v>
      </c>
      <c r="W739" s="3">
        <f>IF(AND(ISNUMBER(L739),L739&gt;0,L739&lt;1000000),"OK","REVISAR")</f>
        <v>0</v>
      </c>
      <c r="X739" s="3">
        <f>IF(AND(ISNUMBER(K739),ISNUMBER(L739),ISNUMBER(M739),ISNUMBER(N739)),IF(ABS(N739-(K739*L739*(1-M739/100)))&gt;1,"REVISAR","OK"),"REVISAR")</f>
        <v>0</v>
      </c>
      <c r="Y739" s="3">
        <f>IF(AND(ISNUMBER(SEARCH("@",E739)),ISNUMBER(SEARCH(".",E739))),"OK","REVISAR")</f>
        <v>0</v>
      </c>
      <c r="Z739" s="3">
        <f>IF(COUNTIF($A$2:$A$5001,A739)&gt;1,"REVISAR","OK")</f>
        <v>0</v>
      </c>
    </row>
    <row r="740">
      <c r="A740" s="3">
        <v>380</v>
      </c>
      <c r="B740" s="4">
        <v>45441</v>
      </c>
      <c r="C740" s="3" t="inlineStr">
        <is>
          <t>Cliente Sin Nombre</t>
        </is>
      </c>
      <c r="D740" s="3" t="inlineStr">
        <is>
          <t>31226434</t>
        </is>
      </c>
      <c r="E740" s="3" t="inlineStr">
        <is>
          <t>cliente269@gmai.com</t>
        </is>
      </c>
      <c r="F740" s="3" t="inlineStr">
        <is>
          <t>+54 9 2326 901582</t>
        </is>
      </c>
      <c r="G740" s="3" t="inlineStr">
        <is>
          <t>San Antonio de Areco</t>
        </is>
      </c>
      <c r="H740" s="3" t="inlineStr">
        <is>
          <t>Cordoba</t>
        </is>
      </c>
      <c r="I740" s="3" t="inlineStr">
        <is>
          <t>Cargador rápido</t>
        </is>
      </c>
      <c r="J740" s="3" t="inlineStr">
        <is>
          <t>tecnologia</t>
        </is>
      </c>
      <c r="K740" s="3">
        <v>6</v>
      </c>
      <c r="L740" s="5">
        <v>76841.17999999999</v>
      </c>
      <c r="M740" s="3">
        <v>100</v>
      </c>
      <c r="N740" s="5">
        <v>0</v>
      </c>
      <c r="O740" s="3" t="inlineStr">
        <is>
          <t>transf</t>
        </is>
      </c>
      <c r="P740" s="3" t="inlineStr">
        <is>
          <t>Sin vendedor</t>
        </is>
      </c>
      <c r="Q740" s="3" t="inlineStr">
        <is>
          <t>local 1</t>
        </is>
      </c>
      <c r="R740" s="3" t="inlineStr">
        <is>
          <t>No aplica</t>
        </is>
      </c>
      <c r="T740" s="3">
        <f>IF(COUNTA(A740:S740)&lt;19,"REVISAR","OK")</f>
        <v>0</v>
      </c>
      <c r="U740" s="3">
        <f>IF(ISNUMBER(B740),"OK","REVISAR")</f>
        <v>0</v>
      </c>
      <c r="V740" s="3">
        <f>IF(AND(ISNUMBER(K740),K740&gt;0,K740&lt;50),"OK","REVISAR")</f>
        <v>0</v>
      </c>
      <c r="W740" s="3">
        <f>IF(AND(ISNUMBER(L740),L740&gt;0,L740&lt;1000000),"OK","REVISAR")</f>
        <v>0</v>
      </c>
      <c r="X740" s="3">
        <f>IF(AND(ISNUMBER(K740),ISNUMBER(L740),ISNUMBER(M740),ISNUMBER(N740)),IF(ABS(N740-(K740*L740*(1-M740/100)))&gt;1,"REVISAR","OK"),"REVISAR")</f>
        <v>0</v>
      </c>
      <c r="Y740" s="3">
        <f>IF(AND(ISNUMBER(SEARCH("@",E740)),ISNUMBER(SEARCH(".",E740))),"OK","REVISAR")</f>
        <v>0</v>
      </c>
      <c r="Z740" s="3">
        <f>IF(COUNTIF($A$2:$A$5001,A740)&gt;1,"REVISAR","OK")</f>
        <v>0</v>
      </c>
    </row>
    <row r="741">
      <c r="A741" s="3">
        <v>740</v>
      </c>
      <c r="B741" s="4">
        <v>45753</v>
      </c>
      <c r="C741" s="3" t="inlineStr">
        <is>
          <t>Lucas Rodríguez</t>
        </is>
      </c>
      <c r="D741" s="3" t="inlineStr">
        <is>
          <t>44983050</t>
        </is>
      </c>
      <c r="E741" s="3" t="inlineStr">
        <is>
          <t>cliente679@hotmail.com</t>
        </is>
      </c>
      <c r="F741" s="3" t="inlineStr">
        <is>
          <t>+54 9 2326 880466</t>
        </is>
      </c>
      <c r="G741" s="3" t="inlineStr">
        <is>
          <t>La Plata</t>
        </is>
      </c>
      <c r="J741" s="3" t="inlineStr">
        <is>
          <t>Hogar</t>
        </is>
      </c>
      <c r="K741" s="3">
        <v>7</v>
      </c>
      <c r="L741" s="5">
        <v>11776.61</v>
      </c>
      <c r="M741" s="3">
        <v>20</v>
      </c>
      <c r="N741" s="5">
        <v>65949.02</v>
      </c>
      <c r="O741" s="3" t="inlineStr">
        <is>
          <t>Transferencia</t>
        </is>
      </c>
      <c r="P741" s="3" t="inlineStr">
        <is>
          <t>Paul</t>
        </is>
      </c>
      <c r="Q741" s="3" t="inlineStr">
        <is>
          <t>Sucursal Norte</t>
        </is>
      </c>
      <c r="R741" s="3" t="inlineStr">
        <is>
          <t>Pendiente</t>
        </is>
      </c>
      <c r="S741" s="3" t="inlineStr">
        <is>
          <t>Dirección incompleta</t>
        </is>
      </c>
      <c r="T741" s="3">
        <f>IF(COUNTA(A741:S741)&lt;19,"REVISAR","OK")</f>
        <v>0</v>
      </c>
      <c r="U741" s="3">
        <f>IF(ISNUMBER(B741),"OK","REVISAR")</f>
        <v>0</v>
      </c>
      <c r="V741" s="3">
        <f>IF(AND(ISNUMBER(K741),K741&gt;0,K741&lt;50),"OK","REVISAR")</f>
        <v>0</v>
      </c>
      <c r="W741" s="3">
        <f>IF(AND(ISNUMBER(L741),L741&gt;0,L741&lt;1000000),"OK","REVISAR")</f>
        <v>0</v>
      </c>
      <c r="X741" s="3">
        <f>IF(AND(ISNUMBER(K741),ISNUMBER(L741),ISNUMBER(M741),ISNUMBER(N741)),IF(ABS(N741-(K741*L741*(1-M741/100)))&gt;1,"REVISAR","OK"),"REVISAR")</f>
        <v>0</v>
      </c>
      <c r="Y741" s="3">
        <f>IF(AND(ISNUMBER(SEARCH("@",E741)),ISNUMBER(SEARCH(".",E741))),"OK","REVISAR")</f>
        <v>0</v>
      </c>
      <c r="Z741" s="3">
        <f>IF(COUNTIF($A$2:$A$5001,A741)&gt;1,"REVISAR","OK")</f>
        <v>0</v>
      </c>
    </row>
    <row r="742">
      <c r="A742" s="3">
        <v>741</v>
      </c>
      <c r="B742" s="4">
        <v>45358</v>
      </c>
      <c r="D742" s="3" t="inlineStr">
        <is>
          <t>37958389</t>
        </is>
      </c>
      <c r="E742" s="3" t="inlineStr">
        <is>
          <t>cliente696@sinmail</t>
        </is>
      </c>
      <c r="F742" s="3" t="inlineStr">
        <is>
          <t>+54 9 2326 469515</t>
        </is>
      </c>
      <c r="G742" s="3" t="inlineStr">
        <is>
          <t>CABA</t>
        </is>
      </c>
      <c r="I742" s="3" t="inlineStr">
        <is>
          <t>Teclado mecánico</t>
        </is>
      </c>
      <c r="J742" s="3" t="inlineStr">
        <is>
          <t>perifericos</t>
        </is>
      </c>
      <c r="K742" s="3">
        <v>3</v>
      </c>
      <c r="L742" s="5">
        <v>163915.8</v>
      </c>
      <c r="M742" s="3">
        <v>25</v>
      </c>
      <c r="N742" s="5">
        <v>368810.55</v>
      </c>
      <c r="O742" s="3" t="inlineStr">
        <is>
          <t>tarjeta credito</t>
        </is>
      </c>
      <c r="P742" s="3" t="inlineStr">
        <is>
          <t>Admin</t>
        </is>
      </c>
      <c r="R742" s="3" t="inlineStr">
        <is>
          <t>No aplica</t>
        </is>
      </c>
      <c r="T742" s="3">
        <f>IF(COUNTA(A742:S742)&lt;19,"REVISAR","OK")</f>
        <v>0</v>
      </c>
      <c r="U742" s="3">
        <f>IF(ISNUMBER(B742),"OK","REVISAR")</f>
        <v>0</v>
      </c>
      <c r="V742" s="3">
        <f>IF(AND(ISNUMBER(K742),K742&gt;0,K742&lt;50),"OK","REVISAR")</f>
        <v>0</v>
      </c>
      <c r="W742" s="3">
        <f>IF(AND(ISNUMBER(L742),L742&gt;0,L742&lt;1000000),"OK","REVISAR")</f>
        <v>0</v>
      </c>
      <c r="X742" s="3">
        <f>IF(AND(ISNUMBER(K742),ISNUMBER(L742),ISNUMBER(M742),ISNUMBER(N742)),IF(ABS(N742-(K742*L742*(1-M742/100)))&gt;1,"REVISAR","OK"),"REVISAR")</f>
        <v>0</v>
      </c>
      <c r="Y742" s="3">
        <f>IF(AND(ISNUMBER(SEARCH("@",E742)),ISNUMBER(SEARCH(".",E742))),"OK","REVISAR")</f>
        <v>0</v>
      </c>
      <c r="Z742" s="3">
        <f>IF(COUNTIF($A$2:$A$5001,A742)&gt;1,"REVISAR","OK")</f>
        <v>0</v>
      </c>
    </row>
    <row r="743">
      <c r="A743" s="3">
        <v>742</v>
      </c>
      <c r="B743" s="4">
        <v>45769</v>
      </c>
      <c r="C743" s="3" t="inlineStr">
        <is>
          <t>Pedro Sánchez</t>
        </is>
      </c>
      <c r="D743" s="3" t="inlineStr">
        <is>
          <t>38129264</t>
        </is>
      </c>
      <c r="E743" s="3" t="inlineStr">
        <is>
          <t>cliente895@yahoo.com</t>
        </is>
      </c>
      <c r="F743" s="3" t="inlineStr">
        <is>
          <t>+54 9 2326 433977</t>
        </is>
      </c>
      <c r="I743" s="3" t="inlineStr">
        <is>
          <t>Cargador rápido</t>
        </is>
      </c>
      <c r="J743" s="3" t="inlineStr">
        <is>
          <t>perifericos</t>
        </is>
      </c>
      <c r="K743" s="3">
        <v>1</v>
      </c>
      <c r="M743" s="3">
        <v>5</v>
      </c>
      <c r="N743" s="5">
        <v>-1</v>
      </c>
      <c r="O743" s="3" t="inlineStr">
        <is>
          <t>Tarjeta Crédito</t>
        </is>
      </c>
      <c r="P743" s="3" t="inlineStr">
        <is>
          <t>Sin vendedor</t>
        </is>
      </c>
      <c r="Q743" s="3" t="inlineStr">
        <is>
          <t>Online</t>
        </is>
      </c>
      <c r="R743" s="3" t="inlineStr">
        <is>
          <t>Pendiente</t>
        </is>
      </c>
      <c r="S743" s="3" t="inlineStr">
        <is>
          <t>Duplicado probable</t>
        </is>
      </c>
      <c r="T743" s="3">
        <f>IF(COUNTA(A743:S743)&lt;19,"REVISAR","OK")</f>
        <v>0</v>
      </c>
      <c r="U743" s="3">
        <f>IF(ISNUMBER(B743),"OK","REVISAR")</f>
        <v>0</v>
      </c>
      <c r="V743" s="3">
        <f>IF(AND(ISNUMBER(K743),K743&gt;0,K743&lt;50),"OK","REVISAR")</f>
        <v>0</v>
      </c>
      <c r="W743" s="3">
        <f>IF(AND(ISNUMBER(L743),L743&gt;0,L743&lt;1000000),"OK","REVISAR")</f>
        <v>0</v>
      </c>
      <c r="X743" s="3">
        <f>IF(AND(ISNUMBER(K743),ISNUMBER(L743),ISNUMBER(M743),ISNUMBER(N743)),IF(ABS(N743-(K743*L743*(1-M743/100)))&gt;1,"REVISAR","OK"),"REVISAR")</f>
        <v>0</v>
      </c>
      <c r="Y743" s="3">
        <f>IF(AND(ISNUMBER(SEARCH("@",E743)),ISNUMBER(SEARCH(".",E743))),"OK","REVISAR")</f>
        <v>0</v>
      </c>
      <c r="Z743" s="3">
        <f>IF(COUNTIF($A$2:$A$5001,A743)&gt;1,"REVISAR","OK")</f>
        <v>0</v>
      </c>
    </row>
    <row r="744">
      <c r="A744" s="3">
        <v>743</v>
      </c>
      <c r="B744" s="4">
        <v>45517</v>
      </c>
      <c r="C744" s="3" t="inlineStr">
        <is>
          <t>Valentina Díaz</t>
        </is>
      </c>
      <c r="D744" s="3" t="inlineStr">
        <is>
          <t>26821942</t>
        </is>
      </c>
      <c r="E744" s="3" t="inlineStr">
        <is>
          <t>cliente320@</t>
        </is>
      </c>
      <c r="F744" s="3" t="inlineStr">
        <is>
          <t>+54 9 2326 112263</t>
        </is>
      </c>
      <c r="G744" s="3" t="inlineStr">
        <is>
          <t>Capital Federal</t>
        </is>
      </c>
      <c r="H744" s="3" t="inlineStr">
        <is>
          <t>Santa Fe</t>
        </is>
      </c>
      <c r="I744" s="3" t="inlineStr">
        <is>
          <t>Memoria RAM 8GB</t>
        </is>
      </c>
      <c r="J744" s="3" t="inlineStr">
        <is>
          <t>tecnologia</t>
        </is>
      </c>
      <c r="K744" s="3">
        <v>4</v>
      </c>
      <c r="L744" s="5">
        <v>168531.07</v>
      </c>
      <c r="M744" s="3">
        <v>25</v>
      </c>
      <c r="N744" s="5">
        <v>505593.21</v>
      </c>
      <c r="O744" s="3" t="inlineStr">
        <is>
          <t>Mercado Pago</t>
        </is>
      </c>
      <c r="Q744" s="3" t="inlineStr">
        <is>
          <t>Sucursal Norte</t>
        </is>
      </c>
      <c r="R744" s="3" t="inlineStr">
        <is>
          <t>entregado</t>
        </is>
      </c>
      <c r="S744" s="3" t="inlineStr">
        <is>
          <t>Cliente reclama demora</t>
        </is>
      </c>
      <c r="T744" s="3">
        <f>IF(COUNTA(A744:S744)&lt;19,"REVISAR","OK")</f>
        <v>0</v>
      </c>
      <c r="U744" s="3">
        <f>IF(ISNUMBER(B744),"OK","REVISAR")</f>
        <v>0</v>
      </c>
      <c r="V744" s="3">
        <f>IF(AND(ISNUMBER(K744),K744&gt;0,K744&lt;50),"OK","REVISAR")</f>
        <v>0</v>
      </c>
      <c r="W744" s="3">
        <f>IF(AND(ISNUMBER(L744),L744&gt;0,L744&lt;1000000),"OK","REVISAR")</f>
        <v>0</v>
      </c>
      <c r="X744" s="3">
        <f>IF(AND(ISNUMBER(K744),ISNUMBER(L744),ISNUMBER(M744),ISNUMBER(N744)),IF(ABS(N744-(K744*L744*(1-M744/100)))&gt;1,"REVISAR","OK"),"REVISAR")</f>
        <v>0</v>
      </c>
      <c r="Y744" s="3">
        <f>IF(AND(ISNUMBER(SEARCH("@",E744)),ISNUMBER(SEARCH(".",E744))),"OK","REVISAR")</f>
        <v>0</v>
      </c>
      <c r="Z744" s="3">
        <f>IF(COUNTIF($A$2:$A$5001,A744)&gt;1,"REVISAR","OK")</f>
        <v>0</v>
      </c>
    </row>
    <row r="745">
      <c r="A745" s="3">
        <v>744</v>
      </c>
      <c r="B745" s="4">
        <v>45556</v>
      </c>
      <c r="C745" s="3" t="inlineStr">
        <is>
          <t>Pedro Sánchez</t>
        </is>
      </c>
      <c r="D745" s="3" t="inlineStr">
        <is>
          <t>43760265</t>
        </is>
      </c>
      <c r="E745" s="3" t="inlineStr">
        <is>
          <t>cliente706@gmail.com</t>
        </is>
      </c>
      <c r="F745" s="3" t="inlineStr">
        <is>
          <t>+54 9 2326 413713</t>
        </is>
      </c>
      <c r="G745" s="3" t="inlineStr">
        <is>
          <t>Areco</t>
        </is>
      </c>
      <c r="H745" s="3" t="inlineStr">
        <is>
          <t>CABA</t>
        </is>
      </c>
      <c r="I745" s="3" t="inlineStr">
        <is>
          <t>Teclado mecánico</t>
        </is>
      </c>
      <c r="J745" s="3" t="inlineStr">
        <is>
          <t>Accesorios</t>
        </is>
      </c>
      <c r="K745" s="3">
        <v>-1</v>
      </c>
      <c r="L745" s="5">
        <v>5631.18</v>
      </c>
      <c r="M745" s="3">
        <v>5</v>
      </c>
      <c r="O745" s="3" t="inlineStr">
        <is>
          <t>Cheque</t>
        </is>
      </c>
      <c r="P745" s="3" t="inlineStr">
        <is>
          <t>Paul</t>
        </is>
      </c>
      <c r="Q745" s="3" t="inlineStr">
        <is>
          <t>Local 1</t>
        </is>
      </c>
      <c r="S745" s="3" t="inlineStr">
        <is>
          <t>sin observaciones</t>
        </is>
      </c>
      <c r="T745" s="3">
        <f>IF(COUNTA(A745:S745)&lt;19,"REVISAR","OK")</f>
        <v>0</v>
      </c>
      <c r="U745" s="3">
        <f>IF(ISNUMBER(B745),"OK","REVISAR")</f>
        <v>0</v>
      </c>
      <c r="V745" s="3">
        <f>IF(AND(ISNUMBER(K745),K745&gt;0,K745&lt;50),"OK","REVISAR")</f>
        <v>0</v>
      </c>
      <c r="W745" s="3">
        <f>IF(AND(ISNUMBER(L745),L745&gt;0,L745&lt;1000000),"OK","REVISAR")</f>
        <v>0</v>
      </c>
      <c r="X745" s="3">
        <f>IF(AND(ISNUMBER(K745),ISNUMBER(L745),ISNUMBER(M745),ISNUMBER(N745)),IF(ABS(N745-(K745*L745*(1-M745/100)))&gt;1,"REVISAR","OK"),"REVISAR")</f>
        <v>0</v>
      </c>
      <c r="Y745" s="3">
        <f>IF(AND(ISNUMBER(SEARCH("@",E745)),ISNUMBER(SEARCH(".",E745))),"OK","REVISAR")</f>
        <v>0</v>
      </c>
      <c r="Z745" s="3">
        <f>IF(COUNTIF($A$2:$A$5001,A745)&gt;1,"REVISAR","OK")</f>
        <v>0</v>
      </c>
    </row>
    <row r="746">
      <c r="A746" s="3">
        <v>745</v>
      </c>
      <c r="B746" s="4">
        <v>45327</v>
      </c>
      <c r="D746" s="3" t="inlineStr">
        <is>
          <t>45468566</t>
        </is>
      </c>
      <c r="E746" s="3" t="inlineStr">
        <is>
          <t>cliente845@hotmial.com</t>
        </is>
      </c>
      <c r="F746" s="3" t="inlineStr">
        <is>
          <t>+54 9 2326 354603</t>
        </is>
      </c>
      <c r="G746" s="3" t="inlineStr">
        <is>
          <t>Areco</t>
        </is>
      </c>
      <c r="H746" s="3" t="inlineStr">
        <is>
          <t>CABA</t>
        </is>
      </c>
      <c r="K746" s="3">
        <v>8</v>
      </c>
      <c r="L746" s="5">
        <v>81370.2</v>
      </c>
      <c r="M746" s="3">
        <v>0</v>
      </c>
      <c r="N746" s="5">
        <v>650961.6</v>
      </c>
      <c r="P746" s="3" t="inlineStr">
        <is>
          <t>Paul</t>
        </is>
      </c>
      <c r="Q746" s="3" t="inlineStr">
        <is>
          <t>Local 1</t>
        </is>
      </c>
      <c r="R746" s="3" t="inlineStr">
        <is>
          <t>entregado</t>
        </is>
      </c>
      <c r="S746" s="3" t="inlineStr">
        <is>
          <t>Dirección incompleta</t>
        </is>
      </c>
      <c r="T746" s="3">
        <f>IF(COUNTA(A746:S746)&lt;19,"REVISAR","OK")</f>
        <v>0</v>
      </c>
      <c r="U746" s="3">
        <f>IF(ISNUMBER(B746),"OK","REVISAR")</f>
        <v>0</v>
      </c>
      <c r="V746" s="3">
        <f>IF(AND(ISNUMBER(K746),K746&gt;0,K746&lt;50),"OK","REVISAR")</f>
        <v>0</v>
      </c>
      <c r="W746" s="3">
        <f>IF(AND(ISNUMBER(L746),L746&gt;0,L746&lt;1000000),"OK","REVISAR")</f>
        <v>0</v>
      </c>
      <c r="X746" s="3">
        <f>IF(AND(ISNUMBER(K746),ISNUMBER(L746),ISNUMBER(M746),ISNUMBER(N746)),IF(ABS(N746-(K746*L746*(1-M746/100)))&gt;1,"REVISAR","OK"),"REVISAR")</f>
        <v>0</v>
      </c>
      <c r="Y746" s="3">
        <f>IF(AND(ISNUMBER(SEARCH("@",E746)),ISNUMBER(SEARCH(".",E746))),"OK","REVISAR")</f>
        <v>0</v>
      </c>
      <c r="Z746" s="3">
        <f>IF(COUNTIF($A$2:$A$5001,A746)&gt;1,"REVISAR","OK")</f>
        <v>0</v>
      </c>
    </row>
    <row r="747">
      <c r="A747" s="3">
        <v>746</v>
      </c>
      <c r="B747" s="4">
        <v>45799</v>
      </c>
      <c r="C747" s="3" t="inlineStr">
        <is>
          <t>Carlos López</t>
        </is>
      </c>
      <c r="D747" s="3" t="inlineStr">
        <is>
          <t>45426858</t>
        </is>
      </c>
      <c r="E747" s="3" t="inlineStr">
        <is>
          <t>cliente620@hotmial.com</t>
        </is>
      </c>
      <c r="F747" s="3" t="inlineStr">
        <is>
          <t>+54 9 2326 539722</t>
        </is>
      </c>
      <c r="G747" s="3" t="inlineStr">
        <is>
          <t>Bs As</t>
        </is>
      </c>
      <c r="H747" s="3" t="inlineStr">
        <is>
          <t>Cordoba</t>
        </is>
      </c>
      <c r="I747" s="3" t="inlineStr">
        <is>
          <t>Cable USB-C</t>
        </is>
      </c>
      <c r="K747" s="3">
        <v>5</v>
      </c>
      <c r="L747" s="5">
        <v>111471.45</v>
      </c>
      <c r="M747" s="3">
        <v>0</v>
      </c>
      <c r="P747" s="3" t="inlineStr">
        <is>
          <t>Sofía</t>
        </is>
      </c>
      <c r="Q747" s="3" t="inlineStr">
        <is>
          <t>online</t>
        </is>
      </c>
      <c r="S747" s="3" t="inlineStr">
        <is>
          <t>Duplicado probable</t>
        </is>
      </c>
      <c r="T747" s="3">
        <f>IF(COUNTA(A747:S747)&lt;19,"REVISAR","OK")</f>
        <v>0</v>
      </c>
      <c r="U747" s="3">
        <f>IF(ISNUMBER(B747),"OK","REVISAR")</f>
        <v>0</v>
      </c>
      <c r="V747" s="3">
        <f>IF(AND(ISNUMBER(K747),K747&gt;0,K747&lt;50),"OK","REVISAR")</f>
        <v>0</v>
      </c>
      <c r="W747" s="3">
        <f>IF(AND(ISNUMBER(L747),L747&gt;0,L747&lt;1000000),"OK","REVISAR")</f>
        <v>0</v>
      </c>
      <c r="X747" s="3">
        <f>IF(AND(ISNUMBER(K747),ISNUMBER(L747),ISNUMBER(M747),ISNUMBER(N747)),IF(ABS(N747-(K747*L747*(1-M747/100)))&gt;1,"REVISAR","OK"),"REVISAR")</f>
        <v>0</v>
      </c>
      <c r="Y747" s="3">
        <f>IF(AND(ISNUMBER(SEARCH("@",E747)),ISNUMBER(SEARCH(".",E747))),"OK","REVISAR")</f>
        <v>0</v>
      </c>
      <c r="Z747" s="3">
        <f>IF(COUNTIF($A$2:$A$5001,A747)&gt;1,"REVISAR","OK")</f>
        <v>0</v>
      </c>
    </row>
    <row r="748">
      <c r="A748" s="3">
        <v>747</v>
      </c>
      <c r="B748" s="4">
        <v>45537</v>
      </c>
      <c r="C748" s="3" t="inlineStr">
        <is>
          <t>Valentina Díaz</t>
        </is>
      </c>
      <c r="D748" s="3" t="inlineStr">
        <is>
          <t>43693421</t>
        </is>
      </c>
      <c r="E748" s="3" t="inlineStr">
        <is>
          <t>cliente565@hotmial.com</t>
        </is>
      </c>
      <c r="F748" s="3" t="inlineStr">
        <is>
          <t>+54 9 2326 672232</t>
        </is>
      </c>
      <c r="G748" s="3" t="inlineStr">
        <is>
          <t>CABA</t>
        </is>
      </c>
      <c r="H748" s="3" t="inlineStr">
        <is>
          <t>Córdoba</t>
        </is>
      </c>
      <c r="I748" s="3" t="inlineStr">
        <is>
          <t>Memoria RAM 8GB</t>
        </is>
      </c>
      <c r="K748" s="3">
        <v>-3</v>
      </c>
      <c r="L748" s="5">
        <v>30670.33</v>
      </c>
      <c r="M748" s="3">
        <v>20</v>
      </c>
      <c r="N748" s="5">
        <v>-73608.78999999999</v>
      </c>
      <c r="P748" s="3" t="inlineStr">
        <is>
          <t>Benjamín</t>
        </is>
      </c>
      <c r="Q748" s="3" t="inlineStr">
        <is>
          <t>Online</t>
        </is>
      </c>
      <c r="R748" s="3" t="inlineStr">
        <is>
          <t>pendiente</t>
        </is>
      </c>
      <c r="T748" s="3">
        <f>IF(COUNTA(A748:S748)&lt;19,"REVISAR","OK")</f>
        <v>0</v>
      </c>
      <c r="U748" s="3">
        <f>IF(ISNUMBER(B748),"OK","REVISAR")</f>
        <v>0</v>
      </c>
      <c r="V748" s="3">
        <f>IF(AND(ISNUMBER(K748),K748&gt;0,K748&lt;50),"OK","REVISAR")</f>
        <v>0</v>
      </c>
      <c r="W748" s="3">
        <f>IF(AND(ISNUMBER(L748),L748&gt;0,L748&lt;1000000),"OK","REVISAR")</f>
        <v>0</v>
      </c>
      <c r="X748" s="3">
        <f>IF(AND(ISNUMBER(K748),ISNUMBER(L748),ISNUMBER(M748),ISNUMBER(N748)),IF(ABS(N748-(K748*L748*(1-M748/100)))&gt;1,"REVISAR","OK"),"REVISAR")</f>
        <v>0</v>
      </c>
      <c r="Y748" s="3">
        <f>IF(AND(ISNUMBER(SEARCH("@",E748)),ISNUMBER(SEARCH(".",E748))),"OK","REVISAR")</f>
        <v>0</v>
      </c>
      <c r="Z748" s="3">
        <f>IF(COUNTIF($A$2:$A$5001,A748)&gt;1,"REVISAR","OK")</f>
        <v>0</v>
      </c>
    </row>
    <row r="749">
      <c r="A749" s="3">
        <v>748</v>
      </c>
      <c r="B749" s="4">
        <v>45756</v>
      </c>
      <c r="C749" s="3" t="inlineStr">
        <is>
          <t>Sofía García</t>
        </is>
      </c>
      <c r="D749" s="3" t="inlineStr">
        <is>
          <t>20697171</t>
        </is>
      </c>
      <c r="E749" s="3" t="inlineStr">
        <is>
          <t>cliente167@</t>
        </is>
      </c>
      <c r="F749" s="3" t="inlineStr">
        <is>
          <t>+54 9 2326 137171</t>
        </is>
      </c>
      <c r="G749" s="3" t="inlineStr">
        <is>
          <t>Cordoba</t>
        </is>
      </c>
      <c r="I749" s="3" t="inlineStr">
        <is>
          <t>Cargador rápido</t>
        </is>
      </c>
      <c r="J749" s="3" t="inlineStr">
        <is>
          <t>Tecnología</t>
        </is>
      </c>
      <c r="K749" s="3">
        <v>8</v>
      </c>
      <c r="L749" s="5">
        <v>166409.24</v>
      </c>
      <c r="M749" s="3">
        <v>20</v>
      </c>
      <c r="N749" s="5">
        <v>1065019.14</v>
      </c>
      <c r="O749" s="3" t="inlineStr">
        <is>
          <t>Efectivo</t>
        </is>
      </c>
      <c r="P749" s="3" t="inlineStr">
        <is>
          <t>admin</t>
        </is>
      </c>
      <c r="Q749" s="3" t="inlineStr">
        <is>
          <t>Online</t>
        </is>
      </c>
      <c r="S749" s="3" t="inlineStr">
        <is>
          <t>sin observaciones</t>
        </is>
      </c>
      <c r="T749" s="3">
        <f>IF(COUNTA(A749:S749)&lt;19,"REVISAR","OK")</f>
        <v>0</v>
      </c>
      <c r="U749" s="3">
        <f>IF(ISNUMBER(B749),"OK","REVISAR")</f>
        <v>0</v>
      </c>
      <c r="V749" s="3">
        <f>IF(AND(ISNUMBER(K749),K749&gt;0,K749&lt;50),"OK","REVISAR")</f>
        <v>0</v>
      </c>
      <c r="W749" s="3">
        <f>IF(AND(ISNUMBER(L749),L749&gt;0,L749&lt;1000000),"OK","REVISAR")</f>
        <v>0</v>
      </c>
      <c r="X749" s="3">
        <f>IF(AND(ISNUMBER(K749),ISNUMBER(L749),ISNUMBER(M749),ISNUMBER(N749)),IF(ABS(N749-(K749*L749*(1-M749/100)))&gt;1,"REVISAR","OK"),"REVISAR")</f>
        <v>0</v>
      </c>
      <c r="Y749" s="3">
        <f>IF(AND(ISNUMBER(SEARCH("@",E749)),ISNUMBER(SEARCH(".",E749))),"OK","REVISAR")</f>
        <v>0</v>
      </c>
      <c r="Z749" s="3">
        <f>IF(COUNTIF($A$2:$A$5001,A749)&gt;1,"REVISAR","OK")</f>
        <v>0</v>
      </c>
    </row>
    <row r="750">
      <c r="A750" s="3">
        <v>749</v>
      </c>
      <c r="B750" s="4">
        <v>45734</v>
      </c>
      <c r="C750" s="3" t="inlineStr">
        <is>
          <t>Carlos López</t>
        </is>
      </c>
      <c r="D750" s="3" t="inlineStr">
        <is>
          <t>00000000</t>
        </is>
      </c>
      <c r="E750" s="3" t="inlineStr">
        <is>
          <t>cliente372@hotmail.com</t>
        </is>
      </c>
      <c r="F750" s="3" t="inlineStr">
        <is>
          <t>+54 9 2326 137106</t>
        </is>
      </c>
      <c r="G750" s="3" t="inlineStr">
        <is>
          <t>Areco</t>
        </is>
      </c>
      <c r="H750" s="3" t="inlineStr">
        <is>
          <t>Cordoba</t>
        </is>
      </c>
      <c r="I750" s="3" t="inlineStr">
        <is>
          <t>Mouse gamer</t>
        </is>
      </c>
      <c r="J750" s="3" t="inlineStr">
        <is>
          <t>perifericos</t>
        </is>
      </c>
      <c r="K750" s="3">
        <v>8</v>
      </c>
      <c r="L750" s="5">
        <v>132253.58</v>
      </c>
      <c r="M750" s="3">
        <v>0</v>
      </c>
      <c r="N750" s="5">
        <v>1058028.64</v>
      </c>
      <c r="O750" s="3" t="inlineStr">
        <is>
          <t>Mercado Pago</t>
        </is>
      </c>
      <c r="P750" s="3" t="inlineStr">
        <is>
          <t>Isaías</t>
        </is>
      </c>
      <c r="Q750" s="3" t="inlineStr">
        <is>
          <t>Norte</t>
        </is>
      </c>
      <c r="R750" s="3" t="inlineStr">
        <is>
          <t>Pendiente</t>
        </is>
      </c>
      <c r="S750" s="3" t="inlineStr">
        <is>
          <t>Dirección incompleta</t>
        </is>
      </c>
      <c r="T750" s="3">
        <f>IF(COUNTA(A750:S750)&lt;19,"REVISAR","OK")</f>
        <v>0</v>
      </c>
      <c r="U750" s="3">
        <f>IF(ISNUMBER(B750),"OK","REVISAR")</f>
        <v>0</v>
      </c>
      <c r="V750" s="3">
        <f>IF(AND(ISNUMBER(K750),K750&gt;0,K750&lt;50),"OK","REVISAR")</f>
        <v>0</v>
      </c>
      <c r="W750" s="3">
        <f>IF(AND(ISNUMBER(L750),L750&gt;0,L750&lt;1000000),"OK","REVISAR")</f>
        <v>0</v>
      </c>
      <c r="X750" s="3">
        <f>IF(AND(ISNUMBER(K750),ISNUMBER(L750),ISNUMBER(M750),ISNUMBER(N750)),IF(ABS(N750-(K750*L750*(1-M750/100)))&gt;1,"REVISAR","OK"),"REVISAR")</f>
        <v>0</v>
      </c>
      <c r="Y750" s="3">
        <f>IF(AND(ISNUMBER(SEARCH("@",E750)),ISNUMBER(SEARCH(".",E750))),"OK","REVISAR")</f>
        <v>0</v>
      </c>
      <c r="Z750" s="3">
        <f>IF(COUNTIF($A$2:$A$5001,A750)&gt;1,"REVISAR","OK")</f>
        <v>0</v>
      </c>
    </row>
    <row r="751">
      <c r="A751" s="3">
        <v>750</v>
      </c>
      <c r="B751" s="4">
        <v>45693</v>
      </c>
      <c r="C751" s="3" t="inlineStr">
        <is>
          <t>Cliente Sin Nombre</t>
        </is>
      </c>
      <c r="D751" s="3" t="inlineStr">
        <is>
          <t>36096543</t>
        </is>
      </c>
      <c r="E751" s="3" t="inlineStr">
        <is>
          <t>cliente4@</t>
        </is>
      </c>
      <c r="F751" s="3" t="inlineStr">
        <is>
          <t>+54 9 2326 905104</t>
        </is>
      </c>
      <c r="H751" s="3" t="inlineStr">
        <is>
          <t>CABA</t>
        </is>
      </c>
      <c r="I751" s="3" t="inlineStr">
        <is>
          <t>Webcam HD</t>
        </is>
      </c>
      <c r="J751" s="3" t="inlineStr">
        <is>
          <t>Computación</t>
        </is>
      </c>
      <c r="K751" s="3">
        <v>7</v>
      </c>
      <c r="L751" s="5">
        <v>91249.19</v>
      </c>
      <c r="M751" s="3">
        <v>0</v>
      </c>
      <c r="N751" s="5">
        <v>638744.33</v>
      </c>
      <c r="O751" s="3" t="inlineStr">
        <is>
          <t>efectivo</t>
        </is>
      </c>
      <c r="P751" s="3" t="inlineStr">
        <is>
          <t>Benjamín</t>
        </is>
      </c>
      <c r="Q751" s="3" t="inlineStr">
        <is>
          <t>Norte</t>
        </is>
      </c>
      <c r="T751" s="3">
        <f>IF(COUNTA(A751:S751)&lt;19,"REVISAR","OK")</f>
        <v>0</v>
      </c>
      <c r="U751" s="3">
        <f>IF(ISNUMBER(B751),"OK","REVISAR")</f>
        <v>0</v>
      </c>
      <c r="V751" s="3">
        <f>IF(AND(ISNUMBER(K751),K751&gt;0,K751&lt;50),"OK","REVISAR")</f>
        <v>0</v>
      </c>
      <c r="W751" s="3">
        <f>IF(AND(ISNUMBER(L751),L751&gt;0,L751&lt;1000000),"OK","REVISAR")</f>
        <v>0</v>
      </c>
      <c r="X751" s="3">
        <f>IF(AND(ISNUMBER(K751),ISNUMBER(L751),ISNUMBER(M751),ISNUMBER(N751)),IF(ABS(N751-(K751*L751*(1-M751/100)))&gt;1,"REVISAR","OK"),"REVISAR")</f>
        <v>0</v>
      </c>
      <c r="Y751" s="3">
        <f>IF(AND(ISNUMBER(SEARCH("@",E751)),ISNUMBER(SEARCH(".",E751))),"OK","REVISAR")</f>
        <v>0</v>
      </c>
      <c r="Z751" s="3">
        <f>IF(COUNTIF($A$2:$A$5001,A751)&gt;1,"REVISAR","OK")</f>
        <v>0</v>
      </c>
    </row>
    <row r="752">
      <c r="A752" s="3">
        <v>751</v>
      </c>
      <c r="B752" s="4">
        <v>45692</v>
      </c>
      <c r="C752" s="3" t="inlineStr">
        <is>
          <t>María Gómez</t>
        </is>
      </c>
      <c r="D752" s="3" t="inlineStr">
        <is>
          <t>33724304</t>
        </is>
      </c>
      <c r="E752" s="3" t="inlineStr">
        <is>
          <t>@gmail.com</t>
        </is>
      </c>
      <c r="F752" s="3" t="inlineStr">
        <is>
          <t>+54 9 2326 866874</t>
        </is>
      </c>
      <c r="G752" s="3" t="inlineStr">
        <is>
          <t>Capital Federal</t>
        </is>
      </c>
      <c r="H752" s="3" t="inlineStr">
        <is>
          <t>Cordoba</t>
        </is>
      </c>
      <c r="K752" s="3">
        <v>3</v>
      </c>
      <c r="L752" s="5">
        <v>175747.92</v>
      </c>
      <c r="M752" s="3">
        <v>10</v>
      </c>
      <c r="N752" s="5">
        <v>474519.38</v>
      </c>
      <c r="O752" s="3" t="inlineStr">
        <is>
          <t>Mercado Pago</t>
        </is>
      </c>
      <c r="P752" s="3" t="inlineStr">
        <is>
          <t>Lucas</t>
        </is>
      </c>
      <c r="Q752" s="3" t="inlineStr">
        <is>
          <t>local 1</t>
        </is>
      </c>
      <c r="R752" s="3" t="inlineStr">
        <is>
          <t>Entregado</t>
        </is>
      </c>
      <c r="S752" s="3" t="inlineStr">
        <is>
          <t>Duplicado probable</t>
        </is>
      </c>
      <c r="T752" s="3">
        <f>IF(COUNTA(A752:S752)&lt;19,"REVISAR","OK")</f>
        <v>0</v>
      </c>
      <c r="U752" s="3">
        <f>IF(ISNUMBER(B752),"OK","REVISAR")</f>
        <v>0</v>
      </c>
      <c r="V752" s="3">
        <f>IF(AND(ISNUMBER(K752),K752&gt;0,K752&lt;50),"OK","REVISAR")</f>
        <v>0</v>
      </c>
      <c r="W752" s="3">
        <f>IF(AND(ISNUMBER(L752),L752&gt;0,L752&lt;1000000),"OK","REVISAR")</f>
        <v>0</v>
      </c>
      <c r="X752" s="3">
        <f>IF(AND(ISNUMBER(K752),ISNUMBER(L752),ISNUMBER(M752),ISNUMBER(N752)),IF(ABS(N752-(K752*L752*(1-M752/100)))&gt;1,"REVISAR","OK"),"REVISAR")</f>
        <v>0</v>
      </c>
      <c r="Y752" s="3">
        <f>IF(AND(ISNUMBER(SEARCH("@",E752)),ISNUMBER(SEARCH(".",E752))),"OK","REVISAR")</f>
        <v>0</v>
      </c>
      <c r="Z752" s="3">
        <f>IF(COUNTIF($A$2:$A$5001,A752)&gt;1,"REVISAR","OK")</f>
        <v>0</v>
      </c>
    </row>
    <row r="753">
      <c r="A753" s="3">
        <v>752</v>
      </c>
      <c r="B753" s="4">
        <v>45295</v>
      </c>
      <c r="C753" s="3" t="inlineStr">
        <is>
          <t>Valentina Díaz</t>
        </is>
      </c>
      <c r="D753" s="3" t="inlineStr">
        <is>
          <t>37075101</t>
        </is>
      </c>
      <c r="E753" s="3" t="inlineStr">
        <is>
          <t>cliente773@gmai.com</t>
        </is>
      </c>
      <c r="F753" s="3" t="inlineStr">
        <is>
          <t>+54 9 2326 174682</t>
        </is>
      </c>
      <c r="G753" s="3" t="inlineStr">
        <is>
          <t>Bs As</t>
        </is>
      </c>
      <c r="H753" s="3" t="inlineStr">
        <is>
          <t>Mendoza</t>
        </is>
      </c>
      <c r="I753" s="3" t="inlineStr">
        <is>
          <t>Cable USB-C</t>
        </is>
      </c>
      <c r="J753" s="3" t="inlineStr">
        <is>
          <t>tecnologia</t>
        </is>
      </c>
      <c r="K753" s="3">
        <v>2</v>
      </c>
      <c r="L753" s="5">
        <v>141212.76</v>
      </c>
      <c r="M753" s="3">
        <v>20</v>
      </c>
      <c r="N753" s="5">
        <v>225940.42</v>
      </c>
      <c r="O753" s="3" t="inlineStr">
        <is>
          <t>tarjeta credito</t>
        </is>
      </c>
      <c r="T753" s="3">
        <f>IF(COUNTA(A753:S753)&lt;19,"REVISAR","OK")</f>
        <v>0</v>
      </c>
      <c r="U753" s="3">
        <f>IF(ISNUMBER(B753),"OK","REVISAR")</f>
        <v>0</v>
      </c>
      <c r="V753" s="3">
        <f>IF(AND(ISNUMBER(K753),K753&gt;0,K753&lt;50),"OK","REVISAR")</f>
        <v>0</v>
      </c>
      <c r="W753" s="3">
        <f>IF(AND(ISNUMBER(L753),L753&gt;0,L753&lt;1000000),"OK","REVISAR")</f>
        <v>0</v>
      </c>
      <c r="X753" s="3">
        <f>IF(AND(ISNUMBER(K753),ISNUMBER(L753),ISNUMBER(M753),ISNUMBER(N753)),IF(ABS(N753-(K753*L753*(1-M753/100)))&gt;1,"REVISAR","OK"),"REVISAR")</f>
        <v>0</v>
      </c>
      <c r="Y753" s="3">
        <f>IF(AND(ISNUMBER(SEARCH("@",E753)),ISNUMBER(SEARCH(".",E753))),"OK","REVISAR")</f>
        <v>0</v>
      </c>
      <c r="Z753" s="3">
        <f>IF(COUNTIF($A$2:$A$5001,A753)&gt;1,"REVISAR","OK")</f>
        <v>0</v>
      </c>
    </row>
    <row r="754">
      <c r="A754" s="3">
        <v>753</v>
      </c>
      <c r="B754" s="4">
        <v>45668</v>
      </c>
      <c r="C754" s="3" t="inlineStr">
        <is>
          <t>María Gómez</t>
        </is>
      </c>
      <c r="D754" s="3" t="inlineStr">
        <is>
          <t>39050083</t>
        </is>
      </c>
      <c r="E754" s="3" t="inlineStr">
        <is>
          <t>cliente387@sinmail</t>
        </is>
      </c>
      <c r="F754" s="3" t="inlineStr">
        <is>
          <t>+54 9 2326 545462</t>
        </is>
      </c>
      <c r="H754" s="3" t="inlineStr">
        <is>
          <t>CABA</t>
        </is>
      </c>
      <c r="I754" s="3" t="inlineStr">
        <is>
          <t>Producto desconocido</t>
        </is>
      </c>
      <c r="J754" s="3" t="inlineStr">
        <is>
          <t>tecnologia</t>
        </is>
      </c>
      <c r="K754" s="3">
        <v>1</v>
      </c>
      <c r="L754" s="5">
        <v>100171.51</v>
      </c>
      <c r="M754" s="3">
        <v>0</v>
      </c>
      <c r="N754" s="5">
        <v>100171.51</v>
      </c>
      <c r="O754" s="3" t="inlineStr">
        <is>
          <t>MercadoPago</t>
        </is>
      </c>
      <c r="P754" s="3" t="inlineStr">
        <is>
          <t>Lucas</t>
        </is>
      </c>
      <c r="Q754" s="3" t="inlineStr">
        <is>
          <t>Local 1</t>
        </is>
      </c>
      <c r="S754" s="3" t="inlineStr">
        <is>
          <t>Precio cargado manualmente</t>
        </is>
      </c>
      <c r="T754" s="3">
        <f>IF(COUNTA(A754:S754)&lt;19,"REVISAR","OK")</f>
        <v>0</v>
      </c>
      <c r="U754" s="3">
        <f>IF(ISNUMBER(B754),"OK","REVISAR")</f>
        <v>0</v>
      </c>
      <c r="V754" s="3">
        <f>IF(AND(ISNUMBER(K754),K754&gt;0,K754&lt;50),"OK","REVISAR")</f>
        <v>0</v>
      </c>
      <c r="W754" s="3">
        <f>IF(AND(ISNUMBER(L754),L754&gt;0,L754&lt;1000000),"OK","REVISAR")</f>
        <v>0</v>
      </c>
      <c r="X754" s="3">
        <f>IF(AND(ISNUMBER(K754),ISNUMBER(L754),ISNUMBER(M754),ISNUMBER(N754)),IF(ABS(N754-(K754*L754*(1-M754/100)))&gt;1,"REVISAR","OK"),"REVISAR")</f>
        <v>0</v>
      </c>
      <c r="Y754" s="3">
        <f>IF(AND(ISNUMBER(SEARCH("@",E754)),ISNUMBER(SEARCH(".",E754))),"OK","REVISAR")</f>
        <v>0</v>
      </c>
      <c r="Z754" s="3">
        <f>IF(COUNTIF($A$2:$A$5001,A754)&gt;1,"REVISAR","OK")</f>
        <v>0</v>
      </c>
    </row>
    <row r="755">
      <c r="A755" s="3">
        <v>754</v>
      </c>
      <c r="B755" s="4">
        <v>45394</v>
      </c>
      <c r="C755" s="3" t="inlineStr">
        <is>
          <t>Lucas Rodríguez</t>
        </is>
      </c>
      <c r="D755" s="3" t="inlineStr">
        <is>
          <t>31905122</t>
        </is>
      </c>
      <c r="E755" s="3" t="inlineStr">
        <is>
          <t>cliente67@outlook.com</t>
        </is>
      </c>
      <c r="F755" s="3" t="inlineStr">
        <is>
          <t>+54 9 2326 881888</t>
        </is>
      </c>
      <c r="H755" s="3" t="inlineStr">
        <is>
          <t>buenos aires</t>
        </is>
      </c>
      <c r="J755" s="3" t="inlineStr">
        <is>
          <t>Hogar</t>
        </is>
      </c>
      <c r="K755" s="3">
        <v>99</v>
      </c>
      <c r="L755" s="5">
        <v>90076.02</v>
      </c>
      <c r="M755" s="3">
        <v>-5</v>
      </c>
      <c r="N755" s="5">
        <v>0</v>
      </c>
      <c r="O755" s="3" t="inlineStr">
        <is>
          <t>Tarjeta Crédito</t>
        </is>
      </c>
      <c r="P755" s="3" t="inlineStr">
        <is>
          <t>Paul</t>
        </is>
      </c>
      <c r="Q755" s="3" t="inlineStr">
        <is>
          <t>online</t>
        </is>
      </c>
      <c r="R755" s="3" t="inlineStr">
        <is>
          <t>En camino</t>
        </is>
      </c>
      <c r="S755" s="3" t="inlineStr">
        <is>
          <t>Pago a confirmar</t>
        </is>
      </c>
      <c r="T755" s="3">
        <f>IF(COUNTA(A755:S755)&lt;19,"REVISAR","OK")</f>
        <v>0</v>
      </c>
      <c r="U755" s="3">
        <f>IF(ISNUMBER(B755),"OK","REVISAR")</f>
        <v>0</v>
      </c>
      <c r="V755" s="3">
        <f>IF(AND(ISNUMBER(K755),K755&gt;0,K755&lt;50),"OK","REVISAR")</f>
        <v>0</v>
      </c>
      <c r="W755" s="3">
        <f>IF(AND(ISNUMBER(L755),L755&gt;0,L755&lt;1000000),"OK","REVISAR")</f>
        <v>0</v>
      </c>
      <c r="X755" s="3">
        <f>IF(AND(ISNUMBER(K755),ISNUMBER(L755),ISNUMBER(M755),ISNUMBER(N755)),IF(ABS(N755-(K755*L755*(1-M755/100)))&gt;1,"REVISAR","OK"),"REVISAR")</f>
        <v>0</v>
      </c>
      <c r="Y755" s="3">
        <f>IF(AND(ISNUMBER(SEARCH("@",E755)),ISNUMBER(SEARCH(".",E755))),"OK","REVISAR")</f>
        <v>0</v>
      </c>
      <c r="Z755" s="3">
        <f>IF(COUNTIF($A$2:$A$5001,A755)&gt;1,"REVISAR","OK")</f>
        <v>0</v>
      </c>
    </row>
    <row r="756">
      <c r="A756" s="3">
        <v>755</v>
      </c>
      <c r="B756" s="4">
        <v>45601</v>
      </c>
      <c r="D756" s="3" t="inlineStr">
        <is>
          <t>44937388</t>
        </is>
      </c>
      <c r="E756" s="3" t="inlineStr">
        <is>
          <t>CLIENTE542@YAHOO.COM</t>
        </is>
      </c>
      <c r="F756" s="3" t="inlineStr">
        <is>
          <t>+54 9 2326 750435</t>
        </is>
      </c>
      <c r="G756" s="3" t="inlineStr">
        <is>
          <t>Mar del Plata</t>
        </is>
      </c>
      <c r="H756" s="3" t="inlineStr">
        <is>
          <t>Cordoba</t>
        </is>
      </c>
      <c r="I756" s="3" t="inlineStr">
        <is>
          <t>Silla gamer</t>
        </is>
      </c>
      <c r="J756" s="3" t="inlineStr">
        <is>
          <t>perifericos</t>
        </is>
      </c>
      <c r="K756" s="3">
        <v>2</v>
      </c>
      <c r="L756" s="5">
        <v>26843.04</v>
      </c>
      <c r="M756" s="3">
        <v>0</v>
      </c>
      <c r="N756" s="5">
        <v>53686.08</v>
      </c>
      <c r="O756" s="3" t="inlineStr">
        <is>
          <t>efectivo</t>
        </is>
      </c>
      <c r="R756" s="3" t="inlineStr">
        <is>
          <t>entregado</t>
        </is>
      </c>
      <c r="S756" s="3" t="inlineStr">
        <is>
          <t>Dirección incompleta</t>
        </is>
      </c>
      <c r="T756" s="3">
        <f>IF(COUNTA(A756:S756)&lt;19,"REVISAR","OK")</f>
        <v>0</v>
      </c>
      <c r="U756" s="3">
        <f>IF(ISNUMBER(B756),"OK","REVISAR")</f>
        <v>0</v>
      </c>
      <c r="V756" s="3">
        <f>IF(AND(ISNUMBER(K756),K756&gt;0,K756&lt;50),"OK","REVISAR")</f>
        <v>0</v>
      </c>
      <c r="W756" s="3">
        <f>IF(AND(ISNUMBER(L756),L756&gt;0,L756&lt;1000000),"OK","REVISAR")</f>
        <v>0</v>
      </c>
      <c r="X756" s="3">
        <f>IF(AND(ISNUMBER(K756),ISNUMBER(L756),ISNUMBER(M756),ISNUMBER(N756)),IF(ABS(N756-(K756*L756*(1-M756/100)))&gt;1,"REVISAR","OK"),"REVISAR")</f>
        <v>0</v>
      </c>
      <c r="Y756" s="3">
        <f>IF(AND(ISNUMBER(SEARCH("@",E756)),ISNUMBER(SEARCH(".",E756))),"OK","REVISAR")</f>
        <v>0</v>
      </c>
      <c r="Z756" s="3">
        <f>IF(COUNTIF($A$2:$A$5001,A756)&gt;1,"REVISAR","OK")</f>
        <v>0</v>
      </c>
    </row>
    <row r="757">
      <c r="A757" s="3">
        <v>756</v>
      </c>
      <c r="B757" s="4">
        <v>45766</v>
      </c>
      <c r="C757" s="3" t="inlineStr">
        <is>
          <t>Valentina Díaz</t>
        </is>
      </c>
      <c r="D757" s="3" t="inlineStr">
        <is>
          <t>34185696</t>
        </is>
      </c>
      <c r="E757" s="3" t="inlineStr">
        <is>
          <t>cliente243@yahoo.com</t>
        </is>
      </c>
      <c r="G757" s="3" t="inlineStr">
        <is>
          <t>Rosario</t>
        </is>
      </c>
      <c r="H757" s="3" t="inlineStr">
        <is>
          <t>buenos aires</t>
        </is>
      </c>
      <c r="I757" s="3" t="inlineStr">
        <is>
          <t>Parlante portátil</t>
        </is>
      </c>
      <c r="J757" s="3" t="inlineStr">
        <is>
          <t>Computación</t>
        </is>
      </c>
      <c r="K757" s="3">
        <v>6</v>
      </c>
      <c r="L757" s="5">
        <v>0</v>
      </c>
      <c r="M757" s="3">
        <v>20</v>
      </c>
      <c r="N757" s="5">
        <v>0</v>
      </c>
      <c r="O757" s="3" t="inlineStr">
        <is>
          <t>Tarjeta Débito</t>
        </is>
      </c>
      <c r="P757" s="3" t="inlineStr">
        <is>
          <t>Isaías</t>
        </is>
      </c>
      <c r="Q757" s="3" t="inlineStr">
        <is>
          <t>online</t>
        </is>
      </c>
      <c r="R757" s="3" t="inlineStr">
        <is>
          <t>Cancelado</t>
        </is>
      </c>
      <c r="S757" s="3" t="inlineStr">
        <is>
          <t>Precio cargado manualmente</t>
        </is>
      </c>
      <c r="T757" s="3">
        <f>IF(COUNTA(A757:S757)&lt;19,"REVISAR","OK")</f>
        <v>0</v>
      </c>
      <c r="U757" s="3">
        <f>IF(ISNUMBER(B757),"OK","REVISAR")</f>
        <v>0</v>
      </c>
      <c r="V757" s="3">
        <f>IF(AND(ISNUMBER(K757),K757&gt;0,K757&lt;50),"OK","REVISAR")</f>
        <v>0</v>
      </c>
      <c r="W757" s="3">
        <f>IF(AND(ISNUMBER(L757),L757&gt;0,L757&lt;1000000),"OK","REVISAR")</f>
        <v>0</v>
      </c>
      <c r="X757" s="3">
        <f>IF(AND(ISNUMBER(K757),ISNUMBER(L757),ISNUMBER(M757),ISNUMBER(N757)),IF(ABS(N757-(K757*L757*(1-M757/100)))&gt;1,"REVISAR","OK"),"REVISAR")</f>
        <v>0</v>
      </c>
      <c r="Y757" s="3">
        <f>IF(AND(ISNUMBER(SEARCH("@",E757)),ISNUMBER(SEARCH(".",E757))),"OK","REVISAR")</f>
        <v>0</v>
      </c>
      <c r="Z757" s="3">
        <f>IF(COUNTIF($A$2:$A$5001,A757)&gt;1,"REVISAR","OK")</f>
        <v>0</v>
      </c>
    </row>
    <row r="758">
      <c r="A758" s="3">
        <v>757</v>
      </c>
      <c r="B758" s="4">
        <v>45530</v>
      </c>
      <c r="C758" s="3" t="inlineStr">
        <is>
          <t>María Gómez</t>
        </is>
      </c>
      <c r="D758" s="3" t="inlineStr">
        <is>
          <t>43448635</t>
        </is>
      </c>
      <c r="E758" s="3" t="inlineStr">
        <is>
          <t>cliente412@gmail.com</t>
        </is>
      </c>
      <c r="F758" s="3" t="inlineStr">
        <is>
          <t>+54 9 2326 500527</t>
        </is>
      </c>
      <c r="G758" s="3" t="inlineStr">
        <is>
          <t>Areco</t>
        </is>
      </c>
      <c r="H758" s="3" t="inlineStr">
        <is>
          <t>Mendoza</t>
        </is>
      </c>
      <c r="I758" s="3" t="inlineStr">
        <is>
          <t>Notebook 15</t>
        </is>
      </c>
      <c r="K758" s="3">
        <v>6</v>
      </c>
      <c r="L758" s="5">
        <v>75527.02</v>
      </c>
      <c r="M758" s="3">
        <v>15</v>
      </c>
      <c r="N758" s="5">
        <v>385187.8</v>
      </c>
      <c r="O758" s="3" t="inlineStr">
        <is>
          <t>tarjeta credito</t>
        </is>
      </c>
      <c r="P758" s="3" t="inlineStr">
        <is>
          <t>Sin vendedor</t>
        </is>
      </c>
      <c r="Q758" s="3" t="inlineStr">
        <is>
          <t>local 1</t>
        </is>
      </c>
      <c r="S758" s="3" t="inlineStr">
        <is>
          <t>Cliente reclama demora</t>
        </is>
      </c>
      <c r="T758" s="3">
        <f>IF(COUNTA(A758:S758)&lt;19,"REVISAR","OK")</f>
        <v>0</v>
      </c>
      <c r="U758" s="3">
        <f>IF(ISNUMBER(B758),"OK","REVISAR")</f>
        <v>0</v>
      </c>
      <c r="V758" s="3">
        <f>IF(AND(ISNUMBER(K758),K758&gt;0,K758&lt;50),"OK","REVISAR")</f>
        <v>0</v>
      </c>
      <c r="W758" s="3">
        <f>IF(AND(ISNUMBER(L758),L758&gt;0,L758&lt;1000000),"OK","REVISAR")</f>
        <v>0</v>
      </c>
      <c r="X758" s="3">
        <f>IF(AND(ISNUMBER(K758),ISNUMBER(L758),ISNUMBER(M758),ISNUMBER(N758)),IF(ABS(N758-(K758*L758*(1-M758/100)))&gt;1,"REVISAR","OK"),"REVISAR")</f>
        <v>0</v>
      </c>
      <c r="Y758" s="3">
        <f>IF(AND(ISNUMBER(SEARCH("@",E758)),ISNUMBER(SEARCH(".",E758))),"OK","REVISAR")</f>
        <v>0</v>
      </c>
      <c r="Z758" s="3">
        <f>IF(COUNTIF($A$2:$A$5001,A758)&gt;1,"REVISAR","OK")</f>
        <v>0</v>
      </c>
    </row>
    <row r="759">
      <c r="A759" s="3">
        <v>758</v>
      </c>
      <c r="B759" s="4">
        <v>45662</v>
      </c>
      <c r="C759" s="3" t="inlineStr">
        <is>
          <t>Cliente Sin Nombre</t>
        </is>
      </c>
      <c r="D759" s="3" t="inlineStr">
        <is>
          <t>26543090</t>
        </is>
      </c>
      <c r="E759" s="3" t="inlineStr">
        <is>
          <t>cliente689@outlook.com</t>
        </is>
      </c>
      <c r="F759" s="3" t="inlineStr">
        <is>
          <t>+54 9 2326 455995</t>
        </is>
      </c>
      <c r="G759" s="3" t="inlineStr">
        <is>
          <t>Areco</t>
        </is>
      </c>
      <c r="H759" s="3" t="inlineStr">
        <is>
          <t>Cordoba</t>
        </is>
      </c>
      <c r="I759" s="3" t="inlineStr">
        <is>
          <t>Parlante portátil</t>
        </is>
      </c>
      <c r="J759" s="3" t="inlineStr">
        <is>
          <t>Tecnologia</t>
        </is>
      </c>
      <c r="K759" s="3">
        <v>2</v>
      </c>
      <c r="L759" s="5">
        <v>70821.66</v>
      </c>
      <c r="M759" s="3">
        <v>0</v>
      </c>
      <c r="N759" s="5">
        <v>141643.32</v>
      </c>
      <c r="Q759" s="3" t="inlineStr">
        <is>
          <t>Sucursal Norte</t>
        </is>
      </c>
      <c r="S759" s="3" t="inlineStr">
        <is>
          <t>Precio cargado manualmente</t>
        </is>
      </c>
      <c r="T759" s="3">
        <f>IF(COUNTA(A759:S759)&lt;19,"REVISAR","OK")</f>
        <v>0</v>
      </c>
      <c r="U759" s="3">
        <f>IF(ISNUMBER(B759),"OK","REVISAR")</f>
        <v>0</v>
      </c>
      <c r="V759" s="3">
        <f>IF(AND(ISNUMBER(K759),K759&gt;0,K759&lt;50),"OK","REVISAR")</f>
        <v>0</v>
      </c>
      <c r="W759" s="3">
        <f>IF(AND(ISNUMBER(L759),L759&gt;0,L759&lt;1000000),"OK","REVISAR")</f>
        <v>0</v>
      </c>
      <c r="X759" s="3">
        <f>IF(AND(ISNUMBER(K759),ISNUMBER(L759),ISNUMBER(M759),ISNUMBER(N759)),IF(ABS(N759-(K759*L759*(1-M759/100)))&gt;1,"REVISAR","OK"),"REVISAR")</f>
        <v>0</v>
      </c>
      <c r="Y759" s="3">
        <f>IF(AND(ISNUMBER(SEARCH("@",E759)),ISNUMBER(SEARCH(".",E759))),"OK","REVISAR")</f>
        <v>0</v>
      </c>
      <c r="Z759" s="3">
        <f>IF(COUNTIF($A$2:$A$5001,A759)&gt;1,"REVISAR","OK")</f>
        <v>0</v>
      </c>
    </row>
    <row r="760">
      <c r="A760" s="3">
        <v>759</v>
      </c>
      <c r="B760" s="4">
        <v>45673</v>
      </c>
      <c r="C760" s="3" t="inlineStr">
        <is>
          <t>Ana Martínez</t>
        </is>
      </c>
      <c r="D760" s="3" t="inlineStr">
        <is>
          <t>36014685</t>
        </is>
      </c>
      <c r="E760" s="3" t="inlineStr">
        <is>
          <t>cliente891@gmail.com</t>
        </is>
      </c>
      <c r="F760" s="3" t="inlineStr">
        <is>
          <t>+54 9 2326 248899</t>
        </is>
      </c>
      <c r="G760" s="3" t="inlineStr">
        <is>
          <t>Cordoba</t>
        </is>
      </c>
      <c r="H760" s="3" t="inlineStr">
        <is>
          <t>Buenos Aires</t>
        </is>
      </c>
      <c r="I760" s="3" t="inlineStr">
        <is>
          <t>Cable USB-C</t>
        </is>
      </c>
      <c r="J760" s="3" t="inlineStr">
        <is>
          <t>Audio</t>
        </is>
      </c>
      <c r="K760" s="3">
        <v>3</v>
      </c>
      <c r="L760" s="5">
        <v>132583.16</v>
      </c>
      <c r="M760" s="3">
        <v>0</v>
      </c>
      <c r="N760" s="5">
        <v>397749.48</v>
      </c>
      <c r="O760" s="3" t="inlineStr">
        <is>
          <t>Transferencia</t>
        </is>
      </c>
      <c r="Q760" s="3" t="inlineStr">
        <is>
          <t>Sucursal Norte</t>
        </is>
      </c>
      <c r="R760" s="3" t="inlineStr">
        <is>
          <t>Entregado</t>
        </is>
      </c>
      <c r="S760" s="3" t="inlineStr">
        <is>
          <t>OK</t>
        </is>
      </c>
      <c r="T760" s="3">
        <f>IF(COUNTA(A760:S760)&lt;19,"REVISAR","OK")</f>
        <v>0</v>
      </c>
      <c r="U760" s="3">
        <f>IF(ISNUMBER(B760),"OK","REVISAR")</f>
        <v>0</v>
      </c>
      <c r="V760" s="3">
        <f>IF(AND(ISNUMBER(K760),K760&gt;0,K760&lt;50),"OK","REVISAR")</f>
        <v>0</v>
      </c>
      <c r="W760" s="3">
        <f>IF(AND(ISNUMBER(L760),L760&gt;0,L760&lt;1000000),"OK","REVISAR")</f>
        <v>0</v>
      </c>
      <c r="X760" s="3">
        <f>IF(AND(ISNUMBER(K760),ISNUMBER(L760),ISNUMBER(M760),ISNUMBER(N760)),IF(ABS(N760-(K760*L760*(1-M760/100)))&gt;1,"REVISAR","OK"),"REVISAR")</f>
        <v>0</v>
      </c>
      <c r="Y760" s="3">
        <f>IF(AND(ISNUMBER(SEARCH("@",E760)),ISNUMBER(SEARCH(".",E760))),"OK","REVISAR")</f>
        <v>0</v>
      </c>
      <c r="Z760" s="3">
        <f>IF(COUNTIF($A$2:$A$5001,A760)&gt;1,"REVISAR","OK")</f>
        <v>0</v>
      </c>
    </row>
    <row r="761">
      <c r="A761" s="3">
        <v>760</v>
      </c>
      <c r="B761" s="4">
        <v>45406</v>
      </c>
      <c r="C761" s="3" t="inlineStr">
        <is>
          <t>Carlos López</t>
        </is>
      </c>
      <c r="D761" s="3" t="inlineStr">
        <is>
          <t>44733305</t>
        </is>
      </c>
      <c r="E761" s="3" t="inlineStr">
        <is>
          <t>cliente266@</t>
        </is>
      </c>
      <c r="F761" s="3" t="inlineStr">
        <is>
          <t>+54 9 2326 459569</t>
        </is>
      </c>
      <c r="G761" s="3" t="inlineStr">
        <is>
          <t>Capital Federal</t>
        </is>
      </c>
      <c r="H761" s="3" t="inlineStr">
        <is>
          <t>Santa Fe</t>
        </is>
      </c>
      <c r="I761" s="3" t="inlineStr">
        <is>
          <t>Disco SSD 480GB</t>
        </is>
      </c>
      <c r="J761" s="3" t="inlineStr">
        <is>
          <t>perifericos</t>
        </is>
      </c>
      <c r="K761" s="3">
        <v>5</v>
      </c>
      <c r="L761" s="5">
        <v>169968.26</v>
      </c>
      <c r="M761" s="3">
        <v>5</v>
      </c>
      <c r="N761" s="5">
        <v>807349.23</v>
      </c>
      <c r="O761" s="3" t="inlineStr">
        <is>
          <t>Tarjeta Crédito</t>
        </is>
      </c>
      <c r="P761" s="3" t="inlineStr">
        <is>
          <t>Paul</t>
        </is>
      </c>
      <c r="Q761" s="3" t="inlineStr">
        <is>
          <t>online</t>
        </is>
      </c>
      <c r="S761" s="3" t="inlineStr">
        <is>
          <t>Precio cargado manualmente</t>
        </is>
      </c>
      <c r="T761" s="3">
        <f>IF(COUNTA(A761:S761)&lt;19,"REVISAR","OK")</f>
        <v>0</v>
      </c>
      <c r="U761" s="3">
        <f>IF(ISNUMBER(B761),"OK","REVISAR")</f>
        <v>0</v>
      </c>
      <c r="V761" s="3">
        <f>IF(AND(ISNUMBER(K761),K761&gt;0,K761&lt;50),"OK","REVISAR")</f>
        <v>0</v>
      </c>
      <c r="W761" s="3">
        <f>IF(AND(ISNUMBER(L761),L761&gt;0,L761&lt;1000000),"OK","REVISAR")</f>
        <v>0</v>
      </c>
      <c r="X761" s="3">
        <f>IF(AND(ISNUMBER(K761),ISNUMBER(L761),ISNUMBER(M761),ISNUMBER(N761)),IF(ABS(N761-(K761*L761*(1-M761/100)))&gt;1,"REVISAR","OK"),"REVISAR")</f>
        <v>0</v>
      </c>
      <c r="Y761" s="3">
        <f>IF(AND(ISNUMBER(SEARCH("@",E761)),ISNUMBER(SEARCH(".",E761))),"OK","REVISAR")</f>
        <v>0</v>
      </c>
      <c r="Z761" s="3">
        <f>IF(COUNTIF($A$2:$A$5001,A761)&gt;1,"REVISAR","OK")</f>
        <v>0</v>
      </c>
    </row>
    <row r="762">
      <c r="A762" s="3">
        <v>761</v>
      </c>
      <c r="B762" s="4">
        <v>45660</v>
      </c>
      <c r="C762" s="3" t="inlineStr">
        <is>
          <t>Ana Martínez</t>
        </is>
      </c>
      <c r="D762" s="3" t="inlineStr">
        <is>
          <t>41295982</t>
        </is>
      </c>
      <c r="E762" s="3" t="inlineStr">
        <is>
          <t>cliente493@sinmail</t>
        </is>
      </c>
      <c r="F762" s="3" t="inlineStr">
        <is>
          <t>+54 9 2326 966742</t>
        </is>
      </c>
      <c r="G762" s="3" t="inlineStr">
        <is>
          <t>Córdoba</t>
        </is>
      </c>
      <c r="H762" s="3" t="inlineStr">
        <is>
          <t>CABA</t>
        </is>
      </c>
      <c r="I762" s="3" t="inlineStr">
        <is>
          <t>Cable USB-C</t>
        </is>
      </c>
      <c r="J762" s="3" t="inlineStr">
        <is>
          <t>Sin categoria</t>
        </is>
      </c>
      <c r="K762" s="3">
        <v>1</v>
      </c>
      <c r="L762" s="5">
        <v>9632.26</v>
      </c>
      <c r="M762" s="3">
        <v>15</v>
      </c>
      <c r="N762" s="5">
        <v>8187.42</v>
      </c>
      <c r="O762" s="3" t="inlineStr">
        <is>
          <t>Efectivo</t>
        </is>
      </c>
      <c r="P762" s="3" t="inlineStr">
        <is>
          <t>Paul</t>
        </is>
      </c>
      <c r="R762" s="3" t="inlineStr">
        <is>
          <t>Entregado</t>
        </is>
      </c>
      <c r="S762" s="3" t="inlineStr">
        <is>
          <t>Pago a confirmar</t>
        </is>
      </c>
      <c r="T762" s="3">
        <f>IF(COUNTA(A762:S762)&lt;19,"REVISAR","OK")</f>
        <v>0</v>
      </c>
      <c r="U762" s="3">
        <f>IF(ISNUMBER(B762),"OK","REVISAR")</f>
        <v>0</v>
      </c>
      <c r="V762" s="3">
        <f>IF(AND(ISNUMBER(K762),K762&gt;0,K762&lt;50),"OK","REVISAR")</f>
        <v>0</v>
      </c>
      <c r="W762" s="3">
        <f>IF(AND(ISNUMBER(L762),L762&gt;0,L762&lt;1000000),"OK","REVISAR")</f>
        <v>0</v>
      </c>
      <c r="X762" s="3">
        <f>IF(AND(ISNUMBER(K762),ISNUMBER(L762),ISNUMBER(M762),ISNUMBER(N762)),IF(ABS(N762-(K762*L762*(1-M762/100)))&gt;1,"REVISAR","OK"),"REVISAR")</f>
        <v>0</v>
      </c>
      <c r="Y762" s="3">
        <f>IF(AND(ISNUMBER(SEARCH("@",E762)),ISNUMBER(SEARCH(".",E762))),"OK","REVISAR")</f>
        <v>0</v>
      </c>
      <c r="Z762" s="3">
        <f>IF(COUNTIF($A$2:$A$5001,A762)&gt;1,"REVISAR","OK")</f>
        <v>0</v>
      </c>
    </row>
    <row r="763">
      <c r="A763" s="3">
        <v>762</v>
      </c>
      <c r="B763" s="4">
        <v>45587</v>
      </c>
      <c r="D763" s="3" t="inlineStr">
        <is>
          <t>22621471</t>
        </is>
      </c>
      <c r="E763" s="3" t="inlineStr">
        <is>
          <t>cliente843@gmail.com</t>
        </is>
      </c>
      <c r="F763" s="3" t="inlineStr">
        <is>
          <t>+54 9 2326 240097</t>
        </is>
      </c>
      <c r="G763" s="3" t="inlineStr">
        <is>
          <t>San Antonio de Areco</t>
        </is>
      </c>
      <c r="H763" s="3" t="inlineStr">
        <is>
          <t>Cordoba</t>
        </is>
      </c>
      <c r="I763" s="3" t="inlineStr">
        <is>
          <t>Producto desconocido</t>
        </is>
      </c>
      <c r="K763" s="3">
        <v>5</v>
      </c>
      <c r="L763" s="5">
        <v>15383.01</v>
      </c>
      <c r="M763" s="3">
        <v>20</v>
      </c>
      <c r="N763" s="5">
        <v>61532.04</v>
      </c>
      <c r="P763" s="3" t="inlineStr">
        <is>
          <t>admin</t>
        </is>
      </c>
      <c r="Q763" s="3" t="inlineStr">
        <is>
          <t>Online</t>
        </is>
      </c>
      <c r="R763" s="3" t="inlineStr">
        <is>
          <t>pendiente</t>
        </is>
      </c>
      <c r="S763" s="3" t="inlineStr">
        <is>
          <t>Pago a confirmar</t>
        </is>
      </c>
      <c r="T763" s="3">
        <f>IF(COUNTA(A763:S763)&lt;19,"REVISAR","OK")</f>
        <v>0</v>
      </c>
      <c r="U763" s="3">
        <f>IF(ISNUMBER(B763),"OK","REVISAR")</f>
        <v>0</v>
      </c>
      <c r="V763" s="3">
        <f>IF(AND(ISNUMBER(K763),K763&gt;0,K763&lt;50),"OK","REVISAR")</f>
        <v>0</v>
      </c>
      <c r="W763" s="3">
        <f>IF(AND(ISNUMBER(L763),L763&gt;0,L763&lt;1000000),"OK","REVISAR")</f>
        <v>0</v>
      </c>
      <c r="X763" s="3">
        <f>IF(AND(ISNUMBER(K763),ISNUMBER(L763),ISNUMBER(M763),ISNUMBER(N763)),IF(ABS(N763-(K763*L763*(1-M763/100)))&gt;1,"REVISAR","OK"),"REVISAR")</f>
        <v>0</v>
      </c>
      <c r="Y763" s="3">
        <f>IF(AND(ISNUMBER(SEARCH("@",E763)),ISNUMBER(SEARCH(".",E763))),"OK","REVISAR")</f>
        <v>0</v>
      </c>
      <c r="Z763" s="3">
        <f>IF(COUNTIF($A$2:$A$5001,A763)&gt;1,"REVISAR","OK")</f>
        <v>0</v>
      </c>
    </row>
    <row r="764">
      <c r="A764" s="3">
        <v>763</v>
      </c>
      <c r="B764" s="4">
        <v>45441</v>
      </c>
      <c r="C764" s="3" t="inlineStr">
        <is>
          <t>Sofía García</t>
        </is>
      </c>
      <c r="D764" s="3" t="inlineStr">
        <is>
          <t>38715663</t>
        </is>
      </c>
      <c r="E764" s="3" t="inlineStr">
        <is>
          <t>cliente@</t>
        </is>
      </c>
      <c r="F764" s="3" t="inlineStr">
        <is>
          <t>+54 9 2326 670817</t>
        </is>
      </c>
      <c r="H764" s="3" t="inlineStr">
        <is>
          <t>CABA</t>
        </is>
      </c>
      <c r="J764" s="3" t="inlineStr">
        <is>
          <t>Hogar</t>
        </is>
      </c>
      <c r="K764" s="3">
        <v>6</v>
      </c>
      <c r="L764" s="5">
        <v>120005.88</v>
      </c>
      <c r="M764" s="3">
        <v>0</v>
      </c>
      <c r="N764" s="5">
        <v>720035.28</v>
      </c>
      <c r="P764" s="3" t="inlineStr">
        <is>
          <t>Sin vendedor</t>
        </is>
      </c>
      <c r="R764" s="3" t="inlineStr">
        <is>
          <t>Entregado</t>
        </is>
      </c>
      <c r="S764" s="3" t="inlineStr">
        <is>
          <t>Dirección incompleta</t>
        </is>
      </c>
      <c r="T764" s="3">
        <f>IF(COUNTA(A764:S764)&lt;19,"REVISAR","OK")</f>
        <v>0</v>
      </c>
      <c r="U764" s="3">
        <f>IF(ISNUMBER(B764),"OK","REVISAR")</f>
        <v>0</v>
      </c>
      <c r="V764" s="3">
        <f>IF(AND(ISNUMBER(K764),K764&gt;0,K764&lt;50),"OK","REVISAR")</f>
        <v>0</v>
      </c>
      <c r="W764" s="3">
        <f>IF(AND(ISNUMBER(L764),L764&gt;0,L764&lt;1000000),"OK","REVISAR")</f>
        <v>0</v>
      </c>
      <c r="X764" s="3">
        <f>IF(AND(ISNUMBER(K764),ISNUMBER(L764),ISNUMBER(M764),ISNUMBER(N764)),IF(ABS(N764-(K764*L764*(1-M764/100)))&gt;1,"REVISAR","OK"),"REVISAR")</f>
        <v>0</v>
      </c>
      <c r="Y764" s="3">
        <f>IF(AND(ISNUMBER(SEARCH("@",E764)),ISNUMBER(SEARCH(".",E764))),"OK","REVISAR")</f>
        <v>0</v>
      </c>
      <c r="Z764" s="3">
        <f>IF(COUNTIF($A$2:$A$5001,A764)&gt;1,"REVISAR","OK")</f>
        <v>0</v>
      </c>
    </row>
    <row r="765">
      <c r="A765" s="3">
        <v>764</v>
      </c>
      <c r="B765" s="4">
        <v>45806</v>
      </c>
      <c r="C765" s="3" t="inlineStr">
        <is>
          <t>Valentina Díaz</t>
        </is>
      </c>
      <c r="D765" s="3" t="inlineStr">
        <is>
          <t>41517666</t>
        </is>
      </c>
      <c r="E765" s="3" t="inlineStr">
        <is>
          <t>cliente834@outlook.com</t>
        </is>
      </c>
      <c r="F765" s="3" t="inlineStr">
        <is>
          <t>+54 9 2326 935437</t>
        </is>
      </c>
      <c r="G765" s="3" t="inlineStr">
        <is>
          <t>Mar del Plata</t>
        </is>
      </c>
      <c r="H765" s="3" t="inlineStr">
        <is>
          <t>Córdoba</t>
        </is>
      </c>
      <c r="I765" s="3" t="inlineStr">
        <is>
          <t>Parlante portátil</t>
        </is>
      </c>
      <c r="J765" s="3" t="inlineStr">
        <is>
          <t>Sin categoria</t>
        </is>
      </c>
      <c r="K765" s="3">
        <v>7</v>
      </c>
      <c r="L765" s="5">
        <v>85759.39</v>
      </c>
      <c r="M765" s="3">
        <v>15</v>
      </c>
      <c r="N765" s="5">
        <v>0</v>
      </c>
      <c r="Q765" s="3" t="inlineStr">
        <is>
          <t>Sucursal Norte</t>
        </is>
      </c>
      <c r="R765" s="3" t="inlineStr">
        <is>
          <t>En camino</t>
        </is>
      </c>
      <c r="S765" s="3" t="inlineStr">
        <is>
          <t>Dirección incompleta</t>
        </is>
      </c>
      <c r="T765" s="3">
        <f>IF(COUNTA(A765:S765)&lt;19,"REVISAR","OK")</f>
        <v>0</v>
      </c>
      <c r="U765" s="3">
        <f>IF(ISNUMBER(B765),"OK","REVISAR")</f>
        <v>0</v>
      </c>
      <c r="V765" s="3">
        <f>IF(AND(ISNUMBER(K765),K765&gt;0,K765&lt;50),"OK","REVISAR")</f>
        <v>0</v>
      </c>
      <c r="W765" s="3">
        <f>IF(AND(ISNUMBER(L765),L765&gt;0,L765&lt;1000000),"OK","REVISAR")</f>
        <v>0</v>
      </c>
      <c r="X765" s="3">
        <f>IF(AND(ISNUMBER(K765),ISNUMBER(L765),ISNUMBER(M765),ISNUMBER(N765)),IF(ABS(N765-(K765*L765*(1-M765/100)))&gt;1,"REVISAR","OK"),"REVISAR")</f>
        <v>0</v>
      </c>
      <c r="Y765" s="3">
        <f>IF(AND(ISNUMBER(SEARCH("@",E765)),ISNUMBER(SEARCH(".",E765))),"OK","REVISAR")</f>
        <v>0</v>
      </c>
      <c r="Z765" s="3">
        <f>IF(COUNTIF($A$2:$A$5001,A765)&gt;1,"REVISAR","OK")</f>
        <v>0</v>
      </c>
    </row>
    <row r="766">
      <c r="A766" s="3">
        <v>765</v>
      </c>
      <c r="B766" s="4">
        <v>45476</v>
      </c>
      <c r="C766" s="3" t="inlineStr">
        <is>
          <t>Camila Torres</t>
        </is>
      </c>
      <c r="D766" s="3" t="inlineStr">
        <is>
          <t>23582739</t>
        </is>
      </c>
      <c r="E766" s="3" t="inlineStr">
        <is>
          <t>cliente475@yahoo.com</t>
        </is>
      </c>
      <c r="F766" s="3" t="inlineStr">
        <is>
          <t>+54 9 2326 179688</t>
        </is>
      </c>
      <c r="G766" s="3" t="inlineStr">
        <is>
          <t>Capital Federal</t>
        </is>
      </c>
      <c r="H766" s="3" t="inlineStr">
        <is>
          <t>CABA</t>
        </is>
      </c>
      <c r="I766" s="3" t="inlineStr">
        <is>
          <t>Disco SSD 480GB</t>
        </is>
      </c>
      <c r="J766" s="3" t="inlineStr">
        <is>
          <t>tecnologia</t>
        </is>
      </c>
      <c r="K766" s="3">
        <v>7</v>
      </c>
      <c r="L766" s="5">
        <v>4659.99</v>
      </c>
      <c r="M766" s="3">
        <v>10</v>
      </c>
      <c r="N766" s="5">
        <v>29357.94</v>
      </c>
      <c r="O766" s="3" t="inlineStr">
        <is>
          <t>transf</t>
        </is>
      </c>
      <c r="Q766" s="3" t="inlineStr">
        <is>
          <t>Local 1</t>
        </is>
      </c>
      <c r="R766" s="3" t="inlineStr">
        <is>
          <t>Entregado</t>
        </is>
      </c>
      <c r="T766" s="3">
        <f>IF(COUNTA(A766:S766)&lt;19,"REVISAR","OK")</f>
        <v>0</v>
      </c>
      <c r="U766" s="3">
        <f>IF(ISNUMBER(B766),"OK","REVISAR")</f>
        <v>0</v>
      </c>
      <c r="V766" s="3">
        <f>IF(AND(ISNUMBER(K766),K766&gt;0,K766&lt;50),"OK","REVISAR")</f>
        <v>0</v>
      </c>
      <c r="W766" s="3">
        <f>IF(AND(ISNUMBER(L766),L766&gt;0,L766&lt;1000000),"OK","REVISAR")</f>
        <v>0</v>
      </c>
      <c r="X766" s="3">
        <f>IF(AND(ISNUMBER(K766),ISNUMBER(L766),ISNUMBER(M766),ISNUMBER(N766)),IF(ABS(N766-(K766*L766*(1-M766/100)))&gt;1,"REVISAR","OK"),"REVISAR")</f>
        <v>0</v>
      </c>
      <c r="Y766" s="3">
        <f>IF(AND(ISNUMBER(SEARCH("@",E766)),ISNUMBER(SEARCH(".",E766))),"OK","REVISAR")</f>
        <v>0</v>
      </c>
      <c r="Z766" s="3">
        <f>IF(COUNTIF($A$2:$A$5001,A766)&gt;1,"REVISAR","OK")</f>
        <v>0</v>
      </c>
    </row>
    <row r="767">
      <c r="A767" s="3">
        <v>766</v>
      </c>
      <c r="B767" s="4">
        <v>45453</v>
      </c>
      <c r="D767" s="3" t="inlineStr">
        <is>
          <t>45700814</t>
        </is>
      </c>
      <c r="E767" s="3" t="inlineStr">
        <is>
          <t>cliente322@outlook.com</t>
        </is>
      </c>
      <c r="F767" s="3" t="inlineStr">
        <is>
          <t>+54 9 2326 817808</t>
        </is>
      </c>
      <c r="H767" s="3" t="inlineStr">
        <is>
          <t>buenos aires</t>
        </is>
      </c>
      <c r="I767" s="3" t="inlineStr">
        <is>
          <t>Silla gamer</t>
        </is>
      </c>
      <c r="J767" s="3" t="inlineStr">
        <is>
          <t>perifericos</t>
        </is>
      </c>
      <c r="K767" s="3">
        <v>8</v>
      </c>
      <c r="L767" s="5">
        <v>41184.21</v>
      </c>
      <c r="M767" s="3">
        <v>15</v>
      </c>
      <c r="N767" s="5">
        <v>280052.63</v>
      </c>
      <c r="P767" s="3" t="inlineStr">
        <is>
          <t>Paul</t>
        </is>
      </c>
      <c r="R767" s="3" t="inlineStr">
        <is>
          <t>En camino</t>
        </is>
      </c>
      <c r="S767" s="3" t="inlineStr">
        <is>
          <t>Producto sin stock</t>
        </is>
      </c>
      <c r="T767" s="3">
        <f>IF(COUNTA(A767:S767)&lt;19,"REVISAR","OK")</f>
        <v>0</v>
      </c>
      <c r="U767" s="3">
        <f>IF(ISNUMBER(B767),"OK","REVISAR")</f>
        <v>0</v>
      </c>
      <c r="V767" s="3">
        <f>IF(AND(ISNUMBER(K767),K767&gt;0,K767&lt;50),"OK","REVISAR")</f>
        <v>0</v>
      </c>
      <c r="W767" s="3">
        <f>IF(AND(ISNUMBER(L767),L767&gt;0,L767&lt;1000000),"OK","REVISAR")</f>
        <v>0</v>
      </c>
      <c r="X767" s="3">
        <f>IF(AND(ISNUMBER(K767),ISNUMBER(L767),ISNUMBER(M767),ISNUMBER(N767)),IF(ABS(N767-(K767*L767*(1-M767/100)))&gt;1,"REVISAR","OK"),"REVISAR")</f>
        <v>0</v>
      </c>
      <c r="Y767" s="3">
        <f>IF(AND(ISNUMBER(SEARCH("@",E767)),ISNUMBER(SEARCH(".",E767))),"OK","REVISAR")</f>
        <v>0</v>
      </c>
      <c r="Z767" s="3">
        <f>IF(COUNTIF($A$2:$A$5001,A767)&gt;1,"REVISAR","OK")</f>
        <v>0</v>
      </c>
    </row>
    <row r="768">
      <c r="A768" s="3">
        <v>767</v>
      </c>
      <c r="B768" s="4">
        <v>45602</v>
      </c>
      <c r="C768" s="3" t="inlineStr">
        <is>
          <t>Juan Pérez</t>
        </is>
      </c>
      <c r="D768" s="3" t="inlineStr">
        <is>
          <t>24626634</t>
        </is>
      </c>
      <c r="E768" s="3" t="inlineStr">
        <is>
          <t>cliente56@</t>
        </is>
      </c>
      <c r="F768" s="3" t="inlineStr">
        <is>
          <t>+54 9 2326 116670</t>
        </is>
      </c>
      <c r="G768" s="3" t="inlineStr">
        <is>
          <t>Cordoba</t>
        </is>
      </c>
      <c r="H768" s="3" t="inlineStr">
        <is>
          <t>Bs.As</t>
        </is>
      </c>
      <c r="J768" s="3" t="inlineStr">
        <is>
          <t>Sin categoria</t>
        </is>
      </c>
      <c r="K768" s="3">
        <v>2</v>
      </c>
      <c r="L768" s="5">
        <v>5319.12</v>
      </c>
      <c r="M768" s="3">
        <v>0</v>
      </c>
      <c r="N768" s="5">
        <v>10638.24</v>
      </c>
      <c r="O768" s="3" t="inlineStr">
        <is>
          <t>Mercado Pago</t>
        </is>
      </c>
      <c r="P768" s="3" t="inlineStr">
        <is>
          <t>Lucas</t>
        </is>
      </c>
      <c r="Q768" s="3" t="inlineStr">
        <is>
          <t>online</t>
        </is>
      </c>
      <c r="R768" s="3" t="inlineStr">
        <is>
          <t>En camino</t>
        </is>
      </c>
      <c r="S768" s="3" t="inlineStr">
        <is>
          <t>Producto sin stock</t>
        </is>
      </c>
      <c r="T768" s="3">
        <f>IF(COUNTA(A768:S768)&lt;19,"REVISAR","OK")</f>
        <v>0</v>
      </c>
      <c r="U768" s="3">
        <f>IF(ISNUMBER(B768),"OK","REVISAR")</f>
        <v>0</v>
      </c>
      <c r="V768" s="3">
        <f>IF(AND(ISNUMBER(K768),K768&gt;0,K768&lt;50),"OK","REVISAR")</f>
        <v>0</v>
      </c>
      <c r="W768" s="3">
        <f>IF(AND(ISNUMBER(L768),L768&gt;0,L768&lt;1000000),"OK","REVISAR")</f>
        <v>0</v>
      </c>
      <c r="X768" s="3">
        <f>IF(AND(ISNUMBER(K768),ISNUMBER(L768),ISNUMBER(M768),ISNUMBER(N768)),IF(ABS(N768-(K768*L768*(1-M768/100)))&gt;1,"REVISAR","OK"),"REVISAR")</f>
        <v>0</v>
      </c>
      <c r="Y768" s="3">
        <f>IF(AND(ISNUMBER(SEARCH("@",E768)),ISNUMBER(SEARCH(".",E768))),"OK","REVISAR")</f>
        <v>0</v>
      </c>
      <c r="Z768" s="3">
        <f>IF(COUNTIF($A$2:$A$5001,A768)&gt;1,"REVISAR","OK")</f>
        <v>0</v>
      </c>
    </row>
    <row r="769">
      <c r="A769" s="3">
        <v>768</v>
      </c>
      <c r="B769" s="4">
        <v>45635</v>
      </c>
      <c r="C769" s="3" t="inlineStr">
        <is>
          <t>Camila Torres</t>
        </is>
      </c>
      <c r="D769" s="3" t="inlineStr">
        <is>
          <t>21663321</t>
        </is>
      </c>
      <c r="E769" s="3" t="inlineStr">
        <is>
          <t>cliente848@hotmial.com</t>
        </is>
      </c>
      <c r="F769" s="3" t="inlineStr">
        <is>
          <t>+54 9 2326 166098</t>
        </is>
      </c>
      <c r="G769" s="3" t="inlineStr">
        <is>
          <t>CABA</t>
        </is>
      </c>
      <c r="H769" s="3" t="inlineStr">
        <is>
          <t>Mendoza</t>
        </is>
      </c>
      <c r="I769" s="3" t="inlineStr">
        <is>
          <t>Parlante portátil</t>
        </is>
      </c>
      <c r="J769" s="3" t="inlineStr">
        <is>
          <t>Tecnología</t>
        </is>
      </c>
      <c r="K769" s="3">
        <v>3</v>
      </c>
      <c r="L769" s="5">
        <v>179596.37</v>
      </c>
      <c r="M769" s="3">
        <v>20</v>
      </c>
      <c r="N769" s="5">
        <v>431031.29</v>
      </c>
      <c r="O769" s="3" t="inlineStr">
        <is>
          <t>Cheque</t>
        </is>
      </c>
      <c r="P769" s="3" t="inlineStr">
        <is>
          <t>Lucas</t>
        </is>
      </c>
      <c r="Q769" s="3" t="inlineStr">
        <is>
          <t>online</t>
        </is>
      </c>
      <c r="R769" s="3" t="inlineStr">
        <is>
          <t>Cancelado</t>
        </is>
      </c>
      <c r="S769" s="3" t="inlineStr">
        <is>
          <t>Cliente reclama demora</t>
        </is>
      </c>
      <c r="T769" s="3">
        <f>IF(COUNTA(A769:S769)&lt;19,"REVISAR","OK")</f>
        <v>0</v>
      </c>
      <c r="U769" s="3">
        <f>IF(ISNUMBER(B769),"OK","REVISAR")</f>
        <v>0</v>
      </c>
      <c r="V769" s="3">
        <f>IF(AND(ISNUMBER(K769),K769&gt;0,K769&lt;50),"OK","REVISAR")</f>
        <v>0</v>
      </c>
      <c r="W769" s="3">
        <f>IF(AND(ISNUMBER(L769),L769&gt;0,L769&lt;1000000),"OK","REVISAR")</f>
        <v>0</v>
      </c>
      <c r="X769" s="3">
        <f>IF(AND(ISNUMBER(K769),ISNUMBER(L769),ISNUMBER(M769),ISNUMBER(N769)),IF(ABS(N769-(K769*L769*(1-M769/100)))&gt;1,"REVISAR","OK"),"REVISAR")</f>
        <v>0</v>
      </c>
      <c r="Y769" s="3">
        <f>IF(AND(ISNUMBER(SEARCH("@",E769)),ISNUMBER(SEARCH(".",E769))),"OK","REVISAR")</f>
        <v>0</v>
      </c>
      <c r="Z769" s="3">
        <f>IF(COUNTIF($A$2:$A$5001,A769)&gt;1,"REVISAR","OK")</f>
        <v>0</v>
      </c>
    </row>
    <row r="770">
      <c r="A770" s="3">
        <v>769</v>
      </c>
      <c r="B770" s="4">
        <v>45489</v>
      </c>
      <c r="C770" s="3" t="inlineStr">
        <is>
          <t>Lucas Rodríguez</t>
        </is>
      </c>
      <c r="D770" s="3" t="inlineStr">
        <is>
          <t>26094961</t>
        </is>
      </c>
      <c r="E770" s="3" t="inlineStr">
        <is>
          <t>cliente@</t>
        </is>
      </c>
      <c r="F770" s="3" t="inlineStr">
        <is>
          <t>sin telefono</t>
        </is>
      </c>
      <c r="G770" s="3" t="inlineStr">
        <is>
          <t>san antonio de areco</t>
        </is>
      </c>
      <c r="H770" s="3" t="inlineStr">
        <is>
          <t>Bs.As</t>
        </is>
      </c>
      <c r="I770" s="3" t="inlineStr">
        <is>
          <t>Teclado mecánico</t>
        </is>
      </c>
      <c r="J770" s="3" t="inlineStr">
        <is>
          <t>Periféricos</t>
        </is>
      </c>
      <c r="K770" s="3">
        <v>8</v>
      </c>
      <c r="L770" s="5">
        <v>144800.08</v>
      </c>
      <c r="M770" s="3">
        <v>25</v>
      </c>
      <c r="N770" s="5">
        <v>868800.48</v>
      </c>
      <c r="O770" s="3" t="inlineStr">
        <is>
          <t>transf</t>
        </is>
      </c>
      <c r="Q770" s="3" t="inlineStr">
        <is>
          <t>Local 1</t>
        </is>
      </c>
      <c r="R770" s="3" t="inlineStr">
        <is>
          <t>En camino</t>
        </is>
      </c>
      <c r="S770" s="3" t="inlineStr">
        <is>
          <t>OK</t>
        </is>
      </c>
      <c r="T770" s="3">
        <f>IF(COUNTA(A770:S770)&lt;19,"REVISAR","OK")</f>
        <v>0</v>
      </c>
      <c r="U770" s="3">
        <f>IF(ISNUMBER(B770),"OK","REVISAR")</f>
        <v>0</v>
      </c>
      <c r="V770" s="3">
        <f>IF(AND(ISNUMBER(K770),K770&gt;0,K770&lt;50),"OK","REVISAR")</f>
        <v>0</v>
      </c>
      <c r="W770" s="3">
        <f>IF(AND(ISNUMBER(L770),L770&gt;0,L770&lt;1000000),"OK","REVISAR")</f>
        <v>0</v>
      </c>
      <c r="X770" s="3">
        <f>IF(AND(ISNUMBER(K770),ISNUMBER(L770),ISNUMBER(M770),ISNUMBER(N770)),IF(ABS(N770-(K770*L770*(1-M770/100)))&gt;1,"REVISAR","OK"),"REVISAR")</f>
        <v>0</v>
      </c>
      <c r="Y770" s="3">
        <f>IF(AND(ISNUMBER(SEARCH("@",E770)),ISNUMBER(SEARCH(".",E770))),"OK","REVISAR")</f>
        <v>0</v>
      </c>
      <c r="Z770" s="3">
        <f>IF(COUNTIF($A$2:$A$5001,A770)&gt;1,"REVISAR","OK")</f>
        <v>0</v>
      </c>
    </row>
    <row r="771">
      <c r="A771" s="3">
        <v>770</v>
      </c>
      <c r="B771" s="4">
        <v>45367</v>
      </c>
      <c r="C771" s="3" t="inlineStr">
        <is>
          <t>Camila Torres</t>
        </is>
      </c>
      <c r="E771" s="3" t="inlineStr">
        <is>
          <t>cliente31@</t>
        </is>
      </c>
      <c r="F771" s="3" t="inlineStr">
        <is>
          <t>+54 9 2326 709336</t>
        </is>
      </c>
      <c r="G771" s="3" t="inlineStr">
        <is>
          <t>CABA</t>
        </is>
      </c>
      <c r="H771" s="3" t="inlineStr">
        <is>
          <t>Córdoba</t>
        </is>
      </c>
      <c r="I771" s="3" t="inlineStr">
        <is>
          <t>Silla gamer</t>
        </is>
      </c>
      <c r="K771" s="3">
        <v>4</v>
      </c>
      <c r="L771" s="5">
        <v>80782.25</v>
      </c>
      <c r="M771" s="3">
        <v>25</v>
      </c>
      <c r="N771" s="5">
        <v>242346.75</v>
      </c>
      <c r="O771" s="3" t="inlineStr">
        <is>
          <t>transf</t>
        </is>
      </c>
      <c r="P771" s="3" t="inlineStr">
        <is>
          <t>Sin vendedor</t>
        </is>
      </c>
      <c r="R771" s="3" t="inlineStr">
        <is>
          <t>No aplica</t>
        </is>
      </c>
      <c r="T771" s="3">
        <f>IF(COUNTA(A771:S771)&lt;19,"REVISAR","OK")</f>
        <v>0</v>
      </c>
      <c r="U771" s="3">
        <f>IF(ISNUMBER(B771),"OK","REVISAR")</f>
        <v>0</v>
      </c>
      <c r="V771" s="3">
        <f>IF(AND(ISNUMBER(K771),K771&gt;0,K771&lt;50),"OK","REVISAR")</f>
        <v>0</v>
      </c>
      <c r="W771" s="3">
        <f>IF(AND(ISNUMBER(L771),L771&gt;0,L771&lt;1000000),"OK","REVISAR")</f>
        <v>0</v>
      </c>
      <c r="X771" s="3">
        <f>IF(AND(ISNUMBER(K771),ISNUMBER(L771),ISNUMBER(M771),ISNUMBER(N771)),IF(ABS(N771-(K771*L771*(1-M771/100)))&gt;1,"REVISAR","OK"),"REVISAR")</f>
        <v>0</v>
      </c>
      <c r="Y771" s="3">
        <f>IF(AND(ISNUMBER(SEARCH("@",E771)),ISNUMBER(SEARCH(".",E771))),"OK","REVISAR")</f>
        <v>0</v>
      </c>
      <c r="Z771" s="3">
        <f>IF(COUNTIF($A$2:$A$5001,A771)&gt;1,"REVISAR","OK")</f>
        <v>0</v>
      </c>
    </row>
    <row r="772">
      <c r="A772" s="3">
        <v>771</v>
      </c>
      <c r="B772" s="4">
        <v>45517</v>
      </c>
      <c r="D772" s="3" t="inlineStr">
        <is>
          <t>27376716</t>
        </is>
      </c>
      <c r="E772" s="3" t="inlineStr">
        <is>
          <t>cliente256@hotmail.com</t>
        </is>
      </c>
      <c r="F772" s="3" t="inlineStr">
        <is>
          <t>+54 9 2326 546050</t>
        </is>
      </c>
      <c r="G772" s="3" t="inlineStr">
        <is>
          <t>La Plata</t>
        </is>
      </c>
      <c r="H772" s="3" t="inlineStr">
        <is>
          <t>Córdoba</t>
        </is>
      </c>
      <c r="I772" s="3" t="inlineStr">
        <is>
          <t>Parlante portátil</t>
        </is>
      </c>
      <c r="J772" s="3" t="inlineStr">
        <is>
          <t>Tecnologia</t>
        </is>
      </c>
      <c r="K772" s="3">
        <v>1</v>
      </c>
      <c r="L772" s="5">
        <v>126434.39</v>
      </c>
      <c r="M772" s="3">
        <v>0</v>
      </c>
      <c r="N772" s="5">
        <v>126434.39</v>
      </c>
      <c r="O772" s="3" t="inlineStr">
        <is>
          <t>efectivo</t>
        </is>
      </c>
      <c r="P772" s="3" t="inlineStr">
        <is>
          <t>Admin</t>
        </is>
      </c>
      <c r="Q772" s="3" t="inlineStr">
        <is>
          <t>Norte</t>
        </is>
      </c>
      <c r="T772" s="3">
        <f>IF(COUNTA(A772:S772)&lt;19,"REVISAR","OK")</f>
        <v>0</v>
      </c>
      <c r="U772" s="3">
        <f>IF(ISNUMBER(B772),"OK","REVISAR")</f>
        <v>0</v>
      </c>
      <c r="V772" s="3">
        <f>IF(AND(ISNUMBER(K772),K772&gt;0,K772&lt;50),"OK","REVISAR")</f>
        <v>0</v>
      </c>
      <c r="W772" s="3">
        <f>IF(AND(ISNUMBER(L772),L772&gt;0,L772&lt;1000000),"OK","REVISAR")</f>
        <v>0</v>
      </c>
      <c r="X772" s="3">
        <f>IF(AND(ISNUMBER(K772),ISNUMBER(L772),ISNUMBER(M772),ISNUMBER(N772)),IF(ABS(N772-(K772*L772*(1-M772/100)))&gt;1,"REVISAR","OK"),"REVISAR")</f>
        <v>0</v>
      </c>
      <c r="Y772" s="3">
        <f>IF(AND(ISNUMBER(SEARCH("@",E772)),ISNUMBER(SEARCH(".",E772))),"OK","REVISAR")</f>
        <v>0</v>
      </c>
      <c r="Z772" s="3">
        <f>IF(COUNTIF($A$2:$A$5001,A772)&gt;1,"REVISAR","OK")</f>
        <v>0</v>
      </c>
    </row>
    <row r="773">
      <c r="A773" s="3">
        <v>772</v>
      </c>
      <c r="B773" s="4">
        <v>45412</v>
      </c>
      <c r="C773" s="3" t="inlineStr">
        <is>
          <t>Valentina Díaz</t>
        </is>
      </c>
      <c r="D773" s="3" t="inlineStr">
        <is>
          <t>30234267</t>
        </is>
      </c>
      <c r="E773" s="3" t="inlineStr">
        <is>
          <t>cliente233@outlook.com</t>
        </is>
      </c>
      <c r="F773" s="3" t="inlineStr">
        <is>
          <t>+54 9 2326 482920</t>
        </is>
      </c>
      <c r="G773" s="3" t="inlineStr">
        <is>
          <t>Mendoza</t>
        </is>
      </c>
      <c r="H773" s="3" t="inlineStr">
        <is>
          <t>Mendoza</t>
        </is>
      </c>
      <c r="I773" s="3" t="inlineStr">
        <is>
          <t>Auriculares Bluetooth</t>
        </is>
      </c>
      <c r="K773" s="3">
        <v>8</v>
      </c>
      <c r="L773" s="5">
        <v>119995.28</v>
      </c>
      <c r="M773" s="3">
        <v>20</v>
      </c>
      <c r="N773" s="5">
        <v>767969.79</v>
      </c>
      <c r="O773" s="3" t="inlineStr">
        <is>
          <t>transf</t>
        </is>
      </c>
      <c r="P773" s="3" t="inlineStr">
        <is>
          <t>Lucas</t>
        </is>
      </c>
      <c r="Q773" s="3" t="inlineStr">
        <is>
          <t>Norte</t>
        </is>
      </c>
      <c r="T773" s="3">
        <f>IF(COUNTA(A773:S773)&lt;19,"REVISAR","OK")</f>
        <v>0</v>
      </c>
      <c r="U773" s="3">
        <f>IF(ISNUMBER(B773),"OK","REVISAR")</f>
        <v>0</v>
      </c>
      <c r="V773" s="3">
        <f>IF(AND(ISNUMBER(K773),K773&gt;0,K773&lt;50),"OK","REVISAR")</f>
        <v>0</v>
      </c>
      <c r="W773" s="3">
        <f>IF(AND(ISNUMBER(L773),L773&gt;0,L773&lt;1000000),"OK","REVISAR")</f>
        <v>0</v>
      </c>
      <c r="X773" s="3">
        <f>IF(AND(ISNUMBER(K773),ISNUMBER(L773),ISNUMBER(M773),ISNUMBER(N773)),IF(ABS(N773-(K773*L773*(1-M773/100)))&gt;1,"REVISAR","OK"),"REVISAR")</f>
        <v>0</v>
      </c>
      <c r="Y773" s="3">
        <f>IF(AND(ISNUMBER(SEARCH("@",E773)),ISNUMBER(SEARCH(".",E773))),"OK","REVISAR")</f>
        <v>0</v>
      </c>
      <c r="Z773" s="3">
        <f>IF(COUNTIF($A$2:$A$5001,A773)&gt;1,"REVISAR","OK")</f>
        <v>0</v>
      </c>
    </row>
    <row r="774">
      <c r="A774" s="3">
        <v>773</v>
      </c>
      <c r="B774" s="4">
        <v>45672</v>
      </c>
      <c r="C774" s="3" t="inlineStr">
        <is>
          <t>Camila Torres</t>
        </is>
      </c>
      <c r="D774" s="3" t="inlineStr">
        <is>
          <t>22143057</t>
        </is>
      </c>
      <c r="E774" s="3" t="inlineStr">
        <is>
          <t>cliente69@yahoo.com</t>
        </is>
      </c>
      <c r="F774" s="3" t="inlineStr">
        <is>
          <t>+54 9 2326 256661</t>
        </is>
      </c>
      <c r="G774" s="3" t="inlineStr">
        <is>
          <t>Mendoza</t>
        </is>
      </c>
      <c r="H774" s="3" t="inlineStr">
        <is>
          <t>Cordoba</t>
        </is>
      </c>
      <c r="I774" s="3" t="inlineStr">
        <is>
          <t>Teclado mecánico</t>
        </is>
      </c>
      <c r="J774" s="3" t="inlineStr">
        <is>
          <t>Computación</t>
        </is>
      </c>
      <c r="K774" s="3">
        <v>5</v>
      </c>
      <c r="L774" s="5">
        <v>9283.68</v>
      </c>
      <c r="M774" s="3">
        <v>25</v>
      </c>
      <c r="N774" s="5">
        <v>34813.8</v>
      </c>
      <c r="O774" s="3" t="inlineStr">
        <is>
          <t>Efectivo</t>
        </is>
      </c>
      <c r="P774" s="3" t="inlineStr">
        <is>
          <t>Sin vendedor</t>
        </is>
      </c>
      <c r="Q774" s="3" t="inlineStr">
        <is>
          <t>Sucursal Centro</t>
        </is>
      </c>
      <c r="R774" s="3" t="inlineStr">
        <is>
          <t>Pendiente</t>
        </is>
      </c>
      <c r="T774" s="3">
        <f>IF(COUNTA(A774:S774)&lt;19,"REVISAR","OK")</f>
        <v>0</v>
      </c>
      <c r="U774" s="3">
        <f>IF(ISNUMBER(B774),"OK","REVISAR")</f>
        <v>0</v>
      </c>
      <c r="V774" s="3">
        <f>IF(AND(ISNUMBER(K774),K774&gt;0,K774&lt;50),"OK","REVISAR")</f>
        <v>0</v>
      </c>
      <c r="W774" s="3">
        <f>IF(AND(ISNUMBER(L774),L774&gt;0,L774&lt;1000000),"OK","REVISAR")</f>
        <v>0</v>
      </c>
      <c r="X774" s="3">
        <f>IF(AND(ISNUMBER(K774),ISNUMBER(L774),ISNUMBER(M774),ISNUMBER(N774)),IF(ABS(N774-(K774*L774*(1-M774/100)))&gt;1,"REVISAR","OK"),"REVISAR")</f>
        <v>0</v>
      </c>
      <c r="Y774" s="3">
        <f>IF(AND(ISNUMBER(SEARCH("@",E774)),ISNUMBER(SEARCH(".",E774))),"OK","REVISAR")</f>
        <v>0</v>
      </c>
      <c r="Z774" s="3">
        <f>IF(COUNTIF($A$2:$A$5001,A774)&gt;1,"REVISAR","OK")</f>
        <v>0</v>
      </c>
    </row>
    <row r="775">
      <c r="A775" s="3">
        <v>774</v>
      </c>
      <c r="B775" s="4">
        <v>45469</v>
      </c>
      <c r="C775" s="3" t="inlineStr">
        <is>
          <t>Juan Pérez</t>
        </is>
      </c>
      <c r="D775" s="3" t="inlineStr">
        <is>
          <t>33704598</t>
        </is>
      </c>
      <c r="E775" s="3" t="inlineStr">
        <is>
          <t>cliente550@gmai.com</t>
        </is>
      </c>
      <c r="F775" s="3" t="inlineStr">
        <is>
          <t>sin telefono</t>
        </is>
      </c>
      <c r="G775" s="3" t="inlineStr">
        <is>
          <t>Capital Federal</t>
        </is>
      </c>
      <c r="H775" s="3" t="inlineStr">
        <is>
          <t>Buenos Aires</t>
        </is>
      </c>
      <c r="I775" s="3" t="inlineStr">
        <is>
          <t>Monitor 24</t>
        </is>
      </c>
      <c r="J775" s="3" t="inlineStr">
        <is>
          <t>tecnologia</t>
        </is>
      </c>
      <c r="K775" s="3">
        <v>6</v>
      </c>
      <c r="L775" s="5">
        <v>32835.96</v>
      </c>
      <c r="M775" s="3">
        <v>15</v>
      </c>
      <c r="N775" s="5">
        <v>0</v>
      </c>
      <c r="O775" s="3" t="inlineStr">
        <is>
          <t>Mercado Pago</t>
        </is>
      </c>
      <c r="P775" s="3" t="inlineStr">
        <is>
          <t>Sofía</t>
        </is>
      </c>
      <c r="S775" s="3" t="inlineStr">
        <is>
          <t>Cliente reclama demora</t>
        </is>
      </c>
      <c r="T775" s="3">
        <f>IF(COUNTA(A775:S775)&lt;19,"REVISAR","OK")</f>
        <v>0</v>
      </c>
      <c r="U775" s="3">
        <f>IF(ISNUMBER(B775),"OK","REVISAR")</f>
        <v>0</v>
      </c>
      <c r="V775" s="3">
        <f>IF(AND(ISNUMBER(K775),K775&gt;0,K775&lt;50),"OK","REVISAR")</f>
        <v>0</v>
      </c>
      <c r="W775" s="3">
        <f>IF(AND(ISNUMBER(L775),L775&gt;0,L775&lt;1000000),"OK","REVISAR")</f>
        <v>0</v>
      </c>
      <c r="X775" s="3">
        <f>IF(AND(ISNUMBER(K775),ISNUMBER(L775),ISNUMBER(M775),ISNUMBER(N775)),IF(ABS(N775-(K775*L775*(1-M775/100)))&gt;1,"REVISAR","OK"),"REVISAR")</f>
        <v>0</v>
      </c>
      <c r="Y775" s="3">
        <f>IF(AND(ISNUMBER(SEARCH("@",E775)),ISNUMBER(SEARCH(".",E775))),"OK","REVISAR")</f>
        <v>0</v>
      </c>
      <c r="Z775" s="3">
        <f>IF(COUNTIF($A$2:$A$5001,A775)&gt;1,"REVISAR","OK")</f>
        <v>0</v>
      </c>
    </row>
    <row r="776">
      <c r="A776" s="3">
        <v>775</v>
      </c>
      <c r="B776" s="4">
        <v>45761</v>
      </c>
      <c r="D776" s="3" t="inlineStr">
        <is>
          <t>41119178</t>
        </is>
      </c>
      <c r="E776" s="3" t="inlineStr">
        <is>
          <t>cliente231@hotmail.com</t>
        </is>
      </c>
      <c r="F776" s="3" t="inlineStr">
        <is>
          <t>+54 9 2326 661284</t>
        </is>
      </c>
      <c r="G776" s="3" t="inlineStr">
        <is>
          <t>San Antonio de Areco</t>
        </is>
      </c>
      <c r="I776" s="3" t="inlineStr">
        <is>
          <t>Disco SSD 480GB</t>
        </is>
      </c>
      <c r="K776" s="3">
        <v>8</v>
      </c>
      <c r="L776" s="5">
        <v>145623.99</v>
      </c>
      <c r="M776" s="3">
        <v>10</v>
      </c>
      <c r="N776" s="5">
        <v>1048492.73</v>
      </c>
      <c r="O776" s="3" t="inlineStr">
        <is>
          <t>Transferencia</t>
        </is>
      </c>
      <c r="P776" s="3" t="inlineStr">
        <is>
          <t>Paul</t>
        </is>
      </c>
      <c r="Q776" s="3" t="inlineStr">
        <is>
          <t>local 1</t>
        </is>
      </c>
      <c r="S776" s="3" t="inlineStr">
        <is>
          <t>Producto sin stock</t>
        </is>
      </c>
      <c r="T776" s="3">
        <f>IF(COUNTA(A776:S776)&lt;19,"REVISAR","OK")</f>
        <v>0</v>
      </c>
      <c r="U776" s="3">
        <f>IF(ISNUMBER(B776),"OK","REVISAR")</f>
        <v>0</v>
      </c>
      <c r="V776" s="3">
        <f>IF(AND(ISNUMBER(K776),K776&gt;0,K776&lt;50),"OK","REVISAR")</f>
        <v>0</v>
      </c>
      <c r="W776" s="3">
        <f>IF(AND(ISNUMBER(L776),L776&gt;0,L776&lt;1000000),"OK","REVISAR")</f>
        <v>0</v>
      </c>
      <c r="X776" s="3">
        <f>IF(AND(ISNUMBER(K776),ISNUMBER(L776),ISNUMBER(M776),ISNUMBER(N776)),IF(ABS(N776-(K776*L776*(1-M776/100)))&gt;1,"REVISAR","OK"),"REVISAR")</f>
        <v>0</v>
      </c>
      <c r="Y776" s="3">
        <f>IF(AND(ISNUMBER(SEARCH("@",E776)),ISNUMBER(SEARCH(".",E776))),"OK","REVISAR")</f>
        <v>0</v>
      </c>
      <c r="Z776" s="3">
        <f>IF(COUNTIF($A$2:$A$5001,A776)&gt;1,"REVISAR","OK")</f>
        <v>0</v>
      </c>
    </row>
    <row r="777">
      <c r="A777" s="3">
        <v>776</v>
      </c>
      <c r="B777" s="4">
        <v>45727</v>
      </c>
      <c r="C777" s="3" t="inlineStr">
        <is>
          <t>Carlos López</t>
        </is>
      </c>
      <c r="D777" s="3" t="inlineStr">
        <is>
          <t>36379102</t>
        </is>
      </c>
      <c r="E777" s="3" t="inlineStr">
        <is>
          <t>cliente864@gmai.com</t>
        </is>
      </c>
      <c r="F777" s="3" t="inlineStr">
        <is>
          <t>+54 9 2326 458568</t>
        </is>
      </c>
      <c r="H777" s="3" t="inlineStr">
        <is>
          <t>Córdoba</t>
        </is>
      </c>
      <c r="I777" s="3" t="inlineStr">
        <is>
          <t>Silla gamer</t>
        </is>
      </c>
      <c r="K777" s="3">
        <v>4</v>
      </c>
      <c r="L777" s="5">
        <v>126370.47</v>
      </c>
      <c r="M777" s="3">
        <v>10</v>
      </c>
      <c r="N777" s="5">
        <v>454933.69</v>
      </c>
      <c r="O777" s="3" t="inlineStr">
        <is>
          <t>Tarjeta Crédito</t>
        </is>
      </c>
      <c r="P777" s="3" t="inlineStr">
        <is>
          <t>Isaías</t>
        </is>
      </c>
      <c r="Q777" s="3" t="inlineStr">
        <is>
          <t>local 1</t>
        </is>
      </c>
      <c r="T777" s="3">
        <f>IF(COUNTA(A777:S777)&lt;19,"REVISAR","OK")</f>
        <v>0</v>
      </c>
      <c r="U777" s="3">
        <f>IF(ISNUMBER(B777),"OK","REVISAR")</f>
        <v>0</v>
      </c>
      <c r="V777" s="3">
        <f>IF(AND(ISNUMBER(K777),K777&gt;0,K777&lt;50),"OK","REVISAR")</f>
        <v>0</v>
      </c>
      <c r="W777" s="3">
        <f>IF(AND(ISNUMBER(L777),L777&gt;0,L777&lt;1000000),"OK","REVISAR")</f>
        <v>0</v>
      </c>
      <c r="X777" s="3">
        <f>IF(AND(ISNUMBER(K777),ISNUMBER(L777),ISNUMBER(M777),ISNUMBER(N777)),IF(ABS(N777-(K777*L777*(1-M777/100)))&gt;1,"REVISAR","OK"),"REVISAR")</f>
        <v>0</v>
      </c>
      <c r="Y777" s="3">
        <f>IF(AND(ISNUMBER(SEARCH("@",E777)),ISNUMBER(SEARCH(".",E777))),"OK","REVISAR")</f>
        <v>0</v>
      </c>
      <c r="Z777" s="3">
        <f>IF(COUNTIF($A$2:$A$5001,A777)&gt;1,"REVISAR","OK")</f>
        <v>0</v>
      </c>
    </row>
    <row r="778">
      <c r="A778" s="3">
        <v>777</v>
      </c>
      <c r="B778" s="4">
        <v>45372</v>
      </c>
      <c r="C778" s="3" t="inlineStr">
        <is>
          <t>Juan Pérez</t>
        </is>
      </c>
      <c r="D778" s="3" t="inlineStr">
        <is>
          <t>29738934</t>
        </is>
      </c>
      <c r="E778" s="3" t="inlineStr">
        <is>
          <t>cliente830@gmail.com</t>
        </is>
      </c>
      <c r="F778" s="3" t="inlineStr">
        <is>
          <t>+54 9 2326 201794</t>
        </is>
      </c>
      <c r="G778" s="3" t="inlineStr">
        <is>
          <t>Córdoba</t>
        </is>
      </c>
      <c r="H778" s="3" t="inlineStr">
        <is>
          <t>Buenos Aires</t>
        </is>
      </c>
      <c r="I778" s="3" t="inlineStr">
        <is>
          <t>Auriculares Bluetooth</t>
        </is>
      </c>
      <c r="J778" s="3" t="inlineStr">
        <is>
          <t>Computación</t>
        </is>
      </c>
      <c r="K778" s="3">
        <v>1</v>
      </c>
      <c r="L778" s="5">
        <v>73415.99000000001</v>
      </c>
      <c r="M778" s="3">
        <v>5</v>
      </c>
      <c r="N778" s="5">
        <v>69745.19</v>
      </c>
      <c r="O778" s="3" t="inlineStr">
        <is>
          <t>Tarjeta Crédito</t>
        </is>
      </c>
      <c r="P778" s="3" t="inlineStr">
        <is>
          <t>Sin vendedor</t>
        </is>
      </c>
      <c r="R778" s="3" t="inlineStr">
        <is>
          <t>pendiente</t>
        </is>
      </c>
      <c r="S778" s="3" t="inlineStr">
        <is>
          <t>Dirección incompleta</t>
        </is>
      </c>
      <c r="T778" s="3">
        <f>IF(COUNTA(A778:S778)&lt;19,"REVISAR","OK")</f>
        <v>0</v>
      </c>
      <c r="U778" s="3">
        <f>IF(ISNUMBER(B778),"OK","REVISAR")</f>
        <v>0</v>
      </c>
      <c r="V778" s="3">
        <f>IF(AND(ISNUMBER(K778),K778&gt;0,K778&lt;50),"OK","REVISAR")</f>
        <v>0</v>
      </c>
      <c r="W778" s="3">
        <f>IF(AND(ISNUMBER(L778),L778&gt;0,L778&lt;1000000),"OK","REVISAR")</f>
        <v>0</v>
      </c>
      <c r="X778" s="3">
        <f>IF(AND(ISNUMBER(K778),ISNUMBER(L778),ISNUMBER(M778),ISNUMBER(N778)),IF(ABS(N778-(K778*L778*(1-M778/100)))&gt;1,"REVISAR","OK"),"REVISAR")</f>
        <v>0</v>
      </c>
      <c r="Y778" s="3">
        <f>IF(AND(ISNUMBER(SEARCH("@",E778)),ISNUMBER(SEARCH(".",E778))),"OK","REVISAR")</f>
        <v>0</v>
      </c>
      <c r="Z778" s="3">
        <f>IF(COUNTIF($A$2:$A$5001,A778)&gt;1,"REVISAR","OK")</f>
        <v>0</v>
      </c>
    </row>
    <row r="779">
      <c r="A779" s="3">
        <v>778</v>
      </c>
      <c r="B779" s="4">
        <v>45321</v>
      </c>
      <c r="C779" s="3" t="inlineStr">
        <is>
          <t>Lucas Rodríguez</t>
        </is>
      </c>
      <c r="D779" s="3" t="inlineStr">
        <is>
          <t>25389980</t>
        </is>
      </c>
      <c r="E779" s="3" t="inlineStr">
        <is>
          <t>cliente699@gmai.com</t>
        </is>
      </c>
      <c r="F779" s="3" t="inlineStr">
        <is>
          <t>+54 9 2326 440313</t>
        </is>
      </c>
      <c r="G779" s="3" t="inlineStr">
        <is>
          <t>La Plata</t>
        </is>
      </c>
      <c r="H779" s="3" t="inlineStr">
        <is>
          <t>buenos aires</t>
        </is>
      </c>
      <c r="I779" s="3" t="inlineStr">
        <is>
          <t>Auriculares Bluetooth</t>
        </is>
      </c>
      <c r="J779" s="3" t="inlineStr">
        <is>
          <t>Computación</t>
        </is>
      </c>
      <c r="K779" s="3">
        <v>1</v>
      </c>
      <c r="L779" s="5">
        <v>163332.72</v>
      </c>
      <c r="M779" s="3">
        <v>15</v>
      </c>
      <c r="N779" s="5">
        <v>138832.81</v>
      </c>
      <c r="O779" s="3" t="inlineStr">
        <is>
          <t>Efectivo</t>
        </is>
      </c>
      <c r="P779" s="3" t="inlineStr">
        <is>
          <t>Sofía</t>
        </is>
      </c>
      <c r="Q779" s="3" t="inlineStr">
        <is>
          <t>Online</t>
        </is>
      </c>
      <c r="R779" s="3" t="inlineStr">
        <is>
          <t>pendiente</t>
        </is>
      </c>
      <c r="T779" s="3">
        <f>IF(COUNTA(A779:S779)&lt;19,"REVISAR","OK")</f>
        <v>0</v>
      </c>
      <c r="U779" s="3">
        <f>IF(ISNUMBER(B779),"OK","REVISAR")</f>
        <v>0</v>
      </c>
      <c r="V779" s="3">
        <f>IF(AND(ISNUMBER(K779),K779&gt;0,K779&lt;50),"OK","REVISAR")</f>
        <v>0</v>
      </c>
      <c r="W779" s="3">
        <f>IF(AND(ISNUMBER(L779),L779&gt;0,L779&lt;1000000),"OK","REVISAR")</f>
        <v>0</v>
      </c>
      <c r="X779" s="3">
        <f>IF(AND(ISNUMBER(K779),ISNUMBER(L779),ISNUMBER(M779),ISNUMBER(N779)),IF(ABS(N779-(K779*L779*(1-M779/100)))&gt;1,"REVISAR","OK"),"REVISAR")</f>
        <v>0</v>
      </c>
      <c r="Y779" s="3">
        <f>IF(AND(ISNUMBER(SEARCH("@",E779)),ISNUMBER(SEARCH(".",E779))),"OK","REVISAR")</f>
        <v>0</v>
      </c>
      <c r="Z779" s="3">
        <f>IF(COUNTIF($A$2:$A$5001,A779)&gt;1,"REVISAR","OK")</f>
        <v>0</v>
      </c>
    </row>
    <row r="780">
      <c r="A780" s="3">
        <v>779</v>
      </c>
      <c r="B780" s="4">
        <v>45333</v>
      </c>
      <c r="C780" s="3" t="inlineStr">
        <is>
          <t>Camila Torres</t>
        </is>
      </c>
      <c r="D780" s="3" t="inlineStr">
        <is>
          <t>30613240</t>
        </is>
      </c>
      <c r="E780" s="3" t="inlineStr">
        <is>
          <t>CLIENTE232@SINMAIL</t>
        </is>
      </c>
      <c r="F780" s="3" t="inlineStr">
        <is>
          <t>+54 9 2326 851642</t>
        </is>
      </c>
      <c r="G780" s="3" t="inlineStr">
        <is>
          <t>Capital Federal</t>
        </is>
      </c>
      <c r="H780" s="3" t="inlineStr">
        <is>
          <t>Mendoza</t>
        </is>
      </c>
      <c r="I780" s="3" t="inlineStr">
        <is>
          <t>Notebook 15</t>
        </is>
      </c>
      <c r="K780" s="3">
        <v>4</v>
      </c>
      <c r="L780" s="5">
        <v>156327.42</v>
      </c>
      <c r="M780" s="3">
        <v>20</v>
      </c>
      <c r="N780" s="5">
        <v>500247.74</v>
      </c>
      <c r="O780" s="3" t="inlineStr">
        <is>
          <t>MercadoPago</t>
        </is>
      </c>
      <c r="P780" s="3" t="inlineStr">
        <is>
          <t>admin</t>
        </is>
      </c>
      <c r="Q780" s="3" t="inlineStr">
        <is>
          <t>local 1</t>
        </is>
      </c>
      <c r="R780" s="3" t="inlineStr">
        <is>
          <t>Entregado</t>
        </is>
      </c>
      <c r="S780" s="3" t="inlineStr">
        <is>
          <t>Producto sin stock</t>
        </is>
      </c>
      <c r="T780" s="3">
        <f>IF(COUNTA(A780:S780)&lt;19,"REVISAR","OK")</f>
        <v>0</v>
      </c>
      <c r="U780" s="3">
        <f>IF(ISNUMBER(B780),"OK","REVISAR")</f>
        <v>0</v>
      </c>
      <c r="V780" s="3">
        <f>IF(AND(ISNUMBER(K780),K780&gt;0,K780&lt;50),"OK","REVISAR")</f>
        <v>0</v>
      </c>
      <c r="W780" s="3">
        <f>IF(AND(ISNUMBER(L780),L780&gt;0,L780&lt;1000000),"OK","REVISAR")</f>
        <v>0</v>
      </c>
      <c r="X780" s="3">
        <f>IF(AND(ISNUMBER(K780),ISNUMBER(L780),ISNUMBER(M780),ISNUMBER(N780)),IF(ABS(N780-(K780*L780*(1-M780/100)))&gt;1,"REVISAR","OK"),"REVISAR")</f>
        <v>0</v>
      </c>
      <c r="Y780" s="3">
        <f>IF(AND(ISNUMBER(SEARCH("@",E780)),ISNUMBER(SEARCH(".",E780))),"OK","REVISAR")</f>
        <v>0</v>
      </c>
      <c r="Z780" s="3">
        <f>IF(COUNTIF($A$2:$A$5001,A780)&gt;1,"REVISAR","OK")</f>
        <v>0</v>
      </c>
    </row>
    <row r="781">
      <c r="A781" s="3">
        <v>780</v>
      </c>
      <c r="B781" s="4">
        <v>45506</v>
      </c>
      <c r="C781" s="3" t="inlineStr">
        <is>
          <t>Sofía García</t>
        </is>
      </c>
      <c r="D781" s="3" t="inlineStr">
        <is>
          <t>24415782</t>
        </is>
      </c>
      <c r="E781" s="3" t="inlineStr">
        <is>
          <t>cliente273@hotmial.com</t>
        </is>
      </c>
      <c r="F781" s="3" t="inlineStr">
        <is>
          <t>sin telefono</t>
        </is>
      </c>
      <c r="G781" s="3" t="inlineStr">
        <is>
          <t>La Plata</t>
        </is>
      </c>
      <c r="H781" s="3" t="inlineStr">
        <is>
          <t>CABA</t>
        </is>
      </c>
      <c r="I781" s="3" t="inlineStr">
        <is>
          <t>Webcam HD</t>
        </is>
      </c>
      <c r="J781" s="3" t="inlineStr">
        <is>
          <t>Sin categoria</t>
        </is>
      </c>
      <c r="K781" s="3">
        <v>1</v>
      </c>
      <c r="L781" s="5">
        <v>97366.07000000001</v>
      </c>
      <c r="M781" s="3">
        <v>10</v>
      </c>
      <c r="N781" s="5">
        <v>87629.46000000001</v>
      </c>
      <c r="O781" s="3" t="inlineStr">
        <is>
          <t>Tarjeta Crédito</t>
        </is>
      </c>
      <c r="Q781" s="3" t="inlineStr">
        <is>
          <t>Centro</t>
        </is>
      </c>
      <c r="R781" s="3" t="inlineStr">
        <is>
          <t>entregado</t>
        </is>
      </c>
      <c r="T781" s="3">
        <f>IF(COUNTA(A781:S781)&lt;19,"REVISAR","OK")</f>
        <v>0</v>
      </c>
      <c r="U781" s="3">
        <f>IF(ISNUMBER(B781),"OK","REVISAR")</f>
        <v>0</v>
      </c>
      <c r="V781" s="3">
        <f>IF(AND(ISNUMBER(K781),K781&gt;0,K781&lt;50),"OK","REVISAR")</f>
        <v>0</v>
      </c>
      <c r="W781" s="3">
        <f>IF(AND(ISNUMBER(L781),L781&gt;0,L781&lt;1000000),"OK","REVISAR")</f>
        <v>0</v>
      </c>
      <c r="X781" s="3">
        <f>IF(AND(ISNUMBER(K781),ISNUMBER(L781),ISNUMBER(M781),ISNUMBER(N781)),IF(ABS(N781-(K781*L781*(1-M781/100)))&gt;1,"REVISAR","OK"),"REVISAR")</f>
        <v>0</v>
      </c>
      <c r="Y781" s="3">
        <f>IF(AND(ISNUMBER(SEARCH("@",E781)),ISNUMBER(SEARCH(".",E781))),"OK","REVISAR")</f>
        <v>0</v>
      </c>
      <c r="Z781" s="3">
        <f>IF(COUNTIF($A$2:$A$5001,A781)&gt;1,"REVISAR","OK")</f>
        <v>0</v>
      </c>
    </row>
    <row r="782">
      <c r="A782" s="3">
        <v>781</v>
      </c>
      <c r="B782" s="4">
        <v>45630</v>
      </c>
      <c r="C782" s="3" t="inlineStr">
        <is>
          <t>Juan Pérez</t>
        </is>
      </c>
      <c r="D782" s="3" t="inlineStr">
        <is>
          <t>32501514</t>
        </is>
      </c>
      <c r="E782" s="3" t="inlineStr">
        <is>
          <t>cliente127@</t>
        </is>
      </c>
      <c r="F782" s="3" t="inlineStr">
        <is>
          <t>+54 9 2326 483238</t>
        </is>
      </c>
      <c r="G782" s="3" t="inlineStr">
        <is>
          <t>Areco</t>
        </is>
      </c>
      <c r="H782" s="3" t="inlineStr">
        <is>
          <t>Mendoza</t>
        </is>
      </c>
      <c r="I782" s="3" t="inlineStr">
        <is>
          <t>Webcam HD</t>
        </is>
      </c>
      <c r="J782" s="3" t="inlineStr">
        <is>
          <t>Tecnologia</t>
        </is>
      </c>
      <c r="K782" s="3">
        <v>4</v>
      </c>
      <c r="L782" s="5">
        <v>154176.27</v>
      </c>
      <c r="M782" s="3">
        <v>0</v>
      </c>
      <c r="N782" s="5">
        <v>616705.08</v>
      </c>
      <c r="O782" s="3" t="inlineStr">
        <is>
          <t>Efectivo</t>
        </is>
      </c>
      <c r="P782" s="3" t="inlineStr">
        <is>
          <t>Benjamín</t>
        </is>
      </c>
      <c r="Q782" s="3" t="inlineStr">
        <is>
          <t>Sucursal Centro</t>
        </is>
      </c>
      <c r="R782" s="3" t="inlineStr">
        <is>
          <t>Pendiente</t>
        </is>
      </c>
      <c r="S782" s="3" t="inlineStr">
        <is>
          <t>Cliente reclama demora</t>
        </is>
      </c>
      <c r="T782" s="3">
        <f>IF(COUNTA(A782:S782)&lt;19,"REVISAR","OK")</f>
        <v>0</v>
      </c>
      <c r="U782" s="3">
        <f>IF(ISNUMBER(B782),"OK","REVISAR")</f>
        <v>0</v>
      </c>
      <c r="V782" s="3">
        <f>IF(AND(ISNUMBER(K782),K782&gt;0,K782&lt;50),"OK","REVISAR")</f>
        <v>0</v>
      </c>
      <c r="W782" s="3">
        <f>IF(AND(ISNUMBER(L782),L782&gt;0,L782&lt;1000000),"OK","REVISAR")</f>
        <v>0</v>
      </c>
      <c r="X782" s="3">
        <f>IF(AND(ISNUMBER(K782),ISNUMBER(L782),ISNUMBER(M782),ISNUMBER(N782)),IF(ABS(N782-(K782*L782*(1-M782/100)))&gt;1,"REVISAR","OK"),"REVISAR")</f>
        <v>0</v>
      </c>
      <c r="Y782" s="3">
        <f>IF(AND(ISNUMBER(SEARCH("@",E782)),ISNUMBER(SEARCH(".",E782))),"OK","REVISAR")</f>
        <v>0</v>
      </c>
      <c r="Z782" s="3">
        <f>IF(COUNTIF($A$2:$A$5001,A782)&gt;1,"REVISAR","OK")</f>
        <v>0</v>
      </c>
    </row>
    <row r="783">
      <c r="A783" s="3">
        <v>782</v>
      </c>
      <c r="B783" s="4">
        <v>45667</v>
      </c>
      <c r="C783" s="3" t="inlineStr">
        <is>
          <t>Sofía García</t>
        </is>
      </c>
      <c r="D783" s="3" t="inlineStr">
        <is>
          <t>36699704</t>
        </is>
      </c>
      <c r="E783" s="3" t="inlineStr">
        <is>
          <t>cliente83@yahoo.com</t>
        </is>
      </c>
      <c r="F783" s="3" t="inlineStr">
        <is>
          <t>+54 9 2326 390144</t>
        </is>
      </c>
      <c r="G783" s="3" t="inlineStr">
        <is>
          <t>san antonio de areco</t>
        </is>
      </c>
      <c r="H783" s="3" t="inlineStr">
        <is>
          <t>Mendoza</t>
        </is>
      </c>
      <c r="I783" s="3" t="inlineStr">
        <is>
          <t>Notebook 15</t>
        </is>
      </c>
      <c r="J783" s="3" t="inlineStr">
        <is>
          <t>perifericos</t>
        </is>
      </c>
      <c r="K783" s="3">
        <v>6</v>
      </c>
      <c r="L783" s="5">
        <v>52022.01</v>
      </c>
      <c r="M783" s="3">
        <v>5</v>
      </c>
      <c r="N783" s="5">
        <v>296525.46</v>
      </c>
      <c r="O783" s="3" t="inlineStr">
        <is>
          <t>tarjeta credito</t>
        </is>
      </c>
      <c r="P783" s="3" t="inlineStr">
        <is>
          <t>Lucas</t>
        </is>
      </c>
      <c r="Q783" s="3" t="inlineStr">
        <is>
          <t>local 1</t>
        </is>
      </c>
      <c r="R783" s="3" t="inlineStr">
        <is>
          <t>entregado</t>
        </is>
      </c>
      <c r="S783" s="3" t="inlineStr">
        <is>
          <t>Duplicado probable</t>
        </is>
      </c>
      <c r="T783" s="3">
        <f>IF(COUNTA(A783:S783)&lt;19,"REVISAR","OK")</f>
        <v>0</v>
      </c>
      <c r="U783" s="3">
        <f>IF(ISNUMBER(B783),"OK","REVISAR")</f>
        <v>0</v>
      </c>
      <c r="V783" s="3">
        <f>IF(AND(ISNUMBER(K783),K783&gt;0,K783&lt;50),"OK","REVISAR")</f>
        <v>0</v>
      </c>
      <c r="W783" s="3">
        <f>IF(AND(ISNUMBER(L783),L783&gt;0,L783&lt;1000000),"OK","REVISAR")</f>
        <v>0</v>
      </c>
      <c r="X783" s="3">
        <f>IF(AND(ISNUMBER(K783),ISNUMBER(L783),ISNUMBER(M783),ISNUMBER(N783)),IF(ABS(N783-(K783*L783*(1-M783/100)))&gt;1,"REVISAR","OK"),"REVISAR")</f>
        <v>0</v>
      </c>
      <c r="Y783" s="3">
        <f>IF(AND(ISNUMBER(SEARCH("@",E783)),ISNUMBER(SEARCH(".",E783))),"OK","REVISAR")</f>
        <v>0</v>
      </c>
      <c r="Z783" s="3">
        <f>IF(COUNTIF($A$2:$A$5001,A783)&gt;1,"REVISAR","OK")</f>
        <v>0</v>
      </c>
    </row>
    <row r="784">
      <c r="A784" s="3">
        <v>783</v>
      </c>
      <c r="B784" s="4">
        <v>45538</v>
      </c>
      <c r="C784" s="3" t="inlineStr">
        <is>
          <t>Juan Pérez</t>
        </is>
      </c>
      <c r="D784" s="3" t="inlineStr">
        <is>
          <t>42658010</t>
        </is>
      </c>
      <c r="E784" s="3" t="inlineStr">
        <is>
          <t>cliente537@hotmial.com</t>
        </is>
      </c>
      <c r="F784" s="3" t="inlineStr">
        <is>
          <t>+54 9 2326 243331</t>
        </is>
      </c>
      <c r="G784" s="3" t="inlineStr">
        <is>
          <t>Córdoba</t>
        </is>
      </c>
      <c r="H784" s="3" t="inlineStr">
        <is>
          <t>buenos aires</t>
        </is>
      </c>
      <c r="I784" s="3" t="inlineStr">
        <is>
          <t>Disco SSD 480GB</t>
        </is>
      </c>
      <c r="K784" s="3">
        <v>7</v>
      </c>
      <c r="L784" s="5">
        <v>176763.93</v>
      </c>
      <c r="M784" s="3">
        <v>10</v>
      </c>
      <c r="N784" s="5">
        <v>1113612.76</v>
      </c>
      <c r="P784" s="3" t="inlineStr">
        <is>
          <t>admin</t>
        </is>
      </c>
      <c r="Q784" s="3" t="inlineStr">
        <is>
          <t>Online</t>
        </is>
      </c>
      <c r="R784" s="3" t="inlineStr">
        <is>
          <t>En camino</t>
        </is>
      </c>
      <c r="S784" s="3" t="inlineStr">
        <is>
          <t>Cliente reclama demora</t>
        </is>
      </c>
      <c r="T784" s="3">
        <f>IF(COUNTA(A784:S784)&lt;19,"REVISAR","OK")</f>
        <v>0</v>
      </c>
      <c r="U784" s="3">
        <f>IF(ISNUMBER(B784),"OK","REVISAR")</f>
        <v>0</v>
      </c>
      <c r="V784" s="3">
        <f>IF(AND(ISNUMBER(K784),K784&gt;0,K784&lt;50),"OK","REVISAR")</f>
        <v>0</v>
      </c>
      <c r="W784" s="3">
        <f>IF(AND(ISNUMBER(L784),L784&gt;0,L784&lt;1000000),"OK","REVISAR")</f>
        <v>0</v>
      </c>
      <c r="X784" s="3">
        <f>IF(AND(ISNUMBER(K784),ISNUMBER(L784),ISNUMBER(M784),ISNUMBER(N784)),IF(ABS(N784-(K784*L784*(1-M784/100)))&gt;1,"REVISAR","OK"),"REVISAR")</f>
        <v>0</v>
      </c>
      <c r="Y784" s="3">
        <f>IF(AND(ISNUMBER(SEARCH("@",E784)),ISNUMBER(SEARCH(".",E784))),"OK","REVISAR")</f>
        <v>0</v>
      </c>
      <c r="Z784" s="3">
        <f>IF(COUNTIF($A$2:$A$5001,A784)&gt;1,"REVISAR","OK")</f>
        <v>0</v>
      </c>
    </row>
    <row r="785">
      <c r="A785" s="3">
        <v>784</v>
      </c>
      <c r="B785" s="4">
        <v>45528</v>
      </c>
      <c r="C785" s="3" t="inlineStr">
        <is>
          <t>Martín Fernández</t>
        </is>
      </c>
      <c r="D785" s="3" t="inlineStr">
        <is>
          <t>21283064</t>
        </is>
      </c>
      <c r="E785" s="3" t="inlineStr">
        <is>
          <t>cliente154@outlook.com</t>
        </is>
      </c>
      <c r="F785" s="3" t="inlineStr">
        <is>
          <t>+54 9 2326 921568</t>
        </is>
      </c>
      <c r="G785" s="3" t="inlineStr">
        <is>
          <t>Mar del Plata</t>
        </is>
      </c>
      <c r="H785" s="3" t="inlineStr">
        <is>
          <t>Bs.As</t>
        </is>
      </c>
      <c r="I785" s="3" t="inlineStr">
        <is>
          <t>Cable USB-C</t>
        </is>
      </c>
      <c r="K785" s="3">
        <v>5</v>
      </c>
      <c r="L785" s="5">
        <v>93050.86</v>
      </c>
      <c r="M785" s="3">
        <v>25</v>
      </c>
      <c r="N785" s="5">
        <v>348940.72</v>
      </c>
      <c r="P785" s="3" t="inlineStr">
        <is>
          <t>Admin</t>
        </is>
      </c>
      <c r="R785" s="3" t="inlineStr">
        <is>
          <t>No aplica</t>
        </is>
      </c>
      <c r="S785" s="3" t="inlineStr">
        <is>
          <t>Producto sin stock</t>
        </is>
      </c>
      <c r="T785" s="3">
        <f>IF(COUNTA(A785:S785)&lt;19,"REVISAR","OK")</f>
        <v>0</v>
      </c>
      <c r="U785" s="3">
        <f>IF(ISNUMBER(B785),"OK","REVISAR")</f>
        <v>0</v>
      </c>
      <c r="V785" s="3">
        <f>IF(AND(ISNUMBER(K785),K785&gt;0,K785&lt;50),"OK","REVISAR")</f>
        <v>0</v>
      </c>
      <c r="W785" s="3">
        <f>IF(AND(ISNUMBER(L785),L785&gt;0,L785&lt;1000000),"OK","REVISAR")</f>
        <v>0</v>
      </c>
      <c r="X785" s="3">
        <f>IF(AND(ISNUMBER(K785),ISNUMBER(L785),ISNUMBER(M785),ISNUMBER(N785)),IF(ABS(N785-(K785*L785*(1-M785/100)))&gt;1,"REVISAR","OK"),"REVISAR")</f>
        <v>0</v>
      </c>
      <c r="Y785" s="3">
        <f>IF(AND(ISNUMBER(SEARCH("@",E785)),ISNUMBER(SEARCH(".",E785))),"OK","REVISAR")</f>
        <v>0</v>
      </c>
      <c r="Z785" s="3">
        <f>IF(COUNTIF($A$2:$A$5001,A785)&gt;1,"REVISAR","OK")</f>
        <v>0</v>
      </c>
    </row>
    <row r="786">
      <c r="A786" s="3">
        <v>785</v>
      </c>
      <c r="B786" s="4">
        <v>45317</v>
      </c>
      <c r="C786" s="3" t="inlineStr">
        <is>
          <t>Sofía García</t>
        </is>
      </c>
      <c r="D786" s="3" t="inlineStr">
        <is>
          <t>31064836</t>
        </is>
      </c>
      <c r="E786" s="3" t="inlineStr">
        <is>
          <t>cliente800@hotmail.com</t>
        </is>
      </c>
      <c r="F786" s="3" t="inlineStr">
        <is>
          <t>+54 9 2326 891205</t>
        </is>
      </c>
      <c r="G786" s="3" t="inlineStr">
        <is>
          <t>Bs As</t>
        </is>
      </c>
      <c r="H786" s="3" t="inlineStr">
        <is>
          <t>Cordoba</t>
        </is>
      </c>
      <c r="I786" s="3" t="inlineStr">
        <is>
          <t>Silla gamer</t>
        </is>
      </c>
      <c r="J786" s="3" t="inlineStr">
        <is>
          <t>Tecnología</t>
        </is>
      </c>
      <c r="K786" s="3">
        <v>150</v>
      </c>
      <c r="L786" s="5">
        <v>178798.6</v>
      </c>
      <c r="M786" s="3">
        <v>0</v>
      </c>
      <c r="N786" s="5">
        <v>26819790</v>
      </c>
      <c r="O786" s="3" t="inlineStr">
        <is>
          <t>transf</t>
        </is>
      </c>
      <c r="P786" s="3" t="inlineStr">
        <is>
          <t>Admin</t>
        </is>
      </c>
      <c r="Q786" s="3" t="inlineStr">
        <is>
          <t>Norte</t>
        </is>
      </c>
      <c r="R786" s="3" t="inlineStr">
        <is>
          <t>No aplica</t>
        </is>
      </c>
      <c r="T786" s="3">
        <f>IF(COUNTA(A786:S786)&lt;19,"REVISAR","OK")</f>
        <v>0</v>
      </c>
      <c r="U786" s="3">
        <f>IF(ISNUMBER(B786),"OK","REVISAR")</f>
        <v>0</v>
      </c>
      <c r="V786" s="3">
        <f>IF(AND(ISNUMBER(K786),K786&gt;0,K786&lt;50),"OK","REVISAR")</f>
        <v>0</v>
      </c>
      <c r="W786" s="3">
        <f>IF(AND(ISNUMBER(L786),L786&gt;0,L786&lt;1000000),"OK","REVISAR")</f>
        <v>0</v>
      </c>
      <c r="X786" s="3">
        <f>IF(AND(ISNUMBER(K786),ISNUMBER(L786),ISNUMBER(M786),ISNUMBER(N786)),IF(ABS(N786-(K786*L786*(1-M786/100)))&gt;1,"REVISAR","OK"),"REVISAR")</f>
        <v>0</v>
      </c>
      <c r="Y786" s="3">
        <f>IF(AND(ISNUMBER(SEARCH("@",E786)),ISNUMBER(SEARCH(".",E786))),"OK","REVISAR")</f>
        <v>0</v>
      </c>
      <c r="Z786" s="3">
        <f>IF(COUNTIF($A$2:$A$5001,A786)&gt;1,"REVISAR","OK")</f>
        <v>0</v>
      </c>
    </row>
    <row r="787">
      <c r="A787" s="3">
        <v>786</v>
      </c>
      <c r="B787" s="4">
        <v>45461</v>
      </c>
      <c r="C787" s="3" t="inlineStr">
        <is>
          <t>Ana Martínez</t>
        </is>
      </c>
      <c r="D787" s="3" t="inlineStr">
        <is>
          <t>42735692</t>
        </is>
      </c>
      <c r="E787" s="3" t="inlineStr">
        <is>
          <t>cliente170@</t>
        </is>
      </c>
      <c r="F787" s="3" t="inlineStr">
        <is>
          <t>+54 9 2326 647733</t>
        </is>
      </c>
      <c r="G787" s="3" t="inlineStr">
        <is>
          <t>Cordoba</t>
        </is>
      </c>
      <c r="H787" s="3" t="inlineStr">
        <is>
          <t>Córdoba</t>
        </is>
      </c>
      <c r="I787" s="3" t="inlineStr">
        <is>
          <t>Disco SSD 480GB</t>
        </is>
      </c>
      <c r="J787" s="3" t="inlineStr">
        <is>
          <t>Audio</t>
        </is>
      </c>
      <c r="K787" s="3">
        <v>6</v>
      </c>
      <c r="L787" s="5">
        <v>31226.66</v>
      </c>
      <c r="M787" s="3">
        <v>0</v>
      </c>
      <c r="N787" s="5">
        <v>187359.96</v>
      </c>
      <c r="O787" s="3" t="inlineStr">
        <is>
          <t>Tarjeta Débito</t>
        </is>
      </c>
      <c r="P787" s="3" t="inlineStr">
        <is>
          <t>admin</t>
        </is>
      </c>
      <c r="Q787" s="3" t="inlineStr">
        <is>
          <t>local 1</t>
        </is>
      </c>
      <c r="R787" s="3" t="inlineStr">
        <is>
          <t>Entregado</t>
        </is>
      </c>
      <c r="S787" s="3" t="inlineStr">
        <is>
          <t>OK</t>
        </is>
      </c>
      <c r="T787" s="3">
        <f>IF(COUNTA(A787:S787)&lt;19,"REVISAR","OK")</f>
        <v>0</v>
      </c>
      <c r="U787" s="3">
        <f>IF(ISNUMBER(B787),"OK","REVISAR")</f>
        <v>0</v>
      </c>
      <c r="V787" s="3">
        <f>IF(AND(ISNUMBER(K787),K787&gt;0,K787&lt;50),"OK","REVISAR")</f>
        <v>0</v>
      </c>
      <c r="W787" s="3">
        <f>IF(AND(ISNUMBER(L787),L787&gt;0,L787&lt;1000000),"OK","REVISAR")</f>
        <v>0</v>
      </c>
      <c r="X787" s="3">
        <f>IF(AND(ISNUMBER(K787),ISNUMBER(L787),ISNUMBER(M787),ISNUMBER(N787)),IF(ABS(N787-(K787*L787*(1-M787/100)))&gt;1,"REVISAR","OK"),"REVISAR")</f>
        <v>0</v>
      </c>
      <c r="Y787" s="3">
        <f>IF(AND(ISNUMBER(SEARCH("@",E787)),ISNUMBER(SEARCH(".",E787))),"OK","REVISAR")</f>
        <v>0</v>
      </c>
      <c r="Z787" s="3">
        <f>IF(COUNTIF($A$2:$A$5001,A787)&gt;1,"REVISAR","OK")</f>
        <v>0</v>
      </c>
    </row>
    <row r="788">
      <c r="A788" s="3">
        <v>787</v>
      </c>
      <c r="B788" s="4" t="inlineStr">
        <is>
          <t>31/02/2025</t>
        </is>
      </c>
      <c r="C788" s="3" t="inlineStr">
        <is>
          <t>Carlos López</t>
        </is>
      </c>
      <c r="D788" s="3" t="inlineStr">
        <is>
          <t>123</t>
        </is>
      </c>
      <c r="E788" s="3" t="inlineStr">
        <is>
          <t>cliente815@</t>
        </is>
      </c>
      <c r="F788" s="3" t="inlineStr">
        <is>
          <t>+54 9 2326 826201</t>
        </is>
      </c>
      <c r="G788" s="3" t="inlineStr">
        <is>
          <t>Córdoba</t>
        </is>
      </c>
      <c r="I788" s="3" t="inlineStr">
        <is>
          <t>Cargador rápido</t>
        </is>
      </c>
      <c r="J788" s="3" t="inlineStr">
        <is>
          <t>Accesorios</t>
        </is>
      </c>
      <c r="K788" s="3">
        <v>3</v>
      </c>
      <c r="L788" s="5">
        <v>-25000</v>
      </c>
      <c r="M788" s="3">
        <v>0</v>
      </c>
      <c r="N788" s="5">
        <v>-75000</v>
      </c>
      <c r="O788" s="3" t="inlineStr">
        <is>
          <t>Transferencia</t>
        </is>
      </c>
      <c r="P788" s="3" t="inlineStr">
        <is>
          <t>admin</t>
        </is>
      </c>
      <c r="Q788" s="3" t="inlineStr">
        <is>
          <t>Local 1</t>
        </is>
      </c>
      <c r="R788" s="3" t="inlineStr">
        <is>
          <t>Cancelado</t>
        </is>
      </c>
      <c r="S788" s="3" t="inlineStr">
        <is>
          <t>Cliente reclama demora</t>
        </is>
      </c>
      <c r="T788" s="3">
        <f>IF(COUNTA(A788:S788)&lt;19,"REVISAR","OK")</f>
        <v>0</v>
      </c>
      <c r="U788" s="3">
        <f>IF(ISNUMBER(B788),"OK","REVISAR")</f>
        <v>0</v>
      </c>
      <c r="V788" s="3">
        <f>IF(AND(ISNUMBER(K788),K788&gt;0,K788&lt;50),"OK","REVISAR")</f>
        <v>0</v>
      </c>
      <c r="W788" s="3">
        <f>IF(AND(ISNUMBER(L788),L788&gt;0,L788&lt;1000000),"OK","REVISAR")</f>
        <v>0</v>
      </c>
      <c r="X788" s="3">
        <f>IF(AND(ISNUMBER(K788),ISNUMBER(L788),ISNUMBER(M788),ISNUMBER(N788)),IF(ABS(N788-(K788*L788*(1-M788/100)))&gt;1,"REVISAR","OK"),"REVISAR")</f>
        <v>0</v>
      </c>
      <c r="Y788" s="3">
        <f>IF(AND(ISNUMBER(SEARCH("@",E788)),ISNUMBER(SEARCH(".",E788))),"OK","REVISAR")</f>
        <v>0</v>
      </c>
      <c r="Z788" s="3">
        <f>IF(COUNTIF($A$2:$A$5001,A788)&gt;1,"REVISAR","OK")</f>
        <v>0</v>
      </c>
    </row>
    <row r="789">
      <c r="A789" s="3">
        <v>788</v>
      </c>
      <c r="B789" s="4">
        <v>45329</v>
      </c>
      <c r="C789" s="3" t="inlineStr">
        <is>
          <t>Juan Pérez</t>
        </is>
      </c>
      <c r="D789" s="3" t="inlineStr">
        <is>
          <t>35826503</t>
        </is>
      </c>
      <c r="E789" s="3" t="inlineStr">
        <is>
          <t>cliente17@</t>
        </is>
      </c>
      <c r="F789" s="3" t="inlineStr">
        <is>
          <t>+54 9 2326 400348</t>
        </is>
      </c>
      <c r="G789" s="3" t="inlineStr">
        <is>
          <t>Cordoba</t>
        </is>
      </c>
      <c r="H789" s="3" t="inlineStr">
        <is>
          <t>Cordoba</t>
        </is>
      </c>
      <c r="J789" s="3" t="inlineStr">
        <is>
          <t>Accesorios</t>
        </is>
      </c>
      <c r="K789" s="3">
        <v>2</v>
      </c>
      <c r="L789" s="5">
        <v>31495.28</v>
      </c>
      <c r="M789" s="3">
        <v>0</v>
      </c>
      <c r="N789" s="5">
        <v>62990.56</v>
      </c>
      <c r="O789" s="3" t="inlineStr">
        <is>
          <t>Tarjeta Débito</t>
        </is>
      </c>
      <c r="R789" s="3" t="inlineStr">
        <is>
          <t>pendiente</t>
        </is>
      </c>
      <c r="S789" s="3" t="inlineStr">
        <is>
          <t>OK</t>
        </is>
      </c>
      <c r="T789" s="3">
        <f>IF(COUNTA(A789:S789)&lt;19,"REVISAR","OK")</f>
        <v>0</v>
      </c>
      <c r="U789" s="3">
        <f>IF(ISNUMBER(B789),"OK","REVISAR")</f>
        <v>0</v>
      </c>
      <c r="V789" s="3">
        <f>IF(AND(ISNUMBER(K789),K789&gt;0,K789&lt;50),"OK","REVISAR")</f>
        <v>0</v>
      </c>
      <c r="W789" s="3">
        <f>IF(AND(ISNUMBER(L789),L789&gt;0,L789&lt;1000000),"OK","REVISAR")</f>
        <v>0</v>
      </c>
      <c r="X789" s="3">
        <f>IF(AND(ISNUMBER(K789),ISNUMBER(L789),ISNUMBER(M789),ISNUMBER(N789)),IF(ABS(N789-(K789*L789*(1-M789/100)))&gt;1,"REVISAR","OK"),"REVISAR")</f>
        <v>0</v>
      </c>
      <c r="Y789" s="3">
        <f>IF(AND(ISNUMBER(SEARCH("@",E789)),ISNUMBER(SEARCH(".",E789))),"OK","REVISAR")</f>
        <v>0</v>
      </c>
      <c r="Z789" s="3">
        <f>IF(COUNTIF($A$2:$A$5001,A789)&gt;1,"REVISAR","OK")</f>
        <v>0</v>
      </c>
    </row>
    <row r="790">
      <c r="A790" s="3">
        <v>789</v>
      </c>
      <c r="B790" s="4">
        <v>45674</v>
      </c>
      <c r="C790" s="3" t="inlineStr">
        <is>
          <t>Juan Pérez</t>
        </is>
      </c>
      <c r="D790" s="3" t="inlineStr">
        <is>
          <t>32354557</t>
        </is>
      </c>
      <c r="E790" s="3" t="inlineStr">
        <is>
          <t>cliente495@hotmail.com</t>
        </is>
      </c>
      <c r="G790" s="3" t="inlineStr">
        <is>
          <t>La Plata</t>
        </is>
      </c>
      <c r="H790" s="3" t="inlineStr">
        <is>
          <t>Santa Fe</t>
        </is>
      </c>
      <c r="I790" s="3" t="inlineStr">
        <is>
          <t>Producto desconocido</t>
        </is>
      </c>
      <c r="J790" s="3" t="inlineStr">
        <is>
          <t>Computación</t>
        </is>
      </c>
      <c r="K790" s="3">
        <v>2</v>
      </c>
      <c r="L790" s="5">
        <v>42356.71</v>
      </c>
      <c r="M790" s="3">
        <v>20</v>
      </c>
      <c r="N790" s="5">
        <v>67770.74000000001</v>
      </c>
      <c r="O790" s="3" t="inlineStr">
        <is>
          <t>Tarjeta Crédito</t>
        </is>
      </c>
      <c r="P790" s="3" t="inlineStr">
        <is>
          <t>Paul</t>
        </is>
      </c>
      <c r="Q790" s="3" t="inlineStr">
        <is>
          <t>Sucursal Centro</t>
        </is>
      </c>
      <c r="S790" s="3" t="inlineStr">
        <is>
          <t>OK</t>
        </is>
      </c>
      <c r="T790" s="3">
        <f>IF(COUNTA(A790:S790)&lt;19,"REVISAR","OK")</f>
        <v>0</v>
      </c>
      <c r="U790" s="3">
        <f>IF(ISNUMBER(B790),"OK","REVISAR")</f>
        <v>0</v>
      </c>
      <c r="V790" s="3">
        <f>IF(AND(ISNUMBER(K790),K790&gt;0,K790&lt;50),"OK","REVISAR")</f>
        <v>0</v>
      </c>
      <c r="W790" s="3">
        <f>IF(AND(ISNUMBER(L790),L790&gt;0,L790&lt;1000000),"OK","REVISAR")</f>
        <v>0</v>
      </c>
      <c r="X790" s="3">
        <f>IF(AND(ISNUMBER(K790),ISNUMBER(L790),ISNUMBER(M790),ISNUMBER(N790)),IF(ABS(N790-(K790*L790*(1-M790/100)))&gt;1,"REVISAR","OK"),"REVISAR")</f>
        <v>0</v>
      </c>
      <c r="Y790" s="3">
        <f>IF(AND(ISNUMBER(SEARCH("@",E790)),ISNUMBER(SEARCH(".",E790))),"OK","REVISAR")</f>
        <v>0</v>
      </c>
      <c r="Z790" s="3">
        <f>IF(COUNTIF($A$2:$A$5001,A790)&gt;1,"REVISAR","OK")</f>
        <v>0</v>
      </c>
    </row>
    <row r="791">
      <c r="A791" s="3">
        <v>790</v>
      </c>
      <c r="B791" s="4">
        <v>45686</v>
      </c>
      <c r="C791" s="3" t="inlineStr">
        <is>
          <t>Camila Torres</t>
        </is>
      </c>
      <c r="D791" s="3" t="inlineStr">
        <is>
          <t>28078208</t>
        </is>
      </c>
      <c r="E791" s="3" t="inlineStr">
        <is>
          <t>cliente234@gmail.com</t>
        </is>
      </c>
      <c r="F791" s="3" t="inlineStr">
        <is>
          <t>+54 9 2326 177494</t>
        </is>
      </c>
      <c r="G791" s="3" t="inlineStr">
        <is>
          <t>S. A. de Areco</t>
        </is>
      </c>
      <c r="H791" s="3" t="inlineStr">
        <is>
          <t>Santa Fe</t>
        </is>
      </c>
      <c r="I791" s="3" t="inlineStr">
        <is>
          <t>Disco SSD 480GB</t>
        </is>
      </c>
      <c r="J791" s="3" t="inlineStr">
        <is>
          <t>Accesorios</t>
        </is>
      </c>
      <c r="K791" s="3">
        <v>7</v>
      </c>
      <c r="L791" s="5">
        <v>155983.24</v>
      </c>
      <c r="M791" s="3">
        <v>0</v>
      </c>
      <c r="N791" s="5">
        <v>1091882.68</v>
      </c>
      <c r="Q791" s="3" t="inlineStr">
        <is>
          <t>local 1</t>
        </is>
      </c>
      <c r="R791" s="3" t="inlineStr">
        <is>
          <t>En camino</t>
        </is>
      </c>
      <c r="S791" s="3" t="inlineStr">
        <is>
          <t>Pago a confirmar</t>
        </is>
      </c>
      <c r="T791" s="3">
        <f>IF(COUNTA(A791:S791)&lt;19,"REVISAR","OK")</f>
        <v>0</v>
      </c>
      <c r="U791" s="3">
        <f>IF(ISNUMBER(B791),"OK","REVISAR")</f>
        <v>0</v>
      </c>
      <c r="V791" s="3">
        <f>IF(AND(ISNUMBER(K791),K791&gt;0,K791&lt;50),"OK","REVISAR")</f>
        <v>0</v>
      </c>
      <c r="W791" s="3">
        <f>IF(AND(ISNUMBER(L791),L791&gt;0,L791&lt;1000000),"OK","REVISAR")</f>
        <v>0</v>
      </c>
      <c r="X791" s="3">
        <f>IF(AND(ISNUMBER(K791),ISNUMBER(L791),ISNUMBER(M791),ISNUMBER(N791)),IF(ABS(N791-(K791*L791*(1-M791/100)))&gt;1,"REVISAR","OK"),"REVISAR")</f>
        <v>0</v>
      </c>
      <c r="Y791" s="3">
        <f>IF(AND(ISNUMBER(SEARCH("@",E791)),ISNUMBER(SEARCH(".",E791))),"OK","REVISAR")</f>
        <v>0</v>
      </c>
      <c r="Z791" s="3">
        <f>IF(COUNTIF($A$2:$A$5001,A791)&gt;1,"REVISAR","OK")</f>
        <v>0</v>
      </c>
    </row>
    <row r="792">
      <c r="A792" s="3">
        <v>791</v>
      </c>
      <c r="B792" s="4">
        <v>45535</v>
      </c>
      <c r="D792" s="3" t="inlineStr">
        <is>
          <t>31891163</t>
        </is>
      </c>
      <c r="E792" s="3" t="inlineStr">
        <is>
          <t>cliente709@hotmail.com</t>
        </is>
      </c>
      <c r="F792" s="3" t="inlineStr">
        <is>
          <t>+54 9 2326 304421</t>
        </is>
      </c>
      <c r="G792" s="3" t="inlineStr">
        <is>
          <t>Capital Federal</t>
        </is>
      </c>
      <c r="H792" s="3" t="inlineStr">
        <is>
          <t>Mendoza</t>
        </is>
      </c>
      <c r="I792" s="3" t="inlineStr">
        <is>
          <t>Cargador rápido</t>
        </is>
      </c>
      <c r="J792" s="3" t="inlineStr">
        <is>
          <t>perifericos</t>
        </is>
      </c>
      <c r="K792" s="3">
        <v>3</v>
      </c>
      <c r="L792" s="5">
        <v>62946.33</v>
      </c>
      <c r="M792" s="3">
        <v>0</v>
      </c>
      <c r="N792" s="5">
        <v>188838.99</v>
      </c>
      <c r="O792" s="3" t="inlineStr">
        <is>
          <t>Tarjeta Débito</t>
        </is>
      </c>
      <c r="P792" s="3" t="inlineStr">
        <is>
          <t>Isaías</t>
        </is>
      </c>
      <c r="Q792" s="3" t="inlineStr">
        <is>
          <t>Local 1</t>
        </is>
      </c>
      <c r="R792" s="3" t="inlineStr">
        <is>
          <t>entregado</t>
        </is>
      </c>
      <c r="S792" s="3" t="inlineStr">
        <is>
          <t>OK</t>
        </is>
      </c>
      <c r="T792" s="3">
        <f>IF(COUNTA(A792:S792)&lt;19,"REVISAR","OK")</f>
        <v>0</v>
      </c>
      <c r="U792" s="3">
        <f>IF(ISNUMBER(B792),"OK","REVISAR")</f>
        <v>0</v>
      </c>
      <c r="V792" s="3">
        <f>IF(AND(ISNUMBER(K792),K792&gt;0,K792&lt;50),"OK","REVISAR")</f>
        <v>0</v>
      </c>
      <c r="W792" s="3">
        <f>IF(AND(ISNUMBER(L792),L792&gt;0,L792&lt;1000000),"OK","REVISAR")</f>
        <v>0</v>
      </c>
      <c r="X792" s="3">
        <f>IF(AND(ISNUMBER(K792),ISNUMBER(L792),ISNUMBER(M792),ISNUMBER(N792)),IF(ABS(N792-(K792*L792*(1-M792/100)))&gt;1,"REVISAR","OK"),"REVISAR")</f>
        <v>0</v>
      </c>
      <c r="Y792" s="3">
        <f>IF(AND(ISNUMBER(SEARCH("@",E792)),ISNUMBER(SEARCH(".",E792))),"OK","REVISAR")</f>
        <v>0</v>
      </c>
      <c r="Z792" s="3">
        <f>IF(COUNTIF($A$2:$A$5001,A792)&gt;1,"REVISAR","OK")</f>
        <v>0</v>
      </c>
    </row>
    <row r="793">
      <c r="A793" s="3">
        <v>792</v>
      </c>
      <c r="B793" s="4">
        <v>45770</v>
      </c>
      <c r="C793" s="3" t="inlineStr">
        <is>
          <t>Juan Pérez</t>
        </is>
      </c>
      <c r="D793" s="3" t="inlineStr">
        <is>
          <t>42633205</t>
        </is>
      </c>
      <c r="E793" s="3" t="inlineStr">
        <is>
          <t>cliente391@outlook.com</t>
        </is>
      </c>
      <c r="F793" s="3" t="inlineStr">
        <is>
          <t>+54 9 2326 384324</t>
        </is>
      </c>
      <c r="G793" s="3" t="inlineStr">
        <is>
          <t>Mendoza</t>
        </is>
      </c>
      <c r="H793" s="3" t="inlineStr">
        <is>
          <t>Bs.As</t>
        </is>
      </c>
      <c r="I793" s="3" t="inlineStr">
        <is>
          <t>Mouse gamer</t>
        </is>
      </c>
      <c r="K793" s="3">
        <v>2</v>
      </c>
      <c r="L793" s="5">
        <v>41182.14</v>
      </c>
      <c r="M793" s="3">
        <v>5</v>
      </c>
      <c r="N793" s="5">
        <v>78246.07000000001</v>
      </c>
      <c r="O793" s="3" t="inlineStr">
        <is>
          <t>Tarjeta Crédito</t>
        </is>
      </c>
      <c r="P793" s="3" t="inlineStr">
        <is>
          <t>Admin</t>
        </is>
      </c>
      <c r="Q793" s="3" t="inlineStr">
        <is>
          <t>Norte</t>
        </is>
      </c>
      <c r="T793" s="3">
        <f>IF(COUNTA(A793:S793)&lt;19,"REVISAR","OK")</f>
        <v>0</v>
      </c>
      <c r="U793" s="3">
        <f>IF(ISNUMBER(B793),"OK","REVISAR")</f>
        <v>0</v>
      </c>
      <c r="V793" s="3">
        <f>IF(AND(ISNUMBER(K793),K793&gt;0,K793&lt;50),"OK","REVISAR")</f>
        <v>0</v>
      </c>
      <c r="W793" s="3">
        <f>IF(AND(ISNUMBER(L793),L793&gt;0,L793&lt;1000000),"OK","REVISAR")</f>
        <v>0</v>
      </c>
      <c r="X793" s="3">
        <f>IF(AND(ISNUMBER(K793),ISNUMBER(L793),ISNUMBER(M793),ISNUMBER(N793)),IF(ABS(N793-(K793*L793*(1-M793/100)))&gt;1,"REVISAR","OK"),"REVISAR")</f>
        <v>0</v>
      </c>
      <c r="Y793" s="3">
        <f>IF(AND(ISNUMBER(SEARCH("@",E793)),ISNUMBER(SEARCH(".",E793))),"OK","REVISAR")</f>
        <v>0</v>
      </c>
      <c r="Z793" s="3">
        <f>IF(COUNTIF($A$2:$A$5001,A793)&gt;1,"REVISAR","OK")</f>
        <v>0</v>
      </c>
    </row>
    <row r="794">
      <c r="A794" s="3">
        <v>793</v>
      </c>
      <c r="B794" s="4">
        <v>45359</v>
      </c>
      <c r="C794" s="3" t="inlineStr">
        <is>
          <t>Sofía García</t>
        </is>
      </c>
      <c r="D794" s="3" t="inlineStr">
        <is>
          <t>34311996</t>
        </is>
      </c>
      <c r="E794" s="3" t="inlineStr">
        <is>
          <t>cliente232@hotmial.com</t>
        </is>
      </c>
      <c r="F794" s="3" t="inlineStr">
        <is>
          <t>+54 9 2326 201949</t>
        </is>
      </c>
      <c r="G794" s="3" t="inlineStr">
        <is>
          <t>Bs As</t>
        </is>
      </c>
      <c r="H794" s="3" t="inlineStr">
        <is>
          <t>Santa Fe</t>
        </is>
      </c>
      <c r="I794" s="3" t="inlineStr">
        <is>
          <t>Producto desconocido</t>
        </is>
      </c>
      <c r="K794" s="3">
        <v>4</v>
      </c>
      <c r="L794" s="5">
        <v>5635.29</v>
      </c>
      <c r="M794" s="3">
        <v>0</v>
      </c>
      <c r="N794" s="5">
        <v>22541.16</v>
      </c>
      <c r="O794" s="3" t="inlineStr">
        <is>
          <t>efectivo</t>
        </is>
      </c>
      <c r="P794" s="3" t="inlineStr">
        <is>
          <t>Paul</t>
        </is>
      </c>
      <c r="Q794" s="3" t="inlineStr">
        <is>
          <t>Online</t>
        </is>
      </c>
      <c r="R794" s="3" t="inlineStr">
        <is>
          <t>No aplica</t>
        </is>
      </c>
      <c r="S794" s="3" t="inlineStr">
        <is>
          <t>Precio cargado manualmente</t>
        </is>
      </c>
      <c r="T794" s="3">
        <f>IF(COUNTA(A794:S794)&lt;19,"REVISAR","OK")</f>
        <v>0</v>
      </c>
      <c r="U794" s="3">
        <f>IF(ISNUMBER(B794),"OK","REVISAR")</f>
        <v>0</v>
      </c>
      <c r="V794" s="3">
        <f>IF(AND(ISNUMBER(K794),K794&gt;0,K794&lt;50),"OK","REVISAR")</f>
        <v>0</v>
      </c>
      <c r="W794" s="3">
        <f>IF(AND(ISNUMBER(L794),L794&gt;0,L794&lt;1000000),"OK","REVISAR")</f>
        <v>0</v>
      </c>
      <c r="X794" s="3">
        <f>IF(AND(ISNUMBER(K794),ISNUMBER(L794),ISNUMBER(M794),ISNUMBER(N794)),IF(ABS(N794-(K794*L794*(1-M794/100)))&gt;1,"REVISAR","OK"),"REVISAR")</f>
        <v>0</v>
      </c>
      <c r="Y794" s="3">
        <f>IF(AND(ISNUMBER(SEARCH("@",E794)),ISNUMBER(SEARCH(".",E794))),"OK","REVISAR")</f>
        <v>0</v>
      </c>
      <c r="Z794" s="3">
        <f>IF(COUNTIF($A$2:$A$5001,A794)&gt;1,"REVISAR","OK")</f>
        <v>0</v>
      </c>
    </row>
    <row r="795">
      <c r="A795" s="3">
        <v>794</v>
      </c>
      <c r="B795" s="4">
        <v>45481</v>
      </c>
      <c r="C795" s="3" t="inlineStr">
        <is>
          <t>Carlos López</t>
        </is>
      </c>
      <c r="D795" s="3" t="inlineStr">
        <is>
          <t>28648451</t>
        </is>
      </c>
      <c r="E795" s="3" t="inlineStr">
        <is>
          <t>cliente168@hotmial.com</t>
        </is>
      </c>
      <c r="G795" s="3" t="inlineStr">
        <is>
          <t>Buenos Aires</t>
        </is>
      </c>
      <c r="H795" s="3" t="inlineStr">
        <is>
          <t>Bs.As</t>
        </is>
      </c>
      <c r="I795" s="3" t="inlineStr">
        <is>
          <t>Memoria RAM 8GB</t>
        </is>
      </c>
      <c r="J795" s="3" t="inlineStr">
        <is>
          <t>Sin categoria</t>
        </is>
      </c>
      <c r="K795" s="3">
        <v>6</v>
      </c>
      <c r="L795" s="5">
        <v>19343.01</v>
      </c>
      <c r="M795" s="3">
        <v>0</v>
      </c>
      <c r="N795" s="5">
        <v>116058.06</v>
      </c>
      <c r="P795" s="3" t="inlineStr">
        <is>
          <t>admin</t>
        </is>
      </c>
      <c r="R795" s="3" t="inlineStr">
        <is>
          <t>En camino</t>
        </is>
      </c>
      <c r="S795" s="3" t="inlineStr">
        <is>
          <t>Cliente reclama demora</t>
        </is>
      </c>
      <c r="T795" s="3">
        <f>IF(COUNTA(A795:S795)&lt;19,"REVISAR","OK")</f>
        <v>0</v>
      </c>
      <c r="U795" s="3">
        <f>IF(ISNUMBER(B795),"OK","REVISAR")</f>
        <v>0</v>
      </c>
      <c r="V795" s="3">
        <f>IF(AND(ISNUMBER(K795),K795&gt;0,K795&lt;50),"OK","REVISAR")</f>
        <v>0</v>
      </c>
      <c r="W795" s="3">
        <f>IF(AND(ISNUMBER(L795),L795&gt;0,L795&lt;1000000),"OK","REVISAR")</f>
        <v>0</v>
      </c>
      <c r="X795" s="3">
        <f>IF(AND(ISNUMBER(K795),ISNUMBER(L795),ISNUMBER(M795),ISNUMBER(N795)),IF(ABS(N795-(K795*L795*(1-M795/100)))&gt;1,"REVISAR","OK"),"REVISAR")</f>
        <v>0</v>
      </c>
      <c r="Y795" s="3">
        <f>IF(AND(ISNUMBER(SEARCH("@",E795)),ISNUMBER(SEARCH(".",E795))),"OK","REVISAR")</f>
        <v>0</v>
      </c>
      <c r="Z795" s="3">
        <f>IF(COUNTIF($A$2:$A$5001,A795)&gt;1,"REVISAR","OK")</f>
        <v>0</v>
      </c>
    </row>
    <row r="796">
      <c r="A796" s="3">
        <v>795</v>
      </c>
      <c r="B796" s="4">
        <v>45514</v>
      </c>
      <c r="C796" s="3" t="inlineStr">
        <is>
          <t>Martín Fernández</t>
        </is>
      </c>
      <c r="D796" s="3" t="inlineStr">
        <is>
          <t>43891214</t>
        </is>
      </c>
      <c r="E796" s="3" t="inlineStr">
        <is>
          <t>cliente680@gmai.com</t>
        </is>
      </c>
      <c r="F796" s="3" t="inlineStr">
        <is>
          <t>+54 9 2326 317846</t>
        </is>
      </c>
      <c r="G796" s="3" t="inlineStr">
        <is>
          <t>San Antonio de Areco</t>
        </is>
      </c>
      <c r="H796" s="3" t="inlineStr">
        <is>
          <t>buenos aires</t>
        </is>
      </c>
      <c r="I796" s="3" t="inlineStr">
        <is>
          <t>Teclado mecánico</t>
        </is>
      </c>
      <c r="J796" s="3" t="inlineStr">
        <is>
          <t>tecnologia</t>
        </is>
      </c>
      <c r="K796" s="3">
        <v>1</v>
      </c>
      <c r="L796" s="5">
        <v>7141.77</v>
      </c>
      <c r="M796" s="3">
        <v>15</v>
      </c>
      <c r="N796" s="5">
        <v>6070.5</v>
      </c>
      <c r="O796" s="3" t="inlineStr">
        <is>
          <t>Tarjeta Crédito</t>
        </is>
      </c>
      <c r="P796" s="3" t="inlineStr">
        <is>
          <t>Benjamín</t>
        </is>
      </c>
      <c r="Q796" s="3" t="inlineStr">
        <is>
          <t>online</t>
        </is>
      </c>
      <c r="R796" s="3" t="inlineStr">
        <is>
          <t>En camino</t>
        </is>
      </c>
      <c r="S796" s="3" t="inlineStr">
        <is>
          <t>sin observaciones</t>
        </is>
      </c>
      <c r="T796" s="3">
        <f>IF(COUNTA(A796:S796)&lt;19,"REVISAR","OK")</f>
        <v>0</v>
      </c>
      <c r="U796" s="3">
        <f>IF(ISNUMBER(B796),"OK","REVISAR")</f>
        <v>0</v>
      </c>
      <c r="V796" s="3">
        <f>IF(AND(ISNUMBER(K796),K796&gt;0,K796&lt;50),"OK","REVISAR")</f>
        <v>0</v>
      </c>
      <c r="W796" s="3">
        <f>IF(AND(ISNUMBER(L796),L796&gt;0,L796&lt;1000000),"OK","REVISAR")</f>
        <v>0</v>
      </c>
      <c r="X796" s="3">
        <f>IF(AND(ISNUMBER(K796),ISNUMBER(L796),ISNUMBER(M796),ISNUMBER(N796)),IF(ABS(N796-(K796*L796*(1-M796/100)))&gt;1,"REVISAR","OK"),"REVISAR")</f>
        <v>0</v>
      </c>
      <c r="Y796" s="3">
        <f>IF(AND(ISNUMBER(SEARCH("@",E796)),ISNUMBER(SEARCH(".",E796))),"OK","REVISAR")</f>
        <v>0</v>
      </c>
      <c r="Z796" s="3">
        <f>IF(COUNTIF($A$2:$A$5001,A796)&gt;1,"REVISAR","OK")</f>
        <v>0</v>
      </c>
    </row>
    <row r="797">
      <c r="A797" s="3">
        <v>796</v>
      </c>
      <c r="B797" s="4">
        <v>45299</v>
      </c>
      <c r="D797" s="3" t="inlineStr">
        <is>
          <t>31576419</t>
        </is>
      </c>
      <c r="E797" s="3" t="inlineStr">
        <is>
          <t>cliente27@yahoo.com</t>
        </is>
      </c>
      <c r="F797" s="3" t="inlineStr">
        <is>
          <t>+54 9 2326 614955</t>
        </is>
      </c>
      <c r="G797" s="3" t="inlineStr">
        <is>
          <t>CABA</t>
        </is>
      </c>
      <c r="H797" s="3" t="inlineStr">
        <is>
          <t>buenos aires</t>
        </is>
      </c>
      <c r="I797" s="3" t="inlineStr">
        <is>
          <t>Memoria RAM 8GB</t>
        </is>
      </c>
      <c r="J797" s="3" t="inlineStr">
        <is>
          <t>Computación</t>
        </is>
      </c>
      <c r="K797" s="3">
        <v>3</v>
      </c>
      <c r="L797" s="5">
        <v>66987.8</v>
      </c>
      <c r="M797" s="3">
        <v>20</v>
      </c>
      <c r="N797" s="5">
        <v>160770.72</v>
      </c>
      <c r="O797" s="3" t="inlineStr">
        <is>
          <t>Mercado Pago</t>
        </is>
      </c>
      <c r="Q797" s="3" t="inlineStr">
        <is>
          <t>Local 1</t>
        </is>
      </c>
      <c r="R797" s="3" t="inlineStr">
        <is>
          <t>En camino</t>
        </is>
      </c>
      <c r="S797" s="3" t="inlineStr">
        <is>
          <t>Cliente reclama demora</t>
        </is>
      </c>
      <c r="T797" s="3">
        <f>IF(COUNTA(A797:S797)&lt;19,"REVISAR","OK")</f>
        <v>0</v>
      </c>
      <c r="U797" s="3">
        <f>IF(ISNUMBER(B797),"OK","REVISAR")</f>
        <v>0</v>
      </c>
      <c r="V797" s="3">
        <f>IF(AND(ISNUMBER(K797),K797&gt;0,K797&lt;50),"OK","REVISAR")</f>
        <v>0</v>
      </c>
      <c r="W797" s="3">
        <f>IF(AND(ISNUMBER(L797),L797&gt;0,L797&lt;1000000),"OK","REVISAR")</f>
        <v>0</v>
      </c>
      <c r="X797" s="3">
        <f>IF(AND(ISNUMBER(K797),ISNUMBER(L797),ISNUMBER(M797),ISNUMBER(N797)),IF(ABS(N797-(K797*L797*(1-M797/100)))&gt;1,"REVISAR","OK"),"REVISAR")</f>
        <v>0</v>
      </c>
      <c r="Y797" s="3">
        <f>IF(AND(ISNUMBER(SEARCH("@",E797)),ISNUMBER(SEARCH(".",E797))),"OK","REVISAR")</f>
        <v>0</v>
      </c>
      <c r="Z797" s="3">
        <f>IF(COUNTIF($A$2:$A$5001,A797)&gt;1,"REVISAR","OK")</f>
        <v>0</v>
      </c>
    </row>
    <row r="798">
      <c r="A798" s="3">
        <v>797</v>
      </c>
      <c r="B798" s="4">
        <v>45554</v>
      </c>
      <c r="C798" s="3" t="inlineStr">
        <is>
          <t>Pedro Sánchez</t>
        </is>
      </c>
      <c r="D798" s="3" t="inlineStr">
        <is>
          <t>23132976</t>
        </is>
      </c>
      <c r="E798" s="3" t="inlineStr">
        <is>
          <t>cliente149@yahoo.com</t>
        </is>
      </c>
      <c r="F798" s="3" t="inlineStr">
        <is>
          <t>+54 9 2326 347712</t>
        </is>
      </c>
      <c r="G798" s="3" t="inlineStr">
        <is>
          <t>Cordoba</t>
        </is>
      </c>
      <c r="H798" s="3" t="inlineStr">
        <is>
          <t>Mendoza</t>
        </is>
      </c>
      <c r="J798" s="3" t="inlineStr">
        <is>
          <t>Tecnología</t>
        </is>
      </c>
      <c r="K798" s="3">
        <v>7</v>
      </c>
      <c r="L798" s="5">
        <v>103536.18</v>
      </c>
      <c r="M798" s="3">
        <v>15</v>
      </c>
      <c r="N798" s="5">
        <v>616040.27</v>
      </c>
      <c r="O798" s="3" t="inlineStr">
        <is>
          <t>tarjeta credito</t>
        </is>
      </c>
      <c r="P798" s="3" t="inlineStr">
        <is>
          <t>admin</t>
        </is>
      </c>
      <c r="Q798" s="3" t="inlineStr">
        <is>
          <t>online</t>
        </is>
      </c>
      <c r="R798" s="3" t="inlineStr">
        <is>
          <t>No aplica</t>
        </is>
      </c>
      <c r="S798" s="3" t="inlineStr">
        <is>
          <t>Cliente reclama demora</t>
        </is>
      </c>
      <c r="T798" s="3">
        <f>IF(COUNTA(A798:S798)&lt;19,"REVISAR","OK")</f>
        <v>0</v>
      </c>
      <c r="U798" s="3">
        <f>IF(ISNUMBER(B798),"OK","REVISAR")</f>
        <v>0</v>
      </c>
      <c r="V798" s="3">
        <f>IF(AND(ISNUMBER(K798),K798&gt;0,K798&lt;50),"OK","REVISAR")</f>
        <v>0</v>
      </c>
      <c r="W798" s="3">
        <f>IF(AND(ISNUMBER(L798),L798&gt;0,L798&lt;1000000),"OK","REVISAR")</f>
        <v>0</v>
      </c>
      <c r="X798" s="3">
        <f>IF(AND(ISNUMBER(K798),ISNUMBER(L798),ISNUMBER(M798),ISNUMBER(N798)),IF(ABS(N798-(K798*L798*(1-M798/100)))&gt;1,"REVISAR","OK"),"REVISAR")</f>
        <v>0</v>
      </c>
      <c r="Y798" s="3">
        <f>IF(AND(ISNUMBER(SEARCH("@",E798)),ISNUMBER(SEARCH(".",E798))),"OK","REVISAR")</f>
        <v>0</v>
      </c>
      <c r="Z798" s="3">
        <f>IF(COUNTIF($A$2:$A$5001,A798)&gt;1,"REVISAR","OK")</f>
        <v>0</v>
      </c>
    </row>
    <row r="799">
      <c r="A799" s="3">
        <v>798</v>
      </c>
      <c r="C799" s="3" t="inlineStr">
        <is>
          <t>Martín Fernández</t>
        </is>
      </c>
      <c r="D799" s="3" t="inlineStr">
        <is>
          <t>29212265</t>
        </is>
      </c>
      <c r="E799" s="3" t="inlineStr">
        <is>
          <t>cliente598@sinmail</t>
        </is>
      </c>
      <c r="F799" s="3" t="inlineStr">
        <is>
          <t>+54 9 2326 162434</t>
        </is>
      </c>
      <c r="G799" s="3" t="inlineStr">
        <is>
          <t>Cordoba</t>
        </is>
      </c>
      <c r="H799" s="3" t="inlineStr">
        <is>
          <t>CABA</t>
        </is>
      </c>
      <c r="I799" s="3" t="inlineStr">
        <is>
          <t>Cargador rápido</t>
        </is>
      </c>
      <c r="J799" s="3" t="inlineStr">
        <is>
          <t>Sin categoria</t>
        </is>
      </c>
      <c r="K799" s="3">
        <v>1</v>
      </c>
      <c r="L799" s="5">
        <v>9999999</v>
      </c>
      <c r="M799" s="3">
        <v>20</v>
      </c>
      <c r="N799" s="5">
        <v>7999999.2</v>
      </c>
      <c r="O799" s="3" t="inlineStr">
        <is>
          <t>transf</t>
        </is>
      </c>
      <c r="P799" s="3" t="inlineStr">
        <is>
          <t>Benjamín</t>
        </is>
      </c>
      <c r="Q799" s="3" t="inlineStr">
        <is>
          <t>Sucursal Centro</t>
        </is>
      </c>
      <c r="R799" s="3" t="inlineStr">
        <is>
          <t>Cancelado</t>
        </is>
      </c>
      <c r="S799" s="3" t="inlineStr">
        <is>
          <t>Duplicado probable</t>
        </is>
      </c>
      <c r="T799" s="3">
        <f>IF(COUNTA(A799:S799)&lt;19,"REVISAR","OK")</f>
        <v>0</v>
      </c>
      <c r="U799" s="3">
        <f>IF(ISNUMBER(B799),"OK","REVISAR")</f>
        <v>0</v>
      </c>
      <c r="V799" s="3">
        <f>IF(AND(ISNUMBER(K799),K799&gt;0,K799&lt;50),"OK","REVISAR")</f>
        <v>0</v>
      </c>
      <c r="W799" s="3">
        <f>IF(AND(ISNUMBER(L799),L799&gt;0,L799&lt;1000000),"OK","REVISAR")</f>
        <v>0</v>
      </c>
      <c r="X799" s="3">
        <f>IF(AND(ISNUMBER(K799),ISNUMBER(L799),ISNUMBER(M799),ISNUMBER(N799)),IF(ABS(N799-(K799*L799*(1-M799/100)))&gt;1,"REVISAR","OK"),"REVISAR")</f>
        <v>0</v>
      </c>
      <c r="Y799" s="3">
        <f>IF(AND(ISNUMBER(SEARCH("@",E799)),ISNUMBER(SEARCH(".",E799))),"OK","REVISAR")</f>
        <v>0</v>
      </c>
      <c r="Z799" s="3">
        <f>IF(COUNTIF($A$2:$A$5001,A799)&gt;1,"REVISAR","OK")</f>
        <v>0</v>
      </c>
    </row>
    <row r="800">
      <c r="A800" s="3">
        <v>799</v>
      </c>
      <c r="B800" s="4">
        <v>45513</v>
      </c>
      <c r="C800" s="3" t="inlineStr">
        <is>
          <t>Pedro Sánchez</t>
        </is>
      </c>
      <c r="D800" s="3" t="inlineStr">
        <is>
          <t>36452711</t>
        </is>
      </c>
      <c r="E800" s="3" t="inlineStr">
        <is>
          <t>cliente571@gmai.com</t>
        </is>
      </c>
      <c r="F800" s="3" t="inlineStr">
        <is>
          <t>+54 9 2326 808660</t>
        </is>
      </c>
      <c r="G800" s="3" t="inlineStr">
        <is>
          <t>CABA</t>
        </is>
      </c>
      <c r="H800" s="3" t="inlineStr">
        <is>
          <t>Mendoza</t>
        </is>
      </c>
      <c r="I800" s="3" t="inlineStr">
        <is>
          <t>Silla gamer</t>
        </is>
      </c>
      <c r="J800" s="3" t="inlineStr">
        <is>
          <t>Hogar</t>
        </is>
      </c>
      <c r="K800" s="3">
        <v>2</v>
      </c>
      <c r="L800" s="5">
        <v>123951.9</v>
      </c>
      <c r="M800" s="3">
        <v>10</v>
      </c>
      <c r="O800" s="3" t="inlineStr">
        <is>
          <t>Tarjeta Crédito</t>
        </is>
      </c>
      <c r="P800" s="3" t="inlineStr">
        <is>
          <t>Paul</t>
        </is>
      </c>
      <c r="Q800" s="3" t="inlineStr">
        <is>
          <t>Norte</t>
        </is>
      </c>
      <c r="S800" s="3" t="inlineStr">
        <is>
          <t>Dirección incompleta</t>
        </is>
      </c>
      <c r="T800" s="3">
        <f>IF(COUNTA(A800:S800)&lt;19,"REVISAR","OK")</f>
        <v>0</v>
      </c>
      <c r="U800" s="3">
        <f>IF(ISNUMBER(B800),"OK","REVISAR")</f>
        <v>0</v>
      </c>
      <c r="V800" s="3">
        <f>IF(AND(ISNUMBER(K800),K800&gt;0,K800&lt;50),"OK","REVISAR")</f>
        <v>0</v>
      </c>
      <c r="W800" s="3">
        <f>IF(AND(ISNUMBER(L800),L800&gt;0,L800&lt;1000000),"OK","REVISAR")</f>
        <v>0</v>
      </c>
      <c r="X800" s="3">
        <f>IF(AND(ISNUMBER(K800),ISNUMBER(L800),ISNUMBER(M800),ISNUMBER(N800)),IF(ABS(N800-(K800*L800*(1-M800/100)))&gt;1,"REVISAR","OK"),"REVISAR")</f>
        <v>0</v>
      </c>
      <c r="Y800" s="3">
        <f>IF(AND(ISNUMBER(SEARCH("@",E800)),ISNUMBER(SEARCH(".",E800))),"OK","REVISAR")</f>
        <v>0</v>
      </c>
      <c r="Z800" s="3">
        <f>IF(COUNTIF($A$2:$A$5001,A800)&gt;1,"REVISAR","OK")</f>
        <v>0</v>
      </c>
    </row>
    <row r="801">
      <c r="A801" s="3">
        <v>800</v>
      </c>
      <c r="B801" s="4">
        <v>45410</v>
      </c>
      <c r="C801" s="3" t="inlineStr">
        <is>
          <t>Lucas Rodríguez</t>
        </is>
      </c>
      <c r="D801" s="3" t="inlineStr">
        <is>
          <t>23466883</t>
        </is>
      </c>
      <c r="E801" s="3" t="inlineStr">
        <is>
          <t>cliente814@</t>
        </is>
      </c>
      <c r="F801" s="3" t="inlineStr">
        <is>
          <t>+54 9 2326 641474</t>
        </is>
      </c>
      <c r="G801" s="3" t="inlineStr">
        <is>
          <t>Bs As</t>
        </is>
      </c>
      <c r="I801" s="3" t="inlineStr">
        <is>
          <t>Auriculares Bluetooth</t>
        </is>
      </c>
      <c r="K801" s="3">
        <v>8</v>
      </c>
      <c r="L801" s="5">
        <v>87507.46000000001</v>
      </c>
      <c r="M801" s="3">
        <v>0</v>
      </c>
      <c r="N801" s="5">
        <v>700059.6800000001</v>
      </c>
      <c r="O801" s="3" t="inlineStr">
        <is>
          <t>transf</t>
        </is>
      </c>
      <c r="P801" s="3" t="inlineStr">
        <is>
          <t>Sin vendedor</t>
        </is>
      </c>
      <c r="Q801" s="3" t="inlineStr">
        <is>
          <t>Norte</t>
        </is>
      </c>
      <c r="R801" s="3" t="inlineStr">
        <is>
          <t>entregado</t>
        </is>
      </c>
      <c r="T801" s="3">
        <f>IF(COUNTA(A801:S801)&lt;19,"REVISAR","OK")</f>
        <v>0</v>
      </c>
      <c r="U801" s="3">
        <f>IF(ISNUMBER(B801),"OK","REVISAR")</f>
        <v>0</v>
      </c>
      <c r="V801" s="3">
        <f>IF(AND(ISNUMBER(K801),K801&gt;0,K801&lt;50),"OK","REVISAR")</f>
        <v>0</v>
      </c>
      <c r="W801" s="3">
        <f>IF(AND(ISNUMBER(L801),L801&gt;0,L801&lt;1000000),"OK","REVISAR")</f>
        <v>0</v>
      </c>
      <c r="X801" s="3">
        <f>IF(AND(ISNUMBER(K801),ISNUMBER(L801),ISNUMBER(M801),ISNUMBER(N801)),IF(ABS(N801-(K801*L801*(1-M801/100)))&gt;1,"REVISAR","OK"),"REVISAR")</f>
        <v>0</v>
      </c>
      <c r="Y801" s="3">
        <f>IF(AND(ISNUMBER(SEARCH("@",E801)),ISNUMBER(SEARCH(".",E801))),"OK","REVISAR")</f>
        <v>0</v>
      </c>
      <c r="Z801" s="3">
        <f>IF(COUNTIF($A$2:$A$5001,A801)&gt;1,"REVISAR","OK")</f>
        <v>0</v>
      </c>
    </row>
    <row r="802">
      <c r="A802" s="3">
        <v>801</v>
      </c>
      <c r="B802" s="4">
        <v>45429</v>
      </c>
      <c r="C802" s="3" t="inlineStr">
        <is>
          <t>Pedro Sánchez</t>
        </is>
      </c>
      <c r="D802" s="3" t="inlineStr">
        <is>
          <t>30581383</t>
        </is>
      </c>
      <c r="E802" s="3" t="inlineStr">
        <is>
          <t>cliente314@yahoo.com</t>
        </is>
      </c>
      <c r="F802" s="3" t="inlineStr">
        <is>
          <t>+54 9 2326 641410</t>
        </is>
      </c>
      <c r="G802" s="3" t="inlineStr">
        <is>
          <t>Capital Federal</t>
        </is>
      </c>
      <c r="H802" s="3" t="inlineStr">
        <is>
          <t>Córdoba</t>
        </is>
      </c>
      <c r="I802" s="3" t="inlineStr">
        <is>
          <t>Producto desconocido</t>
        </is>
      </c>
      <c r="J802" s="3" t="inlineStr">
        <is>
          <t>Periféricos</t>
        </is>
      </c>
      <c r="K802" s="3">
        <v>6</v>
      </c>
      <c r="L802" s="5">
        <v>64978.26</v>
      </c>
      <c r="M802" s="3">
        <v>0</v>
      </c>
      <c r="N802" s="5">
        <v>389869.56</v>
      </c>
      <c r="O802" s="3" t="inlineStr">
        <is>
          <t>Cheque</t>
        </is>
      </c>
      <c r="P802" s="3" t="inlineStr">
        <is>
          <t>Isaías</t>
        </is>
      </c>
      <c r="Q802" s="3" t="inlineStr">
        <is>
          <t>local 1</t>
        </is>
      </c>
      <c r="R802" s="3" t="inlineStr">
        <is>
          <t>Cancelado</t>
        </is>
      </c>
      <c r="S802" s="3" t="inlineStr">
        <is>
          <t>Cliente reclama demora</t>
        </is>
      </c>
      <c r="T802" s="3">
        <f>IF(COUNTA(A802:S802)&lt;19,"REVISAR","OK")</f>
        <v>0</v>
      </c>
      <c r="U802" s="3">
        <f>IF(ISNUMBER(B802),"OK","REVISAR")</f>
        <v>0</v>
      </c>
      <c r="V802" s="3">
        <f>IF(AND(ISNUMBER(K802),K802&gt;0,K802&lt;50),"OK","REVISAR")</f>
        <v>0</v>
      </c>
      <c r="W802" s="3">
        <f>IF(AND(ISNUMBER(L802),L802&gt;0,L802&lt;1000000),"OK","REVISAR")</f>
        <v>0</v>
      </c>
      <c r="X802" s="3">
        <f>IF(AND(ISNUMBER(K802),ISNUMBER(L802),ISNUMBER(M802),ISNUMBER(N802)),IF(ABS(N802-(K802*L802*(1-M802/100)))&gt;1,"REVISAR","OK"),"REVISAR")</f>
        <v>0</v>
      </c>
      <c r="Y802" s="3">
        <f>IF(AND(ISNUMBER(SEARCH("@",E802)),ISNUMBER(SEARCH(".",E802))),"OK","REVISAR")</f>
        <v>0</v>
      </c>
      <c r="Z802" s="3">
        <f>IF(COUNTIF($A$2:$A$5001,A802)&gt;1,"REVISAR","OK")</f>
        <v>0</v>
      </c>
    </row>
    <row r="803">
      <c r="A803" s="3">
        <v>802</v>
      </c>
      <c r="B803" s="4">
        <v>45577</v>
      </c>
      <c r="C803" s="3" t="inlineStr">
        <is>
          <t>Camila Torres</t>
        </is>
      </c>
      <c r="D803" s="3" t="inlineStr">
        <is>
          <t>37129315</t>
        </is>
      </c>
      <c r="E803" s="3" t="inlineStr">
        <is>
          <t>cliente795@sinmail</t>
        </is>
      </c>
      <c r="F803" s="3" t="inlineStr">
        <is>
          <t>+54 9 2326 299492</t>
        </is>
      </c>
      <c r="G803" s="3" t="inlineStr">
        <is>
          <t>Buenos Aires</t>
        </is>
      </c>
      <c r="H803" s="3" t="inlineStr">
        <is>
          <t>Bs.As</t>
        </is>
      </c>
      <c r="I803" s="3" t="inlineStr">
        <is>
          <t>Mouse gamer</t>
        </is>
      </c>
      <c r="J803" s="3" t="inlineStr">
        <is>
          <t>Tecnología</t>
        </is>
      </c>
      <c r="K803" s="3">
        <v>6</v>
      </c>
      <c r="L803" s="5">
        <v>87836.10000000001</v>
      </c>
      <c r="M803" s="3">
        <v>15</v>
      </c>
      <c r="N803" s="5">
        <v>447964.11</v>
      </c>
      <c r="O803" s="3" t="inlineStr">
        <is>
          <t>Tarjeta Débito</t>
        </is>
      </c>
      <c r="Q803" s="3" t="inlineStr">
        <is>
          <t>online</t>
        </is>
      </c>
      <c r="S803" s="3" t="inlineStr">
        <is>
          <t>Producto sin stock</t>
        </is>
      </c>
      <c r="T803" s="3">
        <f>IF(COUNTA(A803:S803)&lt;19,"REVISAR","OK")</f>
        <v>0</v>
      </c>
      <c r="U803" s="3">
        <f>IF(ISNUMBER(B803),"OK","REVISAR")</f>
        <v>0</v>
      </c>
      <c r="V803" s="3">
        <f>IF(AND(ISNUMBER(K803),K803&gt;0,K803&lt;50),"OK","REVISAR")</f>
        <v>0</v>
      </c>
      <c r="W803" s="3">
        <f>IF(AND(ISNUMBER(L803),L803&gt;0,L803&lt;1000000),"OK","REVISAR")</f>
        <v>0</v>
      </c>
      <c r="X803" s="3">
        <f>IF(AND(ISNUMBER(K803),ISNUMBER(L803),ISNUMBER(M803),ISNUMBER(N803)),IF(ABS(N803-(K803*L803*(1-M803/100)))&gt;1,"REVISAR","OK"),"REVISAR")</f>
        <v>0</v>
      </c>
      <c r="Y803" s="3">
        <f>IF(AND(ISNUMBER(SEARCH("@",E803)),ISNUMBER(SEARCH(".",E803))),"OK","REVISAR")</f>
        <v>0</v>
      </c>
      <c r="Z803" s="3">
        <f>IF(COUNTIF($A$2:$A$5001,A803)&gt;1,"REVISAR","OK")</f>
        <v>0</v>
      </c>
    </row>
    <row r="804">
      <c r="A804" s="3">
        <v>803</v>
      </c>
      <c r="B804" s="4">
        <v>45524</v>
      </c>
      <c r="D804" s="3" t="inlineStr">
        <is>
          <t>30990689</t>
        </is>
      </c>
      <c r="F804" s="3" t="inlineStr">
        <is>
          <t>+54 9 2326 254080</t>
        </is>
      </c>
      <c r="G804" s="3" t="inlineStr">
        <is>
          <t>Cordoba</t>
        </is>
      </c>
      <c r="H804" s="3" t="inlineStr">
        <is>
          <t>buenos aires</t>
        </is>
      </c>
      <c r="J804" s="3" t="inlineStr">
        <is>
          <t>Tecnologia</t>
        </is>
      </c>
      <c r="K804" s="3">
        <v>3</v>
      </c>
      <c r="L804" s="5">
        <v>83559.17999999999</v>
      </c>
      <c r="M804" s="3">
        <v>15</v>
      </c>
      <c r="N804" s="5">
        <v>213075.91</v>
      </c>
      <c r="O804" s="3" t="inlineStr">
        <is>
          <t>MercadoPago</t>
        </is>
      </c>
      <c r="P804" s="3" t="inlineStr">
        <is>
          <t>Sofía</t>
        </is>
      </c>
      <c r="Q804" s="3" t="inlineStr">
        <is>
          <t>Sucursal Centro</t>
        </is>
      </c>
      <c r="R804" s="3" t="inlineStr">
        <is>
          <t>En camino</t>
        </is>
      </c>
      <c r="S804" s="3" t="inlineStr">
        <is>
          <t>Precio cargado manualmente</t>
        </is>
      </c>
      <c r="T804" s="3">
        <f>IF(COUNTA(A804:S804)&lt;19,"REVISAR","OK")</f>
        <v>0</v>
      </c>
      <c r="U804" s="3">
        <f>IF(ISNUMBER(B804),"OK","REVISAR")</f>
        <v>0</v>
      </c>
      <c r="V804" s="3">
        <f>IF(AND(ISNUMBER(K804),K804&gt;0,K804&lt;50),"OK","REVISAR")</f>
        <v>0</v>
      </c>
      <c r="W804" s="3">
        <f>IF(AND(ISNUMBER(L804),L804&gt;0,L804&lt;1000000),"OK","REVISAR")</f>
        <v>0</v>
      </c>
      <c r="X804" s="3">
        <f>IF(AND(ISNUMBER(K804),ISNUMBER(L804),ISNUMBER(M804),ISNUMBER(N804)),IF(ABS(N804-(K804*L804*(1-M804/100)))&gt;1,"REVISAR","OK"),"REVISAR")</f>
        <v>0</v>
      </c>
      <c r="Y804" s="3">
        <f>IF(AND(ISNUMBER(SEARCH("@",E804)),ISNUMBER(SEARCH(".",E804))),"OK","REVISAR")</f>
        <v>0</v>
      </c>
      <c r="Z804" s="3">
        <f>IF(COUNTIF($A$2:$A$5001,A804)&gt;1,"REVISAR","OK")</f>
        <v>0</v>
      </c>
    </row>
    <row r="805">
      <c r="A805" s="3">
        <v>804</v>
      </c>
      <c r="B805" s="4">
        <v>45357</v>
      </c>
      <c r="D805" s="3" t="inlineStr">
        <is>
          <t>29224679</t>
        </is>
      </c>
      <c r="E805" s="3" t="inlineStr">
        <is>
          <t>cliente673@gmai.com</t>
        </is>
      </c>
      <c r="F805" s="3" t="inlineStr">
        <is>
          <t>+54 9 2326 477151</t>
        </is>
      </c>
      <c r="G805" s="3" t="inlineStr">
        <is>
          <t>La Plata</t>
        </is>
      </c>
      <c r="H805" s="3" t="inlineStr">
        <is>
          <t>Mendoza</t>
        </is>
      </c>
      <c r="I805" s="3" t="inlineStr">
        <is>
          <t>Disco SSD 480GB</t>
        </is>
      </c>
      <c r="J805" s="3" t="inlineStr">
        <is>
          <t>Computación</t>
        </is>
      </c>
      <c r="K805" s="3">
        <v>3</v>
      </c>
      <c r="L805" s="5">
        <v>81988</v>
      </c>
      <c r="M805" s="3">
        <v>5</v>
      </c>
      <c r="N805" s="5">
        <v>233665.8</v>
      </c>
      <c r="O805" s="3" t="inlineStr">
        <is>
          <t>tarjeta credito</t>
        </is>
      </c>
      <c r="P805" s="3" t="inlineStr">
        <is>
          <t>Paul</t>
        </is>
      </c>
      <c r="S805" s="3" t="inlineStr">
        <is>
          <t>Precio cargado manualmente</t>
        </is>
      </c>
      <c r="T805" s="3">
        <f>IF(COUNTA(A805:S805)&lt;19,"REVISAR","OK")</f>
        <v>0</v>
      </c>
      <c r="U805" s="3">
        <f>IF(ISNUMBER(B805),"OK","REVISAR")</f>
        <v>0</v>
      </c>
      <c r="V805" s="3">
        <f>IF(AND(ISNUMBER(K805),K805&gt;0,K805&lt;50),"OK","REVISAR")</f>
        <v>0</v>
      </c>
      <c r="W805" s="3">
        <f>IF(AND(ISNUMBER(L805),L805&gt;0,L805&lt;1000000),"OK","REVISAR")</f>
        <v>0</v>
      </c>
      <c r="X805" s="3">
        <f>IF(AND(ISNUMBER(K805),ISNUMBER(L805),ISNUMBER(M805),ISNUMBER(N805)),IF(ABS(N805-(K805*L805*(1-M805/100)))&gt;1,"REVISAR","OK"),"REVISAR")</f>
        <v>0</v>
      </c>
      <c r="Y805" s="3">
        <f>IF(AND(ISNUMBER(SEARCH("@",E805)),ISNUMBER(SEARCH(".",E805))),"OK","REVISAR")</f>
        <v>0</v>
      </c>
      <c r="Z805" s="3">
        <f>IF(COUNTIF($A$2:$A$5001,A805)&gt;1,"REVISAR","OK")</f>
        <v>0</v>
      </c>
    </row>
    <row r="806">
      <c r="A806" s="3">
        <v>805</v>
      </c>
      <c r="B806" s="4">
        <v>45555</v>
      </c>
      <c r="C806" s="3" t="inlineStr">
        <is>
          <t>Carlos López</t>
        </is>
      </c>
      <c r="D806" s="3" t="inlineStr">
        <is>
          <t>24823480</t>
        </is>
      </c>
      <c r="E806" s="3" t="inlineStr">
        <is>
          <t>cliente@</t>
        </is>
      </c>
      <c r="F806" s="3" t="inlineStr">
        <is>
          <t>+54 9 2326 430482</t>
        </is>
      </c>
      <c r="G806" s="3" t="inlineStr">
        <is>
          <t>San Antonio de Areco</t>
        </is>
      </c>
      <c r="H806" s="3" t="inlineStr">
        <is>
          <t>Buenos Aires</t>
        </is>
      </c>
      <c r="I806" s="3" t="inlineStr">
        <is>
          <t>Silla gamer</t>
        </is>
      </c>
      <c r="J806" s="3" t="inlineStr">
        <is>
          <t>tecnologia</t>
        </is>
      </c>
      <c r="K806" s="3">
        <v>6</v>
      </c>
      <c r="L806" s="5">
        <v>172649.15</v>
      </c>
      <c r="M806" s="3">
        <v>0</v>
      </c>
      <c r="N806" s="5">
        <v>1035894.9</v>
      </c>
      <c r="O806" s="3" t="inlineStr">
        <is>
          <t>MercadoPago</t>
        </is>
      </c>
      <c r="P806" s="3" t="inlineStr">
        <is>
          <t>Sin vendedor</t>
        </is>
      </c>
      <c r="Q806" s="3" t="inlineStr">
        <is>
          <t>Online</t>
        </is>
      </c>
      <c r="R806" s="3" t="inlineStr">
        <is>
          <t>entregado</t>
        </is>
      </c>
      <c r="S806" s="3" t="inlineStr">
        <is>
          <t>Precio cargado manualmente</t>
        </is>
      </c>
      <c r="T806" s="3">
        <f>IF(COUNTA(A806:S806)&lt;19,"REVISAR","OK")</f>
        <v>0</v>
      </c>
      <c r="U806" s="3">
        <f>IF(ISNUMBER(B806),"OK","REVISAR")</f>
        <v>0</v>
      </c>
      <c r="V806" s="3">
        <f>IF(AND(ISNUMBER(K806),K806&gt;0,K806&lt;50),"OK","REVISAR")</f>
        <v>0</v>
      </c>
      <c r="W806" s="3">
        <f>IF(AND(ISNUMBER(L806),L806&gt;0,L806&lt;1000000),"OK","REVISAR")</f>
        <v>0</v>
      </c>
      <c r="X806" s="3">
        <f>IF(AND(ISNUMBER(K806),ISNUMBER(L806),ISNUMBER(M806),ISNUMBER(N806)),IF(ABS(N806-(K806*L806*(1-M806/100)))&gt;1,"REVISAR","OK"),"REVISAR")</f>
        <v>0</v>
      </c>
      <c r="Y806" s="3">
        <f>IF(AND(ISNUMBER(SEARCH("@",E806)),ISNUMBER(SEARCH(".",E806))),"OK","REVISAR")</f>
        <v>0</v>
      </c>
      <c r="Z806" s="3">
        <f>IF(COUNTIF($A$2:$A$5001,A806)&gt;1,"REVISAR","OK")</f>
        <v>0</v>
      </c>
    </row>
    <row r="807">
      <c r="A807" s="3">
        <v>806</v>
      </c>
      <c r="B807" s="4">
        <v>45670</v>
      </c>
      <c r="C807" s="3" t="inlineStr">
        <is>
          <t>Sofía García</t>
        </is>
      </c>
      <c r="D807" s="3" t="inlineStr">
        <is>
          <t>20681486</t>
        </is>
      </c>
      <c r="E807" s="3" t="inlineStr">
        <is>
          <t>cliente303@gmail.com</t>
        </is>
      </c>
      <c r="F807" s="3" t="inlineStr">
        <is>
          <t>+54 9 2326 451179</t>
        </is>
      </c>
      <c r="H807" s="3" t="inlineStr">
        <is>
          <t>Mendoza</t>
        </is>
      </c>
      <c r="J807" s="3" t="inlineStr">
        <is>
          <t>Hogar</t>
        </is>
      </c>
      <c r="K807" s="3">
        <v>7</v>
      </c>
      <c r="L807" s="5">
        <v>77717.56</v>
      </c>
      <c r="M807" s="3">
        <v>0</v>
      </c>
      <c r="N807" s="5">
        <v>0</v>
      </c>
      <c r="O807" s="3" t="inlineStr">
        <is>
          <t>MercadoPago</t>
        </is>
      </c>
      <c r="P807" s="3" t="inlineStr">
        <is>
          <t>Lucas</t>
        </is>
      </c>
      <c r="Q807" s="3" t="inlineStr">
        <is>
          <t>Sucursal Centro</t>
        </is>
      </c>
      <c r="R807" s="3" t="inlineStr">
        <is>
          <t>No aplica</t>
        </is>
      </c>
      <c r="S807" s="3" t="inlineStr">
        <is>
          <t>sin observaciones</t>
        </is>
      </c>
      <c r="T807" s="3">
        <f>IF(COUNTA(A807:S807)&lt;19,"REVISAR","OK")</f>
        <v>0</v>
      </c>
      <c r="U807" s="3">
        <f>IF(ISNUMBER(B807),"OK","REVISAR")</f>
        <v>0</v>
      </c>
      <c r="V807" s="3">
        <f>IF(AND(ISNUMBER(K807),K807&gt;0,K807&lt;50),"OK","REVISAR")</f>
        <v>0</v>
      </c>
      <c r="W807" s="3">
        <f>IF(AND(ISNUMBER(L807),L807&gt;0,L807&lt;1000000),"OK","REVISAR")</f>
        <v>0</v>
      </c>
      <c r="X807" s="3">
        <f>IF(AND(ISNUMBER(K807),ISNUMBER(L807),ISNUMBER(M807),ISNUMBER(N807)),IF(ABS(N807-(K807*L807*(1-M807/100)))&gt;1,"REVISAR","OK"),"REVISAR")</f>
        <v>0</v>
      </c>
      <c r="Y807" s="3">
        <f>IF(AND(ISNUMBER(SEARCH("@",E807)),ISNUMBER(SEARCH(".",E807))),"OK","REVISAR")</f>
        <v>0</v>
      </c>
      <c r="Z807" s="3">
        <f>IF(COUNTIF($A$2:$A$5001,A807)&gt;1,"REVISAR","OK")</f>
        <v>0</v>
      </c>
    </row>
    <row r="808">
      <c r="A808" s="3">
        <v>807</v>
      </c>
      <c r="B808" s="4">
        <v>45316</v>
      </c>
      <c r="C808" s="3" t="inlineStr">
        <is>
          <t>Lucas Rodríguez</t>
        </is>
      </c>
      <c r="D808" s="3" t="inlineStr">
        <is>
          <t>31818213</t>
        </is>
      </c>
      <c r="E808" s="3" t="inlineStr">
        <is>
          <t>cliente684@gmail.com</t>
        </is>
      </c>
      <c r="F808" s="3" t="inlineStr">
        <is>
          <t>+54 9 2326 874923</t>
        </is>
      </c>
      <c r="G808" s="3" t="inlineStr">
        <is>
          <t>Mar del Plata</t>
        </is>
      </c>
      <c r="H808" s="3" t="inlineStr">
        <is>
          <t>Bs.As</t>
        </is>
      </c>
      <c r="I808" s="3" t="inlineStr">
        <is>
          <t>Mouse gamer</t>
        </is>
      </c>
      <c r="K808" s="3">
        <v>3</v>
      </c>
      <c r="L808" s="5">
        <v>129168.98</v>
      </c>
      <c r="M808" s="3">
        <v>0</v>
      </c>
      <c r="N808" s="5">
        <v>387506.94</v>
      </c>
      <c r="O808" s="3" t="inlineStr">
        <is>
          <t>Cheque</t>
        </is>
      </c>
      <c r="P808" s="3" t="inlineStr">
        <is>
          <t>admin</t>
        </is>
      </c>
      <c r="Q808" s="3" t="inlineStr">
        <is>
          <t>Sucursal Centro</t>
        </is>
      </c>
      <c r="S808" s="3" t="inlineStr">
        <is>
          <t>Cliente reclama demora</t>
        </is>
      </c>
      <c r="T808" s="3">
        <f>IF(COUNTA(A808:S808)&lt;19,"REVISAR","OK")</f>
        <v>0</v>
      </c>
      <c r="U808" s="3">
        <f>IF(ISNUMBER(B808),"OK","REVISAR")</f>
        <v>0</v>
      </c>
      <c r="V808" s="3">
        <f>IF(AND(ISNUMBER(K808),K808&gt;0,K808&lt;50),"OK","REVISAR")</f>
        <v>0</v>
      </c>
      <c r="W808" s="3">
        <f>IF(AND(ISNUMBER(L808),L808&gt;0,L808&lt;1000000),"OK","REVISAR")</f>
        <v>0</v>
      </c>
      <c r="X808" s="3">
        <f>IF(AND(ISNUMBER(K808),ISNUMBER(L808),ISNUMBER(M808),ISNUMBER(N808)),IF(ABS(N808-(K808*L808*(1-M808/100)))&gt;1,"REVISAR","OK"),"REVISAR")</f>
        <v>0</v>
      </c>
      <c r="Y808" s="3">
        <f>IF(AND(ISNUMBER(SEARCH("@",E808)),ISNUMBER(SEARCH(".",E808))),"OK","REVISAR")</f>
        <v>0</v>
      </c>
      <c r="Z808" s="3">
        <f>IF(COUNTIF($A$2:$A$5001,A808)&gt;1,"REVISAR","OK")</f>
        <v>0</v>
      </c>
    </row>
    <row r="809">
      <c r="A809" s="3">
        <v>808</v>
      </c>
      <c r="B809" s="4">
        <v>45625</v>
      </c>
      <c r="C809" s="3" t="inlineStr">
        <is>
          <t>Juan Pérez</t>
        </is>
      </c>
      <c r="D809" s="3" t="inlineStr">
        <is>
          <t>34011604</t>
        </is>
      </c>
      <c r="E809" s="3" t="inlineStr">
        <is>
          <t>cliente259@hotmail.com</t>
        </is>
      </c>
      <c r="F809" s="3" t="inlineStr">
        <is>
          <t>+54 9 2326 848391</t>
        </is>
      </c>
      <c r="G809" s="3" t="inlineStr">
        <is>
          <t>Areco</t>
        </is>
      </c>
      <c r="I809" s="3" t="inlineStr">
        <is>
          <t>Disco SSD 480GB</t>
        </is>
      </c>
      <c r="K809" s="3">
        <v>4</v>
      </c>
      <c r="L809" s="5">
        <v>68672.31</v>
      </c>
      <c r="M809" s="3">
        <v>0</v>
      </c>
      <c r="N809" s="5">
        <v>274689.24</v>
      </c>
      <c r="O809" s="3" t="inlineStr">
        <is>
          <t>Transferencia</t>
        </is>
      </c>
      <c r="P809" s="3" t="inlineStr">
        <is>
          <t>Paul</t>
        </is>
      </c>
      <c r="Q809" s="3" t="inlineStr">
        <is>
          <t>Sucursal Centro</t>
        </is>
      </c>
      <c r="S809" s="3" t="inlineStr">
        <is>
          <t>Producto sin stock</t>
        </is>
      </c>
      <c r="T809" s="3">
        <f>IF(COUNTA(A809:S809)&lt;19,"REVISAR","OK")</f>
        <v>0</v>
      </c>
      <c r="U809" s="3">
        <f>IF(ISNUMBER(B809),"OK","REVISAR")</f>
        <v>0</v>
      </c>
      <c r="V809" s="3">
        <f>IF(AND(ISNUMBER(K809),K809&gt;0,K809&lt;50),"OK","REVISAR")</f>
        <v>0</v>
      </c>
      <c r="W809" s="3">
        <f>IF(AND(ISNUMBER(L809),L809&gt;0,L809&lt;1000000),"OK","REVISAR")</f>
        <v>0</v>
      </c>
      <c r="X809" s="3">
        <f>IF(AND(ISNUMBER(K809),ISNUMBER(L809),ISNUMBER(M809),ISNUMBER(N809)),IF(ABS(N809-(K809*L809*(1-M809/100)))&gt;1,"REVISAR","OK"),"REVISAR")</f>
        <v>0</v>
      </c>
      <c r="Y809" s="3">
        <f>IF(AND(ISNUMBER(SEARCH("@",E809)),ISNUMBER(SEARCH(".",E809))),"OK","REVISAR")</f>
        <v>0</v>
      </c>
      <c r="Z809" s="3">
        <f>IF(COUNTIF($A$2:$A$5001,A809)&gt;1,"REVISAR","OK")</f>
        <v>0</v>
      </c>
    </row>
    <row r="810">
      <c r="A810" s="3">
        <v>809</v>
      </c>
      <c r="B810" s="4">
        <v>45487</v>
      </c>
      <c r="C810" s="3" t="inlineStr">
        <is>
          <t>Carlos López</t>
        </is>
      </c>
      <c r="D810" s="3" t="inlineStr">
        <is>
          <t>38674053</t>
        </is>
      </c>
      <c r="E810" s="3" t="inlineStr">
        <is>
          <t>cliente59@gmail.com</t>
        </is>
      </c>
      <c r="F810" s="3" t="inlineStr">
        <is>
          <t>+54 9 2326 143284</t>
        </is>
      </c>
      <c r="G810" s="3" t="inlineStr">
        <is>
          <t>Mar del Plata</t>
        </is>
      </c>
      <c r="H810" s="3" t="inlineStr">
        <is>
          <t>Córdoba</t>
        </is>
      </c>
      <c r="J810" s="3" t="inlineStr">
        <is>
          <t>Audio</t>
        </is>
      </c>
      <c r="K810" s="3">
        <v>4</v>
      </c>
      <c r="L810" s="5">
        <v>61607.4</v>
      </c>
      <c r="M810" s="3">
        <v>0</v>
      </c>
      <c r="N810" s="5">
        <v>246429.6</v>
      </c>
      <c r="O810" s="3" t="inlineStr">
        <is>
          <t>Tarjeta Débito</t>
        </is>
      </c>
      <c r="P810" s="3" t="inlineStr">
        <is>
          <t>Admin</t>
        </is>
      </c>
      <c r="Q810" s="3" t="inlineStr">
        <is>
          <t>Centro</t>
        </is>
      </c>
      <c r="T810" s="3">
        <f>IF(COUNTA(A810:S810)&lt;19,"REVISAR","OK")</f>
        <v>0</v>
      </c>
      <c r="U810" s="3">
        <f>IF(ISNUMBER(B810),"OK","REVISAR")</f>
        <v>0</v>
      </c>
      <c r="V810" s="3">
        <f>IF(AND(ISNUMBER(K810),K810&gt;0,K810&lt;50),"OK","REVISAR")</f>
        <v>0</v>
      </c>
      <c r="W810" s="3">
        <f>IF(AND(ISNUMBER(L810),L810&gt;0,L810&lt;1000000),"OK","REVISAR")</f>
        <v>0</v>
      </c>
      <c r="X810" s="3">
        <f>IF(AND(ISNUMBER(K810),ISNUMBER(L810),ISNUMBER(M810),ISNUMBER(N810)),IF(ABS(N810-(K810*L810*(1-M810/100)))&gt;1,"REVISAR","OK"),"REVISAR")</f>
        <v>0</v>
      </c>
      <c r="Y810" s="3">
        <f>IF(AND(ISNUMBER(SEARCH("@",E810)),ISNUMBER(SEARCH(".",E810))),"OK","REVISAR")</f>
        <v>0</v>
      </c>
      <c r="Z810" s="3">
        <f>IF(COUNTIF($A$2:$A$5001,A810)&gt;1,"REVISAR","OK")</f>
        <v>0</v>
      </c>
    </row>
    <row r="811">
      <c r="A811" s="3">
        <v>810</v>
      </c>
      <c r="B811" s="4">
        <v>45679</v>
      </c>
      <c r="C811" s="3" t="inlineStr">
        <is>
          <t>Valentina Díaz</t>
        </is>
      </c>
      <c r="D811" s="3" t="inlineStr">
        <is>
          <t>43944754</t>
        </is>
      </c>
      <c r="E811" s="3" t="inlineStr">
        <is>
          <t>cliente112@gmai.com</t>
        </is>
      </c>
      <c r="F811" s="3" t="inlineStr">
        <is>
          <t>+54 9 2326 725232</t>
        </is>
      </c>
      <c r="G811" s="3" t="inlineStr">
        <is>
          <t>Cordoba</t>
        </is>
      </c>
      <c r="H811" s="3" t="inlineStr">
        <is>
          <t>buenos aires</t>
        </is>
      </c>
      <c r="I811" s="3" t="inlineStr">
        <is>
          <t>Teclado mecánico</t>
        </is>
      </c>
      <c r="J811" s="3" t="inlineStr">
        <is>
          <t>Periféricos</t>
        </is>
      </c>
      <c r="K811" s="3">
        <v>4</v>
      </c>
      <c r="L811" s="5">
        <v>85700.09</v>
      </c>
      <c r="M811" s="3">
        <v>20</v>
      </c>
      <c r="N811" s="5">
        <v>274240.29</v>
      </c>
      <c r="O811" s="3" t="inlineStr">
        <is>
          <t>Tarjeta Crédito</t>
        </is>
      </c>
      <c r="P811" s="3" t="inlineStr">
        <is>
          <t>Paul</t>
        </is>
      </c>
      <c r="R811" s="3" t="inlineStr">
        <is>
          <t>En camino</t>
        </is>
      </c>
      <c r="S811" s="3" t="inlineStr">
        <is>
          <t>Precio cargado manualmente</t>
        </is>
      </c>
      <c r="T811" s="3">
        <f>IF(COUNTA(A811:S811)&lt;19,"REVISAR","OK")</f>
        <v>0</v>
      </c>
      <c r="U811" s="3">
        <f>IF(ISNUMBER(B811),"OK","REVISAR")</f>
        <v>0</v>
      </c>
      <c r="V811" s="3">
        <f>IF(AND(ISNUMBER(K811),K811&gt;0,K811&lt;50),"OK","REVISAR")</f>
        <v>0</v>
      </c>
      <c r="W811" s="3">
        <f>IF(AND(ISNUMBER(L811),L811&gt;0,L811&lt;1000000),"OK","REVISAR")</f>
        <v>0</v>
      </c>
      <c r="X811" s="3">
        <f>IF(AND(ISNUMBER(K811),ISNUMBER(L811),ISNUMBER(M811),ISNUMBER(N811)),IF(ABS(N811-(K811*L811*(1-M811/100)))&gt;1,"REVISAR","OK"),"REVISAR")</f>
        <v>0</v>
      </c>
      <c r="Y811" s="3">
        <f>IF(AND(ISNUMBER(SEARCH("@",E811)),ISNUMBER(SEARCH(".",E811))),"OK","REVISAR")</f>
        <v>0</v>
      </c>
      <c r="Z811" s="3">
        <f>IF(COUNTIF($A$2:$A$5001,A811)&gt;1,"REVISAR","OK")</f>
        <v>0</v>
      </c>
    </row>
    <row r="812">
      <c r="A812" s="3">
        <v>811</v>
      </c>
      <c r="B812" s="4">
        <v>45388</v>
      </c>
      <c r="C812" s="3" t="inlineStr">
        <is>
          <t>Carlos López</t>
        </is>
      </c>
      <c r="D812" s="3" t="inlineStr">
        <is>
          <t>31994708</t>
        </is>
      </c>
      <c r="E812" s="3" t="inlineStr">
        <is>
          <t>cliente21@</t>
        </is>
      </c>
      <c r="F812" s="3" t="inlineStr">
        <is>
          <t>+54 9 2326 691613</t>
        </is>
      </c>
      <c r="G812" s="3" t="inlineStr">
        <is>
          <t>Mendoza</t>
        </is>
      </c>
      <c r="H812" s="3" t="inlineStr">
        <is>
          <t>Santa Fe</t>
        </is>
      </c>
      <c r="I812" s="3" t="inlineStr">
        <is>
          <t>Memoria RAM 8GB</t>
        </is>
      </c>
      <c r="J812" s="3" t="inlineStr">
        <is>
          <t>Audio</t>
        </is>
      </c>
      <c r="K812" s="3">
        <v>1</v>
      </c>
      <c r="L812" s="5">
        <v>172190.86</v>
      </c>
      <c r="M812" s="3">
        <v>0</v>
      </c>
      <c r="N812" s="5">
        <v>172190.86</v>
      </c>
      <c r="P812" s="3" t="inlineStr">
        <is>
          <t>Isaías</t>
        </is>
      </c>
      <c r="Q812" s="3" t="inlineStr">
        <is>
          <t>Sucursal Norte</t>
        </is>
      </c>
      <c r="R812" s="3" t="inlineStr">
        <is>
          <t>No aplica</t>
        </is>
      </c>
      <c r="S812" s="3" t="inlineStr">
        <is>
          <t>Duplicado probable</t>
        </is>
      </c>
      <c r="T812" s="3">
        <f>IF(COUNTA(A812:S812)&lt;19,"REVISAR","OK")</f>
        <v>0</v>
      </c>
      <c r="U812" s="3">
        <f>IF(ISNUMBER(B812),"OK","REVISAR")</f>
        <v>0</v>
      </c>
      <c r="V812" s="3">
        <f>IF(AND(ISNUMBER(K812),K812&gt;0,K812&lt;50),"OK","REVISAR")</f>
        <v>0</v>
      </c>
      <c r="W812" s="3">
        <f>IF(AND(ISNUMBER(L812),L812&gt;0,L812&lt;1000000),"OK","REVISAR")</f>
        <v>0</v>
      </c>
      <c r="X812" s="3">
        <f>IF(AND(ISNUMBER(K812),ISNUMBER(L812),ISNUMBER(M812),ISNUMBER(N812)),IF(ABS(N812-(K812*L812*(1-M812/100)))&gt;1,"REVISAR","OK"),"REVISAR")</f>
        <v>0</v>
      </c>
      <c r="Y812" s="3">
        <f>IF(AND(ISNUMBER(SEARCH("@",E812)),ISNUMBER(SEARCH(".",E812))),"OK","REVISAR")</f>
        <v>0</v>
      </c>
      <c r="Z812" s="3">
        <f>IF(COUNTIF($A$2:$A$5001,A812)&gt;1,"REVISAR","OK")</f>
        <v>0</v>
      </c>
    </row>
    <row r="813">
      <c r="A813" s="3">
        <v>812</v>
      </c>
      <c r="B813" s="4">
        <v>45433</v>
      </c>
      <c r="C813" s="3" t="inlineStr">
        <is>
          <t>María Gómez</t>
        </is>
      </c>
      <c r="D813" s="3" t="inlineStr">
        <is>
          <t>36075788</t>
        </is>
      </c>
      <c r="E813" s="3" t="inlineStr">
        <is>
          <t>cliente200@yahoo.com</t>
        </is>
      </c>
      <c r="F813" s="3" t="inlineStr">
        <is>
          <t>+54 9 2326 429920</t>
        </is>
      </c>
      <c r="H813" s="3" t="inlineStr">
        <is>
          <t>buenos aires</t>
        </is>
      </c>
      <c r="I813" s="3" t="inlineStr">
        <is>
          <t>Silla gamer</t>
        </is>
      </c>
      <c r="J813" s="3" t="inlineStr">
        <is>
          <t>Periféricos</t>
        </is>
      </c>
      <c r="K813" s="3">
        <v>7</v>
      </c>
      <c r="L813" s="5">
        <v>177107.48</v>
      </c>
      <c r="M813" s="3">
        <v>0</v>
      </c>
      <c r="N813" s="5">
        <v>1239752.36</v>
      </c>
      <c r="O813" s="3" t="inlineStr">
        <is>
          <t>Mercado Pago</t>
        </is>
      </c>
      <c r="P813" s="3" t="inlineStr">
        <is>
          <t>Sofía</t>
        </is>
      </c>
      <c r="Q813" s="3" t="inlineStr">
        <is>
          <t>Centro</t>
        </is>
      </c>
      <c r="R813" s="3" t="inlineStr">
        <is>
          <t>Entregado</t>
        </is>
      </c>
      <c r="S813" s="3" t="inlineStr">
        <is>
          <t>Dirección incompleta</t>
        </is>
      </c>
      <c r="T813" s="3">
        <f>IF(COUNTA(A813:S813)&lt;19,"REVISAR","OK")</f>
        <v>0</v>
      </c>
      <c r="U813" s="3">
        <f>IF(ISNUMBER(B813),"OK","REVISAR")</f>
        <v>0</v>
      </c>
      <c r="V813" s="3">
        <f>IF(AND(ISNUMBER(K813),K813&gt;0,K813&lt;50),"OK","REVISAR")</f>
        <v>0</v>
      </c>
      <c r="W813" s="3">
        <f>IF(AND(ISNUMBER(L813),L813&gt;0,L813&lt;1000000),"OK","REVISAR")</f>
        <v>0</v>
      </c>
      <c r="X813" s="3">
        <f>IF(AND(ISNUMBER(K813),ISNUMBER(L813),ISNUMBER(M813),ISNUMBER(N813)),IF(ABS(N813-(K813*L813*(1-M813/100)))&gt;1,"REVISAR","OK"),"REVISAR")</f>
        <v>0</v>
      </c>
      <c r="Y813" s="3">
        <f>IF(AND(ISNUMBER(SEARCH("@",E813)),ISNUMBER(SEARCH(".",E813))),"OK","REVISAR")</f>
        <v>0</v>
      </c>
      <c r="Z813" s="3">
        <f>IF(COUNTIF($A$2:$A$5001,A813)&gt;1,"REVISAR","OK")</f>
        <v>0</v>
      </c>
    </row>
    <row r="814">
      <c r="A814" s="3">
        <v>813</v>
      </c>
      <c r="B814" s="4">
        <v>45376</v>
      </c>
      <c r="D814" s="3" t="inlineStr">
        <is>
          <t>27132640</t>
        </is>
      </c>
      <c r="E814" s="3" t="inlineStr">
        <is>
          <t>cliente616@hotmial.com</t>
        </is>
      </c>
      <c r="F814" s="3" t="inlineStr">
        <is>
          <t>+54 9 2326 655422</t>
        </is>
      </c>
      <c r="G814" s="3" t="inlineStr">
        <is>
          <t>Bs As</t>
        </is>
      </c>
      <c r="H814" s="3" t="inlineStr">
        <is>
          <t>Santa Fe</t>
        </is>
      </c>
      <c r="I814" s="3" t="inlineStr">
        <is>
          <t>Auriculares Bluetooth</t>
        </is>
      </c>
      <c r="J814" s="3" t="inlineStr">
        <is>
          <t>Sin categoria</t>
        </is>
      </c>
      <c r="K814" s="3">
        <v>1</v>
      </c>
      <c r="L814" s="5">
        <v>0</v>
      </c>
      <c r="M814" s="3">
        <v>0</v>
      </c>
      <c r="N814" s="5">
        <v>0</v>
      </c>
      <c r="O814" s="3" t="inlineStr">
        <is>
          <t>tarjeta credito</t>
        </is>
      </c>
      <c r="P814" s="3" t="inlineStr">
        <is>
          <t>Lucas</t>
        </is>
      </c>
      <c r="Q814" s="3" t="inlineStr">
        <is>
          <t>Local 1</t>
        </is>
      </c>
      <c r="R814" s="3" t="inlineStr">
        <is>
          <t>Entregado</t>
        </is>
      </c>
      <c r="S814" s="3" t="inlineStr">
        <is>
          <t>Dirección incompleta</t>
        </is>
      </c>
      <c r="T814" s="3">
        <f>IF(COUNTA(A814:S814)&lt;19,"REVISAR","OK")</f>
        <v>0</v>
      </c>
      <c r="U814" s="3">
        <f>IF(ISNUMBER(B814),"OK","REVISAR")</f>
        <v>0</v>
      </c>
      <c r="V814" s="3">
        <f>IF(AND(ISNUMBER(K814),K814&gt;0,K814&lt;50),"OK","REVISAR")</f>
        <v>0</v>
      </c>
      <c r="W814" s="3">
        <f>IF(AND(ISNUMBER(L814),L814&gt;0,L814&lt;1000000),"OK","REVISAR")</f>
        <v>0</v>
      </c>
      <c r="X814" s="3">
        <f>IF(AND(ISNUMBER(K814),ISNUMBER(L814),ISNUMBER(M814),ISNUMBER(N814)),IF(ABS(N814-(K814*L814*(1-M814/100)))&gt;1,"REVISAR","OK"),"REVISAR")</f>
        <v>0</v>
      </c>
      <c r="Y814" s="3">
        <f>IF(AND(ISNUMBER(SEARCH("@",E814)),ISNUMBER(SEARCH(".",E814))),"OK","REVISAR")</f>
        <v>0</v>
      </c>
      <c r="Z814" s="3">
        <f>IF(COUNTIF($A$2:$A$5001,A814)&gt;1,"REVISAR","OK")</f>
        <v>0</v>
      </c>
    </row>
    <row r="815">
      <c r="A815" s="3">
        <v>814</v>
      </c>
      <c r="B815" s="4">
        <v>45459</v>
      </c>
      <c r="C815" s="3" t="inlineStr">
        <is>
          <t>Pedro Sánchez</t>
        </is>
      </c>
      <c r="D815" s="3" t="inlineStr">
        <is>
          <t>45173342</t>
        </is>
      </c>
      <c r="E815" s="3" t="inlineStr">
        <is>
          <t>cliente295@gmail.com</t>
        </is>
      </c>
      <c r="F815" s="3" t="inlineStr">
        <is>
          <t>+54 9 2326 201471</t>
        </is>
      </c>
      <c r="G815" s="3" t="inlineStr">
        <is>
          <t>La Plata</t>
        </is>
      </c>
      <c r="H815" s="3" t="inlineStr">
        <is>
          <t>Bs.As</t>
        </is>
      </c>
      <c r="I815" s="3" t="inlineStr">
        <is>
          <t>Monitor 24</t>
        </is>
      </c>
      <c r="J815" s="3" t="inlineStr">
        <is>
          <t>Computación</t>
        </is>
      </c>
      <c r="K815" s="3">
        <v>3</v>
      </c>
      <c r="L815" s="5">
        <v>76843.77</v>
      </c>
      <c r="M815" s="3">
        <v>5</v>
      </c>
      <c r="N815" s="5">
        <v>219004.74</v>
      </c>
      <c r="O815" s="3" t="inlineStr">
        <is>
          <t>Tarjeta Débito</t>
        </is>
      </c>
      <c r="Q815" s="3" t="inlineStr">
        <is>
          <t>Online</t>
        </is>
      </c>
      <c r="R815" s="3" t="inlineStr">
        <is>
          <t>Cancelado</t>
        </is>
      </c>
      <c r="S815" s="3" t="inlineStr">
        <is>
          <t>Pago a confirmar</t>
        </is>
      </c>
      <c r="T815" s="3">
        <f>IF(COUNTA(A815:S815)&lt;19,"REVISAR","OK")</f>
        <v>0</v>
      </c>
      <c r="U815" s="3">
        <f>IF(ISNUMBER(B815),"OK","REVISAR")</f>
        <v>0</v>
      </c>
      <c r="V815" s="3">
        <f>IF(AND(ISNUMBER(K815),K815&gt;0,K815&lt;50),"OK","REVISAR")</f>
        <v>0</v>
      </c>
      <c r="W815" s="3">
        <f>IF(AND(ISNUMBER(L815),L815&gt;0,L815&lt;1000000),"OK","REVISAR")</f>
        <v>0</v>
      </c>
      <c r="X815" s="3">
        <f>IF(AND(ISNUMBER(K815),ISNUMBER(L815),ISNUMBER(M815),ISNUMBER(N815)),IF(ABS(N815-(K815*L815*(1-M815/100)))&gt;1,"REVISAR","OK"),"REVISAR")</f>
        <v>0</v>
      </c>
      <c r="Y815" s="3">
        <f>IF(AND(ISNUMBER(SEARCH("@",E815)),ISNUMBER(SEARCH(".",E815))),"OK","REVISAR")</f>
        <v>0</v>
      </c>
      <c r="Z815" s="3">
        <f>IF(COUNTIF($A$2:$A$5001,A815)&gt;1,"REVISAR","OK")</f>
        <v>0</v>
      </c>
    </row>
    <row r="816">
      <c r="A816" s="3">
        <v>815</v>
      </c>
      <c r="B816" s="4">
        <v>45642</v>
      </c>
      <c r="C816" s="3" t="inlineStr">
        <is>
          <t>Pedro Sánchez</t>
        </is>
      </c>
      <c r="D816" s="3" t="inlineStr">
        <is>
          <t>43295121</t>
        </is>
      </c>
      <c r="E816" s="3" t="inlineStr">
        <is>
          <t>cliente77@gmai.com</t>
        </is>
      </c>
      <c r="F816" s="3" t="inlineStr">
        <is>
          <t>+54 9 2326 489170</t>
        </is>
      </c>
      <c r="G816" s="3" t="inlineStr">
        <is>
          <t>Areco</t>
        </is>
      </c>
      <c r="J816" s="3" t="inlineStr">
        <is>
          <t>Periféricos</t>
        </is>
      </c>
      <c r="K816" s="3">
        <v>1</v>
      </c>
      <c r="L816" s="5">
        <v>153418.9</v>
      </c>
      <c r="M816" s="3">
        <v>25</v>
      </c>
      <c r="O816" s="3" t="inlineStr">
        <is>
          <t>Efectivo</t>
        </is>
      </c>
      <c r="P816" s="3" t="inlineStr">
        <is>
          <t>Admin</t>
        </is>
      </c>
      <c r="Q816" s="3" t="inlineStr">
        <is>
          <t>local 1</t>
        </is>
      </c>
      <c r="R816" s="3" t="inlineStr">
        <is>
          <t>entregado</t>
        </is>
      </c>
      <c r="S816" s="3" t="inlineStr">
        <is>
          <t>Dirección incompleta</t>
        </is>
      </c>
      <c r="T816" s="3">
        <f>IF(COUNTA(A816:S816)&lt;19,"REVISAR","OK")</f>
        <v>0</v>
      </c>
      <c r="U816" s="3">
        <f>IF(ISNUMBER(B816),"OK","REVISAR")</f>
        <v>0</v>
      </c>
      <c r="V816" s="3">
        <f>IF(AND(ISNUMBER(K816),K816&gt;0,K816&lt;50),"OK","REVISAR")</f>
        <v>0</v>
      </c>
      <c r="W816" s="3">
        <f>IF(AND(ISNUMBER(L816),L816&gt;0,L816&lt;1000000),"OK","REVISAR")</f>
        <v>0</v>
      </c>
      <c r="X816" s="3">
        <f>IF(AND(ISNUMBER(K816),ISNUMBER(L816),ISNUMBER(M816),ISNUMBER(N816)),IF(ABS(N816-(K816*L816*(1-M816/100)))&gt;1,"REVISAR","OK"),"REVISAR")</f>
        <v>0</v>
      </c>
      <c r="Y816" s="3">
        <f>IF(AND(ISNUMBER(SEARCH("@",E816)),ISNUMBER(SEARCH(".",E816))),"OK","REVISAR")</f>
        <v>0</v>
      </c>
      <c r="Z816" s="3">
        <f>IF(COUNTIF($A$2:$A$5001,A816)&gt;1,"REVISAR","OK")</f>
        <v>0</v>
      </c>
    </row>
    <row r="817">
      <c r="A817" s="3">
        <v>816</v>
      </c>
      <c r="B817" s="4">
        <v>45549</v>
      </c>
      <c r="C817" s="3" t="inlineStr">
        <is>
          <t>Valentina Díaz</t>
        </is>
      </c>
      <c r="D817" s="3" t="inlineStr">
        <is>
          <t>22742294</t>
        </is>
      </c>
      <c r="E817" s="3" t="inlineStr">
        <is>
          <t>cliente812@</t>
        </is>
      </c>
      <c r="F817" s="3" t="inlineStr">
        <is>
          <t>+54 9 2326 478441</t>
        </is>
      </c>
      <c r="G817" s="3" t="inlineStr">
        <is>
          <t>Bs As</t>
        </is>
      </c>
      <c r="I817" s="3" t="inlineStr">
        <is>
          <t>Disco SSD 480GB</t>
        </is>
      </c>
      <c r="J817" s="3" t="inlineStr">
        <is>
          <t>Tecnología</t>
        </is>
      </c>
      <c r="K817" s="3">
        <v>7</v>
      </c>
      <c r="L817" s="5">
        <v>137672.94</v>
      </c>
      <c r="M817" s="3">
        <v>15</v>
      </c>
      <c r="N817" s="5">
        <v>819153.99</v>
      </c>
      <c r="O817" s="3" t="inlineStr">
        <is>
          <t>Tarjeta Crédito</t>
        </is>
      </c>
      <c r="P817" s="3" t="inlineStr">
        <is>
          <t>Admin</t>
        </is>
      </c>
      <c r="Q817" s="3" t="inlineStr">
        <is>
          <t>Online</t>
        </is>
      </c>
      <c r="R817" s="3" t="inlineStr">
        <is>
          <t>pendiente</t>
        </is>
      </c>
      <c r="S817" s="3" t="inlineStr">
        <is>
          <t>Dirección incompleta</t>
        </is>
      </c>
      <c r="T817" s="3">
        <f>IF(COUNTA(A817:S817)&lt;19,"REVISAR","OK")</f>
        <v>0</v>
      </c>
      <c r="U817" s="3">
        <f>IF(ISNUMBER(B817),"OK","REVISAR")</f>
        <v>0</v>
      </c>
      <c r="V817" s="3">
        <f>IF(AND(ISNUMBER(K817),K817&gt;0,K817&lt;50),"OK","REVISAR")</f>
        <v>0</v>
      </c>
      <c r="W817" s="3">
        <f>IF(AND(ISNUMBER(L817),L817&gt;0,L817&lt;1000000),"OK","REVISAR")</f>
        <v>0</v>
      </c>
      <c r="X817" s="3">
        <f>IF(AND(ISNUMBER(K817),ISNUMBER(L817),ISNUMBER(M817),ISNUMBER(N817)),IF(ABS(N817-(K817*L817*(1-M817/100)))&gt;1,"REVISAR","OK"),"REVISAR")</f>
        <v>0</v>
      </c>
      <c r="Y817" s="3">
        <f>IF(AND(ISNUMBER(SEARCH("@",E817)),ISNUMBER(SEARCH(".",E817))),"OK","REVISAR")</f>
        <v>0</v>
      </c>
      <c r="Z817" s="3">
        <f>IF(COUNTIF($A$2:$A$5001,A817)&gt;1,"REVISAR","OK")</f>
        <v>0</v>
      </c>
    </row>
    <row r="818">
      <c r="A818" s="3">
        <v>817</v>
      </c>
      <c r="B818" s="4">
        <v>45321</v>
      </c>
      <c r="C818" s="3" t="inlineStr">
        <is>
          <t>Sofía García</t>
        </is>
      </c>
      <c r="D818" s="3" t="inlineStr">
        <is>
          <t>Sin DNI</t>
        </is>
      </c>
      <c r="E818" s="3" t="inlineStr">
        <is>
          <t>cliente238@gmail.com</t>
        </is>
      </c>
      <c r="F818" s="3" t="inlineStr">
        <is>
          <t>+54 9 2326 969885</t>
        </is>
      </c>
      <c r="G818" s="3" t="inlineStr">
        <is>
          <t>Mar del Plata</t>
        </is>
      </c>
      <c r="H818" s="3" t="inlineStr">
        <is>
          <t>Cordoba</t>
        </is>
      </c>
      <c r="I818" s="3" t="inlineStr">
        <is>
          <t>Mouse gamer</t>
        </is>
      </c>
      <c r="J818" s="3" t="inlineStr">
        <is>
          <t>Hogar</t>
        </is>
      </c>
      <c r="K818" s="3">
        <v>4</v>
      </c>
      <c r="L818" s="5">
        <v>10104.36</v>
      </c>
      <c r="M818" s="3">
        <v>25</v>
      </c>
      <c r="N818" s="5">
        <v>30313.08</v>
      </c>
      <c r="O818" s="3" t="inlineStr">
        <is>
          <t>tarjeta credito</t>
        </is>
      </c>
      <c r="P818" s="3" t="inlineStr">
        <is>
          <t>Sofía</t>
        </is>
      </c>
      <c r="Q818" s="3" t="inlineStr">
        <is>
          <t>online</t>
        </is>
      </c>
      <c r="R818" s="3" t="inlineStr">
        <is>
          <t>No aplica</t>
        </is>
      </c>
      <c r="S818" s="3" t="inlineStr">
        <is>
          <t>Precio cargado manualmente</t>
        </is>
      </c>
      <c r="T818" s="3">
        <f>IF(COUNTA(A818:S818)&lt;19,"REVISAR","OK")</f>
        <v>0</v>
      </c>
      <c r="U818" s="3">
        <f>IF(ISNUMBER(B818),"OK","REVISAR")</f>
        <v>0</v>
      </c>
      <c r="V818" s="3">
        <f>IF(AND(ISNUMBER(K818),K818&gt;0,K818&lt;50),"OK","REVISAR")</f>
        <v>0</v>
      </c>
      <c r="W818" s="3">
        <f>IF(AND(ISNUMBER(L818),L818&gt;0,L818&lt;1000000),"OK","REVISAR")</f>
        <v>0</v>
      </c>
      <c r="X818" s="3">
        <f>IF(AND(ISNUMBER(K818),ISNUMBER(L818),ISNUMBER(M818),ISNUMBER(N818)),IF(ABS(N818-(K818*L818*(1-M818/100)))&gt;1,"REVISAR","OK"),"REVISAR")</f>
        <v>0</v>
      </c>
      <c r="Y818" s="3">
        <f>IF(AND(ISNUMBER(SEARCH("@",E818)),ISNUMBER(SEARCH(".",E818))),"OK","REVISAR")</f>
        <v>0</v>
      </c>
      <c r="Z818" s="3">
        <f>IF(COUNTIF($A$2:$A$5001,A818)&gt;1,"REVISAR","OK")</f>
        <v>0</v>
      </c>
    </row>
    <row r="819">
      <c r="A819" s="3">
        <v>818</v>
      </c>
      <c r="B819" s="4">
        <v>45598</v>
      </c>
      <c r="C819" s="3" t="inlineStr">
        <is>
          <t>Valentina Díaz</t>
        </is>
      </c>
      <c r="D819" s="3" t="inlineStr">
        <is>
          <t>42804721</t>
        </is>
      </c>
      <c r="E819" s="3" t="inlineStr">
        <is>
          <t>cliente517@hotmail.com</t>
        </is>
      </c>
      <c r="F819" s="3" t="inlineStr">
        <is>
          <t>+54 9 2326 212846</t>
        </is>
      </c>
      <c r="G819" s="3" t="inlineStr">
        <is>
          <t>CABA</t>
        </is>
      </c>
      <c r="H819" s="3" t="inlineStr">
        <is>
          <t>CABA</t>
        </is>
      </c>
      <c r="I819" s="3" t="inlineStr">
        <is>
          <t>Cargador rápido</t>
        </is>
      </c>
      <c r="J819" s="3" t="inlineStr">
        <is>
          <t>Sin categoria</t>
        </is>
      </c>
      <c r="K819" s="3">
        <v>1</v>
      </c>
      <c r="L819" s="5">
        <v>116893.54</v>
      </c>
      <c r="M819" s="3">
        <v>0</v>
      </c>
      <c r="N819" s="5">
        <v>116893.54</v>
      </c>
      <c r="O819" s="3" t="inlineStr">
        <is>
          <t>Mercado Pago</t>
        </is>
      </c>
      <c r="P819" s="3" t="inlineStr">
        <is>
          <t>Benjamín</t>
        </is>
      </c>
      <c r="Q819" s="3" t="inlineStr">
        <is>
          <t>Local 1</t>
        </is>
      </c>
      <c r="R819" s="3" t="inlineStr">
        <is>
          <t>pendiente</t>
        </is>
      </c>
      <c r="S819" s="3" t="inlineStr">
        <is>
          <t>sin observaciones</t>
        </is>
      </c>
      <c r="T819" s="3">
        <f>IF(COUNTA(A819:S819)&lt;19,"REVISAR","OK")</f>
        <v>0</v>
      </c>
      <c r="U819" s="3">
        <f>IF(ISNUMBER(B819),"OK","REVISAR")</f>
        <v>0</v>
      </c>
      <c r="V819" s="3">
        <f>IF(AND(ISNUMBER(K819),K819&gt;0,K819&lt;50),"OK","REVISAR")</f>
        <v>0</v>
      </c>
      <c r="W819" s="3">
        <f>IF(AND(ISNUMBER(L819),L819&gt;0,L819&lt;1000000),"OK","REVISAR")</f>
        <v>0</v>
      </c>
      <c r="X819" s="3">
        <f>IF(AND(ISNUMBER(K819),ISNUMBER(L819),ISNUMBER(M819),ISNUMBER(N819)),IF(ABS(N819-(K819*L819*(1-M819/100)))&gt;1,"REVISAR","OK"),"REVISAR")</f>
        <v>0</v>
      </c>
      <c r="Y819" s="3">
        <f>IF(AND(ISNUMBER(SEARCH("@",E819)),ISNUMBER(SEARCH(".",E819))),"OK","REVISAR")</f>
        <v>0</v>
      </c>
      <c r="Z819" s="3">
        <f>IF(COUNTIF($A$2:$A$5001,A819)&gt;1,"REVISAR","OK")</f>
        <v>0</v>
      </c>
    </row>
    <row r="820">
      <c r="A820" s="3">
        <v>819</v>
      </c>
      <c r="B820" s="4">
        <v>45341</v>
      </c>
      <c r="D820" s="3" t="inlineStr">
        <is>
          <t>44566396</t>
        </is>
      </c>
      <c r="E820" s="3" t="inlineStr">
        <is>
          <t>cliente214@sinmail</t>
        </is>
      </c>
      <c r="F820" s="3" t="inlineStr">
        <is>
          <t>+54 9 2326 895290</t>
        </is>
      </c>
      <c r="G820" s="3" t="inlineStr">
        <is>
          <t>Mar del Plata</t>
        </is>
      </c>
      <c r="H820" s="3" t="inlineStr">
        <is>
          <t>Buenos Aires</t>
        </is>
      </c>
      <c r="J820" s="3" t="inlineStr">
        <is>
          <t>Audio</t>
        </is>
      </c>
      <c r="K820" s="3">
        <v>6</v>
      </c>
      <c r="L820" s="5">
        <v>147627.45</v>
      </c>
      <c r="M820" s="3">
        <v>20</v>
      </c>
      <c r="N820" s="5">
        <v>708611.76</v>
      </c>
      <c r="O820" s="3" t="inlineStr">
        <is>
          <t>Tarjeta Débito</t>
        </is>
      </c>
      <c r="P820" s="3" t="inlineStr">
        <is>
          <t>Paul</t>
        </is>
      </c>
      <c r="R820" s="3" t="inlineStr">
        <is>
          <t>pendiente</t>
        </is>
      </c>
      <c r="S820" s="3" t="inlineStr">
        <is>
          <t>Duplicado probable</t>
        </is>
      </c>
      <c r="T820" s="3">
        <f>IF(COUNTA(A820:S820)&lt;19,"REVISAR","OK")</f>
        <v>0</v>
      </c>
      <c r="U820" s="3">
        <f>IF(ISNUMBER(B820),"OK","REVISAR")</f>
        <v>0</v>
      </c>
      <c r="V820" s="3">
        <f>IF(AND(ISNUMBER(K820),K820&gt;0,K820&lt;50),"OK","REVISAR")</f>
        <v>0</v>
      </c>
      <c r="W820" s="3">
        <f>IF(AND(ISNUMBER(L820),L820&gt;0,L820&lt;1000000),"OK","REVISAR")</f>
        <v>0</v>
      </c>
      <c r="X820" s="3">
        <f>IF(AND(ISNUMBER(K820),ISNUMBER(L820),ISNUMBER(M820),ISNUMBER(N820)),IF(ABS(N820-(K820*L820*(1-M820/100)))&gt;1,"REVISAR","OK"),"REVISAR")</f>
        <v>0</v>
      </c>
      <c r="Y820" s="3">
        <f>IF(AND(ISNUMBER(SEARCH("@",E820)),ISNUMBER(SEARCH(".",E820))),"OK","REVISAR")</f>
        <v>0</v>
      </c>
      <c r="Z820" s="3">
        <f>IF(COUNTIF($A$2:$A$5001,A820)&gt;1,"REVISAR","OK")</f>
        <v>0</v>
      </c>
    </row>
    <row r="821">
      <c r="A821" s="3">
        <v>820</v>
      </c>
      <c r="B821" s="4">
        <v>45651</v>
      </c>
      <c r="C821" s="3" t="inlineStr">
        <is>
          <t>Ana Martínez</t>
        </is>
      </c>
      <c r="D821" s="3" t="inlineStr">
        <is>
          <t>21546478</t>
        </is>
      </c>
      <c r="E821" s="3" t="inlineStr">
        <is>
          <t>cliente116@</t>
        </is>
      </c>
      <c r="F821" s="3" t="inlineStr">
        <is>
          <t>+54 9 2326 884678</t>
        </is>
      </c>
      <c r="G821" s="3" t="inlineStr">
        <is>
          <t>S. A. de Areco</t>
        </is>
      </c>
      <c r="H821" s="3" t="inlineStr">
        <is>
          <t>buenos aires</t>
        </is>
      </c>
      <c r="J821" s="3" t="inlineStr">
        <is>
          <t>Tecnologia</t>
        </is>
      </c>
      <c r="K821" s="3">
        <v>8</v>
      </c>
      <c r="L821" s="5">
        <v>159467.44</v>
      </c>
      <c r="M821" s="3">
        <v>25</v>
      </c>
      <c r="N821" s="5">
        <v>956804.64</v>
      </c>
      <c r="P821" s="3" t="inlineStr">
        <is>
          <t>Lucas</t>
        </is>
      </c>
      <c r="Q821" s="3" t="inlineStr">
        <is>
          <t>Centro</t>
        </is>
      </c>
      <c r="R821" s="3" t="inlineStr">
        <is>
          <t>pendiente</t>
        </is>
      </c>
      <c r="S821" s="3" t="inlineStr">
        <is>
          <t>Dirección incompleta</t>
        </is>
      </c>
      <c r="T821" s="3">
        <f>IF(COUNTA(A821:S821)&lt;19,"REVISAR","OK")</f>
        <v>0</v>
      </c>
      <c r="U821" s="3">
        <f>IF(ISNUMBER(B821),"OK","REVISAR")</f>
        <v>0</v>
      </c>
      <c r="V821" s="3">
        <f>IF(AND(ISNUMBER(K821),K821&gt;0,K821&lt;50),"OK","REVISAR")</f>
        <v>0</v>
      </c>
      <c r="W821" s="3">
        <f>IF(AND(ISNUMBER(L821),L821&gt;0,L821&lt;1000000),"OK","REVISAR")</f>
        <v>0</v>
      </c>
      <c r="X821" s="3">
        <f>IF(AND(ISNUMBER(K821),ISNUMBER(L821),ISNUMBER(M821),ISNUMBER(N821)),IF(ABS(N821-(K821*L821*(1-M821/100)))&gt;1,"REVISAR","OK"),"REVISAR")</f>
        <v>0</v>
      </c>
      <c r="Y821" s="3">
        <f>IF(AND(ISNUMBER(SEARCH("@",E821)),ISNUMBER(SEARCH(".",E821))),"OK","REVISAR")</f>
        <v>0</v>
      </c>
      <c r="Z821" s="3">
        <f>IF(COUNTIF($A$2:$A$5001,A821)&gt;1,"REVISAR","OK")</f>
        <v>0</v>
      </c>
    </row>
    <row r="822">
      <c r="A822" s="3">
        <v>821</v>
      </c>
      <c r="B822" s="4">
        <v>45367</v>
      </c>
      <c r="C822" s="3" t="inlineStr">
        <is>
          <t>Ana Martínez</t>
        </is>
      </c>
      <c r="D822" s="3" t="inlineStr">
        <is>
          <t>39928746</t>
        </is>
      </c>
      <c r="E822" s="3" t="inlineStr">
        <is>
          <t>cliente704@yahoo.com</t>
        </is>
      </c>
      <c r="F822" s="3" t="inlineStr">
        <is>
          <t>+54 9 2326 565129</t>
        </is>
      </c>
      <c r="G822" s="3" t="inlineStr">
        <is>
          <t>CABA</t>
        </is>
      </c>
      <c r="H822" s="3" t="inlineStr">
        <is>
          <t>Córdoba</t>
        </is>
      </c>
      <c r="I822" s="3" t="inlineStr">
        <is>
          <t>Auriculares Bluetooth</t>
        </is>
      </c>
      <c r="K822" s="3">
        <v>8</v>
      </c>
      <c r="L822" s="5">
        <v>106338.84</v>
      </c>
      <c r="M822" s="3">
        <v>25</v>
      </c>
      <c r="N822" s="5">
        <v>638033.04</v>
      </c>
      <c r="O822" s="3" t="inlineStr">
        <is>
          <t>MercadoPago</t>
        </is>
      </c>
      <c r="Q822" s="3" t="inlineStr">
        <is>
          <t>Sucursal Centro</t>
        </is>
      </c>
      <c r="R822" s="3" t="inlineStr">
        <is>
          <t>No aplica</t>
        </is>
      </c>
      <c r="T822" s="3">
        <f>IF(COUNTA(A822:S822)&lt;19,"REVISAR","OK")</f>
        <v>0</v>
      </c>
      <c r="U822" s="3">
        <f>IF(ISNUMBER(B822),"OK","REVISAR")</f>
        <v>0</v>
      </c>
      <c r="V822" s="3">
        <f>IF(AND(ISNUMBER(K822),K822&gt;0,K822&lt;50),"OK","REVISAR")</f>
        <v>0</v>
      </c>
      <c r="W822" s="3">
        <f>IF(AND(ISNUMBER(L822),L822&gt;0,L822&lt;1000000),"OK","REVISAR")</f>
        <v>0</v>
      </c>
      <c r="X822" s="3">
        <f>IF(AND(ISNUMBER(K822),ISNUMBER(L822),ISNUMBER(M822),ISNUMBER(N822)),IF(ABS(N822-(K822*L822*(1-M822/100)))&gt;1,"REVISAR","OK"),"REVISAR")</f>
        <v>0</v>
      </c>
      <c r="Y822" s="3">
        <f>IF(AND(ISNUMBER(SEARCH("@",E822)),ISNUMBER(SEARCH(".",E822))),"OK","REVISAR")</f>
        <v>0</v>
      </c>
      <c r="Z822" s="3">
        <f>IF(COUNTIF($A$2:$A$5001,A822)&gt;1,"REVISAR","OK")</f>
        <v>0</v>
      </c>
    </row>
    <row r="823">
      <c r="A823" s="3">
        <v>822</v>
      </c>
      <c r="B823" s="4">
        <v>45560</v>
      </c>
      <c r="D823" s="3" t="inlineStr">
        <is>
          <t>32409210</t>
        </is>
      </c>
      <c r="E823" s="3" t="inlineStr">
        <is>
          <t>cliente571@sinmail</t>
        </is>
      </c>
      <c r="F823" s="3" t="inlineStr">
        <is>
          <t>+54 9 2326 932821</t>
        </is>
      </c>
      <c r="G823" s="3" t="inlineStr">
        <is>
          <t>La Plata</t>
        </is>
      </c>
      <c r="H823" s="3" t="inlineStr">
        <is>
          <t>Bs.As</t>
        </is>
      </c>
      <c r="I823" s="3" t="inlineStr">
        <is>
          <t>Teclado mecánico</t>
        </is>
      </c>
      <c r="J823" s="3" t="inlineStr">
        <is>
          <t>Tecnología</t>
        </is>
      </c>
      <c r="K823" s="3">
        <v>2</v>
      </c>
      <c r="L823" s="5">
        <v>55068.09</v>
      </c>
      <c r="M823" s="3">
        <v>25</v>
      </c>
      <c r="N823" s="5">
        <v>82602.13</v>
      </c>
      <c r="O823" s="3" t="inlineStr">
        <is>
          <t>Cheque</t>
        </is>
      </c>
      <c r="P823" s="3" t="inlineStr">
        <is>
          <t>admin</t>
        </is>
      </c>
      <c r="Q823" s="3" t="inlineStr">
        <is>
          <t>Norte</t>
        </is>
      </c>
      <c r="R823" s="3" t="inlineStr">
        <is>
          <t>Cancelado</t>
        </is>
      </c>
      <c r="S823" s="3" t="inlineStr">
        <is>
          <t>Precio cargado manualmente</t>
        </is>
      </c>
      <c r="T823" s="3">
        <f>IF(COUNTA(A823:S823)&lt;19,"REVISAR","OK")</f>
        <v>0</v>
      </c>
      <c r="U823" s="3">
        <f>IF(ISNUMBER(B823),"OK","REVISAR")</f>
        <v>0</v>
      </c>
      <c r="V823" s="3">
        <f>IF(AND(ISNUMBER(K823),K823&gt;0,K823&lt;50),"OK","REVISAR")</f>
        <v>0</v>
      </c>
      <c r="W823" s="3">
        <f>IF(AND(ISNUMBER(L823),L823&gt;0,L823&lt;1000000),"OK","REVISAR")</f>
        <v>0</v>
      </c>
      <c r="X823" s="3">
        <f>IF(AND(ISNUMBER(K823),ISNUMBER(L823),ISNUMBER(M823),ISNUMBER(N823)),IF(ABS(N823-(K823*L823*(1-M823/100)))&gt;1,"REVISAR","OK"),"REVISAR")</f>
        <v>0</v>
      </c>
      <c r="Y823" s="3">
        <f>IF(AND(ISNUMBER(SEARCH("@",E823)),ISNUMBER(SEARCH(".",E823))),"OK","REVISAR")</f>
        <v>0</v>
      </c>
      <c r="Z823" s="3">
        <f>IF(COUNTIF($A$2:$A$5001,A823)&gt;1,"REVISAR","OK")</f>
        <v>0</v>
      </c>
    </row>
    <row r="824">
      <c r="A824" s="3">
        <v>823</v>
      </c>
      <c r="B824" s="4">
        <v>45736</v>
      </c>
      <c r="D824" s="3" t="inlineStr">
        <is>
          <t>24240521</t>
        </is>
      </c>
      <c r="E824" s="3" t="inlineStr">
        <is>
          <t>cliente509@hotmial.com</t>
        </is>
      </c>
      <c r="F824" s="3" t="inlineStr">
        <is>
          <t>+54 9 2326 296833</t>
        </is>
      </c>
      <c r="G824" s="3" t="inlineStr">
        <is>
          <t>Mar del Plata</t>
        </is>
      </c>
      <c r="H824" s="3" t="inlineStr">
        <is>
          <t>Buenos Aires</t>
        </is>
      </c>
      <c r="J824" s="3" t="inlineStr">
        <is>
          <t>Periféricos</t>
        </is>
      </c>
      <c r="K824" s="3">
        <v>6</v>
      </c>
      <c r="L824" s="5">
        <v>159158.43</v>
      </c>
      <c r="M824" s="3">
        <v>10</v>
      </c>
      <c r="N824" s="5">
        <v>859455.52</v>
      </c>
      <c r="O824" s="3" t="inlineStr">
        <is>
          <t>Efectivo</t>
        </is>
      </c>
      <c r="P824" s="3" t="inlineStr">
        <is>
          <t>Admin</t>
        </is>
      </c>
      <c r="R824" s="3" t="inlineStr">
        <is>
          <t>Entregado</t>
        </is>
      </c>
      <c r="S824" s="3" t="inlineStr">
        <is>
          <t>Duplicado probable</t>
        </is>
      </c>
      <c r="T824" s="3">
        <f>IF(COUNTA(A824:S824)&lt;19,"REVISAR","OK")</f>
        <v>0</v>
      </c>
      <c r="U824" s="3">
        <f>IF(ISNUMBER(B824),"OK","REVISAR")</f>
        <v>0</v>
      </c>
      <c r="V824" s="3">
        <f>IF(AND(ISNUMBER(K824),K824&gt;0,K824&lt;50),"OK","REVISAR")</f>
        <v>0</v>
      </c>
      <c r="W824" s="3">
        <f>IF(AND(ISNUMBER(L824),L824&gt;0,L824&lt;1000000),"OK","REVISAR")</f>
        <v>0</v>
      </c>
      <c r="X824" s="3">
        <f>IF(AND(ISNUMBER(K824),ISNUMBER(L824),ISNUMBER(M824),ISNUMBER(N824)),IF(ABS(N824-(K824*L824*(1-M824/100)))&gt;1,"REVISAR","OK"),"REVISAR")</f>
        <v>0</v>
      </c>
      <c r="Y824" s="3">
        <f>IF(AND(ISNUMBER(SEARCH("@",E824)),ISNUMBER(SEARCH(".",E824))),"OK","REVISAR")</f>
        <v>0</v>
      </c>
      <c r="Z824" s="3">
        <f>IF(COUNTIF($A$2:$A$5001,A824)&gt;1,"REVISAR","OK")</f>
        <v>0</v>
      </c>
    </row>
    <row r="825">
      <c r="A825" s="3">
        <v>824</v>
      </c>
      <c r="B825" s="4">
        <v>45414</v>
      </c>
      <c r="C825" s="3" t="inlineStr">
        <is>
          <t>Juan Pérez</t>
        </is>
      </c>
      <c r="D825" s="3" t="inlineStr">
        <is>
          <t>32564888</t>
        </is>
      </c>
      <c r="E825" s="3" t="inlineStr">
        <is>
          <t>cliente366@hotmial.com</t>
        </is>
      </c>
      <c r="F825" s="3" t="inlineStr">
        <is>
          <t>+54 9 2326 274793</t>
        </is>
      </c>
      <c r="G825" s="3" t="inlineStr">
        <is>
          <t>San Antonio de Areco</t>
        </is>
      </c>
      <c r="H825" s="3" t="inlineStr">
        <is>
          <t>CABA</t>
        </is>
      </c>
      <c r="I825" s="3" t="inlineStr">
        <is>
          <t>Mouse gamer</t>
        </is>
      </c>
      <c r="J825" s="3" t="inlineStr">
        <is>
          <t>tecnologia</t>
        </is>
      </c>
      <c r="K825" s="3">
        <v>1</v>
      </c>
      <c r="L825" s="5" t="inlineStr">
        <is>
          <t>gratis</t>
        </is>
      </c>
      <c r="M825" s="3">
        <v>5</v>
      </c>
      <c r="N825" s="5" t="inlineStr">
        <is>
          <t>mal calculado</t>
        </is>
      </c>
      <c r="O825" s="3" t="inlineStr">
        <is>
          <t>MercadoPago</t>
        </is>
      </c>
      <c r="Q825" s="3" t="inlineStr">
        <is>
          <t>online</t>
        </is>
      </c>
      <c r="S825" s="3" t="inlineStr">
        <is>
          <t>Pago a confirmar</t>
        </is>
      </c>
      <c r="T825" s="3">
        <f>IF(COUNTA(A825:S825)&lt;19,"REVISAR","OK")</f>
        <v>0</v>
      </c>
      <c r="U825" s="3">
        <f>IF(ISNUMBER(B825),"OK","REVISAR")</f>
        <v>0</v>
      </c>
      <c r="V825" s="3">
        <f>IF(AND(ISNUMBER(K825),K825&gt;0,K825&lt;50),"OK","REVISAR")</f>
        <v>0</v>
      </c>
      <c r="W825" s="3">
        <f>IF(AND(ISNUMBER(L825),L825&gt;0,L825&lt;1000000),"OK","REVISAR")</f>
        <v>0</v>
      </c>
      <c r="X825" s="3">
        <f>IF(AND(ISNUMBER(K825),ISNUMBER(L825),ISNUMBER(M825),ISNUMBER(N825)),IF(ABS(N825-(K825*L825*(1-M825/100)))&gt;1,"REVISAR","OK"),"REVISAR")</f>
        <v>0</v>
      </c>
      <c r="Y825" s="3">
        <f>IF(AND(ISNUMBER(SEARCH("@",E825)),ISNUMBER(SEARCH(".",E825))),"OK","REVISAR")</f>
        <v>0</v>
      </c>
      <c r="Z825" s="3">
        <f>IF(COUNTIF($A$2:$A$5001,A825)&gt;1,"REVISAR","OK")</f>
        <v>0</v>
      </c>
    </row>
    <row r="826">
      <c r="A826" s="3">
        <v>825</v>
      </c>
      <c r="B826" s="4">
        <v>45751</v>
      </c>
      <c r="C826" s="3" t="inlineStr">
        <is>
          <t>Ana Martínez</t>
        </is>
      </c>
      <c r="D826" s="3" t="inlineStr">
        <is>
          <t>43304236</t>
        </is>
      </c>
      <c r="E826" s="3" t="inlineStr">
        <is>
          <t>cliente120@yahoo.com</t>
        </is>
      </c>
      <c r="F826" s="3" t="inlineStr">
        <is>
          <t>+54 9 2326 319161</t>
        </is>
      </c>
      <c r="G826" s="3" t="inlineStr">
        <is>
          <t>Capital Federal</t>
        </is>
      </c>
      <c r="H826" s="3" t="inlineStr">
        <is>
          <t>CABA</t>
        </is>
      </c>
      <c r="I826" s="3" t="inlineStr">
        <is>
          <t>Monitor 24</t>
        </is>
      </c>
      <c r="J826" s="3" t="inlineStr">
        <is>
          <t>Computación</t>
        </is>
      </c>
      <c r="K826" s="3">
        <v>5</v>
      </c>
      <c r="L826" s="5">
        <v>88358.67</v>
      </c>
      <c r="M826" s="3">
        <v>20</v>
      </c>
      <c r="N826" s="5">
        <v>353434.68</v>
      </c>
      <c r="O826" s="3" t="inlineStr">
        <is>
          <t>transf</t>
        </is>
      </c>
      <c r="P826" s="3" t="inlineStr">
        <is>
          <t>Benjamín</t>
        </is>
      </c>
      <c r="Q826" s="3" t="inlineStr">
        <is>
          <t>Sucursal Centro</t>
        </is>
      </c>
      <c r="R826" s="3" t="inlineStr">
        <is>
          <t>No aplica</t>
        </is>
      </c>
      <c r="S826" s="3" t="inlineStr">
        <is>
          <t>OK</t>
        </is>
      </c>
      <c r="T826" s="3">
        <f>IF(COUNTA(A826:S826)&lt;19,"REVISAR","OK")</f>
        <v>0</v>
      </c>
      <c r="U826" s="3">
        <f>IF(ISNUMBER(B826),"OK","REVISAR")</f>
        <v>0</v>
      </c>
      <c r="V826" s="3">
        <f>IF(AND(ISNUMBER(K826),K826&gt;0,K826&lt;50),"OK","REVISAR")</f>
        <v>0</v>
      </c>
      <c r="W826" s="3">
        <f>IF(AND(ISNUMBER(L826),L826&gt;0,L826&lt;1000000),"OK","REVISAR")</f>
        <v>0</v>
      </c>
      <c r="X826" s="3">
        <f>IF(AND(ISNUMBER(K826),ISNUMBER(L826),ISNUMBER(M826),ISNUMBER(N826)),IF(ABS(N826-(K826*L826*(1-M826/100)))&gt;1,"REVISAR","OK"),"REVISAR")</f>
        <v>0</v>
      </c>
      <c r="Y826" s="3">
        <f>IF(AND(ISNUMBER(SEARCH("@",E826)),ISNUMBER(SEARCH(".",E826))),"OK","REVISAR")</f>
        <v>0</v>
      </c>
      <c r="Z826" s="3">
        <f>IF(COUNTIF($A$2:$A$5001,A826)&gt;1,"REVISAR","OK")</f>
        <v>0</v>
      </c>
    </row>
    <row r="827">
      <c r="A827" s="3">
        <v>826</v>
      </c>
      <c r="B827" s="4">
        <v>45631</v>
      </c>
      <c r="C827" s="3" t="inlineStr">
        <is>
          <t>Lucas Rodríguez</t>
        </is>
      </c>
      <c r="D827" s="3" t="inlineStr">
        <is>
          <t>25099317</t>
        </is>
      </c>
      <c r="E827" s="3" t="inlineStr">
        <is>
          <t>cliente489@hotmial.com</t>
        </is>
      </c>
      <c r="F827" s="3" t="inlineStr">
        <is>
          <t>+54 9 2326 607968</t>
        </is>
      </c>
      <c r="G827" s="3" t="inlineStr">
        <is>
          <t>S. A. de Areco</t>
        </is>
      </c>
      <c r="H827" s="3" t="inlineStr">
        <is>
          <t>Bs.As</t>
        </is>
      </c>
      <c r="I827" s="3" t="inlineStr">
        <is>
          <t>Parlante portátil</t>
        </is>
      </c>
      <c r="K827" s="3">
        <v>5</v>
      </c>
      <c r="L827" s="5">
        <v>0</v>
      </c>
      <c r="M827" s="3">
        <v>0</v>
      </c>
      <c r="N827" s="5">
        <v>0</v>
      </c>
      <c r="O827" s="3" t="inlineStr">
        <is>
          <t>Mercado Pago</t>
        </is>
      </c>
      <c r="P827" s="3" t="inlineStr">
        <is>
          <t>Paul</t>
        </is>
      </c>
      <c r="Q827" s="3" t="inlineStr">
        <is>
          <t>Norte</t>
        </is>
      </c>
      <c r="R827" s="3" t="inlineStr">
        <is>
          <t>Pendiente</t>
        </is>
      </c>
      <c r="S827" s="3" t="inlineStr">
        <is>
          <t>Producto sin stock</t>
        </is>
      </c>
      <c r="T827" s="3">
        <f>IF(COUNTA(A827:S827)&lt;19,"REVISAR","OK")</f>
        <v>0</v>
      </c>
      <c r="U827" s="3">
        <f>IF(ISNUMBER(B827),"OK","REVISAR")</f>
        <v>0</v>
      </c>
      <c r="V827" s="3">
        <f>IF(AND(ISNUMBER(K827),K827&gt;0,K827&lt;50),"OK","REVISAR")</f>
        <v>0</v>
      </c>
      <c r="W827" s="3">
        <f>IF(AND(ISNUMBER(L827),L827&gt;0,L827&lt;1000000),"OK","REVISAR")</f>
        <v>0</v>
      </c>
      <c r="X827" s="3">
        <f>IF(AND(ISNUMBER(K827),ISNUMBER(L827),ISNUMBER(M827),ISNUMBER(N827)),IF(ABS(N827-(K827*L827*(1-M827/100)))&gt;1,"REVISAR","OK"),"REVISAR")</f>
        <v>0</v>
      </c>
      <c r="Y827" s="3">
        <f>IF(AND(ISNUMBER(SEARCH("@",E827)),ISNUMBER(SEARCH(".",E827))),"OK","REVISAR")</f>
        <v>0</v>
      </c>
      <c r="Z827" s="3">
        <f>IF(COUNTIF($A$2:$A$5001,A827)&gt;1,"REVISAR","OK")</f>
        <v>0</v>
      </c>
    </row>
    <row r="828">
      <c r="A828" s="3">
        <v>827</v>
      </c>
      <c r="B828" s="4">
        <v>45455</v>
      </c>
      <c r="C828" s="3" t="inlineStr">
        <is>
          <t>Camila Torres</t>
        </is>
      </c>
      <c r="D828" s="3" t="inlineStr">
        <is>
          <t>25299292</t>
        </is>
      </c>
      <c r="E828" s="3" t="inlineStr">
        <is>
          <t>cliente494@</t>
        </is>
      </c>
      <c r="F828" s="3" t="inlineStr">
        <is>
          <t>+54 9 2326 656776</t>
        </is>
      </c>
      <c r="G828" s="3" t="inlineStr">
        <is>
          <t>Areco</t>
        </is>
      </c>
      <c r="H828" s="3" t="inlineStr">
        <is>
          <t>Santa Fe</t>
        </is>
      </c>
      <c r="I828" s="3" t="inlineStr">
        <is>
          <t>Notebook 15</t>
        </is>
      </c>
      <c r="J828" s="3" t="inlineStr">
        <is>
          <t>Accesorios</t>
        </is>
      </c>
      <c r="K828" s="3">
        <v>5</v>
      </c>
      <c r="L828" s="5">
        <v>33132.1</v>
      </c>
      <c r="M828" s="3">
        <v>5</v>
      </c>
      <c r="N828" s="5">
        <v>-1</v>
      </c>
      <c r="P828" s="3" t="inlineStr">
        <is>
          <t>Sin vendedor</t>
        </is>
      </c>
      <c r="Q828" s="3" t="inlineStr">
        <is>
          <t>Local 1</t>
        </is>
      </c>
      <c r="R828" s="3" t="inlineStr">
        <is>
          <t>entregado</t>
        </is>
      </c>
      <c r="S828" s="3" t="inlineStr">
        <is>
          <t>Pago a confirmar</t>
        </is>
      </c>
      <c r="T828" s="3">
        <f>IF(COUNTA(A828:S828)&lt;19,"REVISAR","OK")</f>
        <v>0</v>
      </c>
      <c r="U828" s="3">
        <f>IF(ISNUMBER(B828),"OK","REVISAR")</f>
        <v>0</v>
      </c>
      <c r="V828" s="3">
        <f>IF(AND(ISNUMBER(K828),K828&gt;0,K828&lt;50),"OK","REVISAR")</f>
        <v>0</v>
      </c>
      <c r="W828" s="3">
        <f>IF(AND(ISNUMBER(L828),L828&gt;0,L828&lt;1000000),"OK","REVISAR")</f>
        <v>0</v>
      </c>
      <c r="X828" s="3">
        <f>IF(AND(ISNUMBER(K828),ISNUMBER(L828),ISNUMBER(M828),ISNUMBER(N828)),IF(ABS(N828-(K828*L828*(1-M828/100)))&gt;1,"REVISAR","OK"),"REVISAR")</f>
        <v>0</v>
      </c>
      <c r="Y828" s="3">
        <f>IF(AND(ISNUMBER(SEARCH("@",E828)),ISNUMBER(SEARCH(".",E828))),"OK","REVISAR")</f>
        <v>0</v>
      </c>
      <c r="Z828" s="3">
        <f>IF(COUNTIF($A$2:$A$5001,A828)&gt;1,"REVISAR","OK")</f>
        <v>0</v>
      </c>
    </row>
    <row r="829">
      <c r="A829" s="3">
        <v>828</v>
      </c>
      <c r="B829" s="4">
        <v>45760</v>
      </c>
      <c r="C829" s="3" t="inlineStr">
        <is>
          <t>Sofía García</t>
        </is>
      </c>
      <c r="D829" s="3" t="inlineStr">
        <is>
          <t>38392172</t>
        </is>
      </c>
      <c r="E829" s="3" t="inlineStr">
        <is>
          <t>cliente670@gmail.com</t>
        </is>
      </c>
      <c r="F829" s="3" t="inlineStr">
        <is>
          <t>+54 9 2326 277966</t>
        </is>
      </c>
      <c r="G829" s="3" t="inlineStr">
        <is>
          <t>san antonio de areco</t>
        </is>
      </c>
      <c r="H829" s="3" t="inlineStr">
        <is>
          <t>buenos aires</t>
        </is>
      </c>
      <c r="J829" s="3" t="inlineStr">
        <is>
          <t>Computación</t>
        </is>
      </c>
      <c r="L829" s="5">
        <v>172640.13</v>
      </c>
      <c r="M829" s="3">
        <v>0</v>
      </c>
      <c r="O829" s="3" t="inlineStr">
        <is>
          <t>transf</t>
        </is>
      </c>
      <c r="Q829" s="3" t="inlineStr">
        <is>
          <t>Online</t>
        </is>
      </c>
      <c r="R829" s="3" t="inlineStr">
        <is>
          <t>No aplica</t>
        </is>
      </c>
      <c r="T829" s="3">
        <f>IF(COUNTA(A829:S829)&lt;19,"REVISAR","OK")</f>
        <v>0</v>
      </c>
      <c r="U829" s="3">
        <f>IF(ISNUMBER(B829),"OK","REVISAR")</f>
        <v>0</v>
      </c>
      <c r="V829" s="3">
        <f>IF(AND(ISNUMBER(K829),K829&gt;0,K829&lt;50),"OK","REVISAR")</f>
        <v>0</v>
      </c>
      <c r="W829" s="3">
        <f>IF(AND(ISNUMBER(L829),L829&gt;0,L829&lt;1000000),"OK","REVISAR")</f>
        <v>0</v>
      </c>
      <c r="X829" s="3">
        <f>IF(AND(ISNUMBER(K829),ISNUMBER(L829),ISNUMBER(M829),ISNUMBER(N829)),IF(ABS(N829-(K829*L829*(1-M829/100)))&gt;1,"REVISAR","OK"),"REVISAR")</f>
        <v>0</v>
      </c>
      <c r="Y829" s="3">
        <f>IF(AND(ISNUMBER(SEARCH("@",E829)),ISNUMBER(SEARCH(".",E829))),"OK","REVISAR")</f>
        <v>0</v>
      </c>
      <c r="Z829" s="3">
        <f>IF(COUNTIF($A$2:$A$5001,A829)&gt;1,"REVISAR","OK")</f>
        <v>0</v>
      </c>
    </row>
    <row r="830">
      <c r="A830" s="3">
        <v>829</v>
      </c>
      <c r="B830" s="4">
        <v>45487</v>
      </c>
      <c r="C830" s="3" t="inlineStr">
        <is>
          <t>María Gómez</t>
        </is>
      </c>
      <c r="D830" s="3" t="inlineStr">
        <is>
          <t>22992589</t>
        </is>
      </c>
      <c r="E830" s="3" t="inlineStr">
        <is>
          <t>cliente808@gmai.com</t>
        </is>
      </c>
      <c r="F830" s="3" t="inlineStr">
        <is>
          <t>+54 9 2326 538765</t>
        </is>
      </c>
      <c r="G830" s="3" t="inlineStr">
        <is>
          <t>Areco</t>
        </is>
      </c>
      <c r="H830" s="3" t="inlineStr">
        <is>
          <t>Santa Fe</t>
        </is>
      </c>
      <c r="I830" s="3" t="inlineStr">
        <is>
          <t>Teclado mecánico</t>
        </is>
      </c>
      <c r="K830" s="3">
        <v>7</v>
      </c>
      <c r="L830" s="5">
        <v>47161.18</v>
      </c>
      <c r="M830" s="3">
        <v>0</v>
      </c>
      <c r="N830" s="5">
        <v>-1</v>
      </c>
      <c r="O830" s="3" t="inlineStr">
        <is>
          <t>Tarjeta Débito</t>
        </is>
      </c>
      <c r="P830" s="3" t="inlineStr">
        <is>
          <t>Benjamín</t>
        </is>
      </c>
      <c r="Q830" s="3" t="inlineStr">
        <is>
          <t>Online</t>
        </is>
      </c>
      <c r="R830" s="3" t="inlineStr">
        <is>
          <t>Pendiente</t>
        </is>
      </c>
      <c r="S830" s="3" t="inlineStr">
        <is>
          <t>sin observaciones</t>
        </is>
      </c>
      <c r="T830" s="3">
        <f>IF(COUNTA(A830:S830)&lt;19,"REVISAR","OK")</f>
        <v>0</v>
      </c>
      <c r="U830" s="3">
        <f>IF(ISNUMBER(B830),"OK","REVISAR")</f>
        <v>0</v>
      </c>
      <c r="V830" s="3">
        <f>IF(AND(ISNUMBER(K830),K830&gt;0,K830&lt;50),"OK","REVISAR")</f>
        <v>0</v>
      </c>
      <c r="W830" s="3">
        <f>IF(AND(ISNUMBER(L830),L830&gt;0,L830&lt;1000000),"OK","REVISAR")</f>
        <v>0</v>
      </c>
      <c r="X830" s="3">
        <f>IF(AND(ISNUMBER(K830),ISNUMBER(L830),ISNUMBER(M830),ISNUMBER(N830)),IF(ABS(N830-(K830*L830*(1-M830/100)))&gt;1,"REVISAR","OK"),"REVISAR")</f>
        <v>0</v>
      </c>
      <c r="Y830" s="3">
        <f>IF(AND(ISNUMBER(SEARCH("@",E830)),ISNUMBER(SEARCH(".",E830))),"OK","REVISAR")</f>
        <v>0</v>
      </c>
      <c r="Z830" s="3">
        <f>IF(COUNTIF($A$2:$A$5001,A830)&gt;1,"REVISAR","OK")</f>
        <v>0</v>
      </c>
    </row>
    <row r="831">
      <c r="A831" s="3">
        <v>830</v>
      </c>
      <c r="B831" s="4">
        <v>45608</v>
      </c>
      <c r="C831" s="3" t="inlineStr">
        <is>
          <t>Cliente Sin Nombre</t>
        </is>
      </c>
      <c r="D831" s="3" t="inlineStr">
        <is>
          <t>38620159</t>
        </is>
      </c>
      <c r="E831" s="3" t="inlineStr">
        <is>
          <t>cliente596@hotmial.com</t>
        </is>
      </c>
      <c r="F831" s="3" t="inlineStr">
        <is>
          <t>+54 9 2326 749853</t>
        </is>
      </c>
      <c r="G831" s="3" t="inlineStr">
        <is>
          <t>S. A. de Areco</t>
        </is>
      </c>
      <c r="H831" s="3" t="inlineStr">
        <is>
          <t>Buenos Aires</t>
        </is>
      </c>
      <c r="I831" s="3" t="inlineStr">
        <is>
          <t>Webcam HD</t>
        </is>
      </c>
      <c r="K831" s="3">
        <v>5</v>
      </c>
      <c r="L831" s="5">
        <v>152204.15</v>
      </c>
      <c r="M831" s="3">
        <v>10</v>
      </c>
      <c r="N831" s="5">
        <v>684918.6800000001</v>
      </c>
      <c r="O831" s="3" t="inlineStr">
        <is>
          <t>MercadoPago</t>
        </is>
      </c>
      <c r="P831" s="3" t="inlineStr">
        <is>
          <t>Sin vendedor</t>
        </is>
      </c>
      <c r="Q831" s="3" t="inlineStr">
        <is>
          <t>Local 1</t>
        </is>
      </c>
      <c r="S831" s="3" t="inlineStr">
        <is>
          <t>Duplicado probable</t>
        </is>
      </c>
      <c r="T831" s="3">
        <f>IF(COUNTA(A831:S831)&lt;19,"REVISAR","OK")</f>
        <v>0</v>
      </c>
      <c r="U831" s="3">
        <f>IF(ISNUMBER(B831),"OK","REVISAR")</f>
        <v>0</v>
      </c>
      <c r="V831" s="3">
        <f>IF(AND(ISNUMBER(K831),K831&gt;0,K831&lt;50),"OK","REVISAR")</f>
        <v>0</v>
      </c>
      <c r="W831" s="3">
        <f>IF(AND(ISNUMBER(L831),L831&gt;0,L831&lt;1000000),"OK","REVISAR")</f>
        <v>0</v>
      </c>
      <c r="X831" s="3">
        <f>IF(AND(ISNUMBER(K831),ISNUMBER(L831),ISNUMBER(M831),ISNUMBER(N831)),IF(ABS(N831-(K831*L831*(1-M831/100)))&gt;1,"REVISAR","OK"),"REVISAR")</f>
        <v>0</v>
      </c>
      <c r="Y831" s="3">
        <f>IF(AND(ISNUMBER(SEARCH("@",E831)),ISNUMBER(SEARCH(".",E831))),"OK","REVISAR")</f>
        <v>0</v>
      </c>
      <c r="Z831" s="3">
        <f>IF(COUNTIF($A$2:$A$5001,A831)&gt;1,"REVISAR","OK")</f>
        <v>0</v>
      </c>
    </row>
    <row r="832">
      <c r="A832" s="3">
        <v>831</v>
      </c>
      <c r="B832" s="4">
        <v>45540</v>
      </c>
      <c r="C832" s="3" t="inlineStr">
        <is>
          <t>Camila Torres</t>
        </is>
      </c>
      <c r="D832" s="3" t="inlineStr">
        <is>
          <t>21563528</t>
        </is>
      </c>
      <c r="E832" s="3" t="inlineStr">
        <is>
          <t>cliente705@hotmail.com</t>
        </is>
      </c>
      <c r="F832" s="3" t="inlineStr">
        <is>
          <t>+54 9 2326 648765</t>
        </is>
      </c>
      <c r="G832" s="3" t="inlineStr">
        <is>
          <t>CABA</t>
        </is>
      </c>
      <c r="H832" s="3" t="inlineStr">
        <is>
          <t>Buenos Aires</t>
        </is>
      </c>
      <c r="J832" s="3" t="inlineStr">
        <is>
          <t>Audio</t>
        </is>
      </c>
      <c r="K832" s="3">
        <v>3</v>
      </c>
      <c r="L832" s="5">
        <v>35836.65</v>
      </c>
      <c r="M832" s="3">
        <v>25</v>
      </c>
      <c r="N832" s="5">
        <v>80632.46000000001</v>
      </c>
      <c r="O832" s="3" t="inlineStr">
        <is>
          <t>tarjeta credito</t>
        </is>
      </c>
      <c r="P832" s="3" t="inlineStr">
        <is>
          <t>Admin</t>
        </is>
      </c>
      <c r="Q832" s="3" t="inlineStr">
        <is>
          <t>Local 1</t>
        </is>
      </c>
      <c r="R832" s="3" t="inlineStr">
        <is>
          <t>No aplica</t>
        </is>
      </c>
      <c r="T832" s="3">
        <f>IF(COUNTA(A832:S832)&lt;19,"REVISAR","OK")</f>
        <v>0</v>
      </c>
      <c r="U832" s="3">
        <f>IF(ISNUMBER(B832),"OK","REVISAR")</f>
        <v>0</v>
      </c>
      <c r="V832" s="3">
        <f>IF(AND(ISNUMBER(K832),K832&gt;0,K832&lt;50),"OK","REVISAR")</f>
        <v>0</v>
      </c>
      <c r="W832" s="3">
        <f>IF(AND(ISNUMBER(L832),L832&gt;0,L832&lt;1000000),"OK","REVISAR")</f>
        <v>0</v>
      </c>
      <c r="X832" s="3">
        <f>IF(AND(ISNUMBER(K832),ISNUMBER(L832),ISNUMBER(M832),ISNUMBER(N832)),IF(ABS(N832-(K832*L832*(1-M832/100)))&gt;1,"REVISAR","OK"),"REVISAR")</f>
        <v>0</v>
      </c>
      <c r="Y832" s="3">
        <f>IF(AND(ISNUMBER(SEARCH("@",E832)),ISNUMBER(SEARCH(".",E832))),"OK","REVISAR")</f>
        <v>0</v>
      </c>
      <c r="Z832" s="3">
        <f>IF(COUNTIF($A$2:$A$5001,A832)&gt;1,"REVISAR","OK")</f>
        <v>0</v>
      </c>
    </row>
    <row r="833">
      <c r="A833" s="3">
        <v>832</v>
      </c>
      <c r="B833" s="4">
        <v>45380</v>
      </c>
      <c r="C833" s="3" t="inlineStr">
        <is>
          <t>María Gómez</t>
        </is>
      </c>
      <c r="D833" s="3" t="inlineStr">
        <is>
          <t>29637676</t>
        </is>
      </c>
      <c r="E833" s="3" t="inlineStr">
        <is>
          <t>cliente5@sinmail</t>
        </is>
      </c>
      <c r="F833" s="3" t="inlineStr">
        <is>
          <t>+54 9 2326 745852</t>
        </is>
      </c>
      <c r="G833" s="3" t="inlineStr">
        <is>
          <t>Areco</t>
        </is>
      </c>
      <c r="H833" s="3" t="inlineStr">
        <is>
          <t>Córdoba</t>
        </is>
      </c>
      <c r="I833" s="3" t="inlineStr">
        <is>
          <t>Auriculares Bluetooth</t>
        </is>
      </c>
      <c r="J833" s="3" t="inlineStr">
        <is>
          <t>tecnologia</t>
        </is>
      </c>
      <c r="K833" s="3">
        <v>4</v>
      </c>
      <c r="L833" s="5">
        <v>103654.44</v>
      </c>
      <c r="M833" s="3">
        <v>0</v>
      </c>
      <c r="N833" s="5">
        <v>414617.76</v>
      </c>
      <c r="O833" s="3" t="inlineStr">
        <is>
          <t>Cheque</t>
        </is>
      </c>
      <c r="P833" s="3" t="inlineStr">
        <is>
          <t>Sofía</t>
        </is>
      </c>
      <c r="R833" s="3" t="inlineStr">
        <is>
          <t>Pendiente</t>
        </is>
      </c>
      <c r="T833" s="3">
        <f>IF(COUNTA(A833:S833)&lt;19,"REVISAR","OK")</f>
        <v>0</v>
      </c>
      <c r="U833" s="3">
        <f>IF(ISNUMBER(B833),"OK","REVISAR")</f>
        <v>0</v>
      </c>
      <c r="V833" s="3">
        <f>IF(AND(ISNUMBER(K833),K833&gt;0,K833&lt;50),"OK","REVISAR")</f>
        <v>0</v>
      </c>
      <c r="W833" s="3">
        <f>IF(AND(ISNUMBER(L833),L833&gt;0,L833&lt;1000000),"OK","REVISAR")</f>
        <v>0</v>
      </c>
      <c r="X833" s="3">
        <f>IF(AND(ISNUMBER(K833),ISNUMBER(L833),ISNUMBER(M833),ISNUMBER(N833)),IF(ABS(N833-(K833*L833*(1-M833/100)))&gt;1,"REVISAR","OK"),"REVISAR")</f>
        <v>0</v>
      </c>
      <c r="Y833" s="3">
        <f>IF(AND(ISNUMBER(SEARCH("@",E833)),ISNUMBER(SEARCH(".",E833))),"OK","REVISAR")</f>
        <v>0</v>
      </c>
      <c r="Z833" s="3">
        <f>IF(COUNTIF($A$2:$A$5001,A833)&gt;1,"REVISAR","OK")</f>
        <v>0</v>
      </c>
    </row>
    <row r="834">
      <c r="A834" s="3">
        <v>833</v>
      </c>
      <c r="B834" s="4">
        <v>45532</v>
      </c>
      <c r="C834" s="3" t="inlineStr">
        <is>
          <t>Pedro Sánchez</t>
        </is>
      </c>
      <c r="D834" s="3" t="inlineStr">
        <is>
          <t>44017958</t>
        </is>
      </c>
      <c r="E834" s="3" t="inlineStr">
        <is>
          <t>cliente69@gmai.com</t>
        </is>
      </c>
      <c r="F834" s="3" t="inlineStr">
        <is>
          <t>+54 9 2326 896419</t>
        </is>
      </c>
      <c r="H834" s="3" t="inlineStr">
        <is>
          <t>Buenos Aires</t>
        </is>
      </c>
      <c r="I834" s="3" t="inlineStr">
        <is>
          <t>Cargador rápido</t>
        </is>
      </c>
      <c r="J834" s="3" t="inlineStr">
        <is>
          <t>Accesorios</t>
        </is>
      </c>
      <c r="K834" s="3">
        <v>6</v>
      </c>
      <c r="L834" s="5">
        <v>124612.38</v>
      </c>
      <c r="M834" s="3">
        <v>25</v>
      </c>
      <c r="N834" s="5">
        <v>560755.71</v>
      </c>
      <c r="O834" s="3" t="inlineStr">
        <is>
          <t>Efectivo</t>
        </is>
      </c>
      <c r="P834" s="3" t="inlineStr">
        <is>
          <t>Paul</t>
        </is>
      </c>
      <c r="Q834" s="3" t="inlineStr">
        <is>
          <t>Sucursal Centro</t>
        </is>
      </c>
      <c r="R834" s="3" t="inlineStr">
        <is>
          <t>Entregado</t>
        </is>
      </c>
      <c r="S834" s="3" t="inlineStr">
        <is>
          <t>Precio cargado manualmente</t>
        </is>
      </c>
      <c r="T834" s="3">
        <f>IF(COUNTA(A834:S834)&lt;19,"REVISAR","OK")</f>
        <v>0</v>
      </c>
      <c r="U834" s="3">
        <f>IF(ISNUMBER(B834),"OK","REVISAR")</f>
        <v>0</v>
      </c>
      <c r="V834" s="3">
        <f>IF(AND(ISNUMBER(K834),K834&gt;0,K834&lt;50),"OK","REVISAR")</f>
        <v>0</v>
      </c>
      <c r="W834" s="3">
        <f>IF(AND(ISNUMBER(L834),L834&gt;0,L834&lt;1000000),"OK","REVISAR")</f>
        <v>0</v>
      </c>
      <c r="X834" s="3">
        <f>IF(AND(ISNUMBER(K834),ISNUMBER(L834),ISNUMBER(M834),ISNUMBER(N834)),IF(ABS(N834-(K834*L834*(1-M834/100)))&gt;1,"REVISAR","OK"),"REVISAR")</f>
        <v>0</v>
      </c>
      <c r="Y834" s="3">
        <f>IF(AND(ISNUMBER(SEARCH("@",E834)),ISNUMBER(SEARCH(".",E834))),"OK","REVISAR")</f>
        <v>0</v>
      </c>
      <c r="Z834" s="3">
        <f>IF(COUNTIF($A$2:$A$5001,A834)&gt;1,"REVISAR","OK")</f>
        <v>0</v>
      </c>
    </row>
    <row r="835">
      <c r="A835" s="3">
        <v>834</v>
      </c>
      <c r="B835" s="4">
        <v>45443</v>
      </c>
      <c r="C835" s="3" t="inlineStr">
        <is>
          <t>Valentina Díaz</t>
        </is>
      </c>
      <c r="D835" s="3" t="inlineStr">
        <is>
          <t>42697102</t>
        </is>
      </c>
      <c r="E835" s="3" t="inlineStr">
        <is>
          <t>cliente199@outlook.com</t>
        </is>
      </c>
      <c r="F835" s="3" t="inlineStr">
        <is>
          <t>+54 9 2326 211540</t>
        </is>
      </c>
      <c r="G835" s="3" t="inlineStr">
        <is>
          <t>CABA</t>
        </is>
      </c>
      <c r="H835" s="3" t="inlineStr">
        <is>
          <t>Cordoba</t>
        </is>
      </c>
      <c r="I835" s="3" t="inlineStr">
        <is>
          <t>Cable USB-C</t>
        </is>
      </c>
      <c r="K835" s="3">
        <v>3</v>
      </c>
      <c r="L835" s="5">
        <v>99913.39999999999</v>
      </c>
      <c r="M835" s="3">
        <v>10</v>
      </c>
      <c r="N835" s="5">
        <v>269766.18</v>
      </c>
      <c r="O835" s="3" t="inlineStr">
        <is>
          <t>transf</t>
        </is>
      </c>
      <c r="P835" s="3" t="inlineStr">
        <is>
          <t>admin</t>
        </is>
      </c>
      <c r="Q835" s="3" t="inlineStr">
        <is>
          <t>Online</t>
        </is>
      </c>
      <c r="R835" s="3" t="inlineStr">
        <is>
          <t>Cancelado</t>
        </is>
      </c>
      <c r="S835" s="3" t="inlineStr">
        <is>
          <t>Pago a confirmar</t>
        </is>
      </c>
      <c r="T835" s="3">
        <f>IF(COUNTA(A835:S835)&lt;19,"REVISAR","OK")</f>
        <v>0</v>
      </c>
      <c r="U835" s="3">
        <f>IF(ISNUMBER(B835),"OK","REVISAR")</f>
        <v>0</v>
      </c>
      <c r="V835" s="3">
        <f>IF(AND(ISNUMBER(K835),K835&gt;0,K835&lt;50),"OK","REVISAR")</f>
        <v>0</v>
      </c>
      <c r="W835" s="3">
        <f>IF(AND(ISNUMBER(L835),L835&gt;0,L835&lt;1000000),"OK","REVISAR")</f>
        <v>0</v>
      </c>
      <c r="X835" s="3">
        <f>IF(AND(ISNUMBER(K835),ISNUMBER(L835),ISNUMBER(M835),ISNUMBER(N835)),IF(ABS(N835-(K835*L835*(1-M835/100)))&gt;1,"REVISAR","OK"),"REVISAR")</f>
        <v>0</v>
      </c>
      <c r="Y835" s="3">
        <f>IF(AND(ISNUMBER(SEARCH("@",E835)),ISNUMBER(SEARCH(".",E835))),"OK","REVISAR")</f>
        <v>0</v>
      </c>
      <c r="Z835" s="3">
        <f>IF(COUNTIF($A$2:$A$5001,A835)&gt;1,"REVISAR","OK")</f>
        <v>0</v>
      </c>
    </row>
    <row r="836">
      <c r="A836" s="3">
        <v>835</v>
      </c>
      <c r="B836" s="4">
        <v>45541</v>
      </c>
      <c r="C836" s="3" t="inlineStr">
        <is>
          <t>Cliente Sin Nombre</t>
        </is>
      </c>
      <c r="D836" s="3" t="inlineStr">
        <is>
          <t>20710065</t>
        </is>
      </c>
      <c r="E836" s="3" t="inlineStr">
        <is>
          <t>cliente450@</t>
        </is>
      </c>
      <c r="F836" s="3" t="inlineStr">
        <is>
          <t>+54 9 2326 109690</t>
        </is>
      </c>
      <c r="G836" s="3" t="inlineStr">
        <is>
          <t>Córdoba</t>
        </is>
      </c>
      <c r="H836" s="3" t="inlineStr">
        <is>
          <t>CABA</t>
        </is>
      </c>
      <c r="I836" s="3" t="inlineStr">
        <is>
          <t>Memoria RAM 8GB</t>
        </is>
      </c>
      <c r="K836" s="3" t="inlineStr">
        <is>
          <t>dos</t>
        </is>
      </c>
      <c r="L836" s="5">
        <v>34271.12</v>
      </c>
      <c r="M836" s="3">
        <v>0</v>
      </c>
      <c r="O836" s="3" t="inlineStr">
        <is>
          <t>Tarjeta Crédito</t>
        </is>
      </c>
      <c r="P836" s="3" t="inlineStr">
        <is>
          <t>Lucas</t>
        </is>
      </c>
      <c r="Q836" s="3" t="inlineStr">
        <is>
          <t>local 1</t>
        </is>
      </c>
      <c r="S836" s="3" t="inlineStr">
        <is>
          <t>sin observaciones</t>
        </is>
      </c>
      <c r="T836" s="3">
        <f>IF(COUNTA(A836:S836)&lt;19,"REVISAR","OK")</f>
        <v>0</v>
      </c>
      <c r="U836" s="3">
        <f>IF(ISNUMBER(B836),"OK","REVISAR")</f>
        <v>0</v>
      </c>
      <c r="V836" s="3">
        <f>IF(AND(ISNUMBER(K836),K836&gt;0,K836&lt;50),"OK","REVISAR")</f>
        <v>0</v>
      </c>
      <c r="W836" s="3">
        <f>IF(AND(ISNUMBER(L836),L836&gt;0,L836&lt;1000000),"OK","REVISAR")</f>
        <v>0</v>
      </c>
      <c r="X836" s="3">
        <f>IF(AND(ISNUMBER(K836),ISNUMBER(L836),ISNUMBER(M836),ISNUMBER(N836)),IF(ABS(N836-(K836*L836*(1-M836/100)))&gt;1,"REVISAR","OK"),"REVISAR")</f>
        <v>0</v>
      </c>
      <c r="Y836" s="3">
        <f>IF(AND(ISNUMBER(SEARCH("@",E836)),ISNUMBER(SEARCH(".",E836))),"OK","REVISAR")</f>
        <v>0</v>
      </c>
      <c r="Z836" s="3">
        <f>IF(COUNTIF($A$2:$A$5001,A836)&gt;1,"REVISAR","OK")</f>
        <v>0</v>
      </c>
    </row>
    <row r="837">
      <c r="A837" s="3">
        <v>836</v>
      </c>
      <c r="B837" s="4">
        <v>45634</v>
      </c>
      <c r="C837" s="3" t="inlineStr">
        <is>
          <t>Martín Fernández</t>
        </is>
      </c>
      <c r="D837" s="3" t="inlineStr">
        <is>
          <t>43041467</t>
        </is>
      </c>
      <c r="E837" s="3" t="inlineStr">
        <is>
          <t>cliente408@yahoo.com</t>
        </is>
      </c>
      <c r="F837" s="3" t="inlineStr">
        <is>
          <t>12345</t>
        </is>
      </c>
      <c r="G837" s="3" t="inlineStr">
        <is>
          <t>Mar del Plata</t>
        </is>
      </c>
      <c r="H837" s="3" t="inlineStr">
        <is>
          <t>Mendoza</t>
        </is>
      </c>
      <c r="I837" s="3" t="inlineStr">
        <is>
          <t>Auriculares Bluetooth</t>
        </is>
      </c>
      <c r="J837" s="3" t="inlineStr">
        <is>
          <t>Computación</t>
        </is>
      </c>
      <c r="K837" s="3">
        <v>2</v>
      </c>
      <c r="L837" s="5">
        <v>29720.61</v>
      </c>
      <c r="M837" s="3">
        <v>25</v>
      </c>
      <c r="N837" s="5">
        <v>44580.92</v>
      </c>
      <c r="O837" s="3" t="inlineStr">
        <is>
          <t>MercadoPago</t>
        </is>
      </c>
      <c r="P837" s="3" t="inlineStr">
        <is>
          <t>Benjamín</t>
        </is>
      </c>
      <c r="R837" s="3" t="inlineStr">
        <is>
          <t>En camino</t>
        </is>
      </c>
      <c r="S837" s="3" t="inlineStr">
        <is>
          <t>Precio cargado manualmente</t>
        </is>
      </c>
      <c r="T837" s="3">
        <f>IF(COUNTA(A837:S837)&lt;19,"REVISAR","OK")</f>
        <v>0</v>
      </c>
      <c r="U837" s="3">
        <f>IF(ISNUMBER(B837),"OK","REVISAR")</f>
        <v>0</v>
      </c>
      <c r="V837" s="3">
        <f>IF(AND(ISNUMBER(K837),K837&gt;0,K837&lt;50),"OK","REVISAR")</f>
        <v>0</v>
      </c>
      <c r="W837" s="3">
        <f>IF(AND(ISNUMBER(L837),L837&gt;0,L837&lt;1000000),"OK","REVISAR")</f>
        <v>0</v>
      </c>
      <c r="X837" s="3">
        <f>IF(AND(ISNUMBER(K837),ISNUMBER(L837),ISNUMBER(M837),ISNUMBER(N837)),IF(ABS(N837-(K837*L837*(1-M837/100)))&gt;1,"REVISAR","OK"),"REVISAR")</f>
        <v>0</v>
      </c>
      <c r="Y837" s="3">
        <f>IF(AND(ISNUMBER(SEARCH("@",E837)),ISNUMBER(SEARCH(".",E837))),"OK","REVISAR")</f>
        <v>0</v>
      </c>
      <c r="Z837" s="3">
        <f>IF(COUNTIF($A$2:$A$5001,A837)&gt;1,"REVISAR","OK")</f>
        <v>0</v>
      </c>
    </row>
    <row r="838">
      <c r="A838" s="3">
        <v>837</v>
      </c>
      <c r="B838" s="4">
        <v>45775</v>
      </c>
      <c r="C838" s="3" t="inlineStr">
        <is>
          <t>Pedro Sánchez</t>
        </is>
      </c>
      <c r="D838" s="3" t="inlineStr">
        <is>
          <t>41736470</t>
        </is>
      </c>
      <c r="E838" s="3" t="inlineStr">
        <is>
          <t>cliente188@sinmail</t>
        </is>
      </c>
      <c r="F838" s="3" t="inlineStr">
        <is>
          <t>+54 9 2326 765424</t>
        </is>
      </c>
      <c r="H838" s="3" t="inlineStr">
        <is>
          <t>Córdoba</t>
        </is>
      </c>
      <c r="I838" s="3" t="inlineStr">
        <is>
          <t>Cargador rápido</t>
        </is>
      </c>
      <c r="J838" s="3" t="inlineStr">
        <is>
          <t>Tecnologia</t>
        </is>
      </c>
      <c r="K838" s="3">
        <v>7</v>
      </c>
      <c r="L838" s="5">
        <v>10269.45</v>
      </c>
      <c r="M838" s="3">
        <v>0</v>
      </c>
      <c r="N838" s="5">
        <v>71886.14999999999</v>
      </c>
      <c r="O838" s="3" t="inlineStr">
        <is>
          <t>efectivo</t>
        </is>
      </c>
      <c r="P838" s="3" t="inlineStr">
        <is>
          <t>Sofía</t>
        </is>
      </c>
      <c r="Q838" s="3" t="inlineStr">
        <is>
          <t>Norte</t>
        </is>
      </c>
      <c r="S838" s="3" t="inlineStr">
        <is>
          <t>Pago a confirmar</t>
        </is>
      </c>
      <c r="T838" s="3">
        <f>IF(COUNTA(A838:S838)&lt;19,"REVISAR","OK")</f>
        <v>0</v>
      </c>
      <c r="U838" s="3">
        <f>IF(ISNUMBER(B838),"OK","REVISAR")</f>
        <v>0</v>
      </c>
      <c r="V838" s="3">
        <f>IF(AND(ISNUMBER(K838),K838&gt;0,K838&lt;50),"OK","REVISAR")</f>
        <v>0</v>
      </c>
      <c r="W838" s="3">
        <f>IF(AND(ISNUMBER(L838),L838&gt;0,L838&lt;1000000),"OK","REVISAR")</f>
        <v>0</v>
      </c>
      <c r="X838" s="3">
        <f>IF(AND(ISNUMBER(K838),ISNUMBER(L838),ISNUMBER(M838),ISNUMBER(N838)),IF(ABS(N838-(K838*L838*(1-M838/100)))&gt;1,"REVISAR","OK"),"REVISAR")</f>
        <v>0</v>
      </c>
      <c r="Y838" s="3">
        <f>IF(AND(ISNUMBER(SEARCH("@",E838)),ISNUMBER(SEARCH(".",E838))),"OK","REVISAR")</f>
        <v>0</v>
      </c>
      <c r="Z838" s="3">
        <f>IF(COUNTIF($A$2:$A$5001,A838)&gt;1,"REVISAR","OK")</f>
        <v>0</v>
      </c>
    </row>
    <row r="839">
      <c r="A839" s="3">
        <v>838</v>
      </c>
      <c r="B839" s="4">
        <v>45776</v>
      </c>
      <c r="C839" s="3" t="inlineStr">
        <is>
          <t>Ana Martínez</t>
        </is>
      </c>
      <c r="D839" s="3" t="inlineStr">
        <is>
          <t>20690231</t>
        </is>
      </c>
      <c r="E839" s="3" t="inlineStr">
        <is>
          <t>cliente613@yahoo.com</t>
        </is>
      </c>
      <c r="F839" s="3" t="inlineStr">
        <is>
          <t>+54 9 2326 278099</t>
        </is>
      </c>
      <c r="G839" s="3" t="inlineStr">
        <is>
          <t>Bs As</t>
        </is>
      </c>
      <c r="I839" s="3" t="inlineStr">
        <is>
          <t>Auriculares Bluetooth</t>
        </is>
      </c>
      <c r="J839" s="3" t="inlineStr">
        <is>
          <t>Sin categoria</t>
        </is>
      </c>
      <c r="K839" s="3">
        <v>4</v>
      </c>
      <c r="L839" s="5">
        <v>37278.01</v>
      </c>
      <c r="M839" s="3">
        <v>10</v>
      </c>
      <c r="N839" s="5">
        <v>134200.84</v>
      </c>
      <c r="O839" s="3" t="inlineStr">
        <is>
          <t>MercadoPago</t>
        </is>
      </c>
      <c r="P839" s="3" t="inlineStr">
        <is>
          <t>Sin vendedor</t>
        </is>
      </c>
      <c r="Q839" s="3" t="inlineStr">
        <is>
          <t>Online</t>
        </is>
      </c>
      <c r="R839" s="3" t="inlineStr">
        <is>
          <t>En camino</t>
        </is>
      </c>
      <c r="S839" s="3" t="inlineStr">
        <is>
          <t>Precio cargado manualmente</t>
        </is>
      </c>
      <c r="T839" s="3">
        <f>IF(COUNTA(A839:S839)&lt;19,"REVISAR","OK")</f>
        <v>0</v>
      </c>
      <c r="U839" s="3">
        <f>IF(ISNUMBER(B839),"OK","REVISAR")</f>
        <v>0</v>
      </c>
      <c r="V839" s="3">
        <f>IF(AND(ISNUMBER(K839),K839&gt;0,K839&lt;50),"OK","REVISAR")</f>
        <v>0</v>
      </c>
      <c r="W839" s="3">
        <f>IF(AND(ISNUMBER(L839),L839&gt;0,L839&lt;1000000),"OK","REVISAR")</f>
        <v>0</v>
      </c>
      <c r="X839" s="3">
        <f>IF(AND(ISNUMBER(K839),ISNUMBER(L839),ISNUMBER(M839),ISNUMBER(N839)),IF(ABS(N839-(K839*L839*(1-M839/100)))&gt;1,"REVISAR","OK"),"REVISAR")</f>
        <v>0</v>
      </c>
      <c r="Y839" s="3">
        <f>IF(AND(ISNUMBER(SEARCH("@",E839)),ISNUMBER(SEARCH(".",E839))),"OK","REVISAR")</f>
        <v>0</v>
      </c>
      <c r="Z839" s="3">
        <f>IF(COUNTIF($A$2:$A$5001,A839)&gt;1,"REVISAR","OK")</f>
        <v>0</v>
      </c>
    </row>
    <row r="840">
      <c r="A840" s="3">
        <v>839</v>
      </c>
      <c r="B840" s="4">
        <v>45465</v>
      </c>
      <c r="C840" s="3" t="inlineStr">
        <is>
          <t>Carlos López</t>
        </is>
      </c>
      <c r="D840" s="3" t="inlineStr">
        <is>
          <t>35840020</t>
        </is>
      </c>
      <c r="E840" s="3" t="inlineStr">
        <is>
          <t>cliente480@yahoo.com</t>
        </is>
      </c>
      <c r="F840" s="3" t="inlineStr">
        <is>
          <t>+54 9 2326 374534</t>
        </is>
      </c>
      <c r="G840" s="3" t="inlineStr">
        <is>
          <t>San Antonio de Areco</t>
        </is>
      </c>
      <c r="I840" s="3" t="inlineStr">
        <is>
          <t>Cargador rápido</t>
        </is>
      </c>
      <c r="K840" s="3">
        <v>8</v>
      </c>
      <c r="L840" s="5">
        <v>152860.85</v>
      </c>
      <c r="M840" s="3">
        <v>5</v>
      </c>
      <c r="N840" s="5">
        <v>1161742.46</v>
      </c>
      <c r="O840" s="3" t="inlineStr">
        <is>
          <t>Mercado Pago</t>
        </is>
      </c>
      <c r="P840" s="3" t="inlineStr">
        <is>
          <t>Isaías</t>
        </is>
      </c>
      <c r="Q840" s="3" t="inlineStr">
        <is>
          <t>Centro</t>
        </is>
      </c>
      <c r="R840" s="3" t="inlineStr">
        <is>
          <t>En camino</t>
        </is>
      </c>
      <c r="S840" s="3" t="inlineStr">
        <is>
          <t>Duplicado probable</t>
        </is>
      </c>
      <c r="T840" s="3">
        <f>IF(COUNTA(A840:S840)&lt;19,"REVISAR","OK")</f>
        <v>0</v>
      </c>
      <c r="U840" s="3">
        <f>IF(ISNUMBER(B840),"OK","REVISAR")</f>
        <v>0</v>
      </c>
      <c r="V840" s="3">
        <f>IF(AND(ISNUMBER(K840),K840&gt;0,K840&lt;50),"OK","REVISAR")</f>
        <v>0</v>
      </c>
      <c r="W840" s="3">
        <f>IF(AND(ISNUMBER(L840),L840&gt;0,L840&lt;1000000),"OK","REVISAR")</f>
        <v>0</v>
      </c>
      <c r="X840" s="3">
        <f>IF(AND(ISNUMBER(K840),ISNUMBER(L840),ISNUMBER(M840),ISNUMBER(N840)),IF(ABS(N840-(K840*L840*(1-M840/100)))&gt;1,"REVISAR","OK"),"REVISAR")</f>
        <v>0</v>
      </c>
      <c r="Y840" s="3">
        <f>IF(AND(ISNUMBER(SEARCH("@",E840)),ISNUMBER(SEARCH(".",E840))),"OK","REVISAR")</f>
        <v>0</v>
      </c>
      <c r="Z840" s="3">
        <f>IF(COUNTIF($A$2:$A$5001,A840)&gt;1,"REVISAR","OK")</f>
        <v>0</v>
      </c>
    </row>
    <row r="841">
      <c r="A841" s="3">
        <v>840</v>
      </c>
      <c r="B841" s="4">
        <v>45569</v>
      </c>
      <c r="C841" s="3" t="inlineStr">
        <is>
          <t>Ana Martínez</t>
        </is>
      </c>
      <c r="D841" s="3" t="inlineStr">
        <is>
          <t>22686386</t>
        </is>
      </c>
      <c r="E841" s="3" t="inlineStr">
        <is>
          <t>cliente212@yahoo.com</t>
        </is>
      </c>
      <c r="F841" s="3" t="inlineStr">
        <is>
          <t>+54 9 2326 334891</t>
        </is>
      </c>
      <c r="G841" s="3" t="inlineStr">
        <is>
          <t>Rosario</t>
        </is>
      </c>
      <c r="H841" s="3" t="inlineStr">
        <is>
          <t>Santa Fe</t>
        </is>
      </c>
      <c r="K841" s="3">
        <v>2</v>
      </c>
      <c r="L841" s="5">
        <v>102732.07</v>
      </c>
      <c r="M841" s="3">
        <v>5</v>
      </c>
      <c r="N841" s="5" t="inlineStr">
        <is>
          <t>mal calculado</t>
        </is>
      </c>
      <c r="O841" s="3" t="inlineStr">
        <is>
          <t>Tarjeta Crédito</t>
        </is>
      </c>
      <c r="P841" s="3" t="inlineStr">
        <is>
          <t>Sofía</t>
        </is>
      </c>
      <c r="Q841" s="3" t="inlineStr">
        <is>
          <t>Sucursal Centro</t>
        </is>
      </c>
      <c r="S841" s="3" t="inlineStr">
        <is>
          <t>Precio cargado manualmente</t>
        </is>
      </c>
      <c r="T841" s="3">
        <f>IF(COUNTA(A841:S841)&lt;19,"REVISAR","OK")</f>
        <v>0</v>
      </c>
      <c r="U841" s="3">
        <f>IF(ISNUMBER(B841),"OK","REVISAR")</f>
        <v>0</v>
      </c>
      <c r="V841" s="3">
        <f>IF(AND(ISNUMBER(K841),K841&gt;0,K841&lt;50),"OK","REVISAR")</f>
        <v>0</v>
      </c>
      <c r="W841" s="3">
        <f>IF(AND(ISNUMBER(L841),L841&gt;0,L841&lt;1000000),"OK","REVISAR")</f>
        <v>0</v>
      </c>
      <c r="X841" s="3">
        <f>IF(AND(ISNUMBER(K841),ISNUMBER(L841),ISNUMBER(M841),ISNUMBER(N841)),IF(ABS(N841-(K841*L841*(1-M841/100)))&gt;1,"REVISAR","OK"),"REVISAR")</f>
        <v>0</v>
      </c>
      <c r="Y841" s="3">
        <f>IF(AND(ISNUMBER(SEARCH("@",E841)),ISNUMBER(SEARCH(".",E841))),"OK","REVISAR")</f>
        <v>0</v>
      </c>
      <c r="Z841" s="3">
        <f>IF(COUNTIF($A$2:$A$5001,A841)&gt;1,"REVISAR","OK")</f>
        <v>0</v>
      </c>
    </row>
    <row r="842">
      <c r="A842" s="3">
        <v>108</v>
      </c>
      <c r="B842" s="4">
        <v>45712</v>
      </c>
      <c r="C842" s="3" t="inlineStr">
        <is>
          <t>Martín Fernández</t>
        </is>
      </c>
      <c r="D842" s="3" t="inlineStr">
        <is>
          <t>27239953</t>
        </is>
      </c>
      <c r="E842" s="3" t="inlineStr">
        <is>
          <t>cliente502@gmail.com</t>
        </is>
      </c>
      <c r="F842" s="3" t="inlineStr">
        <is>
          <t>+54 9 2326 554543</t>
        </is>
      </c>
      <c r="G842" s="3" t="inlineStr">
        <is>
          <t>San Antonio de Areco</t>
        </is>
      </c>
      <c r="H842" s="3" t="inlineStr">
        <is>
          <t>Bs.As</t>
        </is>
      </c>
      <c r="I842" s="3" t="inlineStr">
        <is>
          <t>Cable USB-C</t>
        </is>
      </c>
      <c r="J842" s="3" t="inlineStr">
        <is>
          <t>Accesorios</t>
        </is>
      </c>
      <c r="K842" s="3">
        <v>4</v>
      </c>
      <c r="L842" s="5">
        <v>154385.59</v>
      </c>
      <c r="M842" s="3">
        <v>0</v>
      </c>
      <c r="N842" s="5">
        <v>617542.36</v>
      </c>
      <c r="O842" s="3" t="inlineStr">
        <is>
          <t>tarjeta credito</t>
        </is>
      </c>
      <c r="P842" s="3" t="inlineStr">
        <is>
          <t>Lucas</t>
        </is>
      </c>
      <c r="Q842" s="3" t="inlineStr">
        <is>
          <t>Sucursal Centro</t>
        </is>
      </c>
      <c r="R842" s="3" t="inlineStr">
        <is>
          <t>No aplica</t>
        </is>
      </c>
      <c r="S842" s="3" t="inlineStr">
        <is>
          <t>sin observaciones</t>
        </is>
      </c>
      <c r="T842" s="3">
        <f>IF(COUNTA(A842:S842)&lt;19,"REVISAR","OK")</f>
        <v>0</v>
      </c>
      <c r="U842" s="3">
        <f>IF(ISNUMBER(B842),"OK","REVISAR")</f>
        <v>0</v>
      </c>
      <c r="V842" s="3">
        <f>IF(AND(ISNUMBER(K842),K842&gt;0,K842&lt;50),"OK","REVISAR")</f>
        <v>0</v>
      </c>
      <c r="W842" s="3">
        <f>IF(AND(ISNUMBER(L842),L842&gt;0,L842&lt;1000000),"OK","REVISAR")</f>
        <v>0</v>
      </c>
      <c r="X842" s="3">
        <f>IF(AND(ISNUMBER(K842),ISNUMBER(L842),ISNUMBER(M842),ISNUMBER(N842)),IF(ABS(N842-(K842*L842*(1-M842/100)))&gt;1,"REVISAR","OK"),"REVISAR")</f>
        <v>0</v>
      </c>
      <c r="Y842" s="3">
        <f>IF(AND(ISNUMBER(SEARCH("@",E842)),ISNUMBER(SEARCH(".",E842))),"OK","REVISAR")</f>
        <v>0</v>
      </c>
      <c r="Z842" s="3">
        <f>IF(COUNTIF($A$2:$A$5001,A842)&gt;1,"REVISAR","OK")</f>
        <v>0</v>
      </c>
    </row>
    <row r="843">
      <c r="A843" s="3">
        <v>842</v>
      </c>
      <c r="B843" s="4">
        <v>45732</v>
      </c>
      <c r="C843" s="3" t="inlineStr">
        <is>
          <t>María Gómez</t>
        </is>
      </c>
      <c r="D843" s="3" t="inlineStr">
        <is>
          <t>24072579</t>
        </is>
      </c>
      <c r="E843" s="3" t="inlineStr">
        <is>
          <t>cliente28@hotmial.com</t>
        </is>
      </c>
      <c r="F843" s="3" t="inlineStr">
        <is>
          <t>+54 9 2326 374753</t>
        </is>
      </c>
      <c r="H843" s="3" t="inlineStr">
        <is>
          <t>Cordoba</t>
        </is>
      </c>
      <c r="I843" s="3" t="inlineStr">
        <is>
          <t>Auriculares Bluetooth</t>
        </is>
      </c>
      <c r="K843" s="3">
        <v>6</v>
      </c>
      <c r="L843" s="5">
        <v>161963.41</v>
      </c>
      <c r="M843" s="3">
        <v>10</v>
      </c>
      <c r="N843" s="5">
        <v>874602.41</v>
      </c>
      <c r="O843" s="3" t="inlineStr">
        <is>
          <t>tarjeta credito</t>
        </is>
      </c>
      <c r="Q843" s="3" t="inlineStr">
        <is>
          <t>Sucursal Centro</t>
        </is>
      </c>
      <c r="R843" s="3" t="inlineStr">
        <is>
          <t>Pendiente</t>
        </is>
      </c>
      <c r="S843" s="3" t="inlineStr">
        <is>
          <t>Pago a confirmar</t>
        </is>
      </c>
      <c r="T843" s="3">
        <f>IF(COUNTA(A843:S843)&lt;19,"REVISAR","OK")</f>
        <v>0</v>
      </c>
      <c r="U843" s="3">
        <f>IF(ISNUMBER(B843),"OK","REVISAR")</f>
        <v>0</v>
      </c>
      <c r="V843" s="3">
        <f>IF(AND(ISNUMBER(K843),K843&gt;0,K843&lt;50),"OK","REVISAR")</f>
        <v>0</v>
      </c>
      <c r="W843" s="3">
        <f>IF(AND(ISNUMBER(L843),L843&gt;0,L843&lt;1000000),"OK","REVISAR")</f>
        <v>0</v>
      </c>
      <c r="X843" s="3">
        <f>IF(AND(ISNUMBER(K843),ISNUMBER(L843),ISNUMBER(M843),ISNUMBER(N843)),IF(ABS(N843-(K843*L843*(1-M843/100)))&gt;1,"REVISAR","OK"),"REVISAR")</f>
        <v>0</v>
      </c>
      <c r="Y843" s="3">
        <f>IF(AND(ISNUMBER(SEARCH("@",E843)),ISNUMBER(SEARCH(".",E843))),"OK","REVISAR")</f>
        <v>0</v>
      </c>
      <c r="Z843" s="3">
        <f>IF(COUNTIF($A$2:$A$5001,A843)&gt;1,"REVISAR","OK")</f>
        <v>0</v>
      </c>
    </row>
    <row r="844">
      <c r="A844" s="3">
        <v>843</v>
      </c>
      <c r="B844" s="4">
        <v>45357</v>
      </c>
      <c r="C844" s="3" t="inlineStr">
        <is>
          <t>Pedro Sánchez</t>
        </is>
      </c>
      <c r="D844" s="3" t="inlineStr">
        <is>
          <t>20003439</t>
        </is>
      </c>
      <c r="E844" s="3" t="inlineStr">
        <is>
          <t>cliente306@</t>
        </is>
      </c>
      <c r="F844" s="3" t="inlineStr">
        <is>
          <t>+54 9 2326 758786</t>
        </is>
      </c>
      <c r="G844" s="3" t="inlineStr">
        <is>
          <t>S. A. de Areco</t>
        </is>
      </c>
      <c r="H844" s="3" t="inlineStr">
        <is>
          <t>Córdoba</t>
        </is>
      </c>
      <c r="I844" s="3" t="inlineStr">
        <is>
          <t>Silla gamer</t>
        </is>
      </c>
      <c r="J844" s="3" t="inlineStr">
        <is>
          <t>Audio</t>
        </is>
      </c>
      <c r="K844" s="3">
        <v>6</v>
      </c>
      <c r="L844" s="5">
        <v>35545.79</v>
      </c>
      <c r="M844" s="3">
        <v>10</v>
      </c>
      <c r="N844" s="5">
        <v>191947.27</v>
      </c>
      <c r="O844" s="3" t="inlineStr">
        <is>
          <t>transf</t>
        </is>
      </c>
      <c r="P844" s="3" t="inlineStr">
        <is>
          <t>Paul</t>
        </is>
      </c>
      <c r="Q844" s="3" t="inlineStr">
        <is>
          <t>local 1</t>
        </is>
      </c>
      <c r="R844" s="3" t="inlineStr">
        <is>
          <t>No aplica</t>
        </is>
      </c>
      <c r="S844" s="3" t="inlineStr">
        <is>
          <t>Cliente reclama demora</t>
        </is>
      </c>
      <c r="T844" s="3">
        <f>IF(COUNTA(A844:S844)&lt;19,"REVISAR","OK")</f>
        <v>0</v>
      </c>
      <c r="U844" s="3">
        <f>IF(ISNUMBER(B844),"OK","REVISAR")</f>
        <v>0</v>
      </c>
      <c r="V844" s="3">
        <f>IF(AND(ISNUMBER(K844),K844&gt;0,K844&lt;50),"OK","REVISAR")</f>
        <v>0</v>
      </c>
      <c r="W844" s="3">
        <f>IF(AND(ISNUMBER(L844),L844&gt;0,L844&lt;1000000),"OK","REVISAR")</f>
        <v>0</v>
      </c>
      <c r="X844" s="3">
        <f>IF(AND(ISNUMBER(K844),ISNUMBER(L844),ISNUMBER(M844),ISNUMBER(N844)),IF(ABS(N844-(K844*L844*(1-M844/100)))&gt;1,"REVISAR","OK"),"REVISAR")</f>
        <v>0</v>
      </c>
      <c r="Y844" s="3">
        <f>IF(AND(ISNUMBER(SEARCH("@",E844)),ISNUMBER(SEARCH(".",E844))),"OK","REVISAR")</f>
        <v>0</v>
      </c>
      <c r="Z844" s="3">
        <f>IF(COUNTIF($A$2:$A$5001,A844)&gt;1,"REVISAR","OK")</f>
        <v>0</v>
      </c>
    </row>
    <row r="845">
      <c r="A845" s="3">
        <v>844</v>
      </c>
      <c r="B845" s="4">
        <v>45630</v>
      </c>
      <c r="D845" s="3" t="inlineStr">
        <is>
          <t>38435922</t>
        </is>
      </c>
      <c r="E845" s="3" t="inlineStr">
        <is>
          <t>cliente128@gmail.com</t>
        </is>
      </c>
      <c r="F845" s="3" t="inlineStr">
        <is>
          <t>+54 9 2326 381406</t>
        </is>
      </c>
      <c r="G845" s="3" t="inlineStr">
        <is>
          <t>san antonio de areco</t>
        </is>
      </c>
      <c r="H845" s="3" t="inlineStr">
        <is>
          <t>Cordoba</t>
        </is>
      </c>
      <c r="J845" s="3" t="inlineStr">
        <is>
          <t>Accesorios</t>
        </is>
      </c>
      <c r="K845" s="3">
        <v>5</v>
      </c>
      <c r="L845" s="5">
        <v>39446.33</v>
      </c>
      <c r="M845" s="3">
        <v>0</v>
      </c>
      <c r="N845" s="5">
        <v>197231.65</v>
      </c>
      <c r="O845" s="3" t="inlineStr">
        <is>
          <t>efectivo</t>
        </is>
      </c>
      <c r="P845" s="3" t="inlineStr">
        <is>
          <t>admin</t>
        </is>
      </c>
      <c r="Q845" s="3" t="inlineStr">
        <is>
          <t>Local 1</t>
        </is>
      </c>
      <c r="R845" s="3" t="inlineStr">
        <is>
          <t>Entregado</t>
        </is>
      </c>
      <c r="S845" s="3" t="inlineStr">
        <is>
          <t>Producto sin stock</t>
        </is>
      </c>
      <c r="T845" s="3">
        <f>IF(COUNTA(A845:S845)&lt;19,"REVISAR","OK")</f>
        <v>0</v>
      </c>
      <c r="U845" s="3">
        <f>IF(ISNUMBER(B845),"OK","REVISAR")</f>
        <v>0</v>
      </c>
      <c r="V845" s="3">
        <f>IF(AND(ISNUMBER(K845),K845&gt;0,K845&lt;50),"OK","REVISAR")</f>
        <v>0</v>
      </c>
      <c r="W845" s="3">
        <f>IF(AND(ISNUMBER(L845),L845&gt;0,L845&lt;1000000),"OK","REVISAR")</f>
        <v>0</v>
      </c>
      <c r="X845" s="3">
        <f>IF(AND(ISNUMBER(K845),ISNUMBER(L845),ISNUMBER(M845),ISNUMBER(N845)),IF(ABS(N845-(K845*L845*(1-M845/100)))&gt;1,"REVISAR","OK"),"REVISAR")</f>
        <v>0</v>
      </c>
      <c r="Y845" s="3">
        <f>IF(AND(ISNUMBER(SEARCH("@",E845)),ISNUMBER(SEARCH(".",E845))),"OK","REVISAR")</f>
        <v>0</v>
      </c>
      <c r="Z845" s="3">
        <f>IF(COUNTIF($A$2:$A$5001,A845)&gt;1,"REVISAR","OK")</f>
        <v>0</v>
      </c>
    </row>
    <row r="846">
      <c r="A846" s="3">
        <v>845</v>
      </c>
      <c r="B846" s="4">
        <v>45434</v>
      </c>
      <c r="C846" s="3" t="inlineStr">
        <is>
          <t>Lucas Rodríguez</t>
        </is>
      </c>
      <c r="D846" s="3" t="inlineStr">
        <is>
          <t>43274289</t>
        </is>
      </c>
      <c r="E846" s="3" t="inlineStr">
        <is>
          <t>cliente10@</t>
        </is>
      </c>
      <c r="F846" s="3" t="inlineStr">
        <is>
          <t>+54 9 2326 298343</t>
        </is>
      </c>
      <c r="G846" s="3" t="inlineStr">
        <is>
          <t>Córdoba</t>
        </is>
      </c>
      <c r="I846" s="3" t="inlineStr">
        <is>
          <t>Mouse gamer</t>
        </is>
      </c>
      <c r="K846" s="3">
        <v>3</v>
      </c>
      <c r="L846" s="5">
        <v>71368.66</v>
      </c>
      <c r="M846" s="3">
        <v>15</v>
      </c>
      <c r="N846" s="5">
        <v>181990.08</v>
      </c>
      <c r="O846" s="3" t="inlineStr">
        <is>
          <t>Tarjeta Crédito</t>
        </is>
      </c>
      <c r="P846" s="3" t="inlineStr">
        <is>
          <t>Paul</t>
        </is>
      </c>
      <c r="S846" s="3" t="inlineStr">
        <is>
          <t>Precio cargado manualmente</t>
        </is>
      </c>
      <c r="T846" s="3">
        <f>IF(COUNTA(A846:S846)&lt;19,"REVISAR","OK")</f>
        <v>0</v>
      </c>
      <c r="U846" s="3">
        <f>IF(ISNUMBER(B846),"OK","REVISAR")</f>
        <v>0</v>
      </c>
      <c r="V846" s="3">
        <f>IF(AND(ISNUMBER(K846),K846&gt;0,K846&lt;50),"OK","REVISAR")</f>
        <v>0</v>
      </c>
      <c r="W846" s="3">
        <f>IF(AND(ISNUMBER(L846),L846&gt;0,L846&lt;1000000),"OK","REVISAR")</f>
        <v>0</v>
      </c>
      <c r="X846" s="3">
        <f>IF(AND(ISNUMBER(K846),ISNUMBER(L846),ISNUMBER(M846),ISNUMBER(N846)),IF(ABS(N846-(K846*L846*(1-M846/100)))&gt;1,"REVISAR","OK"),"REVISAR")</f>
        <v>0</v>
      </c>
      <c r="Y846" s="3">
        <f>IF(AND(ISNUMBER(SEARCH("@",E846)),ISNUMBER(SEARCH(".",E846))),"OK","REVISAR")</f>
        <v>0</v>
      </c>
      <c r="Z846" s="3">
        <f>IF(COUNTIF($A$2:$A$5001,A846)&gt;1,"REVISAR","OK")</f>
        <v>0</v>
      </c>
    </row>
    <row r="847">
      <c r="A847" s="3">
        <v>846</v>
      </c>
      <c r="B847" s="4">
        <v>45482</v>
      </c>
      <c r="C847" s="3" t="inlineStr">
        <is>
          <t>Pedro Sánchez</t>
        </is>
      </c>
      <c r="D847" s="3" t="inlineStr">
        <is>
          <t>28399359</t>
        </is>
      </c>
      <c r="E847" s="3" t="inlineStr">
        <is>
          <t>cliente520@</t>
        </is>
      </c>
      <c r="F847" s="3" t="inlineStr">
        <is>
          <t>+54 9 2326 898106</t>
        </is>
      </c>
      <c r="G847" s="3" t="inlineStr">
        <is>
          <t>Mendoza</t>
        </is>
      </c>
      <c r="I847" s="3" t="inlineStr">
        <is>
          <t>Mouse gamer</t>
        </is>
      </c>
      <c r="J847" s="3" t="inlineStr">
        <is>
          <t>Computación</t>
        </is>
      </c>
      <c r="K847" s="3">
        <v>3</v>
      </c>
      <c r="L847" s="5">
        <v>121997.7</v>
      </c>
      <c r="M847" s="3">
        <v>0</v>
      </c>
      <c r="N847" s="5">
        <v>365993.1</v>
      </c>
      <c r="O847" s="3" t="inlineStr">
        <is>
          <t>Cheque</t>
        </is>
      </c>
      <c r="P847" s="3" t="inlineStr">
        <is>
          <t>Sin vendedor</t>
        </is>
      </c>
      <c r="Q847" s="3" t="inlineStr">
        <is>
          <t>Sucursal Centro</t>
        </is>
      </c>
      <c r="R847" s="3" t="inlineStr">
        <is>
          <t>Cancelado</t>
        </is>
      </c>
      <c r="S847" s="3" t="inlineStr">
        <is>
          <t>Dirección incompleta</t>
        </is>
      </c>
      <c r="T847" s="3">
        <f>IF(COUNTA(A847:S847)&lt;19,"REVISAR","OK")</f>
        <v>0</v>
      </c>
      <c r="U847" s="3">
        <f>IF(ISNUMBER(B847),"OK","REVISAR")</f>
        <v>0</v>
      </c>
      <c r="V847" s="3">
        <f>IF(AND(ISNUMBER(K847),K847&gt;0,K847&lt;50),"OK","REVISAR")</f>
        <v>0</v>
      </c>
      <c r="W847" s="3">
        <f>IF(AND(ISNUMBER(L847),L847&gt;0,L847&lt;1000000),"OK","REVISAR")</f>
        <v>0</v>
      </c>
      <c r="X847" s="3">
        <f>IF(AND(ISNUMBER(K847),ISNUMBER(L847),ISNUMBER(M847),ISNUMBER(N847)),IF(ABS(N847-(K847*L847*(1-M847/100)))&gt;1,"REVISAR","OK"),"REVISAR")</f>
        <v>0</v>
      </c>
      <c r="Y847" s="3">
        <f>IF(AND(ISNUMBER(SEARCH("@",E847)),ISNUMBER(SEARCH(".",E847))),"OK","REVISAR")</f>
        <v>0</v>
      </c>
      <c r="Z847" s="3">
        <f>IF(COUNTIF($A$2:$A$5001,A847)&gt;1,"REVISAR","OK")</f>
        <v>0</v>
      </c>
    </row>
    <row r="848">
      <c r="A848" s="3">
        <v>847</v>
      </c>
      <c r="B848" s="4">
        <v>45617</v>
      </c>
      <c r="C848" s="3" t="inlineStr">
        <is>
          <t>Martín Fernández</t>
        </is>
      </c>
      <c r="D848" s="3" t="inlineStr">
        <is>
          <t>20558301</t>
        </is>
      </c>
      <c r="E848" s="3" t="inlineStr">
        <is>
          <t>cliente492@gmail.com</t>
        </is>
      </c>
      <c r="F848" s="3" t="inlineStr">
        <is>
          <t>+54 9 2326 685393</t>
        </is>
      </c>
      <c r="G848" s="3" t="inlineStr">
        <is>
          <t>Mar del Plata</t>
        </is>
      </c>
      <c r="H848" s="3" t="inlineStr">
        <is>
          <t>Córdoba</t>
        </is>
      </c>
      <c r="I848" s="3" t="inlineStr">
        <is>
          <t>Silla gamer</t>
        </is>
      </c>
      <c r="J848" s="3" t="inlineStr">
        <is>
          <t>Tecnologia</t>
        </is>
      </c>
      <c r="K848" s="3">
        <v>1</v>
      </c>
      <c r="L848" s="5">
        <v>66874.72</v>
      </c>
      <c r="M848" s="3">
        <v>0</v>
      </c>
      <c r="N848" s="5">
        <v>66874.72</v>
      </c>
      <c r="O848" s="3" t="inlineStr">
        <is>
          <t>tarjeta credito</t>
        </is>
      </c>
      <c r="Q848" s="3" t="inlineStr">
        <is>
          <t>local 1</t>
        </is>
      </c>
      <c r="R848" s="3" t="inlineStr">
        <is>
          <t>Pendiente</t>
        </is>
      </c>
      <c r="T848" s="3">
        <f>IF(COUNTA(A848:S848)&lt;19,"REVISAR","OK")</f>
        <v>0</v>
      </c>
      <c r="U848" s="3">
        <f>IF(ISNUMBER(B848),"OK","REVISAR")</f>
        <v>0</v>
      </c>
      <c r="V848" s="3">
        <f>IF(AND(ISNUMBER(K848),K848&gt;0,K848&lt;50),"OK","REVISAR")</f>
        <v>0</v>
      </c>
      <c r="W848" s="3">
        <f>IF(AND(ISNUMBER(L848),L848&gt;0,L848&lt;1000000),"OK","REVISAR")</f>
        <v>0</v>
      </c>
      <c r="X848" s="3">
        <f>IF(AND(ISNUMBER(K848),ISNUMBER(L848),ISNUMBER(M848),ISNUMBER(N848)),IF(ABS(N848-(K848*L848*(1-M848/100)))&gt;1,"REVISAR","OK"),"REVISAR")</f>
        <v>0</v>
      </c>
      <c r="Y848" s="3">
        <f>IF(AND(ISNUMBER(SEARCH("@",E848)),ISNUMBER(SEARCH(".",E848))),"OK","REVISAR")</f>
        <v>0</v>
      </c>
      <c r="Z848" s="3">
        <f>IF(COUNTIF($A$2:$A$5001,A848)&gt;1,"REVISAR","OK")</f>
        <v>0</v>
      </c>
    </row>
    <row r="849">
      <c r="A849" s="3">
        <v>848</v>
      </c>
      <c r="B849" s="4">
        <v>45381</v>
      </c>
      <c r="C849" s="3" t="inlineStr">
        <is>
          <t>Sofía García</t>
        </is>
      </c>
      <c r="D849" s="3" t="inlineStr">
        <is>
          <t>36115836</t>
        </is>
      </c>
      <c r="E849" s="3" t="inlineStr">
        <is>
          <t>cliente111@outlook.com</t>
        </is>
      </c>
      <c r="F849" s="3" t="inlineStr">
        <is>
          <t>+54 9 2326 556086</t>
        </is>
      </c>
      <c r="G849" s="3" t="inlineStr">
        <is>
          <t>Areco</t>
        </is>
      </c>
      <c r="H849" s="3" t="inlineStr">
        <is>
          <t>Cordoba</t>
        </is>
      </c>
      <c r="I849" s="3" t="inlineStr">
        <is>
          <t>Teclado mecánico</t>
        </is>
      </c>
      <c r="J849" s="3" t="inlineStr">
        <is>
          <t>tecnologia</t>
        </is>
      </c>
      <c r="K849" s="3">
        <v>4</v>
      </c>
      <c r="L849" s="5">
        <v>122976.92</v>
      </c>
      <c r="M849" s="3">
        <v>5</v>
      </c>
      <c r="O849" s="3" t="inlineStr">
        <is>
          <t>Mercado Pago</t>
        </is>
      </c>
      <c r="Q849" s="3" t="inlineStr">
        <is>
          <t>Local 1</t>
        </is>
      </c>
      <c r="R849" s="3" t="inlineStr">
        <is>
          <t>Pendiente</t>
        </is>
      </c>
      <c r="S849" s="3" t="inlineStr">
        <is>
          <t>OK</t>
        </is>
      </c>
      <c r="T849" s="3">
        <f>IF(COUNTA(A849:S849)&lt;19,"REVISAR","OK")</f>
        <v>0</v>
      </c>
      <c r="U849" s="3">
        <f>IF(ISNUMBER(B849),"OK","REVISAR")</f>
        <v>0</v>
      </c>
      <c r="V849" s="3">
        <f>IF(AND(ISNUMBER(K849),K849&gt;0,K849&lt;50),"OK","REVISAR")</f>
        <v>0</v>
      </c>
      <c r="W849" s="3">
        <f>IF(AND(ISNUMBER(L849),L849&gt;0,L849&lt;1000000),"OK","REVISAR")</f>
        <v>0</v>
      </c>
      <c r="X849" s="3">
        <f>IF(AND(ISNUMBER(K849),ISNUMBER(L849),ISNUMBER(M849),ISNUMBER(N849)),IF(ABS(N849-(K849*L849*(1-M849/100)))&gt;1,"REVISAR","OK"),"REVISAR")</f>
        <v>0</v>
      </c>
      <c r="Y849" s="3">
        <f>IF(AND(ISNUMBER(SEARCH("@",E849)),ISNUMBER(SEARCH(".",E849))),"OK","REVISAR")</f>
        <v>0</v>
      </c>
      <c r="Z849" s="3">
        <f>IF(COUNTIF($A$2:$A$5001,A849)&gt;1,"REVISAR","OK")</f>
        <v>0</v>
      </c>
    </row>
    <row r="850">
      <c r="A850" s="3">
        <v>849</v>
      </c>
      <c r="B850" s="4">
        <v>45496</v>
      </c>
      <c r="D850" s="3" t="inlineStr">
        <is>
          <t>26743144</t>
        </is>
      </c>
      <c r="E850" s="3" t="inlineStr">
        <is>
          <t>cliente697@gmail.com</t>
        </is>
      </c>
      <c r="F850" s="3" t="inlineStr">
        <is>
          <t>+54 9 2326 243418</t>
        </is>
      </c>
      <c r="H850" s="3" t="inlineStr">
        <is>
          <t>Mendoza</t>
        </is>
      </c>
      <c r="I850" s="3" t="inlineStr">
        <is>
          <t>Disco SSD 480GB</t>
        </is>
      </c>
      <c r="J850" s="3" t="inlineStr">
        <is>
          <t>Sin categoria</t>
        </is>
      </c>
      <c r="K850" s="3">
        <v>8</v>
      </c>
      <c r="L850" s="5">
        <v>27015.4</v>
      </c>
      <c r="M850" s="3">
        <v>15</v>
      </c>
      <c r="N850" s="5">
        <v>14162.34</v>
      </c>
      <c r="O850" s="3" t="inlineStr">
        <is>
          <t>Tarjeta Débito</t>
        </is>
      </c>
      <c r="P850" s="3" t="inlineStr">
        <is>
          <t>Isaías</t>
        </is>
      </c>
      <c r="Q850" s="3" t="inlineStr">
        <is>
          <t>local 1</t>
        </is>
      </c>
      <c r="R850" s="3" t="inlineStr">
        <is>
          <t>Cancelado</t>
        </is>
      </c>
      <c r="T850" s="3">
        <f>IF(COUNTA(A850:S850)&lt;19,"REVISAR","OK")</f>
        <v>0</v>
      </c>
      <c r="U850" s="3">
        <f>IF(ISNUMBER(B850),"OK","REVISAR")</f>
        <v>0</v>
      </c>
      <c r="V850" s="3">
        <f>IF(AND(ISNUMBER(K850),K850&gt;0,K850&lt;50),"OK","REVISAR")</f>
        <v>0</v>
      </c>
      <c r="W850" s="3">
        <f>IF(AND(ISNUMBER(L850),L850&gt;0,L850&lt;1000000),"OK","REVISAR")</f>
        <v>0</v>
      </c>
      <c r="X850" s="3">
        <f>IF(AND(ISNUMBER(K850),ISNUMBER(L850),ISNUMBER(M850),ISNUMBER(N850)),IF(ABS(N850-(K850*L850*(1-M850/100)))&gt;1,"REVISAR","OK"),"REVISAR")</f>
        <v>0</v>
      </c>
      <c r="Y850" s="3">
        <f>IF(AND(ISNUMBER(SEARCH("@",E850)),ISNUMBER(SEARCH(".",E850))),"OK","REVISAR")</f>
        <v>0</v>
      </c>
      <c r="Z850" s="3">
        <f>IF(COUNTIF($A$2:$A$5001,A850)&gt;1,"REVISAR","OK")</f>
        <v>0</v>
      </c>
    </row>
    <row r="851">
      <c r="A851" s="3">
        <v>850</v>
      </c>
      <c r="B851" s="4">
        <v>45538</v>
      </c>
      <c r="C851" s="3" t="inlineStr">
        <is>
          <t>Sofía García</t>
        </is>
      </c>
      <c r="D851" s="3" t="inlineStr">
        <is>
          <t>45138391</t>
        </is>
      </c>
      <c r="E851" s="3" t="inlineStr">
        <is>
          <t>cliente338@hotmail.com</t>
        </is>
      </c>
      <c r="F851" s="3" t="inlineStr">
        <is>
          <t>+54 9 2326 142218</t>
        </is>
      </c>
      <c r="G851" s="3" t="inlineStr">
        <is>
          <t>Rosario</t>
        </is>
      </c>
      <c r="H851" s="3" t="inlineStr">
        <is>
          <t>CABA</t>
        </is>
      </c>
      <c r="I851" s="3" t="inlineStr">
        <is>
          <t>Disco SSD 480GB</t>
        </is>
      </c>
      <c r="K851" s="3">
        <v>3</v>
      </c>
      <c r="L851" s="5">
        <v>16676.61</v>
      </c>
      <c r="M851" s="3">
        <v>0</v>
      </c>
      <c r="N851" s="5">
        <v>50029.83</v>
      </c>
      <c r="P851" s="3" t="inlineStr">
        <is>
          <t>Benjamín</t>
        </is>
      </c>
      <c r="Q851" s="3" t="inlineStr">
        <is>
          <t>Centro</t>
        </is>
      </c>
      <c r="R851" s="3" t="inlineStr">
        <is>
          <t>Entregado</t>
        </is>
      </c>
      <c r="T851" s="3">
        <f>IF(COUNTA(A851:S851)&lt;19,"REVISAR","OK")</f>
        <v>0</v>
      </c>
      <c r="U851" s="3">
        <f>IF(ISNUMBER(B851),"OK","REVISAR")</f>
        <v>0</v>
      </c>
      <c r="V851" s="3">
        <f>IF(AND(ISNUMBER(K851),K851&gt;0,K851&lt;50),"OK","REVISAR")</f>
        <v>0</v>
      </c>
      <c r="W851" s="3">
        <f>IF(AND(ISNUMBER(L851),L851&gt;0,L851&lt;1000000),"OK","REVISAR")</f>
        <v>0</v>
      </c>
      <c r="X851" s="3">
        <f>IF(AND(ISNUMBER(K851),ISNUMBER(L851),ISNUMBER(M851),ISNUMBER(N851)),IF(ABS(N851-(K851*L851*(1-M851/100)))&gt;1,"REVISAR","OK"),"REVISAR")</f>
        <v>0</v>
      </c>
      <c r="Y851" s="3">
        <f>IF(AND(ISNUMBER(SEARCH("@",E851)),ISNUMBER(SEARCH(".",E851))),"OK","REVISAR")</f>
        <v>0</v>
      </c>
      <c r="Z851" s="3">
        <f>IF(COUNTIF($A$2:$A$5001,A851)&gt;1,"REVISAR","OK")</f>
        <v>0</v>
      </c>
    </row>
    <row r="852">
      <c r="A852" s="3">
        <v>851</v>
      </c>
      <c r="B852" s="4">
        <v>45300</v>
      </c>
      <c r="D852" s="3" t="inlineStr">
        <is>
          <t>23011197</t>
        </is>
      </c>
      <c r="E852" s="3" t="inlineStr">
        <is>
          <t>cliente675@sinmail</t>
        </is>
      </c>
      <c r="G852" s="3" t="inlineStr">
        <is>
          <t>La Plata</t>
        </is>
      </c>
      <c r="H852" s="3" t="inlineStr">
        <is>
          <t>Córdoba</t>
        </is>
      </c>
      <c r="J852" s="3" t="inlineStr">
        <is>
          <t>Computación</t>
        </is>
      </c>
      <c r="K852" s="3">
        <v>5</v>
      </c>
      <c r="L852" s="5">
        <v>79671.09</v>
      </c>
      <c r="M852" s="3">
        <v>0</v>
      </c>
      <c r="N852" s="5">
        <v>398355.45</v>
      </c>
      <c r="Q852" s="3" t="inlineStr">
        <is>
          <t>Sucursal Centro</t>
        </is>
      </c>
      <c r="R852" s="3" t="inlineStr">
        <is>
          <t>Entregado</t>
        </is>
      </c>
      <c r="S852" s="3" t="inlineStr">
        <is>
          <t>sin observaciones</t>
        </is>
      </c>
      <c r="T852" s="3">
        <f>IF(COUNTA(A852:S852)&lt;19,"REVISAR","OK")</f>
        <v>0</v>
      </c>
      <c r="U852" s="3">
        <f>IF(ISNUMBER(B852),"OK","REVISAR")</f>
        <v>0</v>
      </c>
      <c r="V852" s="3">
        <f>IF(AND(ISNUMBER(K852),K852&gt;0,K852&lt;50),"OK","REVISAR")</f>
        <v>0</v>
      </c>
      <c r="W852" s="3">
        <f>IF(AND(ISNUMBER(L852),L852&gt;0,L852&lt;1000000),"OK","REVISAR")</f>
        <v>0</v>
      </c>
      <c r="X852" s="3">
        <f>IF(AND(ISNUMBER(K852),ISNUMBER(L852),ISNUMBER(M852),ISNUMBER(N852)),IF(ABS(N852-(K852*L852*(1-M852/100)))&gt;1,"REVISAR","OK"),"REVISAR")</f>
        <v>0</v>
      </c>
      <c r="Y852" s="3">
        <f>IF(AND(ISNUMBER(SEARCH("@",E852)),ISNUMBER(SEARCH(".",E852))),"OK","REVISAR")</f>
        <v>0</v>
      </c>
      <c r="Z852" s="3">
        <f>IF(COUNTIF($A$2:$A$5001,A852)&gt;1,"REVISAR","OK")</f>
        <v>0</v>
      </c>
    </row>
    <row r="853">
      <c r="A853" s="3">
        <v>852</v>
      </c>
      <c r="B853" s="4">
        <v>45725</v>
      </c>
      <c r="C853" s="3" t="inlineStr">
        <is>
          <t>Martín Fernández</t>
        </is>
      </c>
      <c r="D853" s="3" t="inlineStr">
        <is>
          <t>44234262</t>
        </is>
      </c>
      <c r="E853" s="3" t="inlineStr">
        <is>
          <t>cliente882@yahoo.com</t>
        </is>
      </c>
      <c r="F853" s="3" t="inlineStr">
        <is>
          <t>+54 9 2326 283720</t>
        </is>
      </c>
      <c r="G853" s="3" t="inlineStr">
        <is>
          <t>Areco</t>
        </is>
      </c>
      <c r="H853" s="3" t="inlineStr">
        <is>
          <t>Santa Fe</t>
        </is>
      </c>
      <c r="I853" s="3" t="inlineStr">
        <is>
          <t>Mouse gamer</t>
        </is>
      </c>
      <c r="J853" s="3" t="inlineStr">
        <is>
          <t>Audio</t>
        </is>
      </c>
      <c r="K853" s="3">
        <v>4</v>
      </c>
      <c r="L853" s="5">
        <v>26802.71</v>
      </c>
      <c r="M853" s="3">
        <v>5</v>
      </c>
      <c r="N853" s="5">
        <v>101850.3</v>
      </c>
      <c r="O853" s="3" t="inlineStr">
        <is>
          <t>Transferencia</t>
        </is>
      </c>
      <c r="P853" s="3" t="inlineStr">
        <is>
          <t>Paul</t>
        </is>
      </c>
      <c r="Q853" s="3" t="inlineStr">
        <is>
          <t>Online</t>
        </is>
      </c>
      <c r="T853" s="3">
        <f>IF(COUNTA(A853:S853)&lt;19,"REVISAR","OK")</f>
        <v>0</v>
      </c>
      <c r="U853" s="3">
        <f>IF(ISNUMBER(B853),"OK","REVISAR")</f>
        <v>0</v>
      </c>
      <c r="V853" s="3">
        <f>IF(AND(ISNUMBER(K853),K853&gt;0,K853&lt;50),"OK","REVISAR")</f>
        <v>0</v>
      </c>
      <c r="W853" s="3">
        <f>IF(AND(ISNUMBER(L853),L853&gt;0,L853&lt;1000000),"OK","REVISAR")</f>
        <v>0</v>
      </c>
      <c r="X853" s="3">
        <f>IF(AND(ISNUMBER(K853),ISNUMBER(L853),ISNUMBER(M853),ISNUMBER(N853)),IF(ABS(N853-(K853*L853*(1-M853/100)))&gt;1,"REVISAR","OK"),"REVISAR")</f>
        <v>0</v>
      </c>
      <c r="Y853" s="3">
        <f>IF(AND(ISNUMBER(SEARCH("@",E853)),ISNUMBER(SEARCH(".",E853))),"OK","REVISAR")</f>
        <v>0</v>
      </c>
      <c r="Z853" s="3">
        <f>IF(COUNTIF($A$2:$A$5001,A853)&gt;1,"REVISAR","OK")</f>
        <v>0</v>
      </c>
    </row>
    <row r="854">
      <c r="A854" s="3">
        <v>853</v>
      </c>
      <c r="B854" s="4">
        <v>45557</v>
      </c>
      <c r="C854" s="3" t="inlineStr">
        <is>
          <t>Carlos López</t>
        </is>
      </c>
      <c r="D854" s="3" t="inlineStr">
        <is>
          <t>41460807</t>
        </is>
      </c>
      <c r="E854" s="3" t="inlineStr">
        <is>
          <t>cliente420@sinmail</t>
        </is>
      </c>
      <c r="F854" s="3" t="inlineStr">
        <is>
          <t>+54 9 2326 412884</t>
        </is>
      </c>
      <c r="G854" s="3" t="inlineStr">
        <is>
          <t>Buenos Aires</t>
        </is>
      </c>
      <c r="I854" s="3" t="inlineStr">
        <is>
          <t>Auriculares Bluetooth</t>
        </is>
      </c>
      <c r="J854" s="3" t="inlineStr">
        <is>
          <t>perifericos</t>
        </is>
      </c>
      <c r="K854" s="3">
        <v>5</v>
      </c>
      <c r="L854" s="5">
        <v>-25000</v>
      </c>
      <c r="M854" s="3">
        <v>15</v>
      </c>
      <c r="N854" s="5">
        <v>-106250</v>
      </c>
      <c r="P854" s="3" t="inlineStr">
        <is>
          <t>Sofía</t>
        </is>
      </c>
      <c r="R854" s="3" t="inlineStr">
        <is>
          <t>Cancelado</t>
        </is>
      </c>
      <c r="S854" s="3" t="inlineStr">
        <is>
          <t>Producto sin stock</t>
        </is>
      </c>
      <c r="T854" s="3">
        <f>IF(COUNTA(A854:S854)&lt;19,"REVISAR","OK")</f>
        <v>0</v>
      </c>
      <c r="U854" s="3">
        <f>IF(ISNUMBER(B854),"OK","REVISAR")</f>
        <v>0</v>
      </c>
      <c r="V854" s="3">
        <f>IF(AND(ISNUMBER(K854),K854&gt;0,K854&lt;50),"OK","REVISAR")</f>
        <v>0</v>
      </c>
      <c r="W854" s="3">
        <f>IF(AND(ISNUMBER(L854),L854&gt;0,L854&lt;1000000),"OK","REVISAR")</f>
        <v>0</v>
      </c>
      <c r="X854" s="3">
        <f>IF(AND(ISNUMBER(K854),ISNUMBER(L854),ISNUMBER(M854),ISNUMBER(N854)),IF(ABS(N854-(K854*L854*(1-M854/100)))&gt;1,"REVISAR","OK"),"REVISAR")</f>
        <v>0</v>
      </c>
      <c r="Y854" s="3">
        <f>IF(AND(ISNUMBER(SEARCH("@",E854)),ISNUMBER(SEARCH(".",E854))),"OK","REVISAR")</f>
        <v>0</v>
      </c>
      <c r="Z854" s="3">
        <f>IF(COUNTIF($A$2:$A$5001,A854)&gt;1,"REVISAR","OK")</f>
        <v>0</v>
      </c>
    </row>
    <row r="855">
      <c r="A855" s="3">
        <v>854</v>
      </c>
      <c r="B855" s="4">
        <v>45309</v>
      </c>
      <c r="C855" s="3" t="inlineStr">
        <is>
          <t>Sofía García</t>
        </is>
      </c>
      <c r="D855" s="3" t="inlineStr">
        <is>
          <t>31955108</t>
        </is>
      </c>
      <c r="E855" s="3" t="inlineStr">
        <is>
          <t>cliente46@hotmial.com</t>
        </is>
      </c>
      <c r="F855" s="3" t="inlineStr">
        <is>
          <t>+54 9 2326 778116</t>
        </is>
      </c>
      <c r="G855" s="3" t="inlineStr">
        <is>
          <t>Buenos Aires</t>
        </is>
      </c>
      <c r="H855" s="3" t="inlineStr">
        <is>
          <t>buenos aires</t>
        </is>
      </c>
      <c r="I855" s="3" t="inlineStr">
        <is>
          <t>Producto desconocido</t>
        </is>
      </c>
      <c r="J855" s="3" t="inlineStr">
        <is>
          <t>Computación</t>
        </is>
      </c>
      <c r="K855" s="3">
        <v>5</v>
      </c>
      <c r="L855" s="5">
        <v>35105.55</v>
      </c>
      <c r="M855" s="3">
        <v>0</v>
      </c>
      <c r="N855" s="5">
        <v>175527.75</v>
      </c>
      <c r="O855" s="3" t="inlineStr">
        <is>
          <t>efectivo</t>
        </is>
      </c>
      <c r="P855" s="3" t="inlineStr">
        <is>
          <t>Sin vendedor</t>
        </is>
      </c>
      <c r="R855" s="3" t="inlineStr">
        <is>
          <t>Entregado</t>
        </is>
      </c>
      <c r="T855" s="3">
        <f>IF(COUNTA(A855:S855)&lt;19,"REVISAR","OK")</f>
        <v>0</v>
      </c>
      <c r="U855" s="3">
        <f>IF(ISNUMBER(B855),"OK","REVISAR")</f>
        <v>0</v>
      </c>
      <c r="V855" s="3">
        <f>IF(AND(ISNUMBER(K855),K855&gt;0,K855&lt;50),"OK","REVISAR")</f>
        <v>0</v>
      </c>
      <c r="W855" s="3">
        <f>IF(AND(ISNUMBER(L855),L855&gt;0,L855&lt;1000000),"OK","REVISAR")</f>
        <v>0</v>
      </c>
      <c r="X855" s="3">
        <f>IF(AND(ISNUMBER(K855),ISNUMBER(L855),ISNUMBER(M855),ISNUMBER(N855)),IF(ABS(N855-(K855*L855*(1-M855/100)))&gt;1,"REVISAR","OK"),"REVISAR")</f>
        <v>0</v>
      </c>
      <c r="Y855" s="3">
        <f>IF(AND(ISNUMBER(SEARCH("@",E855)),ISNUMBER(SEARCH(".",E855))),"OK","REVISAR")</f>
        <v>0</v>
      </c>
      <c r="Z855" s="3">
        <f>IF(COUNTIF($A$2:$A$5001,A855)&gt;1,"REVISAR","OK")</f>
        <v>0</v>
      </c>
    </row>
    <row r="856">
      <c r="A856" s="3">
        <v>855</v>
      </c>
      <c r="B856" s="4">
        <v>45769</v>
      </c>
      <c r="C856" s="3" t="inlineStr">
        <is>
          <t>Lucas Rodríguez</t>
        </is>
      </c>
      <c r="D856" s="3" t="inlineStr">
        <is>
          <t>43730014</t>
        </is>
      </c>
      <c r="E856" s="3" t="inlineStr">
        <is>
          <t>cliente139@yahoo.com</t>
        </is>
      </c>
      <c r="F856" s="3" t="inlineStr">
        <is>
          <t>+54 9 2326 951005</t>
        </is>
      </c>
      <c r="G856" s="3" t="inlineStr">
        <is>
          <t>La Plata</t>
        </is>
      </c>
      <c r="H856" s="3" t="inlineStr">
        <is>
          <t>Córdoba</t>
        </is>
      </c>
      <c r="I856" s="3" t="inlineStr">
        <is>
          <t>Silla gamer</t>
        </is>
      </c>
      <c r="J856" s="3" t="inlineStr">
        <is>
          <t>Sin categoria</t>
        </is>
      </c>
      <c r="K856" s="3">
        <v>1</v>
      </c>
      <c r="L856" s="5">
        <v>23435.52</v>
      </c>
      <c r="M856" s="3">
        <v>0</v>
      </c>
      <c r="N856" s="5">
        <v>23435.52</v>
      </c>
      <c r="O856" s="3" t="inlineStr">
        <is>
          <t>Transferencia</t>
        </is>
      </c>
      <c r="Q856" s="3" t="inlineStr">
        <is>
          <t>Norte</t>
        </is>
      </c>
      <c r="R856" s="3" t="inlineStr">
        <is>
          <t>pendiente</t>
        </is>
      </c>
      <c r="S856" s="3" t="inlineStr">
        <is>
          <t>OK</t>
        </is>
      </c>
      <c r="T856" s="3">
        <f>IF(COUNTA(A856:S856)&lt;19,"REVISAR","OK")</f>
        <v>0</v>
      </c>
      <c r="U856" s="3">
        <f>IF(ISNUMBER(B856),"OK","REVISAR")</f>
        <v>0</v>
      </c>
      <c r="V856" s="3">
        <f>IF(AND(ISNUMBER(K856),K856&gt;0,K856&lt;50),"OK","REVISAR")</f>
        <v>0</v>
      </c>
      <c r="W856" s="3">
        <f>IF(AND(ISNUMBER(L856),L856&gt;0,L856&lt;1000000),"OK","REVISAR")</f>
        <v>0</v>
      </c>
      <c r="X856" s="3">
        <f>IF(AND(ISNUMBER(K856),ISNUMBER(L856),ISNUMBER(M856),ISNUMBER(N856)),IF(ABS(N856-(K856*L856*(1-M856/100)))&gt;1,"REVISAR","OK"),"REVISAR")</f>
        <v>0</v>
      </c>
      <c r="Y856" s="3">
        <f>IF(AND(ISNUMBER(SEARCH("@",E856)),ISNUMBER(SEARCH(".",E856))),"OK","REVISAR")</f>
        <v>0</v>
      </c>
      <c r="Z856" s="3">
        <f>IF(COUNTIF($A$2:$A$5001,A856)&gt;1,"REVISAR","OK")</f>
        <v>0</v>
      </c>
    </row>
    <row r="857">
      <c r="A857" s="3">
        <v>856</v>
      </c>
      <c r="B857" s="4">
        <v>45728</v>
      </c>
      <c r="C857" s="3" t="inlineStr">
        <is>
          <t>María Gómez</t>
        </is>
      </c>
      <c r="D857" s="3" t="inlineStr">
        <is>
          <t>33987043</t>
        </is>
      </c>
      <c r="E857" s="3" t="inlineStr">
        <is>
          <t>cliente741@outlook.com</t>
        </is>
      </c>
      <c r="F857" s="3" t="inlineStr">
        <is>
          <t>+54 9 2326 254885</t>
        </is>
      </c>
      <c r="G857" s="3" t="inlineStr">
        <is>
          <t>San Antonio de Areco</t>
        </is>
      </c>
      <c r="H857" s="3" t="inlineStr">
        <is>
          <t>Córdoba</t>
        </is>
      </c>
      <c r="K857" s="3">
        <v>1</v>
      </c>
      <c r="L857" s="5">
        <v>93667.85000000001</v>
      </c>
      <c r="M857" s="3">
        <v>0</v>
      </c>
      <c r="N857" s="5">
        <v>93667.85000000001</v>
      </c>
      <c r="O857" s="3" t="inlineStr">
        <is>
          <t>tarjeta credito</t>
        </is>
      </c>
      <c r="P857" s="3" t="inlineStr">
        <is>
          <t>Sin vendedor</t>
        </is>
      </c>
      <c r="Q857" s="3" t="inlineStr">
        <is>
          <t>Local 1</t>
        </is>
      </c>
      <c r="R857" s="3" t="inlineStr">
        <is>
          <t>Cancelado</t>
        </is>
      </c>
      <c r="S857" s="3" t="inlineStr">
        <is>
          <t>Cliente reclama demora</t>
        </is>
      </c>
      <c r="T857" s="3">
        <f>IF(COUNTA(A857:S857)&lt;19,"REVISAR","OK")</f>
        <v>0</v>
      </c>
      <c r="U857" s="3">
        <f>IF(ISNUMBER(B857),"OK","REVISAR")</f>
        <v>0</v>
      </c>
      <c r="V857" s="3">
        <f>IF(AND(ISNUMBER(K857),K857&gt;0,K857&lt;50),"OK","REVISAR")</f>
        <v>0</v>
      </c>
      <c r="W857" s="3">
        <f>IF(AND(ISNUMBER(L857),L857&gt;0,L857&lt;1000000),"OK","REVISAR")</f>
        <v>0</v>
      </c>
      <c r="X857" s="3">
        <f>IF(AND(ISNUMBER(K857),ISNUMBER(L857),ISNUMBER(M857),ISNUMBER(N857)),IF(ABS(N857-(K857*L857*(1-M857/100)))&gt;1,"REVISAR","OK"),"REVISAR")</f>
        <v>0</v>
      </c>
      <c r="Y857" s="3">
        <f>IF(AND(ISNUMBER(SEARCH("@",E857)),ISNUMBER(SEARCH(".",E857))),"OK","REVISAR")</f>
        <v>0</v>
      </c>
      <c r="Z857" s="3">
        <f>IF(COUNTIF($A$2:$A$5001,A857)&gt;1,"REVISAR","OK")</f>
        <v>0</v>
      </c>
    </row>
    <row r="858">
      <c r="A858" s="3">
        <v>857</v>
      </c>
      <c r="B858" s="4">
        <v>45363</v>
      </c>
      <c r="C858" s="3" t="inlineStr">
        <is>
          <t>Juan Pérez</t>
        </is>
      </c>
      <c r="D858" s="3" t="inlineStr">
        <is>
          <t>22307291</t>
        </is>
      </c>
      <c r="E858" s="3" t="inlineStr">
        <is>
          <t>cliente605@sinmail</t>
        </is>
      </c>
      <c r="F858" s="3" t="inlineStr">
        <is>
          <t>+54 9 2326 292691</t>
        </is>
      </c>
      <c r="H858" s="3" t="inlineStr">
        <is>
          <t>Córdoba</t>
        </is>
      </c>
      <c r="I858" s="3" t="inlineStr">
        <is>
          <t>Disco SSD 480GB</t>
        </is>
      </c>
      <c r="J858" s="3" t="inlineStr">
        <is>
          <t>Computación</t>
        </is>
      </c>
      <c r="K858" s="3">
        <v>3</v>
      </c>
      <c r="L858" s="5" t="inlineStr">
        <is>
          <t>gratis</t>
        </is>
      </c>
      <c r="M858" s="3">
        <v>0</v>
      </c>
      <c r="P858" s="3" t="inlineStr">
        <is>
          <t>Paul</t>
        </is>
      </c>
      <c r="Q858" s="3" t="inlineStr">
        <is>
          <t>Sucursal Norte</t>
        </is>
      </c>
      <c r="R858" s="3" t="inlineStr">
        <is>
          <t>entregado</t>
        </is>
      </c>
      <c r="S858" s="3" t="inlineStr">
        <is>
          <t>sin observaciones</t>
        </is>
      </c>
      <c r="T858" s="3">
        <f>IF(COUNTA(A858:S858)&lt;19,"REVISAR","OK")</f>
        <v>0</v>
      </c>
      <c r="U858" s="3">
        <f>IF(ISNUMBER(B858),"OK","REVISAR")</f>
        <v>0</v>
      </c>
      <c r="V858" s="3">
        <f>IF(AND(ISNUMBER(K858),K858&gt;0,K858&lt;50),"OK","REVISAR")</f>
        <v>0</v>
      </c>
      <c r="W858" s="3">
        <f>IF(AND(ISNUMBER(L858),L858&gt;0,L858&lt;1000000),"OK","REVISAR")</f>
        <v>0</v>
      </c>
      <c r="X858" s="3">
        <f>IF(AND(ISNUMBER(K858),ISNUMBER(L858),ISNUMBER(M858),ISNUMBER(N858)),IF(ABS(N858-(K858*L858*(1-M858/100)))&gt;1,"REVISAR","OK"),"REVISAR")</f>
        <v>0</v>
      </c>
      <c r="Y858" s="3">
        <f>IF(AND(ISNUMBER(SEARCH("@",E858)),ISNUMBER(SEARCH(".",E858))),"OK","REVISAR")</f>
        <v>0</v>
      </c>
      <c r="Z858" s="3">
        <f>IF(COUNTIF($A$2:$A$5001,A858)&gt;1,"REVISAR","OK")</f>
        <v>0</v>
      </c>
    </row>
    <row r="859">
      <c r="A859" s="3">
        <v>858</v>
      </c>
      <c r="B859" s="4">
        <v>45796</v>
      </c>
      <c r="C859" s="3" t="inlineStr">
        <is>
          <t>Lucas Rodríguez</t>
        </is>
      </c>
      <c r="D859" s="3" t="inlineStr">
        <is>
          <t>32362242</t>
        </is>
      </c>
      <c r="E859" s="3" t="inlineStr">
        <is>
          <t>cliente743@hotmial.com</t>
        </is>
      </c>
      <c r="F859" s="3" t="inlineStr">
        <is>
          <t>+54 9 2326 813269</t>
        </is>
      </c>
      <c r="G859" s="3" t="inlineStr">
        <is>
          <t>Mendoza</t>
        </is>
      </c>
      <c r="H859" s="3" t="inlineStr">
        <is>
          <t>Buenos Aires</t>
        </is>
      </c>
      <c r="I859" s="3" t="inlineStr">
        <is>
          <t>Cargador rápido</t>
        </is>
      </c>
      <c r="J859" s="3" t="inlineStr">
        <is>
          <t>Hogar</t>
        </is>
      </c>
      <c r="K859" s="3">
        <v>4</v>
      </c>
      <c r="L859" s="5">
        <v>162628.98</v>
      </c>
      <c r="M859" s="3">
        <v>10</v>
      </c>
      <c r="N859" s="5">
        <v>585464.33</v>
      </c>
      <c r="O859" s="3" t="inlineStr">
        <is>
          <t>MercadoPago</t>
        </is>
      </c>
      <c r="Q859" s="3" t="inlineStr">
        <is>
          <t>Local 1</t>
        </is>
      </c>
      <c r="R859" s="3" t="inlineStr">
        <is>
          <t>En camino</t>
        </is>
      </c>
      <c r="S859" s="3" t="inlineStr">
        <is>
          <t>Cliente reclama demora</t>
        </is>
      </c>
      <c r="T859" s="3">
        <f>IF(COUNTA(A859:S859)&lt;19,"REVISAR","OK")</f>
        <v>0</v>
      </c>
      <c r="U859" s="3">
        <f>IF(ISNUMBER(B859),"OK","REVISAR")</f>
        <v>0</v>
      </c>
      <c r="V859" s="3">
        <f>IF(AND(ISNUMBER(K859),K859&gt;0,K859&lt;50),"OK","REVISAR")</f>
        <v>0</v>
      </c>
      <c r="W859" s="3">
        <f>IF(AND(ISNUMBER(L859),L859&gt;0,L859&lt;1000000),"OK","REVISAR")</f>
        <v>0</v>
      </c>
      <c r="X859" s="3">
        <f>IF(AND(ISNUMBER(K859),ISNUMBER(L859),ISNUMBER(M859),ISNUMBER(N859)),IF(ABS(N859-(K859*L859*(1-M859/100)))&gt;1,"REVISAR","OK"),"REVISAR")</f>
        <v>0</v>
      </c>
      <c r="Y859" s="3">
        <f>IF(AND(ISNUMBER(SEARCH("@",E859)),ISNUMBER(SEARCH(".",E859))),"OK","REVISAR")</f>
        <v>0</v>
      </c>
      <c r="Z859" s="3">
        <f>IF(COUNTIF($A$2:$A$5001,A859)&gt;1,"REVISAR","OK")</f>
        <v>0</v>
      </c>
    </row>
    <row r="860">
      <c r="A860" s="3">
        <v>859</v>
      </c>
      <c r="B860" s="4">
        <v>45292</v>
      </c>
      <c r="C860" s="3" t="inlineStr">
        <is>
          <t>Cliente Sin Nombre</t>
        </is>
      </c>
      <c r="D860" s="3" t="inlineStr">
        <is>
          <t>35868341</t>
        </is>
      </c>
      <c r="E860" s="3" t="inlineStr">
        <is>
          <t>cliente584@outlook.com</t>
        </is>
      </c>
      <c r="F860" s="3" t="inlineStr">
        <is>
          <t>+54 9 2326 528286</t>
        </is>
      </c>
      <c r="G860" s="3" t="inlineStr">
        <is>
          <t>Cordoba</t>
        </is>
      </c>
      <c r="H860" s="3" t="inlineStr">
        <is>
          <t>Santa Fe</t>
        </is>
      </c>
      <c r="J860" s="3" t="inlineStr">
        <is>
          <t>Periféricos</t>
        </is>
      </c>
      <c r="K860" s="3">
        <v>6</v>
      </c>
      <c r="L860" s="5">
        <v>6799.96</v>
      </c>
      <c r="M860" s="3">
        <v>15</v>
      </c>
      <c r="N860" s="5">
        <v>34679.8</v>
      </c>
      <c r="O860" s="3" t="inlineStr">
        <is>
          <t>Transferencia</t>
        </is>
      </c>
      <c r="P860" s="3" t="inlineStr">
        <is>
          <t>Lucas</t>
        </is>
      </c>
      <c r="Q860" s="3" t="inlineStr">
        <is>
          <t>local 1</t>
        </is>
      </c>
      <c r="R860" s="3" t="inlineStr">
        <is>
          <t>Cancelado</t>
        </is>
      </c>
      <c r="S860" s="3" t="inlineStr">
        <is>
          <t>Producto sin stock</t>
        </is>
      </c>
      <c r="T860" s="3">
        <f>IF(COUNTA(A860:S860)&lt;19,"REVISAR","OK")</f>
        <v>0</v>
      </c>
      <c r="U860" s="3">
        <f>IF(ISNUMBER(B860),"OK","REVISAR")</f>
        <v>0</v>
      </c>
      <c r="V860" s="3">
        <f>IF(AND(ISNUMBER(K860),K860&gt;0,K860&lt;50),"OK","REVISAR")</f>
        <v>0</v>
      </c>
      <c r="W860" s="3">
        <f>IF(AND(ISNUMBER(L860),L860&gt;0,L860&lt;1000000),"OK","REVISAR")</f>
        <v>0</v>
      </c>
      <c r="X860" s="3">
        <f>IF(AND(ISNUMBER(K860),ISNUMBER(L860),ISNUMBER(M860),ISNUMBER(N860)),IF(ABS(N860-(K860*L860*(1-M860/100)))&gt;1,"REVISAR","OK"),"REVISAR")</f>
        <v>0</v>
      </c>
      <c r="Y860" s="3">
        <f>IF(AND(ISNUMBER(SEARCH("@",E860)),ISNUMBER(SEARCH(".",E860))),"OK","REVISAR")</f>
        <v>0</v>
      </c>
      <c r="Z860" s="3">
        <f>IF(COUNTIF($A$2:$A$5001,A860)&gt;1,"REVISAR","OK")</f>
        <v>0</v>
      </c>
    </row>
    <row r="861">
      <c r="A861" s="3">
        <v>860</v>
      </c>
      <c r="B861" s="4">
        <v>45491</v>
      </c>
      <c r="C861" s="3" t="inlineStr">
        <is>
          <t>Cliente Sin Nombre</t>
        </is>
      </c>
      <c r="D861" s="3" t="inlineStr">
        <is>
          <t>37152511</t>
        </is>
      </c>
      <c r="E861" s="3" t="inlineStr">
        <is>
          <t>cliente287@</t>
        </is>
      </c>
      <c r="F861" s="3" t="inlineStr">
        <is>
          <t>+54 9 2326 361829</t>
        </is>
      </c>
      <c r="H861" s="3" t="inlineStr">
        <is>
          <t>Santa Fe</t>
        </is>
      </c>
      <c r="I861" s="3" t="inlineStr">
        <is>
          <t>Teclado mecánico</t>
        </is>
      </c>
      <c r="J861" s="3" t="inlineStr">
        <is>
          <t>Periféricos</t>
        </is>
      </c>
      <c r="K861" s="3">
        <v>7</v>
      </c>
      <c r="L861" s="5">
        <v>87791.28</v>
      </c>
      <c r="M861" s="3">
        <v>0</v>
      </c>
      <c r="N861" s="5">
        <v>0</v>
      </c>
      <c r="O861" s="3" t="inlineStr">
        <is>
          <t>Mercado Pago</t>
        </is>
      </c>
      <c r="P861" s="3" t="inlineStr">
        <is>
          <t>Lucas</t>
        </is>
      </c>
      <c r="Q861" s="3" t="inlineStr">
        <is>
          <t>Centro</t>
        </is>
      </c>
      <c r="R861" s="3" t="inlineStr">
        <is>
          <t>En camino</t>
        </is>
      </c>
      <c r="S861" s="3" t="inlineStr">
        <is>
          <t>Duplicado probable</t>
        </is>
      </c>
      <c r="T861" s="3">
        <f>IF(COUNTA(A861:S861)&lt;19,"REVISAR","OK")</f>
        <v>0</v>
      </c>
      <c r="U861" s="3">
        <f>IF(ISNUMBER(B861),"OK","REVISAR")</f>
        <v>0</v>
      </c>
      <c r="V861" s="3">
        <f>IF(AND(ISNUMBER(K861),K861&gt;0,K861&lt;50),"OK","REVISAR")</f>
        <v>0</v>
      </c>
      <c r="W861" s="3">
        <f>IF(AND(ISNUMBER(L861),L861&gt;0,L861&lt;1000000),"OK","REVISAR")</f>
        <v>0</v>
      </c>
      <c r="X861" s="3">
        <f>IF(AND(ISNUMBER(K861),ISNUMBER(L861),ISNUMBER(M861),ISNUMBER(N861)),IF(ABS(N861-(K861*L861*(1-M861/100)))&gt;1,"REVISAR","OK"),"REVISAR")</f>
        <v>0</v>
      </c>
      <c r="Y861" s="3">
        <f>IF(AND(ISNUMBER(SEARCH("@",E861)),ISNUMBER(SEARCH(".",E861))),"OK","REVISAR")</f>
        <v>0</v>
      </c>
      <c r="Z861" s="3">
        <f>IF(COUNTIF($A$2:$A$5001,A861)&gt;1,"REVISAR","OK")</f>
        <v>0</v>
      </c>
    </row>
    <row r="862">
      <c r="A862" s="3">
        <v>861</v>
      </c>
      <c r="B862" s="4">
        <v>45587</v>
      </c>
      <c r="C862" s="3" t="inlineStr">
        <is>
          <t>Lucas Rodríguez</t>
        </is>
      </c>
      <c r="D862" s="3" t="inlineStr">
        <is>
          <t>41059907</t>
        </is>
      </c>
      <c r="E862" s="3" t="inlineStr">
        <is>
          <t>cliente766@yahoo.com</t>
        </is>
      </c>
      <c r="F862" s="3" t="inlineStr">
        <is>
          <t>+54 9 2326 741002</t>
        </is>
      </c>
      <c r="G862" s="3" t="inlineStr">
        <is>
          <t>S. A. de Areco</t>
        </is>
      </c>
      <c r="H862" s="3" t="inlineStr">
        <is>
          <t>buenos aires</t>
        </is>
      </c>
      <c r="I862" s="3" t="inlineStr">
        <is>
          <t>Mouse gamer</t>
        </is>
      </c>
      <c r="J862" s="3" t="inlineStr">
        <is>
          <t>Hogar</t>
        </is>
      </c>
      <c r="K862" s="3">
        <v>2</v>
      </c>
      <c r="L862" s="5">
        <v>156100.2</v>
      </c>
      <c r="M862" s="3">
        <v>0</v>
      </c>
      <c r="N862" s="5">
        <v>312200.4</v>
      </c>
      <c r="O862" s="3" t="inlineStr">
        <is>
          <t>Transferencia</t>
        </is>
      </c>
      <c r="Q862" s="3" t="inlineStr">
        <is>
          <t>Norte</t>
        </is>
      </c>
      <c r="R862" s="3" t="inlineStr">
        <is>
          <t>entregado</t>
        </is>
      </c>
      <c r="S862" s="3" t="inlineStr">
        <is>
          <t>OK</t>
        </is>
      </c>
      <c r="T862" s="3">
        <f>IF(COUNTA(A862:S862)&lt;19,"REVISAR","OK")</f>
        <v>0</v>
      </c>
      <c r="U862" s="3">
        <f>IF(ISNUMBER(B862),"OK","REVISAR")</f>
        <v>0</v>
      </c>
      <c r="V862" s="3">
        <f>IF(AND(ISNUMBER(K862),K862&gt;0,K862&lt;50),"OK","REVISAR")</f>
        <v>0</v>
      </c>
      <c r="W862" s="3">
        <f>IF(AND(ISNUMBER(L862),L862&gt;0,L862&lt;1000000),"OK","REVISAR")</f>
        <v>0</v>
      </c>
      <c r="X862" s="3">
        <f>IF(AND(ISNUMBER(K862),ISNUMBER(L862),ISNUMBER(M862),ISNUMBER(N862)),IF(ABS(N862-(K862*L862*(1-M862/100)))&gt;1,"REVISAR","OK"),"REVISAR")</f>
        <v>0</v>
      </c>
      <c r="Y862" s="3">
        <f>IF(AND(ISNUMBER(SEARCH("@",E862)),ISNUMBER(SEARCH(".",E862))),"OK","REVISAR")</f>
        <v>0</v>
      </c>
      <c r="Z862" s="3">
        <f>IF(COUNTIF($A$2:$A$5001,A862)&gt;1,"REVISAR","OK")</f>
        <v>0</v>
      </c>
    </row>
    <row r="863">
      <c r="A863" s="3">
        <v>862</v>
      </c>
      <c r="B863" s="4">
        <v>45364</v>
      </c>
      <c r="C863" s="3" t="inlineStr">
        <is>
          <t>Camila Torres</t>
        </is>
      </c>
      <c r="D863" s="3" t="inlineStr">
        <is>
          <t>25483900</t>
        </is>
      </c>
      <c r="E863" s="3" t="inlineStr">
        <is>
          <t>cliente735@sinmail</t>
        </is>
      </c>
      <c r="F863" s="3" t="inlineStr">
        <is>
          <t>+54 9 2326 959623</t>
        </is>
      </c>
      <c r="G863" s="3" t="inlineStr">
        <is>
          <t>Cordoba</t>
        </is>
      </c>
      <c r="I863" s="3" t="inlineStr">
        <is>
          <t>Notebook 15</t>
        </is>
      </c>
      <c r="J863" s="3" t="inlineStr">
        <is>
          <t>perifericos</t>
        </is>
      </c>
      <c r="K863" s="3">
        <v>6</v>
      </c>
      <c r="L863" s="5">
        <v>35437.65</v>
      </c>
      <c r="M863" s="3">
        <v>15</v>
      </c>
      <c r="N863" s="5">
        <v>180732.02</v>
      </c>
      <c r="O863" s="3" t="inlineStr">
        <is>
          <t>Transferencia</t>
        </is>
      </c>
      <c r="P863" s="3" t="inlineStr">
        <is>
          <t>Paul</t>
        </is>
      </c>
      <c r="Q863" s="3" t="inlineStr">
        <is>
          <t>Sucursal Norte</t>
        </is>
      </c>
      <c r="R863" s="3" t="inlineStr">
        <is>
          <t>Pendiente</t>
        </is>
      </c>
      <c r="S863" s="3" t="inlineStr">
        <is>
          <t>Dirección incompleta</t>
        </is>
      </c>
      <c r="T863" s="3">
        <f>IF(COUNTA(A863:S863)&lt;19,"REVISAR","OK")</f>
        <v>0</v>
      </c>
      <c r="U863" s="3">
        <f>IF(ISNUMBER(B863),"OK","REVISAR")</f>
        <v>0</v>
      </c>
      <c r="V863" s="3">
        <f>IF(AND(ISNUMBER(K863),K863&gt;0,K863&lt;50),"OK","REVISAR")</f>
        <v>0</v>
      </c>
      <c r="W863" s="3">
        <f>IF(AND(ISNUMBER(L863),L863&gt;0,L863&lt;1000000),"OK","REVISAR")</f>
        <v>0</v>
      </c>
      <c r="X863" s="3">
        <f>IF(AND(ISNUMBER(K863),ISNUMBER(L863),ISNUMBER(M863),ISNUMBER(N863)),IF(ABS(N863-(K863*L863*(1-M863/100)))&gt;1,"REVISAR","OK"),"REVISAR")</f>
        <v>0</v>
      </c>
      <c r="Y863" s="3">
        <f>IF(AND(ISNUMBER(SEARCH("@",E863)),ISNUMBER(SEARCH(".",E863))),"OK","REVISAR")</f>
        <v>0</v>
      </c>
      <c r="Z863" s="3">
        <f>IF(COUNTIF($A$2:$A$5001,A863)&gt;1,"REVISAR","OK")</f>
        <v>0</v>
      </c>
    </row>
    <row r="864">
      <c r="A864" s="3">
        <v>863</v>
      </c>
      <c r="B864" s="4">
        <v>45795</v>
      </c>
      <c r="C864" s="3" t="inlineStr">
        <is>
          <t>Carlos López</t>
        </is>
      </c>
      <c r="D864" s="3" t="inlineStr">
        <is>
          <t>42526294</t>
        </is>
      </c>
      <c r="E864" s="3" t="inlineStr">
        <is>
          <t>cliente858@gmail.com</t>
        </is>
      </c>
      <c r="F864" s="3" t="inlineStr">
        <is>
          <t>+54 9 2326 146856</t>
        </is>
      </c>
      <c r="G864" s="3" t="inlineStr">
        <is>
          <t>La Plata</t>
        </is>
      </c>
      <c r="H864" s="3" t="inlineStr">
        <is>
          <t>Mendoza</t>
        </is>
      </c>
      <c r="J864" s="3" t="inlineStr">
        <is>
          <t>Periféricos</t>
        </is>
      </c>
      <c r="L864" s="5">
        <v>111890.39</v>
      </c>
      <c r="M864" s="3">
        <v>10</v>
      </c>
      <c r="P864" s="3" t="inlineStr">
        <is>
          <t>admin</t>
        </is>
      </c>
      <c r="Q864" s="3" t="inlineStr">
        <is>
          <t>Local 1</t>
        </is>
      </c>
      <c r="R864" s="3" t="inlineStr">
        <is>
          <t>En camino</t>
        </is>
      </c>
      <c r="S864" s="3" t="inlineStr">
        <is>
          <t>OK</t>
        </is>
      </c>
      <c r="T864" s="3">
        <f>IF(COUNTA(A864:S864)&lt;19,"REVISAR","OK")</f>
        <v>0</v>
      </c>
      <c r="U864" s="3">
        <f>IF(ISNUMBER(B864),"OK","REVISAR")</f>
        <v>0</v>
      </c>
      <c r="V864" s="3">
        <f>IF(AND(ISNUMBER(K864),K864&gt;0,K864&lt;50),"OK","REVISAR")</f>
        <v>0</v>
      </c>
      <c r="W864" s="3">
        <f>IF(AND(ISNUMBER(L864),L864&gt;0,L864&lt;1000000),"OK","REVISAR")</f>
        <v>0</v>
      </c>
      <c r="X864" s="3">
        <f>IF(AND(ISNUMBER(K864),ISNUMBER(L864),ISNUMBER(M864),ISNUMBER(N864)),IF(ABS(N864-(K864*L864*(1-M864/100)))&gt;1,"REVISAR","OK"),"REVISAR")</f>
        <v>0</v>
      </c>
      <c r="Y864" s="3">
        <f>IF(AND(ISNUMBER(SEARCH("@",E864)),ISNUMBER(SEARCH(".",E864))),"OK","REVISAR")</f>
        <v>0</v>
      </c>
      <c r="Z864" s="3">
        <f>IF(COUNTIF($A$2:$A$5001,A864)&gt;1,"REVISAR","OK")</f>
        <v>0</v>
      </c>
    </row>
    <row r="865">
      <c r="A865" s="3">
        <v>864</v>
      </c>
      <c r="B865" s="4">
        <v>45374</v>
      </c>
      <c r="C865" s="3" t="inlineStr">
        <is>
          <t>Carlos López</t>
        </is>
      </c>
      <c r="D865" s="3" t="inlineStr">
        <is>
          <t>42628619</t>
        </is>
      </c>
      <c r="E865" s="3" t="inlineStr">
        <is>
          <t>cliente808@outlook.com</t>
        </is>
      </c>
      <c r="F865" s="3" t="inlineStr">
        <is>
          <t>+54 9 2326 383333</t>
        </is>
      </c>
      <c r="G865" s="3" t="inlineStr">
        <is>
          <t>san antonio de areco</t>
        </is>
      </c>
      <c r="H865" s="3" t="inlineStr">
        <is>
          <t>Córdoba</t>
        </is>
      </c>
      <c r="I865" s="3" t="inlineStr">
        <is>
          <t>Producto desconocido</t>
        </is>
      </c>
      <c r="K865" s="3">
        <v>1</v>
      </c>
      <c r="L865" s="5">
        <v>11217.15</v>
      </c>
      <c r="M865" s="3">
        <v>0</v>
      </c>
      <c r="N865" s="5">
        <v>11217.15</v>
      </c>
      <c r="P865" s="3" t="inlineStr">
        <is>
          <t>Lucas</t>
        </is>
      </c>
      <c r="Q865" s="3" t="inlineStr">
        <is>
          <t>Local 1</t>
        </is>
      </c>
      <c r="R865" s="3" t="inlineStr">
        <is>
          <t>En camino</t>
        </is>
      </c>
      <c r="T865" s="3">
        <f>IF(COUNTA(A865:S865)&lt;19,"REVISAR","OK")</f>
        <v>0</v>
      </c>
      <c r="U865" s="3">
        <f>IF(ISNUMBER(B865),"OK","REVISAR")</f>
        <v>0</v>
      </c>
      <c r="V865" s="3">
        <f>IF(AND(ISNUMBER(K865),K865&gt;0,K865&lt;50),"OK","REVISAR")</f>
        <v>0</v>
      </c>
      <c r="W865" s="3">
        <f>IF(AND(ISNUMBER(L865),L865&gt;0,L865&lt;1000000),"OK","REVISAR")</f>
        <v>0</v>
      </c>
      <c r="X865" s="3">
        <f>IF(AND(ISNUMBER(K865),ISNUMBER(L865),ISNUMBER(M865),ISNUMBER(N865)),IF(ABS(N865-(K865*L865*(1-M865/100)))&gt;1,"REVISAR","OK"),"REVISAR")</f>
        <v>0</v>
      </c>
      <c r="Y865" s="3">
        <f>IF(AND(ISNUMBER(SEARCH("@",E865)),ISNUMBER(SEARCH(".",E865))),"OK","REVISAR")</f>
        <v>0</v>
      </c>
      <c r="Z865" s="3">
        <f>IF(COUNTIF($A$2:$A$5001,A865)&gt;1,"REVISAR","OK")</f>
        <v>0</v>
      </c>
    </row>
    <row r="866">
      <c r="A866" s="3">
        <v>865</v>
      </c>
      <c r="B866" s="4">
        <v>45776</v>
      </c>
      <c r="C866" s="3" t="inlineStr">
        <is>
          <t>Valentina Díaz</t>
        </is>
      </c>
      <c r="D866" s="3" t="inlineStr">
        <is>
          <t>27397214</t>
        </is>
      </c>
      <c r="E866" s="3" t="inlineStr">
        <is>
          <t>cliente26@outlook.com</t>
        </is>
      </c>
      <c r="F866" s="3" t="inlineStr">
        <is>
          <t>+54 9 2326 998915</t>
        </is>
      </c>
      <c r="G866" s="3" t="inlineStr">
        <is>
          <t>Cordoba</t>
        </is>
      </c>
      <c r="I866" s="3" t="inlineStr">
        <is>
          <t>Monitor 24</t>
        </is>
      </c>
      <c r="J866" s="3" t="inlineStr">
        <is>
          <t>perifericos</t>
        </is>
      </c>
      <c r="K866" s="3">
        <v>2</v>
      </c>
      <c r="L866" s="5">
        <v>178668.99</v>
      </c>
      <c r="M866" s="3">
        <v>25</v>
      </c>
      <c r="N866" s="5">
        <v>268003.48</v>
      </c>
      <c r="O866" s="3" t="inlineStr">
        <is>
          <t>tarjeta credito</t>
        </is>
      </c>
      <c r="P866" s="3" t="inlineStr">
        <is>
          <t>Sin vendedor</t>
        </is>
      </c>
      <c r="Q866" s="3" t="inlineStr">
        <is>
          <t>Sucursal Centro</t>
        </is>
      </c>
      <c r="R866" s="3" t="inlineStr">
        <is>
          <t>Entregado</t>
        </is>
      </c>
      <c r="T866" s="3">
        <f>IF(COUNTA(A866:S866)&lt;19,"REVISAR","OK")</f>
        <v>0</v>
      </c>
      <c r="U866" s="3">
        <f>IF(ISNUMBER(B866),"OK","REVISAR")</f>
        <v>0</v>
      </c>
      <c r="V866" s="3">
        <f>IF(AND(ISNUMBER(K866),K866&gt;0,K866&lt;50),"OK","REVISAR")</f>
        <v>0</v>
      </c>
      <c r="W866" s="3">
        <f>IF(AND(ISNUMBER(L866),L866&gt;0,L866&lt;1000000),"OK","REVISAR")</f>
        <v>0</v>
      </c>
      <c r="X866" s="3">
        <f>IF(AND(ISNUMBER(K866),ISNUMBER(L866),ISNUMBER(M866),ISNUMBER(N866)),IF(ABS(N866-(K866*L866*(1-M866/100)))&gt;1,"REVISAR","OK"),"REVISAR")</f>
        <v>0</v>
      </c>
      <c r="Y866" s="3">
        <f>IF(AND(ISNUMBER(SEARCH("@",E866)),ISNUMBER(SEARCH(".",E866))),"OK","REVISAR")</f>
        <v>0</v>
      </c>
      <c r="Z866" s="3">
        <f>IF(COUNTIF($A$2:$A$5001,A866)&gt;1,"REVISAR","OK")</f>
        <v>0</v>
      </c>
    </row>
    <row r="867">
      <c r="A867" s="3">
        <v>866</v>
      </c>
      <c r="B867" s="4">
        <v>45435</v>
      </c>
      <c r="C867" s="3" t="inlineStr">
        <is>
          <t>Valentina Díaz</t>
        </is>
      </c>
      <c r="D867" s="3" t="inlineStr">
        <is>
          <t>28111451</t>
        </is>
      </c>
      <c r="E867" s="3" t="inlineStr">
        <is>
          <t>cliente794@hotmail.com</t>
        </is>
      </c>
      <c r="F867" s="3" t="inlineStr">
        <is>
          <t>+54 9 2326 155932</t>
        </is>
      </c>
      <c r="I867" s="3" t="inlineStr">
        <is>
          <t>Memoria RAM 8GB</t>
        </is>
      </c>
      <c r="J867" s="3" t="inlineStr">
        <is>
          <t>Tecnología</t>
        </is>
      </c>
      <c r="K867" s="3">
        <v>2</v>
      </c>
      <c r="L867" s="5">
        <v>86009.39999999999</v>
      </c>
      <c r="M867" s="3">
        <v>25</v>
      </c>
      <c r="N867" s="5">
        <v>129014.1</v>
      </c>
      <c r="O867" s="3" t="inlineStr">
        <is>
          <t>Mercado Pago</t>
        </is>
      </c>
      <c r="P867" s="3" t="inlineStr">
        <is>
          <t>Admin</t>
        </is>
      </c>
      <c r="Q867" s="3" t="inlineStr">
        <is>
          <t>Norte</t>
        </is>
      </c>
      <c r="S867" s="3" t="inlineStr">
        <is>
          <t>OK</t>
        </is>
      </c>
      <c r="T867" s="3">
        <f>IF(COUNTA(A867:S867)&lt;19,"REVISAR","OK")</f>
        <v>0</v>
      </c>
      <c r="U867" s="3">
        <f>IF(ISNUMBER(B867),"OK","REVISAR")</f>
        <v>0</v>
      </c>
      <c r="V867" s="3">
        <f>IF(AND(ISNUMBER(K867),K867&gt;0,K867&lt;50),"OK","REVISAR")</f>
        <v>0</v>
      </c>
      <c r="W867" s="3">
        <f>IF(AND(ISNUMBER(L867),L867&gt;0,L867&lt;1000000),"OK","REVISAR")</f>
        <v>0</v>
      </c>
      <c r="X867" s="3">
        <f>IF(AND(ISNUMBER(K867),ISNUMBER(L867),ISNUMBER(M867),ISNUMBER(N867)),IF(ABS(N867-(K867*L867*(1-M867/100)))&gt;1,"REVISAR","OK"),"REVISAR")</f>
        <v>0</v>
      </c>
      <c r="Y867" s="3">
        <f>IF(AND(ISNUMBER(SEARCH("@",E867)),ISNUMBER(SEARCH(".",E867))),"OK","REVISAR")</f>
        <v>0</v>
      </c>
      <c r="Z867" s="3">
        <f>IF(COUNTIF($A$2:$A$5001,A867)&gt;1,"REVISAR","OK")</f>
        <v>0</v>
      </c>
    </row>
    <row r="868">
      <c r="A868" s="3">
        <v>867</v>
      </c>
      <c r="B868" s="4">
        <v>45296</v>
      </c>
      <c r="C868" s="3" t="inlineStr">
        <is>
          <t>Valentina Díaz</t>
        </is>
      </c>
      <c r="D868" s="3" t="inlineStr">
        <is>
          <t>32363394</t>
        </is>
      </c>
      <c r="E868" s="3" t="inlineStr">
        <is>
          <t>cliente563@gmai.com</t>
        </is>
      </c>
      <c r="F868" s="3" t="inlineStr">
        <is>
          <t>+54 9 2326 190083</t>
        </is>
      </c>
      <c r="G868" s="3" t="inlineStr">
        <is>
          <t>CABA</t>
        </is>
      </c>
      <c r="I868" s="3" t="inlineStr">
        <is>
          <t>Parlante portátil</t>
        </is>
      </c>
      <c r="J868" s="3" t="inlineStr">
        <is>
          <t>Audio</t>
        </is>
      </c>
      <c r="K868" s="3">
        <v>3</v>
      </c>
      <c r="L868" s="5">
        <v>39093.72</v>
      </c>
      <c r="M868" s="3">
        <v>10</v>
      </c>
      <c r="N868" s="5">
        <v>105553.04</v>
      </c>
      <c r="O868" s="3" t="inlineStr">
        <is>
          <t>transf</t>
        </is>
      </c>
      <c r="P868" s="3" t="inlineStr">
        <is>
          <t>admin</t>
        </is>
      </c>
      <c r="Q868" s="3" t="inlineStr">
        <is>
          <t>Centro</t>
        </is>
      </c>
      <c r="R868" s="3" t="inlineStr">
        <is>
          <t>No aplica</t>
        </is>
      </c>
      <c r="S868" s="3" t="inlineStr">
        <is>
          <t>sin observaciones</t>
        </is>
      </c>
      <c r="T868" s="3">
        <f>IF(COUNTA(A868:S868)&lt;19,"REVISAR","OK")</f>
        <v>0</v>
      </c>
      <c r="U868" s="3">
        <f>IF(ISNUMBER(B868),"OK","REVISAR")</f>
        <v>0</v>
      </c>
      <c r="V868" s="3">
        <f>IF(AND(ISNUMBER(K868),K868&gt;0,K868&lt;50),"OK","REVISAR")</f>
        <v>0</v>
      </c>
      <c r="W868" s="3">
        <f>IF(AND(ISNUMBER(L868),L868&gt;0,L868&lt;1000000),"OK","REVISAR")</f>
        <v>0</v>
      </c>
      <c r="X868" s="3">
        <f>IF(AND(ISNUMBER(K868),ISNUMBER(L868),ISNUMBER(M868),ISNUMBER(N868)),IF(ABS(N868-(K868*L868*(1-M868/100)))&gt;1,"REVISAR","OK"),"REVISAR")</f>
        <v>0</v>
      </c>
      <c r="Y868" s="3">
        <f>IF(AND(ISNUMBER(SEARCH("@",E868)),ISNUMBER(SEARCH(".",E868))),"OK","REVISAR")</f>
        <v>0</v>
      </c>
      <c r="Z868" s="3">
        <f>IF(COUNTIF($A$2:$A$5001,A868)&gt;1,"REVISAR","OK")</f>
        <v>0</v>
      </c>
    </row>
    <row r="869">
      <c r="A869" s="3">
        <v>868</v>
      </c>
      <c r="B869" s="4">
        <v>45584</v>
      </c>
      <c r="C869" s="3" t="inlineStr">
        <is>
          <t>Lucas Rodríguez</t>
        </is>
      </c>
      <c r="D869" s="3" t="inlineStr">
        <is>
          <t>39576304</t>
        </is>
      </c>
      <c r="E869" s="3" t="inlineStr">
        <is>
          <t>cliente@</t>
        </is>
      </c>
      <c r="F869" s="3" t="inlineStr">
        <is>
          <t>+54 9 2326 909271</t>
        </is>
      </c>
      <c r="G869" s="3" t="inlineStr">
        <is>
          <t>san antonio de areco</t>
        </is>
      </c>
      <c r="H869" s="3" t="inlineStr">
        <is>
          <t>Buenos Aires</t>
        </is>
      </c>
      <c r="I869" s="3" t="inlineStr">
        <is>
          <t>Notebook 15</t>
        </is>
      </c>
      <c r="J869" s="3" t="inlineStr">
        <is>
          <t>Tecnologia</t>
        </is>
      </c>
      <c r="K869" s="3">
        <v>7</v>
      </c>
      <c r="L869" s="5">
        <v>165737.35</v>
      </c>
      <c r="M869" s="3">
        <v>15</v>
      </c>
      <c r="N869" s="5">
        <v>986137.23</v>
      </c>
      <c r="P869" s="3" t="inlineStr">
        <is>
          <t>Sofía</t>
        </is>
      </c>
      <c r="S869" s="3" t="inlineStr">
        <is>
          <t>Producto sin stock</t>
        </is>
      </c>
      <c r="T869" s="3">
        <f>IF(COUNTA(A869:S869)&lt;19,"REVISAR","OK")</f>
        <v>0</v>
      </c>
      <c r="U869" s="3">
        <f>IF(ISNUMBER(B869),"OK","REVISAR")</f>
        <v>0</v>
      </c>
      <c r="V869" s="3">
        <f>IF(AND(ISNUMBER(K869),K869&gt;0,K869&lt;50),"OK","REVISAR")</f>
        <v>0</v>
      </c>
      <c r="W869" s="3">
        <f>IF(AND(ISNUMBER(L869),L869&gt;0,L869&lt;1000000),"OK","REVISAR")</f>
        <v>0</v>
      </c>
      <c r="X869" s="3">
        <f>IF(AND(ISNUMBER(K869),ISNUMBER(L869),ISNUMBER(M869),ISNUMBER(N869)),IF(ABS(N869-(K869*L869*(1-M869/100)))&gt;1,"REVISAR","OK"),"REVISAR")</f>
        <v>0</v>
      </c>
      <c r="Y869" s="3">
        <f>IF(AND(ISNUMBER(SEARCH("@",E869)),ISNUMBER(SEARCH(".",E869))),"OK","REVISAR")</f>
        <v>0</v>
      </c>
      <c r="Z869" s="3">
        <f>IF(COUNTIF($A$2:$A$5001,A869)&gt;1,"REVISAR","OK")</f>
        <v>0</v>
      </c>
    </row>
    <row r="870">
      <c r="A870" s="3">
        <v>869</v>
      </c>
      <c r="B870" s="4">
        <v>45454</v>
      </c>
      <c r="C870" s="3" t="inlineStr">
        <is>
          <t>María Gómez</t>
        </is>
      </c>
      <c r="D870" s="3" t="inlineStr">
        <is>
          <t>42225746</t>
        </is>
      </c>
      <c r="E870" s="3" t="inlineStr">
        <is>
          <t>cliente315@gmai.com</t>
        </is>
      </c>
      <c r="F870" s="3" t="inlineStr">
        <is>
          <t>+54 9 2326 826917</t>
        </is>
      </c>
      <c r="G870" s="3" t="inlineStr">
        <is>
          <t>San Antonio de Areco</t>
        </is>
      </c>
      <c r="H870" s="3" t="inlineStr">
        <is>
          <t>buenos aires</t>
        </is>
      </c>
      <c r="I870" s="3" t="inlineStr">
        <is>
          <t>Auriculares Bluetooth</t>
        </is>
      </c>
      <c r="J870" s="3" t="inlineStr">
        <is>
          <t>Tecnología</t>
        </is>
      </c>
      <c r="K870" s="3">
        <v>5</v>
      </c>
      <c r="L870" s="5">
        <v>172834.11</v>
      </c>
      <c r="M870" s="3">
        <v>5</v>
      </c>
      <c r="N870" s="5">
        <v>820962.02</v>
      </c>
      <c r="O870" s="3" t="inlineStr">
        <is>
          <t>Cheque</t>
        </is>
      </c>
      <c r="Q870" s="3" t="inlineStr">
        <is>
          <t>Sucursal Centro</t>
        </is>
      </c>
      <c r="R870" s="3" t="inlineStr">
        <is>
          <t>En camino</t>
        </is>
      </c>
      <c r="S870" s="3" t="inlineStr">
        <is>
          <t>sin observaciones</t>
        </is>
      </c>
      <c r="T870" s="3">
        <f>IF(COUNTA(A870:S870)&lt;19,"REVISAR","OK")</f>
        <v>0</v>
      </c>
      <c r="U870" s="3">
        <f>IF(ISNUMBER(B870),"OK","REVISAR")</f>
        <v>0</v>
      </c>
      <c r="V870" s="3">
        <f>IF(AND(ISNUMBER(K870),K870&gt;0,K870&lt;50),"OK","REVISAR")</f>
        <v>0</v>
      </c>
      <c r="W870" s="3">
        <f>IF(AND(ISNUMBER(L870),L870&gt;0,L870&lt;1000000),"OK","REVISAR")</f>
        <v>0</v>
      </c>
      <c r="X870" s="3">
        <f>IF(AND(ISNUMBER(K870),ISNUMBER(L870),ISNUMBER(M870),ISNUMBER(N870)),IF(ABS(N870-(K870*L870*(1-M870/100)))&gt;1,"REVISAR","OK"),"REVISAR")</f>
        <v>0</v>
      </c>
      <c r="Y870" s="3">
        <f>IF(AND(ISNUMBER(SEARCH("@",E870)),ISNUMBER(SEARCH(".",E870))),"OK","REVISAR")</f>
        <v>0</v>
      </c>
      <c r="Z870" s="3">
        <f>IF(COUNTIF($A$2:$A$5001,A870)&gt;1,"REVISAR","OK")</f>
        <v>0</v>
      </c>
    </row>
    <row r="871">
      <c r="A871" s="3">
        <v>870</v>
      </c>
      <c r="B871" s="4">
        <v>45708</v>
      </c>
      <c r="C871" s="3" t="inlineStr">
        <is>
          <t>Camila Torres</t>
        </is>
      </c>
      <c r="D871" s="3" t="inlineStr">
        <is>
          <t>22119584</t>
        </is>
      </c>
      <c r="E871" s="3" t="inlineStr">
        <is>
          <t>cliente549@hotmial.com</t>
        </is>
      </c>
      <c r="F871" s="3" t="inlineStr">
        <is>
          <t>+54 9 2326 894788</t>
        </is>
      </c>
      <c r="G871" s="3" t="inlineStr">
        <is>
          <t>CABA</t>
        </is>
      </c>
      <c r="H871" s="3" t="inlineStr">
        <is>
          <t>Bs.As</t>
        </is>
      </c>
      <c r="I871" s="3" t="inlineStr">
        <is>
          <t>Memoria RAM 8GB</t>
        </is>
      </c>
      <c r="J871" s="3" t="inlineStr">
        <is>
          <t>Computación</t>
        </is>
      </c>
      <c r="K871" s="3">
        <v>1</v>
      </c>
      <c r="L871" s="5">
        <v>94962.23</v>
      </c>
      <c r="M871" s="3">
        <v>25</v>
      </c>
      <c r="N871" s="5">
        <v>71221.67</v>
      </c>
      <c r="O871" s="3" t="inlineStr">
        <is>
          <t>transf</t>
        </is>
      </c>
      <c r="P871" s="3" t="inlineStr">
        <is>
          <t>Lucas</t>
        </is>
      </c>
      <c r="R871" s="3" t="inlineStr">
        <is>
          <t>En camino</t>
        </is>
      </c>
      <c r="S871" s="3" t="inlineStr">
        <is>
          <t>Pago a confirmar</t>
        </is>
      </c>
      <c r="T871" s="3">
        <f>IF(COUNTA(A871:S871)&lt;19,"REVISAR","OK")</f>
        <v>0</v>
      </c>
      <c r="U871" s="3">
        <f>IF(ISNUMBER(B871),"OK","REVISAR")</f>
        <v>0</v>
      </c>
      <c r="V871" s="3">
        <f>IF(AND(ISNUMBER(K871),K871&gt;0,K871&lt;50),"OK","REVISAR")</f>
        <v>0</v>
      </c>
      <c r="W871" s="3">
        <f>IF(AND(ISNUMBER(L871),L871&gt;0,L871&lt;1000000),"OK","REVISAR")</f>
        <v>0</v>
      </c>
      <c r="X871" s="3">
        <f>IF(AND(ISNUMBER(K871),ISNUMBER(L871),ISNUMBER(M871),ISNUMBER(N871)),IF(ABS(N871-(K871*L871*(1-M871/100)))&gt;1,"REVISAR","OK"),"REVISAR")</f>
        <v>0</v>
      </c>
      <c r="Y871" s="3">
        <f>IF(AND(ISNUMBER(SEARCH("@",E871)),ISNUMBER(SEARCH(".",E871))),"OK","REVISAR")</f>
        <v>0</v>
      </c>
      <c r="Z871" s="3">
        <f>IF(COUNTIF($A$2:$A$5001,A871)&gt;1,"REVISAR","OK")</f>
        <v>0</v>
      </c>
    </row>
    <row r="872">
      <c r="A872" s="3">
        <v>871</v>
      </c>
      <c r="B872" s="4">
        <v>45328</v>
      </c>
      <c r="C872" s="3" t="inlineStr">
        <is>
          <t>Cliente Sin Nombre</t>
        </is>
      </c>
      <c r="D872" s="3" t="inlineStr">
        <is>
          <t>40628137</t>
        </is>
      </c>
      <c r="E872" s="3" t="inlineStr">
        <is>
          <t>cliente592@yahoo.com</t>
        </is>
      </c>
      <c r="F872" s="3" t="inlineStr">
        <is>
          <t>+54 9 2326 207804</t>
        </is>
      </c>
      <c r="G872" s="3" t="inlineStr">
        <is>
          <t>La Plata</t>
        </is>
      </c>
      <c r="H872" s="3" t="inlineStr">
        <is>
          <t>Mendoza</t>
        </is>
      </c>
      <c r="I872" s="3" t="inlineStr">
        <is>
          <t>Producto desconocido</t>
        </is>
      </c>
      <c r="J872" s="3" t="inlineStr">
        <is>
          <t>Computación</t>
        </is>
      </c>
      <c r="K872" s="3">
        <v>-1</v>
      </c>
      <c r="L872" s="5">
        <v>158104.13</v>
      </c>
      <c r="M872" s="3">
        <v>15</v>
      </c>
      <c r="N872" s="5">
        <v>-134388.51</v>
      </c>
      <c r="O872" s="3" t="inlineStr">
        <is>
          <t>Mercado Pago</t>
        </is>
      </c>
      <c r="P872" s="3" t="inlineStr">
        <is>
          <t>Lucas</t>
        </is>
      </c>
      <c r="Q872" s="3" t="inlineStr">
        <is>
          <t>Norte</t>
        </is>
      </c>
      <c r="R872" s="3" t="inlineStr">
        <is>
          <t>En camino</t>
        </is>
      </c>
      <c r="T872" s="3">
        <f>IF(COUNTA(A872:S872)&lt;19,"REVISAR","OK")</f>
        <v>0</v>
      </c>
      <c r="U872" s="3">
        <f>IF(ISNUMBER(B872),"OK","REVISAR")</f>
        <v>0</v>
      </c>
      <c r="V872" s="3">
        <f>IF(AND(ISNUMBER(K872),K872&gt;0,K872&lt;50),"OK","REVISAR")</f>
        <v>0</v>
      </c>
      <c r="W872" s="3">
        <f>IF(AND(ISNUMBER(L872),L872&gt;0,L872&lt;1000000),"OK","REVISAR")</f>
        <v>0</v>
      </c>
      <c r="X872" s="3">
        <f>IF(AND(ISNUMBER(K872),ISNUMBER(L872),ISNUMBER(M872),ISNUMBER(N872)),IF(ABS(N872-(K872*L872*(1-M872/100)))&gt;1,"REVISAR","OK"),"REVISAR")</f>
        <v>0</v>
      </c>
      <c r="Y872" s="3">
        <f>IF(AND(ISNUMBER(SEARCH("@",E872)),ISNUMBER(SEARCH(".",E872))),"OK","REVISAR")</f>
        <v>0</v>
      </c>
      <c r="Z872" s="3">
        <f>IF(COUNTIF($A$2:$A$5001,A872)&gt;1,"REVISAR","OK")</f>
        <v>0</v>
      </c>
    </row>
    <row r="873">
      <c r="A873" s="3">
        <v>872</v>
      </c>
      <c r="B873" s="4">
        <v>45481</v>
      </c>
      <c r="C873" s="3" t="inlineStr">
        <is>
          <t>Carlos López</t>
        </is>
      </c>
      <c r="D873" s="3" t="inlineStr">
        <is>
          <t>36533790</t>
        </is>
      </c>
      <c r="E873" s="3" t="inlineStr">
        <is>
          <t>cliente516@outlook.com</t>
        </is>
      </c>
      <c r="F873" s="3" t="inlineStr">
        <is>
          <t>+54 9 2326 115216</t>
        </is>
      </c>
      <c r="G873" s="3" t="inlineStr">
        <is>
          <t>CABA</t>
        </is>
      </c>
      <c r="I873" s="3" t="inlineStr">
        <is>
          <t>Cable USB-C</t>
        </is>
      </c>
      <c r="J873" s="3" t="inlineStr">
        <is>
          <t>tecnologia</t>
        </is>
      </c>
      <c r="K873" s="3">
        <v>4</v>
      </c>
      <c r="L873" s="5">
        <v>178711.21</v>
      </c>
      <c r="M873" s="3">
        <v>0</v>
      </c>
      <c r="N873" s="5">
        <v>714844.84</v>
      </c>
      <c r="O873" s="3" t="inlineStr">
        <is>
          <t>Mercado Pago</t>
        </is>
      </c>
      <c r="P873" s="3" t="inlineStr">
        <is>
          <t>admin</t>
        </is>
      </c>
      <c r="Q873" s="3" t="inlineStr">
        <is>
          <t>Online</t>
        </is>
      </c>
      <c r="S873" s="3" t="inlineStr">
        <is>
          <t>sin observaciones</t>
        </is>
      </c>
      <c r="T873" s="3">
        <f>IF(COUNTA(A873:S873)&lt;19,"REVISAR","OK")</f>
        <v>0</v>
      </c>
      <c r="U873" s="3">
        <f>IF(ISNUMBER(B873),"OK","REVISAR")</f>
        <v>0</v>
      </c>
      <c r="V873" s="3">
        <f>IF(AND(ISNUMBER(K873),K873&gt;0,K873&lt;50),"OK","REVISAR")</f>
        <v>0</v>
      </c>
      <c r="W873" s="3">
        <f>IF(AND(ISNUMBER(L873),L873&gt;0,L873&lt;1000000),"OK","REVISAR")</f>
        <v>0</v>
      </c>
      <c r="X873" s="3">
        <f>IF(AND(ISNUMBER(K873),ISNUMBER(L873),ISNUMBER(M873),ISNUMBER(N873)),IF(ABS(N873-(K873*L873*(1-M873/100)))&gt;1,"REVISAR","OK"),"REVISAR")</f>
        <v>0</v>
      </c>
      <c r="Y873" s="3">
        <f>IF(AND(ISNUMBER(SEARCH("@",E873)),ISNUMBER(SEARCH(".",E873))),"OK","REVISAR")</f>
        <v>0</v>
      </c>
      <c r="Z873" s="3">
        <f>IF(COUNTIF($A$2:$A$5001,A873)&gt;1,"REVISAR","OK")</f>
        <v>0</v>
      </c>
    </row>
    <row r="874">
      <c r="A874" s="3">
        <v>873</v>
      </c>
      <c r="B874" s="4">
        <v>45316</v>
      </c>
      <c r="C874" s="3" t="inlineStr">
        <is>
          <t>Lucas Rodríguez</t>
        </is>
      </c>
      <c r="D874" s="3" t="inlineStr">
        <is>
          <t>20641007</t>
        </is>
      </c>
      <c r="E874" s="3" t="inlineStr">
        <is>
          <t>cliente188@gmai.com</t>
        </is>
      </c>
      <c r="F874" s="3" t="inlineStr">
        <is>
          <t>+54 9 2326 179069</t>
        </is>
      </c>
      <c r="G874" s="3" t="inlineStr">
        <is>
          <t>Cordoba</t>
        </is>
      </c>
      <c r="H874" s="3" t="inlineStr">
        <is>
          <t>Cordoba</t>
        </is>
      </c>
      <c r="I874" s="3" t="inlineStr">
        <is>
          <t>Silla gamer</t>
        </is>
      </c>
      <c r="J874" s="3" t="inlineStr">
        <is>
          <t>Tecnologia</t>
        </is>
      </c>
      <c r="K874" s="3">
        <v>6</v>
      </c>
      <c r="L874" s="5">
        <v>27593.69</v>
      </c>
      <c r="M874" s="3">
        <v>20</v>
      </c>
      <c r="N874" s="5">
        <v>132449.71</v>
      </c>
      <c r="O874" s="3" t="inlineStr">
        <is>
          <t>Cheque</t>
        </is>
      </c>
      <c r="P874" s="3" t="inlineStr">
        <is>
          <t>Admin</t>
        </is>
      </c>
      <c r="Q874" s="3" t="inlineStr">
        <is>
          <t>Sucursal Norte</t>
        </is>
      </c>
      <c r="R874" s="3" t="inlineStr">
        <is>
          <t>Cancelado</t>
        </is>
      </c>
      <c r="T874" s="3">
        <f>IF(COUNTA(A874:S874)&lt;19,"REVISAR","OK")</f>
        <v>0</v>
      </c>
      <c r="U874" s="3">
        <f>IF(ISNUMBER(B874),"OK","REVISAR")</f>
        <v>0</v>
      </c>
      <c r="V874" s="3">
        <f>IF(AND(ISNUMBER(K874),K874&gt;0,K874&lt;50),"OK","REVISAR")</f>
        <v>0</v>
      </c>
      <c r="W874" s="3">
        <f>IF(AND(ISNUMBER(L874),L874&gt;0,L874&lt;1000000),"OK","REVISAR")</f>
        <v>0</v>
      </c>
      <c r="X874" s="3">
        <f>IF(AND(ISNUMBER(K874),ISNUMBER(L874),ISNUMBER(M874),ISNUMBER(N874)),IF(ABS(N874-(K874*L874*(1-M874/100)))&gt;1,"REVISAR","OK"),"REVISAR")</f>
        <v>0</v>
      </c>
      <c r="Y874" s="3">
        <f>IF(AND(ISNUMBER(SEARCH("@",E874)),ISNUMBER(SEARCH(".",E874))),"OK","REVISAR")</f>
        <v>0</v>
      </c>
      <c r="Z874" s="3">
        <f>IF(COUNTIF($A$2:$A$5001,A874)&gt;1,"REVISAR","OK")</f>
        <v>0</v>
      </c>
    </row>
    <row r="875">
      <c r="A875" s="3">
        <v>874</v>
      </c>
      <c r="B875" s="4">
        <v>45554</v>
      </c>
      <c r="C875" s="3" t="inlineStr">
        <is>
          <t>Pedro Sánchez</t>
        </is>
      </c>
      <c r="D875" s="3" t="inlineStr">
        <is>
          <t>37550853</t>
        </is>
      </c>
      <c r="E875" s="3" t="inlineStr">
        <is>
          <t>cliente706@hotmail.com</t>
        </is>
      </c>
      <c r="F875" s="3" t="inlineStr">
        <is>
          <t>+54 9 2326 584382</t>
        </is>
      </c>
      <c r="G875" s="3" t="inlineStr">
        <is>
          <t>Bs As</t>
        </is>
      </c>
      <c r="H875" s="3" t="inlineStr">
        <is>
          <t>CABA</t>
        </is>
      </c>
      <c r="I875" s="3" t="inlineStr">
        <is>
          <t>Disco SSD 480GB</t>
        </is>
      </c>
      <c r="J875" s="3" t="inlineStr">
        <is>
          <t>tecnologia</t>
        </is>
      </c>
      <c r="K875" s="3">
        <v>2</v>
      </c>
      <c r="L875" s="5">
        <v>82552.89999999999</v>
      </c>
      <c r="M875" s="3">
        <v>0</v>
      </c>
      <c r="N875" s="5">
        <v>165105.8</v>
      </c>
      <c r="O875" s="3" t="inlineStr">
        <is>
          <t>Transferencia</t>
        </is>
      </c>
      <c r="P875" s="3" t="inlineStr">
        <is>
          <t>Isaías</t>
        </is>
      </c>
      <c r="Q875" s="3" t="inlineStr">
        <is>
          <t>local 1</t>
        </is>
      </c>
      <c r="R875" s="3" t="inlineStr">
        <is>
          <t>pendiente</t>
        </is>
      </c>
      <c r="S875" s="3" t="inlineStr">
        <is>
          <t>Precio cargado manualmente</t>
        </is>
      </c>
      <c r="T875" s="3">
        <f>IF(COUNTA(A875:S875)&lt;19,"REVISAR","OK")</f>
        <v>0</v>
      </c>
      <c r="U875" s="3">
        <f>IF(ISNUMBER(B875),"OK","REVISAR")</f>
        <v>0</v>
      </c>
      <c r="V875" s="3">
        <f>IF(AND(ISNUMBER(K875),K875&gt;0,K875&lt;50),"OK","REVISAR")</f>
        <v>0</v>
      </c>
      <c r="W875" s="3">
        <f>IF(AND(ISNUMBER(L875),L875&gt;0,L875&lt;1000000),"OK","REVISAR")</f>
        <v>0</v>
      </c>
      <c r="X875" s="3">
        <f>IF(AND(ISNUMBER(K875),ISNUMBER(L875),ISNUMBER(M875),ISNUMBER(N875)),IF(ABS(N875-(K875*L875*(1-M875/100)))&gt;1,"REVISAR","OK"),"REVISAR")</f>
        <v>0</v>
      </c>
      <c r="Y875" s="3">
        <f>IF(AND(ISNUMBER(SEARCH("@",E875)),ISNUMBER(SEARCH(".",E875))),"OK","REVISAR")</f>
        <v>0</v>
      </c>
      <c r="Z875" s="3">
        <f>IF(COUNTIF($A$2:$A$5001,A875)&gt;1,"REVISAR","OK")</f>
        <v>0</v>
      </c>
    </row>
    <row r="876">
      <c r="A876" s="3">
        <v>875</v>
      </c>
      <c r="B876" s="4">
        <v>45651</v>
      </c>
      <c r="C876" s="3" t="inlineStr">
        <is>
          <t>Camila Torres</t>
        </is>
      </c>
      <c r="D876" s="3" t="inlineStr">
        <is>
          <t>25631536</t>
        </is>
      </c>
      <c r="E876" s="3" t="inlineStr">
        <is>
          <t>cliente845@sinmail</t>
        </is>
      </c>
      <c r="F876" s="3" t="inlineStr">
        <is>
          <t>+54 9 2326 534540</t>
        </is>
      </c>
      <c r="G876" s="3" t="inlineStr">
        <is>
          <t>Buenos Aires</t>
        </is>
      </c>
      <c r="H876" s="3" t="inlineStr">
        <is>
          <t>Buenos Aires</t>
        </is>
      </c>
      <c r="I876" s="3" t="inlineStr">
        <is>
          <t>Monitor 24</t>
        </is>
      </c>
      <c r="J876" s="3" t="inlineStr">
        <is>
          <t>perifericos</t>
        </is>
      </c>
      <c r="K876" s="3">
        <v>5</v>
      </c>
      <c r="L876" s="5">
        <v>143275.75</v>
      </c>
      <c r="M876" s="3">
        <v>10</v>
      </c>
      <c r="N876" s="5">
        <v>644740.88</v>
      </c>
      <c r="O876" s="3" t="inlineStr">
        <is>
          <t>Tarjeta Débito</t>
        </is>
      </c>
      <c r="P876" s="3" t="inlineStr">
        <is>
          <t>Paul</t>
        </is>
      </c>
      <c r="Q876" s="3" t="inlineStr">
        <is>
          <t>Local 1</t>
        </is>
      </c>
      <c r="R876" s="3" t="inlineStr">
        <is>
          <t>Cancelado</t>
        </is>
      </c>
      <c r="S876" s="3" t="inlineStr">
        <is>
          <t>Duplicado probable</t>
        </is>
      </c>
      <c r="T876" s="3">
        <f>IF(COUNTA(A876:S876)&lt;19,"REVISAR","OK")</f>
        <v>0</v>
      </c>
      <c r="U876" s="3">
        <f>IF(ISNUMBER(B876),"OK","REVISAR")</f>
        <v>0</v>
      </c>
      <c r="V876" s="3">
        <f>IF(AND(ISNUMBER(K876),K876&gt;0,K876&lt;50),"OK","REVISAR")</f>
        <v>0</v>
      </c>
      <c r="W876" s="3">
        <f>IF(AND(ISNUMBER(L876),L876&gt;0,L876&lt;1000000),"OK","REVISAR")</f>
        <v>0</v>
      </c>
      <c r="X876" s="3">
        <f>IF(AND(ISNUMBER(K876),ISNUMBER(L876),ISNUMBER(M876),ISNUMBER(N876)),IF(ABS(N876-(K876*L876*(1-M876/100)))&gt;1,"REVISAR","OK"),"REVISAR")</f>
        <v>0</v>
      </c>
      <c r="Y876" s="3">
        <f>IF(AND(ISNUMBER(SEARCH("@",E876)),ISNUMBER(SEARCH(".",E876))),"OK","REVISAR")</f>
        <v>0</v>
      </c>
      <c r="Z876" s="3">
        <f>IF(COUNTIF($A$2:$A$5001,A876)&gt;1,"REVISAR","OK")</f>
        <v>0</v>
      </c>
    </row>
    <row r="877">
      <c r="A877" s="3">
        <v>876</v>
      </c>
      <c r="B877" s="4">
        <v>45477</v>
      </c>
      <c r="C877" s="3" t="inlineStr">
        <is>
          <t>Sofía García</t>
        </is>
      </c>
      <c r="D877" s="3" t="inlineStr">
        <is>
          <t>43471497</t>
        </is>
      </c>
      <c r="E877" s="3" t="inlineStr">
        <is>
          <t>cliente159@gmail.com</t>
        </is>
      </c>
      <c r="F877" s="3" t="inlineStr">
        <is>
          <t>+54 9 2326 292940</t>
        </is>
      </c>
      <c r="G877" s="3" t="inlineStr">
        <is>
          <t>san antonio de areco</t>
        </is>
      </c>
      <c r="H877" s="3" t="inlineStr">
        <is>
          <t>Córdoba</t>
        </is>
      </c>
      <c r="J877" s="3" t="inlineStr">
        <is>
          <t>Audio</t>
        </is>
      </c>
      <c r="K877" s="3">
        <v>8</v>
      </c>
      <c r="L877" s="5">
        <v>32168.76</v>
      </c>
      <c r="M877" s="3">
        <v>0</v>
      </c>
      <c r="N877" s="5">
        <v>257350.08</v>
      </c>
      <c r="O877" s="3" t="inlineStr">
        <is>
          <t>Efectivo</t>
        </is>
      </c>
      <c r="P877" s="3" t="inlineStr">
        <is>
          <t>Sin vendedor</t>
        </is>
      </c>
      <c r="Q877" s="3" t="inlineStr">
        <is>
          <t>Sucursal Norte</t>
        </is>
      </c>
      <c r="R877" s="3" t="inlineStr">
        <is>
          <t>Pendiente</t>
        </is>
      </c>
      <c r="T877" s="3">
        <f>IF(COUNTA(A877:S877)&lt;19,"REVISAR","OK")</f>
        <v>0</v>
      </c>
      <c r="U877" s="3">
        <f>IF(ISNUMBER(B877),"OK","REVISAR")</f>
        <v>0</v>
      </c>
      <c r="V877" s="3">
        <f>IF(AND(ISNUMBER(K877),K877&gt;0,K877&lt;50),"OK","REVISAR")</f>
        <v>0</v>
      </c>
      <c r="W877" s="3">
        <f>IF(AND(ISNUMBER(L877),L877&gt;0,L877&lt;1000000),"OK","REVISAR")</f>
        <v>0</v>
      </c>
      <c r="X877" s="3">
        <f>IF(AND(ISNUMBER(K877),ISNUMBER(L877),ISNUMBER(M877),ISNUMBER(N877)),IF(ABS(N877-(K877*L877*(1-M877/100)))&gt;1,"REVISAR","OK"),"REVISAR")</f>
        <v>0</v>
      </c>
      <c r="Y877" s="3">
        <f>IF(AND(ISNUMBER(SEARCH("@",E877)),ISNUMBER(SEARCH(".",E877))),"OK","REVISAR")</f>
        <v>0</v>
      </c>
      <c r="Z877" s="3">
        <f>IF(COUNTIF($A$2:$A$5001,A877)&gt;1,"REVISAR","OK")</f>
        <v>0</v>
      </c>
    </row>
    <row r="878">
      <c r="A878" s="3">
        <v>877</v>
      </c>
      <c r="B878" s="4">
        <v>45803</v>
      </c>
      <c r="C878" s="3" t="inlineStr">
        <is>
          <t>María Gómez</t>
        </is>
      </c>
      <c r="D878" s="3" t="inlineStr">
        <is>
          <t>41566931</t>
        </is>
      </c>
      <c r="E878" s="3" t="inlineStr">
        <is>
          <t>cliente717@gmail.com</t>
        </is>
      </c>
      <c r="F878" s="3" t="inlineStr">
        <is>
          <t>+54 9 2326 103890</t>
        </is>
      </c>
      <c r="H878" s="3" t="inlineStr">
        <is>
          <t>Cordoba</t>
        </is>
      </c>
      <c r="I878" s="3" t="inlineStr">
        <is>
          <t>Notebook 15</t>
        </is>
      </c>
      <c r="J878" s="3" t="inlineStr">
        <is>
          <t>tecnologia</t>
        </is>
      </c>
      <c r="K878" s="3">
        <v>3</v>
      </c>
      <c r="L878" s="5">
        <v>125097.15</v>
      </c>
      <c r="M878" s="3">
        <v>25</v>
      </c>
      <c r="N878" s="5">
        <v>281468.59</v>
      </c>
      <c r="O878" s="3" t="inlineStr">
        <is>
          <t>Tarjeta Débito</t>
        </is>
      </c>
      <c r="P878" s="3" t="inlineStr">
        <is>
          <t>Isaías</t>
        </is>
      </c>
      <c r="Q878" s="3" t="inlineStr">
        <is>
          <t>Sucursal Centro</t>
        </is>
      </c>
      <c r="T878" s="3">
        <f>IF(COUNTA(A878:S878)&lt;19,"REVISAR","OK")</f>
        <v>0</v>
      </c>
      <c r="U878" s="3">
        <f>IF(ISNUMBER(B878),"OK","REVISAR")</f>
        <v>0</v>
      </c>
      <c r="V878" s="3">
        <f>IF(AND(ISNUMBER(K878),K878&gt;0,K878&lt;50),"OK","REVISAR")</f>
        <v>0</v>
      </c>
      <c r="W878" s="3">
        <f>IF(AND(ISNUMBER(L878),L878&gt;0,L878&lt;1000000),"OK","REVISAR")</f>
        <v>0</v>
      </c>
      <c r="X878" s="3">
        <f>IF(AND(ISNUMBER(K878),ISNUMBER(L878),ISNUMBER(M878),ISNUMBER(N878)),IF(ABS(N878-(K878*L878*(1-M878/100)))&gt;1,"REVISAR","OK"),"REVISAR")</f>
        <v>0</v>
      </c>
      <c r="Y878" s="3">
        <f>IF(AND(ISNUMBER(SEARCH("@",E878)),ISNUMBER(SEARCH(".",E878))),"OK","REVISAR")</f>
        <v>0</v>
      </c>
      <c r="Z878" s="3">
        <f>IF(COUNTIF($A$2:$A$5001,A878)&gt;1,"REVISAR","OK")</f>
        <v>0</v>
      </c>
    </row>
    <row r="879">
      <c r="A879" s="3">
        <v>878</v>
      </c>
      <c r="B879" s="4">
        <v>45499</v>
      </c>
      <c r="C879" s="3" t="inlineStr">
        <is>
          <t>Valentina Díaz</t>
        </is>
      </c>
      <c r="D879" s="3" t="inlineStr">
        <is>
          <t>28074175</t>
        </is>
      </c>
      <c r="E879" s="3" t="inlineStr">
        <is>
          <t>cliente866@hotmial.com</t>
        </is>
      </c>
      <c r="F879" s="3" t="inlineStr">
        <is>
          <t>+54 9 2326 773047</t>
        </is>
      </c>
      <c r="G879" s="3" t="inlineStr">
        <is>
          <t>Córdoba</t>
        </is>
      </c>
      <c r="H879" s="3" t="inlineStr">
        <is>
          <t>Córdoba</t>
        </is>
      </c>
      <c r="I879" s="3" t="inlineStr">
        <is>
          <t>Disco SSD 480GB</t>
        </is>
      </c>
      <c r="J879" s="3" t="inlineStr">
        <is>
          <t>Sin categoria</t>
        </is>
      </c>
      <c r="K879" s="3">
        <v>4</v>
      </c>
      <c r="L879" s="5">
        <v>43357.17</v>
      </c>
      <c r="M879" s="3">
        <v>10</v>
      </c>
      <c r="N879" s="5">
        <v>156085.81</v>
      </c>
      <c r="O879" s="3" t="inlineStr">
        <is>
          <t>Cheque</t>
        </is>
      </c>
      <c r="Q879" s="3" t="inlineStr">
        <is>
          <t>Sucursal Norte</t>
        </is>
      </c>
      <c r="R879" s="3" t="inlineStr">
        <is>
          <t>No aplica</t>
        </is>
      </c>
      <c r="T879" s="3">
        <f>IF(COUNTA(A879:S879)&lt;19,"REVISAR","OK")</f>
        <v>0</v>
      </c>
      <c r="U879" s="3">
        <f>IF(ISNUMBER(B879),"OK","REVISAR")</f>
        <v>0</v>
      </c>
      <c r="V879" s="3">
        <f>IF(AND(ISNUMBER(K879),K879&gt;0,K879&lt;50),"OK","REVISAR")</f>
        <v>0</v>
      </c>
      <c r="W879" s="3">
        <f>IF(AND(ISNUMBER(L879),L879&gt;0,L879&lt;1000000),"OK","REVISAR")</f>
        <v>0</v>
      </c>
      <c r="X879" s="3">
        <f>IF(AND(ISNUMBER(K879),ISNUMBER(L879),ISNUMBER(M879),ISNUMBER(N879)),IF(ABS(N879-(K879*L879*(1-M879/100)))&gt;1,"REVISAR","OK"),"REVISAR")</f>
        <v>0</v>
      </c>
      <c r="Y879" s="3">
        <f>IF(AND(ISNUMBER(SEARCH("@",E879)),ISNUMBER(SEARCH(".",E879))),"OK","REVISAR")</f>
        <v>0</v>
      </c>
      <c r="Z879" s="3">
        <f>IF(COUNTIF($A$2:$A$5001,A879)&gt;1,"REVISAR","OK")</f>
        <v>0</v>
      </c>
    </row>
    <row r="880">
      <c r="A880" s="3">
        <v>879</v>
      </c>
      <c r="B880" s="4">
        <v>45303</v>
      </c>
      <c r="C880" s="3" t="inlineStr">
        <is>
          <t>Ana Martínez</t>
        </is>
      </c>
      <c r="D880" s="3" t="inlineStr">
        <is>
          <t>30942422</t>
        </is>
      </c>
      <c r="E880" s="3" t="inlineStr">
        <is>
          <t>cliente737@sinmail</t>
        </is>
      </c>
      <c r="F880" s="3" t="inlineStr">
        <is>
          <t>+54 9 2326 517329</t>
        </is>
      </c>
      <c r="H880" s="3" t="inlineStr">
        <is>
          <t>CABA</t>
        </is>
      </c>
      <c r="I880" s="3" t="inlineStr">
        <is>
          <t>Notebook 15</t>
        </is>
      </c>
      <c r="J880" s="3" t="inlineStr">
        <is>
          <t>Tecnologia</t>
        </is>
      </c>
      <c r="K880" s="3">
        <v>4</v>
      </c>
      <c r="L880" s="5">
        <v>71843</v>
      </c>
      <c r="M880" s="3">
        <v>25</v>
      </c>
      <c r="N880" s="5">
        <v>215529</v>
      </c>
      <c r="R880" s="3" t="inlineStr">
        <is>
          <t>pendiente</t>
        </is>
      </c>
      <c r="S880" s="3" t="inlineStr">
        <is>
          <t>Cliente reclama demora</t>
        </is>
      </c>
      <c r="T880" s="3">
        <f>IF(COUNTA(A880:S880)&lt;19,"REVISAR","OK")</f>
        <v>0</v>
      </c>
      <c r="U880" s="3">
        <f>IF(ISNUMBER(B880),"OK","REVISAR")</f>
        <v>0</v>
      </c>
      <c r="V880" s="3">
        <f>IF(AND(ISNUMBER(K880),K880&gt;0,K880&lt;50),"OK","REVISAR")</f>
        <v>0</v>
      </c>
      <c r="W880" s="3">
        <f>IF(AND(ISNUMBER(L880),L880&gt;0,L880&lt;1000000),"OK","REVISAR")</f>
        <v>0</v>
      </c>
      <c r="X880" s="3">
        <f>IF(AND(ISNUMBER(K880),ISNUMBER(L880),ISNUMBER(M880),ISNUMBER(N880)),IF(ABS(N880-(K880*L880*(1-M880/100)))&gt;1,"REVISAR","OK"),"REVISAR")</f>
        <v>0</v>
      </c>
      <c r="Y880" s="3">
        <f>IF(AND(ISNUMBER(SEARCH("@",E880)),ISNUMBER(SEARCH(".",E880))),"OK","REVISAR")</f>
        <v>0</v>
      </c>
      <c r="Z880" s="3">
        <f>IF(COUNTIF($A$2:$A$5001,A880)&gt;1,"REVISAR","OK")</f>
        <v>0</v>
      </c>
    </row>
    <row r="881">
      <c r="A881" s="3">
        <v>880</v>
      </c>
      <c r="B881" s="4">
        <v>45636</v>
      </c>
      <c r="C881" s="3" t="inlineStr">
        <is>
          <t>Camila Torres</t>
        </is>
      </c>
      <c r="D881" s="3" t="inlineStr">
        <is>
          <t>43812133</t>
        </is>
      </c>
      <c r="E881" s="3" t="inlineStr">
        <is>
          <t>cliente23@hotmial.com</t>
        </is>
      </c>
      <c r="F881" s="3" t="inlineStr">
        <is>
          <t>+54 9 2326 487825</t>
        </is>
      </c>
      <c r="G881" s="3" t="inlineStr">
        <is>
          <t>san antonio de areco</t>
        </is>
      </c>
      <c r="I881" s="3" t="inlineStr">
        <is>
          <t>Monitor 24</t>
        </is>
      </c>
      <c r="J881" s="3" t="inlineStr">
        <is>
          <t>tecnologia</t>
        </is>
      </c>
      <c r="K881" s="3">
        <v>8</v>
      </c>
      <c r="L881" s="5">
        <v>29717.87</v>
      </c>
      <c r="M881" s="3">
        <v>15</v>
      </c>
      <c r="N881" s="5">
        <v>202081.52</v>
      </c>
      <c r="O881" s="3" t="inlineStr">
        <is>
          <t>Tarjeta Crédito</t>
        </is>
      </c>
      <c r="Q881" s="3" t="inlineStr">
        <is>
          <t>Centro</t>
        </is>
      </c>
      <c r="R881" s="3" t="inlineStr">
        <is>
          <t>Pendiente</t>
        </is>
      </c>
      <c r="S881" s="3" t="inlineStr">
        <is>
          <t>Dirección incompleta</t>
        </is>
      </c>
      <c r="T881" s="3">
        <f>IF(COUNTA(A881:S881)&lt;19,"REVISAR","OK")</f>
        <v>0</v>
      </c>
      <c r="U881" s="3">
        <f>IF(ISNUMBER(B881),"OK","REVISAR")</f>
        <v>0</v>
      </c>
      <c r="V881" s="3">
        <f>IF(AND(ISNUMBER(K881),K881&gt;0,K881&lt;50),"OK","REVISAR")</f>
        <v>0</v>
      </c>
      <c r="W881" s="3">
        <f>IF(AND(ISNUMBER(L881),L881&gt;0,L881&lt;1000000),"OK","REVISAR")</f>
        <v>0</v>
      </c>
      <c r="X881" s="3">
        <f>IF(AND(ISNUMBER(K881),ISNUMBER(L881),ISNUMBER(M881),ISNUMBER(N881)),IF(ABS(N881-(K881*L881*(1-M881/100)))&gt;1,"REVISAR","OK"),"REVISAR")</f>
        <v>0</v>
      </c>
      <c r="Y881" s="3">
        <f>IF(AND(ISNUMBER(SEARCH("@",E881)),ISNUMBER(SEARCH(".",E881))),"OK","REVISAR")</f>
        <v>0</v>
      </c>
      <c r="Z881" s="3">
        <f>IF(COUNTIF($A$2:$A$5001,A881)&gt;1,"REVISAR","OK")</f>
        <v>0</v>
      </c>
    </row>
    <row r="882">
      <c r="A882" s="3">
        <v>881</v>
      </c>
      <c r="B882" s="4">
        <v>45425</v>
      </c>
      <c r="C882" s="3" t="inlineStr">
        <is>
          <t>Sofía García</t>
        </is>
      </c>
      <c r="D882" s="3" t="inlineStr">
        <is>
          <t>35885574</t>
        </is>
      </c>
      <c r="E882" s="3" t="inlineStr">
        <is>
          <t>cliente421@hotmial.com</t>
        </is>
      </c>
      <c r="F882" s="3" t="inlineStr">
        <is>
          <t>+54 9 2326 755592</t>
        </is>
      </c>
      <c r="G882" s="3" t="inlineStr">
        <is>
          <t>Córdoba</t>
        </is>
      </c>
      <c r="H882" s="3" t="inlineStr">
        <is>
          <t>Cordoba</t>
        </is>
      </c>
      <c r="I882" s="3" t="inlineStr">
        <is>
          <t>Notebook 15</t>
        </is>
      </c>
      <c r="J882" s="3" t="inlineStr">
        <is>
          <t>Tecnologia</t>
        </is>
      </c>
      <c r="K882" s="3">
        <v>6</v>
      </c>
      <c r="L882" s="5">
        <v>3279.37</v>
      </c>
      <c r="M882" s="3">
        <v>0</v>
      </c>
      <c r="N882" s="5">
        <v>19676.22</v>
      </c>
      <c r="O882" s="3" t="inlineStr">
        <is>
          <t>Tarjeta Crédito</t>
        </is>
      </c>
      <c r="P882" s="3" t="inlineStr">
        <is>
          <t>Sin vendedor</t>
        </is>
      </c>
      <c r="R882" s="3" t="inlineStr">
        <is>
          <t>pendiente</t>
        </is>
      </c>
      <c r="S882" s="3" t="inlineStr">
        <is>
          <t>Dirección incompleta</t>
        </is>
      </c>
      <c r="T882" s="3">
        <f>IF(COUNTA(A882:S882)&lt;19,"REVISAR","OK")</f>
        <v>0</v>
      </c>
      <c r="U882" s="3">
        <f>IF(ISNUMBER(B882),"OK","REVISAR")</f>
        <v>0</v>
      </c>
      <c r="V882" s="3">
        <f>IF(AND(ISNUMBER(K882),K882&gt;0,K882&lt;50),"OK","REVISAR")</f>
        <v>0</v>
      </c>
      <c r="W882" s="3">
        <f>IF(AND(ISNUMBER(L882),L882&gt;0,L882&lt;1000000),"OK","REVISAR")</f>
        <v>0</v>
      </c>
      <c r="X882" s="3">
        <f>IF(AND(ISNUMBER(K882),ISNUMBER(L882),ISNUMBER(M882),ISNUMBER(N882)),IF(ABS(N882-(K882*L882*(1-M882/100)))&gt;1,"REVISAR","OK"),"REVISAR")</f>
        <v>0</v>
      </c>
      <c r="Y882" s="3">
        <f>IF(AND(ISNUMBER(SEARCH("@",E882)),ISNUMBER(SEARCH(".",E882))),"OK","REVISAR")</f>
        <v>0</v>
      </c>
      <c r="Z882" s="3">
        <f>IF(COUNTIF($A$2:$A$5001,A882)&gt;1,"REVISAR","OK")</f>
        <v>0</v>
      </c>
    </row>
    <row r="883">
      <c r="A883" s="3">
        <v>882</v>
      </c>
      <c r="B883" s="4">
        <v>45752</v>
      </c>
      <c r="C883" s="3" t="inlineStr">
        <is>
          <t>Lucas Rodríguez</t>
        </is>
      </c>
      <c r="D883" s="3" t="inlineStr">
        <is>
          <t>25473567</t>
        </is>
      </c>
      <c r="E883" s="3" t="inlineStr">
        <is>
          <t>cliente625@</t>
        </is>
      </c>
      <c r="F883" s="3" t="inlineStr">
        <is>
          <t>+54 9 2326 795487</t>
        </is>
      </c>
      <c r="G883" s="3" t="inlineStr">
        <is>
          <t>Buenos Aires</t>
        </is>
      </c>
      <c r="I883" s="3" t="inlineStr">
        <is>
          <t>Memoria RAM 8GB</t>
        </is>
      </c>
      <c r="J883" s="3" t="inlineStr">
        <is>
          <t>Computación</t>
        </is>
      </c>
      <c r="K883" s="3">
        <v>6</v>
      </c>
      <c r="L883" s="5">
        <v>109289.44</v>
      </c>
      <c r="M883" s="3">
        <v>15</v>
      </c>
      <c r="N883" s="5">
        <v>557376.14</v>
      </c>
      <c r="O883" s="3" t="inlineStr">
        <is>
          <t>Tarjeta Débito</t>
        </is>
      </c>
      <c r="P883" s="3" t="inlineStr">
        <is>
          <t>Benjamín</t>
        </is>
      </c>
      <c r="Q883" s="3" t="inlineStr">
        <is>
          <t>local 1</t>
        </is>
      </c>
      <c r="R883" s="3" t="inlineStr">
        <is>
          <t>No aplica</t>
        </is>
      </c>
      <c r="T883" s="3">
        <f>IF(COUNTA(A883:S883)&lt;19,"REVISAR","OK")</f>
        <v>0</v>
      </c>
      <c r="U883" s="3">
        <f>IF(ISNUMBER(B883),"OK","REVISAR")</f>
        <v>0</v>
      </c>
      <c r="V883" s="3">
        <f>IF(AND(ISNUMBER(K883),K883&gt;0,K883&lt;50),"OK","REVISAR")</f>
        <v>0</v>
      </c>
      <c r="W883" s="3">
        <f>IF(AND(ISNUMBER(L883),L883&gt;0,L883&lt;1000000),"OK","REVISAR")</f>
        <v>0</v>
      </c>
      <c r="X883" s="3">
        <f>IF(AND(ISNUMBER(K883),ISNUMBER(L883),ISNUMBER(M883),ISNUMBER(N883)),IF(ABS(N883-(K883*L883*(1-M883/100)))&gt;1,"REVISAR","OK"),"REVISAR")</f>
        <v>0</v>
      </c>
      <c r="Y883" s="3">
        <f>IF(AND(ISNUMBER(SEARCH("@",E883)),ISNUMBER(SEARCH(".",E883))),"OK","REVISAR")</f>
        <v>0</v>
      </c>
      <c r="Z883" s="3">
        <f>IF(COUNTIF($A$2:$A$5001,A883)&gt;1,"REVISAR","OK")</f>
        <v>0</v>
      </c>
    </row>
    <row r="884">
      <c r="A884" s="3">
        <v>883</v>
      </c>
      <c r="B884" s="4">
        <v>45677</v>
      </c>
      <c r="C884" s="3" t="inlineStr">
        <is>
          <t>Ana Martínez</t>
        </is>
      </c>
      <c r="D884" s="3" t="inlineStr">
        <is>
          <t>20236854</t>
        </is>
      </c>
      <c r="E884" s="3" t="inlineStr">
        <is>
          <t>cliente841@yahoo.com</t>
        </is>
      </c>
      <c r="F884" s="3" t="inlineStr">
        <is>
          <t>+54 9 2326 609253</t>
        </is>
      </c>
      <c r="H884" s="3" t="inlineStr">
        <is>
          <t>Cordoba</t>
        </is>
      </c>
      <c r="I884" s="3" t="inlineStr">
        <is>
          <t>Monitor 24</t>
        </is>
      </c>
      <c r="J884" s="3" t="inlineStr">
        <is>
          <t>Sin categoria</t>
        </is>
      </c>
      <c r="K884" s="3">
        <v>2</v>
      </c>
      <c r="L884" s="5">
        <v>10768.94</v>
      </c>
      <c r="M884" s="3">
        <v>10</v>
      </c>
      <c r="N884" s="5">
        <v>19384.09</v>
      </c>
      <c r="O884" s="3" t="inlineStr">
        <is>
          <t>transf</t>
        </is>
      </c>
      <c r="P884" s="3" t="inlineStr">
        <is>
          <t>Sin vendedor</t>
        </is>
      </c>
      <c r="Q884" s="3" t="inlineStr">
        <is>
          <t>Online</t>
        </is>
      </c>
      <c r="R884" s="3" t="inlineStr">
        <is>
          <t>En camino</t>
        </is>
      </c>
      <c r="S884" s="3" t="inlineStr">
        <is>
          <t>Duplicado probable</t>
        </is>
      </c>
      <c r="T884" s="3">
        <f>IF(COUNTA(A884:S884)&lt;19,"REVISAR","OK")</f>
        <v>0</v>
      </c>
      <c r="U884" s="3">
        <f>IF(ISNUMBER(B884),"OK","REVISAR")</f>
        <v>0</v>
      </c>
      <c r="V884" s="3">
        <f>IF(AND(ISNUMBER(K884),K884&gt;0,K884&lt;50),"OK","REVISAR")</f>
        <v>0</v>
      </c>
      <c r="W884" s="3">
        <f>IF(AND(ISNUMBER(L884),L884&gt;0,L884&lt;1000000),"OK","REVISAR")</f>
        <v>0</v>
      </c>
      <c r="X884" s="3">
        <f>IF(AND(ISNUMBER(K884),ISNUMBER(L884),ISNUMBER(M884),ISNUMBER(N884)),IF(ABS(N884-(K884*L884*(1-M884/100)))&gt;1,"REVISAR","OK"),"REVISAR")</f>
        <v>0</v>
      </c>
      <c r="Y884" s="3">
        <f>IF(AND(ISNUMBER(SEARCH("@",E884)),ISNUMBER(SEARCH(".",E884))),"OK","REVISAR")</f>
        <v>0</v>
      </c>
      <c r="Z884" s="3">
        <f>IF(COUNTIF($A$2:$A$5001,A884)&gt;1,"REVISAR","OK")</f>
        <v>0</v>
      </c>
    </row>
    <row r="885">
      <c r="A885" s="3">
        <v>884</v>
      </c>
      <c r="B885" s="4">
        <v>45410</v>
      </c>
      <c r="C885" s="3" t="inlineStr">
        <is>
          <t>Cliente Sin Nombre</t>
        </is>
      </c>
      <c r="D885" s="3" t="inlineStr">
        <is>
          <t>27788730</t>
        </is>
      </c>
      <c r="E885" s="3" t="inlineStr">
        <is>
          <t>cliente710@</t>
        </is>
      </c>
      <c r="F885" s="3" t="inlineStr">
        <is>
          <t>+54 9 2326 598646</t>
        </is>
      </c>
      <c r="G885" s="3" t="inlineStr">
        <is>
          <t>Córdoba</t>
        </is>
      </c>
      <c r="H885" s="3" t="inlineStr">
        <is>
          <t>CABA</t>
        </is>
      </c>
      <c r="I885" s="3" t="inlineStr">
        <is>
          <t>Memoria RAM 8GB</t>
        </is>
      </c>
      <c r="J885" s="3" t="inlineStr">
        <is>
          <t>Sin categoria</t>
        </is>
      </c>
      <c r="K885" s="3">
        <v>4</v>
      </c>
      <c r="L885" s="5">
        <v>172739.92</v>
      </c>
      <c r="M885" s="3">
        <v>0</v>
      </c>
      <c r="N885" s="5">
        <v>690959.6800000001</v>
      </c>
      <c r="O885" s="3" t="inlineStr">
        <is>
          <t>Mercado Pago</t>
        </is>
      </c>
      <c r="P885" s="3" t="inlineStr">
        <is>
          <t>Benjamín</t>
        </is>
      </c>
      <c r="Q885" s="3" t="inlineStr">
        <is>
          <t>local 1</t>
        </is>
      </c>
      <c r="R885" s="3" t="inlineStr">
        <is>
          <t>Cancelado</t>
        </is>
      </c>
      <c r="S885" s="3" t="inlineStr">
        <is>
          <t>sin observaciones</t>
        </is>
      </c>
      <c r="T885" s="3">
        <f>IF(COUNTA(A885:S885)&lt;19,"REVISAR","OK")</f>
        <v>0</v>
      </c>
      <c r="U885" s="3">
        <f>IF(ISNUMBER(B885),"OK","REVISAR")</f>
        <v>0</v>
      </c>
      <c r="V885" s="3">
        <f>IF(AND(ISNUMBER(K885),K885&gt;0,K885&lt;50),"OK","REVISAR")</f>
        <v>0</v>
      </c>
      <c r="W885" s="3">
        <f>IF(AND(ISNUMBER(L885),L885&gt;0,L885&lt;1000000),"OK","REVISAR")</f>
        <v>0</v>
      </c>
      <c r="X885" s="3">
        <f>IF(AND(ISNUMBER(K885),ISNUMBER(L885),ISNUMBER(M885),ISNUMBER(N885)),IF(ABS(N885-(K885*L885*(1-M885/100)))&gt;1,"REVISAR","OK"),"REVISAR")</f>
        <v>0</v>
      </c>
      <c r="Y885" s="3">
        <f>IF(AND(ISNUMBER(SEARCH("@",E885)),ISNUMBER(SEARCH(".",E885))),"OK","REVISAR")</f>
        <v>0</v>
      </c>
      <c r="Z885" s="3">
        <f>IF(COUNTIF($A$2:$A$5001,A885)&gt;1,"REVISAR","OK")</f>
        <v>0</v>
      </c>
    </row>
    <row r="886">
      <c r="A886" s="3">
        <v>885</v>
      </c>
      <c r="B886" s="4">
        <v>45309</v>
      </c>
      <c r="C886" s="3" t="inlineStr">
        <is>
          <t>Camila Torres</t>
        </is>
      </c>
      <c r="D886" s="3" t="inlineStr">
        <is>
          <t>43830369</t>
        </is>
      </c>
      <c r="E886" s="3" t="inlineStr">
        <is>
          <t>cliente369@hotmail.com</t>
        </is>
      </c>
      <c r="F886" s="3" t="inlineStr">
        <is>
          <t>+54 9 2326 993503</t>
        </is>
      </c>
      <c r="G886" s="3" t="inlineStr">
        <is>
          <t>Cordoba</t>
        </is>
      </c>
      <c r="I886" s="3" t="inlineStr">
        <is>
          <t>Auriculares Bluetooth</t>
        </is>
      </c>
      <c r="J886" s="3" t="inlineStr">
        <is>
          <t>Accesorios</t>
        </is>
      </c>
      <c r="K886" s="3">
        <v>7</v>
      </c>
      <c r="L886" s="5">
        <v>140612.51</v>
      </c>
      <c r="M886" s="3">
        <v>0</v>
      </c>
      <c r="N886" s="5">
        <v>984287.5699999999</v>
      </c>
      <c r="O886" s="3" t="inlineStr">
        <is>
          <t>efectivo</t>
        </is>
      </c>
      <c r="Q886" s="3" t="inlineStr">
        <is>
          <t>online</t>
        </is>
      </c>
      <c r="R886" s="3" t="inlineStr">
        <is>
          <t>Entregado</t>
        </is>
      </c>
      <c r="S886" s="3" t="inlineStr">
        <is>
          <t>Duplicado probable</t>
        </is>
      </c>
      <c r="T886" s="3">
        <f>IF(COUNTA(A886:S886)&lt;19,"REVISAR","OK")</f>
        <v>0</v>
      </c>
      <c r="U886" s="3">
        <f>IF(ISNUMBER(B886),"OK","REVISAR")</f>
        <v>0</v>
      </c>
      <c r="V886" s="3">
        <f>IF(AND(ISNUMBER(K886),K886&gt;0,K886&lt;50),"OK","REVISAR")</f>
        <v>0</v>
      </c>
      <c r="W886" s="3">
        <f>IF(AND(ISNUMBER(L886),L886&gt;0,L886&lt;1000000),"OK","REVISAR")</f>
        <v>0</v>
      </c>
      <c r="X886" s="3">
        <f>IF(AND(ISNUMBER(K886),ISNUMBER(L886),ISNUMBER(M886),ISNUMBER(N886)),IF(ABS(N886-(K886*L886*(1-M886/100)))&gt;1,"REVISAR","OK"),"REVISAR")</f>
        <v>0</v>
      </c>
      <c r="Y886" s="3">
        <f>IF(AND(ISNUMBER(SEARCH("@",E886)),ISNUMBER(SEARCH(".",E886))),"OK","REVISAR")</f>
        <v>0</v>
      </c>
      <c r="Z886" s="3">
        <f>IF(COUNTIF($A$2:$A$5001,A886)&gt;1,"REVISAR","OK")</f>
        <v>0</v>
      </c>
    </row>
    <row r="887">
      <c r="A887" s="3">
        <v>886</v>
      </c>
      <c r="B887" s="4">
        <v>45558</v>
      </c>
      <c r="C887" s="3" t="inlineStr">
        <is>
          <t>Pedro Sánchez</t>
        </is>
      </c>
      <c r="D887" s="3" t="inlineStr">
        <is>
          <t>28471282</t>
        </is>
      </c>
      <c r="E887" s="3" t="inlineStr">
        <is>
          <t>cliente523@hotmial.com</t>
        </is>
      </c>
      <c r="F887" s="3" t="inlineStr">
        <is>
          <t>+54 9 2326 582973</t>
        </is>
      </c>
      <c r="G887" s="3" t="inlineStr">
        <is>
          <t>CABA</t>
        </is>
      </c>
      <c r="H887" s="3" t="inlineStr">
        <is>
          <t>Córdoba</t>
        </is>
      </c>
      <c r="I887" s="3" t="inlineStr">
        <is>
          <t>Webcam HD</t>
        </is>
      </c>
      <c r="J887" s="3" t="inlineStr">
        <is>
          <t>Audio</t>
        </is>
      </c>
      <c r="K887" s="3">
        <v>4</v>
      </c>
      <c r="L887" s="5">
        <v>77172.3</v>
      </c>
      <c r="M887" s="3">
        <v>15</v>
      </c>
      <c r="N887" s="5">
        <v>262385.82</v>
      </c>
      <c r="O887" s="3" t="inlineStr">
        <is>
          <t>efectivo</t>
        </is>
      </c>
      <c r="Q887" s="3" t="inlineStr">
        <is>
          <t>Norte</t>
        </is>
      </c>
      <c r="R887" s="3" t="inlineStr">
        <is>
          <t>Cancelado</t>
        </is>
      </c>
      <c r="S887" s="3" t="inlineStr">
        <is>
          <t>OK</t>
        </is>
      </c>
      <c r="T887" s="3">
        <f>IF(COUNTA(A887:S887)&lt;19,"REVISAR","OK")</f>
        <v>0</v>
      </c>
      <c r="U887" s="3">
        <f>IF(ISNUMBER(B887),"OK","REVISAR")</f>
        <v>0</v>
      </c>
      <c r="V887" s="3">
        <f>IF(AND(ISNUMBER(K887),K887&gt;0,K887&lt;50),"OK","REVISAR")</f>
        <v>0</v>
      </c>
      <c r="W887" s="3">
        <f>IF(AND(ISNUMBER(L887),L887&gt;0,L887&lt;1000000),"OK","REVISAR")</f>
        <v>0</v>
      </c>
      <c r="X887" s="3">
        <f>IF(AND(ISNUMBER(K887),ISNUMBER(L887),ISNUMBER(M887),ISNUMBER(N887)),IF(ABS(N887-(K887*L887*(1-M887/100)))&gt;1,"REVISAR","OK"),"REVISAR")</f>
        <v>0</v>
      </c>
      <c r="Y887" s="3">
        <f>IF(AND(ISNUMBER(SEARCH("@",E887)),ISNUMBER(SEARCH(".",E887))),"OK","REVISAR")</f>
        <v>0</v>
      </c>
      <c r="Z887" s="3">
        <f>IF(COUNTIF($A$2:$A$5001,A887)&gt;1,"REVISAR","OK")</f>
        <v>0</v>
      </c>
    </row>
    <row r="888">
      <c r="A888" s="3">
        <v>113</v>
      </c>
      <c r="B888" s="4">
        <v>45728</v>
      </c>
      <c r="C888" s="3" t="inlineStr">
        <is>
          <t>Pedro Sánchez</t>
        </is>
      </c>
      <c r="D888" s="3" t="inlineStr">
        <is>
          <t>24401673</t>
        </is>
      </c>
      <c r="E888" s="3" t="inlineStr">
        <is>
          <t>cliente854@</t>
        </is>
      </c>
      <c r="F888" s="3" t="inlineStr">
        <is>
          <t>+54 9 2326 159433</t>
        </is>
      </c>
      <c r="G888" s="3" t="inlineStr">
        <is>
          <t>Areco</t>
        </is>
      </c>
      <c r="H888" s="3" t="inlineStr">
        <is>
          <t>buenos aires</t>
        </is>
      </c>
      <c r="I888" s="3" t="inlineStr">
        <is>
          <t>Parlante portátil</t>
        </is>
      </c>
      <c r="J888" s="3" t="inlineStr">
        <is>
          <t>Computación</t>
        </is>
      </c>
      <c r="K888" s="3" t="inlineStr">
        <is>
          <t>dos</t>
        </is>
      </c>
      <c r="L888" s="5">
        <v>120523.32</v>
      </c>
      <c r="M888" s="3">
        <v>0</v>
      </c>
      <c r="O888" s="3" t="inlineStr">
        <is>
          <t>Mercado Pago</t>
        </is>
      </c>
      <c r="Q888" s="3" t="inlineStr">
        <is>
          <t>Local 1</t>
        </is>
      </c>
      <c r="R888" s="3" t="inlineStr">
        <is>
          <t>En camino</t>
        </is>
      </c>
      <c r="S888" s="3" t="inlineStr">
        <is>
          <t>Dirección incompleta</t>
        </is>
      </c>
      <c r="T888" s="3">
        <f>IF(COUNTA(A888:S888)&lt;19,"REVISAR","OK")</f>
        <v>0</v>
      </c>
      <c r="U888" s="3">
        <f>IF(ISNUMBER(B888),"OK","REVISAR")</f>
        <v>0</v>
      </c>
      <c r="V888" s="3">
        <f>IF(AND(ISNUMBER(K888),K888&gt;0,K888&lt;50),"OK","REVISAR")</f>
        <v>0</v>
      </c>
      <c r="W888" s="3">
        <f>IF(AND(ISNUMBER(L888),L888&gt;0,L888&lt;1000000),"OK","REVISAR")</f>
        <v>0</v>
      </c>
      <c r="X888" s="3">
        <f>IF(AND(ISNUMBER(K888),ISNUMBER(L888),ISNUMBER(M888),ISNUMBER(N888)),IF(ABS(N888-(K888*L888*(1-M888/100)))&gt;1,"REVISAR","OK"),"REVISAR")</f>
        <v>0</v>
      </c>
      <c r="Y888" s="3">
        <f>IF(AND(ISNUMBER(SEARCH("@",E888)),ISNUMBER(SEARCH(".",E888))),"OK","REVISAR")</f>
        <v>0</v>
      </c>
      <c r="Z888" s="3">
        <f>IF(COUNTIF($A$2:$A$5001,A888)&gt;1,"REVISAR","OK")</f>
        <v>0</v>
      </c>
    </row>
    <row r="889">
      <c r="A889" s="3">
        <v>888</v>
      </c>
      <c r="B889" s="4">
        <v>45497</v>
      </c>
      <c r="C889" s="3" t="inlineStr">
        <is>
          <t>Sofía García</t>
        </is>
      </c>
      <c r="D889" s="3" t="inlineStr">
        <is>
          <t>38021888</t>
        </is>
      </c>
      <c r="E889" s="3" t="inlineStr">
        <is>
          <t>cliente380@sinmail</t>
        </is>
      </c>
      <c r="F889" s="3" t="inlineStr">
        <is>
          <t>+54 9 2326 573489</t>
        </is>
      </c>
      <c r="G889" s="3" t="inlineStr">
        <is>
          <t>Capital Federal</t>
        </is>
      </c>
      <c r="H889" s="3" t="inlineStr">
        <is>
          <t>Santa Fe</t>
        </is>
      </c>
      <c r="J889" s="3" t="inlineStr">
        <is>
          <t>Periféricos</t>
        </is>
      </c>
      <c r="K889" s="3">
        <v>3</v>
      </c>
      <c r="L889" s="5">
        <v>-25000</v>
      </c>
      <c r="M889" s="3">
        <v>-5</v>
      </c>
      <c r="N889" s="5">
        <v>-78750</v>
      </c>
      <c r="O889" s="3" t="inlineStr">
        <is>
          <t>tarjeta credito</t>
        </is>
      </c>
      <c r="P889" s="3" t="inlineStr">
        <is>
          <t>Benjamín</t>
        </is>
      </c>
      <c r="Q889" s="3" t="inlineStr">
        <is>
          <t>Sucursal Centro</t>
        </is>
      </c>
      <c r="R889" s="3" t="inlineStr">
        <is>
          <t>entregado</t>
        </is>
      </c>
      <c r="S889" s="3" t="inlineStr">
        <is>
          <t>Dirección incompleta</t>
        </is>
      </c>
      <c r="T889" s="3">
        <f>IF(COUNTA(A889:S889)&lt;19,"REVISAR","OK")</f>
        <v>0</v>
      </c>
      <c r="U889" s="3">
        <f>IF(ISNUMBER(B889),"OK","REVISAR")</f>
        <v>0</v>
      </c>
      <c r="V889" s="3">
        <f>IF(AND(ISNUMBER(K889),K889&gt;0,K889&lt;50),"OK","REVISAR")</f>
        <v>0</v>
      </c>
      <c r="W889" s="3">
        <f>IF(AND(ISNUMBER(L889),L889&gt;0,L889&lt;1000000),"OK","REVISAR")</f>
        <v>0</v>
      </c>
      <c r="X889" s="3">
        <f>IF(AND(ISNUMBER(K889),ISNUMBER(L889),ISNUMBER(M889),ISNUMBER(N889)),IF(ABS(N889-(K889*L889*(1-M889/100)))&gt;1,"REVISAR","OK"),"REVISAR")</f>
        <v>0</v>
      </c>
      <c r="Y889" s="3">
        <f>IF(AND(ISNUMBER(SEARCH("@",E889)),ISNUMBER(SEARCH(".",E889))),"OK","REVISAR")</f>
        <v>0</v>
      </c>
      <c r="Z889" s="3">
        <f>IF(COUNTIF($A$2:$A$5001,A889)&gt;1,"REVISAR","OK")</f>
        <v>0</v>
      </c>
    </row>
    <row r="890">
      <c r="A890" s="3">
        <v>889</v>
      </c>
      <c r="B890" s="4" t="inlineStr">
        <is>
          <t>sin fecha</t>
        </is>
      </c>
      <c r="C890" s="3" t="inlineStr">
        <is>
          <t>Juan Pérez</t>
        </is>
      </c>
      <c r="D890" s="3" t="inlineStr">
        <is>
          <t>21048333</t>
        </is>
      </c>
      <c r="F890" s="3" t="inlineStr">
        <is>
          <t>+54 9 2326 404809</t>
        </is>
      </c>
      <c r="G890" s="3" t="inlineStr">
        <is>
          <t>Buenos Aires</t>
        </is>
      </c>
      <c r="H890" s="3" t="inlineStr">
        <is>
          <t>Córdoba</t>
        </is>
      </c>
      <c r="I890" s="3" t="inlineStr">
        <is>
          <t>Auriculares Bluetooth</t>
        </is>
      </c>
      <c r="J890" s="3" t="inlineStr">
        <is>
          <t>tecnologia</t>
        </is>
      </c>
      <c r="K890" s="3">
        <v>1</v>
      </c>
      <c r="L890" s="5">
        <v>-1000</v>
      </c>
      <c r="M890" s="3">
        <v>20</v>
      </c>
      <c r="N890" s="5">
        <v>-800</v>
      </c>
      <c r="O890" s="3" t="inlineStr">
        <is>
          <t>transf</t>
        </is>
      </c>
      <c r="P890" s="3" t="inlineStr">
        <is>
          <t>Sin vendedor</t>
        </is>
      </c>
      <c r="Q890" s="3" t="inlineStr">
        <is>
          <t>Online</t>
        </is>
      </c>
      <c r="R890" s="3" t="inlineStr">
        <is>
          <t>Entregado</t>
        </is>
      </c>
      <c r="S890" s="3" t="inlineStr">
        <is>
          <t>Pago a confirmar</t>
        </is>
      </c>
      <c r="T890" s="3">
        <f>IF(COUNTA(A890:S890)&lt;19,"REVISAR","OK")</f>
        <v>0</v>
      </c>
      <c r="U890" s="3">
        <f>IF(ISNUMBER(B890),"OK","REVISAR")</f>
        <v>0</v>
      </c>
      <c r="V890" s="3">
        <f>IF(AND(ISNUMBER(K890),K890&gt;0,K890&lt;50),"OK","REVISAR")</f>
        <v>0</v>
      </c>
      <c r="W890" s="3">
        <f>IF(AND(ISNUMBER(L890),L890&gt;0,L890&lt;1000000),"OK","REVISAR")</f>
        <v>0</v>
      </c>
      <c r="X890" s="3">
        <f>IF(AND(ISNUMBER(K890),ISNUMBER(L890),ISNUMBER(M890),ISNUMBER(N890)),IF(ABS(N890-(K890*L890*(1-M890/100)))&gt;1,"REVISAR","OK"),"REVISAR")</f>
        <v>0</v>
      </c>
      <c r="Y890" s="3">
        <f>IF(AND(ISNUMBER(SEARCH("@",E890)),ISNUMBER(SEARCH(".",E890))),"OK","REVISAR")</f>
        <v>0</v>
      </c>
      <c r="Z890" s="3">
        <f>IF(COUNTIF($A$2:$A$5001,A890)&gt;1,"REVISAR","OK")</f>
        <v>0</v>
      </c>
    </row>
    <row r="891">
      <c r="A891" s="3">
        <v>890</v>
      </c>
      <c r="B891" s="4">
        <v>45779</v>
      </c>
      <c r="C891" s="3" t="inlineStr">
        <is>
          <t>Pedro Sánchez</t>
        </is>
      </c>
      <c r="D891" s="3" t="inlineStr">
        <is>
          <t>39175393</t>
        </is>
      </c>
      <c r="E891" s="3" t="inlineStr">
        <is>
          <t>cliente440@outlook.com</t>
        </is>
      </c>
      <c r="F891" s="3" t="inlineStr">
        <is>
          <t>+54 9 2326 672042</t>
        </is>
      </c>
      <c r="G891" s="3" t="inlineStr">
        <is>
          <t>Areco</t>
        </is>
      </c>
      <c r="H891" s="3" t="inlineStr">
        <is>
          <t>CABA</t>
        </is>
      </c>
      <c r="I891" s="3" t="inlineStr">
        <is>
          <t>Disco SSD 480GB</t>
        </is>
      </c>
      <c r="J891" s="3" t="inlineStr">
        <is>
          <t>Sin categoria</t>
        </is>
      </c>
      <c r="K891" s="3">
        <v>1</v>
      </c>
      <c r="L891" s="5">
        <v>142524.17</v>
      </c>
      <c r="M891" s="3">
        <v>15</v>
      </c>
      <c r="N891" s="5">
        <v>121145.54</v>
      </c>
      <c r="O891" s="3" t="inlineStr">
        <is>
          <t>Transferencia</t>
        </is>
      </c>
      <c r="P891" s="3" t="inlineStr">
        <is>
          <t>Sin vendedor</t>
        </is>
      </c>
      <c r="Q891" s="3" t="inlineStr">
        <is>
          <t>online</t>
        </is>
      </c>
      <c r="R891" s="3" t="inlineStr">
        <is>
          <t>En camino</t>
        </is>
      </c>
      <c r="S891" s="3" t="inlineStr">
        <is>
          <t>Cliente reclama demora</t>
        </is>
      </c>
      <c r="T891" s="3">
        <f>IF(COUNTA(A891:S891)&lt;19,"REVISAR","OK")</f>
        <v>0</v>
      </c>
      <c r="U891" s="3">
        <f>IF(ISNUMBER(B891),"OK","REVISAR")</f>
        <v>0</v>
      </c>
      <c r="V891" s="3">
        <f>IF(AND(ISNUMBER(K891),K891&gt;0,K891&lt;50),"OK","REVISAR")</f>
        <v>0</v>
      </c>
      <c r="W891" s="3">
        <f>IF(AND(ISNUMBER(L891),L891&gt;0,L891&lt;1000000),"OK","REVISAR")</f>
        <v>0</v>
      </c>
      <c r="X891" s="3">
        <f>IF(AND(ISNUMBER(K891),ISNUMBER(L891),ISNUMBER(M891),ISNUMBER(N891)),IF(ABS(N891-(K891*L891*(1-M891/100)))&gt;1,"REVISAR","OK"),"REVISAR")</f>
        <v>0</v>
      </c>
      <c r="Y891" s="3">
        <f>IF(AND(ISNUMBER(SEARCH("@",E891)),ISNUMBER(SEARCH(".",E891))),"OK","REVISAR")</f>
        <v>0</v>
      </c>
      <c r="Z891" s="3">
        <f>IF(COUNTIF($A$2:$A$5001,A891)&gt;1,"REVISAR","OK")</f>
        <v>0</v>
      </c>
    </row>
    <row r="892">
      <c r="A892" s="3">
        <v>891</v>
      </c>
      <c r="B892" s="4">
        <v>45780</v>
      </c>
      <c r="C892" s="3" t="inlineStr">
        <is>
          <t>Sofía García</t>
        </is>
      </c>
      <c r="D892" s="3" t="inlineStr">
        <is>
          <t>39374115</t>
        </is>
      </c>
      <c r="E892" s="3" t="inlineStr">
        <is>
          <t>cliente558@outlook.com</t>
        </is>
      </c>
      <c r="F892" s="3" t="inlineStr">
        <is>
          <t>+54 9 2326 756159</t>
        </is>
      </c>
      <c r="G892" s="3" t="inlineStr">
        <is>
          <t>Mendoza</t>
        </is>
      </c>
      <c r="I892" s="3" t="inlineStr">
        <is>
          <t>Producto desconocido</t>
        </is>
      </c>
      <c r="J892" s="3" t="inlineStr">
        <is>
          <t>Accesorios</t>
        </is>
      </c>
      <c r="K892" s="3">
        <v>6</v>
      </c>
      <c r="L892" s="5">
        <v>126599.4</v>
      </c>
      <c r="M892" s="3">
        <v>5</v>
      </c>
      <c r="N892" s="5">
        <v>721616.58</v>
      </c>
      <c r="O892" s="3" t="inlineStr">
        <is>
          <t>Mercado Pago</t>
        </is>
      </c>
      <c r="P892" s="3" t="inlineStr">
        <is>
          <t>Sin vendedor</t>
        </is>
      </c>
      <c r="Q892" s="3" t="inlineStr">
        <is>
          <t>Local 1</t>
        </is>
      </c>
      <c r="S892" s="3" t="inlineStr">
        <is>
          <t>Dirección incompleta</t>
        </is>
      </c>
      <c r="T892" s="3">
        <f>IF(COUNTA(A892:S892)&lt;19,"REVISAR","OK")</f>
        <v>0</v>
      </c>
      <c r="U892" s="3">
        <f>IF(ISNUMBER(B892),"OK","REVISAR")</f>
        <v>0</v>
      </c>
      <c r="V892" s="3">
        <f>IF(AND(ISNUMBER(K892),K892&gt;0,K892&lt;50),"OK","REVISAR")</f>
        <v>0</v>
      </c>
      <c r="W892" s="3">
        <f>IF(AND(ISNUMBER(L892),L892&gt;0,L892&lt;1000000),"OK","REVISAR")</f>
        <v>0</v>
      </c>
      <c r="X892" s="3">
        <f>IF(AND(ISNUMBER(K892),ISNUMBER(L892),ISNUMBER(M892),ISNUMBER(N892)),IF(ABS(N892-(K892*L892*(1-M892/100)))&gt;1,"REVISAR","OK"),"REVISAR")</f>
        <v>0</v>
      </c>
      <c r="Y892" s="3">
        <f>IF(AND(ISNUMBER(SEARCH("@",E892)),ISNUMBER(SEARCH(".",E892))),"OK","REVISAR")</f>
        <v>0</v>
      </c>
      <c r="Z892" s="3">
        <f>IF(COUNTIF($A$2:$A$5001,A892)&gt;1,"REVISAR","OK")</f>
        <v>0</v>
      </c>
    </row>
    <row r="893">
      <c r="A893" s="3">
        <v>892</v>
      </c>
      <c r="B893" s="4">
        <v>45549</v>
      </c>
      <c r="C893" s="3" t="inlineStr">
        <is>
          <t>Valentina Díaz</t>
        </is>
      </c>
      <c r="D893" s="3" t="inlineStr">
        <is>
          <t>00000000</t>
        </is>
      </c>
      <c r="E893" s="3" t="inlineStr">
        <is>
          <t>cliente29@</t>
        </is>
      </c>
      <c r="F893" s="3" t="inlineStr">
        <is>
          <t>+54 9 2326 350717</t>
        </is>
      </c>
      <c r="H893" s="3" t="inlineStr">
        <is>
          <t>Santa Fe</t>
        </is>
      </c>
      <c r="I893" s="3" t="inlineStr">
        <is>
          <t>Cargador rápido</t>
        </is>
      </c>
      <c r="J893" s="3" t="inlineStr">
        <is>
          <t>perifericos</t>
        </is>
      </c>
      <c r="K893" s="3">
        <v>5</v>
      </c>
      <c r="L893" s="5">
        <v>171126.89</v>
      </c>
      <c r="M893" s="3">
        <v>15</v>
      </c>
      <c r="N893" s="5">
        <v>-1</v>
      </c>
      <c r="O893" s="3" t="inlineStr">
        <is>
          <t>tarjeta credito</t>
        </is>
      </c>
      <c r="P893" s="3" t="inlineStr">
        <is>
          <t>admin</t>
        </is>
      </c>
      <c r="Q893" s="3" t="inlineStr">
        <is>
          <t>Norte</t>
        </is>
      </c>
      <c r="R893" s="3" t="inlineStr">
        <is>
          <t>Entregado</t>
        </is>
      </c>
      <c r="T893" s="3">
        <f>IF(COUNTA(A893:S893)&lt;19,"REVISAR","OK")</f>
        <v>0</v>
      </c>
      <c r="U893" s="3">
        <f>IF(ISNUMBER(B893),"OK","REVISAR")</f>
        <v>0</v>
      </c>
      <c r="V893" s="3">
        <f>IF(AND(ISNUMBER(K893),K893&gt;0,K893&lt;50),"OK","REVISAR")</f>
        <v>0</v>
      </c>
      <c r="W893" s="3">
        <f>IF(AND(ISNUMBER(L893),L893&gt;0,L893&lt;1000000),"OK","REVISAR")</f>
        <v>0</v>
      </c>
      <c r="X893" s="3">
        <f>IF(AND(ISNUMBER(K893),ISNUMBER(L893),ISNUMBER(M893),ISNUMBER(N893)),IF(ABS(N893-(K893*L893*(1-M893/100)))&gt;1,"REVISAR","OK"),"REVISAR")</f>
        <v>0</v>
      </c>
      <c r="Y893" s="3">
        <f>IF(AND(ISNUMBER(SEARCH("@",E893)),ISNUMBER(SEARCH(".",E893))),"OK","REVISAR")</f>
        <v>0</v>
      </c>
      <c r="Z893" s="3">
        <f>IF(COUNTIF($A$2:$A$5001,A893)&gt;1,"REVISAR","OK")</f>
        <v>0</v>
      </c>
    </row>
    <row r="894">
      <c r="A894" s="3">
        <v>893</v>
      </c>
      <c r="B894" s="4">
        <v>45805</v>
      </c>
      <c r="C894" s="3" t="inlineStr">
        <is>
          <t>Lucas Rodríguez</t>
        </is>
      </c>
      <c r="D894" s="3" t="inlineStr">
        <is>
          <t>21887222</t>
        </is>
      </c>
      <c r="E894" s="3" t="inlineStr">
        <is>
          <t>cliente203@hotmail.com</t>
        </is>
      </c>
      <c r="F894" s="3" t="inlineStr">
        <is>
          <t>+54 9 2326 316659</t>
        </is>
      </c>
      <c r="G894" s="3" t="inlineStr">
        <is>
          <t>Areco</t>
        </is>
      </c>
      <c r="H894" s="3" t="inlineStr">
        <is>
          <t>Cordoba</t>
        </is>
      </c>
      <c r="I894" s="3" t="inlineStr">
        <is>
          <t>Memoria RAM 8GB</t>
        </is>
      </c>
      <c r="J894" s="3" t="inlineStr">
        <is>
          <t>perifericos</t>
        </is>
      </c>
      <c r="K894" s="3">
        <v>6</v>
      </c>
      <c r="L894" s="5">
        <v>106602.57</v>
      </c>
      <c r="M894" s="3">
        <v>0</v>
      </c>
      <c r="N894" s="5">
        <v>639615.42</v>
      </c>
      <c r="O894" s="3" t="inlineStr">
        <is>
          <t>transf</t>
        </is>
      </c>
      <c r="P894" s="3" t="inlineStr">
        <is>
          <t>Lucas</t>
        </is>
      </c>
      <c r="Q894" s="3" t="inlineStr">
        <is>
          <t>Centro</t>
        </is>
      </c>
      <c r="R894" s="3" t="inlineStr">
        <is>
          <t>Pendiente</t>
        </is>
      </c>
      <c r="S894" s="3" t="inlineStr">
        <is>
          <t>Producto sin stock</t>
        </is>
      </c>
      <c r="T894" s="3">
        <f>IF(COUNTA(A894:S894)&lt;19,"REVISAR","OK")</f>
        <v>0</v>
      </c>
      <c r="U894" s="3">
        <f>IF(ISNUMBER(B894),"OK","REVISAR")</f>
        <v>0</v>
      </c>
      <c r="V894" s="3">
        <f>IF(AND(ISNUMBER(K894),K894&gt;0,K894&lt;50),"OK","REVISAR")</f>
        <v>0</v>
      </c>
      <c r="W894" s="3">
        <f>IF(AND(ISNUMBER(L894),L894&gt;0,L894&lt;1000000),"OK","REVISAR")</f>
        <v>0</v>
      </c>
      <c r="X894" s="3">
        <f>IF(AND(ISNUMBER(K894),ISNUMBER(L894),ISNUMBER(M894),ISNUMBER(N894)),IF(ABS(N894-(K894*L894*(1-M894/100)))&gt;1,"REVISAR","OK"),"REVISAR")</f>
        <v>0</v>
      </c>
      <c r="Y894" s="3">
        <f>IF(AND(ISNUMBER(SEARCH("@",E894)),ISNUMBER(SEARCH(".",E894))),"OK","REVISAR")</f>
        <v>0</v>
      </c>
      <c r="Z894" s="3">
        <f>IF(COUNTIF($A$2:$A$5001,A894)&gt;1,"REVISAR","OK")</f>
        <v>0</v>
      </c>
    </row>
    <row r="895">
      <c r="A895" s="3">
        <v>765</v>
      </c>
      <c r="B895" s="4">
        <v>45397</v>
      </c>
      <c r="C895" s="3" t="inlineStr">
        <is>
          <t>Cliente Sin Nombre</t>
        </is>
      </c>
      <c r="D895" s="3" t="inlineStr">
        <is>
          <t>23858352</t>
        </is>
      </c>
      <c r="E895" s="3" t="inlineStr">
        <is>
          <t>cliente201@gmai.com</t>
        </is>
      </c>
      <c r="F895" s="3" t="inlineStr">
        <is>
          <t>+54 9 2326 948967</t>
        </is>
      </c>
      <c r="G895" s="3" t="inlineStr">
        <is>
          <t>Cordoba</t>
        </is>
      </c>
      <c r="H895" s="3" t="inlineStr">
        <is>
          <t>Cordoba</t>
        </is>
      </c>
      <c r="I895" s="3" t="inlineStr">
        <is>
          <t>Monitor 24</t>
        </is>
      </c>
      <c r="J895" s="3" t="inlineStr">
        <is>
          <t>Periféricos</t>
        </is>
      </c>
      <c r="K895" s="3">
        <v>1</v>
      </c>
      <c r="L895" s="5">
        <v>53004.58</v>
      </c>
      <c r="M895" s="3">
        <v>20</v>
      </c>
      <c r="N895" s="5" t="inlineStr">
        <is>
          <t>mal calculado</t>
        </is>
      </c>
      <c r="O895" s="3" t="inlineStr">
        <is>
          <t>Transferencia</t>
        </is>
      </c>
      <c r="Q895" s="3" t="inlineStr">
        <is>
          <t>Norte</t>
        </is>
      </c>
      <c r="R895" s="3" t="inlineStr">
        <is>
          <t>Cancelado</t>
        </is>
      </c>
      <c r="S895" s="3" t="inlineStr">
        <is>
          <t>sin observaciones</t>
        </is>
      </c>
      <c r="T895" s="3">
        <f>IF(COUNTA(A895:S895)&lt;19,"REVISAR","OK")</f>
        <v>0</v>
      </c>
      <c r="U895" s="3">
        <f>IF(ISNUMBER(B895),"OK","REVISAR")</f>
        <v>0</v>
      </c>
      <c r="V895" s="3">
        <f>IF(AND(ISNUMBER(K895),K895&gt;0,K895&lt;50),"OK","REVISAR")</f>
        <v>0</v>
      </c>
      <c r="W895" s="3">
        <f>IF(AND(ISNUMBER(L895),L895&gt;0,L895&lt;1000000),"OK","REVISAR")</f>
        <v>0</v>
      </c>
      <c r="X895" s="3">
        <f>IF(AND(ISNUMBER(K895),ISNUMBER(L895),ISNUMBER(M895),ISNUMBER(N895)),IF(ABS(N895-(K895*L895*(1-M895/100)))&gt;1,"REVISAR","OK"),"REVISAR")</f>
        <v>0</v>
      </c>
      <c r="Y895" s="3">
        <f>IF(AND(ISNUMBER(SEARCH("@",E895)),ISNUMBER(SEARCH(".",E895))),"OK","REVISAR")</f>
        <v>0</v>
      </c>
      <c r="Z895" s="3">
        <f>IF(COUNTIF($A$2:$A$5001,A895)&gt;1,"REVISAR","OK")</f>
        <v>0</v>
      </c>
    </row>
    <row r="896">
      <c r="A896" s="3">
        <v>895</v>
      </c>
      <c r="B896" s="4">
        <v>45439</v>
      </c>
      <c r="C896" s="3" t="inlineStr">
        <is>
          <t>Camila Torres</t>
        </is>
      </c>
      <c r="D896" s="3" t="inlineStr">
        <is>
          <t>35353233</t>
        </is>
      </c>
      <c r="E896" s="3" t="inlineStr">
        <is>
          <t>cliente288@outlook.com</t>
        </is>
      </c>
      <c r="F896" s="3" t="inlineStr">
        <is>
          <t>+54 9 2326 392650</t>
        </is>
      </c>
      <c r="G896" s="3" t="inlineStr">
        <is>
          <t>Mendoza</t>
        </is>
      </c>
      <c r="H896" s="3" t="inlineStr">
        <is>
          <t>Santa Fe</t>
        </is>
      </c>
      <c r="I896" s="3" t="inlineStr">
        <is>
          <t>Monitor 24</t>
        </is>
      </c>
      <c r="K896" s="3">
        <v>4</v>
      </c>
      <c r="L896" s="5">
        <v>56230.95</v>
      </c>
      <c r="M896" s="3">
        <v>0</v>
      </c>
      <c r="N896" s="5">
        <v>224923.8</v>
      </c>
      <c r="P896" s="3" t="inlineStr">
        <is>
          <t>Sofía</t>
        </is>
      </c>
      <c r="Q896" s="3" t="inlineStr">
        <is>
          <t>Norte</t>
        </is>
      </c>
      <c r="S896" s="3" t="inlineStr">
        <is>
          <t>Cliente reclama demora</t>
        </is>
      </c>
      <c r="T896" s="3">
        <f>IF(COUNTA(A896:S896)&lt;19,"REVISAR","OK")</f>
        <v>0</v>
      </c>
      <c r="U896" s="3">
        <f>IF(ISNUMBER(B896),"OK","REVISAR")</f>
        <v>0</v>
      </c>
      <c r="V896" s="3">
        <f>IF(AND(ISNUMBER(K896),K896&gt;0,K896&lt;50),"OK","REVISAR")</f>
        <v>0</v>
      </c>
      <c r="W896" s="3">
        <f>IF(AND(ISNUMBER(L896),L896&gt;0,L896&lt;1000000),"OK","REVISAR")</f>
        <v>0</v>
      </c>
      <c r="X896" s="3">
        <f>IF(AND(ISNUMBER(K896),ISNUMBER(L896),ISNUMBER(M896),ISNUMBER(N896)),IF(ABS(N896-(K896*L896*(1-M896/100)))&gt;1,"REVISAR","OK"),"REVISAR")</f>
        <v>0</v>
      </c>
      <c r="Y896" s="3">
        <f>IF(AND(ISNUMBER(SEARCH("@",E896)),ISNUMBER(SEARCH(".",E896))),"OK","REVISAR")</f>
        <v>0</v>
      </c>
      <c r="Z896" s="3">
        <f>IF(COUNTIF($A$2:$A$5001,A896)&gt;1,"REVISAR","OK")</f>
        <v>0</v>
      </c>
    </row>
    <row r="897">
      <c r="A897" s="3">
        <v>896</v>
      </c>
      <c r="B897" s="4">
        <v>45658</v>
      </c>
      <c r="C897" s="3" t="inlineStr">
        <is>
          <t>Juan Pérez</t>
        </is>
      </c>
      <c r="D897" s="3" t="inlineStr">
        <is>
          <t>38728593</t>
        </is>
      </c>
      <c r="E897" s="3" t="inlineStr">
        <is>
          <t>cliente642@hotmail.com</t>
        </is>
      </c>
      <c r="F897" s="3" t="inlineStr">
        <is>
          <t>+54 9 2326 104173</t>
        </is>
      </c>
      <c r="G897" s="3" t="inlineStr">
        <is>
          <t>La Plata</t>
        </is>
      </c>
      <c r="H897" s="3" t="inlineStr">
        <is>
          <t>Santa Fe</t>
        </is>
      </c>
      <c r="I897" s="3" t="inlineStr">
        <is>
          <t>Auriculares Bluetooth</t>
        </is>
      </c>
      <c r="K897" s="3">
        <v>4</v>
      </c>
      <c r="L897" s="5">
        <v>170405.66</v>
      </c>
      <c r="M897" s="3">
        <v>0</v>
      </c>
      <c r="N897" s="5">
        <v>681622.64</v>
      </c>
      <c r="O897" s="3" t="inlineStr">
        <is>
          <t>tarjeta credito</t>
        </is>
      </c>
      <c r="P897" s="3" t="inlineStr">
        <is>
          <t>Paul</t>
        </is>
      </c>
      <c r="Q897" s="3" t="inlineStr">
        <is>
          <t>Online</t>
        </is>
      </c>
      <c r="R897" s="3" t="inlineStr">
        <is>
          <t>En camino</t>
        </is>
      </c>
      <c r="S897" s="3" t="inlineStr">
        <is>
          <t>Cliente reclama demora</t>
        </is>
      </c>
      <c r="T897" s="3">
        <f>IF(COUNTA(A897:S897)&lt;19,"REVISAR","OK")</f>
        <v>0</v>
      </c>
      <c r="U897" s="3">
        <f>IF(ISNUMBER(B897),"OK","REVISAR")</f>
        <v>0</v>
      </c>
      <c r="V897" s="3">
        <f>IF(AND(ISNUMBER(K897),K897&gt;0,K897&lt;50),"OK","REVISAR")</f>
        <v>0</v>
      </c>
      <c r="W897" s="3">
        <f>IF(AND(ISNUMBER(L897),L897&gt;0,L897&lt;1000000),"OK","REVISAR")</f>
        <v>0</v>
      </c>
      <c r="X897" s="3">
        <f>IF(AND(ISNUMBER(K897),ISNUMBER(L897),ISNUMBER(M897),ISNUMBER(N897)),IF(ABS(N897-(K897*L897*(1-M897/100)))&gt;1,"REVISAR","OK"),"REVISAR")</f>
        <v>0</v>
      </c>
      <c r="Y897" s="3">
        <f>IF(AND(ISNUMBER(SEARCH("@",E897)),ISNUMBER(SEARCH(".",E897))),"OK","REVISAR")</f>
        <v>0</v>
      </c>
      <c r="Z897" s="3">
        <f>IF(COUNTIF($A$2:$A$5001,A897)&gt;1,"REVISAR","OK")</f>
        <v>0</v>
      </c>
    </row>
    <row r="898">
      <c r="A898" s="3">
        <v>897</v>
      </c>
      <c r="B898" s="4">
        <v>45321</v>
      </c>
      <c r="C898" s="3" t="inlineStr">
        <is>
          <t>Ana Martínez</t>
        </is>
      </c>
      <c r="D898" s="3" t="inlineStr">
        <is>
          <t>28962287</t>
        </is>
      </c>
      <c r="E898" s="3" t="inlineStr">
        <is>
          <t>no tiene</t>
        </is>
      </c>
      <c r="F898" s="3" t="inlineStr">
        <is>
          <t>+54 9 2326 512578</t>
        </is>
      </c>
      <c r="G898" s="3" t="inlineStr">
        <is>
          <t>S. A. de Areco</t>
        </is>
      </c>
      <c r="H898" s="3" t="inlineStr">
        <is>
          <t>Buenos Aires</t>
        </is>
      </c>
      <c r="I898" s="3" t="inlineStr">
        <is>
          <t>Monitor 24</t>
        </is>
      </c>
      <c r="J898" s="3" t="inlineStr">
        <is>
          <t>Accesorios</t>
        </is>
      </c>
      <c r="K898" s="3">
        <v>4</v>
      </c>
      <c r="L898" s="5">
        <v>147991.99</v>
      </c>
      <c r="M898" s="3">
        <v>15</v>
      </c>
      <c r="N898" s="5">
        <v>503172.77</v>
      </c>
      <c r="O898" s="3" t="inlineStr">
        <is>
          <t>tarjeta credito</t>
        </is>
      </c>
      <c r="P898" s="3" t="inlineStr">
        <is>
          <t>Sin vendedor</t>
        </is>
      </c>
      <c r="R898" s="3" t="inlineStr">
        <is>
          <t>No aplica</t>
        </is>
      </c>
      <c r="S898" s="3" t="inlineStr">
        <is>
          <t>Cliente reclama demora</t>
        </is>
      </c>
      <c r="T898" s="3">
        <f>IF(COUNTA(A898:S898)&lt;19,"REVISAR","OK")</f>
        <v>0</v>
      </c>
      <c r="U898" s="3">
        <f>IF(ISNUMBER(B898),"OK","REVISAR")</f>
        <v>0</v>
      </c>
      <c r="V898" s="3">
        <f>IF(AND(ISNUMBER(K898),K898&gt;0,K898&lt;50),"OK","REVISAR")</f>
        <v>0</v>
      </c>
      <c r="W898" s="3">
        <f>IF(AND(ISNUMBER(L898),L898&gt;0,L898&lt;1000000),"OK","REVISAR")</f>
        <v>0</v>
      </c>
      <c r="X898" s="3">
        <f>IF(AND(ISNUMBER(K898),ISNUMBER(L898),ISNUMBER(M898),ISNUMBER(N898)),IF(ABS(N898-(K898*L898*(1-M898/100)))&gt;1,"REVISAR","OK"),"REVISAR")</f>
        <v>0</v>
      </c>
      <c r="Y898" s="3">
        <f>IF(AND(ISNUMBER(SEARCH("@",E898)),ISNUMBER(SEARCH(".",E898))),"OK","REVISAR")</f>
        <v>0</v>
      </c>
      <c r="Z898" s="3">
        <f>IF(COUNTIF($A$2:$A$5001,A898)&gt;1,"REVISAR","OK")</f>
        <v>0</v>
      </c>
    </row>
    <row r="899">
      <c r="A899" s="3">
        <v>898</v>
      </c>
      <c r="B899" s="4">
        <v>45322</v>
      </c>
      <c r="C899" s="3" t="inlineStr">
        <is>
          <t>Carlos López</t>
        </is>
      </c>
      <c r="D899" s="3" t="inlineStr">
        <is>
          <t>20302500</t>
        </is>
      </c>
      <c r="E899" s="3" t="inlineStr">
        <is>
          <t>cliente703@yahoo.com</t>
        </is>
      </c>
      <c r="F899" s="3" t="inlineStr">
        <is>
          <t>+54 9 2326 163185</t>
        </is>
      </c>
      <c r="G899" s="3" t="inlineStr">
        <is>
          <t>Cordoba</t>
        </is>
      </c>
      <c r="I899" s="3" t="inlineStr">
        <is>
          <t>Cargador rápido</t>
        </is>
      </c>
      <c r="J899" s="3" t="inlineStr">
        <is>
          <t>Tecnología</t>
        </is>
      </c>
      <c r="K899" s="3">
        <v>2</v>
      </c>
      <c r="L899" s="5">
        <v>108317.96</v>
      </c>
      <c r="M899" s="3">
        <v>25</v>
      </c>
      <c r="N899" s="5">
        <v>162476.94</v>
      </c>
      <c r="O899" s="3" t="inlineStr">
        <is>
          <t>tarjeta credito</t>
        </is>
      </c>
      <c r="P899" s="3" t="inlineStr">
        <is>
          <t>Sofía</t>
        </is>
      </c>
      <c r="Q899" s="3" t="inlineStr">
        <is>
          <t>Centro</t>
        </is>
      </c>
      <c r="R899" s="3" t="inlineStr">
        <is>
          <t>Pendiente</t>
        </is>
      </c>
      <c r="T899" s="3">
        <f>IF(COUNTA(A899:S899)&lt;19,"REVISAR","OK")</f>
        <v>0</v>
      </c>
      <c r="U899" s="3">
        <f>IF(ISNUMBER(B899),"OK","REVISAR")</f>
        <v>0</v>
      </c>
      <c r="V899" s="3">
        <f>IF(AND(ISNUMBER(K899),K899&gt;0,K899&lt;50),"OK","REVISAR")</f>
        <v>0</v>
      </c>
      <c r="W899" s="3">
        <f>IF(AND(ISNUMBER(L899),L899&gt;0,L899&lt;1000000),"OK","REVISAR")</f>
        <v>0</v>
      </c>
      <c r="X899" s="3">
        <f>IF(AND(ISNUMBER(K899),ISNUMBER(L899),ISNUMBER(M899),ISNUMBER(N899)),IF(ABS(N899-(K899*L899*(1-M899/100)))&gt;1,"REVISAR","OK"),"REVISAR")</f>
        <v>0</v>
      </c>
      <c r="Y899" s="3">
        <f>IF(AND(ISNUMBER(SEARCH("@",E899)),ISNUMBER(SEARCH(".",E899))),"OK","REVISAR")</f>
        <v>0</v>
      </c>
      <c r="Z899" s="3">
        <f>IF(COUNTIF($A$2:$A$5001,A899)&gt;1,"REVISAR","OK")</f>
        <v>0</v>
      </c>
    </row>
    <row r="900">
      <c r="A900" s="3">
        <v>899</v>
      </c>
      <c r="B900" s="4">
        <v>45548</v>
      </c>
      <c r="C900" s="3" t="inlineStr">
        <is>
          <t>Ana Martínez</t>
        </is>
      </c>
      <c r="D900" s="3" t="inlineStr">
        <is>
          <t>23142341</t>
        </is>
      </c>
      <c r="E900" s="3" t="inlineStr">
        <is>
          <t>cliente55@hotmial.com</t>
        </is>
      </c>
      <c r="F900" s="3" t="inlineStr">
        <is>
          <t>+54 9 2326 924555</t>
        </is>
      </c>
      <c r="G900" s="3" t="inlineStr">
        <is>
          <t>Mendoza</t>
        </is>
      </c>
      <c r="H900" s="3" t="inlineStr">
        <is>
          <t>Mendoza</t>
        </is>
      </c>
      <c r="I900" s="3" t="inlineStr">
        <is>
          <t>Webcam HD</t>
        </is>
      </c>
      <c r="K900" s="3">
        <v>4</v>
      </c>
      <c r="L900" s="5">
        <v>96177.96000000001</v>
      </c>
      <c r="M900" s="3">
        <v>0</v>
      </c>
      <c r="N900" s="5">
        <v>384711.84</v>
      </c>
      <c r="P900" s="3" t="inlineStr">
        <is>
          <t>Benjamín</t>
        </is>
      </c>
      <c r="Q900" s="3" t="inlineStr">
        <is>
          <t>Norte</t>
        </is>
      </c>
      <c r="T900" s="3">
        <f>IF(COUNTA(A900:S900)&lt;19,"REVISAR","OK")</f>
        <v>0</v>
      </c>
      <c r="U900" s="3">
        <f>IF(ISNUMBER(B900),"OK","REVISAR")</f>
        <v>0</v>
      </c>
      <c r="V900" s="3">
        <f>IF(AND(ISNUMBER(K900),K900&gt;0,K900&lt;50),"OK","REVISAR")</f>
        <v>0</v>
      </c>
      <c r="W900" s="3">
        <f>IF(AND(ISNUMBER(L900),L900&gt;0,L900&lt;1000000),"OK","REVISAR")</f>
        <v>0</v>
      </c>
      <c r="X900" s="3">
        <f>IF(AND(ISNUMBER(K900),ISNUMBER(L900),ISNUMBER(M900),ISNUMBER(N900)),IF(ABS(N900-(K900*L900*(1-M900/100)))&gt;1,"REVISAR","OK"),"REVISAR")</f>
        <v>0</v>
      </c>
      <c r="Y900" s="3">
        <f>IF(AND(ISNUMBER(SEARCH("@",E900)),ISNUMBER(SEARCH(".",E900))),"OK","REVISAR")</f>
        <v>0</v>
      </c>
      <c r="Z900" s="3">
        <f>IF(COUNTIF($A$2:$A$5001,A900)&gt;1,"REVISAR","OK")</f>
        <v>0</v>
      </c>
    </row>
    <row r="901">
      <c r="A901" s="3">
        <v>900</v>
      </c>
      <c r="B901" s="4">
        <v>45757</v>
      </c>
      <c r="C901" s="3" t="inlineStr">
        <is>
          <t>Martín Fernández</t>
        </is>
      </c>
      <c r="D901" s="3" t="inlineStr">
        <is>
          <t>39160830</t>
        </is>
      </c>
      <c r="E901" s="3" t="inlineStr">
        <is>
          <t>cliente765@gmail.com</t>
        </is>
      </c>
      <c r="F901" s="3" t="inlineStr">
        <is>
          <t>+54 9 2326 712429</t>
        </is>
      </c>
      <c r="G901" s="3" t="inlineStr">
        <is>
          <t>Rosario</t>
        </is>
      </c>
      <c r="H901" s="3" t="inlineStr">
        <is>
          <t>Bs.As</t>
        </is>
      </c>
      <c r="J901" s="3" t="inlineStr">
        <is>
          <t>Audio</t>
        </is>
      </c>
      <c r="K901" s="3">
        <v>3</v>
      </c>
      <c r="L901" s="5">
        <v>30081.6</v>
      </c>
      <c r="M901" s="3">
        <v>15</v>
      </c>
      <c r="N901" s="5">
        <v>76708.08</v>
      </c>
      <c r="O901" s="3" t="inlineStr">
        <is>
          <t>Tarjeta Débito</t>
        </is>
      </c>
      <c r="Q901" s="3" t="inlineStr">
        <is>
          <t>Norte</t>
        </is>
      </c>
      <c r="R901" s="3" t="inlineStr">
        <is>
          <t>Entregado</t>
        </is>
      </c>
      <c r="S901" s="3" t="inlineStr">
        <is>
          <t>Dirección incompleta</t>
        </is>
      </c>
      <c r="T901" s="3">
        <f>IF(COUNTA(A901:S901)&lt;19,"REVISAR","OK")</f>
        <v>0</v>
      </c>
      <c r="U901" s="3">
        <f>IF(ISNUMBER(B901),"OK","REVISAR")</f>
        <v>0</v>
      </c>
      <c r="V901" s="3">
        <f>IF(AND(ISNUMBER(K901),K901&gt;0,K901&lt;50),"OK","REVISAR")</f>
        <v>0</v>
      </c>
      <c r="W901" s="3">
        <f>IF(AND(ISNUMBER(L901),L901&gt;0,L901&lt;1000000),"OK","REVISAR")</f>
        <v>0</v>
      </c>
      <c r="X901" s="3">
        <f>IF(AND(ISNUMBER(K901),ISNUMBER(L901),ISNUMBER(M901),ISNUMBER(N901)),IF(ABS(N901-(K901*L901*(1-M901/100)))&gt;1,"REVISAR","OK"),"REVISAR")</f>
        <v>0</v>
      </c>
      <c r="Y901" s="3">
        <f>IF(AND(ISNUMBER(SEARCH("@",E901)),ISNUMBER(SEARCH(".",E901))),"OK","REVISAR")</f>
        <v>0</v>
      </c>
      <c r="Z901" s="3">
        <f>IF(COUNTIF($A$2:$A$5001,A901)&gt;1,"REVISAR","OK")</f>
        <v>0</v>
      </c>
    </row>
    <row r="902">
      <c r="A902" s="3">
        <v>901</v>
      </c>
      <c r="B902" s="4">
        <v>45412</v>
      </c>
      <c r="C902" s="3" t="inlineStr">
        <is>
          <t>Camila Torres</t>
        </is>
      </c>
      <c r="D902" s="3" t="inlineStr">
        <is>
          <t>30623785</t>
        </is>
      </c>
      <c r="E902" s="3" t="inlineStr">
        <is>
          <t>cliente329@</t>
        </is>
      </c>
      <c r="F902" s="3" t="inlineStr">
        <is>
          <t>sin telefono</t>
        </is>
      </c>
      <c r="I902" s="3" t="inlineStr">
        <is>
          <t>Producto desconocido</t>
        </is>
      </c>
      <c r="K902" s="3">
        <v>2</v>
      </c>
      <c r="L902" s="5">
        <v>156944.53</v>
      </c>
      <c r="M902" s="3">
        <v>10</v>
      </c>
      <c r="N902" s="5">
        <v>282500.15</v>
      </c>
      <c r="Q902" s="3" t="inlineStr">
        <is>
          <t>Norte</t>
        </is>
      </c>
      <c r="R902" s="3" t="inlineStr">
        <is>
          <t>entregado</t>
        </is>
      </c>
      <c r="S902" s="3" t="inlineStr">
        <is>
          <t>Cliente reclama demora</t>
        </is>
      </c>
      <c r="T902" s="3">
        <f>IF(COUNTA(A902:S902)&lt;19,"REVISAR","OK")</f>
        <v>0</v>
      </c>
      <c r="U902" s="3">
        <f>IF(ISNUMBER(B902),"OK","REVISAR")</f>
        <v>0</v>
      </c>
      <c r="V902" s="3">
        <f>IF(AND(ISNUMBER(K902),K902&gt;0,K902&lt;50),"OK","REVISAR")</f>
        <v>0</v>
      </c>
      <c r="W902" s="3">
        <f>IF(AND(ISNUMBER(L902),L902&gt;0,L902&lt;1000000),"OK","REVISAR")</f>
        <v>0</v>
      </c>
      <c r="X902" s="3">
        <f>IF(AND(ISNUMBER(K902),ISNUMBER(L902),ISNUMBER(M902),ISNUMBER(N902)),IF(ABS(N902-(K902*L902*(1-M902/100)))&gt;1,"REVISAR","OK"),"REVISAR")</f>
        <v>0</v>
      </c>
      <c r="Y902" s="3">
        <f>IF(AND(ISNUMBER(SEARCH("@",E902)),ISNUMBER(SEARCH(".",E902))),"OK","REVISAR")</f>
        <v>0</v>
      </c>
      <c r="Z902" s="3">
        <f>IF(COUNTIF($A$2:$A$5001,A902)&gt;1,"REVISAR","OK")</f>
        <v>0</v>
      </c>
    </row>
    <row r="903">
      <c r="A903" s="3">
        <v>902</v>
      </c>
      <c r="B903" s="4">
        <v>45803</v>
      </c>
      <c r="C903" s="3" t="inlineStr">
        <is>
          <t>María Gómez</t>
        </is>
      </c>
      <c r="D903" s="3" t="inlineStr">
        <is>
          <t>26371273</t>
        </is>
      </c>
      <c r="E903" s="3" t="inlineStr">
        <is>
          <t>cliente27@outlook.com</t>
        </is>
      </c>
      <c r="F903" s="3" t="inlineStr">
        <is>
          <t>+54 9 2326 108900</t>
        </is>
      </c>
      <c r="G903" s="3" t="inlineStr">
        <is>
          <t>Córdoba</t>
        </is>
      </c>
      <c r="I903" s="3" t="inlineStr">
        <is>
          <t>Silla gamer</t>
        </is>
      </c>
      <c r="J903" s="3" t="inlineStr">
        <is>
          <t>Audio</t>
        </is>
      </c>
      <c r="L903" s="5">
        <v>127317.91</v>
      </c>
      <c r="M903" s="3">
        <v>5</v>
      </c>
      <c r="O903" s="3" t="inlineStr">
        <is>
          <t>Cheque</t>
        </is>
      </c>
      <c r="P903" s="3" t="inlineStr">
        <is>
          <t>Sofía</t>
        </is>
      </c>
      <c r="Q903" s="3" t="inlineStr">
        <is>
          <t>Sucursal Norte</t>
        </is>
      </c>
      <c r="S903" s="3" t="inlineStr">
        <is>
          <t>Dirección incompleta</t>
        </is>
      </c>
      <c r="T903" s="3">
        <f>IF(COUNTA(A903:S903)&lt;19,"REVISAR","OK")</f>
        <v>0</v>
      </c>
      <c r="U903" s="3">
        <f>IF(ISNUMBER(B903),"OK","REVISAR")</f>
        <v>0</v>
      </c>
      <c r="V903" s="3">
        <f>IF(AND(ISNUMBER(K903),K903&gt;0,K903&lt;50),"OK","REVISAR")</f>
        <v>0</v>
      </c>
      <c r="W903" s="3">
        <f>IF(AND(ISNUMBER(L903),L903&gt;0,L903&lt;1000000),"OK","REVISAR")</f>
        <v>0</v>
      </c>
      <c r="X903" s="3">
        <f>IF(AND(ISNUMBER(K903),ISNUMBER(L903),ISNUMBER(M903),ISNUMBER(N903)),IF(ABS(N903-(K903*L903*(1-M903/100)))&gt;1,"REVISAR","OK"),"REVISAR")</f>
        <v>0</v>
      </c>
      <c r="Y903" s="3">
        <f>IF(AND(ISNUMBER(SEARCH("@",E903)),ISNUMBER(SEARCH(".",E903))),"OK","REVISAR")</f>
        <v>0</v>
      </c>
      <c r="Z903" s="3">
        <f>IF(COUNTIF($A$2:$A$5001,A903)&gt;1,"REVISAR","OK")</f>
        <v>0</v>
      </c>
    </row>
    <row r="904">
      <c r="A904" s="3">
        <v>903</v>
      </c>
      <c r="B904" s="4">
        <v>45376</v>
      </c>
      <c r="C904" s="3" t="inlineStr">
        <is>
          <t>Lucas Rodríguez</t>
        </is>
      </c>
      <c r="D904" s="3" t="inlineStr">
        <is>
          <t>26502966</t>
        </is>
      </c>
      <c r="E904" s="3" t="inlineStr">
        <is>
          <t>cliente251@yahoo.com</t>
        </is>
      </c>
      <c r="F904" s="3" t="inlineStr">
        <is>
          <t>+54 9 2326 188883</t>
        </is>
      </c>
      <c r="H904" s="3" t="inlineStr">
        <is>
          <t>Cordoba</t>
        </is>
      </c>
      <c r="I904" s="3" t="inlineStr">
        <is>
          <t>Webcam HD</t>
        </is>
      </c>
      <c r="J904" s="3" t="inlineStr">
        <is>
          <t>Tecnología</t>
        </is>
      </c>
      <c r="K904" s="3">
        <v>6</v>
      </c>
      <c r="L904" s="5">
        <v>0</v>
      </c>
      <c r="M904" s="3">
        <v>10</v>
      </c>
      <c r="N904" s="5" t="inlineStr">
        <is>
          <t>mal calculado</t>
        </is>
      </c>
      <c r="O904" s="3" t="inlineStr">
        <is>
          <t>efectivo</t>
        </is>
      </c>
      <c r="Q904" s="3" t="inlineStr">
        <is>
          <t>Local 1</t>
        </is>
      </c>
      <c r="R904" s="3" t="inlineStr">
        <is>
          <t>Pendiente</t>
        </is>
      </c>
      <c r="T904" s="3">
        <f>IF(COUNTA(A904:S904)&lt;19,"REVISAR","OK")</f>
        <v>0</v>
      </c>
      <c r="U904" s="3">
        <f>IF(ISNUMBER(B904),"OK","REVISAR")</f>
        <v>0</v>
      </c>
      <c r="V904" s="3">
        <f>IF(AND(ISNUMBER(K904),K904&gt;0,K904&lt;50),"OK","REVISAR")</f>
        <v>0</v>
      </c>
      <c r="W904" s="3">
        <f>IF(AND(ISNUMBER(L904),L904&gt;0,L904&lt;1000000),"OK","REVISAR")</f>
        <v>0</v>
      </c>
      <c r="X904" s="3">
        <f>IF(AND(ISNUMBER(K904),ISNUMBER(L904),ISNUMBER(M904),ISNUMBER(N904)),IF(ABS(N904-(K904*L904*(1-M904/100)))&gt;1,"REVISAR","OK"),"REVISAR")</f>
        <v>0</v>
      </c>
      <c r="Y904" s="3">
        <f>IF(AND(ISNUMBER(SEARCH("@",E904)),ISNUMBER(SEARCH(".",E904))),"OK","REVISAR")</f>
        <v>0</v>
      </c>
      <c r="Z904" s="3">
        <f>IF(COUNTIF($A$2:$A$5001,A904)&gt;1,"REVISAR","OK")</f>
        <v>0</v>
      </c>
    </row>
    <row r="905">
      <c r="A905" s="3">
        <v>904</v>
      </c>
      <c r="B905" s="4">
        <v>45324</v>
      </c>
      <c r="D905" s="3" t="inlineStr">
        <is>
          <t>31369287</t>
        </is>
      </c>
      <c r="E905" s="3" t="inlineStr">
        <is>
          <t>cliente436@hotmail.com</t>
        </is>
      </c>
      <c r="F905" s="3" t="inlineStr">
        <is>
          <t>+54 9 2326 873163</t>
        </is>
      </c>
      <c r="G905" s="3" t="inlineStr">
        <is>
          <t>Areco</t>
        </is>
      </c>
      <c r="H905" s="3" t="inlineStr">
        <is>
          <t>buenos aires</t>
        </is>
      </c>
      <c r="I905" s="3" t="inlineStr">
        <is>
          <t>Teclado mecánico</t>
        </is>
      </c>
      <c r="J905" s="3" t="inlineStr">
        <is>
          <t>Hogar</t>
        </is>
      </c>
      <c r="K905" s="3">
        <v>1</v>
      </c>
      <c r="L905" s="5">
        <v>98796.58</v>
      </c>
      <c r="M905" s="3">
        <v>10</v>
      </c>
      <c r="N905" s="5">
        <v>88916.92</v>
      </c>
      <c r="O905" s="3" t="inlineStr">
        <is>
          <t>Cheque</t>
        </is>
      </c>
      <c r="P905" s="3" t="inlineStr">
        <is>
          <t>Lucas</t>
        </is>
      </c>
      <c r="R905" s="3" t="inlineStr">
        <is>
          <t>No aplica</t>
        </is>
      </c>
      <c r="S905" s="3" t="inlineStr">
        <is>
          <t>Precio cargado manualmente</t>
        </is>
      </c>
      <c r="T905" s="3">
        <f>IF(COUNTA(A905:S905)&lt;19,"REVISAR","OK")</f>
        <v>0</v>
      </c>
      <c r="U905" s="3">
        <f>IF(ISNUMBER(B905),"OK","REVISAR")</f>
        <v>0</v>
      </c>
      <c r="V905" s="3">
        <f>IF(AND(ISNUMBER(K905),K905&gt;0,K905&lt;50),"OK","REVISAR")</f>
        <v>0</v>
      </c>
      <c r="W905" s="3">
        <f>IF(AND(ISNUMBER(L905),L905&gt;0,L905&lt;1000000),"OK","REVISAR")</f>
        <v>0</v>
      </c>
      <c r="X905" s="3">
        <f>IF(AND(ISNUMBER(K905),ISNUMBER(L905),ISNUMBER(M905),ISNUMBER(N905)),IF(ABS(N905-(K905*L905*(1-M905/100)))&gt;1,"REVISAR","OK"),"REVISAR")</f>
        <v>0</v>
      </c>
      <c r="Y905" s="3">
        <f>IF(AND(ISNUMBER(SEARCH("@",E905)),ISNUMBER(SEARCH(".",E905))),"OK","REVISAR")</f>
        <v>0</v>
      </c>
      <c r="Z905" s="3">
        <f>IF(COUNTIF($A$2:$A$5001,A905)&gt;1,"REVISAR","OK")</f>
        <v>0</v>
      </c>
    </row>
    <row r="906">
      <c r="A906" s="3">
        <v>905</v>
      </c>
      <c r="B906" s="4">
        <v>45320</v>
      </c>
      <c r="C906" s="3" t="inlineStr">
        <is>
          <t>Pedro Sánchez</t>
        </is>
      </c>
      <c r="D906" s="3" t="inlineStr">
        <is>
          <t>22564189</t>
        </is>
      </c>
      <c r="E906" s="3" t="inlineStr">
        <is>
          <t>cliente894@</t>
        </is>
      </c>
      <c r="F906" s="3" t="inlineStr">
        <is>
          <t>+54 9 2326 965641</t>
        </is>
      </c>
      <c r="G906" s="3" t="inlineStr">
        <is>
          <t>Areco</t>
        </is>
      </c>
      <c r="H906" s="3" t="inlineStr">
        <is>
          <t>Bs.As</t>
        </is>
      </c>
      <c r="I906" s="3" t="inlineStr">
        <is>
          <t>Parlante portátil</t>
        </is>
      </c>
      <c r="J906" s="3" t="inlineStr">
        <is>
          <t>tecnologia</t>
        </is>
      </c>
      <c r="K906" s="3">
        <v>3</v>
      </c>
      <c r="L906" s="5">
        <v>105916.49</v>
      </c>
      <c r="M906" s="3">
        <v>-5</v>
      </c>
      <c r="N906" s="5">
        <v>333636.94</v>
      </c>
      <c r="P906" s="3" t="inlineStr">
        <is>
          <t>Admin</t>
        </is>
      </c>
      <c r="Q906" s="3" t="inlineStr">
        <is>
          <t>Online</t>
        </is>
      </c>
      <c r="R906" s="3" t="inlineStr">
        <is>
          <t>En camino</t>
        </is>
      </c>
      <c r="S906" s="3" t="inlineStr">
        <is>
          <t>Dirección incompleta</t>
        </is>
      </c>
      <c r="T906" s="3">
        <f>IF(COUNTA(A906:S906)&lt;19,"REVISAR","OK")</f>
        <v>0</v>
      </c>
      <c r="U906" s="3">
        <f>IF(ISNUMBER(B906),"OK","REVISAR")</f>
        <v>0</v>
      </c>
      <c r="V906" s="3">
        <f>IF(AND(ISNUMBER(K906),K906&gt;0,K906&lt;50),"OK","REVISAR")</f>
        <v>0</v>
      </c>
      <c r="W906" s="3">
        <f>IF(AND(ISNUMBER(L906),L906&gt;0,L906&lt;1000000),"OK","REVISAR")</f>
        <v>0</v>
      </c>
      <c r="X906" s="3">
        <f>IF(AND(ISNUMBER(K906),ISNUMBER(L906),ISNUMBER(M906),ISNUMBER(N906)),IF(ABS(N906-(K906*L906*(1-M906/100)))&gt;1,"REVISAR","OK"),"REVISAR")</f>
        <v>0</v>
      </c>
      <c r="Y906" s="3">
        <f>IF(AND(ISNUMBER(SEARCH("@",E906)),ISNUMBER(SEARCH(".",E906))),"OK","REVISAR")</f>
        <v>0</v>
      </c>
      <c r="Z906" s="3">
        <f>IF(COUNTIF($A$2:$A$5001,A906)&gt;1,"REVISAR","OK")</f>
        <v>0</v>
      </c>
    </row>
    <row r="907">
      <c r="A907" s="3">
        <v>906</v>
      </c>
      <c r="B907" s="4">
        <v>45294</v>
      </c>
      <c r="C907" s="3" t="inlineStr">
        <is>
          <t>Ana Martínez</t>
        </is>
      </c>
      <c r="D907" s="3" t="inlineStr">
        <is>
          <t>21736880</t>
        </is>
      </c>
      <c r="E907" s="3" t="inlineStr">
        <is>
          <t>cliente826@hotmial.com</t>
        </is>
      </c>
      <c r="F907" s="3" t="inlineStr">
        <is>
          <t>+54 9 2326 372453</t>
        </is>
      </c>
      <c r="G907" s="3" t="inlineStr">
        <is>
          <t>S. A. de Areco</t>
        </is>
      </c>
      <c r="I907" s="3" t="inlineStr">
        <is>
          <t>Parlante portátil</t>
        </is>
      </c>
      <c r="K907" s="3">
        <v>8</v>
      </c>
      <c r="L907" s="5">
        <v>161648.95</v>
      </c>
      <c r="M907" s="3">
        <v>20</v>
      </c>
      <c r="N907" s="5">
        <v>1034553.28</v>
      </c>
      <c r="O907" s="3" t="inlineStr">
        <is>
          <t>transf</t>
        </is>
      </c>
      <c r="P907" s="3" t="inlineStr">
        <is>
          <t>Sofía</t>
        </is>
      </c>
      <c r="Q907" s="3" t="inlineStr">
        <is>
          <t>Local 1</t>
        </is>
      </c>
      <c r="T907" s="3">
        <f>IF(COUNTA(A907:S907)&lt;19,"REVISAR","OK")</f>
        <v>0</v>
      </c>
      <c r="U907" s="3">
        <f>IF(ISNUMBER(B907),"OK","REVISAR")</f>
        <v>0</v>
      </c>
      <c r="V907" s="3">
        <f>IF(AND(ISNUMBER(K907),K907&gt;0,K907&lt;50),"OK","REVISAR")</f>
        <v>0</v>
      </c>
      <c r="W907" s="3">
        <f>IF(AND(ISNUMBER(L907),L907&gt;0,L907&lt;1000000),"OK","REVISAR")</f>
        <v>0</v>
      </c>
      <c r="X907" s="3">
        <f>IF(AND(ISNUMBER(K907),ISNUMBER(L907),ISNUMBER(M907),ISNUMBER(N907)),IF(ABS(N907-(K907*L907*(1-M907/100)))&gt;1,"REVISAR","OK"),"REVISAR")</f>
        <v>0</v>
      </c>
      <c r="Y907" s="3">
        <f>IF(AND(ISNUMBER(SEARCH("@",E907)),ISNUMBER(SEARCH(".",E907))),"OK","REVISAR")</f>
        <v>0</v>
      </c>
      <c r="Z907" s="3">
        <f>IF(COUNTIF($A$2:$A$5001,A907)&gt;1,"REVISAR","OK")</f>
        <v>0</v>
      </c>
    </row>
    <row r="908">
      <c r="A908" s="3">
        <v>907</v>
      </c>
      <c r="B908" s="4">
        <v>45746</v>
      </c>
      <c r="D908" s="3" t="inlineStr">
        <is>
          <t>31639826</t>
        </is>
      </c>
      <c r="E908" s="3" t="inlineStr">
        <is>
          <t>cliente417@sinmail</t>
        </is>
      </c>
      <c r="F908" s="3" t="inlineStr">
        <is>
          <t>+54 9 2326 993673</t>
        </is>
      </c>
      <c r="G908" s="3" t="inlineStr">
        <is>
          <t>S. A. de Areco</t>
        </is>
      </c>
      <c r="I908" s="3" t="inlineStr">
        <is>
          <t>Memoria RAM 8GB</t>
        </is>
      </c>
      <c r="J908" s="3" t="inlineStr">
        <is>
          <t>Tecnología</t>
        </is>
      </c>
      <c r="K908" s="3">
        <v>4</v>
      </c>
      <c r="L908" s="5">
        <v>21310.74</v>
      </c>
      <c r="M908" s="3">
        <v>5</v>
      </c>
      <c r="N908" s="5">
        <v>80980.81</v>
      </c>
      <c r="O908" s="3" t="inlineStr">
        <is>
          <t>Efectivo</t>
        </is>
      </c>
      <c r="P908" s="3" t="inlineStr">
        <is>
          <t>Admin</t>
        </is>
      </c>
      <c r="Q908" s="3" t="inlineStr">
        <is>
          <t>Sucursal Centro</t>
        </is>
      </c>
      <c r="S908" s="3" t="inlineStr">
        <is>
          <t>Precio cargado manualmente</t>
        </is>
      </c>
      <c r="T908" s="3">
        <f>IF(COUNTA(A908:S908)&lt;19,"REVISAR","OK")</f>
        <v>0</v>
      </c>
      <c r="U908" s="3">
        <f>IF(ISNUMBER(B908),"OK","REVISAR")</f>
        <v>0</v>
      </c>
      <c r="V908" s="3">
        <f>IF(AND(ISNUMBER(K908),K908&gt;0,K908&lt;50),"OK","REVISAR")</f>
        <v>0</v>
      </c>
      <c r="W908" s="3">
        <f>IF(AND(ISNUMBER(L908),L908&gt;0,L908&lt;1000000),"OK","REVISAR")</f>
        <v>0</v>
      </c>
      <c r="X908" s="3">
        <f>IF(AND(ISNUMBER(K908),ISNUMBER(L908),ISNUMBER(M908),ISNUMBER(N908)),IF(ABS(N908-(K908*L908*(1-M908/100)))&gt;1,"REVISAR","OK"),"REVISAR")</f>
        <v>0</v>
      </c>
      <c r="Y908" s="3">
        <f>IF(AND(ISNUMBER(SEARCH("@",E908)),ISNUMBER(SEARCH(".",E908))),"OK","REVISAR")</f>
        <v>0</v>
      </c>
      <c r="Z908" s="3">
        <f>IF(COUNTIF($A$2:$A$5001,A908)&gt;1,"REVISAR","OK")</f>
        <v>0</v>
      </c>
    </row>
    <row r="909">
      <c r="A909" s="3">
        <v>908</v>
      </c>
      <c r="B909" s="4">
        <v>45431</v>
      </c>
      <c r="C909" s="3" t="inlineStr">
        <is>
          <t>Lucas Rodríguez</t>
        </is>
      </c>
      <c r="D909" s="3" t="inlineStr">
        <is>
          <t>33395531</t>
        </is>
      </c>
      <c r="E909" s="3" t="inlineStr">
        <is>
          <t>cliente597@sinmail</t>
        </is>
      </c>
      <c r="F909" s="3" t="inlineStr">
        <is>
          <t>+54 9 2326 601306</t>
        </is>
      </c>
      <c r="G909" s="3" t="inlineStr">
        <is>
          <t>Areco</t>
        </is>
      </c>
      <c r="I909" s="3" t="inlineStr">
        <is>
          <t>Teclado mecánico</t>
        </is>
      </c>
      <c r="J909" s="3" t="inlineStr">
        <is>
          <t>Sin categoria</t>
        </is>
      </c>
      <c r="K909" s="3">
        <v>1</v>
      </c>
      <c r="L909" s="5">
        <v>92210.17999999999</v>
      </c>
      <c r="M909" s="3">
        <v>25</v>
      </c>
      <c r="N909" s="5">
        <v>69157.63</v>
      </c>
      <c r="O909" s="3" t="inlineStr">
        <is>
          <t>Tarjeta Crédito</t>
        </is>
      </c>
      <c r="P909" s="3" t="inlineStr">
        <is>
          <t>Admin</t>
        </is>
      </c>
      <c r="Q909" s="3" t="inlineStr">
        <is>
          <t>local 1</t>
        </is>
      </c>
      <c r="R909" s="3" t="inlineStr">
        <is>
          <t>En camino</t>
        </is>
      </c>
      <c r="S909" s="3" t="inlineStr">
        <is>
          <t>Producto sin stock</t>
        </is>
      </c>
      <c r="T909" s="3">
        <f>IF(COUNTA(A909:S909)&lt;19,"REVISAR","OK")</f>
        <v>0</v>
      </c>
      <c r="U909" s="3">
        <f>IF(ISNUMBER(B909),"OK","REVISAR")</f>
        <v>0</v>
      </c>
      <c r="V909" s="3">
        <f>IF(AND(ISNUMBER(K909),K909&gt;0,K909&lt;50),"OK","REVISAR")</f>
        <v>0</v>
      </c>
      <c r="W909" s="3">
        <f>IF(AND(ISNUMBER(L909),L909&gt;0,L909&lt;1000000),"OK","REVISAR")</f>
        <v>0</v>
      </c>
      <c r="X909" s="3">
        <f>IF(AND(ISNUMBER(K909),ISNUMBER(L909),ISNUMBER(M909),ISNUMBER(N909)),IF(ABS(N909-(K909*L909*(1-M909/100)))&gt;1,"REVISAR","OK"),"REVISAR")</f>
        <v>0</v>
      </c>
      <c r="Y909" s="3">
        <f>IF(AND(ISNUMBER(SEARCH("@",E909)),ISNUMBER(SEARCH(".",E909))),"OK","REVISAR")</f>
        <v>0</v>
      </c>
      <c r="Z909" s="3">
        <f>IF(COUNTIF($A$2:$A$5001,A909)&gt;1,"REVISAR","OK")</f>
        <v>0</v>
      </c>
    </row>
    <row r="910">
      <c r="A910" s="3">
        <v>909</v>
      </c>
      <c r="B910" s="4">
        <v>45435</v>
      </c>
      <c r="C910" s="3" t="inlineStr">
        <is>
          <t>Sofía García</t>
        </is>
      </c>
      <c r="D910" s="3" t="inlineStr">
        <is>
          <t>43658460</t>
        </is>
      </c>
      <c r="E910" s="3" t="inlineStr">
        <is>
          <t>cliente738@</t>
        </is>
      </c>
      <c r="F910" s="3" t="inlineStr">
        <is>
          <t>+54 9 2326 514526</t>
        </is>
      </c>
      <c r="G910" s="3" t="inlineStr">
        <is>
          <t>Bs As</t>
        </is>
      </c>
      <c r="I910" s="3" t="inlineStr">
        <is>
          <t>Cargador rápido</t>
        </is>
      </c>
      <c r="J910" s="3" t="inlineStr">
        <is>
          <t>Hogar</t>
        </is>
      </c>
      <c r="K910" s="3">
        <v>3</v>
      </c>
      <c r="L910" s="5">
        <v>112039</v>
      </c>
      <c r="M910" s="3">
        <v>0</v>
      </c>
      <c r="N910" s="5">
        <v>336117</v>
      </c>
      <c r="O910" s="3" t="inlineStr">
        <is>
          <t>Tarjeta Crédito</t>
        </is>
      </c>
      <c r="P910" s="3" t="inlineStr">
        <is>
          <t>Sin vendedor</t>
        </is>
      </c>
      <c r="R910" s="3" t="inlineStr">
        <is>
          <t>pendiente</t>
        </is>
      </c>
      <c r="S910" s="3" t="inlineStr">
        <is>
          <t>OK</t>
        </is>
      </c>
      <c r="T910" s="3">
        <f>IF(COUNTA(A910:S910)&lt;19,"REVISAR","OK")</f>
        <v>0</v>
      </c>
      <c r="U910" s="3">
        <f>IF(ISNUMBER(B910),"OK","REVISAR")</f>
        <v>0</v>
      </c>
      <c r="V910" s="3">
        <f>IF(AND(ISNUMBER(K910),K910&gt;0,K910&lt;50),"OK","REVISAR")</f>
        <v>0</v>
      </c>
      <c r="W910" s="3">
        <f>IF(AND(ISNUMBER(L910),L910&gt;0,L910&lt;1000000),"OK","REVISAR")</f>
        <v>0</v>
      </c>
      <c r="X910" s="3">
        <f>IF(AND(ISNUMBER(K910),ISNUMBER(L910),ISNUMBER(M910),ISNUMBER(N910)),IF(ABS(N910-(K910*L910*(1-M910/100)))&gt;1,"REVISAR","OK"),"REVISAR")</f>
        <v>0</v>
      </c>
      <c r="Y910" s="3">
        <f>IF(AND(ISNUMBER(SEARCH("@",E910)),ISNUMBER(SEARCH(".",E910))),"OK","REVISAR")</f>
        <v>0</v>
      </c>
      <c r="Z910" s="3">
        <f>IF(COUNTIF($A$2:$A$5001,A910)&gt;1,"REVISAR","OK")</f>
        <v>0</v>
      </c>
    </row>
    <row r="911">
      <c r="A911" s="3">
        <v>910</v>
      </c>
      <c r="B911" s="4">
        <v>45534</v>
      </c>
      <c r="C911" s="3" t="inlineStr">
        <is>
          <t>Sofía García</t>
        </is>
      </c>
      <c r="D911" s="3" t="inlineStr">
        <is>
          <t>22047516</t>
        </is>
      </c>
      <c r="E911" s="3" t="inlineStr">
        <is>
          <t>cliente421@hotmial.com</t>
        </is>
      </c>
      <c r="F911" s="3" t="inlineStr">
        <is>
          <t>+54 9 2326 107942</t>
        </is>
      </c>
      <c r="G911" s="3" t="inlineStr">
        <is>
          <t>Cordoba</t>
        </is>
      </c>
      <c r="H911" s="3" t="inlineStr">
        <is>
          <t>Santa Fe</t>
        </is>
      </c>
      <c r="J911" s="3" t="inlineStr">
        <is>
          <t>Audio</t>
        </is>
      </c>
      <c r="K911" s="3">
        <v>2</v>
      </c>
      <c r="L911" s="5">
        <v>33692.98</v>
      </c>
      <c r="M911" s="3">
        <v>0</v>
      </c>
      <c r="N911" s="5">
        <v>67385.96000000001</v>
      </c>
      <c r="R911" s="3" t="inlineStr">
        <is>
          <t>entregado</t>
        </is>
      </c>
      <c r="S911" s="3" t="inlineStr">
        <is>
          <t>sin observaciones</t>
        </is>
      </c>
      <c r="T911" s="3">
        <f>IF(COUNTA(A911:S911)&lt;19,"REVISAR","OK")</f>
        <v>0</v>
      </c>
      <c r="U911" s="3">
        <f>IF(ISNUMBER(B911),"OK","REVISAR")</f>
        <v>0</v>
      </c>
      <c r="V911" s="3">
        <f>IF(AND(ISNUMBER(K911),K911&gt;0,K911&lt;50),"OK","REVISAR")</f>
        <v>0</v>
      </c>
      <c r="W911" s="3">
        <f>IF(AND(ISNUMBER(L911),L911&gt;0,L911&lt;1000000),"OK","REVISAR")</f>
        <v>0</v>
      </c>
      <c r="X911" s="3">
        <f>IF(AND(ISNUMBER(K911),ISNUMBER(L911),ISNUMBER(M911),ISNUMBER(N911)),IF(ABS(N911-(K911*L911*(1-M911/100)))&gt;1,"REVISAR","OK"),"REVISAR")</f>
        <v>0</v>
      </c>
      <c r="Y911" s="3">
        <f>IF(AND(ISNUMBER(SEARCH("@",E911)),ISNUMBER(SEARCH(".",E911))),"OK","REVISAR")</f>
        <v>0</v>
      </c>
      <c r="Z911" s="3">
        <f>IF(COUNTIF($A$2:$A$5001,A911)&gt;1,"REVISAR","OK")</f>
        <v>0</v>
      </c>
    </row>
    <row r="912">
      <c r="A912" s="3">
        <v>911</v>
      </c>
      <c r="B912" s="4">
        <v>45739</v>
      </c>
      <c r="C912" s="3" t="inlineStr">
        <is>
          <t>Camila Torres</t>
        </is>
      </c>
      <c r="E912" s="3" t="inlineStr">
        <is>
          <t>cliente162@yahoo.com</t>
        </is>
      </c>
      <c r="F912" s="3" t="inlineStr">
        <is>
          <t>+54 9 2326 142536</t>
        </is>
      </c>
      <c r="G912" s="3" t="inlineStr">
        <is>
          <t>S. A. de Areco</t>
        </is>
      </c>
      <c r="H912" s="3" t="inlineStr">
        <is>
          <t>Santa Fe</t>
        </is>
      </c>
      <c r="I912" s="3" t="inlineStr">
        <is>
          <t>Parlante portátil</t>
        </is>
      </c>
      <c r="J912" s="3" t="inlineStr">
        <is>
          <t>Sin categoria</t>
        </is>
      </c>
      <c r="K912" s="3">
        <v>8</v>
      </c>
      <c r="L912" s="5">
        <v>128622.55</v>
      </c>
      <c r="M912" s="3">
        <v>0</v>
      </c>
      <c r="N912" s="5">
        <v>1028980.4</v>
      </c>
      <c r="O912" s="3" t="inlineStr">
        <is>
          <t>efectivo</t>
        </is>
      </c>
      <c r="P912" s="3" t="inlineStr">
        <is>
          <t>Isaías</t>
        </is>
      </c>
      <c r="Q912" s="3" t="inlineStr">
        <is>
          <t>Local 1</t>
        </is>
      </c>
      <c r="R912" s="3" t="inlineStr">
        <is>
          <t>entregado</t>
        </is>
      </c>
      <c r="S912" s="3" t="inlineStr">
        <is>
          <t>OK</t>
        </is>
      </c>
      <c r="T912" s="3">
        <f>IF(COUNTA(A912:S912)&lt;19,"REVISAR","OK")</f>
        <v>0</v>
      </c>
      <c r="U912" s="3">
        <f>IF(ISNUMBER(B912),"OK","REVISAR")</f>
        <v>0</v>
      </c>
      <c r="V912" s="3">
        <f>IF(AND(ISNUMBER(K912),K912&gt;0,K912&lt;50),"OK","REVISAR")</f>
        <v>0</v>
      </c>
      <c r="W912" s="3">
        <f>IF(AND(ISNUMBER(L912),L912&gt;0,L912&lt;1000000),"OK","REVISAR")</f>
        <v>0</v>
      </c>
      <c r="X912" s="3">
        <f>IF(AND(ISNUMBER(K912),ISNUMBER(L912),ISNUMBER(M912),ISNUMBER(N912)),IF(ABS(N912-(K912*L912*(1-M912/100)))&gt;1,"REVISAR","OK"),"REVISAR")</f>
        <v>0</v>
      </c>
      <c r="Y912" s="3">
        <f>IF(AND(ISNUMBER(SEARCH("@",E912)),ISNUMBER(SEARCH(".",E912))),"OK","REVISAR")</f>
        <v>0</v>
      </c>
      <c r="Z912" s="3">
        <f>IF(COUNTIF($A$2:$A$5001,A912)&gt;1,"REVISAR","OK")</f>
        <v>0</v>
      </c>
    </row>
    <row r="913">
      <c r="A913" s="3">
        <v>912</v>
      </c>
      <c r="B913" s="4">
        <v>45674</v>
      </c>
      <c r="C913" s="3" t="inlineStr">
        <is>
          <t>Lucas Rodríguez</t>
        </is>
      </c>
      <c r="D913" s="3" t="inlineStr">
        <is>
          <t>23811022</t>
        </is>
      </c>
      <c r="E913" s="3" t="inlineStr">
        <is>
          <t>cliente11@sinmail</t>
        </is>
      </c>
      <c r="F913" s="3" t="inlineStr">
        <is>
          <t>+54 9 2326 277264</t>
        </is>
      </c>
      <c r="H913" s="3" t="inlineStr">
        <is>
          <t>Buenos Aires</t>
        </is>
      </c>
      <c r="I913" s="3" t="inlineStr">
        <is>
          <t>Disco SSD 480GB</t>
        </is>
      </c>
      <c r="J913" s="3" t="inlineStr">
        <is>
          <t>perifericos</t>
        </is>
      </c>
      <c r="K913" s="3">
        <v>5</v>
      </c>
      <c r="L913" s="5">
        <v>54966.76</v>
      </c>
      <c r="M913" s="3">
        <v>15</v>
      </c>
      <c r="N913" s="5">
        <v>233608.73</v>
      </c>
      <c r="O913" s="3" t="inlineStr">
        <is>
          <t>Mercado Pago</t>
        </is>
      </c>
      <c r="P913" s="3" t="inlineStr">
        <is>
          <t>Lucas</t>
        </is>
      </c>
      <c r="Q913" s="3" t="inlineStr">
        <is>
          <t>Norte</t>
        </is>
      </c>
      <c r="R913" s="3" t="inlineStr">
        <is>
          <t>Pendiente</t>
        </is>
      </c>
      <c r="S913" s="3" t="inlineStr">
        <is>
          <t>Pago a confirmar</t>
        </is>
      </c>
      <c r="T913" s="3">
        <f>IF(COUNTA(A913:S913)&lt;19,"REVISAR","OK")</f>
        <v>0</v>
      </c>
      <c r="U913" s="3">
        <f>IF(ISNUMBER(B913),"OK","REVISAR")</f>
        <v>0</v>
      </c>
      <c r="V913" s="3">
        <f>IF(AND(ISNUMBER(K913),K913&gt;0,K913&lt;50),"OK","REVISAR")</f>
        <v>0</v>
      </c>
      <c r="W913" s="3">
        <f>IF(AND(ISNUMBER(L913),L913&gt;0,L913&lt;1000000),"OK","REVISAR")</f>
        <v>0</v>
      </c>
      <c r="X913" s="3">
        <f>IF(AND(ISNUMBER(K913),ISNUMBER(L913),ISNUMBER(M913),ISNUMBER(N913)),IF(ABS(N913-(K913*L913*(1-M913/100)))&gt;1,"REVISAR","OK"),"REVISAR")</f>
        <v>0</v>
      </c>
      <c r="Y913" s="3">
        <f>IF(AND(ISNUMBER(SEARCH("@",E913)),ISNUMBER(SEARCH(".",E913))),"OK","REVISAR")</f>
        <v>0</v>
      </c>
      <c r="Z913" s="3">
        <f>IF(COUNTIF($A$2:$A$5001,A913)&gt;1,"REVISAR","OK")</f>
        <v>0</v>
      </c>
    </row>
    <row r="914">
      <c r="A914" s="3">
        <v>913</v>
      </c>
      <c r="B914" s="4">
        <v>45407</v>
      </c>
      <c r="C914" s="3" t="inlineStr">
        <is>
          <t>Lucas Rodríguez</t>
        </is>
      </c>
      <c r="D914" s="3" t="inlineStr">
        <is>
          <t>39227261</t>
        </is>
      </c>
      <c r="E914" s="3" t="inlineStr">
        <is>
          <t>cliente260@yahoo.com</t>
        </is>
      </c>
      <c r="F914" s="3" t="inlineStr">
        <is>
          <t>+54 9 2326 987453</t>
        </is>
      </c>
      <c r="G914" s="3" t="inlineStr">
        <is>
          <t>Buenos Aires</t>
        </is>
      </c>
      <c r="H914" s="3" t="inlineStr">
        <is>
          <t>Buenos Aires</t>
        </is>
      </c>
      <c r="I914" s="3" t="inlineStr">
        <is>
          <t>Cable USB-C</t>
        </is>
      </c>
      <c r="J914" s="3" t="inlineStr">
        <is>
          <t>Periféricos</t>
        </is>
      </c>
      <c r="K914" s="3">
        <v>1</v>
      </c>
      <c r="L914" s="5">
        <v>66776.24000000001</v>
      </c>
      <c r="M914" s="3">
        <v>0</v>
      </c>
      <c r="N914" s="5">
        <v>66776.24000000001</v>
      </c>
      <c r="O914" s="3" t="inlineStr">
        <is>
          <t>Transferencia</t>
        </is>
      </c>
      <c r="P914" s="3" t="inlineStr">
        <is>
          <t>Benjamín</t>
        </is>
      </c>
      <c r="Q914" s="3" t="inlineStr">
        <is>
          <t>Sucursal Centro</t>
        </is>
      </c>
      <c r="R914" s="3" t="inlineStr">
        <is>
          <t>Cancelado</t>
        </is>
      </c>
      <c r="S914" s="3" t="inlineStr">
        <is>
          <t>Dirección incompleta</t>
        </is>
      </c>
      <c r="T914" s="3">
        <f>IF(COUNTA(A914:S914)&lt;19,"REVISAR","OK")</f>
        <v>0</v>
      </c>
      <c r="U914" s="3">
        <f>IF(ISNUMBER(B914),"OK","REVISAR")</f>
        <v>0</v>
      </c>
      <c r="V914" s="3">
        <f>IF(AND(ISNUMBER(K914),K914&gt;0,K914&lt;50),"OK","REVISAR")</f>
        <v>0</v>
      </c>
      <c r="W914" s="3">
        <f>IF(AND(ISNUMBER(L914),L914&gt;0,L914&lt;1000000),"OK","REVISAR")</f>
        <v>0</v>
      </c>
      <c r="X914" s="3">
        <f>IF(AND(ISNUMBER(K914),ISNUMBER(L914),ISNUMBER(M914),ISNUMBER(N914)),IF(ABS(N914-(K914*L914*(1-M914/100)))&gt;1,"REVISAR","OK"),"REVISAR")</f>
        <v>0</v>
      </c>
      <c r="Y914" s="3">
        <f>IF(AND(ISNUMBER(SEARCH("@",E914)),ISNUMBER(SEARCH(".",E914))),"OK","REVISAR")</f>
        <v>0</v>
      </c>
      <c r="Z914" s="3">
        <f>IF(COUNTIF($A$2:$A$5001,A914)&gt;1,"REVISAR","OK")</f>
        <v>0</v>
      </c>
    </row>
    <row r="915">
      <c r="A915" s="3">
        <v>914</v>
      </c>
      <c r="B915" s="4">
        <v>45334</v>
      </c>
      <c r="C915" s="3" t="inlineStr">
        <is>
          <t>Ana Martínez</t>
        </is>
      </c>
      <c r="D915" s="3" t="inlineStr">
        <is>
          <t>40972669</t>
        </is>
      </c>
      <c r="E915" s="3" t="inlineStr">
        <is>
          <t>cliente137@</t>
        </is>
      </c>
      <c r="F915" s="3" t="inlineStr">
        <is>
          <t>+54 9 2326 539946</t>
        </is>
      </c>
      <c r="G915" s="3" t="inlineStr">
        <is>
          <t>Mar del Plata</t>
        </is>
      </c>
      <c r="H915" s="3" t="inlineStr">
        <is>
          <t>buenos aires</t>
        </is>
      </c>
      <c r="I915" s="3" t="inlineStr">
        <is>
          <t>Memoria RAM 8GB</t>
        </is>
      </c>
      <c r="J915" s="3" t="inlineStr">
        <is>
          <t>Tecnologia</t>
        </is>
      </c>
      <c r="K915" s="3">
        <v>5</v>
      </c>
      <c r="L915" s="5">
        <v>147832.4</v>
      </c>
      <c r="M915" s="3">
        <v>15</v>
      </c>
      <c r="N915" s="5">
        <v>628287.7</v>
      </c>
      <c r="O915" s="3" t="inlineStr">
        <is>
          <t>Tarjeta Crédito</t>
        </is>
      </c>
      <c r="P915" s="3" t="inlineStr">
        <is>
          <t>Paul</t>
        </is>
      </c>
      <c r="Q915" s="3" t="inlineStr">
        <is>
          <t>online</t>
        </is>
      </c>
      <c r="R915" s="3" t="inlineStr">
        <is>
          <t>En camino</t>
        </is>
      </c>
      <c r="S915" s="3" t="inlineStr">
        <is>
          <t>OK</t>
        </is>
      </c>
      <c r="T915" s="3">
        <f>IF(COUNTA(A915:S915)&lt;19,"REVISAR","OK")</f>
        <v>0</v>
      </c>
      <c r="U915" s="3">
        <f>IF(ISNUMBER(B915),"OK","REVISAR")</f>
        <v>0</v>
      </c>
      <c r="V915" s="3">
        <f>IF(AND(ISNUMBER(K915),K915&gt;0,K915&lt;50),"OK","REVISAR")</f>
        <v>0</v>
      </c>
      <c r="W915" s="3">
        <f>IF(AND(ISNUMBER(L915),L915&gt;0,L915&lt;1000000),"OK","REVISAR")</f>
        <v>0</v>
      </c>
      <c r="X915" s="3">
        <f>IF(AND(ISNUMBER(K915),ISNUMBER(L915),ISNUMBER(M915),ISNUMBER(N915)),IF(ABS(N915-(K915*L915*(1-M915/100)))&gt;1,"REVISAR","OK"),"REVISAR")</f>
        <v>0</v>
      </c>
      <c r="Y915" s="3">
        <f>IF(AND(ISNUMBER(SEARCH("@",E915)),ISNUMBER(SEARCH(".",E915))),"OK","REVISAR")</f>
        <v>0</v>
      </c>
      <c r="Z915" s="3">
        <f>IF(COUNTIF($A$2:$A$5001,A915)&gt;1,"REVISAR","OK")</f>
        <v>0</v>
      </c>
    </row>
    <row r="916">
      <c r="A916" s="3">
        <v>915</v>
      </c>
      <c r="B916" s="4">
        <v>45492</v>
      </c>
      <c r="C916" s="3" t="inlineStr">
        <is>
          <t>Juan Pérez</t>
        </is>
      </c>
      <c r="D916" s="3" t="inlineStr">
        <is>
          <t>39468560</t>
        </is>
      </c>
      <c r="E916" s="3" t="inlineStr">
        <is>
          <t>cliente569@sinmail</t>
        </is>
      </c>
      <c r="F916" s="3" t="inlineStr">
        <is>
          <t>+54 9 2326 826069</t>
        </is>
      </c>
      <c r="G916" s="3" t="inlineStr">
        <is>
          <t>CABA</t>
        </is>
      </c>
      <c r="H916" s="3" t="inlineStr">
        <is>
          <t>CABA</t>
        </is>
      </c>
      <c r="I916" s="3" t="inlineStr">
        <is>
          <t>Producto desconocido</t>
        </is>
      </c>
      <c r="J916" s="3" t="inlineStr">
        <is>
          <t>Tecnologia</t>
        </is>
      </c>
      <c r="K916" s="3">
        <v>-3</v>
      </c>
      <c r="L916" s="5">
        <v>97139.67</v>
      </c>
      <c r="M916" s="3">
        <v>0</v>
      </c>
      <c r="N916" s="5">
        <v>-291419.01</v>
      </c>
      <c r="O916" s="3" t="inlineStr">
        <is>
          <t>Transferencia</t>
        </is>
      </c>
      <c r="P916" s="3" t="inlineStr">
        <is>
          <t>Paul</t>
        </is>
      </c>
      <c r="Q916" s="3" t="inlineStr">
        <is>
          <t>online</t>
        </is>
      </c>
      <c r="R916" s="3" t="inlineStr">
        <is>
          <t>Cancelado</t>
        </is>
      </c>
      <c r="S916" s="3" t="inlineStr">
        <is>
          <t>sin observaciones</t>
        </is>
      </c>
      <c r="T916" s="3">
        <f>IF(COUNTA(A916:S916)&lt;19,"REVISAR","OK")</f>
        <v>0</v>
      </c>
      <c r="U916" s="3">
        <f>IF(ISNUMBER(B916),"OK","REVISAR")</f>
        <v>0</v>
      </c>
      <c r="V916" s="3">
        <f>IF(AND(ISNUMBER(K916),K916&gt;0,K916&lt;50),"OK","REVISAR")</f>
        <v>0</v>
      </c>
      <c r="W916" s="3">
        <f>IF(AND(ISNUMBER(L916),L916&gt;0,L916&lt;1000000),"OK","REVISAR")</f>
        <v>0</v>
      </c>
      <c r="X916" s="3">
        <f>IF(AND(ISNUMBER(K916),ISNUMBER(L916),ISNUMBER(M916),ISNUMBER(N916)),IF(ABS(N916-(K916*L916*(1-M916/100)))&gt;1,"REVISAR","OK"),"REVISAR")</f>
        <v>0</v>
      </c>
      <c r="Y916" s="3">
        <f>IF(AND(ISNUMBER(SEARCH("@",E916)),ISNUMBER(SEARCH(".",E916))),"OK","REVISAR")</f>
        <v>0</v>
      </c>
      <c r="Z916" s="3">
        <f>IF(COUNTIF($A$2:$A$5001,A916)&gt;1,"REVISAR","OK")</f>
        <v>0</v>
      </c>
    </row>
    <row r="917">
      <c r="A917" s="3">
        <v>916</v>
      </c>
      <c r="B917" s="4">
        <v>45605</v>
      </c>
      <c r="D917" s="3" t="inlineStr">
        <is>
          <t>38010560</t>
        </is>
      </c>
      <c r="E917" s="3" t="inlineStr">
        <is>
          <t>cliente475@hotmail.com</t>
        </is>
      </c>
      <c r="F917" s="3" t="inlineStr">
        <is>
          <t>+54 9 2326 857279</t>
        </is>
      </c>
      <c r="G917" s="3" t="inlineStr">
        <is>
          <t>Cordoba</t>
        </is>
      </c>
      <c r="H917" s="3" t="inlineStr">
        <is>
          <t>Santa Fe</t>
        </is>
      </c>
      <c r="I917" s="3" t="inlineStr">
        <is>
          <t>Disco SSD 480GB</t>
        </is>
      </c>
      <c r="K917" s="3">
        <v>6</v>
      </c>
      <c r="L917" s="5">
        <v>86248.44</v>
      </c>
      <c r="M917" s="3">
        <v>0</v>
      </c>
      <c r="N917" s="5">
        <v>517490.64</v>
      </c>
      <c r="P917" s="3" t="inlineStr">
        <is>
          <t>Isaías</t>
        </is>
      </c>
      <c r="Q917" s="3" t="inlineStr">
        <is>
          <t>Local 1</t>
        </is>
      </c>
      <c r="R917" s="3" t="inlineStr">
        <is>
          <t>Entregado</t>
        </is>
      </c>
      <c r="S917" s="3" t="inlineStr">
        <is>
          <t>sin observaciones</t>
        </is>
      </c>
      <c r="T917" s="3">
        <f>IF(COUNTA(A917:S917)&lt;19,"REVISAR","OK")</f>
        <v>0</v>
      </c>
      <c r="U917" s="3">
        <f>IF(ISNUMBER(B917),"OK","REVISAR")</f>
        <v>0</v>
      </c>
      <c r="V917" s="3">
        <f>IF(AND(ISNUMBER(K917),K917&gt;0,K917&lt;50),"OK","REVISAR")</f>
        <v>0</v>
      </c>
      <c r="W917" s="3">
        <f>IF(AND(ISNUMBER(L917),L917&gt;0,L917&lt;1000000),"OK","REVISAR")</f>
        <v>0</v>
      </c>
      <c r="X917" s="3">
        <f>IF(AND(ISNUMBER(K917),ISNUMBER(L917),ISNUMBER(M917),ISNUMBER(N917)),IF(ABS(N917-(K917*L917*(1-M917/100)))&gt;1,"REVISAR","OK"),"REVISAR")</f>
        <v>0</v>
      </c>
      <c r="Y917" s="3">
        <f>IF(AND(ISNUMBER(SEARCH("@",E917)),ISNUMBER(SEARCH(".",E917))),"OK","REVISAR")</f>
        <v>0</v>
      </c>
      <c r="Z917" s="3">
        <f>IF(COUNTIF($A$2:$A$5001,A917)&gt;1,"REVISAR","OK")</f>
        <v>0</v>
      </c>
    </row>
    <row r="918">
      <c r="A918" s="3">
        <v>917</v>
      </c>
      <c r="B918" s="4">
        <v>45405</v>
      </c>
      <c r="C918" s="3" t="inlineStr">
        <is>
          <t>Sofía García</t>
        </is>
      </c>
      <c r="D918" s="3" t="inlineStr">
        <is>
          <t>Sin DNI</t>
        </is>
      </c>
      <c r="E918" s="3" t="inlineStr">
        <is>
          <t>cliente810@yahoo.com</t>
        </is>
      </c>
      <c r="F918" s="3" t="inlineStr">
        <is>
          <t>+54 9 2326 544684</t>
        </is>
      </c>
      <c r="G918" s="3" t="inlineStr">
        <is>
          <t>Cordoba</t>
        </is>
      </c>
      <c r="H918" s="3" t="inlineStr">
        <is>
          <t>Mendoza</t>
        </is>
      </c>
      <c r="I918" s="3" t="inlineStr">
        <is>
          <t>Teclado mecánico</t>
        </is>
      </c>
      <c r="J918" s="3" t="inlineStr">
        <is>
          <t>Sin categoria</t>
        </is>
      </c>
      <c r="K918" s="3">
        <v>7</v>
      </c>
      <c r="L918" s="5">
        <v>41619.55</v>
      </c>
      <c r="M918" s="3">
        <v>0</v>
      </c>
      <c r="N918" s="5">
        <v>291336.85</v>
      </c>
      <c r="O918" s="3" t="inlineStr">
        <is>
          <t>Efectivo</t>
        </is>
      </c>
      <c r="R918" s="3" t="inlineStr">
        <is>
          <t>pendiente</t>
        </is>
      </c>
      <c r="S918" s="3" t="inlineStr">
        <is>
          <t>Precio cargado manualmente</t>
        </is>
      </c>
      <c r="T918" s="3">
        <f>IF(COUNTA(A918:S918)&lt;19,"REVISAR","OK")</f>
        <v>0</v>
      </c>
      <c r="U918" s="3">
        <f>IF(ISNUMBER(B918),"OK","REVISAR")</f>
        <v>0</v>
      </c>
      <c r="V918" s="3">
        <f>IF(AND(ISNUMBER(K918),K918&gt;0,K918&lt;50),"OK","REVISAR")</f>
        <v>0</v>
      </c>
      <c r="W918" s="3">
        <f>IF(AND(ISNUMBER(L918),L918&gt;0,L918&lt;1000000),"OK","REVISAR")</f>
        <v>0</v>
      </c>
      <c r="X918" s="3">
        <f>IF(AND(ISNUMBER(K918),ISNUMBER(L918),ISNUMBER(M918),ISNUMBER(N918)),IF(ABS(N918-(K918*L918*(1-M918/100)))&gt;1,"REVISAR","OK"),"REVISAR")</f>
        <v>0</v>
      </c>
      <c r="Y918" s="3">
        <f>IF(AND(ISNUMBER(SEARCH("@",E918)),ISNUMBER(SEARCH(".",E918))),"OK","REVISAR")</f>
        <v>0</v>
      </c>
      <c r="Z918" s="3">
        <f>IF(COUNTIF($A$2:$A$5001,A918)&gt;1,"REVISAR","OK")</f>
        <v>0</v>
      </c>
    </row>
    <row r="919">
      <c r="A919" s="3">
        <v>918</v>
      </c>
      <c r="B919" s="4">
        <v>45413</v>
      </c>
      <c r="C919" s="3" t="inlineStr">
        <is>
          <t>Pedro Sánchez</t>
        </is>
      </c>
      <c r="D919" s="3" t="inlineStr">
        <is>
          <t>20735481</t>
        </is>
      </c>
      <c r="E919" s="3" t="inlineStr">
        <is>
          <t>cliente150@hotmial.com</t>
        </is>
      </c>
      <c r="F919" s="3" t="inlineStr">
        <is>
          <t>+54 9 2326 949176</t>
        </is>
      </c>
      <c r="H919" s="3" t="inlineStr">
        <is>
          <t>Mendoza</t>
        </is>
      </c>
      <c r="I919" s="3" t="inlineStr">
        <is>
          <t>Auriculares Bluetooth</t>
        </is>
      </c>
      <c r="J919" s="3" t="inlineStr">
        <is>
          <t>Sin categoria</t>
        </is>
      </c>
      <c r="K919" s="3">
        <v>4</v>
      </c>
      <c r="L919" s="5">
        <v>109694.66</v>
      </c>
      <c r="M919" s="3">
        <v>0</v>
      </c>
      <c r="N919" s="5">
        <v>438778.64</v>
      </c>
      <c r="O919" s="3" t="inlineStr">
        <is>
          <t>MercadoPago</t>
        </is>
      </c>
      <c r="P919" s="3" t="inlineStr">
        <is>
          <t>admin</t>
        </is>
      </c>
      <c r="Q919" s="3" t="inlineStr">
        <is>
          <t>local 1</t>
        </is>
      </c>
      <c r="R919" s="3" t="inlineStr">
        <is>
          <t>Entregado</t>
        </is>
      </c>
      <c r="T919" s="3">
        <f>IF(COUNTA(A919:S919)&lt;19,"REVISAR","OK")</f>
        <v>0</v>
      </c>
      <c r="U919" s="3">
        <f>IF(ISNUMBER(B919),"OK","REVISAR")</f>
        <v>0</v>
      </c>
      <c r="V919" s="3">
        <f>IF(AND(ISNUMBER(K919),K919&gt;0,K919&lt;50),"OK","REVISAR")</f>
        <v>0</v>
      </c>
      <c r="W919" s="3">
        <f>IF(AND(ISNUMBER(L919),L919&gt;0,L919&lt;1000000),"OK","REVISAR")</f>
        <v>0</v>
      </c>
      <c r="X919" s="3">
        <f>IF(AND(ISNUMBER(K919),ISNUMBER(L919),ISNUMBER(M919),ISNUMBER(N919)),IF(ABS(N919-(K919*L919*(1-M919/100)))&gt;1,"REVISAR","OK"),"REVISAR")</f>
        <v>0</v>
      </c>
      <c r="Y919" s="3">
        <f>IF(AND(ISNUMBER(SEARCH("@",E919)),ISNUMBER(SEARCH(".",E919))),"OK","REVISAR")</f>
        <v>0</v>
      </c>
      <c r="Z919" s="3">
        <f>IF(COUNTIF($A$2:$A$5001,A919)&gt;1,"REVISAR","OK")</f>
        <v>0</v>
      </c>
    </row>
    <row r="920">
      <c r="A920" s="3">
        <v>919</v>
      </c>
      <c r="B920" s="4">
        <v>45573</v>
      </c>
      <c r="C920" s="3" t="inlineStr">
        <is>
          <t>Lucas Rodríguez</t>
        </is>
      </c>
      <c r="D920" s="3" t="inlineStr">
        <is>
          <t>36331183</t>
        </is>
      </c>
      <c r="E920" s="3" t="inlineStr">
        <is>
          <t>cliente697@gmail.com</t>
        </is>
      </c>
      <c r="F920" s="3" t="inlineStr">
        <is>
          <t>+54 9 2326 988403</t>
        </is>
      </c>
      <c r="G920" s="3" t="inlineStr">
        <is>
          <t>Areco</t>
        </is>
      </c>
      <c r="H920" s="3" t="inlineStr">
        <is>
          <t>Córdoba</t>
        </is>
      </c>
      <c r="I920" s="3" t="inlineStr">
        <is>
          <t>Parlante portátil</t>
        </is>
      </c>
      <c r="J920" s="3" t="inlineStr">
        <is>
          <t>tecnologia</t>
        </is>
      </c>
      <c r="K920" s="3">
        <v>5</v>
      </c>
      <c r="L920" s="5">
        <v>139048.59</v>
      </c>
      <c r="M920" s="3">
        <v>5</v>
      </c>
      <c r="N920" s="5">
        <v>660480.8</v>
      </c>
      <c r="O920" s="3" t="inlineStr">
        <is>
          <t>Transferencia</t>
        </is>
      </c>
      <c r="Q920" s="3" t="inlineStr">
        <is>
          <t>Local 1</t>
        </is>
      </c>
      <c r="R920" s="3" t="inlineStr">
        <is>
          <t>Entregado</t>
        </is>
      </c>
      <c r="T920" s="3">
        <f>IF(COUNTA(A920:S920)&lt;19,"REVISAR","OK")</f>
        <v>0</v>
      </c>
      <c r="U920" s="3">
        <f>IF(ISNUMBER(B920),"OK","REVISAR")</f>
        <v>0</v>
      </c>
      <c r="V920" s="3">
        <f>IF(AND(ISNUMBER(K920),K920&gt;0,K920&lt;50),"OK","REVISAR")</f>
        <v>0</v>
      </c>
      <c r="W920" s="3">
        <f>IF(AND(ISNUMBER(L920),L920&gt;0,L920&lt;1000000),"OK","REVISAR")</f>
        <v>0</v>
      </c>
      <c r="X920" s="3">
        <f>IF(AND(ISNUMBER(K920),ISNUMBER(L920),ISNUMBER(M920),ISNUMBER(N920)),IF(ABS(N920-(K920*L920*(1-M920/100)))&gt;1,"REVISAR","OK"),"REVISAR")</f>
        <v>0</v>
      </c>
      <c r="Y920" s="3">
        <f>IF(AND(ISNUMBER(SEARCH("@",E920)),ISNUMBER(SEARCH(".",E920))),"OK","REVISAR")</f>
        <v>0</v>
      </c>
      <c r="Z920" s="3">
        <f>IF(COUNTIF($A$2:$A$5001,A920)&gt;1,"REVISAR","OK")</f>
        <v>0</v>
      </c>
    </row>
    <row r="921">
      <c r="A921" s="3">
        <v>920</v>
      </c>
      <c r="B921" s="4">
        <v>45777</v>
      </c>
      <c r="C921" s="3" t="inlineStr">
        <is>
          <t>Camila Torres</t>
        </is>
      </c>
      <c r="D921" s="3" t="inlineStr">
        <is>
          <t>41068109</t>
        </is>
      </c>
      <c r="E921" s="3" t="inlineStr">
        <is>
          <t>cliente145@hotmail.com</t>
        </is>
      </c>
      <c r="F921" s="3" t="inlineStr">
        <is>
          <t>+54 9 2326 529173</t>
        </is>
      </c>
      <c r="H921" s="3" t="inlineStr">
        <is>
          <t>CABA</t>
        </is>
      </c>
      <c r="I921" s="3" t="inlineStr">
        <is>
          <t>Producto desconocido</t>
        </is>
      </c>
      <c r="J921" s="3" t="inlineStr">
        <is>
          <t>Tecnologia</t>
        </is>
      </c>
      <c r="K921" s="3">
        <v>5</v>
      </c>
      <c r="L921" s="5">
        <v>62338.82</v>
      </c>
      <c r="M921" s="3">
        <v>0</v>
      </c>
      <c r="N921" s="5">
        <v>311694.1</v>
      </c>
      <c r="O921" s="3" t="inlineStr">
        <is>
          <t>Efectivo</t>
        </is>
      </c>
      <c r="P921" s="3" t="inlineStr">
        <is>
          <t>Sofía</t>
        </is>
      </c>
      <c r="Q921" s="3" t="inlineStr">
        <is>
          <t>Sucursal Norte</t>
        </is>
      </c>
      <c r="R921" s="3" t="inlineStr">
        <is>
          <t>Cancelado</t>
        </is>
      </c>
      <c r="S921" s="3" t="inlineStr">
        <is>
          <t>OK</t>
        </is>
      </c>
      <c r="T921" s="3">
        <f>IF(COUNTA(A921:S921)&lt;19,"REVISAR","OK")</f>
        <v>0</v>
      </c>
      <c r="U921" s="3">
        <f>IF(ISNUMBER(B921),"OK","REVISAR")</f>
        <v>0</v>
      </c>
      <c r="V921" s="3">
        <f>IF(AND(ISNUMBER(K921),K921&gt;0,K921&lt;50),"OK","REVISAR")</f>
        <v>0</v>
      </c>
      <c r="W921" s="3">
        <f>IF(AND(ISNUMBER(L921),L921&gt;0,L921&lt;1000000),"OK","REVISAR")</f>
        <v>0</v>
      </c>
      <c r="X921" s="3">
        <f>IF(AND(ISNUMBER(K921),ISNUMBER(L921),ISNUMBER(M921),ISNUMBER(N921)),IF(ABS(N921-(K921*L921*(1-M921/100)))&gt;1,"REVISAR","OK"),"REVISAR")</f>
        <v>0</v>
      </c>
      <c r="Y921" s="3">
        <f>IF(AND(ISNUMBER(SEARCH("@",E921)),ISNUMBER(SEARCH(".",E921))),"OK","REVISAR")</f>
        <v>0</v>
      </c>
      <c r="Z921" s="3">
        <f>IF(COUNTIF($A$2:$A$5001,A921)&gt;1,"REVISAR","OK")</f>
        <v>0</v>
      </c>
    </row>
    <row r="922">
      <c r="A922" s="3">
        <v>921</v>
      </c>
      <c r="B922" s="4">
        <v>45806</v>
      </c>
      <c r="C922" s="3" t="inlineStr">
        <is>
          <t>Cliente Sin Nombre</t>
        </is>
      </c>
      <c r="D922" s="3" t="inlineStr">
        <is>
          <t>21721933</t>
        </is>
      </c>
      <c r="E922" s="3" t="inlineStr">
        <is>
          <t>cliente521@yahoo.com</t>
        </is>
      </c>
      <c r="F922" s="3" t="inlineStr">
        <is>
          <t>+54 9 2326 655703</t>
        </is>
      </c>
      <c r="G922" s="3" t="inlineStr">
        <is>
          <t>San Antonio de Areco</t>
        </is>
      </c>
      <c r="H922" s="3" t="inlineStr">
        <is>
          <t>Mendoza</t>
        </is>
      </c>
      <c r="I922" s="3" t="inlineStr">
        <is>
          <t>Disco SSD 480GB</t>
        </is>
      </c>
      <c r="J922" s="3" t="inlineStr">
        <is>
          <t>Hogar</t>
        </is>
      </c>
      <c r="K922" s="3">
        <v>2</v>
      </c>
      <c r="L922" s="5">
        <v>80430.31</v>
      </c>
      <c r="M922" s="3">
        <v>0</v>
      </c>
      <c r="N922" s="5">
        <v>160860.62</v>
      </c>
      <c r="O922" s="3" t="inlineStr">
        <is>
          <t>Tarjeta Débito</t>
        </is>
      </c>
      <c r="P922" s="3" t="inlineStr">
        <is>
          <t>Lucas</t>
        </is>
      </c>
      <c r="Q922" s="3" t="inlineStr">
        <is>
          <t>Sucursal Centro</t>
        </is>
      </c>
      <c r="S922" s="3" t="inlineStr">
        <is>
          <t>Producto sin stock</t>
        </is>
      </c>
      <c r="T922" s="3">
        <f>IF(COUNTA(A922:S922)&lt;19,"REVISAR","OK")</f>
        <v>0</v>
      </c>
      <c r="U922" s="3">
        <f>IF(ISNUMBER(B922),"OK","REVISAR")</f>
        <v>0</v>
      </c>
      <c r="V922" s="3">
        <f>IF(AND(ISNUMBER(K922),K922&gt;0,K922&lt;50),"OK","REVISAR")</f>
        <v>0</v>
      </c>
      <c r="W922" s="3">
        <f>IF(AND(ISNUMBER(L922),L922&gt;0,L922&lt;1000000),"OK","REVISAR")</f>
        <v>0</v>
      </c>
      <c r="X922" s="3">
        <f>IF(AND(ISNUMBER(K922),ISNUMBER(L922),ISNUMBER(M922),ISNUMBER(N922)),IF(ABS(N922-(K922*L922*(1-M922/100)))&gt;1,"REVISAR","OK"),"REVISAR")</f>
        <v>0</v>
      </c>
      <c r="Y922" s="3">
        <f>IF(AND(ISNUMBER(SEARCH("@",E922)),ISNUMBER(SEARCH(".",E922))),"OK","REVISAR")</f>
        <v>0</v>
      </c>
      <c r="Z922" s="3">
        <f>IF(COUNTIF($A$2:$A$5001,A922)&gt;1,"REVISAR","OK")</f>
        <v>0</v>
      </c>
    </row>
    <row r="923">
      <c r="A923" s="3">
        <v>922</v>
      </c>
      <c r="B923" s="4">
        <v>45724</v>
      </c>
      <c r="C923" s="3" t="inlineStr">
        <is>
          <t>Cliente Sin Nombre</t>
        </is>
      </c>
      <c r="D923" s="3" t="inlineStr">
        <is>
          <t>37997685</t>
        </is>
      </c>
      <c r="E923" s="3" t="inlineStr">
        <is>
          <t>cliente427@gmai.com</t>
        </is>
      </c>
      <c r="F923" s="3" t="inlineStr">
        <is>
          <t>+54 9 2326 423338</t>
        </is>
      </c>
      <c r="G923" s="3" t="inlineStr">
        <is>
          <t>Mar del Plata</t>
        </is>
      </c>
      <c r="H923" s="3" t="inlineStr">
        <is>
          <t>Buenos Aires</t>
        </is>
      </c>
      <c r="I923" s="3" t="inlineStr">
        <is>
          <t>Cable USB-C</t>
        </is>
      </c>
      <c r="J923" s="3" t="inlineStr">
        <is>
          <t>Tecnologia</t>
        </is>
      </c>
      <c r="K923" s="3">
        <v>8</v>
      </c>
      <c r="L923" s="5">
        <v>127127.51</v>
      </c>
      <c r="M923" s="3">
        <v>15</v>
      </c>
      <c r="N923" s="5">
        <v>0</v>
      </c>
      <c r="O923" s="3" t="inlineStr">
        <is>
          <t>MercadoPago</t>
        </is>
      </c>
      <c r="P923" s="3" t="inlineStr">
        <is>
          <t>admin</t>
        </is>
      </c>
      <c r="Q923" s="3" t="inlineStr">
        <is>
          <t>Sucursal Norte</t>
        </is>
      </c>
      <c r="R923" s="3" t="inlineStr">
        <is>
          <t>Cancelado</t>
        </is>
      </c>
      <c r="S923" s="3" t="inlineStr">
        <is>
          <t>Precio cargado manualmente</t>
        </is>
      </c>
      <c r="T923" s="3">
        <f>IF(COUNTA(A923:S923)&lt;19,"REVISAR","OK")</f>
        <v>0</v>
      </c>
      <c r="U923" s="3">
        <f>IF(ISNUMBER(B923),"OK","REVISAR")</f>
        <v>0</v>
      </c>
      <c r="V923" s="3">
        <f>IF(AND(ISNUMBER(K923),K923&gt;0,K923&lt;50),"OK","REVISAR")</f>
        <v>0</v>
      </c>
      <c r="W923" s="3">
        <f>IF(AND(ISNUMBER(L923),L923&gt;0,L923&lt;1000000),"OK","REVISAR")</f>
        <v>0</v>
      </c>
      <c r="X923" s="3">
        <f>IF(AND(ISNUMBER(K923),ISNUMBER(L923),ISNUMBER(M923),ISNUMBER(N923)),IF(ABS(N923-(K923*L923*(1-M923/100)))&gt;1,"REVISAR","OK"),"REVISAR")</f>
        <v>0</v>
      </c>
      <c r="Y923" s="3">
        <f>IF(AND(ISNUMBER(SEARCH("@",E923)),ISNUMBER(SEARCH(".",E923))),"OK","REVISAR")</f>
        <v>0</v>
      </c>
      <c r="Z923" s="3">
        <f>IF(COUNTIF($A$2:$A$5001,A923)&gt;1,"REVISAR","OK")</f>
        <v>0</v>
      </c>
    </row>
    <row r="924">
      <c r="A924" s="3">
        <v>923</v>
      </c>
      <c r="B924" s="4">
        <v>45681</v>
      </c>
      <c r="C924" s="3" t="inlineStr">
        <is>
          <t>Lucas Rodríguez</t>
        </is>
      </c>
      <c r="D924" s="3" t="inlineStr">
        <is>
          <t>30879662</t>
        </is>
      </c>
      <c r="F924" s="3" t="inlineStr">
        <is>
          <t>+54 9 2326 871014</t>
        </is>
      </c>
      <c r="G924" s="3" t="inlineStr">
        <is>
          <t>Bs As</t>
        </is>
      </c>
      <c r="H924" s="3" t="inlineStr">
        <is>
          <t>buenos aires</t>
        </is>
      </c>
      <c r="I924" s="3" t="inlineStr">
        <is>
          <t>Disco SSD 480GB</t>
        </is>
      </c>
      <c r="J924" s="3" t="inlineStr">
        <is>
          <t>Sin categoria</t>
        </is>
      </c>
      <c r="K924" s="3">
        <v>7</v>
      </c>
      <c r="L924" s="5">
        <v>113020.72</v>
      </c>
      <c r="M924" s="3">
        <v>25</v>
      </c>
      <c r="N924" s="5">
        <v>593358.78</v>
      </c>
      <c r="O924" s="3" t="inlineStr">
        <is>
          <t>Tarjeta Crédito</t>
        </is>
      </c>
      <c r="P924" s="3" t="inlineStr">
        <is>
          <t>Isaías</t>
        </is>
      </c>
      <c r="Q924" s="3" t="inlineStr">
        <is>
          <t>local 1</t>
        </is>
      </c>
      <c r="S924" s="3" t="inlineStr">
        <is>
          <t>Precio cargado manualmente</t>
        </is>
      </c>
      <c r="T924" s="3">
        <f>IF(COUNTA(A924:S924)&lt;19,"REVISAR","OK")</f>
        <v>0</v>
      </c>
      <c r="U924" s="3">
        <f>IF(ISNUMBER(B924),"OK","REVISAR")</f>
        <v>0</v>
      </c>
      <c r="V924" s="3">
        <f>IF(AND(ISNUMBER(K924),K924&gt;0,K924&lt;50),"OK","REVISAR")</f>
        <v>0</v>
      </c>
      <c r="W924" s="3">
        <f>IF(AND(ISNUMBER(L924),L924&gt;0,L924&lt;1000000),"OK","REVISAR")</f>
        <v>0</v>
      </c>
      <c r="X924" s="3">
        <f>IF(AND(ISNUMBER(K924),ISNUMBER(L924),ISNUMBER(M924),ISNUMBER(N924)),IF(ABS(N924-(K924*L924*(1-M924/100)))&gt;1,"REVISAR","OK"),"REVISAR")</f>
        <v>0</v>
      </c>
      <c r="Y924" s="3">
        <f>IF(AND(ISNUMBER(SEARCH("@",E924)),ISNUMBER(SEARCH(".",E924))),"OK","REVISAR")</f>
        <v>0</v>
      </c>
      <c r="Z924" s="3">
        <f>IF(COUNTIF($A$2:$A$5001,A924)&gt;1,"REVISAR","OK")</f>
        <v>0</v>
      </c>
    </row>
    <row r="925">
      <c r="A925" s="3">
        <v>924</v>
      </c>
      <c r="B925" s="4">
        <v>45630</v>
      </c>
      <c r="C925" s="3" t="inlineStr">
        <is>
          <t>María Gómez</t>
        </is>
      </c>
      <c r="D925" s="3" t="inlineStr">
        <is>
          <t>30153533</t>
        </is>
      </c>
      <c r="E925" s="3" t="inlineStr">
        <is>
          <t>cliente857@gmai.com</t>
        </is>
      </c>
      <c r="F925" s="3" t="inlineStr">
        <is>
          <t>+54 9 2326 432302</t>
        </is>
      </c>
      <c r="G925" s="3" t="inlineStr">
        <is>
          <t>San Antonio de Areco</t>
        </is>
      </c>
      <c r="H925" s="3" t="inlineStr">
        <is>
          <t>CABA</t>
        </is>
      </c>
      <c r="I925" s="3" t="inlineStr">
        <is>
          <t>Teclado mecánico</t>
        </is>
      </c>
      <c r="J925" s="3" t="inlineStr">
        <is>
          <t>Sin categoria</t>
        </is>
      </c>
      <c r="K925" s="3" t="inlineStr">
        <is>
          <t>dos</t>
        </is>
      </c>
      <c r="L925" s="5">
        <v>176023</v>
      </c>
      <c r="M925" s="3">
        <v>15</v>
      </c>
      <c r="O925" s="3" t="inlineStr">
        <is>
          <t>Transferencia</t>
        </is>
      </c>
      <c r="P925" s="3" t="inlineStr">
        <is>
          <t>admin</t>
        </is>
      </c>
      <c r="Q925" s="3" t="inlineStr">
        <is>
          <t>online</t>
        </is>
      </c>
      <c r="R925" s="3" t="inlineStr">
        <is>
          <t>No aplica</t>
        </is>
      </c>
      <c r="S925" s="3" t="inlineStr">
        <is>
          <t>OK</t>
        </is>
      </c>
      <c r="T925" s="3">
        <f>IF(COUNTA(A925:S925)&lt;19,"REVISAR","OK")</f>
        <v>0</v>
      </c>
      <c r="U925" s="3">
        <f>IF(ISNUMBER(B925),"OK","REVISAR")</f>
        <v>0</v>
      </c>
      <c r="V925" s="3">
        <f>IF(AND(ISNUMBER(K925),K925&gt;0,K925&lt;50),"OK","REVISAR")</f>
        <v>0</v>
      </c>
      <c r="W925" s="3">
        <f>IF(AND(ISNUMBER(L925),L925&gt;0,L925&lt;1000000),"OK","REVISAR")</f>
        <v>0</v>
      </c>
      <c r="X925" s="3">
        <f>IF(AND(ISNUMBER(K925),ISNUMBER(L925),ISNUMBER(M925),ISNUMBER(N925)),IF(ABS(N925-(K925*L925*(1-M925/100)))&gt;1,"REVISAR","OK"),"REVISAR")</f>
        <v>0</v>
      </c>
      <c r="Y925" s="3">
        <f>IF(AND(ISNUMBER(SEARCH("@",E925)),ISNUMBER(SEARCH(".",E925))),"OK","REVISAR")</f>
        <v>0</v>
      </c>
      <c r="Z925" s="3">
        <f>IF(COUNTIF($A$2:$A$5001,A925)&gt;1,"REVISAR","OK")</f>
        <v>0</v>
      </c>
    </row>
    <row r="926">
      <c r="A926" s="3">
        <v>925</v>
      </c>
      <c r="B926" s="4">
        <v>45736</v>
      </c>
      <c r="C926" s="3" t="inlineStr">
        <is>
          <t>Ana Martínez</t>
        </is>
      </c>
      <c r="D926" s="3" t="inlineStr">
        <is>
          <t>26516208</t>
        </is>
      </c>
      <c r="E926" s="3" t="inlineStr">
        <is>
          <t>cliente593@</t>
        </is>
      </c>
      <c r="F926" s="3" t="inlineStr">
        <is>
          <t>+54 9 2326 567572</t>
        </is>
      </c>
      <c r="G926" s="3" t="inlineStr">
        <is>
          <t>S. A. de Areco</t>
        </is>
      </c>
      <c r="H926" s="3" t="inlineStr">
        <is>
          <t>Bs.As</t>
        </is>
      </c>
      <c r="I926" s="3" t="inlineStr">
        <is>
          <t>Parlante portátil</t>
        </is>
      </c>
      <c r="J926" s="3" t="inlineStr">
        <is>
          <t>perifericos</t>
        </is>
      </c>
      <c r="K926" s="3">
        <v>6</v>
      </c>
      <c r="L926" s="5">
        <v>21712.49</v>
      </c>
      <c r="M926" s="3">
        <v>15</v>
      </c>
      <c r="N926" s="5">
        <v>110733.7</v>
      </c>
      <c r="P926" s="3" t="inlineStr">
        <is>
          <t>Paul</t>
        </is>
      </c>
      <c r="Q926" s="3" t="inlineStr">
        <is>
          <t>Sucursal Norte</t>
        </is>
      </c>
      <c r="R926" s="3" t="inlineStr">
        <is>
          <t>pendiente</t>
        </is>
      </c>
      <c r="S926" s="3" t="inlineStr">
        <is>
          <t>Pago a confirmar</t>
        </is>
      </c>
      <c r="T926" s="3">
        <f>IF(COUNTA(A926:S926)&lt;19,"REVISAR","OK")</f>
        <v>0</v>
      </c>
      <c r="U926" s="3">
        <f>IF(ISNUMBER(B926),"OK","REVISAR")</f>
        <v>0</v>
      </c>
      <c r="V926" s="3">
        <f>IF(AND(ISNUMBER(K926),K926&gt;0,K926&lt;50),"OK","REVISAR")</f>
        <v>0</v>
      </c>
      <c r="W926" s="3">
        <f>IF(AND(ISNUMBER(L926),L926&gt;0,L926&lt;1000000),"OK","REVISAR")</f>
        <v>0</v>
      </c>
      <c r="X926" s="3">
        <f>IF(AND(ISNUMBER(K926),ISNUMBER(L926),ISNUMBER(M926),ISNUMBER(N926)),IF(ABS(N926-(K926*L926*(1-M926/100)))&gt;1,"REVISAR","OK"),"REVISAR")</f>
        <v>0</v>
      </c>
      <c r="Y926" s="3">
        <f>IF(AND(ISNUMBER(SEARCH("@",E926)),ISNUMBER(SEARCH(".",E926))),"OK","REVISAR")</f>
        <v>0</v>
      </c>
      <c r="Z926" s="3">
        <f>IF(COUNTIF($A$2:$A$5001,A926)&gt;1,"REVISAR","OK")</f>
        <v>0</v>
      </c>
    </row>
    <row r="927">
      <c r="A927" s="3">
        <v>926</v>
      </c>
      <c r="B927" s="4">
        <v>45554</v>
      </c>
      <c r="D927" s="3" t="inlineStr">
        <is>
          <t>41469624</t>
        </is>
      </c>
      <c r="E927" s="3" t="inlineStr">
        <is>
          <t>cliente32@hotmail.com</t>
        </is>
      </c>
      <c r="F927" s="3" t="inlineStr">
        <is>
          <t>sin telefono</t>
        </is>
      </c>
      <c r="G927" s="3" t="inlineStr">
        <is>
          <t>S. A. de Areco</t>
        </is>
      </c>
      <c r="H927" s="3" t="inlineStr">
        <is>
          <t>Córdoba</t>
        </is>
      </c>
      <c r="I927" s="3" t="inlineStr">
        <is>
          <t>Cable USB-C</t>
        </is>
      </c>
      <c r="K927" s="3">
        <v>3</v>
      </c>
      <c r="L927" s="5">
        <v>15658.63</v>
      </c>
      <c r="M927" s="3">
        <v>5</v>
      </c>
      <c r="O927" s="3" t="inlineStr">
        <is>
          <t>transf</t>
        </is>
      </c>
      <c r="P927" s="3" t="inlineStr">
        <is>
          <t>Isaías</t>
        </is>
      </c>
      <c r="Q927" s="3" t="inlineStr">
        <is>
          <t>local 1</t>
        </is>
      </c>
      <c r="R927" s="3" t="inlineStr">
        <is>
          <t>Entregado</t>
        </is>
      </c>
      <c r="T927" s="3">
        <f>IF(COUNTA(A927:S927)&lt;19,"REVISAR","OK")</f>
        <v>0</v>
      </c>
      <c r="U927" s="3">
        <f>IF(ISNUMBER(B927),"OK","REVISAR")</f>
        <v>0</v>
      </c>
      <c r="V927" s="3">
        <f>IF(AND(ISNUMBER(K927),K927&gt;0,K927&lt;50),"OK","REVISAR")</f>
        <v>0</v>
      </c>
      <c r="W927" s="3">
        <f>IF(AND(ISNUMBER(L927),L927&gt;0,L927&lt;1000000),"OK","REVISAR")</f>
        <v>0</v>
      </c>
      <c r="X927" s="3">
        <f>IF(AND(ISNUMBER(K927),ISNUMBER(L927),ISNUMBER(M927),ISNUMBER(N927)),IF(ABS(N927-(K927*L927*(1-M927/100)))&gt;1,"REVISAR","OK"),"REVISAR")</f>
        <v>0</v>
      </c>
      <c r="Y927" s="3">
        <f>IF(AND(ISNUMBER(SEARCH("@",E927)),ISNUMBER(SEARCH(".",E927))),"OK","REVISAR")</f>
        <v>0</v>
      </c>
      <c r="Z927" s="3">
        <f>IF(COUNTIF($A$2:$A$5001,A927)&gt;1,"REVISAR","OK")</f>
        <v>0</v>
      </c>
    </row>
    <row r="928">
      <c r="A928" s="3">
        <v>927</v>
      </c>
      <c r="B928" s="4">
        <v>45659</v>
      </c>
      <c r="C928" s="3" t="inlineStr">
        <is>
          <t>Camila Torres</t>
        </is>
      </c>
      <c r="D928" s="3" t="inlineStr">
        <is>
          <t>21012142</t>
        </is>
      </c>
      <c r="E928" s="3" t="inlineStr">
        <is>
          <t>cliente@</t>
        </is>
      </c>
      <c r="F928" s="3" t="inlineStr">
        <is>
          <t>+54 9 2326 792377</t>
        </is>
      </c>
      <c r="G928" s="3" t="inlineStr">
        <is>
          <t>Buenos Aires</t>
        </is>
      </c>
      <c r="H928" s="3" t="inlineStr">
        <is>
          <t>Santa Fe</t>
        </is>
      </c>
      <c r="I928" s="3" t="inlineStr">
        <is>
          <t>Cargador rápido</t>
        </is>
      </c>
      <c r="J928" s="3" t="inlineStr">
        <is>
          <t>Hogar</t>
        </is>
      </c>
      <c r="K928" s="3">
        <v>8</v>
      </c>
      <c r="L928" s="5">
        <v>12166.08</v>
      </c>
      <c r="M928" s="3">
        <v>0</v>
      </c>
      <c r="N928" s="5">
        <v>97328.64</v>
      </c>
      <c r="R928" s="3" t="inlineStr">
        <is>
          <t>Entregado</t>
        </is>
      </c>
      <c r="S928" s="3" t="inlineStr">
        <is>
          <t>Producto sin stock</t>
        </is>
      </c>
      <c r="T928" s="3">
        <f>IF(COUNTA(A928:S928)&lt;19,"REVISAR","OK")</f>
        <v>0</v>
      </c>
      <c r="U928" s="3">
        <f>IF(ISNUMBER(B928),"OK","REVISAR")</f>
        <v>0</v>
      </c>
      <c r="V928" s="3">
        <f>IF(AND(ISNUMBER(K928),K928&gt;0,K928&lt;50),"OK","REVISAR")</f>
        <v>0</v>
      </c>
      <c r="W928" s="3">
        <f>IF(AND(ISNUMBER(L928),L928&gt;0,L928&lt;1000000),"OK","REVISAR")</f>
        <v>0</v>
      </c>
      <c r="X928" s="3">
        <f>IF(AND(ISNUMBER(K928),ISNUMBER(L928),ISNUMBER(M928),ISNUMBER(N928)),IF(ABS(N928-(K928*L928*(1-M928/100)))&gt;1,"REVISAR","OK"),"REVISAR")</f>
        <v>0</v>
      </c>
      <c r="Y928" s="3">
        <f>IF(AND(ISNUMBER(SEARCH("@",E928)),ISNUMBER(SEARCH(".",E928))),"OK","REVISAR")</f>
        <v>0</v>
      </c>
      <c r="Z928" s="3">
        <f>IF(COUNTIF($A$2:$A$5001,A928)&gt;1,"REVISAR","OK")</f>
        <v>0</v>
      </c>
    </row>
    <row r="929">
      <c r="A929" s="3">
        <v>928</v>
      </c>
      <c r="B929" s="4">
        <v>45734</v>
      </c>
      <c r="C929" s="3" t="inlineStr">
        <is>
          <t>Pedro Sánchez</t>
        </is>
      </c>
      <c r="D929" s="3" t="inlineStr">
        <is>
          <t>40070932</t>
        </is>
      </c>
      <c r="E929" s="3" t="inlineStr">
        <is>
          <t>cliente332@</t>
        </is>
      </c>
      <c r="F929" s="3" t="inlineStr">
        <is>
          <t>+54 9 2326 456471</t>
        </is>
      </c>
      <c r="G929" s="3" t="inlineStr">
        <is>
          <t>Buenos Aires</t>
        </is>
      </c>
      <c r="H929" s="3" t="inlineStr">
        <is>
          <t>Bs.As</t>
        </is>
      </c>
      <c r="I929" s="3" t="inlineStr">
        <is>
          <t>Memoria RAM 8GB</t>
        </is>
      </c>
      <c r="J929" s="3" t="inlineStr">
        <is>
          <t>tecnologia</t>
        </is>
      </c>
      <c r="K929" s="3">
        <v>2</v>
      </c>
      <c r="L929" s="5">
        <v>52446.03</v>
      </c>
      <c r="M929" s="3">
        <v>15</v>
      </c>
      <c r="N929" s="5">
        <v>89158.25</v>
      </c>
      <c r="O929" s="3" t="inlineStr">
        <is>
          <t>Tarjeta Crédito</t>
        </is>
      </c>
      <c r="P929" s="3" t="inlineStr">
        <is>
          <t>Paul</t>
        </is>
      </c>
      <c r="R929" s="3" t="inlineStr">
        <is>
          <t>En camino</t>
        </is>
      </c>
      <c r="S929" s="3" t="inlineStr">
        <is>
          <t>Cliente reclama demora</t>
        </is>
      </c>
      <c r="T929" s="3">
        <f>IF(COUNTA(A929:S929)&lt;19,"REVISAR","OK")</f>
        <v>0</v>
      </c>
      <c r="U929" s="3">
        <f>IF(ISNUMBER(B929),"OK","REVISAR")</f>
        <v>0</v>
      </c>
      <c r="V929" s="3">
        <f>IF(AND(ISNUMBER(K929),K929&gt;0,K929&lt;50),"OK","REVISAR")</f>
        <v>0</v>
      </c>
      <c r="W929" s="3">
        <f>IF(AND(ISNUMBER(L929),L929&gt;0,L929&lt;1000000),"OK","REVISAR")</f>
        <v>0</v>
      </c>
      <c r="X929" s="3">
        <f>IF(AND(ISNUMBER(K929),ISNUMBER(L929),ISNUMBER(M929),ISNUMBER(N929)),IF(ABS(N929-(K929*L929*(1-M929/100)))&gt;1,"REVISAR","OK"),"REVISAR")</f>
        <v>0</v>
      </c>
      <c r="Y929" s="3">
        <f>IF(AND(ISNUMBER(SEARCH("@",E929)),ISNUMBER(SEARCH(".",E929))),"OK","REVISAR")</f>
        <v>0</v>
      </c>
      <c r="Z929" s="3">
        <f>IF(COUNTIF($A$2:$A$5001,A929)&gt;1,"REVISAR","OK")</f>
        <v>0</v>
      </c>
    </row>
    <row r="930">
      <c r="A930" s="3">
        <v>929</v>
      </c>
      <c r="B930" s="4">
        <v>45589</v>
      </c>
      <c r="C930" s="3" t="inlineStr">
        <is>
          <t>Camila Torres</t>
        </is>
      </c>
      <c r="D930" s="3" t="inlineStr">
        <is>
          <t>41887264</t>
        </is>
      </c>
      <c r="E930" s="3" t="inlineStr">
        <is>
          <t>cliente883@</t>
        </is>
      </c>
      <c r="F930" s="3" t="inlineStr">
        <is>
          <t>+54 9 2326 980865</t>
        </is>
      </c>
      <c r="H930" s="3" t="inlineStr">
        <is>
          <t>Cordoba</t>
        </is>
      </c>
      <c r="J930" s="3" t="inlineStr">
        <is>
          <t>Audio</t>
        </is>
      </c>
      <c r="K930" s="3">
        <v>8</v>
      </c>
      <c r="L930" s="5">
        <v>118566.63</v>
      </c>
      <c r="M930" s="3">
        <v>0</v>
      </c>
      <c r="N930" s="5">
        <v>948533.04</v>
      </c>
      <c r="O930" s="3" t="inlineStr">
        <is>
          <t>Tarjeta Débito</t>
        </is>
      </c>
      <c r="P930" s="3" t="inlineStr">
        <is>
          <t>Lucas</t>
        </is>
      </c>
      <c r="Q930" s="3" t="inlineStr">
        <is>
          <t>Local 1</t>
        </is>
      </c>
      <c r="R930" s="3" t="inlineStr">
        <is>
          <t>Entregado</t>
        </is>
      </c>
      <c r="S930" s="3" t="inlineStr">
        <is>
          <t>Dirección incompleta</t>
        </is>
      </c>
      <c r="T930" s="3">
        <f>IF(COUNTA(A930:S930)&lt;19,"REVISAR","OK")</f>
        <v>0</v>
      </c>
      <c r="U930" s="3">
        <f>IF(ISNUMBER(B930),"OK","REVISAR")</f>
        <v>0</v>
      </c>
      <c r="V930" s="3">
        <f>IF(AND(ISNUMBER(K930),K930&gt;0,K930&lt;50),"OK","REVISAR")</f>
        <v>0</v>
      </c>
      <c r="W930" s="3">
        <f>IF(AND(ISNUMBER(L930),L930&gt;0,L930&lt;1000000),"OK","REVISAR")</f>
        <v>0</v>
      </c>
      <c r="X930" s="3">
        <f>IF(AND(ISNUMBER(K930),ISNUMBER(L930),ISNUMBER(M930),ISNUMBER(N930)),IF(ABS(N930-(K930*L930*(1-M930/100)))&gt;1,"REVISAR","OK"),"REVISAR")</f>
        <v>0</v>
      </c>
      <c r="Y930" s="3">
        <f>IF(AND(ISNUMBER(SEARCH("@",E930)),ISNUMBER(SEARCH(".",E930))),"OK","REVISAR")</f>
        <v>0</v>
      </c>
      <c r="Z930" s="3">
        <f>IF(COUNTIF($A$2:$A$5001,A930)&gt;1,"REVISAR","OK")</f>
        <v>0</v>
      </c>
    </row>
    <row r="931">
      <c r="A931" s="3">
        <v>930</v>
      </c>
      <c r="B931" s="4">
        <v>45488</v>
      </c>
      <c r="C931" s="3" t="inlineStr">
        <is>
          <t>Carlos López</t>
        </is>
      </c>
      <c r="D931" s="3" t="inlineStr">
        <is>
          <t>33246332</t>
        </is>
      </c>
      <c r="E931" s="3" t="inlineStr">
        <is>
          <t>cliente441@gmai.com</t>
        </is>
      </c>
      <c r="F931" s="3" t="inlineStr">
        <is>
          <t>+54 9 2326 870286</t>
        </is>
      </c>
      <c r="G931" s="3" t="inlineStr">
        <is>
          <t>san antonio de areco</t>
        </is>
      </c>
      <c r="H931" s="3" t="inlineStr">
        <is>
          <t>Bs.As</t>
        </is>
      </c>
      <c r="J931" s="3" t="inlineStr">
        <is>
          <t>Sin categoria</t>
        </is>
      </c>
      <c r="K931" s="3">
        <v>6</v>
      </c>
      <c r="L931" s="5" t="inlineStr">
        <is>
          <t>gratis</t>
        </is>
      </c>
      <c r="M931" s="3">
        <v>25</v>
      </c>
      <c r="N931" s="5">
        <v>16201.07</v>
      </c>
      <c r="O931" s="3" t="inlineStr">
        <is>
          <t>Mercado Pago</t>
        </is>
      </c>
      <c r="P931" s="3" t="inlineStr">
        <is>
          <t>Sofía</t>
        </is>
      </c>
      <c r="R931" s="3" t="inlineStr">
        <is>
          <t>Cancelado</t>
        </is>
      </c>
      <c r="S931" s="3" t="inlineStr">
        <is>
          <t>Pago a confirmar</t>
        </is>
      </c>
      <c r="T931" s="3">
        <f>IF(COUNTA(A931:S931)&lt;19,"REVISAR","OK")</f>
        <v>0</v>
      </c>
      <c r="U931" s="3">
        <f>IF(ISNUMBER(B931),"OK","REVISAR")</f>
        <v>0</v>
      </c>
      <c r="V931" s="3">
        <f>IF(AND(ISNUMBER(K931),K931&gt;0,K931&lt;50),"OK","REVISAR")</f>
        <v>0</v>
      </c>
      <c r="W931" s="3">
        <f>IF(AND(ISNUMBER(L931),L931&gt;0,L931&lt;1000000),"OK","REVISAR")</f>
        <v>0</v>
      </c>
      <c r="X931" s="3">
        <f>IF(AND(ISNUMBER(K931),ISNUMBER(L931),ISNUMBER(M931),ISNUMBER(N931)),IF(ABS(N931-(K931*L931*(1-M931/100)))&gt;1,"REVISAR","OK"),"REVISAR")</f>
        <v>0</v>
      </c>
      <c r="Y931" s="3">
        <f>IF(AND(ISNUMBER(SEARCH("@",E931)),ISNUMBER(SEARCH(".",E931))),"OK","REVISAR")</f>
        <v>0</v>
      </c>
      <c r="Z931" s="3">
        <f>IF(COUNTIF($A$2:$A$5001,A931)&gt;1,"REVISAR","OK")</f>
        <v>0</v>
      </c>
    </row>
    <row r="932">
      <c r="A932" s="3">
        <v>931</v>
      </c>
      <c r="B932" s="4">
        <v>45527</v>
      </c>
      <c r="C932" s="3" t="inlineStr">
        <is>
          <t>Sofía García</t>
        </is>
      </c>
      <c r="D932" s="3" t="inlineStr">
        <is>
          <t>29278868</t>
        </is>
      </c>
      <c r="E932" s="3" t="inlineStr">
        <is>
          <t>cliente118@hotmial.com</t>
        </is>
      </c>
      <c r="F932" s="3" t="inlineStr">
        <is>
          <t>+54 9 2326 226974</t>
        </is>
      </c>
      <c r="G932" s="3" t="inlineStr">
        <is>
          <t>CABA</t>
        </is>
      </c>
      <c r="I932" s="3" t="inlineStr">
        <is>
          <t>Producto desconocido</t>
        </is>
      </c>
      <c r="J932" s="3" t="inlineStr">
        <is>
          <t>Accesorios</t>
        </is>
      </c>
      <c r="K932" s="3">
        <v>4</v>
      </c>
      <c r="L932" s="5" t="inlineStr">
        <is>
          <t>gratis</t>
        </is>
      </c>
      <c r="M932" s="3">
        <v>0</v>
      </c>
      <c r="O932" s="3" t="inlineStr">
        <is>
          <t>Tarjeta Débito</t>
        </is>
      </c>
      <c r="P932" s="3" t="inlineStr">
        <is>
          <t>Lucas</t>
        </is>
      </c>
      <c r="Q932" s="3" t="inlineStr">
        <is>
          <t>Local 1</t>
        </is>
      </c>
      <c r="S932" s="3" t="inlineStr">
        <is>
          <t>Dirección incompleta</t>
        </is>
      </c>
      <c r="T932" s="3">
        <f>IF(COUNTA(A932:S932)&lt;19,"REVISAR","OK")</f>
        <v>0</v>
      </c>
      <c r="U932" s="3">
        <f>IF(ISNUMBER(B932),"OK","REVISAR")</f>
        <v>0</v>
      </c>
      <c r="V932" s="3">
        <f>IF(AND(ISNUMBER(K932),K932&gt;0,K932&lt;50),"OK","REVISAR")</f>
        <v>0</v>
      </c>
      <c r="W932" s="3">
        <f>IF(AND(ISNUMBER(L932),L932&gt;0,L932&lt;1000000),"OK","REVISAR")</f>
        <v>0</v>
      </c>
      <c r="X932" s="3">
        <f>IF(AND(ISNUMBER(K932),ISNUMBER(L932),ISNUMBER(M932),ISNUMBER(N932)),IF(ABS(N932-(K932*L932*(1-M932/100)))&gt;1,"REVISAR","OK"),"REVISAR")</f>
        <v>0</v>
      </c>
      <c r="Y932" s="3">
        <f>IF(AND(ISNUMBER(SEARCH("@",E932)),ISNUMBER(SEARCH(".",E932))),"OK","REVISAR")</f>
        <v>0</v>
      </c>
      <c r="Z932" s="3">
        <f>IF(COUNTIF($A$2:$A$5001,A932)&gt;1,"REVISAR","OK")</f>
        <v>0</v>
      </c>
    </row>
    <row r="933">
      <c r="A933" s="3">
        <v>932</v>
      </c>
      <c r="B933" s="4">
        <v>45372</v>
      </c>
      <c r="C933" s="3" t="inlineStr">
        <is>
          <t>Carlos López</t>
        </is>
      </c>
      <c r="D933" s="3" t="inlineStr">
        <is>
          <t>32989034</t>
        </is>
      </c>
      <c r="E933" s="3" t="inlineStr">
        <is>
          <t>no tiene</t>
        </is>
      </c>
      <c r="F933" s="3" t="inlineStr">
        <is>
          <t>+54 9 2326 405284</t>
        </is>
      </c>
      <c r="G933" s="3" t="inlineStr">
        <is>
          <t>Bs As</t>
        </is>
      </c>
      <c r="I933" s="3" t="inlineStr">
        <is>
          <t>Parlante portátil</t>
        </is>
      </c>
      <c r="J933" s="3" t="inlineStr">
        <is>
          <t>Sin categoria</t>
        </is>
      </c>
      <c r="K933" s="3">
        <v>8</v>
      </c>
      <c r="L933" s="5">
        <v>100332.68</v>
      </c>
      <c r="M933" s="3">
        <v>5</v>
      </c>
      <c r="N933" s="5">
        <v>762528.37</v>
      </c>
      <c r="O933" s="3" t="inlineStr">
        <is>
          <t>Mercado Pago</t>
        </is>
      </c>
      <c r="P933" s="3" t="inlineStr">
        <is>
          <t>Admin</t>
        </is>
      </c>
      <c r="S933" s="3" t="inlineStr">
        <is>
          <t>Producto sin stock</t>
        </is>
      </c>
      <c r="T933" s="3">
        <f>IF(COUNTA(A933:S933)&lt;19,"REVISAR","OK")</f>
        <v>0</v>
      </c>
      <c r="U933" s="3">
        <f>IF(ISNUMBER(B933),"OK","REVISAR")</f>
        <v>0</v>
      </c>
      <c r="V933" s="3">
        <f>IF(AND(ISNUMBER(K933),K933&gt;0,K933&lt;50),"OK","REVISAR")</f>
        <v>0</v>
      </c>
      <c r="W933" s="3">
        <f>IF(AND(ISNUMBER(L933),L933&gt;0,L933&lt;1000000),"OK","REVISAR")</f>
        <v>0</v>
      </c>
      <c r="X933" s="3">
        <f>IF(AND(ISNUMBER(K933),ISNUMBER(L933),ISNUMBER(M933),ISNUMBER(N933)),IF(ABS(N933-(K933*L933*(1-M933/100)))&gt;1,"REVISAR","OK"),"REVISAR")</f>
        <v>0</v>
      </c>
      <c r="Y933" s="3">
        <f>IF(AND(ISNUMBER(SEARCH("@",E933)),ISNUMBER(SEARCH(".",E933))),"OK","REVISAR")</f>
        <v>0</v>
      </c>
      <c r="Z933" s="3">
        <f>IF(COUNTIF($A$2:$A$5001,A933)&gt;1,"REVISAR","OK")</f>
        <v>0</v>
      </c>
    </row>
    <row r="934">
      <c r="A934" s="3">
        <v>933</v>
      </c>
      <c r="B934" s="4" t="inlineStr">
        <is>
          <t>sin fecha</t>
        </is>
      </c>
      <c r="C934" s="3" t="inlineStr">
        <is>
          <t>Cliente Sin Nombre</t>
        </is>
      </c>
      <c r="D934" s="3" t="inlineStr">
        <is>
          <t>33813053</t>
        </is>
      </c>
      <c r="E934" s="3" t="inlineStr">
        <is>
          <t>cliente@</t>
        </is>
      </c>
      <c r="F934" s="3" t="inlineStr">
        <is>
          <t>+54 9 2326 495837</t>
        </is>
      </c>
      <c r="G934" s="3" t="inlineStr">
        <is>
          <t>Areco</t>
        </is>
      </c>
      <c r="J934" s="3" t="inlineStr">
        <is>
          <t>Periféricos</t>
        </is>
      </c>
      <c r="K934" s="3">
        <v>1</v>
      </c>
      <c r="L934" s="5">
        <v>54027.49</v>
      </c>
      <c r="M934" s="3">
        <v>5</v>
      </c>
      <c r="N934" s="5">
        <v>51326.12</v>
      </c>
      <c r="P934" s="3" t="inlineStr">
        <is>
          <t>admin</t>
        </is>
      </c>
      <c r="Q934" s="3" t="inlineStr">
        <is>
          <t>local 1</t>
        </is>
      </c>
      <c r="R934" s="3" t="inlineStr">
        <is>
          <t>Entregado</t>
        </is>
      </c>
      <c r="S934" s="3" t="inlineStr">
        <is>
          <t>Duplicado probable</t>
        </is>
      </c>
      <c r="T934" s="3">
        <f>IF(COUNTA(A934:S934)&lt;19,"REVISAR","OK")</f>
        <v>0</v>
      </c>
      <c r="U934" s="3">
        <f>IF(ISNUMBER(B934),"OK","REVISAR")</f>
        <v>0</v>
      </c>
      <c r="V934" s="3">
        <f>IF(AND(ISNUMBER(K934),K934&gt;0,K934&lt;50),"OK","REVISAR")</f>
        <v>0</v>
      </c>
      <c r="W934" s="3">
        <f>IF(AND(ISNUMBER(L934),L934&gt;0,L934&lt;1000000),"OK","REVISAR")</f>
        <v>0</v>
      </c>
      <c r="X934" s="3">
        <f>IF(AND(ISNUMBER(K934),ISNUMBER(L934),ISNUMBER(M934),ISNUMBER(N934)),IF(ABS(N934-(K934*L934*(1-M934/100)))&gt;1,"REVISAR","OK"),"REVISAR")</f>
        <v>0</v>
      </c>
      <c r="Y934" s="3">
        <f>IF(AND(ISNUMBER(SEARCH("@",E934)),ISNUMBER(SEARCH(".",E934))),"OK","REVISAR")</f>
        <v>0</v>
      </c>
      <c r="Z934" s="3">
        <f>IF(COUNTIF($A$2:$A$5001,A934)&gt;1,"REVISAR","OK")</f>
        <v>0</v>
      </c>
    </row>
    <row r="935">
      <c r="A935" s="3">
        <v>934</v>
      </c>
      <c r="B935" s="4">
        <v>45802</v>
      </c>
      <c r="C935" s="3" t="inlineStr">
        <is>
          <t>Martín Fernández</t>
        </is>
      </c>
      <c r="E935" s="3" t="inlineStr">
        <is>
          <t>@gmail.com</t>
        </is>
      </c>
      <c r="F935" s="3" t="inlineStr">
        <is>
          <t>+54 9 2326 753646</t>
        </is>
      </c>
      <c r="G935" s="3" t="inlineStr">
        <is>
          <t>Mendoza</t>
        </is>
      </c>
      <c r="H935" s="3" t="inlineStr">
        <is>
          <t>Buenos Aires</t>
        </is>
      </c>
      <c r="I935" s="3" t="inlineStr">
        <is>
          <t>Teclado mecánico</t>
        </is>
      </c>
      <c r="J935" s="3" t="inlineStr">
        <is>
          <t>Audio</t>
        </is>
      </c>
      <c r="K935" s="3">
        <v>7</v>
      </c>
      <c r="L935" s="5">
        <v>47866.63</v>
      </c>
      <c r="M935" s="3">
        <v>5</v>
      </c>
      <c r="N935" s="5">
        <v>318313.09</v>
      </c>
      <c r="O935" s="3" t="inlineStr">
        <is>
          <t>Tarjeta Crédito</t>
        </is>
      </c>
      <c r="P935" s="3" t="inlineStr">
        <is>
          <t>Admin</t>
        </is>
      </c>
      <c r="Q935" s="3" t="inlineStr">
        <is>
          <t>online</t>
        </is>
      </c>
      <c r="R935" s="3" t="inlineStr">
        <is>
          <t>No aplica</t>
        </is>
      </c>
      <c r="S935" s="3" t="inlineStr">
        <is>
          <t>Cliente reclama demora</t>
        </is>
      </c>
      <c r="T935" s="3">
        <f>IF(COUNTA(A935:S935)&lt;19,"REVISAR","OK")</f>
        <v>0</v>
      </c>
      <c r="U935" s="3">
        <f>IF(ISNUMBER(B935),"OK","REVISAR")</f>
        <v>0</v>
      </c>
      <c r="V935" s="3">
        <f>IF(AND(ISNUMBER(K935),K935&gt;0,K935&lt;50),"OK","REVISAR")</f>
        <v>0</v>
      </c>
      <c r="W935" s="3">
        <f>IF(AND(ISNUMBER(L935),L935&gt;0,L935&lt;1000000),"OK","REVISAR")</f>
        <v>0</v>
      </c>
      <c r="X935" s="3">
        <f>IF(AND(ISNUMBER(K935),ISNUMBER(L935),ISNUMBER(M935),ISNUMBER(N935)),IF(ABS(N935-(K935*L935*(1-M935/100)))&gt;1,"REVISAR","OK"),"REVISAR")</f>
        <v>0</v>
      </c>
      <c r="Y935" s="3">
        <f>IF(AND(ISNUMBER(SEARCH("@",E935)),ISNUMBER(SEARCH(".",E935))),"OK","REVISAR")</f>
        <v>0</v>
      </c>
      <c r="Z935" s="3">
        <f>IF(COUNTIF($A$2:$A$5001,A935)&gt;1,"REVISAR","OK")</f>
        <v>0</v>
      </c>
    </row>
    <row r="936">
      <c r="A936" s="3">
        <v>935</v>
      </c>
      <c r="B936" s="4">
        <v>45546</v>
      </c>
      <c r="D936" s="3" t="inlineStr">
        <is>
          <t>38483830</t>
        </is>
      </c>
      <c r="E936" s="3" t="inlineStr">
        <is>
          <t>cliente709@sinmail</t>
        </is>
      </c>
      <c r="F936" s="3" t="inlineStr">
        <is>
          <t>+54 9 2326 601193</t>
        </is>
      </c>
      <c r="G936" s="3" t="inlineStr">
        <is>
          <t>La Plata</t>
        </is>
      </c>
      <c r="H936" s="3" t="inlineStr">
        <is>
          <t>Cordoba</t>
        </is>
      </c>
      <c r="K936" s="3">
        <v>7</v>
      </c>
      <c r="L936" s="5">
        <v>95246.22</v>
      </c>
      <c r="M936" s="3">
        <v>5</v>
      </c>
      <c r="N936" s="5">
        <v>633387.36</v>
      </c>
      <c r="P936" s="3" t="inlineStr">
        <is>
          <t>Sin vendedor</t>
        </is>
      </c>
      <c r="Q936" s="3" t="inlineStr">
        <is>
          <t>Norte</t>
        </is>
      </c>
      <c r="R936" s="3" t="inlineStr">
        <is>
          <t>Pendiente</t>
        </is>
      </c>
      <c r="S936" s="3" t="inlineStr">
        <is>
          <t>Pago a confirmar</t>
        </is>
      </c>
      <c r="T936" s="3">
        <f>IF(COUNTA(A936:S936)&lt;19,"REVISAR","OK")</f>
        <v>0</v>
      </c>
      <c r="U936" s="3">
        <f>IF(ISNUMBER(B936),"OK","REVISAR")</f>
        <v>0</v>
      </c>
      <c r="V936" s="3">
        <f>IF(AND(ISNUMBER(K936),K936&gt;0,K936&lt;50),"OK","REVISAR")</f>
        <v>0</v>
      </c>
      <c r="W936" s="3">
        <f>IF(AND(ISNUMBER(L936),L936&gt;0,L936&lt;1000000),"OK","REVISAR")</f>
        <v>0</v>
      </c>
      <c r="X936" s="3">
        <f>IF(AND(ISNUMBER(K936),ISNUMBER(L936),ISNUMBER(M936),ISNUMBER(N936)),IF(ABS(N936-(K936*L936*(1-M936/100)))&gt;1,"REVISAR","OK"),"REVISAR")</f>
        <v>0</v>
      </c>
      <c r="Y936" s="3">
        <f>IF(AND(ISNUMBER(SEARCH("@",E936)),ISNUMBER(SEARCH(".",E936))),"OK","REVISAR")</f>
        <v>0</v>
      </c>
      <c r="Z936" s="3">
        <f>IF(COUNTIF($A$2:$A$5001,A936)&gt;1,"REVISAR","OK")</f>
        <v>0</v>
      </c>
    </row>
    <row r="937">
      <c r="A937" s="3">
        <v>936</v>
      </c>
      <c r="B937" s="4">
        <v>45536</v>
      </c>
      <c r="C937" s="3" t="inlineStr">
        <is>
          <t>María Gómez</t>
        </is>
      </c>
      <c r="D937" s="3" t="inlineStr">
        <is>
          <t>22653029</t>
        </is>
      </c>
      <c r="E937" s="3" t="inlineStr">
        <is>
          <t>cliente451@hotmail.com</t>
        </is>
      </c>
      <c r="F937" s="3" t="inlineStr">
        <is>
          <t>+54 9 2326 265281</t>
        </is>
      </c>
      <c r="G937" s="3" t="inlineStr">
        <is>
          <t>Bs As</t>
        </is>
      </c>
      <c r="J937" s="3" t="inlineStr">
        <is>
          <t>Sin categoria</t>
        </is>
      </c>
      <c r="K937" s="3">
        <v>2</v>
      </c>
      <c r="L937" s="5">
        <v>16112.79</v>
      </c>
      <c r="M937" s="3">
        <v>0</v>
      </c>
      <c r="N937" s="5">
        <v>-1</v>
      </c>
      <c r="O937" s="3" t="inlineStr">
        <is>
          <t>Tarjeta Débito</t>
        </is>
      </c>
      <c r="P937" s="3" t="inlineStr">
        <is>
          <t>Lucas</t>
        </is>
      </c>
      <c r="Q937" s="3" t="inlineStr">
        <is>
          <t>Sucursal Centro</t>
        </is>
      </c>
      <c r="R937" s="3" t="inlineStr">
        <is>
          <t>Pendiente</t>
        </is>
      </c>
      <c r="S937" s="3" t="inlineStr">
        <is>
          <t>Producto sin stock</t>
        </is>
      </c>
      <c r="T937" s="3">
        <f>IF(COUNTA(A937:S937)&lt;19,"REVISAR","OK")</f>
        <v>0</v>
      </c>
      <c r="U937" s="3">
        <f>IF(ISNUMBER(B937),"OK","REVISAR")</f>
        <v>0</v>
      </c>
      <c r="V937" s="3">
        <f>IF(AND(ISNUMBER(K937),K937&gt;0,K937&lt;50),"OK","REVISAR")</f>
        <v>0</v>
      </c>
      <c r="W937" s="3">
        <f>IF(AND(ISNUMBER(L937),L937&gt;0,L937&lt;1000000),"OK","REVISAR")</f>
        <v>0</v>
      </c>
      <c r="X937" s="3">
        <f>IF(AND(ISNUMBER(K937),ISNUMBER(L937),ISNUMBER(M937),ISNUMBER(N937)),IF(ABS(N937-(K937*L937*(1-M937/100)))&gt;1,"REVISAR","OK"),"REVISAR")</f>
        <v>0</v>
      </c>
      <c r="Y937" s="3">
        <f>IF(AND(ISNUMBER(SEARCH("@",E937)),ISNUMBER(SEARCH(".",E937))),"OK","REVISAR")</f>
        <v>0</v>
      </c>
      <c r="Z937" s="3">
        <f>IF(COUNTIF($A$2:$A$5001,A937)&gt;1,"REVISAR","OK")</f>
        <v>0</v>
      </c>
    </row>
    <row r="938">
      <c r="A938" s="3">
        <v>937</v>
      </c>
      <c r="B938" s="4">
        <v>45554</v>
      </c>
      <c r="C938" s="3" t="inlineStr">
        <is>
          <t>Valentina Díaz</t>
        </is>
      </c>
      <c r="D938" s="3" t="inlineStr">
        <is>
          <t>39911149</t>
        </is>
      </c>
      <c r="E938" s="3" t="inlineStr">
        <is>
          <t>cliente319@hotmial.com</t>
        </is>
      </c>
      <c r="F938" s="3" t="inlineStr">
        <is>
          <t>12345</t>
        </is>
      </c>
      <c r="G938" s="3" t="inlineStr">
        <is>
          <t>S. A. de Areco</t>
        </is>
      </c>
      <c r="H938" s="3" t="inlineStr">
        <is>
          <t>Córdoba</t>
        </is>
      </c>
      <c r="I938" s="3" t="inlineStr">
        <is>
          <t>Monitor 24</t>
        </is>
      </c>
      <c r="J938" s="3" t="inlineStr">
        <is>
          <t>perifericos</t>
        </is>
      </c>
      <c r="K938" s="3">
        <v>1</v>
      </c>
      <c r="L938" s="5">
        <v>102933.16</v>
      </c>
      <c r="M938" s="3">
        <v>0</v>
      </c>
      <c r="P938" s="3" t="inlineStr">
        <is>
          <t>Admin</t>
        </is>
      </c>
      <c r="Q938" s="3" t="inlineStr">
        <is>
          <t>local 1</t>
        </is>
      </c>
      <c r="R938" s="3" t="inlineStr">
        <is>
          <t>En camino</t>
        </is>
      </c>
      <c r="S938" s="3" t="inlineStr">
        <is>
          <t>Dirección incompleta</t>
        </is>
      </c>
      <c r="T938" s="3">
        <f>IF(COUNTA(A938:S938)&lt;19,"REVISAR","OK")</f>
        <v>0</v>
      </c>
      <c r="U938" s="3">
        <f>IF(ISNUMBER(B938),"OK","REVISAR")</f>
        <v>0</v>
      </c>
      <c r="V938" s="3">
        <f>IF(AND(ISNUMBER(K938),K938&gt;0,K938&lt;50),"OK","REVISAR")</f>
        <v>0</v>
      </c>
      <c r="W938" s="3">
        <f>IF(AND(ISNUMBER(L938),L938&gt;0,L938&lt;1000000),"OK","REVISAR")</f>
        <v>0</v>
      </c>
      <c r="X938" s="3">
        <f>IF(AND(ISNUMBER(K938),ISNUMBER(L938),ISNUMBER(M938),ISNUMBER(N938)),IF(ABS(N938-(K938*L938*(1-M938/100)))&gt;1,"REVISAR","OK"),"REVISAR")</f>
        <v>0</v>
      </c>
      <c r="Y938" s="3">
        <f>IF(AND(ISNUMBER(SEARCH("@",E938)),ISNUMBER(SEARCH(".",E938))),"OK","REVISAR")</f>
        <v>0</v>
      </c>
      <c r="Z938" s="3">
        <f>IF(COUNTIF($A$2:$A$5001,A938)&gt;1,"REVISAR","OK")</f>
        <v>0</v>
      </c>
    </row>
    <row r="939">
      <c r="A939" s="3">
        <v>938</v>
      </c>
      <c r="B939" s="4">
        <v>45780</v>
      </c>
      <c r="C939" s="3" t="inlineStr">
        <is>
          <t>Juan Pérez</t>
        </is>
      </c>
      <c r="D939" s="3" t="inlineStr">
        <is>
          <t>34486424</t>
        </is>
      </c>
      <c r="E939" s="3" t="inlineStr">
        <is>
          <t>cliente80@hotmial.com</t>
        </is>
      </c>
      <c r="F939" s="3" t="inlineStr">
        <is>
          <t>+54 9 2326 763675</t>
        </is>
      </c>
      <c r="G939" s="3" t="inlineStr">
        <is>
          <t>Buenos Aires</t>
        </is>
      </c>
      <c r="H939" s="3" t="inlineStr">
        <is>
          <t>CABA</t>
        </is>
      </c>
      <c r="I939" s="3" t="inlineStr">
        <is>
          <t>Memoria RAM 8GB</t>
        </is>
      </c>
      <c r="K939" s="3">
        <v>1</v>
      </c>
      <c r="L939" s="5">
        <v>63859.53</v>
      </c>
      <c r="O939" s="3" t="inlineStr">
        <is>
          <t>Tarjeta Débito</t>
        </is>
      </c>
      <c r="R939" s="3" t="inlineStr">
        <is>
          <t>Entregado</t>
        </is>
      </c>
      <c r="S939" s="3" t="inlineStr">
        <is>
          <t>Producto sin stock</t>
        </is>
      </c>
      <c r="T939" s="3">
        <f>IF(COUNTA(A939:S939)&lt;19,"REVISAR","OK")</f>
        <v>0</v>
      </c>
      <c r="U939" s="3">
        <f>IF(ISNUMBER(B939),"OK","REVISAR")</f>
        <v>0</v>
      </c>
      <c r="V939" s="3">
        <f>IF(AND(ISNUMBER(K939),K939&gt;0,K939&lt;50),"OK","REVISAR")</f>
        <v>0</v>
      </c>
      <c r="W939" s="3">
        <f>IF(AND(ISNUMBER(L939),L939&gt;0,L939&lt;1000000),"OK","REVISAR")</f>
        <v>0</v>
      </c>
      <c r="X939" s="3">
        <f>IF(AND(ISNUMBER(K939),ISNUMBER(L939),ISNUMBER(M939),ISNUMBER(N939)),IF(ABS(N939-(K939*L939*(1-M939/100)))&gt;1,"REVISAR","OK"),"REVISAR")</f>
        <v>0</v>
      </c>
      <c r="Y939" s="3">
        <f>IF(AND(ISNUMBER(SEARCH("@",E939)),ISNUMBER(SEARCH(".",E939))),"OK","REVISAR")</f>
        <v>0</v>
      </c>
      <c r="Z939" s="3">
        <f>IF(COUNTIF($A$2:$A$5001,A939)&gt;1,"REVISAR","OK")</f>
        <v>0</v>
      </c>
    </row>
    <row r="940">
      <c r="A940" s="3">
        <v>939</v>
      </c>
      <c r="B940" s="4">
        <v>45515</v>
      </c>
      <c r="C940" s="3" t="inlineStr">
        <is>
          <t>Ana Martínez</t>
        </is>
      </c>
      <c r="D940" s="3" t="inlineStr">
        <is>
          <t>34980947</t>
        </is>
      </c>
      <c r="E940" s="3" t="inlineStr">
        <is>
          <t>cliente368@yahoo.com</t>
        </is>
      </c>
      <c r="F940" s="3" t="inlineStr">
        <is>
          <t>+54 9 2326 765473</t>
        </is>
      </c>
      <c r="G940" s="3" t="inlineStr">
        <is>
          <t>Buenos Aires</t>
        </is>
      </c>
      <c r="I940" s="3" t="inlineStr">
        <is>
          <t>Parlante portátil</t>
        </is>
      </c>
      <c r="K940" s="3">
        <v>6</v>
      </c>
      <c r="L940" s="5">
        <v>62407.63</v>
      </c>
      <c r="M940" s="3">
        <v>0</v>
      </c>
      <c r="N940" s="5">
        <v>374445.78</v>
      </c>
      <c r="O940" s="3" t="inlineStr">
        <is>
          <t>Transferencia</t>
        </is>
      </c>
      <c r="Q940" s="3" t="inlineStr">
        <is>
          <t>online</t>
        </is>
      </c>
      <c r="R940" s="3" t="inlineStr">
        <is>
          <t>Entregado</t>
        </is>
      </c>
      <c r="S940" s="3" t="inlineStr">
        <is>
          <t>Duplicado probable</t>
        </is>
      </c>
      <c r="T940" s="3">
        <f>IF(COUNTA(A940:S940)&lt;19,"REVISAR","OK")</f>
        <v>0</v>
      </c>
      <c r="U940" s="3">
        <f>IF(ISNUMBER(B940),"OK","REVISAR")</f>
        <v>0</v>
      </c>
      <c r="V940" s="3">
        <f>IF(AND(ISNUMBER(K940),K940&gt;0,K940&lt;50),"OK","REVISAR")</f>
        <v>0</v>
      </c>
      <c r="W940" s="3">
        <f>IF(AND(ISNUMBER(L940),L940&gt;0,L940&lt;1000000),"OK","REVISAR")</f>
        <v>0</v>
      </c>
      <c r="X940" s="3">
        <f>IF(AND(ISNUMBER(K940),ISNUMBER(L940),ISNUMBER(M940),ISNUMBER(N940)),IF(ABS(N940-(K940*L940*(1-M940/100)))&gt;1,"REVISAR","OK"),"REVISAR")</f>
        <v>0</v>
      </c>
      <c r="Y940" s="3">
        <f>IF(AND(ISNUMBER(SEARCH("@",E940)),ISNUMBER(SEARCH(".",E940))),"OK","REVISAR")</f>
        <v>0</v>
      </c>
      <c r="Z940" s="3">
        <f>IF(COUNTIF($A$2:$A$5001,A940)&gt;1,"REVISAR","OK")</f>
        <v>0</v>
      </c>
    </row>
    <row r="941">
      <c r="A941" s="3">
        <v>940</v>
      </c>
      <c r="B941" s="4">
        <v>45748</v>
      </c>
      <c r="C941" s="3" t="inlineStr">
        <is>
          <t>Lucas Rodríguez</t>
        </is>
      </c>
      <c r="D941" s="3" t="inlineStr">
        <is>
          <t>32349807</t>
        </is>
      </c>
      <c r="E941" s="3" t="inlineStr">
        <is>
          <t>cliente176@outlook.com</t>
        </is>
      </c>
      <c r="F941" s="3" t="inlineStr">
        <is>
          <t>+54 9 2326 300996</t>
        </is>
      </c>
      <c r="G941" s="3" t="inlineStr">
        <is>
          <t>Rosario</t>
        </is>
      </c>
      <c r="H941" s="3" t="inlineStr">
        <is>
          <t>Bs.As</t>
        </is>
      </c>
      <c r="J941" s="3" t="inlineStr">
        <is>
          <t>Sin categoria</t>
        </is>
      </c>
      <c r="K941" s="3">
        <v>1</v>
      </c>
      <c r="L941" s="5">
        <v>177419.39</v>
      </c>
      <c r="M941" s="3">
        <v>0</v>
      </c>
      <c r="N941" s="5">
        <v>177419.39</v>
      </c>
      <c r="O941" s="3" t="inlineStr">
        <is>
          <t>tarjeta credito</t>
        </is>
      </c>
      <c r="P941" s="3" t="inlineStr">
        <is>
          <t>Benjamín</t>
        </is>
      </c>
      <c r="Q941" s="3" t="inlineStr">
        <is>
          <t>Sucursal Norte</t>
        </is>
      </c>
      <c r="R941" s="3" t="inlineStr">
        <is>
          <t>entregado</t>
        </is>
      </c>
      <c r="S941" s="3" t="inlineStr">
        <is>
          <t>Duplicado probable</t>
        </is>
      </c>
      <c r="T941" s="3">
        <f>IF(COUNTA(A941:S941)&lt;19,"REVISAR","OK")</f>
        <v>0</v>
      </c>
      <c r="U941" s="3">
        <f>IF(ISNUMBER(B941),"OK","REVISAR")</f>
        <v>0</v>
      </c>
      <c r="V941" s="3">
        <f>IF(AND(ISNUMBER(K941),K941&gt;0,K941&lt;50),"OK","REVISAR")</f>
        <v>0</v>
      </c>
      <c r="W941" s="3">
        <f>IF(AND(ISNUMBER(L941),L941&gt;0,L941&lt;1000000),"OK","REVISAR")</f>
        <v>0</v>
      </c>
      <c r="X941" s="3">
        <f>IF(AND(ISNUMBER(K941),ISNUMBER(L941),ISNUMBER(M941),ISNUMBER(N941)),IF(ABS(N941-(K941*L941*(1-M941/100)))&gt;1,"REVISAR","OK"),"REVISAR")</f>
        <v>0</v>
      </c>
      <c r="Y941" s="3">
        <f>IF(AND(ISNUMBER(SEARCH("@",E941)),ISNUMBER(SEARCH(".",E941))),"OK","REVISAR")</f>
        <v>0</v>
      </c>
      <c r="Z941" s="3">
        <f>IF(COUNTIF($A$2:$A$5001,A941)&gt;1,"REVISAR","OK")</f>
        <v>0</v>
      </c>
    </row>
    <row r="942">
      <c r="A942" s="3">
        <v>941</v>
      </c>
      <c r="B942" s="4">
        <v>45416</v>
      </c>
      <c r="C942" s="3" t="inlineStr">
        <is>
          <t>Valentina Díaz</t>
        </is>
      </c>
      <c r="D942" s="3" t="inlineStr">
        <is>
          <t>30799351</t>
        </is>
      </c>
      <c r="E942" s="3" t="inlineStr">
        <is>
          <t>cliente@</t>
        </is>
      </c>
      <c r="F942" s="3" t="inlineStr">
        <is>
          <t>+54 9 2326 235293</t>
        </is>
      </c>
      <c r="G942" s="3" t="inlineStr">
        <is>
          <t>Capital Federal</t>
        </is>
      </c>
      <c r="H942" s="3" t="inlineStr">
        <is>
          <t>CABA</t>
        </is>
      </c>
      <c r="I942" s="3" t="inlineStr">
        <is>
          <t>Memoria RAM 8GB</t>
        </is>
      </c>
      <c r="J942" s="3" t="inlineStr">
        <is>
          <t>tecnologia</t>
        </is>
      </c>
      <c r="K942" s="3">
        <v>3</v>
      </c>
      <c r="L942" s="5">
        <v>8035.32</v>
      </c>
      <c r="M942" s="3">
        <v>0</v>
      </c>
      <c r="N942" s="5">
        <v>24105.96</v>
      </c>
      <c r="O942" s="3" t="inlineStr">
        <is>
          <t>Tarjeta Crédito</t>
        </is>
      </c>
      <c r="P942" s="3" t="inlineStr">
        <is>
          <t>admin</t>
        </is>
      </c>
      <c r="Q942" s="3" t="inlineStr">
        <is>
          <t>Centro</t>
        </is>
      </c>
      <c r="T942" s="3">
        <f>IF(COUNTA(A942:S942)&lt;19,"REVISAR","OK")</f>
        <v>0</v>
      </c>
      <c r="U942" s="3">
        <f>IF(ISNUMBER(B942),"OK","REVISAR")</f>
        <v>0</v>
      </c>
      <c r="V942" s="3">
        <f>IF(AND(ISNUMBER(K942),K942&gt;0,K942&lt;50),"OK","REVISAR")</f>
        <v>0</v>
      </c>
      <c r="W942" s="3">
        <f>IF(AND(ISNUMBER(L942),L942&gt;0,L942&lt;1000000),"OK","REVISAR")</f>
        <v>0</v>
      </c>
      <c r="X942" s="3">
        <f>IF(AND(ISNUMBER(K942),ISNUMBER(L942),ISNUMBER(M942),ISNUMBER(N942)),IF(ABS(N942-(K942*L942*(1-M942/100)))&gt;1,"REVISAR","OK"),"REVISAR")</f>
        <v>0</v>
      </c>
      <c r="Y942" s="3">
        <f>IF(AND(ISNUMBER(SEARCH("@",E942)),ISNUMBER(SEARCH(".",E942))),"OK","REVISAR")</f>
        <v>0</v>
      </c>
      <c r="Z942" s="3">
        <f>IF(COUNTIF($A$2:$A$5001,A942)&gt;1,"REVISAR","OK")</f>
        <v>0</v>
      </c>
    </row>
    <row r="943">
      <c r="A943" s="3">
        <v>942</v>
      </c>
      <c r="B943" s="4">
        <v>45600</v>
      </c>
      <c r="C943" s="3" t="inlineStr">
        <is>
          <t>Valentina Díaz</t>
        </is>
      </c>
      <c r="D943" s="3" t="inlineStr">
        <is>
          <t>23087593</t>
        </is>
      </c>
      <c r="E943" s="3" t="inlineStr">
        <is>
          <t>cliente838@hotmial.com</t>
        </is>
      </c>
      <c r="F943" s="3" t="inlineStr">
        <is>
          <t>+54 9 2326 420256</t>
        </is>
      </c>
      <c r="G943" s="3" t="inlineStr">
        <is>
          <t>san antonio de areco</t>
        </is>
      </c>
      <c r="H943" s="3" t="inlineStr">
        <is>
          <t>Buenos Aires</t>
        </is>
      </c>
      <c r="I943" s="3" t="inlineStr">
        <is>
          <t>Webcam HD</t>
        </is>
      </c>
      <c r="J943" s="3" t="inlineStr">
        <is>
          <t>Accesorios</t>
        </is>
      </c>
      <c r="K943" s="3">
        <v>7</v>
      </c>
      <c r="L943" s="5">
        <v>67819.09</v>
      </c>
      <c r="M943" s="3">
        <v>0</v>
      </c>
      <c r="N943" s="5">
        <v>474733.63</v>
      </c>
      <c r="O943" s="3" t="inlineStr">
        <is>
          <t>Cheque</t>
        </is>
      </c>
      <c r="P943" s="3" t="inlineStr">
        <is>
          <t>Admin</t>
        </is>
      </c>
      <c r="Q943" s="3" t="inlineStr">
        <is>
          <t>online</t>
        </is>
      </c>
      <c r="R943" s="3" t="inlineStr">
        <is>
          <t>pendiente</t>
        </is>
      </c>
      <c r="S943" s="3" t="inlineStr">
        <is>
          <t>Duplicado probable</t>
        </is>
      </c>
      <c r="T943" s="3">
        <f>IF(COUNTA(A943:S943)&lt;19,"REVISAR","OK")</f>
        <v>0</v>
      </c>
      <c r="U943" s="3">
        <f>IF(ISNUMBER(B943),"OK","REVISAR")</f>
        <v>0</v>
      </c>
      <c r="V943" s="3">
        <f>IF(AND(ISNUMBER(K943),K943&gt;0,K943&lt;50),"OK","REVISAR")</f>
        <v>0</v>
      </c>
      <c r="W943" s="3">
        <f>IF(AND(ISNUMBER(L943),L943&gt;0,L943&lt;1000000),"OK","REVISAR")</f>
        <v>0</v>
      </c>
      <c r="X943" s="3">
        <f>IF(AND(ISNUMBER(K943),ISNUMBER(L943),ISNUMBER(M943),ISNUMBER(N943)),IF(ABS(N943-(K943*L943*(1-M943/100)))&gt;1,"REVISAR","OK"),"REVISAR")</f>
        <v>0</v>
      </c>
      <c r="Y943" s="3">
        <f>IF(AND(ISNUMBER(SEARCH("@",E943)),ISNUMBER(SEARCH(".",E943))),"OK","REVISAR")</f>
        <v>0</v>
      </c>
      <c r="Z943" s="3">
        <f>IF(COUNTIF($A$2:$A$5001,A943)&gt;1,"REVISAR","OK")</f>
        <v>0</v>
      </c>
    </row>
    <row r="944">
      <c r="A944" s="3">
        <v>943</v>
      </c>
      <c r="B944" s="4">
        <v>45699</v>
      </c>
      <c r="D944" s="3" t="inlineStr">
        <is>
          <t>42781859</t>
        </is>
      </c>
      <c r="E944" s="3" t="inlineStr">
        <is>
          <t>cliente517@yahoo.com</t>
        </is>
      </c>
      <c r="F944" s="3" t="inlineStr">
        <is>
          <t>+54 9 2326 438970</t>
        </is>
      </c>
      <c r="G944" s="3" t="inlineStr">
        <is>
          <t>S. A. de Areco</t>
        </is>
      </c>
      <c r="H944" s="3" t="inlineStr">
        <is>
          <t>Santa Fe</t>
        </is>
      </c>
      <c r="I944" s="3" t="inlineStr">
        <is>
          <t>Disco SSD 480GB</t>
        </is>
      </c>
      <c r="J944" s="3" t="inlineStr">
        <is>
          <t>Tecnología</t>
        </is>
      </c>
      <c r="K944" s="3">
        <v>6</v>
      </c>
      <c r="L944" s="5">
        <v>168196.84</v>
      </c>
      <c r="M944" s="3">
        <v>0</v>
      </c>
      <c r="N944" s="5">
        <v>1009181.04</v>
      </c>
      <c r="O944" s="3" t="inlineStr">
        <is>
          <t>Efectivo</t>
        </is>
      </c>
      <c r="P944" s="3" t="inlineStr">
        <is>
          <t>Lucas</t>
        </is>
      </c>
      <c r="Q944" s="3" t="inlineStr">
        <is>
          <t>Centro</t>
        </is>
      </c>
      <c r="R944" s="3" t="inlineStr">
        <is>
          <t>Entregado</t>
        </is>
      </c>
      <c r="S944" s="3" t="inlineStr">
        <is>
          <t>Cliente reclama demora</t>
        </is>
      </c>
      <c r="T944" s="3">
        <f>IF(COUNTA(A944:S944)&lt;19,"REVISAR","OK")</f>
        <v>0</v>
      </c>
      <c r="U944" s="3">
        <f>IF(ISNUMBER(B944),"OK","REVISAR")</f>
        <v>0</v>
      </c>
      <c r="V944" s="3">
        <f>IF(AND(ISNUMBER(K944),K944&gt;0,K944&lt;50),"OK","REVISAR")</f>
        <v>0</v>
      </c>
      <c r="W944" s="3">
        <f>IF(AND(ISNUMBER(L944),L944&gt;0,L944&lt;1000000),"OK","REVISAR")</f>
        <v>0</v>
      </c>
      <c r="X944" s="3">
        <f>IF(AND(ISNUMBER(K944),ISNUMBER(L944),ISNUMBER(M944),ISNUMBER(N944)),IF(ABS(N944-(K944*L944*(1-M944/100)))&gt;1,"REVISAR","OK"),"REVISAR")</f>
        <v>0</v>
      </c>
      <c r="Y944" s="3">
        <f>IF(AND(ISNUMBER(SEARCH("@",E944)),ISNUMBER(SEARCH(".",E944))),"OK","REVISAR")</f>
        <v>0</v>
      </c>
      <c r="Z944" s="3">
        <f>IF(COUNTIF($A$2:$A$5001,A944)&gt;1,"REVISAR","OK")</f>
        <v>0</v>
      </c>
    </row>
    <row r="945">
      <c r="A945" s="3">
        <v>944</v>
      </c>
      <c r="B945" s="4">
        <v>45470</v>
      </c>
      <c r="C945" s="3" t="inlineStr">
        <is>
          <t>Lucas Rodríguez</t>
        </is>
      </c>
      <c r="D945" s="3" t="inlineStr">
        <is>
          <t>32930564</t>
        </is>
      </c>
      <c r="E945" s="3" t="inlineStr">
        <is>
          <t>cliente651@outlook.com</t>
        </is>
      </c>
      <c r="F945" s="3" t="inlineStr">
        <is>
          <t>+54 9 2326 904725</t>
        </is>
      </c>
      <c r="H945" s="3" t="inlineStr">
        <is>
          <t>Santa Fe</t>
        </is>
      </c>
      <c r="I945" s="3" t="inlineStr">
        <is>
          <t>Silla gamer</t>
        </is>
      </c>
      <c r="J945" s="3" t="inlineStr">
        <is>
          <t>Accesorios</t>
        </is>
      </c>
      <c r="K945" s="3">
        <v>8</v>
      </c>
      <c r="L945" s="5">
        <v>132951.79</v>
      </c>
      <c r="M945" s="3">
        <v>0</v>
      </c>
      <c r="O945" s="3" t="inlineStr">
        <is>
          <t>Tarjeta Débito</t>
        </is>
      </c>
      <c r="P945" s="3" t="inlineStr">
        <is>
          <t>Lucas</t>
        </is>
      </c>
      <c r="R945" s="3" t="inlineStr">
        <is>
          <t>Cancelado</t>
        </is>
      </c>
      <c r="T945" s="3">
        <f>IF(COUNTA(A945:S945)&lt;19,"REVISAR","OK")</f>
        <v>0</v>
      </c>
      <c r="U945" s="3">
        <f>IF(ISNUMBER(B945),"OK","REVISAR")</f>
        <v>0</v>
      </c>
      <c r="V945" s="3">
        <f>IF(AND(ISNUMBER(K945),K945&gt;0,K945&lt;50),"OK","REVISAR")</f>
        <v>0</v>
      </c>
      <c r="W945" s="3">
        <f>IF(AND(ISNUMBER(L945),L945&gt;0,L945&lt;1000000),"OK","REVISAR")</f>
        <v>0</v>
      </c>
      <c r="X945" s="3">
        <f>IF(AND(ISNUMBER(K945),ISNUMBER(L945),ISNUMBER(M945),ISNUMBER(N945)),IF(ABS(N945-(K945*L945*(1-M945/100)))&gt;1,"REVISAR","OK"),"REVISAR")</f>
        <v>0</v>
      </c>
      <c r="Y945" s="3">
        <f>IF(AND(ISNUMBER(SEARCH("@",E945)),ISNUMBER(SEARCH(".",E945))),"OK","REVISAR")</f>
        <v>0</v>
      </c>
      <c r="Z945" s="3">
        <f>IF(COUNTIF($A$2:$A$5001,A945)&gt;1,"REVISAR","OK")</f>
        <v>0</v>
      </c>
    </row>
    <row r="946">
      <c r="A946" s="3">
        <v>945</v>
      </c>
      <c r="B946" s="4">
        <v>45616</v>
      </c>
      <c r="C946" s="3" t="inlineStr">
        <is>
          <t>Camila Torres</t>
        </is>
      </c>
      <c r="D946" s="3" t="inlineStr">
        <is>
          <t>41363416</t>
        </is>
      </c>
      <c r="E946" s="3" t="inlineStr">
        <is>
          <t>cliente554@hotmial.com</t>
        </is>
      </c>
      <c r="F946" s="3" t="inlineStr">
        <is>
          <t>+54 9 2326 198370</t>
        </is>
      </c>
      <c r="G946" s="3" t="inlineStr">
        <is>
          <t>La Plata</t>
        </is>
      </c>
      <c r="H946" s="3" t="inlineStr">
        <is>
          <t>Córdoba</t>
        </is>
      </c>
      <c r="I946" s="3" t="inlineStr">
        <is>
          <t>Producto desconocido</t>
        </is>
      </c>
      <c r="J946" s="3" t="inlineStr">
        <is>
          <t>Periféricos</t>
        </is>
      </c>
      <c r="K946" s="3">
        <v>6</v>
      </c>
      <c r="L946" s="5">
        <v>82229.86</v>
      </c>
      <c r="M946" s="3">
        <v>5</v>
      </c>
      <c r="N946" s="5">
        <v>468710.2</v>
      </c>
      <c r="O946" s="3" t="inlineStr">
        <is>
          <t>Mercado Pago</t>
        </is>
      </c>
      <c r="P946" s="3" t="inlineStr">
        <is>
          <t>Lucas</t>
        </is>
      </c>
      <c r="Q946" s="3" t="inlineStr">
        <is>
          <t>Centro</t>
        </is>
      </c>
      <c r="R946" s="3" t="inlineStr">
        <is>
          <t>Entregado</t>
        </is>
      </c>
      <c r="S946" s="3" t="inlineStr">
        <is>
          <t>Dirección incompleta</t>
        </is>
      </c>
      <c r="T946" s="3">
        <f>IF(COUNTA(A946:S946)&lt;19,"REVISAR","OK")</f>
        <v>0</v>
      </c>
      <c r="U946" s="3">
        <f>IF(ISNUMBER(B946),"OK","REVISAR")</f>
        <v>0</v>
      </c>
      <c r="V946" s="3">
        <f>IF(AND(ISNUMBER(K946),K946&gt;0,K946&lt;50),"OK","REVISAR")</f>
        <v>0</v>
      </c>
      <c r="W946" s="3">
        <f>IF(AND(ISNUMBER(L946),L946&gt;0,L946&lt;1000000),"OK","REVISAR")</f>
        <v>0</v>
      </c>
      <c r="X946" s="3">
        <f>IF(AND(ISNUMBER(K946),ISNUMBER(L946),ISNUMBER(M946),ISNUMBER(N946)),IF(ABS(N946-(K946*L946*(1-M946/100)))&gt;1,"REVISAR","OK"),"REVISAR")</f>
        <v>0</v>
      </c>
      <c r="Y946" s="3">
        <f>IF(AND(ISNUMBER(SEARCH("@",E946)),ISNUMBER(SEARCH(".",E946))),"OK","REVISAR")</f>
        <v>0</v>
      </c>
      <c r="Z946" s="3">
        <f>IF(COUNTIF($A$2:$A$5001,A946)&gt;1,"REVISAR","OK")</f>
        <v>0</v>
      </c>
    </row>
    <row r="947">
      <c r="A947" s="3">
        <v>946</v>
      </c>
      <c r="B947" s="4">
        <v>45753</v>
      </c>
      <c r="C947" s="3" t="inlineStr">
        <is>
          <t>Sofía García</t>
        </is>
      </c>
      <c r="D947" s="3" t="inlineStr">
        <is>
          <t>42904533</t>
        </is>
      </c>
      <c r="E947" s="3" t="inlineStr">
        <is>
          <t>cliente604@hotmail.com</t>
        </is>
      </c>
      <c r="G947" s="3" t="inlineStr">
        <is>
          <t>Cordoba</t>
        </is>
      </c>
      <c r="H947" s="3" t="inlineStr">
        <is>
          <t>Bs.As</t>
        </is>
      </c>
      <c r="I947" s="3" t="inlineStr">
        <is>
          <t>Monitor 24</t>
        </is>
      </c>
      <c r="J947" s="3" t="inlineStr">
        <is>
          <t>Sin categoria</t>
        </is>
      </c>
      <c r="K947" s="3">
        <v>2</v>
      </c>
      <c r="L947" s="5">
        <v>72220.10000000001</v>
      </c>
      <c r="M947" s="3">
        <v>0</v>
      </c>
      <c r="N947" s="5">
        <v>144440.2</v>
      </c>
      <c r="O947" s="3" t="inlineStr">
        <is>
          <t>Efectivo</t>
        </is>
      </c>
      <c r="P947" s="3" t="inlineStr">
        <is>
          <t>Isaías</t>
        </is>
      </c>
      <c r="Q947" s="3" t="inlineStr">
        <is>
          <t>Centro</t>
        </is>
      </c>
      <c r="R947" s="3" t="inlineStr">
        <is>
          <t>Cancelado</t>
        </is>
      </c>
      <c r="S947" s="3" t="inlineStr">
        <is>
          <t>Cliente reclama demora</t>
        </is>
      </c>
      <c r="T947" s="3">
        <f>IF(COUNTA(A947:S947)&lt;19,"REVISAR","OK")</f>
        <v>0</v>
      </c>
      <c r="U947" s="3">
        <f>IF(ISNUMBER(B947),"OK","REVISAR")</f>
        <v>0</v>
      </c>
      <c r="V947" s="3">
        <f>IF(AND(ISNUMBER(K947),K947&gt;0,K947&lt;50),"OK","REVISAR")</f>
        <v>0</v>
      </c>
      <c r="W947" s="3">
        <f>IF(AND(ISNUMBER(L947),L947&gt;0,L947&lt;1000000),"OK","REVISAR")</f>
        <v>0</v>
      </c>
      <c r="X947" s="3">
        <f>IF(AND(ISNUMBER(K947),ISNUMBER(L947),ISNUMBER(M947),ISNUMBER(N947)),IF(ABS(N947-(K947*L947*(1-M947/100)))&gt;1,"REVISAR","OK"),"REVISAR")</f>
        <v>0</v>
      </c>
      <c r="Y947" s="3">
        <f>IF(AND(ISNUMBER(SEARCH("@",E947)),ISNUMBER(SEARCH(".",E947))),"OK","REVISAR")</f>
        <v>0</v>
      </c>
      <c r="Z947" s="3">
        <f>IF(COUNTIF($A$2:$A$5001,A947)&gt;1,"REVISAR","OK")</f>
        <v>0</v>
      </c>
    </row>
    <row r="948">
      <c r="A948" s="3">
        <v>947</v>
      </c>
      <c r="B948" s="4">
        <v>45795</v>
      </c>
      <c r="C948" s="3" t="inlineStr">
        <is>
          <t>Pedro Sánchez</t>
        </is>
      </c>
      <c r="D948" s="3" t="inlineStr">
        <is>
          <t>25386453</t>
        </is>
      </c>
      <c r="E948" s="3" t="inlineStr">
        <is>
          <t>no tiene</t>
        </is>
      </c>
      <c r="F948" s="3" t="inlineStr">
        <is>
          <t>+54 9 2326 210317</t>
        </is>
      </c>
      <c r="G948" s="3" t="inlineStr">
        <is>
          <t>La Plata</t>
        </is>
      </c>
      <c r="H948" s="3" t="inlineStr">
        <is>
          <t>Cordoba</t>
        </is>
      </c>
      <c r="I948" s="3" t="inlineStr">
        <is>
          <t>Memoria RAM 8GB</t>
        </is>
      </c>
      <c r="K948" s="3" t="inlineStr">
        <is>
          <t>dos</t>
        </is>
      </c>
      <c r="L948" s="5">
        <v>8894.190000000001</v>
      </c>
      <c r="M948" s="3">
        <v>10</v>
      </c>
      <c r="O948" s="3" t="inlineStr">
        <is>
          <t>Efectivo</t>
        </is>
      </c>
      <c r="P948" s="3" t="inlineStr">
        <is>
          <t>Lucas</t>
        </is>
      </c>
      <c r="Q948" s="3" t="inlineStr">
        <is>
          <t>online</t>
        </is>
      </c>
      <c r="S948" s="3" t="inlineStr">
        <is>
          <t>Duplicado probable</t>
        </is>
      </c>
      <c r="T948" s="3">
        <f>IF(COUNTA(A948:S948)&lt;19,"REVISAR","OK")</f>
        <v>0</v>
      </c>
      <c r="U948" s="3">
        <f>IF(ISNUMBER(B948),"OK","REVISAR")</f>
        <v>0</v>
      </c>
      <c r="V948" s="3">
        <f>IF(AND(ISNUMBER(K948),K948&gt;0,K948&lt;50),"OK","REVISAR")</f>
        <v>0</v>
      </c>
      <c r="W948" s="3">
        <f>IF(AND(ISNUMBER(L948),L948&gt;0,L948&lt;1000000),"OK","REVISAR")</f>
        <v>0</v>
      </c>
      <c r="X948" s="3">
        <f>IF(AND(ISNUMBER(K948),ISNUMBER(L948),ISNUMBER(M948),ISNUMBER(N948)),IF(ABS(N948-(K948*L948*(1-M948/100)))&gt;1,"REVISAR","OK"),"REVISAR")</f>
        <v>0</v>
      </c>
      <c r="Y948" s="3">
        <f>IF(AND(ISNUMBER(SEARCH("@",E948)),ISNUMBER(SEARCH(".",E948))),"OK","REVISAR")</f>
        <v>0</v>
      </c>
      <c r="Z948" s="3">
        <f>IF(COUNTIF($A$2:$A$5001,A948)&gt;1,"REVISAR","OK")</f>
        <v>0</v>
      </c>
    </row>
    <row r="949">
      <c r="A949" s="3">
        <v>948</v>
      </c>
      <c r="B949" s="4">
        <v>45531</v>
      </c>
      <c r="C949" s="3" t="inlineStr">
        <is>
          <t>Martín Fernández</t>
        </is>
      </c>
      <c r="D949" s="3" t="inlineStr">
        <is>
          <t>40611689</t>
        </is>
      </c>
      <c r="E949" s="3" t="inlineStr">
        <is>
          <t>cliente222@outlook.com</t>
        </is>
      </c>
      <c r="G949" s="3" t="inlineStr">
        <is>
          <t>Rosario</t>
        </is>
      </c>
      <c r="H949" s="3" t="inlineStr">
        <is>
          <t>Mendoza</t>
        </is>
      </c>
      <c r="I949" s="3" t="inlineStr">
        <is>
          <t>Monitor 24</t>
        </is>
      </c>
      <c r="J949" s="3" t="inlineStr">
        <is>
          <t>Tecnología</t>
        </is>
      </c>
      <c r="K949" s="3">
        <v>7</v>
      </c>
      <c r="L949" s="5">
        <v>13619.53</v>
      </c>
      <c r="M949" s="3">
        <v>5</v>
      </c>
      <c r="N949" s="5">
        <v>90569.87</v>
      </c>
      <c r="O949" s="3" t="inlineStr">
        <is>
          <t>Tarjeta Crédito</t>
        </is>
      </c>
      <c r="P949" s="3" t="inlineStr">
        <is>
          <t>Paul</t>
        </is>
      </c>
      <c r="Q949" s="3" t="inlineStr">
        <is>
          <t>Norte</t>
        </is>
      </c>
      <c r="R949" s="3" t="inlineStr">
        <is>
          <t>entregado</t>
        </is>
      </c>
      <c r="S949" s="3" t="inlineStr">
        <is>
          <t>Duplicado probable</t>
        </is>
      </c>
      <c r="T949" s="3">
        <f>IF(COUNTA(A949:S949)&lt;19,"REVISAR","OK")</f>
        <v>0</v>
      </c>
      <c r="U949" s="3">
        <f>IF(ISNUMBER(B949),"OK","REVISAR")</f>
        <v>0</v>
      </c>
      <c r="V949" s="3">
        <f>IF(AND(ISNUMBER(K949),K949&gt;0,K949&lt;50),"OK","REVISAR")</f>
        <v>0</v>
      </c>
      <c r="W949" s="3">
        <f>IF(AND(ISNUMBER(L949),L949&gt;0,L949&lt;1000000),"OK","REVISAR")</f>
        <v>0</v>
      </c>
      <c r="X949" s="3">
        <f>IF(AND(ISNUMBER(K949),ISNUMBER(L949),ISNUMBER(M949),ISNUMBER(N949)),IF(ABS(N949-(K949*L949*(1-M949/100)))&gt;1,"REVISAR","OK"),"REVISAR")</f>
        <v>0</v>
      </c>
      <c r="Y949" s="3">
        <f>IF(AND(ISNUMBER(SEARCH("@",E949)),ISNUMBER(SEARCH(".",E949))),"OK","REVISAR")</f>
        <v>0</v>
      </c>
      <c r="Z949" s="3">
        <f>IF(COUNTIF($A$2:$A$5001,A949)&gt;1,"REVISAR","OK")</f>
        <v>0</v>
      </c>
    </row>
    <row r="950">
      <c r="A950" s="3">
        <v>949</v>
      </c>
      <c r="B950" s="4">
        <v>45498</v>
      </c>
      <c r="C950" s="3" t="inlineStr">
        <is>
          <t>María Gómez</t>
        </is>
      </c>
      <c r="D950" s="3" t="inlineStr">
        <is>
          <t>40000060</t>
        </is>
      </c>
      <c r="E950" s="3" t="inlineStr">
        <is>
          <t>cliente193@hotmail.com</t>
        </is>
      </c>
      <c r="F950" s="3" t="inlineStr">
        <is>
          <t>+54 9 2326 934667</t>
        </is>
      </c>
      <c r="G950" s="3" t="inlineStr">
        <is>
          <t>Areco</t>
        </is>
      </c>
      <c r="H950" s="3" t="inlineStr">
        <is>
          <t>Santa Fe</t>
        </is>
      </c>
      <c r="I950" s="3" t="inlineStr">
        <is>
          <t>Auriculares Bluetooth</t>
        </is>
      </c>
      <c r="J950" s="3" t="inlineStr">
        <is>
          <t>perifericos</t>
        </is>
      </c>
      <c r="K950" s="3">
        <v>8</v>
      </c>
      <c r="L950" s="5">
        <v>35015.62</v>
      </c>
      <c r="M950" s="3">
        <v>20</v>
      </c>
      <c r="N950" s="5">
        <v>224099.97</v>
      </c>
      <c r="O950" s="3" t="inlineStr">
        <is>
          <t>MercadoPago</t>
        </is>
      </c>
      <c r="Q950" s="3" t="inlineStr">
        <is>
          <t>Sucursal Centro</t>
        </is>
      </c>
      <c r="S950" s="3" t="inlineStr">
        <is>
          <t>Pago a confirmar</t>
        </is>
      </c>
      <c r="T950" s="3">
        <f>IF(COUNTA(A950:S950)&lt;19,"REVISAR","OK")</f>
        <v>0</v>
      </c>
      <c r="U950" s="3">
        <f>IF(ISNUMBER(B950),"OK","REVISAR")</f>
        <v>0</v>
      </c>
      <c r="V950" s="3">
        <f>IF(AND(ISNUMBER(K950),K950&gt;0,K950&lt;50),"OK","REVISAR")</f>
        <v>0</v>
      </c>
      <c r="W950" s="3">
        <f>IF(AND(ISNUMBER(L950),L950&gt;0,L950&lt;1000000),"OK","REVISAR")</f>
        <v>0</v>
      </c>
      <c r="X950" s="3">
        <f>IF(AND(ISNUMBER(K950),ISNUMBER(L950),ISNUMBER(M950),ISNUMBER(N950)),IF(ABS(N950-(K950*L950*(1-M950/100)))&gt;1,"REVISAR","OK"),"REVISAR")</f>
        <v>0</v>
      </c>
      <c r="Y950" s="3">
        <f>IF(AND(ISNUMBER(SEARCH("@",E950)),ISNUMBER(SEARCH(".",E950))),"OK","REVISAR")</f>
        <v>0</v>
      </c>
      <c r="Z950" s="3">
        <f>IF(COUNTIF($A$2:$A$5001,A950)&gt;1,"REVISAR","OK")</f>
        <v>0</v>
      </c>
    </row>
    <row r="951">
      <c r="A951" s="3">
        <v>950</v>
      </c>
      <c r="B951" s="4">
        <v>45801</v>
      </c>
      <c r="C951" s="3" t="inlineStr">
        <is>
          <t>Pedro Sánchez</t>
        </is>
      </c>
      <c r="D951" s="3" t="inlineStr">
        <is>
          <t>27586308</t>
        </is>
      </c>
      <c r="E951" s="3" t="inlineStr">
        <is>
          <t>cliente865@gmai.com</t>
        </is>
      </c>
      <c r="F951" s="3" t="inlineStr">
        <is>
          <t>sin telefono</t>
        </is>
      </c>
      <c r="G951" s="3" t="inlineStr">
        <is>
          <t>S. A. de Areco</t>
        </is>
      </c>
      <c r="H951" s="3" t="inlineStr">
        <is>
          <t>Bs.As</t>
        </is>
      </c>
      <c r="I951" s="3" t="inlineStr">
        <is>
          <t>Cable USB-C</t>
        </is>
      </c>
      <c r="J951" s="3" t="inlineStr">
        <is>
          <t>Tecnología</t>
        </is>
      </c>
      <c r="K951" s="3">
        <v>1</v>
      </c>
      <c r="L951" s="5">
        <v>168831.53</v>
      </c>
      <c r="M951" s="3">
        <v>15</v>
      </c>
      <c r="N951" s="5">
        <v>143506.8</v>
      </c>
      <c r="O951" s="3" t="inlineStr">
        <is>
          <t>efectivo</t>
        </is>
      </c>
      <c r="P951" s="3" t="inlineStr">
        <is>
          <t>Isaías</t>
        </is>
      </c>
      <c r="R951" s="3" t="inlineStr">
        <is>
          <t>pendiente</t>
        </is>
      </c>
      <c r="S951" s="3" t="inlineStr">
        <is>
          <t>Cliente reclama demora</t>
        </is>
      </c>
      <c r="T951" s="3">
        <f>IF(COUNTA(A951:S951)&lt;19,"REVISAR","OK")</f>
        <v>0</v>
      </c>
      <c r="U951" s="3">
        <f>IF(ISNUMBER(B951),"OK","REVISAR")</f>
        <v>0</v>
      </c>
      <c r="V951" s="3">
        <f>IF(AND(ISNUMBER(K951),K951&gt;0,K951&lt;50),"OK","REVISAR")</f>
        <v>0</v>
      </c>
      <c r="W951" s="3">
        <f>IF(AND(ISNUMBER(L951),L951&gt;0,L951&lt;1000000),"OK","REVISAR")</f>
        <v>0</v>
      </c>
      <c r="X951" s="3">
        <f>IF(AND(ISNUMBER(K951),ISNUMBER(L951),ISNUMBER(M951),ISNUMBER(N951)),IF(ABS(N951-(K951*L951*(1-M951/100)))&gt;1,"REVISAR","OK"),"REVISAR")</f>
        <v>0</v>
      </c>
      <c r="Y951" s="3">
        <f>IF(AND(ISNUMBER(SEARCH("@",E951)),ISNUMBER(SEARCH(".",E951))),"OK","REVISAR")</f>
        <v>0</v>
      </c>
      <c r="Z951" s="3">
        <f>IF(COUNTIF($A$2:$A$5001,A951)&gt;1,"REVISAR","OK")</f>
        <v>0</v>
      </c>
    </row>
    <row r="952">
      <c r="A952" s="3">
        <v>951</v>
      </c>
      <c r="B952" s="4">
        <v>45433</v>
      </c>
      <c r="D952" s="3" t="inlineStr">
        <is>
          <t>32916442</t>
        </is>
      </c>
      <c r="E952" s="3" t="inlineStr">
        <is>
          <t>cliente676@hotmail.com</t>
        </is>
      </c>
      <c r="F952" s="3" t="inlineStr">
        <is>
          <t>+54 9 2326 445021</t>
        </is>
      </c>
      <c r="G952" s="3" t="inlineStr">
        <is>
          <t>Cordoba</t>
        </is>
      </c>
      <c r="H952" s="3" t="inlineStr">
        <is>
          <t>Cordoba</t>
        </is>
      </c>
      <c r="I952" s="3" t="inlineStr">
        <is>
          <t>Memoria RAM 8GB</t>
        </is>
      </c>
      <c r="J952" s="3" t="inlineStr">
        <is>
          <t>Sin categoria</t>
        </is>
      </c>
      <c r="K952" s="3">
        <v>4</v>
      </c>
      <c r="L952" s="5">
        <v>3390.99</v>
      </c>
      <c r="M952" s="3">
        <v>25</v>
      </c>
      <c r="N952" s="5">
        <v>10172.97</v>
      </c>
      <c r="O952" s="3" t="inlineStr">
        <is>
          <t>tarjeta credito</t>
        </is>
      </c>
      <c r="P952" s="3" t="inlineStr">
        <is>
          <t>Sofía</t>
        </is>
      </c>
      <c r="Q952" s="3" t="inlineStr">
        <is>
          <t>Sucursal Norte</t>
        </is>
      </c>
      <c r="S952" s="3" t="inlineStr">
        <is>
          <t>Dirección incompleta</t>
        </is>
      </c>
      <c r="T952" s="3">
        <f>IF(COUNTA(A952:S952)&lt;19,"REVISAR","OK")</f>
        <v>0</v>
      </c>
      <c r="U952" s="3">
        <f>IF(ISNUMBER(B952),"OK","REVISAR")</f>
        <v>0</v>
      </c>
      <c r="V952" s="3">
        <f>IF(AND(ISNUMBER(K952),K952&gt;0,K952&lt;50),"OK","REVISAR")</f>
        <v>0</v>
      </c>
      <c r="W952" s="3">
        <f>IF(AND(ISNUMBER(L952),L952&gt;0,L952&lt;1000000),"OK","REVISAR")</f>
        <v>0</v>
      </c>
      <c r="X952" s="3">
        <f>IF(AND(ISNUMBER(K952),ISNUMBER(L952),ISNUMBER(M952),ISNUMBER(N952)),IF(ABS(N952-(K952*L952*(1-M952/100)))&gt;1,"REVISAR","OK"),"REVISAR")</f>
        <v>0</v>
      </c>
      <c r="Y952" s="3">
        <f>IF(AND(ISNUMBER(SEARCH("@",E952)),ISNUMBER(SEARCH(".",E952))),"OK","REVISAR")</f>
        <v>0</v>
      </c>
      <c r="Z952" s="3">
        <f>IF(COUNTIF($A$2:$A$5001,A952)&gt;1,"REVISAR","OK")</f>
        <v>0</v>
      </c>
    </row>
    <row r="953">
      <c r="A953" s="3">
        <v>952</v>
      </c>
      <c r="B953" s="4">
        <v>45323</v>
      </c>
      <c r="C953" s="3" t="inlineStr">
        <is>
          <t>Carlos López</t>
        </is>
      </c>
      <c r="D953" s="3" t="inlineStr">
        <is>
          <t>25135318</t>
        </is>
      </c>
      <c r="E953" s="3" t="inlineStr">
        <is>
          <t>cliente105@sinmail</t>
        </is>
      </c>
      <c r="F953" s="3" t="inlineStr">
        <is>
          <t>+54 9 2326 283118</t>
        </is>
      </c>
      <c r="G953" s="3" t="inlineStr">
        <is>
          <t>S. A. de Areco</t>
        </is>
      </c>
      <c r="H953" s="3" t="inlineStr">
        <is>
          <t>Santa Fe</t>
        </is>
      </c>
      <c r="I953" s="3" t="inlineStr">
        <is>
          <t>Memoria RAM 8GB</t>
        </is>
      </c>
      <c r="J953" s="3" t="inlineStr">
        <is>
          <t>Audio</t>
        </is>
      </c>
      <c r="K953" s="3">
        <v>6</v>
      </c>
      <c r="L953" s="5">
        <v>41032.14</v>
      </c>
      <c r="M953" s="3">
        <v>0</v>
      </c>
      <c r="N953" s="5">
        <v>246192.84</v>
      </c>
      <c r="O953" s="3" t="inlineStr">
        <is>
          <t>transf</t>
        </is>
      </c>
      <c r="Q953" s="3" t="inlineStr">
        <is>
          <t>Centro</t>
        </is>
      </c>
      <c r="R953" s="3" t="inlineStr">
        <is>
          <t>Pendiente</t>
        </is>
      </c>
      <c r="S953" s="3" t="inlineStr">
        <is>
          <t>Precio cargado manualmente</t>
        </is>
      </c>
      <c r="T953" s="3">
        <f>IF(COUNTA(A953:S953)&lt;19,"REVISAR","OK")</f>
        <v>0</v>
      </c>
      <c r="U953" s="3">
        <f>IF(ISNUMBER(B953),"OK","REVISAR")</f>
        <v>0</v>
      </c>
      <c r="V953" s="3">
        <f>IF(AND(ISNUMBER(K953),K953&gt;0,K953&lt;50),"OK","REVISAR")</f>
        <v>0</v>
      </c>
      <c r="W953" s="3">
        <f>IF(AND(ISNUMBER(L953),L953&gt;0,L953&lt;1000000),"OK","REVISAR")</f>
        <v>0</v>
      </c>
      <c r="X953" s="3">
        <f>IF(AND(ISNUMBER(K953),ISNUMBER(L953),ISNUMBER(M953),ISNUMBER(N953)),IF(ABS(N953-(K953*L953*(1-M953/100)))&gt;1,"REVISAR","OK"),"REVISAR")</f>
        <v>0</v>
      </c>
      <c r="Y953" s="3">
        <f>IF(AND(ISNUMBER(SEARCH("@",E953)),ISNUMBER(SEARCH(".",E953))),"OK","REVISAR")</f>
        <v>0</v>
      </c>
      <c r="Z953" s="3">
        <f>IF(COUNTIF($A$2:$A$5001,A953)&gt;1,"REVISAR","OK")</f>
        <v>0</v>
      </c>
    </row>
    <row r="954">
      <c r="B954" s="4">
        <v>45769</v>
      </c>
      <c r="C954" s="3" t="inlineStr">
        <is>
          <t>Sofía García</t>
        </is>
      </c>
      <c r="D954" s="3" t="inlineStr">
        <is>
          <t>43742163</t>
        </is>
      </c>
      <c r="E954" s="3" t="inlineStr">
        <is>
          <t>cliente154@hotmail.com</t>
        </is>
      </c>
      <c r="F954" s="3" t="inlineStr">
        <is>
          <t>+54 9 2326 249654</t>
        </is>
      </c>
      <c r="G954" s="3" t="inlineStr">
        <is>
          <t>Bs As</t>
        </is>
      </c>
      <c r="H954" s="3" t="inlineStr">
        <is>
          <t>Bs.As</t>
        </is>
      </c>
      <c r="I954" s="3" t="inlineStr">
        <is>
          <t>Cargador rápido</t>
        </is>
      </c>
      <c r="J954" s="3" t="inlineStr">
        <is>
          <t>Computación</t>
        </is>
      </c>
      <c r="K954" s="3">
        <v>5</v>
      </c>
      <c r="L954" s="5">
        <v>156271.75</v>
      </c>
      <c r="M954" s="3">
        <v>0</v>
      </c>
      <c r="N954" s="5">
        <v>781358.75</v>
      </c>
      <c r="O954" s="3" t="inlineStr">
        <is>
          <t>Tarjeta Crédito</t>
        </is>
      </c>
      <c r="P954" s="3" t="inlineStr">
        <is>
          <t>Benjamín</t>
        </is>
      </c>
      <c r="Q954" s="3" t="inlineStr">
        <is>
          <t>Sucursal Centro</t>
        </is>
      </c>
      <c r="R954" s="3" t="inlineStr">
        <is>
          <t>Pendiente</t>
        </is>
      </c>
      <c r="S954" s="3" t="inlineStr">
        <is>
          <t>Pago a confirmar</t>
        </is>
      </c>
      <c r="T954" s="3">
        <f>IF(COUNTA(A954:S954)&lt;19,"REVISAR","OK")</f>
        <v>0</v>
      </c>
      <c r="U954" s="3">
        <f>IF(ISNUMBER(B954),"OK","REVISAR")</f>
        <v>0</v>
      </c>
      <c r="V954" s="3">
        <f>IF(AND(ISNUMBER(K954),K954&gt;0,K954&lt;50),"OK","REVISAR")</f>
        <v>0</v>
      </c>
      <c r="W954" s="3">
        <f>IF(AND(ISNUMBER(L954),L954&gt;0,L954&lt;1000000),"OK","REVISAR")</f>
        <v>0</v>
      </c>
      <c r="X954" s="3">
        <f>IF(AND(ISNUMBER(K954),ISNUMBER(L954),ISNUMBER(M954),ISNUMBER(N954)),IF(ABS(N954-(K954*L954*(1-M954/100)))&gt;1,"REVISAR","OK"),"REVISAR")</f>
        <v>0</v>
      </c>
      <c r="Y954" s="3">
        <f>IF(AND(ISNUMBER(SEARCH("@",E954)),ISNUMBER(SEARCH(".",E954))),"OK","REVISAR")</f>
        <v>0</v>
      </c>
      <c r="Z954" s="3">
        <f>IF(COUNTIF($A$2:$A$5001,A954)&gt;1,"REVISAR","OK")</f>
        <v>0</v>
      </c>
    </row>
    <row r="955">
      <c r="A955" s="3">
        <v>954</v>
      </c>
      <c r="B955" s="4">
        <v>45704</v>
      </c>
      <c r="C955" s="3" t="inlineStr">
        <is>
          <t>Sofía García</t>
        </is>
      </c>
      <c r="D955" s="3" t="inlineStr">
        <is>
          <t>30951469</t>
        </is>
      </c>
      <c r="E955" s="3" t="inlineStr">
        <is>
          <t>cliente537@</t>
        </is>
      </c>
      <c r="F955" s="3" t="inlineStr">
        <is>
          <t>+54 9 2326 810915</t>
        </is>
      </c>
      <c r="G955" s="3" t="inlineStr">
        <is>
          <t>Rosario</t>
        </is>
      </c>
      <c r="H955" s="3" t="inlineStr">
        <is>
          <t>Cordoba</t>
        </is>
      </c>
      <c r="I955" s="3" t="inlineStr">
        <is>
          <t>Disco SSD 480GB</t>
        </is>
      </c>
      <c r="J955" s="3" t="inlineStr">
        <is>
          <t>tecnologia</t>
        </is>
      </c>
      <c r="L955" s="5">
        <v>100318.02</v>
      </c>
      <c r="M955" s="3">
        <v>25</v>
      </c>
      <c r="P955" s="3" t="inlineStr">
        <is>
          <t>Lucas</t>
        </is>
      </c>
      <c r="Q955" s="3" t="inlineStr">
        <is>
          <t>online</t>
        </is>
      </c>
      <c r="R955" s="3" t="inlineStr">
        <is>
          <t>Pendiente</t>
        </is>
      </c>
      <c r="S955" s="3" t="inlineStr">
        <is>
          <t>Pago a confirmar</t>
        </is>
      </c>
      <c r="T955" s="3">
        <f>IF(COUNTA(A955:S955)&lt;19,"REVISAR","OK")</f>
        <v>0</v>
      </c>
      <c r="U955" s="3">
        <f>IF(ISNUMBER(B955),"OK","REVISAR")</f>
        <v>0</v>
      </c>
      <c r="V955" s="3">
        <f>IF(AND(ISNUMBER(K955),K955&gt;0,K955&lt;50),"OK","REVISAR")</f>
        <v>0</v>
      </c>
      <c r="W955" s="3">
        <f>IF(AND(ISNUMBER(L955),L955&gt;0,L955&lt;1000000),"OK","REVISAR")</f>
        <v>0</v>
      </c>
      <c r="X955" s="3">
        <f>IF(AND(ISNUMBER(K955),ISNUMBER(L955),ISNUMBER(M955),ISNUMBER(N955)),IF(ABS(N955-(K955*L955*(1-M955/100)))&gt;1,"REVISAR","OK"),"REVISAR")</f>
        <v>0</v>
      </c>
      <c r="Y955" s="3">
        <f>IF(AND(ISNUMBER(SEARCH("@",E955)),ISNUMBER(SEARCH(".",E955))),"OK","REVISAR")</f>
        <v>0</v>
      </c>
      <c r="Z955" s="3">
        <f>IF(COUNTIF($A$2:$A$5001,A955)&gt;1,"REVISAR","OK")</f>
        <v>0</v>
      </c>
    </row>
    <row r="956">
      <c r="A956" s="3">
        <v>955</v>
      </c>
      <c r="B956" s="4">
        <v>45590</v>
      </c>
      <c r="C956" s="3" t="inlineStr">
        <is>
          <t>Juan Pérez</t>
        </is>
      </c>
      <c r="D956" s="3" t="inlineStr">
        <is>
          <t>32939529</t>
        </is>
      </c>
      <c r="E956" s="3" t="inlineStr">
        <is>
          <t>cliente742@yahoo.com</t>
        </is>
      </c>
      <c r="F956" s="3" t="inlineStr">
        <is>
          <t>+54 9 2326 604453</t>
        </is>
      </c>
      <c r="G956" s="3" t="inlineStr">
        <is>
          <t>Areco</t>
        </is>
      </c>
      <c r="H956" s="3" t="inlineStr">
        <is>
          <t>Cordoba</t>
        </is>
      </c>
      <c r="I956" s="3" t="inlineStr">
        <is>
          <t>Notebook 15</t>
        </is>
      </c>
      <c r="J956" s="3" t="inlineStr">
        <is>
          <t>perifericos</t>
        </is>
      </c>
      <c r="K956" s="3">
        <v>2</v>
      </c>
      <c r="L956" s="5">
        <v>51562.91</v>
      </c>
      <c r="M956" s="3">
        <v>25</v>
      </c>
      <c r="N956" s="5">
        <v>77344.37</v>
      </c>
      <c r="Q956" s="3" t="inlineStr">
        <is>
          <t>Local 1</t>
        </is>
      </c>
      <c r="S956" s="3" t="inlineStr">
        <is>
          <t>Cliente reclama demora</t>
        </is>
      </c>
      <c r="T956" s="3">
        <f>IF(COUNTA(A956:S956)&lt;19,"REVISAR","OK")</f>
        <v>0</v>
      </c>
      <c r="U956" s="3">
        <f>IF(ISNUMBER(B956),"OK","REVISAR")</f>
        <v>0</v>
      </c>
      <c r="V956" s="3">
        <f>IF(AND(ISNUMBER(K956),K956&gt;0,K956&lt;50),"OK","REVISAR")</f>
        <v>0</v>
      </c>
      <c r="W956" s="3">
        <f>IF(AND(ISNUMBER(L956),L956&gt;0,L956&lt;1000000),"OK","REVISAR")</f>
        <v>0</v>
      </c>
      <c r="X956" s="3">
        <f>IF(AND(ISNUMBER(K956),ISNUMBER(L956),ISNUMBER(M956),ISNUMBER(N956)),IF(ABS(N956-(K956*L956*(1-M956/100)))&gt;1,"REVISAR","OK"),"REVISAR")</f>
        <v>0</v>
      </c>
      <c r="Y956" s="3">
        <f>IF(AND(ISNUMBER(SEARCH("@",E956)),ISNUMBER(SEARCH(".",E956))),"OK","REVISAR")</f>
        <v>0</v>
      </c>
      <c r="Z956" s="3">
        <f>IF(COUNTIF($A$2:$A$5001,A956)&gt;1,"REVISAR","OK")</f>
        <v>0</v>
      </c>
    </row>
    <row r="957">
      <c r="A957" s="3">
        <v>956</v>
      </c>
      <c r="B957" s="4">
        <v>45666</v>
      </c>
      <c r="C957" s="3" t="inlineStr">
        <is>
          <t>Cliente Sin Nombre</t>
        </is>
      </c>
      <c r="D957" s="3" t="inlineStr">
        <is>
          <t>28710062</t>
        </is>
      </c>
      <c r="E957" s="3" t="inlineStr">
        <is>
          <t>cliente490@sinmail</t>
        </is>
      </c>
      <c r="F957" s="3" t="inlineStr">
        <is>
          <t>+54 9 2326 359658</t>
        </is>
      </c>
      <c r="G957" s="3" t="inlineStr">
        <is>
          <t>S. A. de Areco</t>
        </is>
      </c>
      <c r="I957" s="3" t="inlineStr">
        <is>
          <t>Silla gamer</t>
        </is>
      </c>
      <c r="K957" s="3">
        <v>5</v>
      </c>
      <c r="M957" s="3">
        <v>0</v>
      </c>
      <c r="O957" s="3" t="inlineStr">
        <is>
          <t>Tarjeta Crédito</t>
        </is>
      </c>
      <c r="P957" s="3" t="inlineStr">
        <is>
          <t>Admin</t>
        </is>
      </c>
      <c r="R957" s="3" t="inlineStr">
        <is>
          <t>Cancelado</t>
        </is>
      </c>
      <c r="S957" s="3" t="inlineStr">
        <is>
          <t>Dirección incompleta</t>
        </is>
      </c>
      <c r="T957" s="3">
        <f>IF(COUNTA(A957:S957)&lt;19,"REVISAR","OK")</f>
        <v>0</v>
      </c>
      <c r="U957" s="3">
        <f>IF(ISNUMBER(B957),"OK","REVISAR")</f>
        <v>0</v>
      </c>
      <c r="V957" s="3">
        <f>IF(AND(ISNUMBER(K957),K957&gt;0,K957&lt;50),"OK","REVISAR")</f>
        <v>0</v>
      </c>
      <c r="W957" s="3">
        <f>IF(AND(ISNUMBER(L957),L957&gt;0,L957&lt;1000000),"OK","REVISAR")</f>
        <v>0</v>
      </c>
      <c r="X957" s="3">
        <f>IF(AND(ISNUMBER(K957),ISNUMBER(L957),ISNUMBER(M957),ISNUMBER(N957)),IF(ABS(N957-(K957*L957*(1-M957/100)))&gt;1,"REVISAR","OK"),"REVISAR")</f>
        <v>0</v>
      </c>
      <c r="Y957" s="3">
        <f>IF(AND(ISNUMBER(SEARCH("@",E957)),ISNUMBER(SEARCH(".",E957))),"OK","REVISAR")</f>
        <v>0</v>
      </c>
      <c r="Z957" s="3">
        <f>IF(COUNTIF($A$2:$A$5001,A957)&gt;1,"REVISAR","OK")</f>
        <v>0</v>
      </c>
    </row>
    <row r="958">
      <c r="A958" s="3">
        <v>957</v>
      </c>
      <c r="B958" s="4">
        <v>45526</v>
      </c>
      <c r="C958" s="3" t="inlineStr">
        <is>
          <t>Ana Martínez</t>
        </is>
      </c>
      <c r="D958" s="3" t="inlineStr">
        <is>
          <t>30384298</t>
        </is>
      </c>
      <c r="E958" s="3" t="inlineStr">
        <is>
          <t>cliente96@outlook.com</t>
        </is>
      </c>
      <c r="F958" s="3" t="inlineStr">
        <is>
          <t>+54 9 2326 611760</t>
        </is>
      </c>
      <c r="G958" s="3" t="inlineStr">
        <is>
          <t>Córdoba</t>
        </is>
      </c>
      <c r="H958" s="3" t="inlineStr">
        <is>
          <t>Buenos Aires</t>
        </is>
      </c>
      <c r="I958" s="3" t="inlineStr">
        <is>
          <t>Cargador rápido</t>
        </is>
      </c>
      <c r="J958" s="3" t="inlineStr">
        <is>
          <t>tecnologia</t>
        </is>
      </c>
      <c r="K958" s="3">
        <v>0</v>
      </c>
      <c r="M958" s="3">
        <v>25</v>
      </c>
      <c r="P958" s="3" t="inlineStr">
        <is>
          <t>Sofía</t>
        </is>
      </c>
      <c r="Q958" s="3" t="inlineStr">
        <is>
          <t>Norte</t>
        </is>
      </c>
      <c r="S958" s="3" t="inlineStr">
        <is>
          <t>sin observaciones</t>
        </is>
      </c>
      <c r="T958" s="3">
        <f>IF(COUNTA(A958:S958)&lt;19,"REVISAR","OK")</f>
        <v>0</v>
      </c>
      <c r="U958" s="3">
        <f>IF(ISNUMBER(B958),"OK","REVISAR")</f>
        <v>0</v>
      </c>
      <c r="V958" s="3">
        <f>IF(AND(ISNUMBER(K958),K958&gt;0,K958&lt;50),"OK","REVISAR")</f>
        <v>0</v>
      </c>
      <c r="W958" s="3">
        <f>IF(AND(ISNUMBER(L958),L958&gt;0,L958&lt;1000000),"OK","REVISAR")</f>
        <v>0</v>
      </c>
      <c r="X958" s="3">
        <f>IF(AND(ISNUMBER(K958),ISNUMBER(L958),ISNUMBER(M958),ISNUMBER(N958)),IF(ABS(N958-(K958*L958*(1-M958/100)))&gt;1,"REVISAR","OK"),"REVISAR")</f>
        <v>0</v>
      </c>
      <c r="Y958" s="3">
        <f>IF(AND(ISNUMBER(SEARCH("@",E958)),ISNUMBER(SEARCH(".",E958))),"OK","REVISAR")</f>
        <v>0</v>
      </c>
      <c r="Z958" s="3">
        <f>IF(COUNTIF($A$2:$A$5001,A958)&gt;1,"REVISAR","OK")</f>
        <v>0</v>
      </c>
    </row>
    <row r="959">
      <c r="A959" s="3">
        <v>958</v>
      </c>
      <c r="B959" s="4">
        <v>45760</v>
      </c>
      <c r="C959" s="3" t="inlineStr">
        <is>
          <t>Carlos López</t>
        </is>
      </c>
      <c r="D959" s="3" t="inlineStr">
        <is>
          <t>26635570</t>
        </is>
      </c>
      <c r="E959" s="3" t="inlineStr">
        <is>
          <t>cliente188@gmai.com</t>
        </is>
      </c>
      <c r="F959" s="3" t="inlineStr">
        <is>
          <t>+54 9 2326 373561</t>
        </is>
      </c>
      <c r="G959" s="3" t="inlineStr">
        <is>
          <t>Mar del Plata</t>
        </is>
      </c>
      <c r="H959" s="3" t="inlineStr">
        <is>
          <t>Santa Fe</t>
        </is>
      </c>
      <c r="J959" s="3" t="inlineStr">
        <is>
          <t>Sin categoria</t>
        </is>
      </c>
      <c r="K959" s="3">
        <v>3</v>
      </c>
      <c r="L959" s="5">
        <v>129887.52</v>
      </c>
      <c r="M959" s="3">
        <v>5</v>
      </c>
      <c r="N959" s="5">
        <v>370179.43</v>
      </c>
      <c r="O959" s="3" t="inlineStr">
        <is>
          <t>Efectivo</t>
        </is>
      </c>
      <c r="P959" s="3" t="inlineStr">
        <is>
          <t>Isaías</t>
        </is>
      </c>
      <c r="Q959" s="3" t="inlineStr">
        <is>
          <t>Centro</t>
        </is>
      </c>
      <c r="R959" s="3" t="inlineStr">
        <is>
          <t>pendiente</t>
        </is>
      </c>
      <c r="T959" s="3">
        <f>IF(COUNTA(A959:S959)&lt;19,"REVISAR","OK")</f>
        <v>0</v>
      </c>
      <c r="U959" s="3">
        <f>IF(ISNUMBER(B959),"OK","REVISAR")</f>
        <v>0</v>
      </c>
      <c r="V959" s="3">
        <f>IF(AND(ISNUMBER(K959),K959&gt;0,K959&lt;50),"OK","REVISAR")</f>
        <v>0</v>
      </c>
      <c r="W959" s="3">
        <f>IF(AND(ISNUMBER(L959),L959&gt;0,L959&lt;1000000),"OK","REVISAR")</f>
        <v>0</v>
      </c>
      <c r="X959" s="3">
        <f>IF(AND(ISNUMBER(K959),ISNUMBER(L959),ISNUMBER(M959),ISNUMBER(N959)),IF(ABS(N959-(K959*L959*(1-M959/100)))&gt;1,"REVISAR","OK"),"REVISAR")</f>
        <v>0</v>
      </c>
      <c r="Y959" s="3">
        <f>IF(AND(ISNUMBER(SEARCH("@",E959)),ISNUMBER(SEARCH(".",E959))),"OK","REVISAR")</f>
        <v>0</v>
      </c>
      <c r="Z959" s="3">
        <f>IF(COUNTIF($A$2:$A$5001,A959)&gt;1,"REVISAR","OK")</f>
        <v>0</v>
      </c>
    </row>
    <row r="960">
      <c r="A960" s="3">
        <v>120</v>
      </c>
      <c r="B960" s="4">
        <v>45502</v>
      </c>
      <c r="C960" s="3" t="inlineStr">
        <is>
          <t>Pedro Sánchez</t>
        </is>
      </c>
      <c r="D960" s="3" t="inlineStr">
        <is>
          <t>42808737</t>
        </is>
      </c>
      <c r="E960" s="3" t="inlineStr">
        <is>
          <t>cliente412@yahoo.com</t>
        </is>
      </c>
      <c r="F960" s="3" t="inlineStr">
        <is>
          <t>+54 9 2326 194767</t>
        </is>
      </c>
      <c r="H960" s="3" t="inlineStr">
        <is>
          <t>buenos aires</t>
        </is>
      </c>
      <c r="J960" s="3" t="inlineStr">
        <is>
          <t>Accesorios</t>
        </is>
      </c>
      <c r="K960" s="3">
        <v>2</v>
      </c>
      <c r="L960" s="5">
        <v>115030.18</v>
      </c>
      <c r="M960" s="3">
        <v>20</v>
      </c>
      <c r="N960" s="5">
        <v>184048.29</v>
      </c>
      <c r="O960" s="3" t="inlineStr">
        <is>
          <t>efectivo</t>
        </is>
      </c>
      <c r="P960" s="3" t="inlineStr">
        <is>
          <t>admin</t>
        </is>
      </c>
      <c r="R960" s="3" t="inlineStr">
        <is>
          <t>Cancelado</t>
        </is>
      </c>
      <c r="S960" s="3" t="inlineStr">
        <is>
          <t>Producto sin stock</t>
        </is>
      </c>
      <c r="T960" s="3">
        <f>IF(COUNTA(A960:S960)&lt;19,"REVISAR","OK")</f>
        <v>0</v>
      </c>
      <c r="U960" s="3">
        <f>IF(ISNUMBER(B960),"OK","REVISAR")</f>
        <v>0</v>
      </c>
      <c r="V960" s="3">
        <f>IF(AND(ISNUMBER(K960),K960&gt;0,K960&lt;50),"OK","REVISAR")</f>
        <v>0</v>
      </c>
      <c r="W960" s="3">
        <f>IF(AND(ISNUMBER(L960),L960&gt;0,L960&lt;1000000),"OK","REVISAR")</f>
        <v>0</v>
      </c>
      <c r="X960" s="3">
        <f>IF(AND(ISNUMBER(K960),ISNUMBER(L960),ISNUMBER(M960),ISNUMBER(N960)),IF(ABS(N960-(K960*L960*(1-M960/100)))&gt;1,"REVISAR","OK"),"REVISAR")</f>
        <v>0</v>
      </c>
      <c r="Y960" s="3">
        <f>IF(AND(ISNUMBER(SEARCH("@",E960)),ISNUMBER(SEARCH(".",E960))),"OK","REVISAR")</f>
        <v>0</v>
      </c>
      <c r="Z960" s="3">
        <f>IF(COUNTIF($A$2:$A$5001,A960)&gt;1,"REVISAR","OK")</f>
        <v>0</v>
      </c>
    </row>
    <row r="961">
      <c r="A961" s="3">
        <v>960</v>
      </c>
      <c r="B961" s="4">
        <v>45542</v>
      </c>
      <c r="C961" s="3" t="inlineStr">
        <is>
          <t>Ana Martínez</t>
        </is>
      </c>
      <c r="D961" s="3" t="inlineStr">
        <is>
          <t>37770266</t>
        </is>
      </c>
      <c r="E961" s="3" t="inlineStr">
        <is>
          <t>cliente205@gmai.com</t>
        </is>
      </c>
      <c r="F961" s="3" t="inlineStr">
        <is>
          <t>+54 9 2326 885172</t>
        </is>
      </c>
      <c r="G961" s="3" t="inlineStr">
        <is>
          <t>CABA</t>
        </is>
      </c>
      <c r="H961" s="3" t="inlineStr">
        <is>
          <t>Mendoza</t>
        </is>
      </c>
      <c r="I961" s="3" t="inlineStr">
        <is>
          <t>Auriculares Bluetooth</t>
        </is>
      </c>
      <c r="J961" s="3" t="inlineStr">
        <is>
          <t>Hogar</t>
        </is>
      </c>
      <c r="K961" s="3">
        <v>5</v>
      </c>
      <c r="L961" s="5">
        <v>59845.44</v>
      </c>
      <c r="M961" s="3">
        <v>10</v>
      </c>
      <c r="N961" s="5">
        <v>269304.48</v>
      </c>
      <c r="O961" s="3" t="inlineStr">
        <is>
          <t>Tarjeta Débito</t>
        </is>
      </c>
      <c r="P961" s="3" t="inlineStr">
        <is>
          <t>Benjamín</t>
        </is>
      </c>
      <c r="S961" s="3" t="inlineStr">
        <is>
          <t>sin observaciones</t>
        </is>
      </c>
      <c r="T961" s="3">
        <f>IF(COUNTA(A961:S961)&lt;19,"REVISAR","OK")</f>
        <v>0</v>
      </c>
      <c r="U961" s="3">
        <f>IF(ISNUMBER(B961),"OK","REVISAR")</f>
        <v>0</v>
      </c>
      <c r="V961" s="3">
        <f>IF(AND(ISNUMBER(K961),K961&gt;0,K961&lt;50),"OK","REVISAR")</f>
        <v>0</v>
      </c>
      <c r="W961" s="3">
        <f>IF(AND(ISNUMBER(L961),L961&gt;0,L961&lt;1000000),"OK","REVISAR")</f>
        <v>0</v>
      </c>
      <c r="X961" s="3">
        <f>IF(AND(ISNUMBER(K961),ISNUMBER(L961),ISNUMBER(M961),ISNUMBER(N961)),IF(ABS(N961-(K961*L961*(1-M961/100)))&gt;1,"REVISAR","OK"),"REVISAR")</f>
        <v>0</v>
      </c>
      <c r="Y961" s="3">
        <f>IF(AND(ISNUMBER(SEARCH("@",E961)),ISNUMBER(SEARCH(".",E961))),"OK","REVISAR")</f>
        <v>0</v>
      </c>
      <c r="Z961" s="3">
        <f>IF(COUNTIF($A$2:$A$5001,A961)&gt;1,"REVISAR","OK")</f>
        <v>0</v>
      </c>
    </row>
    <row r="962">
      <c r="A962" s="3">
        <v>961</v>
      </c>
      <c r="B962" s="4">
        <v>45678</v>
      </c>
      <c r="C962" s="3" t="inlineStr">
        <is>
          <t>María Gómez</t>
        </is>
      </c>
      <c r="D962" s="3" t="inlineStr">
        <is>
          <t>33241828</t>
        </is>
      </c>
      <c r="E962" s="3" t="inlineStr">
        <is>
          <t>cliente761@hotmail.com</t>
        </is>
      </c>
      <c r="F962" s="3" t="inlineStr">
        <is>
          <t>+54 9 2326 965550</t>
        </is>
      </c>
      <c r="G962" s="3" t="inlineStr">
        <is>
          <t>san antonio de areco</t>
        </is>
      </c>
      <c r="H962" s="3" t="inlineStr">
        <is>
          <t>Buenos Aires</t>
        </is>
      </c>
      <c r="I962" s="3" t="inlineStr">
        <is>
          <t>Parlante portátil</t>
        </is>
      </c>
      <c r="J962" s="3" t="inlineStr">
        <is>
          <t>Tecnología</t>
        </is>
      </c>
      <c r="K962" s="3">
        <v>8</v>
      </c>
      <c r="L962" s="5">
        <v>28105.32</v>
      </c>
      <c r="M962" s="3">
        <v>25</v>
      </c>
      <c r="N962" s="5">
        <v>168631.92</v>
      </c>
      <c r="O962" s="3" t="inlineStr">
        <is>
          <t>Tarjeta Débito</t>
        </is>
      </c>
      <c r="P962" s="3" t="inlineStr">
        <is>
          <t>admin</t>
        </is>
      </c>
      <c r="Q962" s="3" t="inlineStr">
        <is>
          <t>Centro</t>
        </is>
      </c>
      <c r="R962" s="3" t="inlineStr">
        <is>
          <t>entregado</t>
        </is>
      </c>
      <c r="S962" s="3" t="inlineStr">
        <is>
          <t>Producto sin stock</t>
        </is>
      </c>
      <c r="T962" s="3">
        <f>IF(COUNTA(A962:S962)&lt;19,"REVISAR","OK")</f>
        <v>0</v>
      </c>
      <c r="U962" s="3">
        <f>IF(ISNUMBER(B962),"OK","REVISAR")</f>
        <v>0</v>
      </c>
      <c r="V962" s="3">
        <f>IF(AND(ISNUMBER(K962),K962&gt;0,K962&lt;50),"OK","REVISAR")</f>
        <v>0</v>
      </c>
      <c r="W962" s="3">
        <f>IF(AND(ISNUMBER(L962),L962&gt;0,L962&lt;1000000),"OK","REVISAR")</f>
        <v>0</v>
      </c>
      <c r="X962" s="3">
        <f>IF(AND(ISNUMBER(K962),ISNUMBER(L962),ISNUMBER(M962),ISNUMBER(N962)),IF(ABS(N962-(K962*L962*(1-M962/100)))&gt;1,"REVISAR","OK"),"REVISAR")</f>
        <v>0</v>
      </c>
      <c r="Y962" s="3">
        <f>IF(AND(ISNUMBER(SEARCH("@",E962)),ISNUMBER(SEARCH(".",E962))),"OK","REVISAR")</f>
        <v>0</v>
      </c>
      <c r="Z962" s="3">
        <f>IF(COUNTIF($A$2:$A$5001,A962)&gt;1,"REVISAR","OK")</f>
        <v>0</v>
      </c>
    </row>
    <row r="963">
      <c r="A963" s="3">
        <v>962</v>
      </c>
      <c r="B963" s="4">
        <v>45596</v>
      </c>
      <c r="E963" s="3" t="inlineStr">
        <is>
          <t>cliente467@hotmail.com</t>
        </is>
      </c>
      <c r="F963" s="3" t="inlineStr">
        <is>
          <t>+54 9 2326 936707</t>
        </is>
      </c>
      <c r="I963" s="3" t="inlineStr">
        <is>
          <t>Mouse gamer</t>
        </is>
      </c>
      <c r="J963" s="3" t="inlineStr">
        <is>
          <t>Sin categoria</t>
        </is>
      </c>
      <c r="K963" s="3">
        <v>4</v>
      </c>
      <c r="L963" s="5">
        <v>147731.6</v>
      </c>
      <c r="M963" s="3">
        <v>0</v>
      </c>
      <c r="N963" s="5">
        <v>590926.4</v>
      </c>
      <c r="O963" s="3" t="inlineStr">
        <is>
          <t>transf</t>
        </is>
      </c>
      <c r="P963" s="3" t="inlineStr">
        <is>
          <t>Sofía</t>
        </is>
      </c>
      <c r="Q963" s="3" t="inlineStr">
        <is>
          <t>Sucursal Norte</t>
        </is>
      </c>
      <c r="R963" s="3" t="inlineStr">
        <is>
          <t>En camino</t>
        </is>
      </c>
      <c r="S963" s="3" t="inlineStr">
        <is>
          <t>Dirección incompleta</t>
        </is>
      </c>
      <c r="T963" s="3">
        <f>IF(COUNTA(A963:S963)&lt;19,"REVISAR","OK")</f>
        <v>0</v>
      </c>
      <c r="U963" s="3">
        <f>IF(ISNUMBER(B963),"OK","REVISAR")</f>
        <v>0</v>
      </c>
      <c r="V963" s="3">
        <f>IF(AND(ISNUMBER(K963),K963&gt;0,K963&lt;50),"OK","REVISAR")</f>
        <v>0</v>
      </c>
      <c r="W963" s="3">
        <f>IF(AND(ISNUMBER(L963),L963&gt;0,L963&lt;1000000),"OK","REVISAR")</f>
        <v>0</v>
      </c>
      <c r="X963" s="3">
        <f>IF(AND(ISNUMBER(K963),ISNUMBER(L963),ISNUMBER(M963),ISNUMBER(N963)),IF(ABS(N963-(K963*L963*(1-M963/100)))&gt;1,"REVISAR","OK"),"REVISAR")</f>
        <v>0</v>
      </c>
      <c r="Y963" s="3">
        <f>IF(AND(ISNUMBER(SEARCH("@",E963)),ISNUMBER(SEARCH(".",E963))),"OK","REVISAR")</f>
        <v>0</v>
      </c>
      <c r="Z963" s="3">
        <f>IF(COUNTIF($A$2:$A$5001,A963)&gt;1,"REVISAR","OK")</f>
        <v>0</v>
      </c>
    </row>
    <row r="964">
      <c r="A964" s="3">
        <v>963</v>
      </c>
      <c r="B964" s="4">
        <v>45396</v>
      </c>
      <c r="C964" s="3" t="inlineStr">
        <is>
          <t>Carlos López</t>
        </is>
      </c>
      <c r="D964" s="3" t="inlineStr">
        <is>
          <t>26852520</t>
        </is>
      </c>
      <c r="E964" s="3" t="inlineStr">
        <is>
          <t>cliente818@yahoo.com</t>
        </is>
      </c>
      <c r="F964" s="3" t="inlineStr">
        <is>
          <t>+54 9 2326 651251</t>
        </is>
      </c>
      <c r="G964" s="3" t="inlineStr">
        <is>
          <t>Buenos Aires</t>
        </is>
      </c>
      <c r="I964" s="3" t="inlineStr">
        <is>
          <t>Notebook 15</t>
        </is>
      </c>
      <c r="J964" s="3" t="inlineStr">
        <is>
          <t>Tecnologia</t>
        </is>
      </c>
      <c r="K964" s="3">
        <v>2</v>
      </c>
      <c r="L964" s="5">
        <v>92985.34</v>
      </c>
      <c r="M964" s="3">
        <v>15</v>
      </c>
      <c r="N964" s="5">
        <v>158075.08</v>
      </c>
      <c r="O964" s="3" t="inlineStr">
        <is>
          <t>MercadoPago</t>
        </is>
      </c>
      <c r="Q964" s="3" t="inlineStr">
        <is>
          <t>local 1</t>
        </is>
      </c>
      <c r="R964" s="3" t="inlineStr">
        <is>
          <t>Pendiente</t>
        </is>
      </c>
      <c r="S964" s="3" t="inlineStr">
        <is>
          <t>OK</t>
        </is>
      </c>
      <c r="T964" s="3">
        <f>IF(COUNTA(A964:S964)&lt;19,"REVISAR","OK")</f>
        <v>0</v>
      </c>
      <c r="U964" s="3">
        <f>IF(ISNUMBER(B964),"OK","REVISAR")</f>
        <v>0</v>
      </c>
      <c r="V964" s="3">
        <f>IF(AND(ISNUMBER(K964),K964&gt;0,K964&lt;50),"OK","REVISAR")</f>
        <v>0</v>
      </c>
      <c r="W964" s="3">
        <f>IF(AND(ISNUMBER(L964),L964&gt;0,L964&lt;1000000),"OK","REVISAR")</f>
        <v>0</v>
      </c>
      <c r="X964" s="3">
        <f>IF(AND(ISNUMBER(K964),ISNUMBER(L964),ISNUMBER(M964),ISNUMBER(N964)),IF(ABS(N964-(K964*L964*(1-M964/100)))&gt;1,"REVISAR","OK"),"REVISAR")</f>
        <v>0</v>
      </c>
      <c r="Y964" s="3">
        <f>IF(AND(ISNUMBER(SEARCH("@",E964)),ISNUMBER(SEARCH(".",E964))),"OK","REVISAR")</f>
        <v>0</v>
      </c>
      <c r="Z964" s="3">
        <f>IF(COUNTIF($A$2:$A$5001,A964)&gt;1,"REVISAR","OK")</f>
        <v>0</v>
      </c>
    </row>
    <row r="965">
      <c r="A965" s="3">
        <v>964</v>
      </c>
      <c r="B965" s="4">
        <v>45386</v>
      </c>
      <c r="C965" s="3" t="inlineStr">
        <is>
          <t>Carlos López</t>
        </is>
      </c>
      <c r="D965" s="3" t="inlineStr">
        <is>
          <t>45815890</t>
        </is>
      </c>
      <c r="E965" s="3" t="inlineStr">
        <is>
          <t>cliente665@</t>
        </is>
      </c>
      <c r="F965" s="3" t="inlineStr">
        <is>
          <t>+54 9 2326 275846</t>
        </is>
      </c>
      <c r="G965" s="3" t="inlineStr">
        <is>
          <t>Mendoza</t>
        </is>
      </c>
      <c r="H965" s="3" t="inlineStr">
        <is>
          <t>Santa Fe</t>
        </is>
      </c>
      <c r="I965" s="3" t="inlineStr">
        <is>
          <t>Notebook 15</t>
        </is>
      </c>
      <c r="J965" s="3" t="inlineStr">
        <is>
          <t>Hogar</t>
        </is>
      </c>
      <c r="K965" s="3">
        <v>5</v>
      </c>
      <c r="L965" s="5">
        <v>117276.52</v>
      </c>
      <c r="M965" s="3">
        <v>150</v>
      </c>
      <c r="N965" s="5">
        <v>-293191.3</v>
      </c>
      <c r="O965" s="3" t="inlineStr">
        <is>
          <t>MercadoPago</t>
        </is>
      </c>
      <c r="P965" s="3" t="inlineStr">
        <is>
          <t>admin</t>
        </is>
      </c>
      <c r="Q965" s="3" t="inlineStr">
        <is>
          <t>Sucursal Centro</t>
        </is>
      </c>
      <c r="R965" s="3" t="inlineStr">
        <is>
          <t>pendiente</t>
        </is>
      </c>
      <c r="S965" s="3" t="inlineStr">
        <is>
          <t>Producto sin stock</t>
        </is>
      </c>
      <c r="T965" s="3">
        <f>IF(COUNTA(A965:S965)&lt;19,"REVISAR","OK")</f>
        <v>0</v>
      </c>
      <c r="U965" s="3">
        <f>IF(ISNUMBER(B965),"OK","REVISAR")</f>
        <v>0</v>
      </c>
      <c r="V965" s="3">
        <f>IF(AND(ISNUMBER(K965),K965&gt;0,K965&lt;50),"OK","REVISAR")</f>
        <v>0</v>
      </c>
      <c r="W965" s="3">
        <f>IF(AND(ISNUMBER(L965),L965&gt;0,L965&lt;1000000),"OK","REVISAR")</f>
        <v>0</v>
      </c>
      <c r="X965" s="3">
        <f>IF(AND(ISNUMBER(K965),ISNUMBER(L965),ISNUMBER(M965),ISNUMBER(N965)),IF(ABS(N965-(K965*L965*(1-M965/100)))&gt;1,"REVISAR","OK"),"REVISAR")</f>
        <v>0</v>
      </c>
      <c r="Y965" s="3">
        <f>IF(AND(ISNUMBER(SEARCH("@",E965)),ISNUMBER(SEARCH(".",E965))),"OK","REVISAR")</f>
        <v>0</v>
      </c>
      <c r="Z965" s="3">
        <f>IF(COUNTIF($A$2:$A$5001,A965)&gt;1,"REVISAR","OK")</f>
        <v>0</v>
      </c>
    </row>
    <row r="966">
      <c r="A966" s="3">
        <v>965</v>
      </c>
      <c r="B966" s="4">
        <v>45786</v>
      </c>
      <c r="C966" s="3" t="inlineStr">
        <is>
          <t>Pedro Sánchez</t>
        </is>
      </c>
      <c r="D966" s="3" t="inlineStr">
        <is>
          <t>29074043</t>
        </is>
      </c>
      <c r="E966" s="3" t="inlineStr">
        <is>
          <t>cliente651@hotmail.com</t>
        </is>
      </c>
      <c r="F966" s="3" t="inlineStr">
        <is>
          <t>+54 9 2326 289449</t>
        </is>
      </c>
      <c r="G966" s="3" t="inlineStr">
        <is>
          <t>san antonio de areco</t>
        </is>
      </c>
      <c r="H966" s="3" t="inlineStr">
        <is>
          <t>Santa Fe</t>
        </is>
      </c>
      <c r="I966" s="3" t="inlineStr">
        <is>
          <t>Parlante portátil</t>
        </is>
      </c>
      <c r="K966" s="3">
        <v>4</v>
      </c>
      <c r="L966" s="5">
        <v>86173.64999999999</v>
      </c>
      <c r="M966" s="3">
        <v>0</v>
      </c>
      <c r="N966" s="5">
        <v>344694.6</v>
      </c>
      <c r="O966" s="3" t="inlineStr">
        <is>
          <t>Efectivo</t>
        </is>
      </c>
      <c r="P966" s="3" t="inlineStr">
        <is>
          <t>Sin vendedor</t>
        </is>
      </c>
      <c r="R966" s="3" t="inlineStr">
        <is>
          <t>pendiente</t>
        </is>
      </c>
      <c r="S966" s="3" t="inlineStr">
        <is>
          <t>Dirección incompleta</t>
        </is>
      </c>
      <c r="T966" s="3">
        <f>IF(COUNTA(A966:S966)&lt;19,"REVISAR","OK")</f>
        <v>0</v>
      </c>
      <c r="U966" s="3">
        <f>IF(ISNUMBER(B966),"OK","REVISAR")</f>
        <v>0</v>
      </c>
      <c r="V966" s="3">
        <f>IF(AND(ISNUMBER(K966),K966&gt;0,K966&lt;50),"OK","REVISAR")</f>
        <v>0</v>
      </c>
      <c r="W966" s="3">
        <f>IF(AND(ISNUMBER(L966),L966&gt;0,L966&lt;1000000),"OK","REVISAR")</f>
        <v>0</v>
      </c>
      <c r="X966" s="3">
        <f>IF(AND(ISNUMBER(K966),ISNUMBER(L966),ISNUMBER(M966),ISNUMBER(N966)),IF(ABS(N966-(K966*L966*(1-M966/100)))&gt;1,"REVISAR","OK"),"REVISAR")</f>
        <v>0</v>
      </c>
      <c r="Y966" s="3">
        <f>IF(AND(ISNUMBER(SEARCH("@",E966)),ISNUMBER(SEARCH(".",E966))),"OK","REVISAR")</f>
        <v>0</v>
      </c>
      <c r="Z966" s="3">
        <f>IF(COUNTIF($A$2:$A$5001,A966)&gt;1,"REVISAR","OK")</f>
        <v>0</v>
      </c>
    </row>
    <row r="967">
      <c r="A967" s="3">
        <v>966</v>
      </c>
      <c r="B967" s="4">
        <v>45391</v>
      </c>
      <c r="C967" s="3" t="inlineStr">
        <is>
          <t>María Gómez</t>
        </is>
      </c>
      <c r="D967" s="3" t="inlineStr">
        <is>
          <t>20362389</t>
        </is>
      </c>
      <c r="E967" s="3" t="inlineStr">
        <is>
          <t>cliente55@outlook.com</t>
        </is>
      </c>
      <c r="F967" s="3" t="inlineStr">
        <is>
          <t>+54 9 2326 356375</t>
        </is>
      </c>
      <c r="G967" s="3" t="inlineStr">
        <is>
          <t>Rosario</t>
        </is>
      </c>
      <c r="H967" s="3" t="inlineStr">
        <is>
          <t>Mendoza</t>
        </is>
      </c>
      <c r="I967" s="3" t="inlineStr">
        <is>
          <t>Notebook 15</t>
        </is>
      </c>
      <c r="K967" s="3">
        <v>7</v>
      </c>
      <c r="L967" s="5">
        <v>156117.99</v>
      </c>
      <c r="M967" s="3">
        <v>0</v>
      </c>
      <c r="N967" s="5">
        <v>1092825.93</v>
      </c>
      <c r="O967" s="3" t="inlineStr">
        <is>
          <t>MercadoPago</t>
        </is>
      </c>
      <c r="P967" s="3" t="inlineStr">
        <is>
          <t>Sofía</t>
        </is>
      </c>
      <c r="Q967" s="3" t="inlineStr">
        <is>
          <t>Norte</t>
        </is>
      </c>
      <c r="R967" s="3" t="inlineStr">
        <is>
          <t>entregado</t>
        </is>
      </c>
      <c r="S967" s="3" t="inlineStr">
        <is>
          <t>Producto sin stock</t>
        </is>
      </c>
      <c r="T967" s="3">
        <f>IF(COUNTA(A967:S967)&lt;19,"REVISAR","OK")</f>
        <v>0</v>
      </c>
      <c r="U967" s="3">
        <f>IF(ISNUMBER(B967),"OK","REVISAR")</f>
        <v>0</v>
      </c>
      <c r="V967" s="3">
        <f>IF(AND(ISNUMBER(K967),K967&gt;0,K967&lt;50),"OK","REVISAR")</f>
        <v>0</v>
      </c>
      <c r="W967" s="3">
        <f>IF(AND(ISNUMBER(L967),L967&gt;0,L967&lt;1000000),"OK","REVISAR")</f>
        <v>0</v>
      </c>
      <c r="X967" s="3">
        <f>IF(AND(ISNUMBER(K967),ISNUMBER(L967),ISNUMBER(M967),ISNUMBER(N967)),IF(ABS(N967-(K967*L967*(1-M967/100)))&gt;1,"REVISAR","OK"),"REVISAR")</f>
        <v>0</v>
      </c>
      <c r="Y967" s="3">
        <f>IF(AND(ISNUMBER(SEARCH("@",E967)),ISNUMBER(SEARCH(".",E967))),"OK","REVISAR")</f>
        <v>0</v>
      </c>
      <c r="Z967" s="3">
        <f>IF(COUNTIF($A$2:$A$5001,A967)&gt;1,"REVISAR","OK")</f>
        <v>0</v>
      </c>
    </row>
    <row r="968">
      <c r="A968" s="3">
        <v>967</v>
      </c>
      <c r="B968" s="4">
        <v>45594</v>
      </c>
      <c r="C968" s="3" t="inlineStr">
        <is>
          <t>María Gómez</t>
        </is>
      </c>
      <c r="D968" s="3" t="inlineStr">
        <is>
          <t>37818948</t>
        </is>
      </c>
      <c r="E968" s="3" t="inlineStr">
        <is>
          <t>cliente557@yahoo.com</t>
        </is>
      </c>
      <c r="F968" s="3" t="inlineStr">
        <is>
          <t>+54 9 2326 502706</t>
        </is>
      </c>
      <c r="G968" s="3" t="inlineStr">
        <is>
          <t>Bs As</t>
        </is>
      </c>
      <c r="H968" s="3" t="inlineStr">
        <is>
          <t>Santa Fe</t>
        </is>
      </c>
      <c r="J968" s="3" t="inlineStr">
        <is>
          <t>Audio</t>
        </is>
      </c>
      <c r="K968" s="3">
        <v>3</v>
      </c>
      <c r="L968" s="5">
        <v>21478.2</v>
      </c>
      <c r="M968" s="3">
        <v>20</v>
      </c>
      <c r="N968" s="5">
        <v>51547.68</v>
      </c>
      <c r="O968" s="3" t="inlineStr">
        <is>
          <t>Mercado Pago</t>
        </is>
      </c>
      <c r="P968" s="3" t="inlineStr">
        <is>
          <t>Sofía</t>
        </is>
      </c>
      <c r="S968" s="3" t="inlineStr">
        <is>
          <t>Precio cargado manualmente</t>
        </is>
      </c>
      <c r="T968" s="3">
        <f>IF(COUNTA(A968:S968)&lt;19,"REVISAR","OK")</f>
        <v>0</v>
      </c>
      <c r="U968" s="3">
        <f>IF(ISNUMBER(B968),"OK","REVISAR")</f>
        <v>0</v>
      </c>
      <c r="V968" s="3">
        <f>IF(AND(ISNUMBER(K968),K968&gt;0,K968&lt;50),"OK","REVISAR")</f>
        <v>0</v>
      </c>
      <c r="W968" s="3">
        <f>IF(AND(ISNUMBER(L968),L968&gt;0,L968&lt;1000000),"OK","REVISAR")</f>
        <v>0</v>
      </c>
      <c r="X968" s="3">
        <f>IF(AND(ISNUMBER(K968),ISNUMBER(L968),ISNUMBER(M968),ISNUMBER(N968)),IF(ABS(N968-(K968*L968*(1-M968/100)))&gt;1,"REVISAR","OK"),"REVISAR")</f>
        <v>0</v>
      </c>
      <c r="Y968" s="3">
        <f>IF(AND(ISNUMBER(SEARCH("@",E968)),ISNUMBER(SEARCH(".",E968))),"OK","REVISAR")</f>
        <v>0</v>
      </c>
      <c r="Z968" s="3">
        <f>IF(COUNTIF($A$2:$A$5001,A968)&gt;1,"REVISAR","OK")</f>
        <v>0</v>
      </c>
    </row>
    <row r="969">
      <c r="A969" s="3">
        <v>968</v>
      </c>
      <c r="B969" s="4">
        <v>45459</v>
      </c>
      <c r="C969" s="3" t="inlineStr">
        <is>
          <t>Juan Pérez</t>
        </is>
      </c>
      <c r="D969" s="3" t="inlineStr">
        <is>
          <t>26264781</t>
        </is>
      </c>
      <c r="E969" s="3" t="inlineStr">
        <is>
          <t>cliente219@outlook.com</t>
        </is>
      </c>
      <c r="F969" s="3" t="inlineStr">
        <is>
          <t>+54 9 2326 778395</t>
        </is>
      </c>
      <c r="H969" s="3" t="inlineStr">
        <is>
          <t>Cordoba</t>
        </is>
      </c>
      <c r="I969" s="3" t="inlineStr">
        <is>
          <t>Webcam HD</t>
        </is>
      </c>
      <c r="J969" s="3" t="inlineStr">
        <is>
          <t>Computación</t>
        </is>
      </c>
      <c r="K969" s="3">
        <v>99</v>
      </c>
      <c r="L969" s="5">
        <v>45504.14</v>
      </c>
      <c r="M969" s="3">
        <v>10</v>
      </c>
      <c r="N969" s="5">
        <v>4054418.87</v>
      </c>
      <c r="P969" s="3" t="inlineStr">
        <is>
          <t>Benjamín</t>
        </is>
      </c>
      <c r="Q969" s="3" t="inlineStr">
        <is>
          <t>local 1</t>
        </is>
      </c>
      <c r="S969" s="3" t="inlineStr">
        <is>
          <t>sin observaciones</t>
        </is>
      </c>
      <c r="T969" s="3">
        <f>IF(COUNTA(A969:S969)&lt;19,"REVISAR","OK")</f>
        <v>0</v>
      </c>
      <c r="U969" s="3">
        <f>IF(ISNUMBER(B969),"OK","REVISAR")</f>
        <v>0</v>
      </c>
      <c r="V969" s="3">
        <f>IF(AND(ISNUMBER(K969),K969&gt;0,K969&lt;50),"OK","REVISAR")</f>
        <v>0</v>
      </c>
      <c r="W969" s="3">
        <f>IF(AND(ISNUMBER(L969),L969&gt;0,L969&lt;1000000),"OK","REVISAR")</f>
        <v>0</v>
      </c>
      <c r="X969" s="3">
        <f>IF(AND(ISNUMBER(K969),ISNUMBER(L969),ISNUMBER(M969),ISNUMBER(N969)),IF(ABS(N969-(K969*L969*(1-M969/100)))&gt;1,"REVISAR","OK"),"REVISAR")</f>
        <v>0</v>
      </c>
      <c r="Y969" s="3">
        <f>IF(AND(ISNUMBER(SEARCH("@",E969)),ISNUMBER(SEARCH(".",E969))),"OK","REVISAR")</f>
        <v>0</v>
      </c>
      <c r="Z969" s="3">
        <f>IF(COUNTIF($A$2:$A$5001,A969)&gt;1,"REVISAR","OK")</f>
        <v>0</v>
      </c>
    </row>
    <row r="970">
      <c r="A970" s="3">
        <v>969</v>
      </c>
      <c r="B970" s="4">
        <v>45810</v>
      </c>
      <c r="C970" s="3" t="inlineStr">
        <is>
          <t>Pedro Sánchez</t>
        </is>
      </c>
      <c r="D970" s="3" t="inlineStr">
        <is>
          <t>42304950</t>
        </is>
      </c>
      <c r="E970" s="3" t="inlineStr">
        <is>
          <t>cliente617@yahoo.com</t>
        </is>
      </c>
      <c r="F970" s="3" t="inlineStr">
        <is>
          <t>+54 9 2326 991133</t>
        </is>
      </c>
      <c r="G970" s="3" t="inlineStr">
        <is>
          <t>San Antonio de Areco</t>
        </is>
      </c>
      <c r="H970" s="3" t="inlineStr">
        <is>
          <t>Mendoza</t>
        </is>
      </c>
      <c r="I970" s="3" t="inlineStr">
        <is>
          <t>Teclado mecánico</t>
        </is>
      </c>
      <c r="J970" s="3" t="inlineStr">
        <is>
          <t>Computación</t>
        </is>
      </c>
      <c r="K970" s="3">
        <v>3</v>
      </c>
      <c r="L970" s="5">
        <v>153645.77</v>
      </c>
      <c r="M970" s="3">
        <v>0</v>
      </c>
      <c r="N970" s="5">
        <v>460937.31</v>
      </c>
      <c r="O970" s="3" t="inlineStr">
        <is>
          <t>efectivo</t>
        </is>
      </c>
      <c r="P970" s="3" t="inlineStr">
        <is>
          <t>Lucas</t>
        </is>
      </c>
      <c r="Q970" s="3" t="inlineStr">
        <is>
          <t>Centro</t>
        </is>
      </c>
      <c r="R970" s="3" t="inlineStr">
        <is>
          <t>pendiente</t>
        </is>
      </c>
      <c r="S970" s="3" t="inlineStr">
        <is>
          <t>sin observaciones</t>
        </is>
      </c>
      <c r="T970" s="3">
        <f>IF(COUNTA(A970:S970)&lt;19,"REVISAR","OK")</f>
        <v>0</v>
      </c>
      <c r="U970" s="3">
        <f>IF(ISNUMBER(B970),"OK","REVISAR")</f>
        <v>0</v>
      </c>
      <c r="V970" s="3">
        <f>IF(AND(ISNUMBER(K970),K970&gt;0,K970&lt;50),"OK","REVISAR")</f>
        <v>0</v>
      </c>
      <c r="W970" s="3">
        <f>IF(AND(ISNUMBER(L970),L970&gt;0,L970&lt;1000000),"OK","REVISAR")</f>
        <v>0</v>
      </c>
      <c r="X970" s="3">
        <f>IF(AND(ISNUMBER(K970),ISNUMBER(L970),ISNUMBER(M970),ISNUMBER(N970)),IF(ABS(N970-(K970*L970*(1-M970/100)))&gt;1,"REVISAR","OK"),"REVISAR")</f>
        <v>0</v>
      </c>
      <c r="Y970" s="3">
        <f>IF(AND(ISNUMBER(SEARCH("@",E970)),ISNUMBER(SEARCH(".",E970))),"OK","REVISAR")</f>
        <v>0</v>
      </c>
      <c r="Z970" s="3">
        <f>IF(COUNTIF($A$2:$A$5001,A970)&gt;1,"REVISAR","OK")</f>
        <v>0</v>
      </c>
    </row>
    <row r="971">
      <c r="A971" s="3">
        <v>970</v>
      </c>
      <c r="B971" s="4">
        <v>45390</v>
      </c>
      <c r="C971" s="3" t="inlineStr">
        <is>
          <t>Ana Martínez</t>
        </is>
      </c>
      <c r="D971" s="3" t="inlineStr">
        <is>
          <t>41845026</t>
        </is>
      </c>
      <c r="E971" s="3" t="inlineStr">
        <is>
          <t>cliente457@yahoo.com</t>
        </is>
      </c>
      <c r="F971" s="3" t="inlineStr">
        <is>
          <t>+54 9 2326 998340</t>
        </is>
      </c>
      <c r="G971" s="3" t="inlineStr">
        <is>
          <t>Buenos Aires</t>
        </is>
      </c>
      <c r="H971" s="3" t="inlineStr">
        <is>
          <t>Santa Fe</t>
        </is>
      </c>
      <c r="I971" s="3" t="inlineStr">
        <is>
          <t>Memoria RAM 8GB</t>
        </is>
      </c>
      <c r="J971" s="3" t="inlineStr">
        <is>
          <t>Tecnologia</t>
        </is>
      </c>
      <c r="K971" s="3">
        <v>4</v>
      </c>
      <c r="L971" s="5">
        <v>54917.03</v>
      </c>
      <c r="M971" s="3">
        <v>20</v>
      </c>
      <c r="N971" s="5" t="inlineStr">
        <is>
          <t>mal calculado</t>
        </is>
      </c>
      <c r="O971" s="3" t="inlineStr">
        <is>
          <t>transf</t>
        </is>
      </c>
      <c r="Q971" s="3" t="inlineStr">
        <is>
          <t>local 1</t>
        </is>
      </c>
      <c r="R971" s="3" t="inlineStr">
        <is>
          <t>Pendiente</t>
        </is>
      </c>
      <c r="S971" s="3" t="inlineStr">
        <is>
          <t>sin observaciones</t>
        </is>
      </c>
      <c r="T971" s="3">
        <f>IF(COUNTA(A971:S971)&lt;19,"REVISAR","OK")</f>
        <v>0</v>
      </c>
      <c r="U971" s="3">
        <f>IF(ISNUMBER(B971),"OK","REVISAR")</f>
        <v>0</v>
      </c>
      <c r="V971" s="3">
        <f>IF(AND(ISNUMBER(K971),K971&gt;0,K971&lt;50),"OK","REVISAR")</f>
        <v>0</v>
      </c>
      <c r="W971" s="3">
        <f>IF(AND(ISNUMBER(L971),L971&gt;0,L971&lt;1000000),"OK","REVISAR")</f>
        <v>0</v>
      </c>
      <c r="X971" s="3">
        <f>IF(AND(ISNUMBER(K971),ISNUMBER(L971),ISNUMBER(M971),ISNUMBER(N971)),IF(ABS(N971-(K971*L971*(1-M971/100)))&gt;1,"REVISAR","OK"),"REVISAR")</f>
        <v>0</v>
      </c>
      <c r="Y971" s="3">
        <f>IF(AND(ISNUMBER(SEARCH("@",E971)),ISNUMBER(SEARCH(".",E971))),"OK","REVISAR")</f>
        <v>0</v>
      </c>
      <c r="Z971" s="3">
        <f>IF(COUNTIF($A$2:$A$5001,A971)&gt;1,"REVISAR","OK")</f>
        <v>0</v>
      </c>
    </row>
    <row r="972">
      <c r="A972" s="3">
        <v>971</v>
      </c>
      <c r="B972" s="4">
        <v>45622</v>
      </c>
      <c r="C972" s="3" t="inlineStr">
        <is>
          <t>Lucas Rodríguez</t>
        </is>
      </c>
      <c r="D972" s="3" t="inlineStr">
        <is>
          <t>42604516</t>
        </is>
      </c>
      <c r="E972" s="3" t="inlineStr">
        <is>
          <t>cliente449@hotmial.com</t>
        </is>
      </c>
      <c r="F972" s="3" t="inlineStr">
        <is>
          <t>+54 9 2326 880525</t>
        </is>
      </c>
      <c r="G972" s="3" t="inlineStr">
        <is>
          <t>Areco</t>
        </is>
      </c>
      <c r="H972" s="3" t="inlineStr">
        <is>
          <t>Santa Fe</t>
        </is>
      </c>
      <c r="I972" s="3" t="inlineStr">
        <is>
          <t>Mouse gamer</t>
        </is>
      </c>
      <c r="K972" s="3">
        <v>8</v>
      </c>
      <c r="L972" s="5">
        <v>177468.9</v>
      </c>
      <c r="M972" s="3">
        <v>0</v>
      </c>
      <c r="N972" s="5">
        <v>1419751.2</v>
      </c>
      <c r="O972" s="3" t="inlineStr">
        <is>
          <t>tarjeta credito</t>
        </is>
      </c>
      <c r="P972" s="3" t="inlineStr">
        <is>
          <t>Sin vendedor</t>
        </is>
      </c>
      <c r="Q972" s="3" t="inlineStr">
        <is>
          <t>Local 1</t>
        </is>
      </c>
      <c r="R972" s="3" t="inlineStr">
        <is>
          <t>Cancelado</t>
        </is>
      </c>
      <c r="T972" s="3">
        <f>IF(COUNTA(A972:S972)&lt;19,"REVISAR","OK")</f>
        <v>0</v>
      </c>
      <c r="U972" s="3">
        <f>IF(ISNUMBER(B972),"OK","REVISAR")</f>
        <v>0</v>
      </c>
      <c r="V972" s="3">
        <f>IF(AND(ISNUMBER(K972),K972&gt;0,K972&lt;50),"OK","REVISAR")</f>
        <v>0</v>
      </c>
      <c r="W972" s="3">
        <f>IF(AND(ISNUMBER(L972),L972&gt;0,L972&lt;1000000),"OK","REVISAR")</f>
        <v>0</v>
      </c>
      <c r="X972" s="3">
        <f>IF(AND(ISNUMBER(K972),ISNUMBER(L972),ISNUMBER(M972),ISNUMBER(N972)),IF(ABS(N972-(K972*L972*(1-M972/100)))&gt;1,"REVISAR","OK"),"REVISAR")</f>
        <v>0</v>
      </c>
      <c r="Y972" s="3">
        <f>IF(AND(ISNUMBER(SEARCH("@",E972)),ISNUMBER(SEARCH(".",E972))),"OK","REVISAR")</f>
        <v>0</v>
      </c>
      <c r="Z972" s="3">
        <f>IF(COUNTIF($A$2:$A$5001,A972)&gt;1,"REVISAR","OK")</f>
        <v>0</v>
      </c>
    </row>
    <row r="973">
      <c r="A973" s="3">
        <v>972</v>
      </c>
      <c r="B973" s="4">
        <v>45426</v>
      </c>
      <c r="C973" s="3" t="inlineStr">
        <is>
          <t>Ana Martínez</t>
        </is>
      </c>
      <c r="D973" s="3" t="inlineStr">
        <is>
          <t>33706754</t>
        </is>
      </c>
      <c r="E973" s="3" t="inlineStr">
        <is>
          <t>cliente520@</t>
        </is>
      </c>
      <c r="F973" s="3" t="inlineStr">
        <is>
          <t>+54 9 2326 732215</t>
        </is>
      </c>
      <c r="H973" s="3" t="inlineStr">
        <is>
          <t>Santa Fe</t>
        </is>
      </c>
      <c r="I973" s="3" t="inlineStr">
        <is>
          <t>Memoria RAM 8GB</t>
        </is>
      </c>
      <c r="J973" s="3" t="inlineStr">
        <is>
          <t>Audio</t>
        </is>
      </c>
      <c r="K973" s="3">
        <v>-1</v>
      </c>
      <c r="L973" s="5">
        <v>64535.92</v>
      </c>
      <c r="O973" s="3" t="inlineStr">
        <is>
          <t>Mercado Pago</t>
        </is>
      </c>
      <c r="Q973" s="3" t="inlineStr">
        <is>
          <t>local 1</t>
        </is>
      </c>
      <c r="R973" s="3" t="inlineStr">
        <is>
          <t>entregado</t>
        </is>
      </c>
      <c r="S973" s="3" t="inlineStr">
        <is>
          <t>sin observaciones</t>
        </is>
      </c>
      <c r="T973" s="3">
        <f>IF(COUNTA(A973:S973)&lt;19,"REVISAR","OK")</f>
        <v>0</v>
      </c>
      <c r="U973" s="3">
        <f>IF(ISNUMBER(B973),"OK","REVISAR")</f>
        <v>0</v>
      </c>
      <c r="V973" s="3">
        <f>IF(AND(ISNUMBER(K973),K973&gt;0,K973&lt;50),"OK","REVISAR")</f>
        <v>0</v>
      </c>
      <c r="W973" s="3">
        <f>IF(AND(ISNUMBER(L973),L973&gt;0,L973&lt;1000000),"OK","REVISAR")</f>
        <v>0</v>
      </c>
      <c r="X973" s="3">
        <f>IF(AND(ISNUMBER(K973),ISNUMBER(L973),ISNUMBER(M973),ISNUMBER(N973)),IF(ABS(N973-(K973*L973*(1-M973/100)))&gt;1,"REVISAR","OK"),"REVISAR")</f>
        <v>0</v>
      </c>
      <c r="Y973" s="3">
        <f>IF(AND(ISNUMBER(SEARCH("@",E973)),ISNUMBER(SEARCH(".",E973))),"OK","REVISAR")</f>
        <v>0</v>
      </c>
      <c r="Z973" s="3">
        <f>IF(COUNTIF($A$2:$A$5001,A973)&gt;1,"REVISAR","OK")</f>
        <v>0</v>
      </c>
    </row>
    <row r="974">
      <c r="A974" s="3">
        <v>973</v>
      </c>
      <c r="B974" s="4">
        <v>45333</v>
      </c>
      <c r="C974" s="3" t="inlineStr">
        <is>
          <t>María Gómez</t>
        </is>
      </c>
      <c r="D974" s="3" t="inlineStr">
        <is>
          <t>37071546</t>
        </is>
      </c>
      <c r="E974" s="3" t="inlineStr">
        <is>
          <t>CLIENTE313@</t>
        </is>
      </c>
      <c r="F974" s="3" t="inlineStr">
        <is>
          <t>+54 9 2326 793667</t>
        </is>
      </c>
      <c r="G974" s="3" t="inlineStr">
        <is>
          <t>Bs As</t>
        </is>
      </c>
      <c r="K974" s="3">
        <v>4</v>
      </c>
      <c r="L974" s="5">
        <v>129471.13</v>
      </c>
      <c r="M974" s="3">
        <v>10</v>
      </c>
      <c r="N974" s="5">
        <v>466096.07</v>
      </c>
      <c r="O974" s="3" t="inlineStr">
        <is>
          <t>efectivo</t>
        </is>
      </c>
      <c r="P974" s="3" t="inlineStr">
        <is>
          <t>Admin</t>
        </is>
      </c>
      <c r="Q974" s="3" t="inlineStr">
        <is>
          <t>online</t>
        </is>
      </c>
      <c r="S974" s="3" t="inlineStr">
        <is>
          <t>OK</t>
        </is>
      </c>
      <c r="T974" s="3">
        <f>IF(COUNTA(A974:S974)&lt;19,"REVISAR","OK")</f>
        <v>0</v>
      </c>
      <c r="U974" s="3">
        <f>IF(ISNUMBER(B974),"OK","REVISAR")</f>
        <v>0</v>
      </c>
      <c r="V974" s="3">
        <f>IF(AND(ISNUMBER(K974),K974&gt;0,K974&lt;50),"OK","REVISAR")</f>
        <v>0</v>
      </c>
      <c r="W974" s="3">
        <f>IF(AND(ISNUMBER(L974),L974&gt;0,L974&lt;1000000),"OK","REVISAR")</f>
        <v>0</v>
      </c>
      <c r="X974" s="3">
        <f>IF(AND(ISNUMBER(K974),ISNUMBER(L974),ISNUMBER(M974),ISNUMBER(N974)),IF(ABS(N974-(K974*L974*(1-M974/100)))&gt;1,"REVISAR","OK"),"REVISAR")</f>
        <v>0</v>
      </c>
      <c r="Y974" s="3">
        <f>IF(AND(ISNUMBER(SEARCH("@",E974)),ISNUMBER(SEARCH(".",E974))),"OK","REVISAR")</f>
        <v>0</v>
      </c>
      <c r="Z974" s="3">
        <f>IF(COUNTIF($A$2:$A$5001,A974)&gt;1,"REVISAR","OK")</f>
        <v>0</v>
      </c>
    </row>
    <row r="975">
      <c r="A975" s="3">
        <v>974</v>
      </c>
      <c r="B975" s="4">
        <v>45758</v>
      </c>
      <c r="C975" s="3" t="inlineStr">
        <is>
          <t>Juan Pérez</t>
        </is>
      </c>
      <c r="D975" s="3" t="inlineStr">
        <is>
          <t>39420636</t>
        </is>
      </c>
      <c r="E975" s="3" t="inlineStr">
        <is>
          <t>cliente85@yahoo.com</t>
        </is>
      </c>
      <c r="F975" s="3" t="inlineStr">
        <is>
          <t>+54 9 2326 136713</t>
        </is>
      </c>
      <c r="G975" s="3" t="inlineStr">
        <is>
          <t>Rosario</t>
        </is>
      </c>
      <c r="H975" s="3" t="inlineStr">
        <is>
          <t>Santa Fe</t>
        </is>
      </c>
      <c r="I975" s="3" t="inlineStr">
        <is>
          <t>Silla gamer</t>
        </is>
      </c>
      <c r="J975" s="3" t="inlineStr">
        <is>
          <t>Accesorios</t>
        </is>
      </c>
      <c r="K975" s="3">
        <v>2</v>
      </c>
      <c r="L975" s="5">
        <v>165146.05</v>
      </c>
      <c r="M975" s="3">
        <v>0</v>
      </c>
      <c r="N975" s="5">
        <v>330292.1</v>
      </c>
      <c r="O975" s="3" t="inlineStr">
        <is>
          <t>Transferencia</t>
        </is>
      </c>
      <c r="P975" s="3" t="inlineStr">
        <is>
          <t>Paul</t>
        </is>
      </c>
      <c r="Q975" s="3" t="inlineStr">
        <is>
          <t>Norte</t>
        </is>
      </c>
      <c r="R975" s="3" t="inlineStr">
        <is>
          <t>Cancelado</t>
        </is>
      </c>
      <c r="S975" s="3" t="inlineStr">
        <is>
          <t>Pago a confirmar</t>
        </is>
      </c>
      <c r="T975" s="3">
        <f>IF(COUNTA(A975:S975)&lt;19,"REVISAR","OK")</f>
        <v>0</v>
      </c>
      <c r="U975" s="3">
        <f>IF(ISNUMBER(B975),"OK","REVISAR")</f>
        <v>0</v>
      </c>
      <c r="V975" s="3">
        <f>IF(AND(ISNUMBER(K975),K975&gt;0,K975&lt;50),"OK","REVISAR")</f>
        <v>0</v>
      </c>
      <c r="W975" s="3">
        <f>IF(AND(ISNUMBER(L975),L975&gt;0,L975&lt;1000000),"OK","REVISAR")</f>
        <v>0</v>
      </c>
      <c r="X975" s="3">
        <f>IF(AND(ISNUMBER(K975),ISNUMBER(L975),ISNUMBER(M975),ISNUMBER(N975)),IF(ABS(N975-(K975*L975*(1-M975/100)))&gt;1,"REVISAR","OK"),"REVISAR")</f>
        <v>0</v>
      </c>
      <c r="Y975" s="3">
        <f>IF(AND(ISNUMBER(SEARCH("@",E975)),ISNUMBER(SEARCH(".",E975))),"OK","REVISAR")</f>
        <v>0</v>
      </c>
      <c r="Z975" s="3">
        <f>IF(COUNTIF($A$2:$A$5001,A975)&gt;1,"REVISAR","OK")</f>
        <v>0</v>
      </c>
    </row>
    <row r="976">
      <c r="A976" s="3">
        <v>975</v>
      </c>
      <c r="B976" s="4">
        <v>45410</v>
      </c>
      <c r="C976" s="3" t="inlineStr">
        <is>
          <t>Camila Torres</t>
        </is>
      </c>
      <c r="D976" s="3" t="inlineStr">
        <is>
          <t>35720219</t>
        </is>
      </c>
      <c r="E976" s="3" t="inlineStr">
        <is>
          <t>cliente133@hotmial.com</t>
        </is>
      </c>
      <c r="F976" s="3" t="inlineStr">
        <is>
          <t>+54 9 2326 828635</t>
        </is>
      </c>
      <c r="G976" s="3" t="inlineStr">
        <is>
          <t>Cordoba</t>
        </is>
      </c>
      <c r="H976" s="3" t="inlineStr">
        <is>
          <t>Cordoba</t>
        </is>
      </c>
      <c r="J976" s="3" t="inlineStr">
        <is>
          <t>perifericos</t>
        </is>
      </c>
      <c r="K976" s="3">
        <v>2</v>
      </c>
      <c r="L976" s="5">
        <v>68272.73</v>
      </c>
      <c r="M976" s="3">
        <v>10</v>
      </c>
      <c r="N976" s="5">
        <v>122890.91</v>
      </c>
      <c r="O976" s="3" t="inlineStr">
        <is>
          <t>Tarjeta Crédito</t>
        </is>
      </c>
      <c r="P976" s="3" t="inlineStr">
        <is>
          <t>Benjamín</t>
        </is>
      </c>
      <c r="Q976" s="3" t="inlineStr">
        <is>
          <t>Norte</t>
        </is>
      </c>
      <c r="R976" s="3" t="inlineStr">
        <is>
          <t>Pendiente</t>
        </is>
      </c>
      <c r="S976" s="3" t="inlineStr">
        <is>
          <t>Precio cargado manualmente</t>
        </is>
      </c>
      <c r="T976" s="3">
        <f>IF(COUNTA(A976:S976)&lt;19,"REVISAR","OK")</f>
        <v>0</v>
      </c>
      <c r="U976" s="3">
        <f>IF(ISNUMBER(B976),"OK","REVISAR")</f>
        <v>0</v>
      </c>
      <c r="V976" s="3">
        <f>IF(AND(ISNUMBER(K976),K976&gt;0,K976&lt;50),"OK","REVISAR")</f>
        <v>0</v>
      </c>
      <c r="W976" s="3">
        <f>IF(AND(ISNUMBER(L976),L976&gt;0,L976&lt;1000000),"OK","REVISAR")</f>
        <v>0</v>
      </c>
      <c r="X976" s="3">
        <f>IF(AND(ISNUMBER(K976),ISNUMBER(L976),ISNUMBER(M976),ISNUMBER(N976)),IF(ABS(N976-(K976*L976*(1-M976/100)))&gt;1,"REVISAR","OK"),"REVISAR")</f>
        <v>0</v>
      </c>
      <c r="Y976" s="3">
        <f>IF(AND(ISNUMBER(SEARCH("@",E976)),ISNUMBER(SEARCH(".",E976))),"OK","REVISAR")</f>
        <v>0</v>
      </c>
      <c r="Z976" s="3">
        <f>IF(COUNTIF($A$2:$A$5001,A976)&gt;1,"REVISAR","OK")</f>
        <v>0</v>
      </c>
    </row>
    <row r="977">
      <c r="A977" s="3">
        <v>976</v>
      </c>
      <c r="B977" s="4">
        <v>45302</v>
      </c>
      <c r="C977" s="3" t="inlineStr">
        <is>
          <t>Pedro Sánchez</t>
        </is>
      </c>
      <c r="D977" s="3" t="inlineStr">
        <is>
          <t>34702797</t>
        </is>
      </c>
      <c r="E977" s="3" t="inlineStr">
        <is>
          <t>cliente694@hotmial.com</t>
        </is>
      </c>
      <c r="F977" s="3" t="inlineStr">
        <is>
          <t>+54 9 2326 296903</t>
        </is>
      </c>
      <c r="G977" s="3" t="inlineStr">
        <is>
          <t>Córdoba</t>
        </is>
      </c>
      <c r="H977" s="3" t="inlineStr">
        <is>
          <t>Córdoba</t>
        </is>
      </c>
      <c r="I977" s="3" t="inlineStr">
        <is>
          <t>Cargador rápido</t>
        </is>
      </c>
      <c r="J977" s="3" t="inlineStr">
        <is>
          <t>tecnologia</t>
        </is>
      </c>
      <c r="K977" s="3">
        <v>5</v>
      </c>
      <c r="L977" s="5">
        <v>97168.82000000001</v>
      </c>
      <c r="M977" s="3">
        <v>20</v>
      </c>
      <c r="N977" s="5">
        <v>388675.28</v>
      </c>
      <c r="O977" s="3" t="inlineStr">
        <is>
          <t>tarjeta credito</t>
        </is>
      </c>
      <c r="P977" s="3" t="inlineStr">
        <is>
          <t>Benjamín</t>
        </is>
      </c>
      <c r="Q977" s="3" t="inlineStr">
        <is>
          <t>Online</t>
        </is>
      </c>
      <c r="R977" s="3" t="inlineStr">
        <is>
          <t>pendiente</t>
        </is>
      </c>
      <c r="S977" s="3" t="inlineStr">
        <is>
          <t>sin observaciones</t>
        </is>
      </c>
      <c r="T977" s="3">
        <f>IF(COUNTA(A977:S977)&lt;19,"REVISAR","OK")</f>
        <v>0</v>
      </c>
      <c r="U977" s="3">
        <f>IF(ISNUMBER(B977),"OK","REVISAR")</f>
        <v>0</v>
      </c>
      <c r="V977" s="3">
        <f>IF(AND(ISNUMBER(K977),K977&gt;0,K977&lt;50),"OK","REVISAR")</f>
        <v>0</v>
      </c>
      <c r="W977" s="3">
        <f>IF(AND(ISNUMBER(L977),L977&gt;0,L977&lt;1000000),"OK","REVISAR")</f>
        <v>0</v>
      </c>
      <c r="X977" s="3">
        <f>IF(AND(ISNUMBER(K977),ISNUMBER(L977),ISNUMBER(M977),ISNUMBER(N977)),IF(ABS(N977-(K977*L977*(1-M977/100)))&gt;1,"REVISAR","OK"),"REVISAR")</f>
        <v>0</v>
      </c>
      <c r="Y977" s="3">
        <f>IF(AND(ISNUMBER(SEARCH("@",E977)),ISNUMBER(SEARCH(".",E977))),"OK","REVISAR")</f>
        <v>0</v>
      </c>
      <c r="Z977" s="3">
        <f>IF(COUNTIF($A$2:$A$5001,A977)&gt;1,"REVISAR","OK")</f>
        <v>0</v>
      </c>
    </row>
    <row r="978">
      <c r="A978" s="3">
        <v>977</v>
      </c>
      <c r="B978" s="4" t="inlineStr">
        <is>
          <t>2025/99/01</t>
        </is>
      </c>
      <c r="C978" s="3" t="inlineStr">
        <is>
          <t>Pedro Sánchez</t>
        </is>
      </c>
      <c r="D978" s="3" t="inlineStr">
        <is>
          <t>29803466</t>
        </is>
      </c>
      <c r="E978" s="3" t="inlineStr">
        <is>
          <t>cliente365@hotmial.com</t>
        </is>
      </c>
      <c r="F978" s="3" t="inlineStr">
        <is>
          <t>+54 9 2326 874409</t>
        </is>
      </c>
      <c r="G978" s="3" t="inlineStr">
        <is>
          <t>Areco</t>
        </is>
      </c>
      <c r="H978" s="3" t="inlineStr">
        <is>
          <t>Santa Fe</t>
        </is>
      </c>
      <c r="I978" s="3" t="inlineStr">
        <is>
          <t>Teclado mecánico</t>
        </is>
      </c>
      <c r="J978" s="3" t="inlineStr">
        <is>
          <t>Tecnologia</t>
        </is>
      </c>
      <c r="K978" s="3">
        <v>7</v>
      </c>
      <c r="L978" s="5">
        <v>163084.22</v>
      </c>
      <c r="M978" s="3">
        <v>20</v>
      </c>
      <c r="N978" s="5">
        <v>913271.63</v>
      </c>
      <c r="O978" s="3" t="inlineStr">
        <is>
          <t>efectivo</t>
        </is>
      </c>
      <c r="P978" s="3" t="inlineStr">
        <is>
          <t>Paul</t>
        </is>
      </c>
      <c r="Q978" s="3" t="inlineStr">
        <is>
          <t>online</t>
        </is>
      </c>
      <c r="R978" s="3" t="inlineStr">
        <is>
          <t>Entregado</t>
        </is>
      </c>
      <c r="S978" s="3" t="inlineStr">
        <is>
          <t>OK</t>
        </is>
      </c>
      <c r="T978" s="3">
        <f>IF(COUNTA(A978:S978)&lt;19,"REVISAR","OK")</f>
        <v>0</v>
      </c>
      <c r="U978" s="3">
        <f>IF(ISNUMBER(B978),"OK","REVISAR")</f>
        <v>0</v>
      </c>
      <c r="V978" s="3">
        <f>IF(AND(ISNUMBER(K978),K978&gt;0,K978&lt;50),"OK","REVISAR")</f>
        <v>0</v>
      </c>
      <c r="W978" s="3">
        <f>IF(AND(ISNUMBER(L978),L978&gt;0,L978&lt;1000000),"OK","REVISAR")</f>
        <v>0</v>
      </c>
      <c r="X978" s="3">
        <f>IF(AND(ISNUMBER(K978),ISNUMBER(L978),ISNUMBER(M978),ISNUMBER(N978)),IF(ABS(N978-(K978*L978*(1-M978/100)))&gt;1,"REVISAR","OK"),"REVISAR")</f>
        <v>0</v>
      </c>
      <c r="Y978" s="3">
        <f>IF(AND(ISNUMBER(SEARCH("@",E978)),ISNUMBER(SEARCH(".",E978))),"OK","REVISAR")</f>
        <v>0</v>
      </c>
      <c r="Z978" s="3">
        <f>IF(COUNTIF($A$2:$A$5001,A978)&gt;1,"REVISAR","OK")</f>
        <v>0</v>
      </c>
    </row>
    <row r="979">
      <c r="A979" s="3">
        <v>978</v>
      </c>
      <c r="B979" s="4" t="inlineStr">
        <is>
          <t>2025/99/01</t>
        </is>
      </c>
      <c r="D979" s="3" t="inlineStr">
        <is>
          <t>38601854</t>
        </is>
      </c>
      <c r="E979" s="3" t="inlineStr">
        <is>
          <t>cliente163@gmai.com</t>
        </is>
      </c>
      <c r="F979" s="3" t="inlineStr">
        <is>
          <t>+54 9 2326 458441</t>
        </is>
      </c>
      <c r="G979" s="3" t="inlineStr">
        <is>
          <t>Bs As</t>
        </is>
      </c>
      <c r="H979" s="3" t="inlineStr">
        <is>
          <t>CABA</t>
        </is>
      </c>
      <c r="I979" s="3" t="inlineStr">
        <is>
          <t>Webcam HD</t>
        </is>
      </c>
      <c r="J979" s="3" t="inlineStr">
        <is>
          <t>Sin categoria</t>
        </is>
      </c>
      <c r="K979" s="3">
        <v>5</v>
      </c>
      <c r="L979" s="5">
        <v>51753.79</v>
      </c>
      <c r="M979" s="3">
        <v>0</v>
      </c>
      <c r="N979" s="5">
        <v>258768.95</v>
      </c>
      <c r="O979" s="3" t="inlineStr">
        <is>
          <t>transf</t>
        </is>
      </c>
      <c r="Q979" s="3" t="inlineStr">
        <is>
          <t>Online</t>
        </is>
      </c>
      <c r="R979" s="3" t="inlineStr">
        <is>
          <t>Entregado</t>
        </is>
      </c>
      <c r="S979" s="3" t="inlineStr">
        <is>
          <t>Precio cargado manualmente</t>
        </is>
      </c>
      <c r="T979" s="3">
        <f>IF(COUNTA(A979:S979)&lt;19,"REVISAR","OK")</f>
        <v>0</v>
      </c>
      <c r="U979" s="3">
        <f>IF(ISNUMBER(B979),"OK","REVISAR")</f>
        <v>0</v>
      </c>
      <c r="V979" s="3">
        <f>IF(AND(ISNUMBER(K979),K979&gt;0,K979&lt;50),"OK","REVISAR")</f>
        <v>0</v>
      </c>
      <c r="W979" s="3">
        <f>IF(AND(ISNUMBER(L979),L979&gt;0,L979&lt;1000000),"OK","REVISAR")</f>
        <v>0</v>
      </c>
      <c r="X979" s="3">
        <f>IF(AND(ISNUMBER(K979),ISNUMBER(L979),ISNUMBER(M979),ISNUMBER(N979)),IF(ABS(N979-(K979*L979*(1-M979/100)))&gt;1,"REVISAR","OK"),"REVISAR")</f>
        <v>0</v>
      </c>
      <c r="Y979" s="3">
        <f>IF(AND(ISNUMBER(SEARCH("@",E979)),ISNUMBER(SEARCH(".",E979))),"OK","REVISAR")</f>
        <v>0</v>
      </c>
      <c r="Z979" s="3">
        <f>IF(COUNTIF($A$2:$A$5001,A979)&gt;1,"REVISAR","OK")</f>
        <v>0</v>
      </c>
    </row>
    <row r="980">
      <c r="A980" s="3">
        <v>979</v>
      </c>
      <c r="B980" s="4">
        <v>45476</v>
      </c>
      <c r="C980" s="3" t="inlineStr">
        <is>
          <t>Pedro Sánchez</t>
        </is>
      </c>
      <c r="D980" s="3" t="inlineStr">
        <is>
          <t>42347750</t>
        </is>
      </c>
      <c r="E980" s="3" t="inlineStr">
        <is>
          <t>cliente692@hotmail.com</t>
        </is>
      </c>
      <c r="F980" s="3" t="inlineStr">
        <is>
          <t>+54 9 2326 577971</t>
        </is>
      </c>
      <c r="H980" s="3" t="inlineStr">
        <is>
          <t>Buenos Aires</t>
        </is>
      </c>
      <c r="I980" s="3" t="inlineStr">
        <is>
          <t>Notebook 15</t>
        </is>
      </c>
      <c r="J980" s="3" t="inlineStr">
        <is>
          <t>Computación</t>
        </is>
      </c>
      <c r="K980" s="3">
        <v>3</v>
      </c>
      <c r="M980" s="3">
        <v>0</v>
      </c>
      <c r="O980" s="3" t="inlineStr">
        <is>
          <t>transf</t>
        </is>
      </c>
      <c r="P980" s="3" t="inlineStr">
        <is>
          <t>Paul</t>
        </is>
      </c>
      <c r="Q980" s="3" t="inlineStr">
        <is>
          <t>Centro</t>
        </is>
      </c>
      <c r="R980" s="3" t="inlineStr">
        <is>
          <t>Pendiente</t>
        </is>
      </c>
      <c r="S980" s="3" t="inlineStr">
        <is>
          <t>Producto sin stock</t>
        </is>
      </c>
      <c r="T980" s="3">
        <f>IF(COUNTA(A980:S980)&lt;19,"REVISAR","OK")</f>
        <v>0</v>
      </c>
      <c r="U980" s="3">
        <f>IF(ISNUMBER(B980),"OK","REVISAR")</f>
        <v>0</v>
      </c>
      <c r="V980" s="3">
        <f>IF(AND(ISNUMBER(K980),K980&gt;0,K980&lt;50),"OK","REVISAR")</f>
        <v>0</v>
      </c>
      <c r="W980" s="3">
        <f>IF(AND(ISNUMBER(L980),L980&gt;0,L980&lt;1000000),"OK","REVISAR")</f>
        <v>0</v>
      </c>
      <c r="X980" s="3">
        <f>IF(AND(ISNUMBER(K980),ISNUMBER(L980),ISNUMBER(M980),ISNUMBER(N980)),IF(ABS(N980-(K980*L980*(1-M980/100)))&gt;1,"REVISAR","OK"),"REVISAR")</f>
        <v>0</v>
      </c>
      <c r="Y980" s="3">
        <f>IF(AND(ISNUMBER(SEARCH("@",E980)),ISNUMBER(SEARCH(".",E980))),"OK","REVISAR")</f>
        <v>0</v>
      </c>
      <c r="Z980" s="3">
        <f>IF(COUNTIF($A$2:$A$5001,A980)&gt;1,"REVISAR","OK")</f>
        <v>0</v>
      </c>
    </row>
    <row r="981">
      <c r="A981" s="3">
        <v>980</v>
      </c>
      <c r="B981" s="4">
        <v>45437</v>
      </c>
      <c r="D981" s="3" t="inlineStr">
        <is>
          <t>24615039</t>
        </is>
      </c>
      <c r="E981" s="3" t="inlineStr">
        <is>
          <t>cliente752@hotmial.com</t>
        </is>
      </c>
      <c r="F981" s="3" t="inlineStr">
        <is>
          <t>+54 9 2326 636811</t>
        </is>
      </c>
      <c r="I981" s="3" t="inlineStr">
        <is>
          <t>Producto desconocido</t>
        </is>
      </c>
      <c r="J981" s="3" t="inlineStr">
        <is>
          <t>Accesorios</t>
        </is>
      </c>
      <c r="K981" s="3">
        <v>3</v>
      </c>
      <c r="L981" s="5">
        <v>65480.7</v>
      </c>
      <c r="M981" s="3">
        <v>10</v>
      </c>
      <c r="N981" s="5">
        <v>-1</v>
      </c>
      <c r="O981" s="3" t="inlineStr">
        <is>
          <t>Mercado Pago</t>
        </is>
      </c>
      <c r="P981" s="3" t="inlineStr">
        <is>
          <t>Isaías</t>
        </is>
      </c>
      <c r="Q981" s="3" t="inlineStr">
        <is>
          <t>Online</t>
        </is>
      </c>
      <c r="R981" s="3" t="inlineStr">
        <is>
          <t>En camino</t>
        </is>
      </c>
      <c r="S981" s="3" t="inlineStr">
        <is>
          <t>Dirección incompleta</t>
        </is>
      </c>
      <c r="T981" s="3">
        <f>IF(COUNTA(A981:S981)&lt;19,"REVISAR","OK")</f>
        <v>0</v>
      </c>
      <c r="U981" s="3">
        <f>IF(ISNUMBER(B981),"OK","REVISAR")</f>
        <v>0</v>
      </c>
      <c r="V981" s="3">
        <f>IF(AND(ISNUMBER(K981),K981&gt;0,K981&lt;50),"OK","REVISAR")</f>
        <v>0</v>
      </c>
      <c r="W981" s="3">
        <f>IF(AND(ISNUMBER(L981),L981&gt;0,L981&lt;1000000),"OK","REVISAR")</f>
        <v>0</v>
      </c>
      <c r="X981" s="3">
        <f>IF(AND(ISNUMBER(K981),ISNUMBER(L981),ISNUMBER(M981),ISNUMBER(N981)),IF(ABS(N981-(K981*L981*(1-M981/100)))&gt;1,"REVISAR","OK"),"REVISAR")</f>
        <v>0</v>
      </c>
      <c r="Y981" s="3">
        <f>IF(AND(ISNUMBER(SEARCH("@",E981)),ISNUMBER(SEARCH(".",E981))),"OK","REVISAR")</f>
        <v>0</v>
      </c>
      <c r="Z981" s="3">
        <f>IF(COUNTIF($A$2:$A$5001,A981)&gt;1,"REVISAR","OK")</f>
        <v>0</v>
      </c>
    </row>
    <row r="982">
      <c r="A982" s="3">
        <v>981</v>
      </c>
      <c r="B982" s="4">
        <v>45459</v>
      </c>
      <c r="C982" s="3" t="inlineStr">
        <is>
          <t>Juan Pérez</t>
        </is>
      </c>
      <c r="D982" s="3" t="inlineStr">
        <is>
          <t>20362892</t>
        </is>
      </c>
      <c r="E982" s="3" t="inlineStr">
        <is>
          <t>cliente4@gmai.com</t>
        </is>
      </c>
      <c r="F982" s="3" t="inlineStr">
        <is>
          <t>+54 9 2326 604543</t>
        </is>
      </c>
      <c r="J982" s="3" t="inlineStr">
        <is>
          <t>Periféricos</t>
        </is>
      </c>
      <c r="K982" s="3">
        <v>3</v>
      </c>
      <c r="L982" s="5">
        <v>35400.08</v>
      </c>
      <c r="M982" s="3">
        <v>0</v>
      </c>
      <c r="N982" s="5">
        <v>106200.24</v>
      </c>
      <c r="O982" s="3" t="inlineStr">
        <is>
          <t>Transferencia</t>
        </is>
      </c>
      <c r="P982" s="3" t="inlineStr">
        <is>
          <t>Sofía</t>
        </is>
      </c>
      <c r="Q982" s="3" t="inlineStr">
        <is>
          <t>local 1</t>
        </is>
      </c>
      <c r="R982" s="3" t="inlineStr">
        <is>
          <t>Pendiente</t>
        </is>
      </c>
      <c r="S982" s="3" t="inlineStr">
        <is>
          <t>Pago a confirmar</t>
        </is>
      </c>
      <c r="T982" s="3">
        <f>IF(COUNTA(A982:S982)&lt;19,"REVISAR","OK")</f>
        <v>0</v>
      </c>
      <c r="U982" s="3">
        <f>IF(ISNUMBER(B982),"OK","REVISAR")</f>
        <v>0</v>
      </c>
      <c r="V982" s="3">
        <f>IF(AND(ISNUMBER(K982),K982&gt;0,K982&lt;50),"OK","REVISAR")</f>
        <v>0</v>
      </c>
      <c r="W982" s="3">
        <f>IF(AND(ISNUMBER(L982),L982&gt;0,L982&lt;1000000),"OK","REVISAR")</f>
        <v>0</v>
      </c>
      <c r="X982" s="3">
        <f>IF(AND(ISNUMBER(K982),ISNUMBER(L982),ISNUMBER(M982),ISNUMBER(N982)),IF(ABS(N982-(K982*L982*(1-M982/100)))&gt;1,"REVISAR","OK"),"REVISAR")</f>
        <v>0</v>
      </c>
      <c r="Y982" s="3">
        <f>IF(AND(ISNUMBER(SEARCH("@",E982)),ISNUMBER(SEARCH(".",E982))),"OK","REVISAR")</f>
        <v>0</v>
      </c>
      <c r="Z982" s="3">
        <f>IF(COUNTIF($A$2:$A$5001,A982)&gt;1,"REVISAR","OK")</f>
        <v>0</v>
      </c>
    </row>
    <row r="983">
      <c r="A983" s="3">
        <v>982</v>
      </c>
      <c r="B983" s="4">
        <v>45811</v>
      </c>
      <c r="C983" s="3" t="inlineStr">
        <is>
          <t>Ana Martínez</t>
        </is>
      </c>
      <c r="D983" s="3" t="inlineStr">
        <is>
          <t>35371458</t>
        </is>
      </c>
      <c r="E983" s="3" t="inlineStr">
        <is>
          <t>cliente386@</t>
        </is>
      </c>
      <c r="F983" s="3" t="inlineStr">
        <is>
          <t>+54 9 2326 211227</t>
        </is>
      </c>
      <c r="G983" s="3" t="inlineStr">
        <is>
          <t>Capital Federal</t>
        </is>
      </c>
      <c r="I983" s="3" t="inlineStr">
        <is>
          <t>Producto desconocido</t>
        </is>
      </c>
      <c r="J983" s="3" t="inlineStr">
        <is>
          <t>tecnologia</t>
        </is>
      </c>
      <c r="K983" s="3">
        <v>2</v>
      </c>
      <c r="L983" s="5">
        <v>41680.7</v>
      </c>
      <c r="M983" s="3">
        <v>10</v>
      </c>
      <c r="N983" s="5">
        <v>75025.25999999999</v>
      </c>
      <c r="Q983" s="3" t="inlineStr">
        <is>
          <t>Online</t>
        </is>
      </c>
      <c r="R983" s="3" t="inlineStr">
        <is>
          <t>pendiente</t>
        </is>
      </c>
      <c r="S983" s="3" t="inlineStr">
        <is>
          <t>sin observaciones</t>
        </is>
      </c>
      <c r="T983" s="3">
        <f>IF(COUNTA(A983:S983)&lt;19,"REVISAR","OK")</f>
        <v>0</v>
      </c>
      <c r="U983" s="3">
        <f>IF(ISNUMBER(B983),"OK","REVISAR")</f>
        <v>0</v>
      </c>
      <c r="V983" s="3">
        <f>IF(AND(ISNUMBER(K983),K983&gt;0,K983&lt;50),"OK","REVISAR")</f>
        <v>0</v>
      </c>
      <c r="W983" s="3">
        <f>IF(AND(ISNUMBER(L983),L983&gt;0,L983&lt;1000000),"OK","REVISAR")</f>
        <v>0</v>
      </c>
      <c r="X983" s="3">
        <f>IF(AND(ISNUMBER(K983),ISNUMBER(L983),ISNUMBER(M983),ISNUMBER(N983)),IF(ABS(N983-(K983*L983*(1-M983/100)))&gt;1,"REVISAR","OK"),"REVISAR")</f>
        <v>0</v>
      </c>
      <c r="Y983" s="3">
        <f>IF(AND(ISNUMBER(SEARCH("@",E983)),ISNUMBER(SEARCH(".",E983))),"OK","REVISAR")</f>
        <v>0</v>
      </c>
      <c r="Z983" s="3">
        <f>IF(COUNTIF($A$2:$A$5001,A983)&gt;1,"REVISAR","OK")</f>
        <v>0</v>
      </c>
    </row>
    <row r="984">
      <c r="A984" s="3">
        <v>983</v>
      </c>
      <c r="B984" s="4">
        <v>45349</v>
      </c>
      <c r="D984" s="3" t="inlineStr">
        <is>
          <t>26543520</t>
        </is>
      </c>
      <c r="E984" s="3" t="inlineStr">
        <is>
          <t>cliente139@sinmail</t>
        </is>
      </c>
      <c r="F984" s="3" t="inlineStr">
        <is>
          <t>+54 9 2326 266592</t>
        </is>
      </c>
      <c r="G984" s="3" t="inlineStr">
        <is>
          <t>La Plata</t>
        </is>
      </c>
      <c r="H984" s="3" t="inlineStr">
        <is>
          <t>Córdoba</t>
        </is>
      </c>
      <c r="K984" s="3">
        <v>3</v>
      </c>
      <c r="L984" s="5">
        <v>69264.57000000001</v>
      </c>
      <c r="M984" s="3">
        <v>5</v>
      </c>
      <c r="N984" s="5">
        <v>197404.02</v>
      </c>
      <c r="O984" s="3" t="inlineStr">
        <is>
          <t>Cheque</t>
        </is>
      </c>
      <c r="P984" s="3" t="inlineStr">
        <is>
          <t>Paul</t>
        </is>
      </c>
      <c r="Q984" s="3" t="inlineStr">
        <is>
          <t>Online</t>
        </is>
      </c>
      <c r="S984" s="3" t="inlineStr">
        <is>
          <t>Pago a confirmar</t>
        </is>
      </c>
      <c r="T984" s="3">
        <f>IF(COUNTA(A984:S984)&lt;19,"REVISAR","OK")</f>
        <v>0</v>
      </c>
      <c r="U984" s="3">
        <f>IF(ISNUMBER(B984),"OK","REVISAR")</f>
        <v>0</v>
      </c>
      <c r="V984" s="3">
        <f>IF(AND(ISNUMBER(K984),K984&gt;0,K984&lt;50),"OK","REVISAR")</f>
        <v>0</v>
      </c>
      <c r="W984" s="3">
        <f>IF(AND(ISNUMBER(L984),L984&gt;0,L984&lt;1000000),"OK","REVISAR")</f>
        <v>0</v>
      </c>
      <c r="X984" s="3">
        <f>IF(AND(ISNUMBER(K984),ISNUMBER(L984),ISNUMBER(M984),ISNUMBER(N984)),IF(ABS(N984-(K984*L984*(1-M984/100)))&gt;1,"REVISAR","OK"),"REVISAR")</f>
        <v>0</v>
      </c>
      <c r="Y984" s="3">
        <f>IF(AND(ISNUMBER(SEARCH("@",E984)),ISNUMBER(SEARCH(".",E984))),"OK","REVISAR")</f>
        <v>0</v>
      </c>
      <c r="Z984" s="3">
        <f>IF(COUNTIF($A$2:$A$5001,A984)&gt;1,"REVISAR","OK")</f>
        <v>0</v>
      </c>
    </row>
    <row r="985">
      <c r="A985" s="3">
        <v>984</v>
      </c>
      <c r="B985" s="4">
        <v>45359</v>
      </c>
      <c r="C985" s="3" t="inlineStr">
        <is>
          <t>Pedro Sánchez</t>
        </is>
      </c>
      <c r="D985" s="3" t="inlineStr">
        <is>
          <t>44287519</t>
        </is>
      </c>
      <c r="E985" s="3" t="inlineStr">
        <is>
          <t>cliente120@sinmail</t>
        </is>
      </c>
      <c r="F985" s="3" t="inlineStr">
        <is>
          <t>+54 9 2326 218571</t>
        </is>
      </c>
      <c r="G985" s="3" t="inlineStr">
        <is>
          <t>Córdoba</t>
        </is>
      </c>
      <c r="H985" s="3" t="inlineStr">
        <is>
          <t>Bs.As</t>
        </is>
      </c>
      <c r="I985" s="3" t="inlineStr">
        <is>
          <t>Auriculares Bluetooth</t>
        </is>
      </c>
      <c r="J985" s="3" t="inlineStr">
        <is>
          <t>Hogar</t>
        </is>
      </c>
      <c r="K985" s="3">
        <v>6</v>
      </c>
      <c r="L985" s="5">
        <v>169277.93</v>
      </c>
      <c r="M985" s="3">
        <v>0</v>
      </c>
      <c r="N985" s="5">
        <v>1015667.58</v>
      </c>
      <c r="P985" s="3" t="inlineStr">
        <is>
          <t>Isaías</t>
        </is>
      </c>
      <c r="Q985" s="3" t="inlineStr">
        <is>
          <t>Online</t>
        </is>
      </c>
      <c r="R985" s="3" t="inlineStr">
        <is>
          <t>Cancelado</t>
        </is>
      </c>
      <c r="T985" s="3">
        <f>IF(COUNTA(A985:S985)&lt;19,"REVISAR","OK")</f>
        <v>0</v>
      </c>
      <c r="U985" s="3">
        <f>IF(ISNUMBER(B985),"OK","REVISAR")</f>
        <v>0</v>
      </c>
      <c r="V985" s="3">
        <f>IF(AND(ISNUMBER(K985),K985&gt;0,K985&lt;50),"OK","REVISAR")</f>
        <v>0</v>
      </c>
      <c r="W985" s="3">
        <f>IF(AND(ISNUMBER(L985),L985&gt;0,L985&lt;1000000),"OK","REVISAR")</f>
        <v>0</v>
      </c>
      <c r="X985" s="3">
        <f>IF(AND(ISNUMBER(K985),ISNUMBER(L985),ISNUMBER(M985),ISNUMBER(N985)),IF(ABS(N985-(K985*L985*(1-M985/100)))&gt;1,"REVISAR","OK"),"REVISAR")</f>
        <v>0</v>
      </c>
      <c r="Y985" s="3">
        <f>IF(AND(ISNUMBER(SEARCH("@",E985)),ISNUMBER(SEARCH(".",E985))),"OK","REVISAR")</f>
        <v>0</v>
      </c>
      <c r="Z985" s="3">
        <f>IF(COUNTIF($A$2:$A$5001,A985)&gt;1,"REVISAR","OK")</f>
        <v>0</v>
      </c>
    </row>
    <row r="986">
      <c r="A986" s="3">
        <v>985</v>
      </c>
      <c r="B986" s="4">
        <v>45312</v>
      </c>
      <c r="C986" s="3" t="inlineStr">
        <is>
          <t>Ana Martínez</t>
        </is>
      </c>
      <c r="D986" s="3" t="inlineStr">
        <is>
          <t>45114995</t>
        </is>
      </c>
      <c r="E986" s="3" t="inlineStr">
        <is>
          <t>cliente816@hotmail.com</t>
        </is>
      </c>
      <c r="F986" s="3" t="inlineStr">
        <is>
          <t>+54 9 2326 298736</t>
        </is>
      </c>
      <c r="G986" s="3" t="inlineStr">
        <is>
          <t>Areco</t>
        </is>
      </c>
      <c r="H986" s="3" t="inlineStr">
        <is>
          <t>Cordoba</t>
        </is>
      </c>
      <c r="I986" s="3" t="inlineStr">
        <is>
          <t>Cargador rápido</t>
        </is>
      </c>
      <c r="J986" s="3" t="inlineStr">
        <is>
          <t>Audio</t>
        </is>
      </c>
      <c r="K986" s="3">
        <v>6</v>
      </c>
      <c r="L986" s="5">
        <v>178956.31</v>
      </c>
      <c r="M986" s="3">
        <v>25</v>
      </c>
      <c r="N986" s="5">
        <v>805303.39</v>
      </c>
      <c r="O986" s="3" t="inlineStr">
        <is>
          <t>efectivo</t>
        </is>
      </c>
      <c r="P986" s="3" t="inlineStr">
        <is>
          <t>Paul</t>
        </is>
      </c>
      <c r="Q986" s="3" t="inlineStr">
        <is>
          <t>Sucursal Norte</t>
        </is>
      </c>
      <c r="R986" s="3" t="inlineStr">
        <is>
          <t>pendiente</t>
        </is>
      </c>
      <c r="S986" s="3" t="inlineStr">
        <is>
          <t>Dirección incompleta</t>
        </is>
      </c>
      <c r="T986" s="3">
        <f>IF(COUNTA(A986:S986)&lt;19,"REVISAR","OK")</f>
        <v>0</v>
      </c>
      <c r="U986" s="3">
        <f>IF(ISNUMBER(B986),"OK","REVISAR")</f>
        <v>0</v>
      </c>
      <c r="V986" s="3">
        <f>IF(AND(ISNUMBER(K986),K986&gt;0,K986&lt;50),"OK","REVISAR")</f>
        <v>0</v>
      </c>
      <c r="W986" s="3">
        <f>IF(AND(ISNUMBER(L986),L986&gt;0,L986&lt;1000000),"OK","REVISAR")</f>
        <v>0</v>
      </c>
      <c r="X986" s="3">
        <f>IF(AND(ISNUMBER(K986),ISNUMBER(L986),ISNUMBER(M986),ISNUMBER(N986)),IF(ABS(N986-(K986*L986*(1-M986/100)))&gt;1,"REVISAR","OK"),"REVISAR")</f>
        <v>0</v>
      </c>
      <c r="Y986" s="3">
        <f>IF(AND(ISNUMBER(SEARCH("@",E986)),ISNUMBER(SEARCH(".",E986))),"OK","REVISAR")</f>
        <v>0</v>
      </c>
      <c r="Z986" s="3">
        <f>IF(COUNTIF($A$2:$A$5001,A986)&gt;1,"REVISAR","OK")</f>
        <v>0</v>
      </c>
    </row>
    <row r="987">
      <c r="A987" s="3">
        <v>986</v>
      </c>
      <c r="B987" s="4">
        <v>45540</v>
      </c>
      <c r="C987" s="3" t="inlineStr">
        <is>
          <t>Lucas Rodríguez</t>
        </is>
      </c>
      <c r="D987" s="3" t="inlineStr">
        <is>
          <t>36341775</t>
        </is>
      </c>
      <c r="E987" s="3" t="inlineStr">
        <is>
          <t>cliente354@sinmail</t>
        </is>
      </c>
      <c r="F987" s="3" t="inlineStr">
        <is>
          <t>+54 9 2326 563287</t>
        </is>
      </c>
      <c r="G987" s="3" t="inlineStr">
        <is>
          <t>Mendoza</t>
        </is>
      </c>
      <c r="H987" s="3" t="inlineStr">
        <is>
          <t>Mendoza</t>
        </is>
      </c>
      <c r="I987" s="3" t="inlineStr">
        <is>
          <t>Disco SSD 480GB</t>
        </is>
      </c>
      <c r="K987" s="3">
        <v>4</v>
      </c>
      <c r="L987" s="5">
        <v>170638.44</v>
      </c>
      <c r="M987" s="3">
        <v>0</v>
      </c>
      <c r="N987" s="5">
        <v>682553.76</v>
      </c>
      <c r="O987" s="3" t="inlineStr">
        <is>
          <t>Efectivo</t>
        </is>
      </c>
      <c r="P987" s="3" t="inlineStr">
        <is>
          <t>admin</t>
        </is>
      </c>
      <c r="Q987" s="3" t="inlineStr">
        <is>
          <t>Centro</t>
        </is>
      </c>
      <c r="R987" s="3" t="inlineStr">
        <is>
          <t>No aplica</t>
        </is>
      </c>
      <c r="S987" s="3" t="inlineStr">
        <is>
          <t>Precio cargado manualmente</t>
        </is>
      </c>
      <c r="T987" s="3">
        <f>IF(COUNTA(A987:S987)&lt;19,"REVISAR","OK")</f>
        <v>0</v>
      </c>
      <c r="U987" s="3">
        <f>IF(ISNUMBER(B987),"OK","REVISAR")</f>
        <v>0</v>
      </c>
      <c r="V987" s="3">
        <f>IF(AND(ISNUMBER(K987),K987&gt;0,K987&lt;50),"OK","REVISAR")</f>
        <v>0</v>
      </c>
      <c r="W987" s="3">
        <f>IF(AND(ISNUMBER(L987),L987&gt;0,L987&lt;1000000),"OK","REVISAR")</f>
        <v>0</v>
      </c>
      <c r="X987" s="3">
        <f>IF(AND(ISNUMBER(K987),ISNUMBER(L987),ISNUMBER(M987),ISNUMBER(N987)),IF(ABS(N987-(K987*L987*(1-M987/100)))&gt;1,"REVISAR","OK"),"REVISAR")</f>
        <v>0</v>
      </c>
      <c r="Y987" s="3">
        <f>IF(AND(ISNUMBER(SEARCH("@",E987)),ISNUMBER(SEARCH(".",E987))),"OK","REVISAR")</f>
        <v>0</v>
      </c>
      <c r="Z987" s="3">
        <f>IF(COUNTIF($A$2:$A$5001,A987)&gt;1,"REVISAR","OK")</f>
        <v>0</v>
      </c>
    </row>
    <row r="988">
      <c r="A988" s="3">
        <v>987</v>
      </c>
      <c r="B988" s="4">
        <v>45578</v>
      </c>
      <c r="D988" s="3" t="inlineStr">
        <is>
          <t>28067096</t>
        </is>
      </c>
      <c r="E988" s="3" t="inlineStr">
        <is>
          <t>cliente703@</t>
        </is>
      </c>
      <c r="F988" s="3" t="inlineStr">
        <is>
          <t>+54 9 2326 797581</t>
        </is>
      </c>
      <c r="G988" s="3" t="inlineStr">
        <is>
          <t>Mar del Plata</t>
        </is>
      </c>
      <c r="H988" s="3" t="inlineStr">
        <is>
          <t>Santa Fe</t>
        </is>
      </c>
      <c r="J988" s="3" t="inlineStr">
        <is>
          <t>Tecnologia</t>
        </is>
      </c>
      <c r="K988" s="3">
        <v>1</v>
      </c>
      <c r="L988" s="5">
        <v>149333.05</v>
      </c>
      <c r="M988" s="3">
        <v>0</v>
      </c>
      <c r="N988" s="5">
        <v>149333.05</v>
      </c>
      <c r="O988" s="3" t="inlineStr">
        <is>
          <t>transf</t>
        </is>
      </c>
      <c r="P988" s="3" t="inlineStr">
        <is>
          <t>Admin</t>
        </is>
      </c>
      <c r="Q988" s="3" t="inlineStr">
        <is>
          <t>Norte</t>
        </is>
      </c>
      <c r="R988" s="3" t="inlineStr">
        <is>
          <t>pendiente</t>
        </is>
      </c>
      <c r="S988" s="3" t="inlineStr">
        <is>
          <t>Cliente reclama demora</t>
        </is>
      </c>
      <c r="T988" s="3">
        <f>IF(COUNTA(A988:S988)&lt;19,"REVISAR","OK")</f>
        <v>0</v>
      </c>
      <c r="U988" s="3">
        <f>IF(ISNUMBER(B988),"OK","REVISAR")</f>
        <v>0</v>
      </c>
      <c r="V988" s="3">
        <f>IF(AND(ISNUMBER(K988),K988&gt;0,K988&lt;50),"OK","REVISAR")</f>
        <v>0</v>
      </c>
      <c r="W988" s="3">
        <f>IF(AND(ISNUMBER(L988),L988&gt;0,L988&lt;1000000),"OK","REVISAR")</f>
        <v>0</v>
      </c>
      <c r="X988" s="3">
        <f>IF(AND(ISNUMBER(K988),ISNUMBER(L988),ISNUMBER(M988),ISNUMBER(N988)),IF(ABS(N988-(K988*L988*(1-M988/100)))&gt;1,"REVISAR","OK"),"REVISAR")</f>
        <v>0</v>
      </c>
      <c r="Y988" s="3">
        <f>IF(AND(ISNUMBER(SEARCH("@",E988)),ISNUMBER(SEARCH(".",E988))),"OK","REVISAR")</f>
        <v>0</v>
      </c>
      <c r="Z988" s="3">
        <f>IF(COUNTIF($A$2:$A$5001,A988)&gt;1,"REVISAR","OK")</f>
        <v>0</v>
      </c>
    </row>
    <row r="989">
      <c r="A989" s="3">
        <v>988</v>
      </c>
      <c r="B989" s="4">
        <v>45608</v>
      </c>
      <c r="C989" s="3" t="inlineStr">
        <is>
          <t>Juan Pérez</t>
        </is>
      </c>
      <c r="E989" s="3" t="inlineStr">
        <is>
          <t>cliente139@</t>
        </is>
      </c>
      <c r="F989" s="3" t="inlineStr">
        <is>
          <t>+54 9 2326 970185</t>
        </is>
      </c>
      <c r="G989" s="3" t="inlineStr">
        <is>
          <t>Buenos Aires</t>
        </is>
      </c>
      <c r="H989" s="3" t="inlineStr">
        <is>
          <t>Santa Fe</t>
        </is>
      </c>
      <c r="I989" s="3" t="inlineStr">
        <is>
          <t>Disco SSD 480GB</t>
        </is>
      </c>
      <c r="J989" s="3" t="inlineStr">
        <is>
          <t>Sin categoria</t>
        </is>
      </c>
      <c r="K989" s="3">
        <v>3</v>
      </c>
      <c r="L989" s="5">
        <v>4290.43</v>
      </c>
      <c r="M989" s="3">
        <v>0</v>
      </c>
      <c r="N989" s="5">
        <v>12871.29</v>
      </c>
      <c r="O989" s="3" t="inlineStr">
        <is>
          <t>Mercado Pago</t>
        </is>
      </c>
      <c r="P989" s="3" t="inlineStr">
        <is>
          <t>Benjamín</t>
        </is>
      </c>
      <c r="Q989" s="3" t="inlineStr">
        <is>
          <t>Online</t>
        </is>
      </c>
      <c r="R989" s="3" t="inlineStr">
        <is>
          <t>Pendiente</t>
        </is>
      </c>
      <c r="S989" s="3" t="inlineStr">
        <is>
          <t>Producto sin stock</t>
        </is>
      </c>
      <c r="T989" s="3">
        <f>IF(COUNTA(A989:S989)&lt;19,"REVISAR","OK")</f>
        <v>0</v>
      </c>
      <c r="U989" s="3">
        <f>IF(ISNUMBER(B989),"OK","REVISAR")</f>
        <v>0</v>
      </c>
      <c r="V989" s="3">
        <f>IF(AND(ISNUMBER(K989),K989&gt;0,K989&lt;50),"OK","REVISAR")</f>
        <v>0</v>
      </c>
      <c r="W989" s="3">
        <f>IF(AND(ISNUMBER(L989),L989&gt;0,L989&lt;1000000),"OK","REVISAR")</f>
        <v>0</v>
      </c>
      <c r="X989" s="3">
        <f>IF(AND(ISNUMBER(K989),ISNUMBER(L989),ISNUMBER(M989),ISNUMBER(N989)),IF(ABS(N989-(K989*L989*(1-M989/100)))&gt;1,"REVISAR","OK"),"REVISAR")</f>
        <v>0</v>
      </c>
      <c r="Y989" s="3">
        <f>IF(AND(ISNUMBER(SEARCH("@",E989)),ISNUMBER(SEARCH(".",E989))),"OK","REVISAR")</f>
        <v>0</v>
      </c>
      <c r="Z989" s="3">
        <f>IF(COUNTIF($A$2:$A$5001,A989)&gt;1,"REVISAR","OK")</f>
        <v>0</v>
      </c>
    </row>
    <row r="990">
      <c r="A990" s="3">
        <v>989</v>
      </c>
      <c r="B990" s="4">
        <v>45802</v>
      </c>
      <c r="C990" s="3" t="inlineStr">
        <is>
          <t>Carlos López</t>
        </is>
      </c>
      <c r="D990" s="3" t="inlineStr">
        <is>
          <t>33502879</t>
        </is>
      </c>
      <c r="E990" s="3" t="inlineStr">
        <is>
          <t>cliente56@gmail.com</t>
        </is>
      </c>
      <c r="F990" s="3" t="inlineStr">
        <is>
          <t>+54 9 2326 194434</t>
        </is>
      </c>
      <c r="G990" s="3" t="inlineStr">
        <is>
          <t>Córdoba</t>
        </is>
      </c>
      <c r="H990" s="3" t="inlineStr">
        <is>
          <t>Mendoza</t>
        </is>
      </c>
      <c r="I990" s="3" t="inlineStr">
        <is>
          <t>Parlante portátil</t>
        </is>
      </c>
      <c r="J990" s="3" t="inlineStr">
        <is>
          <t>perifericos</t>
        </is>
      </c>
      <c r="K990" s="3">
        <v>7</v>
      </c>
      <c r="L990" s="5">
        <v>63134.24</v>
      </c>
      <c r="M990" s="3">
        <v>15</v>
      </c>
      <c r="N990" s="5">
        <v>375648.73</v>
      </c>
      <c r="O990" s="3" t="inlineStr">
        <is>
          <t>Tarjeta Débito</t>
        </is>
      </c>
      <c r="P990" s="3" t="inlineStr">
        <is>
          <t>Benjamín</t>
        </is>
      </c>
      <c r="Q990" s="3" t="inlineStr">
        <is>
          <t>Centro</t>
        </is>
      </c>
      <c r="R990" s="3" t="inlineStr">
        <is>
          <t>Cancelado</t>
        </is>
      </c>
      <c r="S990" s="3" t="inlineStr">
        <is>
          <t>Precio cargado manualmente</t>
        </is>
      </c>
      <c r="T990" s="3">
        <f>IF(COUNTA(A990:S990)&lt;19,"REVISAR","OK")</f>
        <v>0</v>
      </c>
      <c r="U990" s="3">
        <f>IF(ISNUMBER(B990),"OK","REVISAR")</f>
        <v>0</v>
      </c>
      <c r="V990" s="3">
        <f>IF(AND(ISNUMBER(K990),K990&gt;0,K990&lt;50),"OK","REVISAR")</f>
        <v>0</v>
      </c>
      <c r="W990" s="3">
        <f>IF(AND(ISNUMBER(L990),L990&gt;0,L990&lt;1000000),"OK","REVISAR")</f>
        <v>0</v>
      </c>
      <c r="X990" s="3">
        <f>IF(AND(ISNUMBER(K990),ISNUMBER(L990),ISNUMBER(M990),ISNUMBER(N990)),IF(ABS(N990-(K990*L990*(1-M990/100)))&gt;1,"REVISAR","OK"),"REVISAR")</f>
        <v>0</v>
      </c>
      <c r="Y990" s="3">
        <f>IF(AND(ISNUMBER(SEARCH("@",E990)),ISNUMBER(SEARCH(".",E990))),"OK","REVISAR")</f>
        <v>0</v>
      </c>
      <c r="Z990" s="3">
        <f>IF(COUNTIF($A$2:$A$5001,A990)&gt;1,"REVISAR","OK")</f>
        <v>0</v>
      </c>
    </row>
    <row r="991">
      <c r="A991" s="3">
        <v>990</v>
      </c>
      <c r="B991" s="4">
        <v>45561</v>
      </c>
      <c r="C991" s="3" t="inlineStr">
        <is>
          <t>Lucas Rodríguez</t>
        </is>
      </c>
      <c r="D991" s="3" t="inlineStr">
        <is>
          <t>35762991</t>
        </is>
      </c>
      <c r="E991" s="3" t="inlineStr">
        <is>
          <t>cliente387@gmail.com</t>
        </is>
      </c>
      <c r="F991" s="3" t="inlineStr">
        <is>
          <t>+54 9 2326 485371</t>
        </is>
      </c>
      <c r="G991" s="3" t="inlineStr">
        <is>
          <t>Areco</t>
        </is>
      </c>
      <c r="H991" s="3" t="inlineStr">
        <is>
          <t>Bs.As</t>
        </is>
      </c>
      <c r="I991" s="3" t="inlineStr">
        <is>
          <t>Webcam HD</t>
        </is>
      </c>
      <c r="J991" s="3" t="inlineStr">
        <is>
          <t>Audio</t>
        </is>
      </c>
      <c r="K991" s="3">
        <v>8</v>
      </c>
      <c r="L991" s="5">
        <v>125024.4</v>
      </c>
      <c r="M991" s="3">
        <v>0</v>
      </c>
      <c r="N991" s="5">
        <v>1000195.2</v>
      </c>
      <c r="O991" s="3" t="inlineStr">
        <is>
          <t>Efectivo</t>
        </is>
      </c>
      <c r="P991" s="3" t="inlineStr">
        <is>
          <t>Sofía</t>
        </is>
      </c>
      <c r="Q991" s="3" t="inlineStr">
        <is>
          <t>local 1</t>
        </is>
      </c>
      <c r="S991" s="3" t="inlineStr">
        <is>
          <t>Precio cargado manualmente</t>
        </is>
      </c>
      <c r="T991" s="3">
        <f>IF(COUNTA(A991:S991)&lt;19,"REVISAR","OK")</f>
        <v>0</v>
      </c>
      <c r="U991" s="3">
        <f>IF(ISNUMBER(B991),"OK","REVISAR")</f>
        <v>0</v>
      </c>
      <c r="V991" s="3">
        <f>IF(AND(ISNUMBER(K991),K991&gt;0,K991&lt;50),"OK","REVISAR")</f>
        <v>0</v>
      </c>
      <c r="W991" s="3">
        <f>IF(AND(ISNUMBER(L991),L991&gt;0,L991&lt;1000000),"OK","REVISAR")</f>
        <v>0</v>
      </c>
      <c r="X991" s="3">
        <f>IF(AND(ISNUMBER(K991),ISNUMBER(L991),ISNUMBER(M991),ISNUMBER(N991)),IF(ABS(N991-(K991*L991*(1-M991/100)))&gt;1,"REVISAR","OK"),"REVISAR")</f>
        <v>0</v>
      </c>
      <c r="Y991" s="3">
        <f>IF(AND(ISNUMBER(SEARCH("@",E991)),ISNUMBER(SEARCH(".",E991))),"OK","REVISAR")</f>
        <v>0</v>
      </c>
      <c r="Z991" s="3">
        <f>IF(COUNTIF($A$2:$A$5001,A991)&gt;1,"REVISAR","OK")</f>
        <v>0</v>
      </c>
    </row>
    <row r="992">
      <c r="A992" s="3">
        <v>991</v>
      </c>
      <c r="B992" s="4">
        <v>45326</v>
      </c>
      <c r="C992" s="3" t="inlineStr">
        <is>
          <t>Martín Fernández</t>
        </is>
      </c>
      <c r="D992" s="3" t="inlineStr">
        <is>
          <t>36371674</t>
        </is>
      </c>
      <c r="E992" s="3" t="inlineStr">
        <is>
          <t>cliente640@hotmail.com</t>
        </is>
      </c>
      <c r="F992" s="3" t="inlineStr">
        <is>
          <t>+54 9 2326 604140</t>
        </is>
      </c>
      <c r="G992" s="3" t="inlineStr">
        <is>
          <t>La Plata</t>
        </is>
      </c>
      <c r="H992" s="3" t="inlineStr">
        <is>
          <t>Santa Fe</t>
        </is>
      </c>
      <c r="I992" s="3" t="inlineStr">
        <is>
          <t>Disco SSD 480GB</t>
        </is>
      </c>
      <c r="J992" s="3" t="inlineStr">
        <is>
          <t>Periféricos</t>
        </is>
      </c>
      <c r="K992" s="3">
        <v>2</v>
      </c>
      <c r="L992" s="5">
        <v>149687.78</v>
      </c>
      <c r="M992" s="3" t="inlineStr">
        <is>
          <t>sin descuento</t>
        </is>
      </c>
      <c r="O992" s="3" t="inlineStr">
        <is>
          <t>efectivo</t>
        </is>
      </c>
      <c r="Q992" s="3" t="inlineStr">
        <is>
          <t>Online</t>
        </is>
      </c>
      <c r="R992" s="3" t="inlineStr">
        <is>
          <t>pendiente</t>
        </is>
      </c>
      <c r="T992" s="3">
        <f>IF(COUNTA(A992:S992)&lt;19,"REVISAR","OK")</f>
        <v>0</v>
      </c>
      <c r="U992" s="3">
        <f>IF(ISNUMBER(B992),"OK","REVISAR")</f>
        <v>0</v>
      </c>
      <c r="V992" s="3">
        <f>IF(AND(ISNUMBER(K992),K992&gt;0,K992&lt;50),"OK","REVISAR")</f>
        <v>0</v>
      </c>
      <c r="W992" s="3">
        <f>IF(AND(ISNUMBER(L992),L992&gt;0,L992&lt;1000000),"OK","REVISAR")</f>
        <v>0</v>
      </c>
      <c r="X992" s="3">
        <f>IF(AND(ISNUMBER(K992),ISNUMBER(L992),ISNUMBER(M992),ISNUMBER(N992)),IF(ABS(N992-(K992*L992*(1-M992/100)))&gt;1,"REVISAR","OK"),"REVISAR")</f>
        <v>0</v>
      </c>
      <c r="Y992" s="3">
        <f>IF(AND(ISNUMBER(SEARCH("@",E992)),ISNUMBER(SEARCH(".",E992))),"OK","REVISAR")</f>
        <v>0</v>
      </c>
      <c r="Z992" s="3">
        <f>IF(COUNTIF($A$2:$A$5001,A992)&gt;1,"REVISAR","OK")</f>
        <v>0</v>
      </c>
    </row>
    <row r="993">
      <c r="A993" s="3">
        <v>992</v>
      </c>
      <c r="B993" s="4">
        <v>45300</v>
      </c>
      <c r="C993" s="3" t="inlineStr">
        <is>
          <t>Cliente Sin Nombre</t>
        </is>
      </c>
      <c r="E993" s="3" t="inlineStr">
        <is>
          <t>cliente104@hotmial.com</t>
        </is>
      </c>
      <c r="F993" s="3" t="inlineStr">
        <is>
          <t>+54 9 2326 127282</t>
        </is>
      </c>
      <c r="G993" s="3" t="inlineStr">
        <is>
          <t>San Antonio de Areco</t>
        </is>
      </c>
      <c r="I993" s="3" t="inlineStr">
        <is>
          <t>Webcam HD</t>
        </is>
      </c>
      <c r="J993" s="3" t="inlineStr">
        <is>
          <t>Periféricos</t>
        </is>
      </c>
      <c r="K993" s="3">
        <v>4</v>
      </c>
      <c r="L993" s="5">
        <v>32008.31</v>
      </c>
      <c r="M993" s="3">
        <v>0</v>
      </c>
      <c r="N993" s="5">
        <v>13098.78</v>
      </c>
      <c r="O993" s="3" t="inlineStr">
        <is>
          <t>Tarjeta Débito</t>
        </is>
      </c>
      <c r="P993" s="3" t="inlineStr">
        <is>
          <t>Lucas</t>
        </is>
      </c>
      <c r="Q993" s="3" t="inlineStr">
        <is>
          <t>Sucursal Centro</t>
        </is>
      </c>
      <c r="R993" s="3" t="inlineStr">
        <is>
          <t>No aplica</t>
        </is>
      </c>
      <c r="T993" s="3">
        <f>IF(COUNTA(A993:S993)&lt;19,"REVISAR","OK")</f>
        <v>0</v>
      </c>
      <c r="U993" s="3">
        <f>IF(ISNUMBER(B993),"OK","REVISAR")</f>
        <v>0</v>
      </c>
      <c r="V993" s="3">
        <f>IF(AND(ISNUMBER(K993),K993&gt;0,K993&lt;50),"OK","REVISAR")</f>
        <v>0</v>
      </c>
      <c r="W993" s="3">
        <f>IF(AND(ISNUMBER(L993),L993&gt;0,L993&lt;1000000),"OK","REVISAR")</f>
        <v>0</v>
      </c>
      <c r="X993" s="3">
        <f>IF(AND(ISNUMBER(K993),ISNUMBER(L993),ISNUMBER(M993),ISNUMBER(N993)),IF(ABS(N993-(K993*L993*(1-M993/100)))&gt;1,"REVISAR","OK"),"REVISAR")</f>
        <v>0</v>
      </c>
      <c r="Y993" s="3">
        <f>IF(AND(ISNUMBER(SEARCH("@",E993)),ISNUMBER(SEARCH(".",E993))),"OK","REVISAR")</f>
        <v>0</v>
      </c>
      <c r="Z993" s="3">
        <f>IF(COUNTIF($A$2:$A$5001,A993)&gt;1,"REVISAR","OK")</f>
        <v>0</v>
      </c>
    </row>
    <row r="994">
      <c r="A994" s="3">
        <v>993</v>
      </c>
      <c r="B994" s="4">
        <v>45554</v>
      </c>
      <c r="C994" s="3" t="inlineStr">
        <is>
          <t>Ana Martínez</t>
        </is>
      </c>
      <c r="D994" s="3" t="inlineStr">
        <is>
          <t>29015749</t>
        </is>
      </c>
      <c r="E994" s="3" t="inlineStr">
        <is>
          <t>cliente811@gmail.com</t>
        </is>
      </c>
      <c r="F994" s="3" t="inlineStr">
        <is>
          <t>+54 9 2326 752430</t>
        </is>
      </c>
      <c r="G994" s="3" t="inlineStr">
        <is>
          <t>Capital Federal</t>
        </is>
      </c>
      <c r="H994" s="3" t="inlineStr">
        <is>
          <t>Bs.As</t>
        </is>
      </c>
      <c r="I994" s="3" t="inlineStr">
        <is>
          <t>Notebook 15</t>
        </is>
      </c>
      <c r="J994" s="3" t="inlineStr">
        <is>
          <t>Sin categoria</t>
        </is>
      </c>
      <c r="K994" s="3">
        <v>6</v>
      </c>
      <c r="L994" s="5">
        <v>129997.87</v>
      </c>
      <c r="M994" s="3">
        <v>15</v>
      </c>
      <c r="N994" s="5">
        <v>662989.14</v>
      </c>
      <c r="P994" s="3" t="inlineStr">
        <is>
          <t>Paul</t>
        </is>
      </c>
      <c r="Q994" s="3" t="inlineStr">
        <is>
          <t>online</t>
        </is>
      </c>
      <c r="T994" s="3">
        <f>IF(COUNTA(A994:S994)&lt;19,"REVISAR","OK")</f>
        <v>0</v>
      </c>
      <c r="U994" s="3">
        <f>IF(ISNUMBER(B994),"OK","REVISAR")</f>
        <v>0</v>
      </c>
      <c r="V994" s="3">
        <f>IF(AND(ISNUMBER(K994),K994&gt;0,K994&lt;50),"OK","REVISAR")</f>
        <v>0</v>
      </c>
      <c r="W994" s="3">
        <f>IF(AND(ISNUMBER(L994),L994&gt;0,L994&lt;1000000),"OK","REVISAR")</f>
        <v>0</v>
      </c>
      <c r="X994" s="3">
        <f>IF(AND(ISNUMBER(K994),ISNUMBER(L994),ISNUMBER(M994),ISNUMBER(N994)),IF(ABS(N994-(K994*L994*(1-M994/100)))&gt;1,"REVISAR","OK"),"REVISAR")</f>
        <v>0</v>
      </c>
      <c r="Y994" s="3">
        <f>IF(AND(ISNUMBER(SEARCH("@",E994)),ISNUMBER(SEARCH(".",E994))),"OK","REVISAR")</f>
        <v>0</v>
      </c>
      <c r="Z994" s="3">
        <f>IF(COUNTIF($A$2:$A$5001,A994)&gt;1,"REVISAR","OK")</f>
        <v>0</v>
      </c>
    </row>
    <row r="995">
      <c r="A995" s="3">
        <v>994</v>
      </c>
      <c r="B995" s="4">
        <v>45470</v>
      </c>
      <c r="C995" s="3" t="inlineStr">
        <is>
          <t>Cliente Sin Nombre</t>
        </is>
      </c>
      <c r="D995" s="3" t="inlineStr">
        <is>
          <t>34286961</t>
        </is>
      </c>
      <c r="E995" s="3" t="inlineStr">
        <is>
          <t>cliente682@</t>
        </is>
      </c>
      <c r="F995" s="3" t="inlineStr">
        <is>
          <t>+54 9 2326 629090</t>
        </is>
      </c>
      <c r="G995" s="3" t="inlineStr">
        <is>
          <t>san antonio de areco</t>
        </is>
      </c>
      <c r="H995" s="3" t="inlineStr">
        <is>
          <t>CABA</t>
        </is>
      </c>
      <c r="I995" s="3" t="inlineStr">
        <is>
          <t>Monitor 24</t>
        </is>
      </c>
      <c r="J995" s="3" t="inlineStr">
        <is>
          <t>Sin categoria</t>
        </is>
      </c>
      <c r="K995" s="3">
        <v>7</v>
      </c>
      <c r="L995" s="5">
        <v>113327.4</v>
      </c>
      <c r="M995" s="3">
        <v>0</v>
      </c>
      <c r="N995" s="5">
        <v>793291.8</v>
      </c>
      <c r="O995" s="3" t="inlineStr">
        <is>
          <t>Mercado Pago</t>
        </is>
      </c>
      <c r="P995" s="3" t="inlineStr">
        <is>
          <t>admin</t>
        </is>
      </c>
      <c r="Q995" s="3" t="inlineStr">
        <is>
          <t>Sucursal Centro</t>
        </is>
      </c>
      <c r="T995" s="3">
        <f>IF(COUNTA(A995:S995)&lt;19,"REVISAR","OK")</f>
        <v>0</v>
      </c>
      <c r="U995" s="3">
        <f>IF(ISNUMBER(B995),"OK","REVISAR")</f>
        <v>0</v>
      </c>
      <c r="V995" s="3">
        <f>IF(AND(ISNUMBER(K995),K995&gt;0,K995&lt;50),"OK","REVISAR")</f>
        <v>0</v>
      </c>
      <c r="W995" s="3">
        <f>IF(AND(ISNUMBER(L995),L995&gt;0,L995&lt;1000000),"OK","REVISAR")</f>
        <v>0</v>
      </c>
      <c r="X995" s="3">
        <f>IF(AND(ISNUMBER(K995),ISNUMBER(L995),ISNUMBER(M995),ISNUMBER(N995)),IF(ABS(N995-(K995*L995*(1-M995/100)))&gt;1,"REVISAR","OK"),"REVISAR")</f>
        <v>0</v>
      </c>
      <c r="Y995" s="3">
        <f>IF(AND(ISNUMBER(SEARCH("@",E995)),ISNUMBER(SEARCH(".",E995))),"OK","REVISAR")</f>
        <v>0</v>
      </c>
      <c r="Z995" s="3">
        <f>IF(COUNTIF($A$2:$A$5001,A995)&gt;1,"REVISAR","OK")</f>
        <v>0</v>
      </c>
    </row>
    <row r="996">
      <c r="A996" s="3">
        <v>995</v>
      </c>
      <c r="B996" s="4">
        <v>45303</v>
      </c>
      <c r="C996" s="3" t="inlineStr">
        <is>
          <t>Valentina Díaz</t>
        </is>
      </c>
      <c r="D996" s="3" t="inlineStr">
        <is>
          <t>21021364</t>
        </is>
      </c>
      <c r="E996" s="3" t="inlineStr">
        <is>
          <t>cliente215@sinmail</t>
        </is>
      </c>
      <c r="F996" s="3" t="inlineStr">
        <is>
          <t>+54 9 2326 900365</t>
        </is>
      </c>
      <c r="G996" s="3" t="inlineStr">
        <is>
          <t>Mar del Plata</t>
        </is>
      </c>
      <c r="H996" s="3" t="inlineStr">
        <is>
          <t>Bs.As</t>
        </is>
      </c>
      <c r="I996" s="3" t="inlineStr">
        <is>
          <t>Parlante portátil</t>
        </is>
      </c>
      <c r="K996" s="3">
        <v>7</v>
      </c>
      <c r="L996" s="5">
        <v>26914.68</v>
      </c>
      <c r="M996" s="3">
        <v>0</v>
      </c>
      <c r="N996" s="5">
        <v>188402.76</v>
      </c>
      <c r="P996" s="3" t="inlineStr">
        <is>
          <t>Admin</t>
        </is>
      </c>
      <c r="Q996" s="3" t="inlineStr">
        <is>
          <t>Centro</t>
        </is>
      </c>
      <c r="R996" s="3" t="inlineStr">
        <is>
          <t>En camino</t>
        </is>
      </c>
      <c r="T996" s="3">
        <f>IF(COUNTA(A996:S996)&lt;19,"REVISAR","OK")</f>
        <v>0</v>
      </c>
      <c r="U996" s="3">
        <f>IF(ISNUMBER(B996),"OK","REVISAR")</f>
        <v>0</v>
      </c>
      <c r="V996" s="3">
        <f>IF(AND(ISNUMBER(K996),K996&gt;0,K996&lt;50),"OK","REVISAR")</f>
        <v>0</v>
      </c>
      <c r="W996" s="3">
        <f>IF(AND(ISNUMBER(L996),L996&gt;0,L996&lt;1000000),"OK","REVISAR")</f>
        <v>0</v>
      </c>
      <c r="X996" s="3">
        <f>IF(AND(ISNUMBER(K996),ISNUMBER(L996),ISNUMBER(M996),ISNUMBER(N996)),IF(ABS(N996-(K996*L996*(1-M996/100)))&gt;1,"REVISAR","OK"),"REVISAR")</f>
        <v>0</v>
      </c>
      <c r="Y996" s="3">
        <f>IF(AND(ISNUMBER(SEARCH("@",E996)),ISNUMBER(SEARCH(".",E996))),"OK","REVISAR")</f>
        <v>0</v>
      </c>
      <c r="Z996" s="3">
        <f>IF(COUNTIF($A$2:$A$5001,A996)&gt;1,"REVISAR","OK")</f>
        <v>0</v>
      </c>
    </row>
    <row r="997">
      <c r="A997" s="3">
        <v>996</v>
      </c>
      <c r="B997" s="4" t="inlineStr">
        <is>
          <t>sin fecha</t>
        </is>
      </c>
      <c r="C997" s="3" t="inlineStr">
        <is>
          <t>Lucas Rodríguez</t>
        </is>
      </c>
      <c r="D997" s="3" t="inlineStr">
        <is>
          <t>00000000</t>
        </is>
      </c>
      <c r="E997" s="3" t="inlineStr">
        <is>
          <t>cliente483@</t>
        </is>
      </c>
      <c r="F997" s="3" t="inlineStr">
        <is>
          <t>+54 9 2326 542332</t>
        </is>
      </c>
      <c r="H997" s="3" t="inlineStr">
        <is>
          <t>buenos aires</t>
        </is>
      </c>
      <c r="I997" s="3" t="inlineStr">
        <is>
          <t>Disco SSD 480GB</t>
        </is>
      </c>
      <c r="J997" s="3" t="inlineStr">
        <is>
          <t>Sin categoria</t>
        </is>
      </c>
      <c r="K997" s="3" t="inlineStr">
        <is>
          <t>dos</t>
        </is>
      </c>
      <c r="M997" s="3">
        <v>0</v>
      </c>
      <c r="O997" s="3" t="inlineStr">
        <is>
          <t>Mercado Pago</t>
        </is>
      </c>
      <c r="P997" s="3" t="inlineStr">
        <is>
          <t>Sin vendedor</t>
        </is>
      </c>
      <c r="Q997" s="3" t="inlineStr">
        <is>
          <t>Online</t>
        </is>
      </c>
      <c r="R997" s="3" t="inlineStr">
        <is>
          <t>En camino</t>
        </is>
      </c>
      <c r="S997" s="3" t="inlineStr">
        <is>
          <t>Producto sin stock</t>
        </is>
      </c>
      <c r="T997" s="3">
        <f>IF(COUNTA(A997:S997)&lt;19,"REVISAR","OK")</f>
        <v>0</v>
      </c>
      <c r="U997" s="3">
        <f>IF(ISNUMBER(B997),"OK","REVISAR")</f>
        <v>0</v>
      </c>
      <c r="V997" s="3">
        <f>IF(AND(ISNUMBER(K997),K997&gt;0,K997&lt;50),"OK","REVISAR")</f>
        <v>0</v>
      </c>
      <c r="W997" s="3">
        <f>IF(AND(ISNUMBER(L997),L997&gt;0,L997&lt;1000000),"OK","REVISAR")</f>
        <v>0</v>
      </c>
      <c r="X997" s="3">
        <f>IF(AND(ISNUMBER(K997),ISNUMBER(L997),ISNUMBER(M997),ISNUMBER(N997)),IF(ABS(N997-(K997*L997*(1-M997/100)))&gt;1,"REVISAR","OK"),"REVISAR")</f>
        <v>0</v>
      </c>
      <c r="Y997" s="3">
        <f>IF(AND(ISNUMBER(SEARCH("@",E997)),ISNUMBER(SEARCH(".",E997))),"OK","REVISAR")</f>
        <v>0</v>
      </c>
      <c r="Z997" s="3">
        <f>IF(COUNTIF($A$2:$A$5001,A997)&gt;1,"REVISAR","OK")</f>
        <v>0</v>
      </c>
    </row>
    <row r="998">
      <c r="A998" s="3">
        <v>997</v>
      </c>
      <c r="B998" s="4">
        <v>45514</v>
      </c>
      <c r="C998" s="3" t="inlineStr">
        <is>
          <t>Camila Torres</t>
        </is>
      </c>
      <c r="D998" s="3" t="inlineStr">
        <is>
          <t>45198365</t>
        </is>
      </c>
      <c r="E998" s="3" t="inlineStr">
        <is>
          <t>cliente473@gmai.com</t>
        </is>
      </c>
      <c r="F998" s="3" t="inlineStr">
        <is>
          <t>+54 9 2326 682573</t>
        </is>
      </c>
      <c r="H998" s="3" t="inlineStr">
        <is>
          <t>buenos aires</t>
        </is>
      </c>
      <c r="I998" s="3" t="inlineStr">
        <is>
          <t>Mouse gamer</t>
        </is>
      </c>
      <c r="J998" s="3" t="inlineStr">
        <is>
          <t>Sin categoria</t>
        </is>
      </c>
      <c r="K998" s="3">
        <v>1</v>
      </c>
      <c r="L998" s="5">
        <v>106191.11</v>
      </c>
      <c r="M998" s="3">
        <v>25</v>
      </c>
      <c r="N998" s="5">
        <v>79643.33</v>
      </c>
      <c r="O998" s="3" t="inlineStr">
        <is>
          <t>Transferencia</t>
        </is>
      </c>
      <c r="P998" s="3" t="inlineStr">
        <is>
          <t>admin</t>
        </is>
      </c>
      <c r="R998" s="3" t="inlineStr">
        <is>
          <t>Entregado</t>
        </is>
      </c>
      <c r="S998" s="3" t="inlineStr">
        <is>
          <t>Cliente reclama demora</t>
        </is>
      </c>
      <c r="T998" s="3">
        <f>IF(COUNTA(A998:S998)&lt;19,"REVISAR","OK")</f>
        <v>0</v>
      </c>
      <c r="U998" s="3">
        <f>IF(ISNUMBER(B998),"OK","REVISAR")</f>
        <v>0</v>
      </c>
      <c r="V998" s="3">
        <f>IF(AND(ISNUMBER(K998),K998&gt;0,K998&lt;50),"OK","REVISAR")</f>
        <v>0</v>
      </c>
      <c r="W998" s="3">
        <f>IF(AND(ISNUMBER(L998),L998&gt;0,L998&lt;1000000),"OK","REVISAR")</f>
        <v>0</v>
      </c>
      <c r="X998" s="3">
        <f>IF(AND(ISNUMBER(K998),ISNUMBER(L998),ISNUMBER(M998),ISNUMBER(N998)),IF(ABS(N998-(K998*L998*(1-M998/100)))&gt;1,"REVISAR","OK"),"REVISAR")</f>
        <v>0</v>
      </c>
      <c r="Y998" s="3">
        <f>IF(AND(ISNUMBER(SEARCH("@",E998)),ISNUMBER(SEARCH(".",E998))),"OK","REVISAR")</f>
        <v>0</v>
      </c>
      <c r="Z998" s="3">
        <f>IF(COUNTIF($A$2:$A$5001,A998)&gt;1,"REVISAR","OK")</f>
        <v>0</v>
      </c>
    </row>
    <row r="999">
      <c r="A999" s="3">
        <v>998</v>
      </c>
      <c r="B999" s="4">
        <v>45801</v>
      </c>
      <c r="C999" s="3" t="inlineStr">
        <is>
          <t>Juan Pérez</t>
        </is>
      </c>
      <c r="D999" s="3" t="inlineStr">
        <is>
          <t>43657080</t>
        </is>
      </c>
      <c r="E999" s="3" t="inlineStr">
        <is>
          <t>cliente358@gmail.com</t>
        </is>
      </c>
      <c r="F999" s="3" t="inlineStr">
        <is>
          <t>+54 9 2326 564995</t>
        </is>
      </c>
      <c r="G999" s="3" t="inlineStr">
        <is>
          <t>san antonio de areco</t>
        </is>
      </c>
      <c r="H999" s="3" t="inlineStr">
        <is>
          <t>CABA</t>
        </is>
      </c>
      <c r="I999" s="3" t="inlineStr">
        <is>
          <t>Producto desconocido</t>
        </is>
      </c>
      <c r="J999" s="3" t="inlineStr">
        <is>
          <t>Audio</t>
        </is>
      </c>
      <c r="K999" s="3">
        <v>8</v>
      </c>
      <c r="L999" s="5">
        <v>68511.25999999999</v>
      </c>
      <c r="M999" s="3">
        <v>0</v>
      </c>
      <c r="N999" s="5">
        <v>548090.08</v>
      </c>
      <c r="P999" s="3" t="inlineStr">
        <is>
          <t>Benjamín</t>
        </is>
      </c>
      <c r="S999" s="3" t="inlineStr">
        <is>
          <t>Precio cargado manualmente</t>
        </is>
      </c>
      <c r="T999" s="3">
        <f>IF(COUNTA(A999:S999)&lt;19,"REVISAR","OK")</f>
        <v>0</v>
      </c>
      <c r="U999" s="3">
        <f>IF(ISNUMBER(B999),"OK","REVISAR")</f>
        <v>0</v>
      </c>
      <c r="V999" s="3">
        <f>IF(AND(ISNUMBER(K999),K999&gt;0,K999&lt;50),"OK","REVISAR")</f>
        <v>0</v>
      </c>
      <c r="W999" s="3">
        <f>IF(AND(ISNUMBER(L999),L999&gt;0,L999&lt;1000000),"OK","REVISAR")</f>
        <v>0</v>
      </c>
      <c r="X999" s="3">
        <f>IF(AND(ISNUMBER(K999),ISNUMBER(L999),ISNUMBER(M999),ISNUMBER(N999)),IF(ABS(N999-(K999*L999*(1-M999/100)))&gt;1,"REVISAR","OK"),"REVISAR")</f>
        <v>0</v>
      </c>
      <c r="Y999" s="3">
        <f>IF(AND(ISNUMBER(SEARCH("@",E999)),ISNUMBER(SEARCH(".",E999))),"OK","REVISAR")</f>
        <v>0</v>
      </c>
      <c r="Z999" s="3">
        <f>IF(COUNTIF($A$2:$A$5001,A999)&gt;1,"REVISAR","OK")</f>
        <v>0</v>
      </c>
    </row>
    <row r="1000">
      <c r="A1000" s="3">
        <v>201</v>
      </c>
      <c r="B1000" s="4">
        <v>45555</v>
      </c>
      <c r="C1000" s="3" t="inlineStr">
        <is>
          <t>Juan Pérez</t>
        </is>
      </c>
      <c r="D1000" s="3" t="inlineStr">
        <is>
          <t>37307409</t>
        </is>
      </c>
      <c r="E1000" s="3" t="inlineStr">
        <is>
          <t>cliente848@gmai.com</t>
        </is>
      </c>
      <c r="F1000" s="3" t="inlineStr">
        <is>
          <t>+54 9 2326 551512</t>
        </is>
      </c>
      <c r="G1000" s="3" t="inlineStr">
        <is>
          <t>Cordoba</t>
        </is>
      </c>
      <c r="H1000" s="3" t="inlineStr">
        <is>
          <t>Bs.As</t>
        </is>
      </c>
      <c r="I1000" s="3" t="inlineStr">
        <is>
          <t>Notebook 15</t>
        </is>
      </c>
      <c r="J1000" s="3" t="inlineStr">
        <is>
          <t>Computación</t>
        </is>
      </c>
      <c r="K1000" s="3">
        <v>7</v>
      </c>
      <c r="L1000" s="5">
        <v>99644.36</v>
      </c>
      <c r="M1000" s="3">
        <v>5</v>
      </c>
      <c r="N1000" s="5">
        <v>662634.99</v>
      </c>
      <c r="O1000" s="3" t="inlineStr">
        <is>
          <t>tarjeta credito</t>
        </is>
      </c>
      <c r="P1000" s="3" t="inlineStr">
        <is>
          <t>Isaías</t>
        </is>
      </c>
      <c r="Q1000" s="3" t="inlineStr">
        <is>
          <t>local 1</t>
        </is>
      </c>
      <c r="R1000" s="3" t="inlineStr">
        <is>
          <t>Cancelado</t>
        </is>
      </c>
      <c r="T1000" s="3">
        <f>IF(COUNTA(A1000:S1000)&lt;19,"REVISAR","OK")</f>
        <v>0</v>
      </c>
      <c r="U1000" s="3">
        <f>IF(ISNUMBER(B1000),"OK","REVISAR")</f>
        <v>0</v>
      </c>
      <c r="V1000" s="3">
        <f>IF(AND(ISNUMBER(K1000),K1000&gt;0,K1000&lt;50),"OK","REVISAR")</f>
        <v>0</v>
      </c>
      <c r="W1000" s="3">
        <f>IF(AND(ISNUMBER(L1000),L1000&gt;0,L1000&lt;1000000),"OK","REVISAR")</f>
        <v>0</v>
      </c>
      <c r="X1000" s="3">
        <f>IF(AND(ISNUMBER(K1000),ISNUMBER(L1000),ISNUMBER(M1000),ISNUMBER(N1000)),IF(ABS(N1000-(K1000*L1000*(1-M1000/100)))&gt;1,"REVISAR","OK"),"REVISAR")</f>
        <v>0</v>
      </c>
      <c r="Y1000" s="3">
        <f>IF(AND(ISNUMBER(SEARCH("@",E1000)),ISNUMBER(SEARCH(".",E1000))),"OK","REVISAR")</f>
        <v>0</v>
      </c>
      <c r="Z1000" s="3">
        <f>IF(COUNTIF($A$2:$A$5001,A1000)&gt;1,"REVISAR","OK")</f>
        <v>0</v>
      </c>
    </row>
    <row r="1001">
      <c r="A1001" s="3">
        <v>8</v>
      </c>
      <c r="B1001" s="4">
        <v>45783</v>
      </c>
      <c r="C1001" s="3" t="inlineStr">
        <is>
          <t>Ana Martínez</t>
        </is>
      </c>
      <c r="D1001" s="3" t="inlineStr">
        <is>
          <t>33245294</t>
        </is>
      </c>
      <c r="E1001" s="3" t="inlineStr">
        <is>
          <t>cliente675@gmai.com</t>
        </is>
      </c>
      <c r="F1001" s="3" t="inlineStr">
        <is>
          <t>+54 9 2326 985734</t>
        </is>
      </c>
      <c r="G1001" s="3" t="inlineStr">
        <is>
          <t>san antonio de areco</t>
        </is>
      </c>
      <c r="H1001" s="3" t="inlineStr">
        <is>
          <t>Mendoza</t>
        </is>
      </c>
      <c r="I1001" s="3" t="inlineStr">
        <is>
          <t>Silla gamer</t>
        </is>
      </c>
      <c r="J1001" s="3" t="inlineStr">
        <is>
          <t>Hogar</t>
        </is>
      </c>
      <c r="K1001" s="3">
        <v>8</v>
      </c>
      <c r="L1001" s="5">
        <v>118428.02</v>
      </c>
      <c r="M1001" s="3">
        <v>20</v>
      </c>
      <c r="N1001" s="5">
        <v>757939.33</v>
      </c>
      <c r="O1001" s="3" t="inlineStr">
        <is>
          <t>Tarjeta Crédito</t>
        </is>
      </c>
      <c r="P1001" s="3" t="inlineStr">
        <is>
          <t>admin</t>
        </is>
      </c>
      <c r="R1001" s="3" t="inlineStr">
        <is>
          <t>Entregado</t>
        </is>
      </c>
      <c r="S1001" s="3" t="inlineStr">
        <is>
          <t>Duplicado probable</t>
        </is>
      </c>
      <c r="T1001" s="3">
        <f>IF(COUNTA(A1001:S1001)&lt;19,"REVISAR","OK")</f>
        <v>0</v>
      </c>
      <c r="U1001" s="3">
        <f>IF(ISNUMBER(B1001),"OK","REVISAR")</f>
        <v>0</v>
      </c>
      <c r="V1001" s="3">
        <f>IF(AND(ISNUMBER(K1001),K1001&gt;0,K1001&lt;50),"OK","REVISAR")</f>
        <v>0</v>
      </c>
      <c r="W1001" s="3">
        <f>IF(AND(ISNUMBER(L1001),L1001&gt;0,L1001&lt;1000000),"OK","REVISAR")</f>
        <v>0</v>
      </c>
      <c r="X1001" s="3">
        <f>IF(AND(ISNUMBER(K1001),ISNUMBER(L1001),ISNUMBER(M1001),ISNUMBER(N1001)),IF(ABS(N1001-(K1001*L1001*(1-M1001/100)))&gt;1,"REVISAR","OK"),"REVISAR")</f>
        <v>0</v>
      </c>
      <c r="Y1001" s="3">
        <f>IF(AND(ISNUMBER(SEARCH("@",E1001)),ISNUMBER(SEARCH(".",E1001))),"OK","REVISAR")</f>
        <v>0</v>
      </c>
      <c r="Z1001" s="3">
        <f>IF(COUNTIF($A$2:$A$5001,A1001)&gt;1,"REVISAR","OK")</f>
        <v>0</v>
      </c>
    </row>
    <row r="1002">
      <c r="A1002" s="3">
        <v>1001</v>
      </c>
      <c r="B1002" s="4">
        <v>45674</v>
      </c>
      <c r="C1002" s="3" t="inlineStr">
        <is>
          <t>Sofía García</t>
        </is>
      </c>
      <c r="D1002" s="3" t="inlineStr">
        <is>
          <t>38415154</t>
        </is>
      </c>
      <c r="E1002" s="3" t="inlineStr">
        <is>
          <t>cliente232@outlook.com</t>
        </is>
      </c>
      <c r="F1002" s="3" t="inlineStr">
        <is>
          <t>+54 9 2326 805626</t>
        </is>
      </c>
      <c r="G1002" s="3" t="inlineStr">
        <is>
          <t>CABA</t>
        </is>
      </c>
      <c r="J1002" s="3" t="inlineStr">
        <is>
          <t>Periféricos</t>
        </is>
      </c>
      <c r="K1002" s="3">
        <v>2</v>
      </c>
      <c r="L1002" s="5">
        <v>132557.89</v>
      </c>
      <c r="M1002" s="3">
        <v>10</v>
      </c>
      <c r="N1002" s="5">
        <v>238604.2</v>
      </c>
      <c r="O1002" s="3" t="inlineStr">
        <is>
          <t>transf</t>
        </is>
      </c>
      <c r="Q1002" s="3" t="inlineStr">
        <is>
          <t>Online</t>
        </is>
      </c>
      <c r="R1002" s="3" t="inlineStr">
        <is>
          <t>entregado</t>
        </is>
      </c>
      <c r="S1002" s="3" t="inlineStr">
        <is>
          <t>Cliente reclama demora</t>
        </is>
      </c>
      <c r="T1002" s="3">
        <f>IF(COUNTA(A1002:S1002)&lt;19,"REVISAR","OK")</f>
        <v>0</v>
      </c>
      <c r="U1002" s="3">
        <f>IF(ISNUMBER(B1002),"OK","REVISAR")</f>
        <v>0</v>
      </c>
      <c r="V1002" s="3">
        <f>IF(AND(ISNUMBER(K1002),K1002&gt;0,K1002&lt;50),"OK","REVISAR")</f>
        <v>0</v>
      </c>
      <c r="W1002" s="3">
        <f>IF(AND(ISNUMBER(L1002),L1002&gt;0,L1002&lt;1000000),"OK","REVISAR")</f>
        <v>0</v>
      </c>
      <c r="X1002" s="3">
        <f>IF(AND(ISNUMBER(K1002),ISNUMBER(L1002),ISNUMBER(M1002),ISNUMBER(N1002)),IF(ABS(N1002-(K1002*L1002*(1-M1002/100)))&gt;1,"REVISAR","OK"),"REVISAR")</f>
        <v>0</v>
      </c>
      <c r="Y1002" s="3">
        <f>IF(AND(ISNUMBER(SEARCH("@",E1002)),ISNUMBER(SEARCH(".",E1002))),"OK","REVISAR")</f>
        <v>0</v>
      </c>
      <c r="Z1002" s="3">
        <f>IF(COUNTIF($A$2:$A$5001,A1002)&gt;1,"REVISAR","OK")</f>
        <v>0</v>
      </c>
    </row>
    <row r="1003">
      <c r="A1003" s="3">
        <v>1002</v>
      </c>
      <c r="B1003" s="4">
        <v>45760</v>
      </c>
      <c r="D1003" s="3" t="inlineStr">
        <is>
          <t>45978012</t>
        </is>
      </c>
      <c r="E1003" s="3" t="inlineStr">
        <is>
          <t>cliente436@gmail.com</t>
        </is>
      </c>
      <c r="F1003" s="3" t="inlineStr">
        <is>
          <t>+54 9 2326 115209</t>
        </is>
      </c>
      <c r="G1003" s="3" t="inlineStr">
        <is>
          <t>Buenos Aires</t>
        </is>
      </c>
      <c r="I1003" s="3" t="inlineStr">
        <is>
          <t>Cargador rápido</t>
        </is>
      </c>
      <c r="K1003" s="3">
        <v>1</v>
      </c>
      <c r="L1003" s="5">
        <v>77709.92999999999</v>
      </c>
      <c r="M1003" s="3">
        <v>10</v>
      </c>
      <c r="N1003" s="5">
        <v>69938.94</v>
      </c>
      <c r="O1003" s="3" t="inlineStr">
        <is>
          <t>Transferencia</t>
        </is>
      </c>
      <c r="P1003" s="3" t="inlineStr">
        <is>
          <t>Sofía</t>
        </is>
      </c>
      <c r="Q1003" s="3" t="inlineStr">
        <is>
          <t>Local 1</t>
        </is>
      </c>
      <c r="R1003" s="3" t="inlineStr">
        <is>
          <t>Entregado</t>
        </is>
      </c>
      <c r="S1003" s="3" t="inlineStr">
        <is>
          <t>Dirección incompleta</t>
        </is>
      </c>
      <c r="T1003" s="3">
        <f>IF(COUNTA(A1003:S1003)&lt;19,"REVISAR","OK")</f>
        <v>0</v>
      </c>
      <c r="U1003" s="3">
        <f>IF(ISNUMBER(B1003),"OK","REVISAR")</f>
        <v>0</v>
      </c>
      <c r="V1003" s="3">
        <f>IF(AND(ISNUMBER(K1003),K1003&gt;0,K1003&lt;50),"OK","REVISAR")</f>
        <v>0</v>
      </c>
      <c r="W1003" s="3">
        <f>IF(AND(ISNUMBER(L1003),L1003&gt;0,L1003&lt;1000000),"OK","REVISAR")</f>
        <v>0</v>
      </c>
      <c r="X1003" s="3">
        <f>IF(AND(ISNUMBER(K1003),ISNUMBER(L1003),ISNUMBER(M1003),ISNUMBER(N1003)),IF(ABS(N1003-(K1003*L1003*(1-M1003/100)))&gt;1,"REVISAR","OK"),"REVISAR")</f>
        <v>0</v>
      </c>
      <c r="Y1003" s="3">
        <f>IF(AND(ISNUMBER(SEARCH("@",E1003)),ISNUMBER(SEARCH(".",E1003))),"OK","REVISAR")</f>
        <v>0</v>
      </c>
      <c r="Z1003" s="3">
        <f>IF(COUNTIF($A$2:$A$5001,A1003)&gt;1,"REVISAR","OK")</f>
        <v>0</v>
      </c>
    </row>
    <row r="1004">
      <c r="A1004" s="3">
        <v>1003</v>
      </c>
      <c r="B1004" s="4">
        <v>45424</v>
      </c>
      <c r="C1004" s="3" t="inlineStr">
        <is>
          <t>Carlos López</t>
        </is>
      </c>
      <c r="D1004" s="3" t="inlineStr">
        <is>
          <t>39160106</t>
        </is>
      </c>
      <c r="E1004" s="3" t="inlineStr">
        <is>
          <t>cliente835@outlook.com</t>
        </is>
      </c>
      <c r="F1004" s="3" t="inlineStr">
        <is>
          <t>+54 9 2326 139846</t>
        </is>
      </c>
      <c r="G1004" s="3" t="inlineStr">
        <is>
          <t>La Plata</t>
        </is>
      </c>
      <c r="I1004" s="3" t="inlineStr">
        <is>
          <t>Cargador rápido</t>
        </is>
      </c>
      <c r="J1004" s="3" t="inlineStr">
        <is>
          <t>Computación</t>
        </is>
      </c>
      <c r="K1004" s="3">
        <v>7</v>
      </c>
      <c r="L1004" s="5">
        <v>157009.91</v>
      </c>
      <c r="M1004" s="3">
        <v>15</v>
      </c>
      <c r="N1004" s="5">
        <v>934208.96</v>
      </c>
      <c r="O1004" s="3" t="inlineStr">
        <is>
          <t>transf</t>
        </is>
      </c>
      <c r="P1004" s="3" t="inlineStr">
        <is>
          <t>Paul</t>
        </is>
      </c>
      <c r="Q1004" s="3" t="inlineStr">
        <is>
          <t>Norte</t>
        </is>
      </c>
      <c r="R1004" s="3" t="inlineStr">
        <is>
          <t>Pendiente</t>
        </is>
      </c>
      <c r="T1004" s="3">
        <f>IF(COUNTA(A1004:S1004)&lt;19,"REVISAR","OK")</f>
        <v>0</v>
      </c>
      <c r="U1004" s="3">
        <f>IF(ISNUMBER(B1004),"OK","REVISAR")</f>
        <v>0</v>
      </c>
      <c r="V1004" s="3">
        <f>IF(AND(ISNUMBER(K1004),K1004&gt;0,K1004&lt;50),"OK","REVISAR")</f>
        <v>0</v>
      </c>
      <c r="W1004" s="3">
        <f>IF(AND(ISNUMBER(L1004),L1004&gt;0,L1004&lt;1000000),"OK","REVISAR")</f>
        <v>0</v>
      </c>
      <c r="X1004" s="3">
        <f>IF(AND(ISNUMBER(K1004),ISNUMBER(L1004),ISNUMBER(M1004),ISNUMBER(N1004)),IF(ABS(N1004-(K1004*L1004*(1-M1004/100)))&gt;1,"REVISAR","OK"),"REVISAR")</f>
        <v>0</v>
      </c>
      <c r="Y1004" s="3">
        <f>IF(AND(ISNUMBER(SEARCH("@",E1004)),ISNUMBER(SEARCH(".",E1004))),"OK","REVISAR")</f>
        <v>0</v>
      </c>
      <c r="Z1004" s="3">
        <f>IF(COUNTIF($A$2:$A$5001,A1004)&gt;1,"REVISAR","OK")</f>
        <v>0</v>
      </c>
    </row>
    <row r="1005">
      <c r="A1005" s="3">
        <v>1004</v>
      </c>
      <c r="B1005" s="4">
        <v>45322</v>
      </c>
      <c r="C1005" s="3" t="inlineStr">
        <is>
          <t>Pedro Sánchez</t>
        </is>
      </c>
      <c r="D1005" s="3" t="inlineStr">
        <is>
          <t>45918380</t>
        </is>
      </c>
      <c r="E1005" s="3" t="inlineStr">
        <is>
          <t>cliente125@gmail.com</t>
        </is>
      </c>
      <c r="F1005" s="3" t="inlineStr">
        <is>
          <t>+54 9 2326 153783</t>
        </is>
      </c>
      <c r="G1005" s="3" t="inlineStr">
        <is>
          <t>La Plata</t>
        </is>
      </c>
      <c r="I1005" s="3" t="inlineStr">
        <is>
          <t>Mouse gamer</t>
        </is>
      </c>
      <c r="J1005" s="3" t="inlineStr">
        <is>
          <t>Periféricos</t>
        </is>
      </c>
      <c r="K1005" s="3">
        <v>6</v>
      </c>
      <c r="L1005" s="5">
        <v>40011.55</v>
      </c>
      <c r="M1005" s="3">
        <v>0</v>
      </c>
      <c r="N1005" s="5">
        <v>240069.3</v>
      </c>
      <c r="O1005" s="3" t="inlineStr">
        <is>
          <t>transf</t>
        </is>
      </c>
      <c r="P1005" s="3" t="inlineStr">
        <is>
          <t>admin</t>
        </is>
      </c>
      <c r="Q1005" s="3" t="inlineStr">
        <is>
          <t>Online</t>
        </is>
      </c>
      <c r="R1005" s="3" t="inlineStr">
        <is>
          <t>Entregado</t>
        </is>
      </c>
      <c r="S1005" s="3" t="inlineStr">
        <is>
          <t>Cliente reclama demora</t>
        </is>
      </c>
      <c r="T1005" s="3">
        <f>IF(COUNTA(A1005:S1005)&lt;19,"REVISAR","OK")</f>
        <v>0</v>
      </c>
      <c r="U1005" s="3">
        <f>IF(ISNUMBER(B1005),"OK","REVISAR")</f>
        <v>0</v>
      </c>
      <c r="V1005" s="3">
        <f>IF(AND(ISNUMBER(K1005),K1005&gt;0,K1005&lt;50),"OK","REVISAR")</f>
        <v>0</v>
      </c>
      <c r="W1005" s="3">
        <f>IF(AND(ISNUMBER(L1005),L1005&gt;0,L1005&lt;1000000),"OK","REVISAR")</f>
        <v>0</v>
      </c>
      <c r="X1005" s="3">
        <f>IF(AND(ISNUMBER(K1005),ISNUMBER(L1005),ISNUMBER(M1005),ISNUMBER(N1005)),IF(ABS(N1005-(K1005*L1005*(1-M1005/100)))&gt;1,"REVISAR","OK"),"REVISAR")</f>
        <v>0</v>
      </c>
      <c r="Y1005" s="3">
        <f>IF(AND(ISNUMBER(SEARCH("@",E1005)),ISNUMBER(SEARCH(".",E1005))),"OK","REVISAR")</f>
        <v>0</v>
      </c>
      <c r="Z1005" s="3">
        <f>IF(COUNTIF($A$2:$A$5001,A1005)&gt;1,"REVISAR","OK")</f>
        <v>0</v>
      </c>
    </row>
    <row r="1006">
      <c r="A1006" s="3">
        <v>1005</v>
      </c>
      <c r="B1006" s="4">
        <v>45740</v>
      </c>
      <c r="C1006" s="3" t="inlineStr">
        <is>
          <t>Camila Torres</t>
        </is>
      </c>
      <c r="D1006" s="3" t="inlineStr">
        <is>
          <t>21683001</t>
        </is>
      </c>
      <c r="E1006" s="3" t="inlineStr">
        <is>
          <t>cliente642@sinmail</t>
        </is>
      </c>
      <c r="F1006" s="3" t="inlineStr">
        <is>
          <t>+54 9 2326 740476</t>
        </is>
      </c>
      <c r="G1006" s="3" t="inlineStr">
        <is>
          <t>Mar del Plata</t>
        </is>
      </c>
      <c r="H1006" s="3" t="inlineStr">
        <is>
          <t>buenos aires</t>
        </is>
      </c>
      <c r="J1006" s="3" t="inlineStr">
        <is>
          <t>Periféricos</t>
        </is>
      </c>
      <c r="K1006" s="3">
        <v>4</v>
      </c>
      <c r="L1006" s="5">
        <v>169323.17</v>
      </c>
      <c r="P1006" s="3" t="inlineStr">
        <is>
          <t>Admin</t>
        </is>
      </c>
      <c r="Q1006" s="3" t="inlineStr">
        <is>
          <t>Local 1</t>
        </is>
      </c>
      <c r="R1006" s="3" t="inlineStr">
        <is>
          <t>No aplica</t>
        </is>
      </c>
      <c r="S1006" s="3" t="inlineStr">
        <is>
          <t>Precio cargado manualmente</t>
        </is>
      </c>
      <c r="T1006" s="3">
        <f>IF(COUNTA(A1006:S1006)&lt;19,"REVISAR","OK")</f>
        <v>0</v>
      </c>
      <c r="U1006" s="3">
        <f>IF(ISNUMBER(B1006),"OK","REVISAR")</f>
        <v>0</v>
      </c>
      <c r="V1006" s="3">
        <f>IF(AND(ISNUMBER(K1006),K1006&gt;0,K1006&lt;50),"OK","REVISAR")</f>
        <v>0</v>
      </c>
      <c r="W1006" s="3">
        <f>IF(AND(ISNUMBER(L1006),L1006&gt;0,L1006&lt;1000000),"OK","REVISAR")</f>
        <v>0</v>
      </c>
      <c r="X1006" s="3">
        <f>IF(AND(ISNUMBER(K1006),ISNUMBER(L1006),ISNUMBER(M1006),ISNUMBER(N1006)),IF(ABS(N1006-(K1006*L1006*(1-M1006/100)))&gt;1,"REVISAR","OK"),"REVISAR")</f>
        <v>0</v>
      </c>
      <c r="Y1006" s="3">
        <f>IF(AND(ISNUMBER(SEARCH("@",E1006)),ISNUMBER(SEARCH(".",E1006))),"OK","REVISAR")</f>
        <v>0</v>
      </c>
      <c r="Z1006" s="3">
        <f>IF(COUNTIF($A$2:$A$5001,A1006)&gt;1,"REVISAR","OK")</f>
        <v>0</v>
      </c>
    </row>
    <row r="1007">
      <c r="A1007" s="3">
        <v>1006</v>
      </c>
      <c r="B1007" s="4" t="inlineStr">
        <is>
          <t>2024-13-40</t>
        </is>
      </c>
      <c r="C1007" s="3" t="inlineStr">
        <is>
          <t>María Gómez</t>
        </is>
      </c>
      <c r="D1007" s="3" t="inlineStr">
        <is>
          <t>36389503</t>
        </is>
      </c>
      <c r="E1007" s="3" t="inlineStr">
        <is>
          <t>cliente148@sinmail</t>
        </is>
      </c>
      <c r="F1007" s="3" t="inlineStr">
        <is>
          <t>+54 9 2326 999045</t>
        </is>
      </c>
      <c r="G1007" s="3" t="inlineStr">
        <is>
          <t>Buenos Aires</t>
        </is>
      </c>
      <c r="H1007" s="3" t="inlineStr">
        <is>
          <t>Mendoza</t>
        </is>
      </c>
      <c r="I1007" s="3" t="inlineStr">
        <is>
          <t>Silla gamer</t>
        </is>
      </c>
      <c r="J1007" s="3" t="inlineStr">
        <is>
          <t>Periféricos</t>
        </is>
      </c>
      <c r="K1007" s="3">
        <v>5</v>
      </c>
      <c r="L1007" s="5">
        <v>0</v>
      </c>
      <c r="M1007" s="3">
        <v>20</v>
      </c>
      <c r="N1007" s="5">
        <v>0</v>
      </c>
      <c r="O1007" s="3" t="inlineStr">
        <is>
          <t>Tarjeta Débito</t>
        </is>
      </c>
      <c r="Q1007" s="3" t="inlineStr">
        <is>
          <t>Norte</t>
        </is>
      </c>
      <c r="R1007" s="3" t="inlineStr">
        <is>
          <t>Pendiente</t>
        </is>
      </c>
      <c r="S1007" s="3" t="inlineStr">
        <is>
          <t>Dirección incompleta</t>
        </is>
      </c>
      <c r="T1007" s="3">
        <f>IF(COUNTA(A1007:S1007)&lt;19,"REVISAR","OK")</f>
        <v>0</v>
      </c>
      <c r="U1007" s="3">
        <f>IF(ISNUMBER(B1007),"OK","REVISAR")</f>
        <v>0</v>
      </c>
      <c r="V1007" s="3">
        <f>IF(AND(ISNUMBER(K1007),K1007&gt;0,K1007&lt;50),"OK","REVISAR")</f>
        <v>0</v>
      </c>
      <c r="W1007" s="3">
        <f>IF(AND(ISNUMBER(L1007),L1007&gt;0,L1007&lt;1000000),"OK","REVISAR")</f>
        <v>0</v>
      </c>
      <c r="X1007" s="3">
        <f>IF(AND(ISNUMBER(K1007),ISNUMBER(L1007),ISNUMBER(M1007),ISNUMBER(N1007)),IF(ABS(N1007-(K1007*L1007*(1-M1007/100)))&gt;1,"REVISAR","OK"),"REVISAR")</f>
        <v>0</v>
      </c>
      <c r="Y1007" s="3">
        <f>IF(AND(ISNUMBER(SEARCH("@",E1007)),ISNUMBER(SEARCH(".",E1007))),"OK","REVISAR")</f>
        <v>0</v>
      </c>
      <c r="Z1007" s="3">
        <f>IF(COUNTIF($A$2:$A$5001,A1007)&gt;1,"REVISAR","OK")</f>
        <v>0</v>
      </c>
    </row>
    <row r="1008">
      <c r="A1008" s="3">
        <v>1007</v>
      </c>
      <c r="B1008" s="4">
        <v>45737</v>
      </c>
      <c r="C1008" s="3" t="inlineStr">
        <is>
          <t>Carlos López</t>
        </is>
      </c>
      <c r="D1008" s="3" t="inlineStr">
        <is>
          <t>29129641</t>
        </is>
      </c>
      <c r="E1008" s="3" t="inlineStr">
        <is>
          <t>cliente534@gmail.com</t>
        </is>
      </c>
      <c r="F1008" s="3" t="inlineStr">
        <is>
          <t>+54 9 2326 558938</t>
        </is>
      </c>
      <c r="G1008" s="3" t="inlineStr">
        <is>
          <t>CABA</t>
        </is>
      </c>
      <c r="H1008" s="3" t="inlineStr">
        <is>
          <t>Cordoba</t>
        </is>
      </c>
      <c r="I1008" s="3" t="inlineStr">
        <is>
          <t>Producto desconocido</t>
        </is>
      </c>
      <c r="J1008" s="3" t="inlineStr">
        <is>
          <t>perifericos</t>
        </is>
      </c>
      <c r="K1008" s="3">
        <v>1</v>
      </c>
      <c r="L1008" s="5">
        <v>90071.98</v>
      </c>
      <c r="M1008" s="3">
        <v>25</v>
      </c>
      <c r="N1008" s="5">
        <v>67553.99000000001</v>
      </c>
      <c r="O1008" s="3" t="inlineStr">
        <is>
          <t>Mercado Pago</t>
        </is>
      </c>
      <c r="P1008" s="3" t="inlineStr">
        <is>
          <t>Lucas</t>
        </is>
      </c>
      <c r="Q1008" s="3" t="inlineStr">
        <is>
          <t>online</t>
        </is>
      </c>
      <c r="S1008" s="3" t="inlineStr">
        <is>
          <t>Cliente reclama demora</t>
        </is>
      </c>
      <c r="T1008" s="3">
        <f>IF(COUNTA(A1008:S1008)&lt;19,"REVISAR","OK")</f>
        <v>0</v>
      </c>
      <c r="U1008" s="3">
        <f>IF(ISNUMBER(B1008),"OK","REVISAR")</f>
        <v>0</v>
      </c>
      <c r="V1008" s="3">
        <f>IF(AND(ISNUMBER(K1008),K1008&gt;0,K1008&lt;50),"OK","REVISAR")</f>
        <v>0</v>
      </c>
      <c r="W1008" s="3">
        <f>IF(AND(ISNUMBER(L1008),L1008&gt;0,L1008&lt;1000000),"OK","REVISAR")</f>
        <v>0</v>
      </c>
      <c r="X1008" s="3">
        <f>IF(AND(ISNUMBER(K1008),ISNUMBER(L1008),ISNUMBER(M1008),ISNUMBER(N1008)),IF(ABS(N1008-(K1008*L1008*(1-M1008/100)))&gt;1,"REVISAR","OK"),"REVISAR")</f>
        <v>0</v>
      </c>
      <c r="Y1008" s="3">
        <f>IF(AND(ISNUMBER(SEARCH("@",E1008)),ISNUMBER(SEARCH(".",E1008))),"OK","REVISAR")</f>
        <v>0</v>
      </c>
      <c r="Z1008" s="3">
        <f>IF(COUNTIF($A$2:$A$5001,A1008)&gt;1,"REVISAR","OK")</f>
        <v>0</v>
      </c>
    </row>
    <row r="1009">
      <c r="A1009" s="3">
        <v>1008</v>
      </c>
      <c r="B1009" s="4" t="inlineStr">
        <is>
          <t>31/02/2025</t>
        </is>
      </c>
      <c r="C1009" s="3" t="inlineStr">
        <is>
          <t>Lucas Rodríguez</t>
        </is>
      </c>
      <c r="D1009" s="3" t="inlineStr">
        <is>
          <t>33183827</t>
        </is>
      </c>
      <c r="E1009" s="3" t="inlineStr">
        <is>
          <t>cliente495@outlook.com</t>
        </is>
      </c>
      <c r="F1009" s="3" t="inlineStr">
        <is>
          <t>+54 9 2326 356076</t>
        </is>
      </c>
      <c r="G1009" s="3" t="inlineStr">
        <is>
          <t>Mendoza</t>
        </is>
      </c>
      <c r="H1009" s="3" t="inlineStr">
        <is>
          <t>Cordoba</t>
        </is>
      </c>
      <c r="I1009" s="3" t="inlineStr">
        <is>
          <t>Parlante portátil</t>
        </is>
      </c>
      <c r="J1009" s="3" t="inlineStr">
        <is>
          <t>Periféricos</t>
        </is>
      </c>
      <c r="K1009" s="3">
        <v>6</v>
      </c>
      <c r="L1009" s="5">
        <v>20712.53</v>
      </c>
      <c r="M1009" s="3">
        <v>25</v>
      </c>
      <c r="N1009" s="5">
        <v>93206.38</v>
      </c>
      <c r="O1009" s="3" t="inlineStr">
        <is>
          <t>Tarjeta Crédito</t>
        </is>
      </c>
      <c r="Q1009" s="3" t="inlineStr">
        <is>
          <t>local 1</t>
        </is>
      </c>
      <c r="S1009" s="3" t="inlineStr">
        <is>
          <t>Precio cargado manualmente</t>
        </is>
      </c>
      <c r="T1009" s="3">
        <f>IF(COUNTA(A1009:S1009)&lt;19,"REVISAR","OK")</f>
        <v>0</v>
      </c>
      <c r="U1009" s="3">
        <f>IF(ISNUMBER(B1009),"OK","REVISAR")</f>
        <v>0</v>
      </c>
      <c r="V1009" s="3">
        <f>IF(AND(ISNUMBER(K1009),K1009&gt;0,K1009&lt;50),"OK","REVISAR")</f>
        <v>0</v>
      </c>
      <c r="W1009" s="3">
        <f>IF(AND(ISNUMBER(L1009),L1009&gt;0,L1009&lt;1000000),"OK","REVISAR")</f>
        <v>0</v>
      </c>
      <c r="X1009" s="3">
        <f>IF(AND(ISNUMBER(K1009),ISNUMBER(L1009),ISNUMBER(M1009),ISNUMBER(N1009)),IF(ABS(N1009-(K1009*L1009*(1-M1009/100)))&gt;1,"REVISAR","OK"),"REVISAR")</f>
        <v>0</v>
      </c>
      <c r="Y1009" s="3">
        <f>IF(AND(ISNUMBER(SEARCH("@",E1009)),ISNUMBER(SEARCH(".",E1009))),"OK","REVISAR")</f>
        <v>0</v>
      </c>
      <c r="Z1009" s="3">
        <f>IF(COUNTIF($A$2:$A$5001,A1009)&gt;1,"REVISAR","OK")</f>
        <v>0</v>
      </c>
    </row>
    <row r="1010">
      <c r="A1010" s="3">
        <v>1009</v>
      </c>
      <c r="B1010" s="4">
        <v>45531</v>
      </c>
      <c r="C1010" s="3" t="inlineStr">
        <is>
          <t>Martín Fernández</t>
        </is>
      </c>
      <c r="D1010" s="3" t="inlineStr">
        <is>
          <t>33485283</t>
        </is>
      </c>
      <c r="E1010" s="3" t="inlineStr">
        <is>
          <t>cliente468@yahoo.com</t>
        </is>
      </c>
      <c r="F1010" s="3" t="inlineStr">
        <is>
          <t>+54 9 2326 215473</t>
        </is>
      </c>
      <c r="G1010" s="3" t="inlineStr">
        <is>
          <t>Córdoba</t>
        </is>
      </c>
      <c r="H1010" s="3" t="inlineStr">
        <is>
          <t>buenos aires</t>
        </is>
      </c>
      <c r="I1010" s="3" t="inlineStr">
        <is>
          <t>Memoria RAM 8GB</t>
        </is>
      </c>
      <c r="J1010" s="3" t="inlineStr">
        <is>
          <t>Periféricos</t>
        </is>
      </c>
      <c r="K1010" s="3">
        <v>99</v>
      </c>
      <c r="L1010" s="5">
        <v>89286.36</v>
      </c>
      <c r="M1010" s="3">
        <v>5</v>
      </c>
      <c r="N1010" s="5">
        <v>8397382.16</v>
      </c>
      <c r="O1010" s="3" t="inlineStr">
        <is>
          <t>Mercado Pago</t>
        </is>
      </c>
      <c r="Q1010" s="3" t="inlineStr">
        <is>
          <t>Sucursal Centro</t>
        </is>
      </c>
      <c r="R1010" s="3" t="inlineStr">
        <is>
          <t>Entregado</t>
        </is>
      </c>
      <c r="S1010" s="3" t="inlineStr">
        <is>
          <t>OK</t>
        </is>
      </c>
      <c r="T1010" s="3">
        <f>IF(COUNTA(A1010:S1010)&lt;19,"REVISAR","OK")</f>
        <v>0</v>
      </c>
      <c r="U1010" s="3">
        <f>IF(ISNUMBER(B1010),"OK","REVISAR")</f>
        <v>0</v>
      </c>
      <c r="V1010" s="3">
        <f>IF(AND(ISNUMBER(K1010),K1010&gt;0,K1010&lt;50),"OK","REVISAR")</f>
        <v>0</v>
      </c>
      <c r="W1010" s="3">
        <f>IF(AND(ISNUMBER(L1010),L1010&gt;0,L1010&lt;1000000),"OK","REVISAR")</f>
        <v>0</v>
      </c>
      <c r="X1010" s="3">
        <f>IF(AND(ISNUMBER(K1010),ISNUMBER(L1010),ISNUMBER(M1010),ISNUMBER(N1010)),IF(ABS(N1010-(K1010*L1010*(1-M1010/100)))&gt;1,"REVISAR","OK"),"REVISAR")</f>
        <v>0</v>
      </c>
      <c r="Y1010" s="3">
        <f>IF(AND(ISNUMBER(SEARCH("@",E1010)),ISNUMBER(SEARCH(".",E1010))),"OK","REVISAR")</f>
        <v>0</v>
      </c>
      <c r="Z1010" s="3">
        <f>IF(COUNTIF($A$2:$A$5001,A1010)&gt;1,"REVISAR","OK")</f>
        <v>0</v>
      </c>
    </row>
    <row r="1011">
      <c r="A1011" s="3">
        <v>1010</v>
      </c>
      <c r="B1011" s="4">
        <v>45688</v>
      </c>
      <c r="C1011" s="3" t="inlineStr">
        <is>
          <t>Ana Martínez</t>
        </is>
      </c>
      <c r="D1011" s="3" t="inlineStr">
        <is>
          <t>31479403</t>
        </is>
      </c>
      <c r="F1011" s="3" t="inlineStr">
        <is>
          <t>+54 9 2326 800816</t>
        </is>
      </c>
      <c r="G1011" s="3" t="inlineStr">
        <is>
          <t>Areco</t>
        </is>
      </c>
      <c r="I1011" s="3" t="inlineStr">
        <is>
          <t>Monitor 24</t>
        </is>
      </c>
      <c r="J1011" s="3" t="inlineStr">
        <is>
          <t>Tecnología</t>
        </is>
      </c>
      <c r="K1011" s="3">
        <v>3</v>
      </c>
      <c r="L1011" s="5">
        <v>42357.37</v>
      </c>
      <c r="M1011" s="3">
        <v>0</v>
      </c>
      <c r="N1011" s="5">
        <v>127072.11</v>
      </c>
      <c r="O1011" s="3" t="inlineStr">
        <is>
          <t>Mercado Pago</t>
        </is>
      </c>
      <c r="P1011" s="3" t="inlineStr">
        <is>
          <t>Sin vendedor</t>
        </is>
      </c>
      <c r="Q1011" s="3" t="inlineStr">
        <is>
          <t>Local 1</t>
        </is>
      </c>
      <c r="R1011" s="3" t="inlineStr">
        <is>
          <t>entregado</t>
        </is>
      </c>
      <c r="S1011" s="3" t="inlineStr">
        <is>
          <t>Pago a confirmar</t>
        </is>
      </c>
      <c r="T1011" s="3">
        <f>IF(COUNTA(A1011:S1011)&lt;19,"REVISAR","OK")</f>
        <v>0</v>
      </c>
      <c r="U1011" s="3">
        <f>IF(ISNUMBER(B1011),"OK","REVISAR")</f>
        <v>0</v>
      </c>
      <c r="V1011" s="3">
        <f>IF(AND(ISNUMBER(K1011),K1011&gt;0,K1011&lt;50),"OK","REVISAR")</f>
        <v>0</v>
      </c>
      <c r="W1011" s="3">
        <f>IF(AND(ISNUMBER(L1011),L1011&gt;0,L1011&lt;1000000),"OK","REVISAR")</f>
        <v>0</v>
      </c>
      <c r="X1011" s="3">
        <f>IF(AND(ISNUMBER(K1011),ISNUMBER(L1011),ISNUMBER(M1011),ISNUMBER(N1011)),IF(ABS(N1011-(K1011*L1011*(1-M1011/100)))&gt;1,"REVISAR","OK"),"REVISAR")</f>
        <v>0</v>
      </c>
      <c r="Y1011" s="3">
        <f>IF(AND(ISNUMBER(SEARCH("@",E1011)),ISNUMBER(SEARCH(".",E1011))),"OK","REVISAR")</f>
        <v>0</v>
      </c>
      <c r="Z1011" s="3">
        <f>IF(COUNTIF($A$2:$A$5001,A1011)&gt;1,"REVISAR","OK")</f>
        <v>0</v>
      </c>
    </row>
    <row r="1012">
      <c r="A1012" s="3">
        <v>1011</v>
      </c>
      <c r="B1012" s="4">
        <v>45532</v>
      </c>
      <c r="C1012" s="3" t="inlineStr">
        <is>
          <t>Cliente Sin Nombre</t>
        </is>
      </c>
      <c r="D1012" s="3" t="inlineStr">
        <is>
          <t>37648533</t>
        </is>
      </c>
      <c r="E1012" s="3" t="inlineStr">
        <is>
          <t>cliente112@outlook.com</t>
        </is>
      </c>
      <c r="F1012" s="3" t="inlineStr">
        <is>
          <t>+54 9 2326 449136</t>
        </is>
      </c>
      <c r="G1012" s="3" t="inlineStr">
        <is>
          <t>S. A. de Areco</t>
        </is>
      </c>
      <c r="I1012" s="3" t="inlineStr">
        <is>
          <t>Webcam HD</t>
        </is>
      </c>
      <c r="J1012" s="3" t="inlineStr">
        <is>
          <t>Sin categoria</t>
        </is>
      </c>
      <c r="K1012" s="3">
        <v>6</v>
      </c>
      <c r="L1012" s="5">
        <v>10471.64</v>
      </c>
      <c r="M1012" s="3">
        <v>0</v>
      </c>
      <c r="N1012" s="5">
        <v>62829.84</v>
      </c>
      <c r="P1012" s="3" t="inlineStr">
        <is>
          <t>admin</t>
        </is>
      </c>
      <c r="Q1012" s="3" t="inlineStr">
        <is>
          <t>Online</t>
        </is>
      </c>
      <c r="S1012" s="3" t="inlineStr">
        <is>
          <t>Dirección incompleta</t>
        </is>
      </c>
      <c r="T1012" s="3">
        <f>IF(COUNTA(A1012:S1012)&lt;19,"REVISAR","OK")</f>
        <v>0</v>
      </c>
      <c r="U1012" s="3">
        <f>IF(ISNUMBER(B1012),"OK","REVISAR")</f>
        <v>0</v>
      </c>
      <c r="V1012" s="3">
        <f>IF(AND(ISNUMBER(K1012),K1012&gt;0,K1012&lt;50),"OK","REVISAR")</f>
        <v>0</v>
      </c>
      <c r="W1012" s="3">
        <f>IF(AND(ISNUMBER(L1012),L1012&gt;0,L1012&lt;1000000),"OK","REVISAR")</f>
        <v>0</v>
      </c>
      <c r="X1012" s="3">
        <f>IF(AND(ISNUMBER(K1012),ISNUMBER(L1012),ISNUMBER(M1012),ISNUMBER(N1012)),IF(ABS(N1012-(K1012*L1012*(1-M1012/100)))&gt;1,"REVISAR","OK"),"REVISAR")</f>
        <v>0</v>
      </c>
      <c r="Y1012" s="3">
        <f>IF(AND(ISNUMBER(SEARCH("@",E1012)),ISNUMBER(SEARCH(".",E1012))),"OK","REVISAR")</f>
        <v>0</v>
      </c>
      <c r="Z1012" s="3">
        <f>IF(COUNTIF($A$2:$A$5001,A1012)&gt;1,"REVISAR","OK")</f>
        <v>0</v>
      </c>
    </row>
    <row r="1013">
      <c r="A1013" s="3">
        <v>1012</v>
      </c>
      <c r="B1013" s="4">
        <v>45565</v>
      </c>
      <c r="C1013" s="3" t="inlineStr">
        <is>
          <t>Valentina Díaz</t>
        </is>
      </c>
      <c r="D1013" s="3" t="inlineStr">
        <is>
          <t>22456983</t>
        </is>
      </c>
      <c r="E1013" s="3" t="inlineStr">
        <is>
          <t>cliente189@gmail.com</t>
        </is>
      </c>
      <c r="F1013" s="3" t="inlineStr">
        <is>
          <t>+54 9 2326 846450</t>
        </is>
      </c>
      <c r="G1013" s="3" t="inlineStr">
        <is>
          <t>La Plata</t>
        </is>
      </c>
      <c r="I1013" s="3" t="inlineStr">
        <is>
          <t>Disco SSD 480GB</t>
        </is>
      </c>
      <c r="J1013" s="3" t="inlineStr">
        <is>
          <t>Sin categoria</t>
        </is>
      </c>
      <c r="K1013" s="3">
        <v>7</v>
      </c>
      <c r="L1013" s="5">
        <v>153902.93</v>
      </c>
      <c r="M1013" s="3">
        <v>25</v>
      </c>
      <c r="N1013" s="5">
        <v>807990.38</v>
      </c>
      <c r="O1013" s="3" t="inlineStr">
        <is>
          <t>transf</t>
        </is>
      </c>
      <c r="P1013" s="3" t="inlineStr">
        <is>
          <t>admin</t>
        </is>
      </c>
      <c r="Q1013" s="3" t="inlineStr">
        <is>
          <t>Local 1</t>
        </is>
      </c>
      <c r="R1013" s="3" t="inlineStr">
        <is>
          <t>Cancelado</t>
        </is>
      </c>
      <c r="S1013" s="3" t="inlineStr">
        <is>
          <t>Cliente reclama demora</t>
        </is>
      </c>
      <c r="T1013" s="3">
        <f>IF(COUNTA(A1013:S1013)&lt;19,"REVISAR","OK")</f>
        <v>0</v>
      </c>
      <c r="U1013" s="3">
        <f>IF(ISNUMBER(B1013),"OK","REVISAR")</f>
        <v>0</v>
      </c>
      <c r="V1013" s="3">
        <f>IF(AND(ISNUMBER(K1013),K1013&gt;0,K1013&lt;50),"OK","REVISAR")</f>
        <v>0</v>
      </c>
      <c r="W1013" s="3">
        <f>IF(AND(ISNUMBER(L1013),L1013&gt;0,L1013&lt;1000000),"OK","REVISAR")</f>
        <v>0</v>
      </c>
      <c r="X1013" s="3">
        <f>IF(AND(ISNUMBER(K1013),ISNUMBER(L1013),ISNUMBER(M1013),ISNUMBER(N1013)),IF(ABS(N1013-(K1013*L1013*(1-M1013/100)))&gt;1,"REVISAR","OK"),"REVISAR")</f>
        <v>0</v>
      </c>
      <c r="Y1013" s="3">
        <f>IF(AND(ISNUMBER(SEARCH("@",E1013)),ISNUMBER(SEARCH(".",E1013))),"OK","REVISAR")</f>
        <v>0</v>
      </c>
      <c r="Z1013" s="3">
        <f>IF(COUNTIF($A$2:$A$5001,A1013)&gt;1,"REVISAR","OK")</f>
        <v>0</v>
      </c>
    </row>
    <row r="1014">
      <c r="A1014" s="3">
        <v>1013</v>
      </c>
      <c r="B1014" s="4">
        <v>45811</v>
      </c>
      <c r="C1014" s="3" t="inlineStr">
        <is>
          <t>Pedro Sánchez</t>
        </is>
      </c>
      <c r="D1014" s="3" t="inlineStr">
        <is>
          <t>38556459</t>
        </is>
      </c>
      <c r="E1014" s="3" t="inlineStr">
        <is>
          <t>cliente303@sinmail</t>
        </is>
      </c>
      <c r="F1014" s="3" t="inlineStr">
        <is>
          <t>+54 9 2326 982065</t>
        </is>
      </c>
      <c r="G1014" s="3" t="inlineStr">
        <is>
          <t>Mendoza</t>
        </is>
      </c>
      <c r="I1014" s="3" t="inlineStr">
        <is>
          <t>Notebook 15</t>
        </is>
      </c>
      <c r="J1014" s="3" t="inlineStr">
        <is>
          <t>Tecnología</t>
        </is>
      </c>
      <c r="K1014" s="3">
        <v>3</v>
      </c>
      <c r="L1014" s="5">
        <v>100542.31</v>
      </c>
      <c r="M1014" s="3">
        <v>0</v>
      </c>
      <c r="N1014" s="5">
        <v>301626.93</v>
      </c>
      <c r="O1014" s="3" t="inlineStr">
        <is>
          <t>Efectivo</t>
        </is>
      </c>
      <c r="P1014" s="3" t="inlineStr">
        <is>
          <t>Admin</t>
        </is>
      </c>
      <c r="Q1014" s="3" t="inlineStr">
        <is>
          <t>Centro</t>
        </is>
      </c>
      <c r="R1014" s="3" t="inlineStr">
        <is>
          <t>entregado</t>
        </is>
      </c>
      <c r="S1014" s="3" t="inlineStr">
        <is>
          <t>Dirección incompleta</t>
        </is>
      </c>
      <c r="T1014" s="3">
        <f>IF(COUNTA(A1014:S1014)&lt;19,"REVISAR","OK")</f>
        <v>0</v>
      </c>
      <c r="U1014" s="3">
        <f>IF(ISNUMBER(B1014),"OK","REVISAR")</f>
        <v>0</v>
      </c>
      <c r="V1014" s="3">
        <f>IF(AND(ISNUMBER(K1014),K1014&gt;0,K1014&lt;50),"OK","REVISAR")</f>
        <v>0</v>
      </c>
      <c r="W1014" s="3">
        <f>IF(AND(ISNUMBER(L1014),L1014&gt;0,L1014&lt;1000000),"OK","REVISAR")</f>
        <v>0</v>
      </c>
      <c r="X1014" s="3">
        <f>IF(AND(ISNUMBER(K1014),ISNUMBER(L1014),ISNUMBER(M1014),ISNUMBER(N1014)),IF(ABS(N1014-(K1014*L1014*(1-M1014/100)))&gt;1,"REVISAR","OK"),"REVISAR")</f>
        <v>0</v>
      </c>
      <c r="Y1014" s="3">
        <f>IF(AND(ISNUMBER(SEARCH("@",E1014)),ISNUMBER(SEARCH(".",E1014))),"OK","REVISAR")</f>
        <v>0</v>
      </c>
      <c r="Z1014" s="3">
        <f>IF(COUNTIF($A$2:$A$5001,A1014)&gt;1,"REVISAR","OK")</f>
        <v>0</v>
      </c>
    </row>
    <row r="1015">
      <c r="A1015" s="3">
        <v>1014</v>
      </c>
      <c r="B1015" s="4">
        <v>45421</v>
      </c>
      <c r="C1015" s="3" t="inlineStr">
        <is>
          <t>María Gómez</t>
        </is>
      </c>
      <c r="D1015" s="3" t="inlineStr">
        <is>
          <t>41413431</t>
        </is>
      </c>
      <c r="E1015" s="3" t="inlineStr">
        <is>
          <t>cliente95@hotmial.com</t>
        </is>
      </c>
      <c r="F1015" s="3" t="inlineStr">
        <is>
          <t>+54 9 2326 256690</t>
        </is>
      </c>
      <c r="G1015" s="3" t="inlineStr">
        <is>
          <t>Cordoba</t>
        </is>
      </c>
      <c r="H1015" s="3" t="inlineStr">
        <is>
          <t>CABA</t>
        </is>
      </c>
      <c r="I1015" s="3" t="inlineStr">
        <is>
          <t>Auriculares Bluetooth</t>
        </is>
      </c>
      <c r="J1015" s="3" t="inlineStr">
        <is>
          <t>Accesorios</t>
        </is>
      </c>
      <c r="K1015" s="3">
        <v>7</v>
      </c>
      <c r="L1015" s="5">
        <v>136536.32</v>
      </c>
      <c r="M1015" s="3">
        <v>25</v>
      </c>
      <c r="N1015" s="5">
        <v>-1</v>
      </c>
      <c r="O1015" s="3" t="inlineStr">
        <is>
          <t>Mercado Pago</t>
        </is>
      </c>
      <c r="P1015" s="3" t="inlineStr">
        <is>
          <t>Lucas</t>
        </is>
      </c>
      <c r="Q1015" s="3" t="inlineStr">
        <is>
          <t>Centro</t>
        </is>
      </c>
      <c r="R1015" s="3" t="inlineStr">
        <is>
          <t>No aplica</t>
        </is>
      </c>
      <c r="T1015" s="3">
        <f>IF(COUNTA(A1015:S1015)&lt;19,"REVISAR","OK")</f>
        <v>0</v>
      </c>
      <c r="U1015" s="3">
        <f>IF(ISNUMBER(B1015),"OK","REVISAR")</f>
        <v>0</v>
      </c>
      <c r="V1015" s="3">
        <f>IF(AND(ISNUMBER(K1015),K1015&gt;0,K1015&lt;50),"OK","REVISAR")</f>
        <v>0</v>
      </c>
      <c r="W1015" s="3">
        <f>IF(AND(ISNUMBER(L1015),L1015&gt;0,L1015&lt;1000000),"OK","REVISAR")</f>
        <v>0</v>
      </c>
      <c r="X1015" s="3">
        <f>IF(AND(ISNUMBER(K1015),ISNUMBER(L1015),ISNUMBER(M1015),ISNUMBER(N1015)),IF(ABS(N1015-(K1015*L1015*(1-M1015/100)))&gt;1,"REVISAR","OK"),"REVISAR")</f>
        <v>0</v>
      </c>
      <c r="Y1015" s="3">
        <f>IF(AND(ISNUMBER(SEARCH("@",E1015)),ISNUMBER(SEARCH(".",E1015))),"OK","REVISAR")</f>
        <v>0</v>
      </c>
      <c r="Z1015" s="3">
        <f>IF(COUNTIF($A$2:$A$5001,A1015)&gt;1,"REVISAR","OK")</f>
        <v>0</v>
      </c>
    </row>
    <row r="1016">
      <c r="B1016" s="4">
        <v>45499</v>
      </c>
      <c r="C1016" s="3" t="inlineStr">
        <is>
          <t>Valentina Díaz</t>
        </is>
      </c>
      <c r="D1016" s="3" t="inlineStr">
        <is>
          <t>00000000</t>
        </is>
      </c>
      <c r="E1016" s="3" t="inlineStr">
        <is>
          <t>cliente34@hotmail.com</t>
        </is>
      </c>
      <c r="F1016" s="3" t="inlineStr">
        <is>
          <t>+54 9 2326 458028</t>
        </is>
      </c>
      <c r="G1016" s="3" t="inlineStr">
        <is>
          <t>La Plata</t>
        </is>
      </c>
      <c r="H1016" s="3" t="inlineStr">
        <is>
          <t>Córdoba</t>
        </is>
      </c>
      <c r="I1016" s="3" t="inlineStr">
        <is>
          <t>Memoria RAM 8GB</t>
        </is>
      </c>
      <c r="J1016" s="3" t="inlineStr">
        <is>
          <t>Sin categoria</t>
        </is>
      </c>
      <c r="K1016" s="3">
        <v>3</v>
      </c>
      <c r="L1016" s="5">
        <v>162470.73</v>
      </c>
      <c r="M1016" s="3">
        <v>5</v>
      </c>
      <c r="N1016" s="5">
        <v>-1</v>
      </c>
      <c r="O1016" s="3" t="inlineStr">
        <is>
          <t>Mercado Pago</t>
        </is>
      </c>
      <c r="P1016" s="3" t="inlineStr">
        <is>
          <t>Paul</t>
        </is>
      </c>
      <c r="Q1016" s="3" t="inlineStr">
        <is>
          <t>online</t>
        </is>
      </c>
      <c r="R1016" s="3" t="inlineStr">
        <is>
          <t>pendiente</t>
        </is>
      </c>
      <c r="S1016" s="3" t="inlineStr">
        <is>
          <t>Precio cargado manualmente</t>
        </is>
      </c>
      <c r="T1016" s="3">
        <f>IF(COUNTA(A1016:S1016)&lt;19,"REVISAR","OK")</f>
        <v>0</v>
      </c>
      <c r="U1016" s="3">
        <f>IF(ISNUMBER(B1016),"OK","REVISAR")</f>
        <v>0</v>
      </c>
      <c r="V1016" s="3">
        <f>IF(AND(ISNUMBER(K1016),K1016&gt;0,K1016&lt;50),"OK","REVISAR")</f>
        <v>0</v>
      </c>
      <c r="W1016" s="3">
        <f>IF(AND(ISNUMBER(L1016),L1016&gt;0,L1016&lt;1000000),"OK","REVISAR")</f>
        <v>0</v>
      </c>
      <c r="X1016" s="3">
        <f>IF(AND(ISNUMBER(K1016),ISNUMBER(L1016),ISNUMBER(M1016),ISNUMBER(N1016)),IF(ABS(N1016-(K1016*L1016*(1-M1016/100)))&gt;1,"REVISAR","OK"),"REVISAR")</f>
        <v>0</v>
      </c>
      <c r="Y1016" s="3">
        <f>IF(AND(ISNUMBER(SEARCH("@",E1016)),ISNUMBER(SEARCH(".",E1016))),"OK","REVISAR")</f>
        <v>0</v>
      </c>
      <c r="Z1016" s="3">
        <f>IF(COUNTIF($A$2:$A$5001,A1016)&gt;1,"REVISAR","OK")</f>
        <v>0</v>
      </c>
    </row>
    <row r="1017">
      <c r="A1017" s="3">
        <v>1016</v>
      </c>
      <c r="B1017" s="4">
        <v>45586</v>
      </c>
      <c r="C1017" s="3" t="inlineStr">
        <is>
          <t>Ana Martínez</t>
        </is>
      </c>
      <c r="D1017" s="3" t="inlineStr">
        <is>
          <t>25221245</t>
        </is>
      </c>
      <c r="F1017" s="3" t="inlineStr">
        <is>
          <t>+54 9 2326 256358</t>
        </is>
      </c>
      <c r="H1017" s="3" t="inlineStr">
        <is>
          <t>Cordoba</t>
        </is>
      </c>
      <c r="I1017" s="3" t="inlineStr">
        <is>
          <t>Silla gamer</t>
        </is>
      </c>
      <c r="J1017" s="3" t="inlineStr">
        <is>
          <t>Tecnología</t>
        </is>
      </c>
      <c r="K1017" s="3">
        <v>-3</v>
      </c>
      <c r="L1017" s="5">
        <v>8456.629999999999</v>
      </c>
      <c r="M1017" s="3">
        <v>10</v>
      </c>
      <c r="N1017" s="5">
        <v>-22832.9</v>
      </c>
      <c r="O1017" s="3" t="inlineStr">
        <is>
          <t>Tarjeta Débito</t>
        </is>
      </c>
      <c r="P1017" s="3" t="inlineStr">
        <is>
          <t>Paul</t>
        </is>
      </c>
      <c r="R1017" s="3" t="inlineStr">
        <is>
          <t>Pendiente</t>
        </is>
      </c>
      <c r="T1017" s="3">
        <f>IF(COUNTA(A1017:S1017)&lt;19,"REVISAR","OK")</f>
        <v>0</v>
      </c>
      <c r="U1017" s="3">
        <f>IF(ISNUMBER(B1017),"OK","REVISAR")</f>
        <v>0</v>
      </c>
      <c r="V1017" s="3">
        <f>IF(AND(ISNUMBER(K1017),K1017&gt;0,K1017&lt;50),"OK","REVISAR")</f>
        <v>0</v>
      </c>
      <c r="W1017" s="3">
        <f>IF(AND(ISNUMBER(L1017),L1017&gt;0,L1017&lt;1000000),"OK","REVISAR")</f>
        <v>0</v>
      </c>
      <c r="X1017" s="3">
        <f>IF(AND(ISNUMBER(K1017),ISNUMBER(L1017),ISNUMBER(M1017),ISNUMBER(N1017)),IF(ABS(N1017-(K1017*L1017*(1-M1017/100)))&gt;1,"REVISAR","OK"),"REVISAR")</f>
        <v>0</v>
      </c>
      <c r="Y1017" s="3">
        <f>IF(AND(ISNUMBER(SEARCH("@",E1017)),ISNUMBER(SEARCH(".",E1017))),"OK","REVISAR")</f>
        <v>0</v>
      </c>
      <c r="Z1017" s="3">
        <f>IF(COUNTIF($A$2:$A$5001,A1017)&gt;1,"REVISAR","OK")</f>
        <v>0</v>
      </c>
    </row>
    <row r="1018">
      <c r="A1018" s="3">
        <v>1017</v>
      </c>
      <c r="B1018" s="4">
        <v>45440</v>
      </c>
      <c r="D1018" s="3" t="inlineStr">
        <is>
          <t>32656680</t>
        </is>
      </c>
      <c r="E1018" s="3" t="inlineStr">
        <is>
          <t>no tiene</t>
        </is>
      </c>
      <c r="F1018" s="3" t="inlineStr">
        <is>
          <t>+54 9 2326 163016</t>
        </is>
      </c>
      <c r="G1018" s="3" t="inlineStr">
        <is>
          <t>san antonio de areco</t>
        </is>
      </c>
      <c r="H1018" s="3" t="inlineStr">
        <is>
          <t>Cordoba</t>
        </is>
      </c>
      <c r="I1018" s="3" t="inlineStr">
        <is>
          <t>Parlante portátil</t>
        </is>
      </c>
      <c r="J1018" s="3" t="inlineStr">
        <is>
          <t>Audio</t>
        </is>
      </c>
      <c r="K1018" s="3">
        <v>8</v>
      </c>
      <c r="L1018" s="5">
        <v>113076.3</v>
      </c>
      <c r="M1018" s="3">
        <v>0</v>
      </c>
      <c r="N1018" s="5">
        <v>904610.4</v>
      </c>
      <c r="O1018" s="3" t="inlineStr">
        <is>
          <t>Tarjeta Crédito</t>
        </is>
      </c>
      <c r="P1018" s="3" t="inlineStr">
        <is>
          <t>admin</t>
        </is>
      </c>
      <c r="R1018" s="3" t="inlineStr">
        <is>
          <t>Entregado</t>
        </is>
      </c>
      <c r="T1018" s="3">
        <f>IF(COUNTA(A1018:S1018)&lt;19,"REVISAR","OK")</f>
        <v>0</v>
      </c>
      <c r="U1018" s="3">
        <f>IF(ISNUMBER(B1018),"OK","REVISAR")</f>
        <v>0</v>
      </c>
      <c r="V1018" s="3">
        <f>IF(AND(ISNUMBER(K1018),K1018&gt;0,K1018&lt;50),"OK","REVISAR")</f>
        <v>0</v>
      </c>
      <c r="W1018" s="3">
        <f>IF(AND(ISNUMBER(L1018),L1018&gt;0,L1018&lt;1000000),"OK","REVISAR")</f>
        <v>0</v>
      </c>
      <c r="X1018" s="3">
        <f>IF(AND(ISNUMBER(K1018),ISNUMBER(L1018),ISNUMBER(M1018),ISNUMBER(N1018)),IF(ABS(N1018-(K1018*L1018*(1-M1018/100)))&gt;1,"REVISAR","OK"),"REVISAR")</f>
        <v>0</v>
      </c>
      <c r="Y1018" s="3">
        <f>IF(AND(ISNUMBER(SEARCH("@",E1018)),ISNUMBER(SEARCH(".",E1018))),"OK","REVISAR")</f>
        <v>0</v>
      </c>
      <c r="Z1018" s="3">
        <f>IF(COUNTIF($A$2:$A$5001,A1018)&gt;1,"REVISAR","OK")</f>
        <v>0</v>
      </c>
    </row>
    <row r="1019">
      <c r="A1019" s="3">
        <v>1018</v>
      </c>
      <c r="B1019" s="4">
        <v>45473</v>
      </c>
      <c r="E1019" s="3" t="inlineStr">
        <is>
          <t>cliente600@gmai.com</t>
        </is>
      </c>
      <c r="F1019" s="3" t="inlineStr">
        <is>
          <t>+54 9 2326 705243</t>
        </is>
      </c>
      <c r="G1019" s="3" t="inlineStr">
        <is>
          <t>Rosario</t>
        </is>
      </c>
      <c r="H1019" s="3" t="inlineStr">
        <is>
          <t>Buenos Aires</t>
        </is>
      </c>
      <c r="I1019" s="3" t="inlineStr">
        <is>
          <t>Cable USB-C</t>
        </is>
      </c>
      <c r="K1019" s="3">
        <v>1</v>
      </c>
      <c r="L1019" s="5">
        <v>89146.69</v>
      </c>
      <c r="M1019" s="3">
        <v>25</v>
      </c>
      <c r="N1019" s="5">
        <v>66860.02</v>
      </c>
      <c r="O1019" s="3" t="inlineStr">
        <is>
          <t>Tarjeta Débito</t>
        </is>
      </c>
      <c r="P1019" s="3" t="inlineStr">
        <is>
          <t>Sin vendedor</t>
        </is>
      </c>
      <c r="Q1019" s="3" t="inlineStr">
        <is>
          <t>Centro</t>
        </is>
      </c>
      <c r="S1019" s="3" t="inlineStr">
        <is>
          <t>Producto sin stock</t>
        </is>
      </c>
      <c r="T1019" s="3">
        <f>IF(COUNTA(A1019:S1019)&lt;19,"REVISAR","OK")</f>
        <v>0</v>
      </c>
      <c r="U1019" s="3">
        <f>IF(ISNUMBER(B1019),"OK","REVISAR")</f>
        <v>0</v>
      </c>
      <c r="V1019" s="3">
        <f>IF(AND(ISNUMBER(K1019),K1019&gt;0,K1019&lt;50),"OK","REVISAR")</f>
        <v>0</v>
      </c>
      <c r="W1019" s="3">
        <f>IF(AND(ISNUMBER(L1019),L1019&gt;0,L1019&lt;1000000),"OK","REVISAR")</f>
        <v>0</v>
      </c>
      <c r="X1019" s="3">
        <f>IF(AND(ISNUMBER(K1019),ISNUMBER(L1019),ISNUMBER(M1019),ISNUMBER(N1019)),IF(ABS(N1019-(K1019*L1019*(1-M1019/100)))&gt;1,"REVISAR","OK"),"REVISAR")</f>
        <v>0</v>
      </c>
      <c r="Y1019" s="3">
        <f>IF(AND(ISNUMBER(SEARCH("@",E1019)),ISNUMBER(SEARCH(".",E1019))),"OK","REVISAR")</f>
        <v>0</v>
      </c>
      <c r="Z1019" s="3">
        <f>IF(COUNTIF($A$2:$A$5001,A1019)&gt;1,"REVISAR","OK")</f>
        <v>0</v>
      </c>
    </row>
    <row r="1020">
      <c r="A1020" s="3">
        <v>1019</v>
      </c>
      <c r="B1020" s="4">
        <v>45768</v>
      </c>
      <c r="C1020" s="3" t="inlineStr">
        <is>
          <t>Camila Torres</t>
        </is>
      </c>
      <c r="D1020" s="3" t="inlineStr">
        <is>
          <t>42675261</t>
        </is>
      </c>
      <c r="E1020" s="3" t="inlineStr">
        <is>
          <t>cliente889@sinmail</t>
        </is>
      </c>
      <c r="F1020" s="3" t="inlineStr">
        <is>
          <t>+54 9 2326 581697</t>
        </is>
      </c>
      <c r="G1020" s="3" t="inlineStr">
        <is>
          <t>Córdoba</t>
        </is>
      </c>
      <c r="H1020" s="3" t="inlineStr">
        <is>
          <t>Bs.As</t>
        </is>
      </c>
      <c r="I1020" s="3" t="inlineStr">
        <is>
          <t>Producto desconocido</t>
        </is>
      </c>
      <c r="J1020" s="3" t="inlineStr">
        <is>
          <t>Computación</t>
        </is>
      </c>
      <c r="K1020" s="3">
        <v>3</v>
      </c>
      <c r="L1020" s="5">
        <v>75928.17999999999</v>
      </c>
      <c r="O1020" s="3" t="inlineStr">
        <is>
          <t>MercadoPago</t>
        </is>
      </c>
      <c r="P1020" s="3" t="inlineStr">
        <is>
          <t>Sofía</t>
        </is>
      </c>
      <c r="Q1020" s="3" t="inlineStr">
        <is>
          <t>online</t>
        </is>
      </c>
      <c r="R1020" s="3" t="inlineStr">
        <is>
          <t>No aplica</t>
        </is>
      </c>
      <c r="S1020" s="3" t="inlineStr">
        <is>
          <t>Precio cargado manualmente</t>
        </is>
      </c>
      <c r="T1020" s="3">
        <f>IF(COUNTA(A1020:S1020)&lt;19,"REVISAR","OK")</f>
        <v>0</v>
      </c>
      <c r="U1020" s="3">
        <f>IF(ISNUMBER(B1020),"OK","REVISAR")</f>
        <v>0</v>
      </c>
      <c r="V1020" s="3">
        <f>IF(AND(ISNUMBER(K1020),K1020&gt;0,K1020&lt;50),"OK","REVISAR")</f>
        <v>0</v>
      </c>
      <c r="W1020" s="3">
        <f>IF(AND(ISNUMBER(L1020),L1020&gt;0,L1020&lt;1000000),"OK","REVISAR")</f>
        <v>0</v>
      </c>
      <c r="X1020" s="3">
        <f>IF(AND(ISNUMBER(K1020),ISNUMBER(L1020),ISNUMBER(M1020),ISNUMBER(N1020)),IF(ABS(N1020-(K1020*L1020*(1-M1020/100)))&gt;1,"REVISAR","OK"),"REVISAR")</f>
        <v>0</v>
      </c>
      <c r="Y1020" s="3">
        <f>IF(AND(ISNUMBER(SEARCH("@",E1020)),ISNUMBER(SEARCH(".",E1020))),"OK","REVISAR")</f>
        <v>0</v>
      </c>
      <c r="Z1020" s="3">
        <f>IF(COUNTIF($A$2:$A$5001,A1020)&gt;1,"REVISAR","OK")</f>
        <v>0</v>
      </c>
    </row>
    <row r="1021">
      <c r="A1021" s="3">
        <v>1020</v>
      </c>
      <c r="B1021" s="4">
        <v>45770</v>
      </c>
      <c r="C1021" s="3" t="inlineStr">
        <is>
          <t>Camila Torres</t>
        </is>
      </c>
      <c r="D1021" s="3" t="inlineStr">
        <is>
          <t>26371988</t>
        </is>
      </c>
      <c r="E1021" s="3" t="inlineStr">
        <is>
          <t>cliente732@hotmial.com</t>
        </is>
      </c>
      <c r="F1021" s="3" t="inlineStr">
        <is>
          <t>+54 9 2326 345975</t>
        </is>
      </c>
      <c r="H1021" s="3" t="inlineStr">
        <is>
          <t>CABA</t>
        </is>
      </c>
      <c r="I1021" s="3" t="inlineStr">
        <is>
          <t>Producto desconocido</t>
        </is>
      </c>
      <c r="J1021" s="3" t="inlineStr">
        <is>
          <t>Periféricos</t>
        </is>
      </c>
      <c r="K1021" s="3">
        <v>3</v>
      </c>
      <c r="L1021" s="5">
        <v>46442.54</v>
      </c>
      <c r="M1021" s="3">
        <v>20</v>
      </c>
      <c r="N1021" s="5">
        <v>111462.1</v>
      </c>
      <c r="O1021" s="3" t="inlineStr">
        <is>
          <t>Mercado Pago</t>
        </is>
      </c>
      <c r="P1021" s="3" t="inlineStr">
        <is>
          <t>Lucas</t>
        </is>
      </c>
      <c r="Q1021" s="3" t="inlineStr">
        <is>
          <t>Sucursal Centro</t>
        </is>
      </c>
      <c r="S1021" s="3" t="inlineStr">
        <is>
          <t>Cliente reclama demora</t>
        </is>
      </c>
      <c r="T1021" s="3">
        <f>IF(COUNTA(A1021:S1021)&lt;19,"REVISAR","OK")</f>
        <v>0</v>
      </c>
      <c r="U1021" s="3">
        <f>IF(ISNUMBER(B1021),"OK","REVISAR")</f>
        <v>0</v>
      </c>
      <c r="V1021" s="3">
        <f>IF(AND(ISNUMBER(K1021),K1021&gt;0,K1021&lt;50),"OK","REVISAR")</f>
        <v>0</v>
      </c>
      <c r="W1021" s="3">
        <f>IF(AND(ISNUMBER(L1021),L1021&gt;0,L1021&lt;1000000),"OK","REVISAR")</f>
        <v>0</v>
      </c>
      <c r="X1021" s="3">
        <f>IF(AND(ISNUMBER(K1021),ISNUMBER(L1021),ISNUMBER(M1021),ISNUMBER(N1021)),IF(ABS(N1021-(K1021*L1021*(1-M1021/100)))&gt;1,"REVISAR","OK"),"REVISAR")</f>
        <v>0</v>
      </c>
      <c r="Y1021" s="3">
        <f>IF(AND(ISNUMBER(SEARCH("@",E1021)),ISNUMBER(SEARCH(".",E1021))),"OK","REVISAR")</f>
        <v>0</v>
      </c>
      <c r="Z1021" s="3">
        <f>IF(COUNTIF($A$2:$A$5001,A1021)&gt;1,"REVISAR","OK")</f>
        <v>0</v>
      </c>
    </row>
    <row r="1022">
      <c r="A1022" s="3">
        <v>1021</v>
      </c>
      <c r="B1022" s="4">
        <v>45328</v>
      </c>
      <c r="C1022" s="3" t="inlineStr">
        <is>
          <t>Martín Fernández</t>
        </is>
      </c>
      <c r="D1022" s="3" t="inlineStr">
        <is>
          <t>36509065</t>
        </is>
      </c>
      <c r="E1022" s="3" t="inlineStr">
        <is>
          <t>cliente449@yahoo.com</t>
        </is>
      </c>
      <c r="F1022" s="3" t="inlineStr">
        <is>
          <t>+54 9 2326 554063</t>
        </is>
      </c>
      <c r="G1022" s="3" t="inlineStr">
        <is>
          <t>Capital Federal</t>
        </is>
      </c>
      <c r="H1022" s="3" t="inlineStr">
        <is>
          <t>Cordoba</t>
        </is>
      </c>
      <c r="I1022" s="3" t="inlineStr">
        <is>
          <t>Cable USB-C</t>
        </is>
      </c>
      <c r="J1022" s="3" t="inlineStr">
        <is>
          <t>Tecnologia</t>
        </is>
      </c>
      <c r="K1022" s="3">
        <v>6</v>
      </c>
      <c r="L1022" s="5">
        <v>38819.93</v>
      </c>
      <c r="M1022" s="3">
        <v>0</v>
      </c>
      <c r="N1022" s="5">
        <v>232919.58</v>
      </c>
      <c r="Q1022" s="3" t="inlineStr">
        <is>
          <t>local 1</t>
        </is>
      </c>
      <c r="R1022" s="3" t="inlineStr">
        <is>
          <t>entregado</t>
        </is>
      </c>
      <c r="S1022" s="3" t="inlineStr">
        <is>
          <t>Dirección incompleta</t>
        </is>
      </c>
      <c r="T1022" s="3">
        <f>IF(COUNTA(A1022:S1022)&lt;19,"REVISAR","OK")</f>
        <v>0</v>
      </c>
      <c r="U1022" s="3">
        <f>IF(ISNUMBER(B1022),"OK","REVISAR")</f>
        <v>0</v>
      </c>
      <c r="V1022" s="3">
        <f>IF(AND(ISNUMBER(K1022),K1022&gt;0,K1022&lt;50),"OK","REVISAR")</f>
        <v>0</v>
      </c>
      <c r="W1022" s="3">
        <f>IF(AND(ISNUMBER(L1022),L1022&gt;0,L1022&lt;1000000),"OK","REVISAR")</f>
        <v>0</v>
      </c>
      <c r="X1022" s="3">
        <f>IF(AND(ISNUMBER(K1022),ISNUMBER(L1022),ISNUMBER(M1022),ISNUMBER(N1022)),IF(ABS(N1022-(K1022*L1022*(1-M1022/100)))&gt;1,"REVISAR","OK"),"REVISAR")</f>
        <v>0</v>
      </c>
      <c r="Y1022" s="3">
        <f>IF(AND(ISNUMBER(SEARCH("@",E1022)),ISNUMBER(SEARCH(".",E1022))),"OK","REVISAR")</f>
        <v>0</v>
      </c>
      <c r="Z1022" s="3">
        <f>IF(COUNTIF($A$2:$A$5001,A1022)&gt;1,"REVISAR","OK")</f>
        <v>0</v>
      </c>
    </row>
    <row r="1023">
      <c r="A1023" s="3">
        <v>1022</v>
      </c>
      <c r="B1023" s="4">
        <v>45692</v>
      </c>
      <c r="C1023" s="3" t="inlineStr">
        <is>
          <t>María Gómez</t>
        </is>
      </c>
      <c r="D1023" s="3" t="inlineStr">
        <is>
          <t>27046227</t>
        </is>
      </c>
      <c r="E1023" s="3" t="inlineStr">
        <is>
          <t>cliente113@hotmial.com</t>
        </is>
      </c>
      <c r="F1023" s="3" t="inlineStr">
        <is>
          <t>+54 9 2326 209053</t>
        </is>
      </c>
      <c r="H1023" s="3" t="inlineStr">
        <is>
          <t>Buenos Aires</t>
        </is>
      </c>
      <c r="I1023" s="3" t="inlineStr">
        <is>
          <t>Cargador rápido</t>
        </is>
      </c>
      <c r="J1023" s="3" t="inlineStr">
        <is>
          <t>Audio</t>
        </is>
      </c>
      <c r="K1023" s="3">
        <v>4</v>
      </c>
      <c r="L1023" s="5">
        <v>73317.03</v>
      </c>
      <c r="M1023" s="3">
        <v>20</v>
      </c>
      <c r="N1023" s="5">
        <v>234614.5</v>
      </c>
      <c r="O1023" s="3" t="inlineStr">
        <is>
          <t>Tarjeta Crédito</t>
        </is>
      </c>
      <c r="Q1023" s="3" t="inlineStr">
        <is>
          <t>online</t>
        </is>
      </c>
      <c r="R1023" s="3" t="inlineStr">
        <is>
          <t>Cancelado</t>
        </is>
      </c>
      <c r="T1023" s="3">
        <f>IF(COUNTA(A1023:S1023)&lt;19,"REVISAR","OK")</f>
        <v>0</v>
      </c>
      <c r="U1023" s="3">
        <f>IF(ISNUMBER(B1023),"OK","REVISAR")</f>
        <v>0</v>
      </c>
      <c r="V1023" s="3">
        <f>IF(AND(ISNUMBER(K1023),K1023&gt;0,K1023&lt;50),"OK","REVISAR")</f>
        <v>0</v>
      </c>
      <c r="W1023" s="3">
        <f>IF(AND(ISNUMBER(L1023),L1023&gt;0,L1023&lt;1000000),"OK","REVISAR")</f>
        <v>0</v>
      </c>
      <c r="X1023" s="3">
        <f>IF(AND(ISNUMBER(K1023),ISNUMBER(L1023),ISNUMBER(M1023),ISNUMBER(N1023)),IF(ABS(N1023-(K1023*L1023*(1-M1023/100)))&gt;1,"REVISAR","OK"),"REVISAR")</f>
        <v>0</v>
      </c>
      <c r="Y1023" s="3">
        <f>IF(AND(ISNUMBER(SEARCH("@",E1023)),ISNUMBER(SEARCH(".",E1023))),"OK","REVISAR")</f>
        <v>0</v>
      </c>
      <c r="Z1023" s="3">
        <f>IF(COUNTIF($A$2:$A$5001,A1023)&gt;1,"REVISAR","OK")</f>
        <v>0</v>
      </c>
    </row>
    <row r="1024">
      <c r="A1024" s="3">
        <v>1023</v>
      </c>
      <c r="B1024" s="4">
        <v>45781</v>
      </c>
      <c r="C1024" s="3" t="inlineStr">
        <is>
          <t>Pedro Sánchez</t>
        </is>
      </c>
      <c r="D1024" s="3" t="inlineStr">
        <is>
          <t>20931953</t>
        </is>
      </c>
      <c r="E1024" s="3" t="inlineStr">
        <is>
          <t>cliente845@hotmial.com</t>
        </is>
      </c>
      <c r="F1024" s="3" t="inlineStr">
        <is>
          <t>+54 9 2326 495154</t>
        </is>
      </c>
      <c r="G1024" s="3" t="inlineStr">
        <is>
          <t>Rosario</t>
        </is>
      </c>
      <c r="H1024" s="3" t="inlineStr">
        <is>
          <t>buenos aires</t>
        </is>
      </c>
      <c r="I1024" s="3" t="inlineStr">
        <is>
          <t>Cable USB-C</t>
        </is>
      </c>
      <c r="K1024" s="3">
        <v>2</v>
      </c>
      <c r="L1024" s="5">
        <v>166609.44</v>
      </c>
      <c r="M1024" s="3">
        <v>0</v>
      </c>
      <c r="N1024" s="5">
        <v>0</v>
      </c>
      <c r="O1024" s="3" t="inlineStr">
        <is>
          <t>efectivo</t>
        </is>
      </c>
      <c r="Q1024" s="3" t="inlineStr">
        <is>
          <t>Online</t>
        </is>
      </c>
      <c r="R1024" s="3" t="inlineStr">
        <is>
          <t>Pendiente</t>
        </is>
      </c>
      <c r="S1024" s="3" t="inlineStr">
        <is>
          <t>Cliente reclama demora</t>
        </is>
      </c>
      <c r="T1024" s="3">
        <f>IF(COUNTA(A1024:S1024)&lt;19,"REVISAR","OK")</f>
        <v>0</v>
      </c>
      <c r="U1024" s="3">
        <f>IF(ISNUMBER(B1024),"OK","REVISAR")</f>
        <v>0</v>
      </c>
      <c r="V1024" s="3">
        <f>IF(AND(ISNUMBER(K1024),K1024&gt;0,K1024&lt;50),"OK","REVISAR")</f>
        <v>0</v>
      </c>
      <c r="W1024" s="3">
        <f>IF(AND(ISNUMBER(L1024),L1024&gt;0,L1024&lt;1000000),"OK","REVISAR")</f>
        <v>0</v>
      </c>
      <c r="X1024" s="3">
        <f>IF(AND(ISNUMBER(K1024),ISNUMBER(L1024),ISNUMBER(M1024),ISNUMBER(N1024)),IF(ABS(N1024-(K1024*L1024*(1-M1024/100)))&gt;1,"REVISAR","OK"),"REVISAR")</f>
        <v>0</v>
      </c>
      <c r="Y1024" s="3">
        <f>IF(AND(ISNUMBER(SEARCH("@",E1024)),ISNUMBER(SEARCH(".",E1024))),"OK","REVISAR")</f>
        <v>0</v>
      </c>
      <c r="Z1024" s="3">
        <f>IF(COUNTIF($A$2:$A$5001,A1024)&gt;1,"REVISAR","OK")</f>
        <v>0</v>
      </c>
    </row>
    <row r="1025">
      <c r="A1025" s="3">
        <v>1024</v>
      </c>
      <c r="B1025" s="4">
        <v>45432</v>
      </c>
      <c r="C1025" s="3" t="inlineStr">
        <is>
          <t>Carlos López</t>
        </is>
      </c>
      <c r="D1025" s="3" t="inlineStr">
        <is>
          <t>38167405</t>
        </is>
      </c>
      <c r="E1025" s="3" t="inlineStr">
        <is>
          <t>cliente778@hotmail.com</t>
        </is>
      </c>
      <c r="F1025" s="3" t="inlineStr">
        <is>
          <t>+54 9 2326 235277</t>
        </is>
      </c>
      <c r="G1025" s="3" t="inlineStr">
        <is>
          <t>Capital Federal</t>
        </is>
      </c>
      <c r="H1025" s="3" t="inlineStr">
        <is>
          <t>Córdoba</t>
        </is>
      </c>
      <c r="J1025" s="3" t="inlineStr">
        <is>
          <t>Computación</t>
        </is>
      </c>
      <c r="K1025" s="3">
        <v>8</v>
      </c>
      <c r="L1025" s="5">
        <v>126598.93</v>
      </c>
      <c r="M1025" s="3">
        <v>0</v>
      </c>
      <c r="N1025" s="5">
        <v>1012791.44</v>
      </c>
      <c r="O1025" s="3" t="inlineStr">
        <is>
          <t>Tarjeta Crédito</t>
        </is>
      </c>
      <c r="P1025" s="3" t="inlineStr">
        <is>
          <t>Sofía</t>
        </is>
      </c>
      <c r="Q1025" s="3" t="inlineStr">
        <is>
          <t>Centro</t>
        </is>
      </c>
      <c r="R1025" s="3" t="inlineStr">
        <is>
          <t>En camino</t>
        </is>
      </c>
      <c r="T1025" s="3">
        <f>IF(COUNTA(A1025:S1025)&lt;19,"REVISAR","OK")</f>
        <v>0</v>
      </c>
      <c r="U1025" s="3">
        <f>IF(ISNUMBER(B1025),"OK","REVISAR")</f>
        <v>0</v>
      </c>
      <c r="V1025" s="3">
        <f>IF(AND(ISNUMBER(K1025),K1025&gt;0,K1025&lt;50),"OK","REVISAR")</f>
        <v>0</v>
      </c>
      <c r="W1025" s="3">
        <f>IF(AND(ISNUMBER(L1025),L1025&gt;0,L1025&lt;1000000),"OK","REVISAR")</f>
        <v>0</v>
      </c>
      <c r="X1025" s="3">
        <f>IF(AND(ISNUMBER(K1025),ISNUMBER(L1025),ISNUMBER(M1025),ISNUMBER(N1025)),IF(ABS(N1025-(K1025*L1025*(1-M1025/100)))&gt;1,"REVISAR","OK"),"REVISAR")</f>
        <v>0</v>
      </c>
      <c r="Y1025" s="3">
        <f>IF(AND(ISNUMBER(SEARCH("@",E1025)),ISNUMBER(SEARCH(".",E1025))),"OK","REVISAR")</f>
        <v>0</v>
      </c>
      <c r="Z1025" s="3">
        <f>IF(COUNTIF($A$2:$A$5001,A1025)&gt;1,"REVISAR","OK")</f>
        <v>0</v>
      </c>
    </row>
    <row r="1026">
      <c r="A1026" s="3">
        <v>1025</v>
      </c>
      <c r="B1026" s="4">
        <v>45458</v>
      </c>
      <c r="D1026" s="3" t="inlineStr">
        <is>
          <t>28364816</t>
        </is>
      </c>
      <c r="E1026" s="3" t="inlineStr">
        <is>
          <t>cliente455@gmail.com</t>
        </is>
      </c>
      <c r="F1026" s="3" t="inlineStr">
        <is>
          <t>+54 9 2326 814936</t>
        </is>
      </c>
      <c r="I1026" s="3" t="inlineStr">
        <is>
          <t>Disco SSD 480GB</t>
        </is>
      </c>
      <c r="J1026" s="3" t="inlineStr">
        <is>
          <t>Tecnología</t>
        </is>
      </c>
      <c r="K1026" s="3">
        <v>2</v>
      </c>
      <c r="L1026" s="5">
        <v>145790.25</v>
      </c>
      <c r="M1026" s="3">
        <v>5</v>
      </c>
      <c r="N1026" s="5">
        <v>277001.47</v>
      </c>
      <c r="O1026" s="3" t="inlineStr">
        <is>
          <t>Tarjeta Crédito</t>
        </is>
      </c>
      <c r="P1026" s="3" t="inlineStr">
        <is>
          <t>Sin vendedor</t>
        </is>
      </c>
      <c r="Q1026" s="3" t="inlineStr">
        <is>
          <t>Local 1</t>
        </is>
      </c>
      <c r="T1026" s="3">
        <f>IF(COUNTA(A1026:S1026)&lt;19,"REVISAR","OK")</f>
        <v>0</v>
      </c>
      <c r="U1026" s="3">
        <f>IF(ISNUMBER(B1026),"OK","REVISAR")</f>
        <v>0</v>
      </c>
      <c r="V1026" s="3">
        <f>IF(AND(ISNUMBER(K1026),K1026&gt;0,K1026&lt;50),"OK","REVISAR")</f>
        <v>0</v>
      </c>
      <c r="W1026" s="3">
        <f>IF(AND(ISNUMBER(L1026),L1026&gt;0,L1026&lt;1000000),"OK","REVISAR")</f>
        <v>0</v>
      </c>
      <c r="X1026" s="3">
        <f>IF(AND(ISNUMBER(K1026),ISNUMBER(L1026),ISNUMBER(M1026),ISNUMBER(N1026)),IF(ABS(N1026-(K1026*L1026*(1-M1026/100)))&gt;1,"REVISAR","OK"),"REVISAR")</f>
        <v>0</v>
      </c>
      <c r="Y1026" s="3">
        <f>IF(AND(ISNUMBER(SEARCH("@",E1026)),ISNUMBER(SEARCH(".",E1026))),"OK","REVISAR")</f>
        <v>0</v>
      </c>
      <c r="Z1026" s="3">
        <f>IF(COUNTIF($A$2:$A$5001,A1026)&gt;1,"REVISAR","OK")</f>
        <v>0</v>
      </c>
    </row>
    <row r="1027">
      <c r="A1027" s="3">
        <v>1026</v>
      </c>
      <c r="B1027" s="4">
        <v>45317</v>
      </c>
      <c r="D1027" s="3" t="inlineStr">
        <is>
          <t>37464206</t>
        </is>
      </c>
      <c r="E1027" s="3" t="inlineStr">
        <is>
          <t>cliente702@gmail.com</t>
        </is>
      </c>
      <c r="F1027" s="3" t="inlineStr">
        <is>
          <t>+54 9 2326 390406</t>
        </is>
      </c>
      <c r="G1027" s="3" t="inlineStr">
        <is>
          <t>san antonio de areco</t>
        </is>
      </c>
      <c r="I1027" s="3" t="inlineStr">
        <is>
          <t>Memoria RAM 8GB</t>
        </is>
      </c>
      <c r="J1027" s="3" t="inlineStr">
        <is>
          <t>Periféricos</t>
        </is>
      </c>
      <c r="K1027" s="3">
        <v>1</v>
      </c>
      <c r="L1027" s="5">
        <v>31192.46</v>
      </c>
      <c r="M1027" s="3">
        <v>25</v>
      </c>
      <c r="N1027" s="5">
        <v>-1</v>
      </c>
      <c r="O1027" s="3" t="inlineStr">
        <is>
          <t>transf</t>
        </is>
      </c>
      <c r="P1027" s="3" t="inlineStr">
        <is>
          <t>Isaías</t>
        </is>
      </c>
      <c r="Q1027" s="3" t="inlineStr">
        <is>
          <t>Local 1</t>
        </is>
      </c>
      <c r="R1027" s="3" t="inlineStr">
        <is>
          <t>Cancelado</t>
        </is>
      </c>
      <c r="S1027" s="3" t="inlineStr">
        <is>
          <t>Duplicado probable</t>
        </is>
      </c>
      <c r="T1027" s="3">
        <f>IF(COUNTA(A1027:S1027)&lt;19,"REVISAR","OK")</f>
        <v>0</v>
      </c>
      <c r="U1027" s="3">
        <f>IF(ISNUMBER(B1027),"OK","REVISAR")</f>
        <v>0</v>
      </c>
      <c r="V1027" s="3">
        <f>IF(AND(ISNUMBER(K1027),K1027&gt;0,K1027&lt;50),"OK","REVISAR")</f>
        <v>0</v>
      </c>
      <c r="W1027" s="3">
        <f>IF(AND(ISNUMBER(L1027),L1027&gt;0,L1027&lt;1000000),"OK","REVISAR")</f>
        <v>0</v>
      </c>
      <c r="X1027" s="3">
        <f>IF(AND(ISNUMBER(K1027),ISNUMBER(L1027),ISNUMBER(M1027),ISNUMBER(N1027)),IF(ABS(N1027-(K1027*L1027*(1-M1027/100)))&gt;1,"REVISAR","OK"),"REVISAR")</f>
        <v>0</v>
      </c>
      <c r="Y1027" s="3">
        <f>IF(AND(ISNUMBER(SEARCH("@",E1027)),ISNUMBER(SEARCH(".",E1027))),"OK","REVISAR")</f>
        <v>0</v>
      </c>
      <c r="Z1027" s="3">
        <f>IF(COUNTIF($A$2:$A$5001,A1027)&gt;1,"REVISAR","OK")</f>
        <v>0</v>
      </c>
    </row>
    <row r="1028">
      <c r="A1028" s="3">
        <v>1027</v>
      </c>
      <c r="B1028" s="4">
        <v>45811</v>
      </c>
      <c r="D1028" s="3" t="inlineStr">
        <is>
          <t>24955073</t>
        </is>
      </c>
      <c r="E1028" s="3" t="inlineStr">
        <is>
          <t>cliente105@hotmial.com</t>
        </is>
      </c>
      <c r="F1028" s="3" t="inlineStr">
        <is>
          <t>+54 9 2326 316001</t>
        </is>
      </c>
      <c r="G1028" s="3" t="inlineStr">
        <is>
          <t>Buenos Aires</t>
        </is>
      </c>
      <c r="H1028" s="3" t="inlineStr">
        <is>
          <t>Santa Fe</t>
        </is>
      </c>
      <c r="I1028" s="3" t="inlineStr">
        <is>
          <t>Auriculares Bluetooth</t>
        </is>
      </c>
      <c r="J1028" s="3" t="inlineStr">
        <is>
          <t>Tecnologia</t>
        </is>
      </c>
      <c r="K1028" s="3">
        <v>150</v>
      </c>
      <c r="L1028" s="5">
        <v>0</v>
      </c>
      <c r="M1028" s="3">
        <v>10</v>
      </c>
      <c r="N1028" s="5">
        <v>0</v>
      </c>
      <c r="O1028" s="3" t="inlineStr">
        <is>
          <t>Transferencia</t>
        </is>
      </c>
      <c r="P1028" s="3" t="inlineStr">
        <is>
          <t>Lucas</t>
        </is>
      </c>
      <c r="Q1028" s="3" t="inlineStr">
        <is>
          <t>Norte</t>
        </is>
      </c>
      <c r="T1028" s="3">
        <f>IF(COUNTA(A1028:S1028)&lt;19,"REVISAR","OK")</f>
        <v>0</v>
      </c>
      <c r="U1028" s="3">
        <f>IF(ISNUMBER(B1028),"OK","REVISAR")</f>
        <v>0</v>
      </c>
      <c r="V1028" s="3">
        <f>IF(AND(ISNUMBER(K1028),K1028&gt;0,K1028&lt;50),"OK","REVISAR")</f>
        <v>0</v>
      </c>
      <c r="W1028" s="3">
        <f>IF(AND(ISNUMBER(L1028),L1028&gt;0,L1028&lt;1000000),"OK","REVISAR")</f>
        <v>0</v>
      </c>
      <c r="X1028" s="3">
        <f>IF(AND(ISNUMBER(K1028),ISNUMBER(L1028),ISNUMBER(M1028),ISNUMBER(N1028)),IF(ABS(N1028-(K1028*L1028*(1-M1028/100)))&gt;1,"REVISAR","OK"),"REVISAR")</f>
        <v>0</v>
      </c>
      <c r="Y1028" s="3">
        <f>IF(AND(ISNUMBER(SEARCH("@",E1028)),ISNUMBER(SEARCH(".",E1028))),"OK","REVISAR")</f>
        <v>0</v>
      </c>
      <c r="Z1028" s="3">
        <f>IF(COUNTIF($A$2:$A$5001,A1028)&gt;1,"REVISAR","OK")</f>
        <v>0</v>
      </c>
    </row>
    <row r="1029">
      <c r="A1029" s="3">
        <v>1028</v>
      </c>
      <c r="B1029" s="4">
        <v>45374</v>
      </c>
      <c r="C1029" s="3" t="inlineStr">
        <is>
          <t>Sofía García</t>
        </is>
      </c>
      <c r="D1029" s="3" t="inlineStr">
        <is>
          <t>43930312</t>
        </is>
      </c>
      <c r="E1029" s="3" t="inlineStr">
        <is>
          <t>cliente275@outlook.com</t>
        </is>
      </c>
      <c r="F1029" s="3" t="inlineStr">
        <is>
          <t>+54 9 2326 319663</t>
        </is>
      </c>
      <c r="H1029" s="3" t="inlineStr">
        <is>
          <t>Mendoza</t>
        </is>
      </c>
      <c r="I1029" s="3" t="inlineStr">
        <is>
          <t>Disco SSD 480GB</t>
        </is>
      </c>
      <c r="J1029" s="3" t="inlineStr">
        <is>
          <t>Tecnologia</t>
        </is>
      </c>
      <c r="K1029" s="3">
        <v>5</v>
      </c>
      <c r="L1029" s="5">
        <v>154885.01</v>
      </c>
      <c r="M1029" s="3">
        <v>5</v>
      </c>
      <c r="N1029" s="5">
        <v>735703.8</v>
      </c>
      <c r="O1029" s="3" t="inlineStr">
        <is>
          <t>efectivo</t>
        </is>
      </c>
      <c r="P1029" s="3" t="inlineStr">
        <is>
          <t>Lucas</t>
        </is>
      </c>
      <c r="R1029" s="3" t="inlineStr">
        <is>
          <t>Cancelado</t>
        </is>
      </c>
      <c r="S1029" s="3" t="inlineStr">
        <is>
          <t>Duplicado probable</t>
        </is>
      </c>
      <c r="T1029" s="3">
        <f>IF(COUNTA(A1029:S1029)&lt;19,"REVISAR","OK")</f>
        <v>0</v>
      </c>
      <c r="U1029" s="3">
        <f>IF(ISNUMBER(B1029),"OK","REVISAR")</f>
        <v>0</v>
      </c>
      <c r="V1029" s="3">
        <f>IF(AND(ISNUMBER(K1029),K1029&gt;0,K1029&lt;50),"OK","REVISAR")</f>
        <v>0</v>
      </c>
      <c r="W1029" s="3">
        <f>IF(AND(ISNUMBER(L1029),L1029&gt;0,L1029&lt;1000000),"OK","REVISAR")</f>
        <v>0</v>
      </c>
      <c r="X1029" s="3">
        <f>IF(AND(ISNUMBER(K1029),ISNUMBER(L1029),ISNUMBER(M1029),ISNUMBER(N1029)),IF(ABS(N1029-(K1029*L1029*(1-M1029/100)))&gt;1,"REVISAR","OK"),"REVISAR")</f>
        <v>0</v>
      </c>
      <c r="Y1029" s="3">
        <f>IF(AND(ISNUMBER(SEARCH("@",E1029)),ISNUMBER(SEARCH(".",E1029))),"OK","REVISAR")</f>
        <v>0</v>
      </c>
      <c r="Z1029" s="3">
        <f>IF(COUNTIF($A$2:$A$5001,A1029)&gt;1,"REVISAR","OK")</f>
        <v>0</v>
      </c>
    </row>
    <row r="1030">
      <c r="A1030" s="3">
        <v>1029</v>
      </c>
      <c r="B1030" s="4">
        <v>45504</v>
      </c>
      <c r="C1030" s="3" t="inlineStr">
        <is>
          <t>Valentina Díaz</t>
        </is>
      </c>
      <c r="D1030" s="3" t="inlineStr">
        <is>
          <t>41713046</t>
        </is>
      </c>
      <c r="E1030" s="3" t="inlineStr">
        <is>
          <t>cliente506@hotmial.com</t>
        </is>
      </c>
      <c r="F1030" s="3" t="inlineStr">
        <is>
          <t>+54 9 2326 524322</t>
        </is>
      </c>
      <c r="G1030" s="3" t="inlineStr">
        <is>
          <t>S. A. de Areco</t>
        </is>
      </c>
      <c r="H1030" s="3" t="inlineStr">
        <is>
          <t>CABA</t>
        </is>
      </c>
      <c r="I1030" s="3" t="inlineStr">
        <is>
          <t>Teclado mecánico</t>
        </is>
      </c>
      <c r="J1030" s="3" t="inlineStr">
        <is>
          <t>Periféricos</t>
        </is>
      </c>
      <c r="K1030" s="3">
        <v>1</v>
      </c>
      <c r="L1030" s="5">
        <v>34626.08</v>
      </c>
      <c r="M1030" s="3">
        <v>25</v>
      </c>
      <c r="N1030" s="5">
        <v>25969.56</v>
      </c>
      <c r="O1030" s="3" t="inlineStr">
        <is>
          <t>Tarjeta Crédito</t>
        </is>
      </c>
      <c r="P1030" s="3" t="inlineStr">
        <is>
          <t>Sin vendedor</t>
        </is>
      </c>
      <c r="T1030" s="3">
        <f>IF(COUNTA(A1030:S1030)&lt;19,"REVISAR","OK")</f>
        <v>0</v>
      </c>
      <c r="U1030" s="3">
        <f>IF(ISNUMBER(B1030),"OK","REVISAR")</f>
        <v>0</v>
      </c>
      <c r="V1030" s="3">
        <f>IF(AND(ISNUMBER(K1030),K1030&gt;0,K1030&lt;50),"OK","REVISAR")</f>
        <v>0</v>
      </c>
      <c r="W1030" s="3">
        <f>IF(AND(ISNUMBER(L1030),L1030&gt;0,L1030&lt;1000000),"OK","REVISAR")</f>
        <v>0</v>
      </c>
      <c r="X1030" s="3">
        <f>IF(AND(ISNUMBER(K1030),ISNUMBER(L1030),ISNUMBER(M1030),ISNUMBER(N1030)),IF(ABS(N1030-(K1030*L1030*(1-M1030/100)))&gt;1,"REVISAR","OK"),"REVISAR")</f>
        <v>0</v>
      </c>
      <c r="Y1030" s="3">
        <f>IF(AND(ISNUMBER(SEARCH("@",E1030)),ISNUMBER(SEARCH(".",E1030))),"OK","REVISAR")</f>
        <v>0</v>
      </c>
      <c r="Z1030" s="3">
        <f>IF(COUNTIF($A$2:$A$5001,A1030)&gt;1,"REVISAR","OK")</f>
        <v>0</v>
      </c>
    </row>
    <row r="1031">
      <c r="A1031" s="3">
        <v>1030</v>
      </c>
      <c r="B1031" s="4">
        <v>45336</v>
      </c>
      <c r="C1031" s="3" t="inlineStr">
        <is>
          <t>María Gómez</t>
        </is>
      </c>
      <c r="D1031" s="3" t="inlineStr">
        <is>
          <t>29210105</t>
        </is>
      </c>
      <c r="E1031" s="3" t="inlineStr">
        <is>
          <t>cliente@</t>
        </is>
      </c>
      <c r="F1031" s="3" t="inlineStr">
        <is>
          <t>+54 9 2326 582458</t>
        </is>
      </c>
      <c r="G1031" s="3" t="inlineStr">
        <is>
          <t>CABA</t>
        </is>
      </c>
      <c r="H1031" s="3" t="inlineStr">
        <is>
          <t>CABA</t>
        </is>
      </c>
      <c r="J1031" s="3" t="inlineStr">
        <is>
          <t>Accesorios</t>
        </is>
      </c>
      <c r="K1031" s="3">
        <v>3</v>
      </c>
      <c r="L1031" s="5">
        <v>174170.27</v>
      </c>
      <c r="M1031" s="3">
        <v>0</v>
      </c>
      <c r="N1031" s="5">
        <v>522510.81</v>
      </c>
      <c r="O1031" s="3" t="inlineStr">
        <is>
          <t>efectivo</t>
        </is>
      </c>
      <c r="P1031" s="3" t="inlineStr">
        <is>
          <t>Benjamín</t>
        </is>
      </c>
      <c r="Q1031" s="3" t="inlineStr">
        <is>
          <t>Norte</t>
        </is>
      </c>
      <c r="S1031" s="3" t="inlineStr">
        <is>
          <t>Cliente reclama demora</t>
        </is>
      </c>
      <c r="T1031" s="3">
        <f>IF(COUNTA(A1031:S1031)&lt;19,"REVISAR","OK")</f>
        <v>0</v>
      </c>
      <c r="U1031" s="3">
        <f>IF(ISNUMBER(B1031),"OK","REVISAR")</f>
        <v>0</v>
      </c>
      <c r="V1031" s="3">
        <f>IF(AND(ISNUMBER(K1031),K1031&gt;0,K1031&lt;50),"OK","REVISAR")</f>
        <v>0</v>
      </c>
      <c r="W1031" s="3">
        <f>IF(AND(ISNUMBER(L1031),L1031&gt;0,L1031&lt;1000000),"OK","REVISAR")</f>
        <v>0</v>
      </c>
      <c r="X1031" s="3">
        <f>IF(AND(ISNUMBER(K1031),ISNUMBER(L1031),ISNUMBER(M1031),ISNUMBER(N1031)),IF(ABS(N1031-(K1031*L1031*(1-M1031/100)))&gt;1,"REVISAR","OK"),"REVISAR")</f>
        <v>0</v>
      </c>
      <c r="Y1031" s="3">
        <f>IF(AND(ISNUMBER(SEARCH("@",E1031)),ISNUMBER(SEARCH(".",E1031))),"OK","REVISAR")</f>
        <v>0</v>
      </c>
      <c r="Z1031" s="3">
        <f>IF(COUNTIF($A$2:$A$5001,A1031)&gt;1,"REVISAR","OK")</f>
        <v>0</v>
      </c>
    </row>
    <row r="1032">
      <c r="A1032" s="3">
        <v>1031</v>
      </c>
      <c r="B1032" s="4">
        <v>45522</v>
      </c>
      <c r="C1032" s="3" t="inlineStr">
        <is>
          <t>Martín Fernández</t>
        </is>
      </c>
      <c r="D1032" s="3" t="inlineStr">
        <is>
          <t>35959495</t>
        </is>
      </c>
      <c r="E1032" s="3" t="inlineStr">
        <is>
          <t>cliente214@hotmial.com</t>
        </is>
      </c>
      <c r="F1032" s="3" t="inlineStr">
        <is>
          <t>+54 9 2326 520174</t>
        </is>
      </c>
      <c r="G1032" s="3" t="inlineStr">
        <is>
          <t>Mar del Plata</t>
        </is>
      </c>
      <c r="I1032" s="3" t="inlineStr">
        <is>
          <t>Teclado mecánico</t>
        </is>
      </c>
      <c r="J1032" s="3" t="inlineStr">
        <is>
          <t>Hogar</t>
        </is>
      </c>
      <c r="K1032" s="3">
        <v>2</v>
      </c>
      <c r="L1032" s="5">
        <v>77789.06</v>
      </c>
      <c r="M1032" s="3">
        <v>0</v>
      </c>
      <c r="N1032" s="5">
        <v>155578.12</v>
      </c>
      <c r="O1032" s="3" t="inlineStr">
        <is>
          <t>Tarjeta Crédito</t>
        </is>
      </c>
      <c r="R1032" s="3" t="inlineStr">
        <is>
          <t>Entregado</t>
        </is>
      </c>
      <c r="S1032" s="3" t="inlineStr">
        <is>
          <t>OK</t>
        </is>
      </c>
      <c r="T1032" s="3">
        <f>IF(COUNTA(A1032:S1032)&lt;19,"REVISAR","OK")</f>
        <v>0</v>
      </c>
      <c r="U1032" s="3">
        <f>IF(ISNUMBER(B1032),"OK","REVISAR")</f>
        <v>0</v>
      </c>
      <c r="V1032" s="3">
        <f>IF(AND(ISNUMBER(K1032),K1032&gt;0,K1032&lt;50),"OK","REVISAR")</f>
        <v>0</v>
      </c>
      <c r="W1032" s="3">
        <f>IF(AND(ISNUMBER(L1032),L1032&gt;0,L1032&lt;1000000),"OK","REVISAR")</f>
        <v>0</v>
      </c>
      <c r="X1032" s="3">
        <f>IF(AND(ISNUMBER(K1032),ISNUMBER(L1032),ISNUMBER(M1032),ISNUMBER(N1032)),IF(ABS(N1032-(K1032*L1032*(1-M1032/100)))&gt;1,"REVISAR","OK"),"REVISAR")</f>
        <v>0</v>
      </c>
      <c r="Y1032" s="3">
        <f>IF(AND(ISNUMBER(SEARCH("@",E1032)),ISNUMBER(SEARCH(".",E1032))),"OK","REVISAR")</f>
        <v>0</v>
      </c>
      <c r="Z1032" s="3">
        <f>IF(COUNTIF($A$2:$A$5001,A1032)&gt;1,"REVISAR","OK")</f>
        <v>0</v>
      </c>
    </row>
    <row r="1033">
      <c r="A1033" s="3">
        <v>1032</v>
      </c>
      <c r="B1033" s="4">
        <v>45451</v>
      </c>
      <c r="D1033" s="3" t="inlineStr">
        <is>
          <t>40985089</t>
        </is>
      </c>
      <c r="E1033" s="3" t="inlineStr">
        <is>
          <t>cliente186@</t>
        </is>
      </c>
      <c r="F1033" s="3" t="inlineStr">
        <is>
          <t>+54 9 2326 916242</t>
        </is>
      </c>
      <c r="G1033" s="3" t="inlineStr">
        <is>
          <t>CABA</t>
        </is>
      </c>
      <c r="H1033" s="3" t="inlineStr">
        <is>
          <t>buenos aires</t>
        </is>
      </c>
      <c r="I1033" s="3" t="inlineStr">
        <is>
          <t>Cable USB-C</t>
        </is>
      </c>
      <c r="J1033" s="3" t="inlineStr">
        <is>
          <t>Computación</t>
        </is>
      </c>
      <c r="K1033" s="3">
        <v>0</v>
      </c>
      <c r="L1033" s="5">
        <v>24895.63</v>
      </c>
      <c r="M1033" s="3">
        <v>0</v>
      </c>
      <c r="N1033" s="5">
        <v>0</v>
      </c>
      <c r="O1033" s="3" t="inlineStr">
        <is>
          <t>tarjeta credito</t>
        </is>
      </c>
      <c r="P1033" s="3" t="inlineStr">
        <is>
          <t>admin</t>
        </is>
      </c>
      <c r="Q1033" s="3" t="inlineStr">
        <is>
          <t>local 1</t>
        </is>
      </c>
      <c r="S1033" s="3" t="inlineStr">
        <is>
          <t>Pago a confirmar</t>
        </is>
      </c>
      <c r="T1033" s="3">
        <f>IF(COUNTA(A1033:S1033)&lt;19,"REVISAR","OK")</f>
        <v>0</v>
      </c>
      <c r="U1033" s="3">
        <f>IF(ISNUMBER(B1033),"OK","REVISAR")</f>
        <v>0</v>
      </c>
      <c r="V1033" s="3">
        <f>IF(AND(ISNUMBER(K1033),K1033&gt;0,K1033&lt;50),"OK","REVISAR")</f>
        <v>0</v>
      </c>
      <c r="W1033" s="3">
        <f>IF(AND(ISNUMBER(L1033),L1033&gt;0,L1033&lt;1000000),"OK","REVISAR")</f>
        <v>0</v>
      </c>
      <c r="X1033" s="3">
        <f>IF(AND(ISNUMBER(K1033),ISNUMBER(L1033),ISNUMBER(M1033),ISNUMBER(N1033)),IF(ABS(N1033-(K1033*L1033*(1-M1033/100)))&gt;1,"REVISAR","OK"),"REVISAR")</f>
        <v>0</v>
      </c>
      <c r="Y1033" s="3">
        <f>IF(AND(ISNUMBER(SEARCH("@",E1033)),ISNUMBER(SEARCH(".",E1033))),"OK","REVISAR")</f>
        <v>0</v>
      </c>
      <c r="Z1033" s="3">
        <f>IF(COUNTIF($A$2:$A$5001,A1033)&gt;1,"REVISAR","OK")</f>
        <v>0</v>
      </c>
    </row>
    <row r="1034">
      <c r="A1034" s="3">
        <v>1033</v>
      </c>
      <c r="B1034" s="4">
        <v>45608</v>
      </c>
      <c r="C1034" s="3" t="inlineStr">
        <is>
          <t>Juan Pérez</t>
        </is>
      </c>
      <c r="D1034" s="3" t="inlineStr">
        <is>
          <t>43618863</t>
        </is>
      </c>
      <c r="E1034" s="3" t="inlineStr">
        <is>
          <t>cliente424@yahoo.com</t>
        </is>
      </c>
      <c r="F1034" s="3" t="inlineStr">
        <is>
          <t>+54 9 2326 813559</t>
        </is>
      </c>
      <c r="G1034" s="3" t="inlineStr">
        <is>
          <t>Mendoza</t>
        </is>
      </c>
      <c r="H1034" s="3" t="inlineStr">
        <is>
          <t>Cordoba</t>
        </is>
      </c>
      <c r="J1034" s="3" t="inlineStr">
        <is>
          <t>perifericos</t>
        </is>
      </c>
      <c r="K1034" s="3">
        <v>7</v>
      </c>
      <c r="L1034" s="5">
        <v>177229.08</v>
      </c>
      <c r="O1034" s="3" t="inlineStr">
        <is>
          <t>Efectivo</t>
        </is>
      </c>
      <c r="P1034" s="3" t="inlineStr">
        <is>
          <t>Sin vendedor</t>
        </is>
      </c>
      <c r="Q1034" s="3" t="inlineStr">
        <is>
          <t>online</t>
        </is>
      </c>
      <c r="S1034" s="3" t="inlineStr">
        <is>
          <t>sin observaciones</t>
        </is>
      </c>
      <c r="T1034" s="3">
        <f>IF(COUNTA(A1034:S1034)&lt;19,"REVISAR","OK")</f>
        <v>0</v>
      </c>
      <c r="U1034" s="3">
        <f>IF(ISNUMBER(B1034),"OK","REVISAR")</f>
        <v>0</v>
      </c>
      <c r="V1034" s="3">
        <f>IF(AND(ISNUMBER(K1034),K1034&gt;0,K1034&lt;50),"OK","REVISAR")</f>
        <v>0</v>
      </c>
      <c r="W1034" s="3">
        <f>IF(AND(ISNUMBER(L1034),L1034&gt;0,L1034&lt;1000000),"OK","REVISAR")</f>
        <v>0</v>
      </c>
      <c r="X1034" s="3">
        <f>IF(AND(ISNUMBER(K1034),ISNUMBER(L1034),ISNUMBER(M1034),ISNUMBER(N1034)),IF(ABS(N1034-(K1034*L1034*(1-M1034/100)))&gt;1,"REVISAR","OK"),"REVISAR")</f>
        <v>0</v>
      </c>
      <c r="Y1034" s="3">
        <f>IF(AND(ISNUMBER(SEARCH("@",E1034)),ISNUMBER(SEARCH(".",E1034))),"OK","REVISAR")</f>
        <v>0</v>
      </c>
      <c r="Z1034" s="3">
        <f>IF(COUNTIF($A$2:$A$5001,A1034)&gt;1,"REVISAR","OK")</f>
        <v>0</v>
      </c>
    </row>
    <row r="1035">
      <c r="A1035" s="3">
        <v>1034</v>
      </c>
      <c r="B1035" s="4">
        <v>45676</v>
      </c>
      <c r="C1035" s="3" t="inlineStr">
        <is>
          <t>Valentina Díaz</t>
        </is>
      </c>
      <c r="D1035" s="3" t="inlineStr">
        <is>
          <t>41861363</t>
        </is>
      </c>
      <c r="E1035" s="3" t="inlineStr">
        <is>
          <t>cliente486@sinmail</t>
        </is>
      </c>
      <c r="G1035" s="3" t="inlineStr">
        <is>
          <t>Rosario</t>
        </is>
      </c>
      <c r="H1035" s="3" t="inlineStr">
        <is>
          <t>buenos aires</t>
        </is>
      </c>
      <c r="I1035" s="3" t="inlineStr">
        <is>
          <t>Webcam HD</t>
        </is>
      </c>
      <c r="J1035" s="3" t="inlineStr">
        <is>
          <t>Accesorios</t>
        </is>
      </c>
      <c r="K1035" s="3">
        <v>3</v>
      </c>
      <c r="L1035" s="5">
        <v>51304.56</v>
      </c>
      <c r="M1035" s="3">
        <v>25</v>
      </c>
      <c r="N1035" s="5">
        <v>115435.26</v>
      </c>
      <c r="O1035" s="3" t="inlineStr">
        <is>
          <t>efectivo</t>
        </is>
      </c>
      <c r="P1035" s="3" t="inlineStr">
        <is>
          <t>Sin vendedor</t>
        </is>
      </c>
      <c r="R1035" s="3" t="inlineStr">
        <is>
          <t>entregado</t>
        </is>
      </c>
      <c r="S1035" s="3" t="inlineStr">
        <is>
          <t>sin observaciones</t>
        </is>
      </c>
      <c r="T1035" s="3">
        <f>IF(COUNTA(A1035:S1035)&lt;19,"REVISAR","OK")</f>
        <v>0</v>
      </c>
      <c r="U1035" s="3">
        <f>IF(ISNUMBER(B1035),"OK","REVISAR")</f>
        <v>0</v>
      </c>
      <c r="V1035" s="3">
        <f>IF(AND(ISNUMBER(K1035),K1035&gt;0,K1035&lt;50),"OK","REVISAR")</f>
        <v>0</v>
      </c>
      <c r="W1035" s="3">
        <f>IF(AND(ISNUMBER(L1035),L1035&gt;0,L1035&lt;1000000),"OK","REVISAR")</f>
        <v>0</v>
      </c>
      <c r="X1035" s="3">
        <f>IF(AND(ISNUMBER(K1035),ISNUMBER(L1035),ISNUMBER(M1035),ISNUMBER(N1035)),IF(ABS(N1035-(K1035*L1035*(1-M1035/100)))&gt;1,"REVISAR","OK"),"REVISAR")</f>
        <v>0</v>
      </c>
      <c r="Y1035" s="3">
        <f>IF(AND(ISNUMBER(SEARCH("@",E1035)),ISNUMBER(SEARCH(".",E1035))),"OK","REVISAR")</f>
        <v>0</v>
      </c>
      <c r="Z1035" s="3">
        <f>IF(COUNTIF($A$2:$A$5001,A1035)&gt;1,"REVISAR","OK")</f>
        <v>0</v>
      </c>
    </row>
    <row r="1036">
      <c r="A1036" s="3">
        <v>1035</v>
      </c>
      <c r="B1036" s="4">
        <v>45811</v>
      </c>
      <c r="C1036" s="3" t="inlineStr">
        <is>
          <t>Camila Torres</t>
        </is>
      </c>
      <c r="D1036" s="3" t="inlineStr">
        <is>
          <t>22041350</t>
        </is>
      </c>
      <c r="E1036" s="3" t="inlineStr">
        <is>
          <t>cliente493@sinmail</t>
        </is>
      </c>
      <c r="F1036" s="3" t="inlineStr">
        <is>
          <t>+54 9 2326 581877</t>
        </is>
      </c>
      <c r="G1036" s="3" t="inlineStr">
        <is>
          <t>san antonio de areco</t>
        </is>
      </c>
      <c r="H1036" s="3" t="inlineStr">
        <is>
          <t>Córdoba</t>
        </is>
      </c>
      <c r="I1036" s="3" t="inlineStr">
        <is>
          <t>Parlante portátil</t>
        </is>
      </c>
      <c r="J1036" s="3" t="inlineStr">
        <is>
          <t>Tecnología</t>
        </is>
      </c>
      <c r="K1036" s="3">
        <v>6</v>
      </c>
      <c r="L1036" s="5">
        <v>26148.02</v>
      </c>
      <c r="M1036" s="3">
        <v>15</v>
      </c>
      <c r="N1036" s="5">
        <v>133354.9</v>
      </c>
      <c r="O1036" s="3" t="inlineStr">
        <is>
          <t>MercadoPago</t>
        </is>
      </c>
      <c r="P1036" s="3" t="inlineStr">
        <is>
          <t>Lucas</t>
        </is>
      </c>
      <c r="Q1036" s="3" t="inlineStr">
        <is>
          <t>Sucursal Norte</t>
        </is>
      </c>
      <c r="R1036" s="3" t="inlineStr">
        <is>
          <t>Entregado</t>
        </is>
      </c>
      <c r="S1036" s="3" t="inlineStr">
        <is>
          <t>sin observaciones</t>
        </is>
      </c>
      <c r="T1036" s="3">
        <f>IF(COUNTA(A1036:S1036)&lt;19,"REVISAR","OK")</f>
        <v>0</v>
      </c>
      <c r="U1036" s="3">
        <f>IF(ISNUMBER(B1036),"OK","REVISAR")</f>
        <v>0</v>
      </c>
      <c r="V1036" s="3">
        <f>IF(AND(ISNUMBER(K1036),K1036&gt;0,K1036&lt;50),"OK","REVISAR")</f>
        <v>0</v>
      </c>
      <c r="W1036" s="3">
        <f>IF(AND(ISNUMBER(L1036),L1036&gt;0,L1036&lt;1000000),"OK","REVISAR")</f>
        <v>0</v>
      </c>
      <c r="X1036" s="3">
        <f>IF(AND(ISNUMBER(K1036),ISNUMBER(L1036),ISNUMBER(M1036),ISNUMBER(N1036)),IF(ABS(N1036-(K1036*L1036*(1-M1036/100)))&gt;1,"REVISAR","OK"),"REVISAR")</f>
        <v>0</v>
      </c>
      <c r="Y1036" s="3">
        <f>IF(AND(ISNUMBER(SEARCH("@",E1036)),ISNUMBER(SEARCH(".",E1036))),"OK","REVISAR")</f>
        <v>0</v>
      </c>
      <c r="Z1036" s="3">
        <f>IF(COUNTIF($A$2:$A$5001,A1036)&gt;1,"REVISAR","OK")</f>
        <v>0</v>
      </c>
    </row>
    <row r="1037">
      <c r="A1037" s="3">
        <v>1036</v>
      </c>
      <c r="B1037" s="4">
        <v>45586</v>
      </c>
      <c r="C1037" s="3" t="inlineStr">
        <is>
          <t>Ana Martínez</t>
        </is>
      </c>
      <c r="D1037" s="3" t="inlineStr">
        <is>
          <t>31498345</t>
        </is>
      </c>
      <c r="E1037" s="3" t="inlineStr">
        <is>
          <t>cliente661@gmai.com</t>
        </is>
      </c>
      <c r="F1037" s="3" t="inlineStr">
        <is>
          <t>+54 9 2326 169452</t>
        </is>
      </c>
      <c r="G1037" s="3" t="inlineStr">
        <is>
          <t>san antonio de areco</t>
        </is>
      </c>
      <c r="H1037" s="3" t="inlineStr">
        <is>
          <t>Santa Fe</t>
        </is>
      </c>
      <c r="I1037" s="3" t="inlineStr">
        <is>
          <t>Cargador rápido</t>
        </is>
      </c>
      <c r="K1037" s="3">
        <v>8</v>
      </c>
      <c r="L1037" s="5">
        <v>68913.21000000001</v>
      </c>
      <c r="M1037" s="3">
        <v>0</v>
      </c>
      <c r="O1037" s="3" t="inlineStr">
        <is>
          <t>MercadoPago</t>
        </is>
      </c>
      <c r="Q1037" s="3" t="inlineStr">
        <is>
          <t>Centro</t>
        </is>
      </c>
      <c r="S1037" s="3" t="inlineStr">
        <is>
          <t>Dirección incompleta</t>
        </is>
      </c>
      <c r="T1037" s="3">
        <f>IF(COUNTA(A1037:S1037)&lt;19,"REVISAR","OK")</f>
        <v>0</v>
      </c>
      <c r="U1037" s="3">
        <f>IF(ISNUMBER(B1037),"OK","REVISAR")</f>
        <v>0</v>
      </c>
      <c r="V1037" s="3">
        <f>IF(AND(ISNUMBER(K1037),K1037&gt;0,K1037&lt;50),"OK","REVISAR")</f>
        <v>0</v>
      </c>
      <c r="W1037" s="3">
        <f>IF(AND(ISNUMBER(L1037),L1037&gt;0,L1037&lt;1000000),"OK","REVISAR")</f>
        <v>0</v>
      </c>
      <c r="X1037" s="3">
        <f>IF(AND(ISNUMBER(K1037),ISNUMBER(L1037),ISNUMBER(M1037),ISNUMBER(N1037)),IF(ABS(N1037-(K1037*L1037*(1-M1037/100)))&gt;1,"REVISAR","OK"),"REVISAR")</f>
        <v>0</v>
      </c>
      <c r="Y1037" s="3">
        <f>IF(AND(ISNUMBER(SEARCH("@",E1037)),ISNUMBER(SEARCH(".",E1037))),"OK","REVISAR")</f>
        <v>0</v>
      </c>
      <c r="Z1037" s="3">
        <f>IF(COUNTIF($A$2:$A$5001,A1037)&gt;1,"REVISAR","OK")</f>
        <v>0</v>
      </c>
    </row>
    <row r="1038">
      <c r="A1038" s="3">
        <v>1037</v>
      </c>
      <c r="B1038" s="4">
        <v>45323</v>
      </c>
      <c r="C1038" s="3" t="inlineStr">
        <is>
          <t>Lucas Rodríguez</t>
        </is>
      </c>
      <c r="D1038" s="3" t="inlineStr">
        <is>
          <t>33397964</t>
        </is>
      </c>
      <c r="E1038" s="3" t="inlineStr">
        <is>
          <t>CLIENTE813@OUTLOOK.COM</t>
        </is>
      </c>
      <c r="F1038" s="3" t="inlineStr">
        <is>
          <t>+54 9 2326 516586</t>
        </is>
      </c>
      <c r="G1038" s="3" t="inlineStr">
        <is>
          <t>Rosario</t>
        </is>
      </c>
      <c r="H1038" s="3" t="inlineStr">
        <is>
          <t>Córdoba</t>
        </is>
      </c>
      <c r="I1038" s="3" t="inlineStr">
        <is>
          <t>Cable USB-C</t>
        </is>
      </c>
      <c r="J1038" s="3" t="inlineStr">
        <is>
          <t>Tecnologia</t>
        </is>
      </c>
      <c r="K1038" s="3">
        <v>6</v>
      </c>
      <c r="L1038" s="5">
        <v>45891.92</v>
      </c>
      <c r="M1038" s="3">
        <v>10</v>
      </c>
      <c r="N1038" s="5">
        <v>247816.37</v>
      </c>
      <c r="O1038" s="3" t="inlineStr">
        <is>
          <t>Efectivo</t>
        </is>
      </c>
      <c r="P1038" s="3" t="inlineStr">
        <is>
          <t>admin</t>
        </is>
      </c>
      <c r="Q1038" s="3" t="inlineStr">
        <is>
          <t>Sucursal Centro</t>
        </is>
      </c>
      <c r="S1038" s="3" t="inlineStr">
        <is>
          <t>OK</t>
        </is>
      </c>
      <c r="T1038" s="3">
        <f>IF(COUNTA(A1038:S1038)&lt;19,"REVISAR","OK")</f>
        <v>0</v>
      </c>
      <c r="U1038" s="3">
        <f>IF(ISNUMBER(B1038),"OK","REVISAR")</f>
        <v>0</v>
      </c>
      <c r="V1038" s="3">
        <f>IF(AND(ISNUMBER(K1038),K1038&gt;0,K1038&lt;50),"OK","REVISAR")</f>
        <v>0</v>
      </c>
      <c r="W1038" s="3">
        <f>IF(AND(ISNUMBER(L1038),L1038&gt;0,L1038&lt;1000000),"OK","REVISAR")</f>
        <v>0</v>
      </c>
      <c r="X1038" s="3">
        <f>IF(AND(ISNUMBER(K1038),ISNUMBER(L1038),ISNUMBER(M1038),ISNUMBER(N1038)),IF(ABS(N1038-(K1038*L1038*(1-M1038/100)))&gt;1,"REVISAR","OK"),"REVISAR")</f>
        <v>0</v>
      </c>
      <c r="Y1038" s="3">
        <f>IF(AND(ISNUMBER(SEARCH("@",E1038)),ISNUMBER(SEARCH(".",E1038))),"OK","REVISAR")</f>
        <v>0</v>
      </c>
      <c r="Z1038" s="3">
        <f>IF(COUNTIF($A$2:$A$5001,A1038)&gt;1,"REVISAR","OK")</f>
        <v>0</v>
      </c>
    </row>
    <row r="1039">
      <c r="A1039" s="3">
        <v>1038</v>
      </c>
      <c r="B1039" s="4">
        <v>45730</v>
      </c>
      <c r="C1039" s="3" t="inlineStr">
        <is>
          <t>María Gómez</t>
        </is>
      </c>
      <c r="D1039" s="3" t="inlineStr">
        <is>
          <t>42636174</t>
        </is>
      </c>
      <c r="E1039" s="3" t="inlineStr">
        <is>
          <t>cliente32@gmai.com</t>
        </is>
      </c>
      <c r="F1039" s="3" t="inlineStr">
        <is>
          <t>+54 9 2326 163712</t>
        </is>
      </c>
      <c r="G1039" s="3" t="inlineStr">
        <is>
          <t>Córdoba</t>
        </is>
      </c>
      <c r="I1039" s="3" t="inlineStr">
        <is>
          <t>Notebook 15</t>
        </is>
      </c>
      <c r="J1039" s="3" t="inlineStr">
        <is>
          <t>Hogar</t>
        </is>
      </c>
      <c r="K1039" s="3">
        <v>2</v>
      </c>
      <c r="L1039" s="5">
        <v>90615.7</v>
      </c>
      <c r="M1039" s="3">
        <v>15</v>
      </c>
      <c r="N1039" s="5">
        <v>154046.69</v>
      </c>
      <c r="O1039" s="3" t="inlineStr">
        <is>
          <t>Transferencia</t>
        </is>
      </c>
      <c r="P1039" s="3" t="inlineStr">
        <is>
          <t>Paul</t>
        </is>
      </c>
      <c r="Q1039" s="3" t="inlineStr">
        <is>
          <t>online</t>
        </is>
      </c>
      <c r="S1039" s="3" t="inlineStr">
        <is>
          <t>Producto sin stock</t>
        </is>
      </c>
      <c r="T1039" s="3">
        <f>IF(COUNTA(A1039:S1039)&lt;19,"REVISAR","OK")</f>
        <v>0</v>
      </c>
      <c r="U1039" s="3">
        <f>IF(ISNUMBER(B1039),"OK","REVISAR")</f>
        <v>0</v>
      </c>
      <c r="V1039" s="3">
        <f>IF(AND(ISNUMBER(K1039),K1039&gt;0,K1039&lt;50),"OK","REVISAR")</f>
        <v>0</v>
      </c>
      <c r="W1039" s="3">
        <f>IF(AND(ISNUMBER(L1039),L1039&gt;0,L1039&lt;1000000),"OK","REVISAR")</f>
        <v>0</v>
      </c>
      <c r="X1039" s="3">
        <f>IF(AND(ISNUMBER(K1039),ISNUMBER(L1039),ISNUMBER(M1039),ISNUMBER(N1039)),IF(ABS(N1039-(K1039*L1039*(1-M1039/100)))&gt;1,"REVISAR","OK"),"REVISAR")</f>
        <v>0</v>
      </c>
      <c r="Y1039" s="3">
        <f>IF(AND(ISNUMBER(SEARCH("@",E1039)),ISNUMBER(SEARCH(".",E1039))),"OK","REVISAR")</f>
        <v>0</v>
      </c>
      <c r="Z1039" s="3">
        <f>IF(COUNTIF($A$2:$A$5001,A1039)&gt;1,"REVISAR","OK")</f>
        <v>0</v>
      </c>
    </row>
    <row r="1040">
      <c r="A1040" s="3">
        <v>1039</v>
      </c>
      <c r="B1040" s="4">
        <v>45752</v>
      </c>
      <c r="C1040" s="3" t="inlineStr">
        <is>
          <t>Pedro Sánchez</t>
        </is>
      </c>
      <c r="D1040" s="3" t="inlineStr">
        <is>
          <t>37475865</t>
        </is>
      </c>
      <c r="E1040" s="3" t="inlineStr">
        <is>
          <t>cliente38@gmai.com</t>
        </is>
      </c>
      <c r="F1040" s="3" t="inlineStr">
        <is>
          <t>+54 9 2326 253467</t>
        </is>
      </c>
      <c r="G1040" s="3" t="inlineStr">
        <is>
          <t>Mendoza</t>
        </is>
      </c>
      <c r="H1040" s="3" t="inlineStr">
        <is>
          <t>CABA</t>
        </is>
      </c>
      <c r="I1040" s="3" t="inlineStr">
        <is>
          <t>Silla gamer</t>
        </is>
      </c>
      <c r="K1040" s="3">
        <v>1</v>
      </c>
      <c r="L1040" s="5">
        <v>3772.83</v>
      </c>
      <c r="M1040" s="3">
        <v>0</v>
      </c>
      <c r="N1040" s="5">
        <v>3772.83</v>
      </c>
      <c r="O1040" s="3" t="inlineStr">
        <is>
          <t>Efectivo</t>
        </is>
      </c>
      <c r="P1040" s="3" t="inlineStr">
        <is>
          <t>Lucas</t>
        </is>
      </c>
      <c r="Q1040" s="3" t="inlineStr">
        <is>
          <t>Sucursal Centro</t>
        </is>
      </c>
      <c r="R1040" s="3" t="inlineStr">
        <is>
          <t>entregado</t>
        </is>
      </c>
      <c r="S1040" s="3" t="inlineStr">
        <is>
          <t>Pago a confirmar</t>
        </is>
      </c>
      <c r="T1040" s="3">
        <f>IF(COUNTA(A1040:S1040)&lt;19,"REVISAR","OK")</f>
        <v>0</v>
      </c>
      <c r="U1040" s="3">
        <f>IF(ISNUMBER(B1040),"OK","REVISAR")</f>
        <v>0</v>
      </c>
      <c r="V1040" s="3">
        <f>IF(AND(ISNUMBER(K1040),K1040&gt;0,K1040&lt;50),"OK","REVISAR")</f>
        <v>0</v>
      </c>
      <c r="W1040" s="3">
        <f>IF(AND(ISNUMBER(L1040),L1040&gt;0,L1040&lt;1000000),"OK","REVISAR")</f>
        <v>0</v>
      </c>
      <c r="X1040" s="3">
        <f>IF(AND(ISNUMBER(K1040),ISNUMBER(L1040),ISNUMBER(M1040),ISNUMBER(N1040)),IF(ABS(N1040-(K1040*L1040*(1-M1040/100)))&gt;1,"REVISAR","OK"),"REVISAR")</f>
        <v>0</v>
      </c>
      <c r="Y1040" s="3">
        <f>IF(AND(ISNUMBER(SEARCH("@",E1040)),ISNUMBER(SEARCH(".",E1040))),"OK","REVISAR")</f>
        <v>0</v>
      </c>
      <c r="Z1040" s="3">
        <f>IF(COUNTIF($A$2:$A$5001,A1040)&gt;1,"REVISAR","OK")</f>
        <v>0</v>
      </c>
    </row>
    <row r="1041">
      <c r="A1041" s="3">
        <v>1040</v>
      </c>
      <c r="B1041" s="4">
        <v>45555</v>
      </c>
      <c r="D1041" s="3" t="inlineStr">
        <is>
          <t>41532082</t>
        </is>
      </c>
      <c r="E1041" s="3" t="inlineStr">
        <is>
          <t>cliente535@gmail.com</t>
        </is>
      </c>
      <c r="F1041" s="3" t="inlineStr">
        <is>
          <t>+54 9 2326 622343</t>
        </is>
      </c>
      <c r="G1041" s="3" t="inlineStr">
        <is>
          <t>Rosario</t>
        </is>
      </c>
      <c r="I1041" s="3" t="inlineStr">
        <is>
          <t>Parlante portátil</t>
        </is>
      </c>
      <c r="J1041" s="3" t="inlineStr">
        <is>
          <t>perifericos</t>
        </is>
      </c>
      <c r="K1041" s="3">
        <v>0</v>
      </c>
      <c r="L1041" s="5">
        <v>92120.59</v>
      </c>
      <c r="M1041" s="3">
        <v>0</v>
      </c>
      <c r="N1041" s="5">
        <v>0</v>
      </c>
      <c r="Q1041" s="3" t="inlineStr">
        <is>
          <t>Sucursal Centro</t>
        </is>
      </c>
      <c r="S1041" s="3" t="inlineStr">
        <is>
          <t>Dirección incompleta</t>
        </is>
      </c>
      <c r="T1041" s="3">
        <f>IF(COUNTA(A1041:S1041)&lt;19,"REVISAR","OK")</f>
        <v>0</v>
      </c>
      <c r="U1041" s="3">
        <f>IF(ISNUMBER(B1041),"OK","REVISAR")</f>
        <v>0</v>
      </c>
      <c r="V1041" s="3">
        <f>IF(AND(ISNUMBER(K1041),K1041&gt;0,K1041&lt;50),"OK","REVISAR")</f>
        <v>0</v>
      </c>
      <c r="W1041" s="3">
        <f>IF(AND(ISNUMBER(L1041),L1041&gt;0,L1041&lt;1000000),"OK","REVISAR")</f>
        <v>0</v>
      </c>
      <c r="X1041" s="3">
        <f>IF(AND(ISNUMBER(K1041),ISNUMBER(L1041),ISNUMBER(M1041),ISNUMBER(N1041)),IF(ABS(N1041-(K1041*L1041*(1-M1041/100)))&gt;1,"REVISAR","OK"),"REVISAR")</f>
        <v>0</v>
      </c>
      <c r="Y1041" s="3">
        <f>IF(AND(ISNUMBER(SEARCH("@",E1041)),ISNUMBER(SEARCH(".",E1041))),"OK","REVISAR")</f>
        <v>0</v>
      </c>
      <c r="Z1041" s="3">
        <f>IF(COUNTIF($A$2:$A$5001,A1041)&gt;1,"REVISAR","OK")</f>
        <v>0</v>
      </c>
    </row>
    <row r="1042">
      <c r="A1042" s="3">
        <v>1041</v>
      </c>
      <c r="B1042" s="4">
        <v>45454</v>
      </c>
      <c r="C1042" s="3" t="inlineStr">
        <is>
          <t>Juan Pérez</t>
        </is>
      </c>
      <c r="D1042" s="3" t="inlineStr">
        <is>
          <t>123</t>
        </is>
      </c>
      <c r="E1042" s="3" t="inlineStr">
        <is>
          <t>cliente112@</t>
        </is>
      </c>
      <c r="F1042" s="3" t="inlineStr">
        <is>
          <t>+54 9 2326 123598</t>
        </is>
      </c>
      <c r="G1042" s="3" t="inlineStr">
        <is>
          <t>Córdoba</t>
        </is>
      </c>
      <c r="H1042" s="3" t="inlineStr">
        <is>
          <t>Santa Fe</t>
        </is>
      </c>
      <c r="I1042" s="3" t="inlineStr">
        <is>
          <t>Memoria RAM 8GB</t>
        </is>
      </c>
      <c r="J1042" s="3" t="inlineStr">
        <is>
          <t>perifericos</t>
        </is>
      </c>
      <c r="K1042" s="3">
        <v>2</v>
      </c>
      <c r="L1042" s="5">
        <v>0</v>
      </c>
      <c r="M1042" s="3">
        <v>0</v>
      </c>
      <c r="N1042" s="5">
        <v>0</v>
      </c>
      <c r="O1042" s="3" t="inlineStr">
        <is>
          <t>Efectivo</t>
        </is>
      </c>
      <c r="P1042" s="3" t="inlineStr">
        <is>
          <t>Admin</t>
        </is>
      </c>
      <c r="Q1042" s="3" t="inlineStr">
        <is>
          <t>Centro</t>
        </is>
      </c>
      <c r="S1042" s="3" t="inlineStr">
        <is>
          <t>Dirección incompleta</t>
        </is>
      </c>
      <c r="T1042" s="3">
        <f>IF(COUNTA(A1042:S1042)&lt;19,"REVISAR","OK")</f>
        <v>0</v>
      </c>
      <c r="U1042" s="3">
        <f>IF(ISNUMBER(B1042),"OK","REVISAR")</f>
        <v>0</v>
      </c>
      <c r="V1042" s="3">
        <f>IF(AND(ISNUMBER(K1042),K1042&gt;0,K1042&lt;50),"OK","REVISAR")</f>
        <v>0</v>
      </c>
      <c r="W1042" s="3">
        <f>IF(AND(ISNUMBER(L1042),L1042&gt;0,L1042&lt;1000000),"OK","REVISAR")</f>
        <v>0</v>
      </c>
      <c r="X1042" s="3">
        <f>IF(AND(ISNUMBER(K1042),ISNUMBER(L1042),ISNUMBER(M1042),ISNUMBER(N1042)),IF(ABS(N1042-(K1042*L1042*(1-M1042/100)))&gt;1,"REVISAR","OK"),"REVISAR")</f>
        <v>0</v>
      </c>
      <c r="Y1042" s="3">
        <f>IF(AND(ISNUMBER(SEARCH("@",E1042)),ISNUMBER(SEARCH(".",E1042))),"OK","REVISAR")</f>
        <v>0</v>
      </c>
      <c r="Z1042" s="3">
        <f>IF(COUNTIF($A$2:$A$5001,A1042)&gt;1,"REVISAR","OK")</f>
        <v>0</v>
      </c>
    </row>
    <row r="1043">
      <c r="A1043" s="3">
        <v>1042</v>
      </c>
      <c r="B1043" s="4">
        <v>45808</v>
      </c>
      <c r="C1043" s="3" t="inlineStr">
        <is>
          <t>Cliente Sin Nombre</t>
        </is>
      </c>
      <c r="D1043" s="3" t="inlineStr">
        <is>
          <t>27053077</t>
        </is>
      </c>
      <c r="F1043" s="3" t="inlineStr">
        <is>
          <t>+54 9 2326 283669</t>
        </is>
      </c>
      <c r="H1043" s="3" t="inlineStr">
        <is>
          <t>buenos aires</t>
        </is>
      </c>
      <c r="I1043" s="3" t="inlineStr">
        <is>
          <t>Silla gamer</t>
        </is>
      </c>
      <c r="J1043" s="3" t="inlineStr">
        <is>
          <t>Tecnologia</t>
        </is>
      </c>
      <c r="K1043" s="3">
        <v>3</v>
      </c>
      <c r="L1043" s="5">
        <v>78497.5</v>
      </c>
      <c r="M1043" s="3">
        <v>5</v>
      </c>
      <c r="N1043" s="5">
        <v>223717.88</v>
      </c>
      <c r="O1043" s="3" t="inlineStr">
        <is>
          <t>Mercado Pago</t>
        </is>
      </c>
      <c r="P1043" s="3" t="inlineStr">
        <is>
          <t>Lucas</t>
        </is>
      </c>
      <c r="Q1043" s="3" t="inlineStr">
        <is>
          <t>online</t>
        </is>
      </c>
      <c r="R1043" s="3" t="inlineStr">
        <is>
          <t>Pendiente</t>
        </is>
      </c>
      <c r="S1043" s="3" t="inlineStr">
        <is>
          <t>Precio cargado manualmente</t>
        </is>
      </c>
      <c r="T1043" s="3">
        <f>IF(COUNTA(A1043:S1043)&lt;19,"REVISAR","OK")</f>
        <v>0</v>
      </c>
      <c r="U1043" s="3">
        <f>IF(ISNUMBER(B1043),"OK","REVISAR")</f>
        <v>0</v>
      </c>
      <c r="V1043" s="3">
        <f>IF(AND(ISNUMBER(K1043),K1043&gt;0,K1043&lt;50),"OK","REVISAR")</f>
        <v>0</v>
      </c>
      <c r="W1043" s="3">
        <f>IF(AND(ISNUMBER(L1043),L1043&gt;0,L1043&lt;1000000),"OK","REVISAR")</f>
        <v>0</v>
      </c>
      <c r="X1043" s="3">
        <f>IF(AND(ISNUMBER(K1043),ISNUMBER(L1043),ISNUMBER(M1043),ISNUMBER(N1043)),IF(ABS(N1043-(K1043*L1043*(1-M1043/100)))&gt;1,"REVISAR","OK"),"REVISAR")</f>
        <v>0</v>
      </c>
      <c r="Y1043" s="3">
        <f>IF(AND(ISNUMBER(SEARCH("@",E1043)),ISNUMBER(SEARCH(".",E1043))),"OK","REVISAR")</f>
        <v>0</v>
      </c>
      <c r="Z1043" s="3">
        <f>IF(COUNTIF($A$2:$A$5001,A1043)&gt;1,"REVISAR","OK")</f>
        <v>0</v>
      </c>
    </row>
    <row r="1044">
      <c r="A1044" s="3">
        <v>1043</v>
      </c>
      <c r="B1044" s="4">
        <v>45371</v>
      </c>
      <c r="C1044" s="3" t="inlineStr">
        <is>
          <t>Valentina Díaz</t>
        </is>
      </c>
      <c r="D1044" s="3" t="inlineStr">
        <is>
          <t>37580999</t>
        </is>
      </c>
      <c r="E1044" s="3" t="inlineStr">
        <is>
          <t>cliente327@sinmail</t>
        </is>
      </c>
      <c r="F1044" s="3" t="inlineStr">
        <is>
          <t>+54 9 2326 662905</t>
        </is>
      </c>
      <c r="G1044" s="3" t="inlineStr">
        <is>
          <t>Mendoza</t>
        </is>
      </c>
      <c r="H1044" s="3" t="inlineStr">
        <is>
          <t>CABA</t>
        </is>
      </c>
      <c r="I1044" s="3" t="inlineStr">
        <is>
          <t>Teclado mecánico</t>
        </is>
      </c>
      <c r="J1044" s="3" t="inlineStr">
        <is>
          <t>Accesorios</t>
        </is>
      </c>
      <c r="K1044" s="3">
        <v>4</v>
      </c>
      <c r="L1044" s="5" t="inlineStr">
        <is>
          <t>gratis</t>
        </is>
      </c>
      <c r="M1044" s="3">
        <v>15</v>
      </c>
      <c r="O1044" s="3" t="inlineStr">
        <is>
          <t>Transferencia</t>
        </is>
      </c>
      <c r="P1044" s="3" t="inlineStr">
        <is>
          <t>admin</t>
        </is>
      </c>
      <c r="Q1044" s="3" t="inlineStr">
        <is>
          <t>Online</t>
        </is>
      </c>
      <c r="R1044" s="3" t="inlineStr">
        <is>
          <t>En camino</t>
        </is>
      </c>
      <c r="S1044" s="3" t="inlineStr">
        <is>
          <t>OK</t>
        </is>
      </c>
      <c r="T1044" s="3">
        <f>IF(COUNTA(A1044:S1044)&lt;19,"REVISAR","OK")</f>
        <v>0</v>
      </c>
      <c r="U1044" s="3">
        <f>IF(ISNUMBER(B1044),"OK","REVISAR")</f>
        <v>0</v>
      </c>
      <c r="V1044" s="3">
        <f>IF(AND(ISNUMBER(K1044),K1044&gt;0,K1044&lt;50),"OK","REVISAR")</f>
        <v>0</v>
      </c>
      <c r="W1044" s="3">
        <f>IF(AND(ISNUMBER(L1044),L1044&gt;0,L1044&lt;1000000),"OK","REVISAR")</f>
        <v>0</v>
      </c>
      <c r="X1044" s="3">
        <f>IF(AND(ISNUMBER(K1044),ISNUMBER(L1044),ISNUMBER(M1044),ISNUMBER(N1044)),IF(ABS(N1044-(K1044*L1044*(1-M1044/100)))&gt;1,"REVISAR","OK"),"REVISAR")</f>
        <v>0</v>
      </c>
      <c r="Y1044" s="3">
        <f>IF(AND(ISNUMBER(SEARCH("@",E1044)),ISNUMBER(SEARCH(".",E1044))),"OK","REVISAR")</f>
        <v>0</v>
      </c>
      <c r="Z1044" s="3">
        <f>IF(COUNTIF($A$2:$A$5001,A1044)&gt;1,"REVISAR","OK")</f>
        <v>0</v>
      </c>
    </row>
    <row r="1045">
      <c r="A1045" s="3">
        <v>1044</v>
      </c>
      <c r="B1045" s="4">
        <v>45640</v>
      </c>
      <c r="C1045" s="3" t="inlineStr">
        <is>
          <t>Juan Pérez</t>
        </is>
      </c>
      <c r="D1045" s="3" t="inlineStr">
        <is>
          <t>36356631</t>
        </is>
      </c>
      <c r="E1045" s="3" t="inlineStr">
        <is>
          <t>cliente79@gmail.com</t>
        </is>
      </c>
      <c r="F1045" s="3" t="inlineStr">
        <is>
          <t>+54 9 2326 471860</t>
        </is>
      </c>
      <c r="G1045" s="3" t="inlineStr">
        <is>
          <t>S. A. de Areco</t>
        </is>
      </c>
      <c r="H1045" s="3" t="inlineStr">
        <is>
          <t>Santa Fe</t>
        </is>
      </c>
      <c r="I1045" s="3" t="inlineStr">
        <is>
          <t>Cable USB-C</t>
        </is>
      </c>
      <c r="J1045" s="3" t="inlineStr">
        <is>
          <t>Tecnologia</t>
        </is>
      </c>
      <c r="K1045" s="3">
        <v>4</v>
      </c>
      <c r="L1045" s="5">
        <v>2783.23</v>
      </c>
      <c r="M1045" s="3">
        <v>0</v>
      </c>
      <c r="N1045" s="5">
        <v>11132.92</v>
      </c>
      <c r="O1045" s="3" t="inlineStr">
        <is>
          <t>transf</t>
        </is>
      </c>
      <c r="P1045" s="3" t="inlineStr">
        <is>
          <t>Benjamín</t>
        </is>
      </c>
      <c r="Q1045" s="3" t="inlineStr">
        <is>
          <t>Sucursal Centro</t>
        </is>
      </c>
      <c r="R1045" s="3" t="inlineStr">
        <is>
          <t>No aplica</t>
        </is>
      </c>
      <c r="S1045" s="3" t="inlineStr">
        <is>
          <t>Cliente reclama demora</t>
        </is>
      </c>
      <c r="T1045" s="3">
        <f>IF(COUNTA(A1045:S1045)&lt;19,"REVISAR","OK")</f>
        <v>0</v>
      </c>
      <c r="U1045" s="3">
        <f>IF(ISNUMBER(B1045),"OK","REVISAR")</f>
        <v>0</v>
      </c>
      <c r="V1045" s="3">
        <f>IF(AND(ISNUMBER(K1045),K1045&gt;0,K1045&lt;50),"OK","REVISAR")</f>
        <v>0</v>
      </c>
      <c r="W1045" s="3">
        <f>IF(AND(ISNUMBER(L1045),L1045&gt;0,L1045&lt;1000000),"OK","REVISAR")</f>
        <v>0</v>
      </c>
      <c r="X1045" s="3">
        <f>IF(AND(ISNUMBER(K1045),ISNUMBER(L1045),ISNUMBER(M1045),ISNUMBER(N1045)),IF(ABS(N1045-(K1045*L1045*(1-M1045/100)))&gt;1,"REVISAR","OK"),"REVISAR")</f>
        <v>0</v>
      </c>
      <c r="Y1045" s="3">
        <f>IF(AND(ISNUMBER(SEARCH("@",E1045)),ISNUMBER(SEARCH(".",E1045))),"OK","REVISAR")</f>
        <v>0</v>
      </c>
      <c r="Z1045" s="3">
        <f>IF(COUNTIF($A$2:$A$5001,A1045)&gt;1,"REVISAR","OK")</f>
        <v>0</v>
      </c>
    </row>
    <row r="1046">
      <c r="A1046" s="3">
        <v>1045</v>
      </c>
      <c r="B1046" s="4">
        <v>45785</v>
      </c>
      <c r="C1046" s="3" t="inlineStr">
        <is>
          <t>Sofía García</t>
        </is>
      </c>
      <c r="D1046" s="3" t="inlineStr">
        <is>
          <t>44207755</t>
        </is>
      </c>
      <c r="E1046" s="3" t="inlineStr">
        <is>
          <t>cliente857@outlook.com</t>
        </is>
      </c>
      <c r="F1046" s="3" t="inlineStr">
        <is>
          <t>+54 9 2326 461121</t>
        </is>
      </c>
      <c r="G1046" s="3" t="inlineStr">
        <is>
          <t>Mendoza</t>
        </is>
      </c>
      <c r="H1046" s="3" t="inlineStr">
        <is>
          <t>buenos aires</t>
        </is>
      </c>
      <c r="I1046" s="3" t="inlineStr">
        <is>
          <t>Webcam HD</t>
        </is>
      </c>
      <c r="J1046" s="3" t="inlineStr">
        <is>
          <t>Tecnología</t>
        </is>
      </c>
      <c r="K1046" s="3">
        <v>4</v>
      </c>
      <c r="L1046" s="5">
        <v>28597.91</v>
      </c>
      <c r="M1046" s="3">
        <v>0</v>
      </c>
      <c r="N1046" s="5">
        <v>114391.64</v>
      </c>
      <c r="O1046" s="3" t="inlineStr">
        <is>
          <t>Tarjeta Débito</t>
        </is>
      </c>
      <c r="Q1046" s="3" t="inlineStr">
        <is>
          <t>Norte</t>
        </is>
      </c>
      <c r="R1046" s="3" t="inlineStr">
        <is>
          <t>En camino</t>
        </is>
      </c>
      <c r="S1046" s="3" t="inlineStr">
        <is>
          <t>Dirección incompleta</t>
        </is>
      </c>
      <c r="T1046" s="3">
        <f>IF(COUNTA(A1046:S1046)&lt;19,"REVISAR","OK")</f>
        <v>0</v>
      </c>
      <c r="U1046" s="3">
        <f>IF(ISNUMBER(B1046),"OK","REVISAR")</f>
        <v>0</v>
      </c>
      <c r="V1046" s="3">
        <f>IF(AND(ISNUMBER(K1046),K1046&gt;0,K1046&lt;50),"OK","REVISAR")</f>
        <v>0</v>
      </c>
      <c r="W1046" s="3">
        <f>IF(AND(ISNUMBER(L1046),L1046&gt;0,L1046&lt;1000000),"OK","REVISAR")</f>
        <v>0</v>
      </c>
      <c r="X1046" s="3">
        <f>IF(AND(ISNUMBER(K1046),ISNUMBER(L1046),ISNUMBER(M1046),ISNUMBER(N1046)),IF(ABS(N1046-(K1046*L1046*(1-M1046/100)))&gt;1,"REVISAR","OK"),"REVISAR")</f>
        <v>0</v>
      </c>
      <c r="Y1046" s="3">
        <f>IF(AND(ISNUMBER(SEARCH("@",E1046)),ISNUMBER(SEARCH(".",E1046))),"OK","REVISAR")</f>
        <v>0</v>
      </c>
      <c r="Z1046" s="3">
        <f>IF(COUNTIF($A$2:$A$5001,A1046)&gt;1,"REVISAR","OK")</f>
        <v>0</v>
      </c>
    </row>
    <row r="1047">
      <c r="A1047" s="3">
        <v>1046</v>
      </c>
      <c r="B1047" s="4">
        <v>45708</v>
      </c>
      <c r="E1047" s="3" t="inlineStr">
        <is>
          <t>cliente487@outlook.com</t>
        </is>
      </c>
      <c r="F1047" s="3" t="inlineStr">
        <is>
          <t>+54 9 2326 555900</t>
        </is>
      </c>
      <c r="G1047" s="3" t="inlineStr">
        <is>
          <t>La Plata</t>
        </is>
      </c>
      <c r="H1047" s="3" t="inlineStr">
        <is>
          <t>Córdoba</t>
        </is>
      </c>
      <c r="J1047" s="3" t="inlineStr">
        <is>
          <t>tecnologia</t>
        </is>
      </c>
      <c r="K1047" s="3">
        <v>3</v>
      </c>
      <c r="L1047" s="5">
        <v>73842.35000000001</v>
      </c>
      <c r="M1047" s="3">
        <v>0</v>
      </c>
      <c r="O1047" s="3" t="inlineStr">
        <is>
          <t>transf</t>
        </is>
      </c>
      <c r="P1047" s="3" t="inlineStr">
        <is>
          <t>admin</t>
        </is>
      </c>
      <c r="R1047" s="3" t="inlineStr">
        <is>
          <t>entregado</t>
        </is>
      </c>
      <c r="S1047" s="3" t="inlineStr">
        <is>
          <t>Pago a confirmar</t>
        </is>
      </c>
      <c r="T1047" s="3">
        <f>IF(COUNTA(A1047:S1047)&lt;19,"REVISAR","OK")</f>
        <v>0</v>
      </c>
      <c r="U1047" s="3">
        <f>IF(ISNUMBER(B1047),"OK","REVISAR")</f>
        <v>0</v>
      </c>
      <c r="V1047" s="3">
        <f>IF(AND(ISNUMBER(K1047),K1047&gt;0,K1047&lt;50),"OK","REVISAR")</f>
        <v>0</v>
      </c>
      <c r="W1047" s="3">
        <f>IF(AND(ISNUMBER(L1047),L1047&gt;0,L1047&lt;1000000),"OK","REVISAR")</f>
        <v>0</v>
      </c>
      <c r="X1047" s="3">
        <f>IF(AND(ISNUMBER(K1047),ISNUMBER(L1047),ISNUMBER(M1047),ISNUMBER(N1047)),IF(ABS(N1047-(K1047*L1047*(1-M1047/100)))&gt;1,"REVISAR","OK"),"REVISAR")</f>
        <v>0</v>
      </c>
      <c r="Y1047" s="3">
        <f>IF(AND(ISNUMBER(SEARCH("@",E1047)),ISNUMBER(SEARCH(".",E1047))),"OK","REVISAR")</f>
        <v>0</v>
      </c>
      <c r="Z1047" s="3">
        <f>IF(COUNTIF($A$2:$A$5001,A1047)&gt;1,"REVISAR","OK")</f>
        <v>0</v>
      </c>
    </row>
    <row r="1048">
      <c r="A1048" s="3">
        <v>1047</v>
      </c>
      <c r="B1048" s="4">
        <v>45804</v>
      </c>
      <c r="D1048" s="3" t="inlineStr">
        <is>
          <t>38220478</t>
        </is>
      </c>
      <c r="E1048" s="3" t="inlineStr">
        <is>
          <t>cliente57@outlook.com</t>
        </is>
      </c>
      <c r="F1048" s="3" t="inlineStr">
        <is>
          <t>+54 9 2326 913007</t>
        </is>
      </c>
      <c r="G1048" s="3" t="inlineStr">
        <is>
          <t>Areco</t>
        </is>
      </c>
      <c r="I1048" s="3" t="inlineStr">
        <is>
          <t>Auriculares Bluetooth</t>
        </is>
      </c>
      <c r="J1048" s="3" t="inlineStr">
        <is>
          <t>tecnologia</t>
        </is>
      </c>
      <c r="K1048" s="3">
        <v>2</v>
      </c>
      <c r="L1048" s="5">
        <v>46338.31</v>
      </c>
      <c r="M1048" s="3">
        <v>10</v>
      </c>
      <c r="N1048" s="5">
        <v>83408.96000000001</v>
      </c>
      <c r="P1048" s="3" t="inlineStr">
        <is>
          <t>Admin</t>
        </is>
      </c>
      <c r="Q1048" s="3" t="inlineStr">
        <is>
          <t>Sucursal Centro</t>
        </is>
      </c>
      <c r="R1048" s="3" t="inlineStr">
        <is>
          <t>No aplica</t>
        </is>
      </c>
      <c r="S1048" s="3" t="inlineStr">
        <is>
          <t>Dirección incompleta</t>
        </is>
      </c>
      <c r="T1048" s="3">
        <f>IF(COUNTA(A1048:S1048)&lt;19,"REVISAR","OK")</f>
        <v>0</v>
      </c>
      <c r="U1048" s="3">
        <f>IF(ISNUMBER(B1048),"OK","REVISAR")</f>
        <v>0</v>
      </c>
      <c r="V1048" s="3">
        <f>IF(AND(ISNUMBER(K1048),K1048&gt;0,K1048&lt;50),"OK","REVISAR")</f>
        <v>0</v>
      </c>
      <c r="W1048" s="3">
        <f>IF(AND(ISNUMBER(L1048),L1048&gt;0,L1048&lt;1000000),"OK","REVISAR")</f>
        <v>0</v>
      </c>
      <c r="X1048" s="3">
        <f>IF(AND(ISNUMBER(K1048),ISNUMBER(L1048),ISNUMBER(M1048),ISNUMBER(N1048)),IF(ABS(N1048-(K1048*L1048*(1-M1048/100)))&gt;1,"REVISAR","OK"),"REVISAR")</f>
        <v>0</v>
      </c>
      <c r="Y1048" s="3">
        <f>IF(AND(ISNUMBER(SEARCH("@",E1048)),ISNUMBER(SEARCH(".",E1048))),"OK","REVISAR")</f>
        <v>0</v>
      </c>
      <c r="Z1048" s="3">
        <f>IF(COUNTIF($A$2:$A$5001,A1048)&gt;1,"REVISAR","OK")</f>
        <v>0</v>
      </c>
    </row>
    <row r="1049">
      <c r="A1049" s="3">
        <v>1048</v>
      </c>
      <c r="B1049" s="4">
        <v>45526</v>
      </c>
      <c r="C1049" s="3" t="inlineStr">
        <is>
          <t>Juan Pérez</t>
        </is>
      </c>
      <c r="D1049" s="3" t="inlineStr">
        <is>
          <t>28473546</t>
        </is>
      </c>
      <c r="E1049" s="3" t="inlineStr">
        <is>
          <t>cliente12@yahoo.com</t>
        </is>
      </c>
      <c r="F1049" s="3" t="inlineStr">
        <is>
          <t>+54 9 2326 971950</t>
        </is>
      </c>
      <c r="G1049" s="3" t="inlineStr">
        <is>
          <t>Areco</t>
        </is>
      </c>
      <c r="H1049" s="3" t="inlineStr">
        <is>
          <t>buenos aires</t>
        </is>
      </c>
      <c r="I1049" s="3" t="inlineStr">
        <is>
          <t>Monitor 24</t>
        </is>
      </c>
      <c r="J1049" s="3" t="inlineStr">
        <is>
          <t>Audio</t>
        </is>
      </c>
      <c r="K1049" s="3">
        <v>2</v>
      </c>
      <c r="L1049" s="5">
        <v>69243.84</v>
      </c>
      <c r="M1049" s="3">
        <v>0</v>
      </c>
      <c r="N1049" s="5">
        <v>138487.68</v>
      </c>
      <c r="O1049" s="3" t="inlineStr">
        <is>
          <t>transf</t>
        </is>
      </c>
      <c r="P1049" s="3" t="inlineStr">
        <is>
          <t>Sin vendedor</t>
        </is>
      </c>
      <c r="Q1049" s="3" t="inlineStr">
        <is>
          <t>local 1</t>
        </is>
      </c>
      <c r="R1049" s="3" t="inlineStr">
        <is>
          <t>Pendiente</t>
        </is>
      </c>
      <c r="S1049" s="3" t="inlineStr">
        <is>
          <t>Cliente reclama demora</t>
        </is>
      </c>
      <c r="T1049" s="3">
        <f>IF(COUNTA(A1049:S1049)&lt;19,"REVISAR","OK")</f>
        <v>0</v>
      </c>
      <c r="U1049" s="3">
        <f>IF(ISNUMBER(B1049),"OK","REVISAR")</f>
        <v>0</v>
      </c>
      <c r="V1049" s="3">
        <f>IF(AND(ISNUMBER(K1049),K1049&gt;0,K1049&lt;50),"OK","REVISAR")</f>
        <v>0</v>
      </c>
      <c r="W1049" s="3">
        <f>IF(AND(ISNUMBER(L1049),L1049&gt;0,L1049&lt;1000000),"OK","REVISAR")</f>
        <v>0</v>
      </c>
      <c r="X1049" s="3">
        <f>IF(AND(ISNUMBER(K1049),ISNUMBER(L1049),ISNUMBER(M1049),ISNUMBER(N1049)),IF(ABS(N1049-(K1049*L1049*(1-M1049/100)))&gt;1,"REVISAR","OK"),"REVISAR")</f>
        <v>0</v>
      </c>
      <c r="Y1049" s="3">
        <f>IF(AND(ISNUMBER(SEARCH("@",E1049)),ISNUMBER(SEARCH(".",E1049))),"OK","REVISAR")</f>
        <v>0</v>
      </c>
      <c r="Z1049" s="3">
        <f>IF(COUNTIF($A$2:$A$5001,A1049)&gt;1,"REVISAR","OK")</f>
        <v>0</v>
      </c>
    </row>
    <row r="1050">
      <c r="A1050" s="3">
        <v>1049</v>
      </c>
      <c r="B1050" s="4">
        <v>45674</v>
      </c>
      <c r="C1050" s="3" t="inlineStr">
        <is>
          <t>María Gómez</t>
        </is>
      </c>
      <c r="D1050" s="3" t="inlineStr">
        <is>
          <t>36023925</t>
        </is>
      </c>
      <c r="E1050" s="3" t="inlineStr">
        <is>
          <t>cliente518@hotmail.com</t>
        </is>
      </c>
      <c r="F1050" s="3" t="inlineStr">
        <is>
          <t>+54 9 2326 792035</t>
        </is>
      </c>
      <c r="G1050" s="3" t="inlineStr">
        <is>
          <t>Capital Federal</t>
        </is>
      </c>
      <c r="H1050" s="3" t="inlineStr">
        <is>
          <t>Bs.As</t>
        </is>
      </c>
      <c r="I1050" s="3" t="inlineStr">
        <is>
          <t>Cable USB-C</t>
        </is>
      </c>
      <c r="J1050" s="3" t="inlineStr">
        <is>
          <t>Computación</t>
        </is>
      </c>
      <c r="K1050" s="3">
        <v>6</v>
      </c>
      <c r="L1050" s="5">
        <v>156298.97</v>
      </c>
      <c r="M1050" s="3">
        <v>10</v>
      </c>
      <c r="N1050" s="5">
        <v>844014.4399999999</v>
      </c>
      <c r="O1050" s="3" t="inlineStr">
        <is>
          <t>Tarjeta Débito</t>
        </is>
      </c>
      <c r="P1050" s="3" t="inlineStr">
        <is>
          <t>Lucas</t>
        </is>
      </c>
      <c r="Q1050" s="3" t="inlineStr">
        <is>
          <t>Local 1</t>
        </is>
      </c>
      <c r="S1050" s="3" t="inlineStr">
        <is>
          <t>Producto sin stock</t>
        </is>
      </c>
      <c r="T1050" s="3">
        <f>IF(COUNTA(A1050:S1050)&lt;19,"REVISAR","OK")</f>
        <v>0</v>
      </c>
      <c r="U1050" s="3">
        <f>IF(ISNUMBER(B1050),"OK","REVISAR")</f>
        <v>0</v>
      </c>
      <c r="V1050" s="3">
        <f>IF(AND(ISNUMBER(K1050),K1050&gt;0,K1050&lt;50),"OK","REVISAR")</f>
        <v>0</v>
      </c>
      <c r="W1050" s="3">
        <f>IF(AND(ISNUMBER(L1050),L1050&gt;0,L1050&lt;1000000),"OK","REVISAR")</f>
        <v>0</v>
      </c>
      <c r="X1050" s="3">
        <f>IF(AND(ISNUMBER(K1050),ISNUMBER(L1050),ISNUMBER(M1050),ISNUMBER(N1050)),IF(ABS(N1050-(K1050*L1050*(1-M1050/100)))&gt;1,"REVISAR","OK"),"REVISAR")</f>
        <v>0</v>
      </c>
      <c r="Y1050" s="3">
        <f>IF(AND(ISNUMBER(SEARCH("@",E1050)),ISNUMBER(SEARCH(".",E1050))),"OK","REVISAR")</f>
        <v>0</v>
      </c>
      <c r="Z1050" s="3">
        <f>IF(COUNTIF($A$2:$A$5001,A1050)&gt;1,"REVISAR","OK")</f>
        <v>0</v>
      </c>
    </row>
    <row r="1051">
      <c r="A1051" s="3">
        <v>1050</v>
      </c>
      <c r="B1051" s="4">
        <v>45675</v>
      </c>
      <c r="D1051" s="3" t="inlineStr">
        <is>
          <t>30391281</t>
        </is>
      </c>
      <c r="E1051" s="3" t="inlineStr">
        <is>
          <t>cliente441@hotmial.com</t>
        </is>
      </c>
      <c r="F1051" s="3" t="inlineStr">
        <is>
          <t>+54 9 2326 158305</t>
        </is>
      </c>
      <c r="G1051" s="3" t="inlineStr">
        <is>
          <t>Buenos Aires</t>
        </is>
      </c>
      <c r="H1051" s="3" t="inlineStr">
        <is>
          <t>Córdoba</t>
        </is>
      </c>
      <c r="I1051" s="3" t="inlineStr">
        <is>
          <t>Auriculares Bluetooth</t>
        </is>
      </c>
      <c r="J1051" s="3" t="inlineStr">
        <is>
          <t>Computación</t>
        </is>
      </c>
      <c r="K1051" s="3">
        <v>2</v>
      </c>
      <c r="L1051" s="5">
        <v>121133.61</v>
      </c>
      <c r="M1051" s="3">
        <v>15</v>
      </c>
      <c r="N1051" s="5">
        <v>205927.14</v>
      </c>
      <c r="O1051" s="3" t="inlineStr">
        <is>
          <t>tarjeta credito</t>
        </is>
      </c>
      <c r="P1051" s="3" t="inlineStr">
        <is>
          <t>Benjamín</t>
        </is>
      </c>
      <c r="Q1051" s="3" t="inlineStr">
        <is>
          <t>local 1</t>
        </is>
      </c>
      <c r="S1051" s="3" t="inlineStr">
        <is>
          <t>Dirección incompleta</t>
        </is>
      </c>
      <c r="T1051" s="3">
        <f>IF(COUNTA(A1051:S1051)&lt;19,"REVISAR","OK")</f>
        <v>0</v>
      </c>
      <c r="U1051" s="3">
        <f>IF(ISNUMBER(B1051),"OK","REVISAR")</f>
        <v>0</v>
      </c>
      <c r="V1051" s="3">
        <f>IF(AND(ISNUMBER(K1051),K1051&gt;0,K1051&lt;50),"OK","REVISAR")</f>
        <v>0</v>
      </c>
      <c r="W1051" s="3">
        <f>IF(AND(ISNUMBER(L1051),L1051&gt;0,L1051&lt;1000000),"OK","REVISAR")</f>
        <v>0</v>
      </c>
      <c r="X1051" s="3">
        <f>IF(AND(ISNUMBER(K1051),ISNUMBER(L1051),ISNUMBER(M1051),ISNUMBER(N1051)),IF(ABS(N1051-(K1051*L1051*(1-M1051/100)))&gt;1,"REVISAR","OK"),"REVISAR")</f>
        <v>0</v>
      </c>
      <c r="Y1051" s="3">
        <f>IF(AND(ISNUMBER(SEARCH("@",E1051)),ISNUMBER(SEARCH(".",E1051))),"OK","REVISAR")</f>
        <v>0</v>
      </c>
      <c r="Z1051" s="3">
        <f>IF(COUNTIF($A$2:$A$5001,A1051)&gt;1,"REVISAR","OK")</f>
        <v>0</v>
      </c>
    </row>
    <row r="1052">
      <c r="A1052" s="3">
        <v>1051</v>
      </c>
      <c r="B1052" s="4">
        <v>45306</v>
      </c>
      <c r="C1052" s="3" t="inlineStr">
        <is>
          <t>Valentina Díaz</t>
        </is>
      </c>
      <c r="D1052" s="3" t="inlineStr">
        <is>
          <t>33348187</t>
        </is>
      </c>
      <c r="E1052" s="3" t="inlineStr">
        <is>
          <t>cliente173@hotmail.com</t>
        </is>
      </c>
      <c r="F1052" s="3" t="inlineStr">
        <is>
          <t>+54 9 2326 575547</t>
        </is>
      </c>
      <c r="G1052" s="3" t="inlineStr">
        <is>
          <t>Buenos Aires</t>
        </is>
      </c>
      <c r="I1052" s="3" t="inlineStr">
        <is>
          <t>Monitor 24</t>
        </is>
      </c>
      <c r="J1052" s="3" t="inlineStr">
        <is>
          <t>Periféricos</t>
        </is>
      </c>
      <c r="K1052" s="3">
        <v>5</v>
      </c>
      <c r="L1052" s="5">
        <v>102557.42</v>
      </c>
      <c r="M1052" s="3">
        <v>0</v>
      </c>
      <c r="N1052" s="5">
        <v>512787.1</v>
      </c>
      <c r="O1052" s="3" t="inlineStr">
        <is>
          <t>Transferencia</t>
        </is>
      </c>
      <c r="P1052" s="3" t="inlineStr">
        <is>
          <t>Admin</t>
        </is>
      </c>
      <c r="R1052" s="3" t="inlineStr">
        <is>
          <t>En camino</t>
        </is>
      </c>
      <c r="S1052" s="3" t="inlineStr">
        <is>
          <t>Duplicado probable</t>
        </is>
      </c>
      <c r="T1052" s="3">
        <f>IF(COUNTA(A1052:S1052)&lt;19,"REVISAR","OK")</f>
        <v>0</v>
      </c>
      <c r="U1052" s="3">
        <f>IF(ISNUMBER(B1052),"OK","REVISAR")</f>
        <v>0</v>
      </c>
      <c r="V1052" s="3">
        <f>IF(AND(ISNUMBER(K1052),K1052&gt;0,K1052&lt;50),"OK","REVISAR")</f>
        <v>0</v>
      </c>
      <c r="W1052" s="3">
        <f>IF(AND(ISNUMBER(L1052),L1052&gt;0,L1052&lt;1000000),"OK","REVISAR")</f>
        <v>0</v>
      </c>
      <c r="X1052" s="3">
        <f>IF(AND(ISNUMBER(K1052),ISNUMBER(L1052),ISNUMBER(M1052),ISNUMBER(N1052)),IF(ABS(N1052-(K1052*L1052*(1-M1052/100)))&gt;1,"REVISAR","OK"),"REVISAR")</f>
        <v>0</v>
      </c>
      <c r="Y1052" s="3">
        <f>IF(AND(ISNUMBER(SEARCH("@",E1052)),ISNUMBER(SEARCH(".",E1052))),"OK","REVISAR")</f>
        <v>0</v>
      </c>
      <c r="Z1052" s="3">
        <f>IF(COUNTIF($A$2:$A$5001,A1052)&gt;1,"REVISAR","OK")</f>
        <v>0</v>
      </c>
    </row>
    <row r="1053">
      <c r="A1053" s="3">
        <v>1052</v>
      </c>
      <c r="B1053" s="4">
        <v>45479</v>
      </c>
      <c r="D1053" s="3" t="inlineStr">
        <is>
          <t>23981451</t>
        </is>
      </c>
      <c r="E1053" s="3" t="inlineStr">
        <is>
          <t>cliente825@hotmial.com</t>
        </is>
      </c>
      <c r="F1053" s="3" t="inlineStr">
        <is>
          <t>+54 9 2326 749124</t>
        </is>
      </c>
      <c r="I1053" s="3" t="inlineStr">
        <is>
          <t>Memoria RAM 8GB</t>
        </is>
      </c>
      <c r="J1053" s="3" t="inlineStr">
        <is>
          <t>Tecnologia</t>
        </is>
      </c>
      <c r="K1053" s="3">
        <v>1</v>
      </c>
      <c r="L1053" s="5">
        <v>132509.75</v>
      </c>
      <c r="M1053" s="3">
        <v>0</v>
      </c>
      <c r="N1053" s="5">
        <v>132509.75</v>
      </c>
      <c r="P1053" s="3" t="inlineStr">
        <is>
          <t>Sofía</t>
        </is>
      </c>
      <c r="Q1053" s="3" t="inlineStr">
        <is>
          <t>Norte</t>
        </is>
      </c>
      <c r="R1053" s="3" t="inlineStr">
        <is>
          <t>entregado</t>
        </is>
      </c>
      <c r="T1053" s="3">
        <f>IF(COUNTA(A1053:S1053)&lt;19,"REVISAR","OK")</f>
        <v>0</v>
      </c>
      <c r="U1053" s="3">
        <f>IF(ISNUMBER(B1053),"OK","REVISAR")</f>
        <v>0</v>
      </c>
      <c r="V1053" s="3">
        <f>IF(AND(ISNUMBER(K1053),K1053&gt;0,K1053&lt;50),"OK","REVISAR")</f>
        <v>0</v>
      </c>
      <c r="W1053" s="3">
        <f>IF(AND(ISNUMBER(L1053),L1053&gt;0,L1053&lt;1000000),"OK","REVISAR")</f>
        <v>0</v>
      </c>
      <c r="X1053" s="3">
        <f>IF(AND(ISNUMBER(K1053),ISNUMBER(L1053),ISNUMBER(M1053),ISNUMBER(N1053)),IF(ABS(N1053-(K1053*L1053*(1-M1053/100)))&gt;1,"REVISAR","OK"),"REVISAR")</f>
        <v>0</v>
      </c>
      <c r="Y1053" s="3">
        <f>IF(AND(ISNUMBER(SEARCH("@",E1053)),ISNUMBER(SEARCH(".",E1053))),"OK","REVISAR")</f>
        <v>0</v>
      </c>
      <c r="Z1053" s="3">
        <f>IF(COUNTIF($A$2:$A$5001,A1053)&gt;1,"REVISAR","OK")</f>
        <v>0</v>
      </c>
    </row>
    <row r="1054">
      <c r="A1054" s="3">
        <v>1053</v>
      </c>
      <c r="B1054" s="4">
        <v>45778</v>
      </c>
      <c r="D1054" s="3" t="inlineStr">
        <is>
          <t>36971837</t>
        </is>
      </c>
      <c r="E1054" s="3" t="inlineStr">
        <is>
          <t>cliente724@hotmail.com</t>
        </is>
      </c>
      <c r="F1054" s="3" t="inlineStr">
        <is>
          <t>+54 9 2326 780129</t>
        </is>
      </c>
      <c r="G1054" s="3" t="inlineStr">
        <is>
          <t>S. A. de Areco</t>
        </is>
      </c>
      <c r="I1054" s="3" t="inlineStr">
        <is>
          <t>Auriculares Bluetooth</t>
        </is>
      </c>
      <c r="J1054" s="3" t="inlineStr">
        <is>
          <t>Hogar</t>
        </is>
      </c>
      <c r="K1054" s="3">
        <v>7</v>
      </c>
      <c r="L1054" s="5">
        <v>9999999</v>
      </c>
      <c r="M1054" s="3">
        <v>10</v>
      </c>
      <c r="N1054" s="5">
        <v>62999993.7</v>
      </c>
      <c r="O1054" s="3" t="inlineStr">
        <is>
          <t>Cheque</t>
        </is>
      </c>
      <c r="P1054" s="3" t="inlineStr">
        <is>
          <t>Paul</t>
        </is>
      </c>
      <c r="Q1054" s="3" t="inlineStr">
        <is>
          <t>online</t>
        </is>
      </c>
      <c r="S1054" s="3" t="inlineStr">
        <is>
          <t>sin observaciones</t>
        </is>
      </c>
      <c r="T1054" s="3">
        <f>IF(COUNTA(A1054:S1054)&lt;19,"REVISAR","OK")</f>
        <v>0</v>
      </c>
      <c r="U1054" s="3">
        <f>IF(ISNUMBER(B1054),"OK","REVISAR")</f>
        <v>0</v>
      </c>
      <c r="V1054" s="3">
        <f>IF(AND(ISNUMBER(K1054),K1054&gt;0,K1054&lt;50),"OK","REVISAR")</f>
        <v>0</v>
      </c>
      <c r="W1054" s="3">
        <f>IF(AND(ISNUMBER(L1054),L1054&gt;0,L1054&lt;1000000),"OK","REVISAR")</f>
        <v>0</v>
      </c>
      <c r="X1054" s="3">
        <f>IF(AND(ISNUMBER(K1054),ISNUMBER(L1054),ISNUMBER(M1054),ISNUMBER(N1054)),IF(ABS(N1054-(K1054*L1054*(1-M1054/100)))&gt;1,"REVISAR","OK"),"REVISAR")</f>
        <v>0</v>
      </c>
      <c r="Y1054" s="3">
        <f>IF(AND(ISNUMBER(SEARCH("@",E1054)),ISNUMBER(SEARCH(".",E1054))),"OK","REVISAR")</f>
        <v>0</v>
      </c>
      <c r="Z1054" s="3">
        <f>IF(COUNTIF($A$2:$A$5001,A1054)&gt;1,"REVISAR","OK")</f>
        <v>0</v>
      </c>
    </row>
    <row r="1055">
      <c r="A1055" s="3">
        <v>1054</v>
      </c>
      <c r="B1055" s="4">
        <v>45695</v>
      </c>
      <c r="C1055" s="3" t="inlineStr">
        <is>
          <t>Pedro Sánchez</t>
        </is>
      </c>
      <c r="D1055" s="3" t="inlineStr">
        <is>
          <t>23856035</t>
        </is>
      </c>
      <c r="F1055" s="3" t="inlineStr">
        <is>
          <t>+54 9 2326 733071</t>
        </is>
      </c>
      <c r="H1055" s="3" t="inlineStr">
        <is>
          <t>Santa Fe</t>
        </is>
      </c>
      <c r="I1055" s="3" t="inlineStr">
        <is>
          <t>Producto desconocido</t>
        </is>
      </c>
      <c r="J1055" s="3" t="inlineStr">
        <is>
          <t>Audio</t>
        </is>
      </c>
      <c r="K1055" s="3">
        <v>5</v>
      </c>
      <c r="L1055" s="5">
        <v>25496.11</v>
      </c>
      <c r="M1055" s="3">
        <v>25</v>
      </c>
      <c r="N1055" s="5">
        <v>38615.31</v>
      </c>
      <c r="O1055" s="3" t="inlineStr">
        <is>
          <t>Tarjeta Crédito</t>
        </is>
      </c>
      <c r="P1055" s="3" t="inlineStr">
        <is>
          <t>Sofía</t>
        </is>
      </c>
      <c r="Q1055" s="3" t="inlineStr">
        <is>
          <t>Local 1</t>
        </is>
      </c>
      <c r="R1055" s="3" t="inlineStr">
        <is>
          <t>Cancelado</t>
        </is>
      </c>
      <c r="S1055" s="3" t="inlineStr">
        <is>
          <t>OK</t>
        </is>
      </c>
      <c r="T1055" s="3">
        <f>IF(COUNTA(A1055:S1055)&lt;19,"REVISAR","OK")</f>
        <v>0</v>
      </c>
      <c r="U1055" s="3">
        <f>IF(ISNUMBER(B1055),"OK","REVISAR")</f>
        <v>0</v>
      </c>
      <c r="V1055" s="3">
        <f>IF(AND(ISNUMBER(K1055),K1055&gt;0,K1055&lt;50),"OK","REVISAR")</f>
        <v>0</v>
      </c>
      <c r="W1055" s="3">
        <f>IF(AND(ISNUMBER(L1055),L1055&gt;0,L1055&lt;1000000),"OK","REVISAR")</f>
        <v>0</v>
      </c>
      <c r="X1055" s="3">
        <f>IF(AND(ISNUMBER(K1055),ISNUMBER(L1055),ISNUMBER(M1055),ISNUMBER(N1055)),IF(ABS(N1055-(K1055*L1055*(1-M1055/100)))&gt;1,"REVISAR","OK"),"REVISAR")</f>
        <v>0</v>
      </c>
      <c r="Y1055" s="3">
        <f>IF(AND(ISNUMBER(SEARCH("@",E1055)),ISNUMBER(SEARCH(".",E1055))),"OK","REVISAR")</f>
        <v>0</v>
      </c>
      <c r="Z1055" s="3">
        <f>IF(COUNTIF($A$2:$A$5001,A1055)&gt;1,"REVISAR","OK")</f>
        <v>0</v>
      </c>
    </row>
    <row r="1056">
      <c r="A1056" s="3">
        <v>1055</v>
      </c>
      <c r="B1056" s="4">
        <v>45593</v>
      </c>
      <c r="C1056" s="3" t="inlineStr">
        <is>
          <t>Sofía García</t>
        </is>
      </c>
      <c r="D1056" s="3" t="inlineStr">
        <is>
          <t>38880068</t>
        </is>
      </c>
      <c r="E1056" s="3" t="inlineStr">
        <is>
          <t>cliente860@sinmail</t>
        </is>
      </c>
      <c r="F1056" s="3" t="inlineStr">
        <is>
          <t>+54 9 2326 156767</t>
        </is>
      </c>
      <c r="G1056" s="3" t="inlineStr">
        <is>
          <t>Rosario</t>
        </is>
      </c>
      <c r="H1056" s="3" t="inlineStr">
        <is>
          <t>Córdoba</t>
        </is>
      </c>
      <c r="I1056" s="3" t="inlineStr">
        <is>
          <t>Disco SSD 480GB</t>
        </is>
      </c>
      <c r="J1056" s="3" t="inlineStr">
        <is>
          <t>Accesorios</t>
        </is>
      </c>
      <c r="K1056" s="3">
        <v>6</v>
      </c>
      <c r="L1056" s="5">
        <v>124219.63</v>
      </c>
      <c r="M1056" s="3">
        <v>5</v>
      </c>
      <c r="N1056" s="5">
        <v>708051.89</v>
      </c>
      <c r="O1056" s="3" t="inlineStr">
        <is>
          <t>efectivo</t>
        </is>
      </c>
      <c r="P1056" s="3" t="inlineStr">
        <is>
          <t>Sin vendedor</t>
        </is>
      </c>
      <c r="Q1056" s="3" t="inlineStr">
        <is>
          <t>Sucursal Centro</t>
        </is>
      </c>
      <c r="R1056" s="3" t="inlineStr">
        <is>
          <t>En camino</t>
        </is>
      </c>
      <c r="T1056" s="3">
        <f>IF(COUNTA(A1056:S1056)&lt;19,"REVISAR","OK")</f>
        <v>0</v>
      </c>
      <c r="U1056" s="3">
        <f>IF(ISNUMBER(B1056),"OK","REVISAR")</f>
        <v>0</v>
      </c>
      <c r="V1056" s="3">
        <f>IF(AND(ISNUMBER(K1056),K1056&gt;0,K1056&lt;50),"OK","REVISAR")</f>
        <v>0</v>
      </c>
      <c r="W1056" s="3">
        <f>IF(AND(ISNUMBER(L1056),L1056&gt;0,L1056&lt;1000000),"OK","REVISAR")</f>
        <v>0</v>
      </c>
      <c r="X1056" s="3">
        <f>IF(AND(ISNUMBER(K1056),ISNUMBER(L1056),ISNUMBER(M1056),ISNUMBER(N1056)),IF(ABS(N1056-(K1056*L1056*(1-M1056/100)))&gt;1,"REVISAR","OK"),"REVISAR")</f>
        <v>0</v>
      </c>
      <c r="Y1056" s="3">
        <f>IF(AND(ISNUMBER(SEARCH("@",E1056)),ISNUMBER(SEARCH(".",E1056))),"OK","REVISAR")</f>
        <v>0</v>
      </c>
      <c r="Z1056" s="3">
        <f>IF(COUNTIF($A$2:$A$5001,A1056)&gt;1,"REVISAR","OK")</f>
        <v>0</v>
      </c>
    </row>
    <row r="1057">
      <c r="A1057" s="3">
        <v>1056</v>
      </c>
      <c r="B1057" s="4">
        <v>45444</v>
      </c>
      <c r="D1057" s="3" t="inlineStr">
        <is>
          <t>23067042</t>
        </is>
      </c>
      <c r="E1057" s="3" t="inlineStr">
        <is>
          <t>cliente765@yahoo.com</t>
        </is>
      </c>
      <c r="F1057" s="3" t="inlineStr">
        <is>
          <t>+54 9 2326 880969</t>
        </is>
      </c>
      <c r="G1057" s="3" t="inlineStr">
        <is>
          <t>Capital Federal</t>
        </is>
      </c>
      <c r="H1057" s="3" t="inlineStr">
        <is>
          <t>buenos aires</t>
        </is>
      </c>
      <c r="I1057" s="3" t="inlineStr">
        <is>
          <t>Teclado mecánico</t>
        </is>
      </c>
      <c r="K1057" s="3">
        <v>4</v>
      </c>
      <c r="L1057" s="5">
        <v>52092.62</v>
      </c>
      <c r="M1057" s="3">
        <v>0</v>
      </c>
      <c r="N1057" s="5">
        <v>208370.48</v>
      </c>
      <c r="O1057" s="3" t="inlineStr">
        <is>
          <t>Tarjeta Débito</t>
        </is>
      </c>
      <c r="P1057" s="3" t="inlineStr">
        <is>
          <t>Sin vendedor</t>
        </is>
      </c>
      <c r="Q1057" s="3" t="inlineStr">
        <is>
          <t>Online</t>
        </is>
      </c>
      <c r="R1057" s="3" t="inlineStr">
        <is>
          <t>Pendiente</t>
        </is>
      </c>
      <c r="S1057" s="3" t="inlineStr">
        <is>
          <t>sin observaciones</t>
        </is>
      </c>
      <c r="T1057" s="3">
        <f>IF(COUNTA(A1057:S1057)&lt;19,"REVISAR","OK")</f>
        <v>0</v>
      </c>
      <c r="U1057" s="3">
        <f>IF(ISNUMBER(B1057),"OK","REVISAR")</f>
        <v>0</v>
      </c>
      <c r="V1057" s="3">
        <f>IF(AND(ISNUMBER(K1057),K1057&gt;0,K1057&lt;50),"OK","REVISAR")</f>
        <v>0</v>
      </c>
      <c r="W1057" s="3">
        <f>IF(AND(ISNUMBER(L1057),L1057&gt;0,L1057&lt;1000000),"OK","REVISAR")</f>
        <v>0</v>
      </c>
      <c r="X1057" s="3">
        <f>IF(AND(ISNUMBER(K1057),ISNUMBER(L1057),ISNUMBER(M1057),ISNUMBER(N1057)),IF(ABS(N1057-(K1057*L1057*(1-M1057/100)))&gt;1,"REVISAR","OK"),"REVISAR")</f>
        <v>0</v>
      </c>
      <c r="Y1057" s="3">
        <f>IF(AND(ISNUMBER(SEARCH("@",E1057)),ISNUMBER(SEARCH(".",E1057))),"OK","REVISAR")</f>
        <v>0</v>
      </c>
      <c r="Z1057" s="3">
        <f>IF(COUNTIF($A$2:$A$5001,A1057)&gt;1,"REVISAR","OK")</f>
        <v>0</v>
      </c>
    </row>
    <row r="1058">
      <c r="A1058" s="3">
        <v>1057</v>
      </c>
      <c r="B1058" s="4" t="inlineStr">
        <is>
          <t>31/02/2025</t>
        </is>
      </c>
      <c r="D1058" s="3" t="inlineStr">
        <is>
          <t>38923536</t>
        </is>
      </c>
      <c r="E1058" s="3" t="inlineStr">
        <is>
          <t>cliente554@gmai.com</t>
        </is>
      </c>
      <c r="F1058" s="3" t="inlineStr">
        <is>
          <t>+54 9 2326 102904</t>
        </is>
      </c>
      <c r="G1058" s="3" t="inlineStr">
        <is>
          <t>San Antonio de Areco</t>
        </is>
      </c>
      <c r="H1058" s="3" t="inlineStr">
        <is>
          <t>Santa Fe</t>
        </is>
      </c>
      <c r="I1058" s="3" t="inlineStr">
        <is>
          <t>Parlante portátil</t>
        </is>
      </c>
      <c r="J1058" s="3" t="inlineStr">
        <is>
          <t>Tecnología</t>
        </is>
      </c>
      <c r="K1058" s="3">
        <v>6</v>
      </c>
      <c r="L1058" s="5">
        <v>101148.37</v>
      </c>
      <c r="M1058" s="3">
        <v>0</v>
      </c>
      <c r="N1058" s="5">
        <v>606890.22</v>
      </c>
      <c r="P1058" s="3" t="inlineStr">
        <is>
          <t>Sofía</t>
        </is>
      </c>
      <c r="Q1058" s="3" t="inlineStr">
        <is>
          <t>Sucursal Norte</t>
        </is>
      </c>
      <c r="T1058" s="3">
        <f>IF(COUNTA(A1058:S1058)&lt;19,"REVISAR","OK")</f>
        <v>0</v>
      </c>
      <c r="U1058" s="3">
        <f>IF(ISNUMBER(B1058),"OK","REVISAR")</f>
        <v>0</v>
      </c>
      <c r="V1058" s="3">
        <f>IF(AND(ISNUMBER(K1058),K1058&gt;0,K1058&lt;50),"OK","REVISAR")</f>
        <v>0</v>
      </c>
      <c r="W1058" s="3">
        <f>IF(AND(ISNUMBER(L1058),L1058&gt;0,L1058&lt;1000000),"OK","REVISAR")</f>
        <v>0</v>
      </c>
      <c r="X1058" s="3">
        <f>IF(AND(ISNUMBER(K1058),ISNUMBER(L1058),ISNUMBER(M1058),ISNUMBER(N1058)),IF(ABS(N1058-(K1058*L1058*(1-M1058/100)))&gt;1,"REVISAR","OK"),"REVISAR")</f>
        <v>0</v>
      </c>
      <c r="Y1058" s="3">
        <f>IF(AND(ISNUMBER(SEARCH("@",E1058)),ISNUMBER(SEARCH(".",E1058))),"OK","REVISAR")</f>
        <v>0</v>
      </c>
      <c r="Z1058" s="3">
        <f>IF(COUNTIF($A$2:$A$5001,A1058)&gt;1,"REVISAR","OK")</f>
        <v>0</v>
      </c>
    </row>
    <row r="1059">
      <c r="A1059" s="3">
        <v>1058</v>
      </c>
      <c r="B1059" s="4">
        <v>45538</v>
      </c>
      <c r="D1059" s="3" t="inlineStr">
        <is>
          <t>40671752</t>
        </is>
      </c>
      <c r="E1059" s="3" t="inlineStr">
        <is>
          <t>no tiene</t>
        </is>
      </c>
      <c r="F1059" s="3" t="inlineStr">
        <is>
          <t>+54 9 2326 927335</t>
        </is>
      </c>
      <c r="G1059" s="3" t="inlineStr">
        <is>
          <t>Capital Federal</t>
        </is>
      </c>
      <c r="H1059" s="3" t="inlineStr">
        <is>
          <t>CABA</t>
        </is>
      </c>
      <c r="I1059" s="3" t="inlineStr">
        <is>
          <t>Cable USB-C</t>
        </is>
      </c>
      <c r="J1059" s="3" t="inlineStr">
        <is>
          <t>Sin categoria</t>
        </is>
      </c>
      <c r="K1059" s="3">
        <v>3</v>
      </c>
      <c r="L1059" s="5">
        <v>40761.63</v>
      </c>
      <c r="M1059" s="3">
        <v>5</v>
      </c>
      <c r="N1059" s="5">
        <v>116170.65</v>
      </c>
      <c r="O1059" s="3" t="inlineStr">
        <is>
          <t>MercadoPago</t>
        </is>
      </c>
      <c r="P1059" s="3" t="inlineStr">
        <is>
          <t>Sofía</t>
        </is>
      </c>
      <c r="R1059" s="3" t="inlineStr">
        <is>
          <t>entregado</t>
        </is>
      </c>
      <c r="S1059" s="3" t="inlineStr">
        <is>
          <t>Cliente reclama demora</t>
        </is>
      </c>
      <c r="T1059" s="3">
        <f>IF(COUNTA(A1059:S1059)&lt;19,"REVISAR","OK")</f>
        <v>0</v>
      </c>
      <c r="U1059" s="3">
        <f>IF(ISNUMBER(B1059),"OK","REVISAR")</f>
        <v>0</v>
      </c>
      <c r="V1059" s="3">
        <f>IF(AND(ISNUMBER(K1059),K1059&gt;0,K1059&lt;50),"OK","REVISAR")</f>
        <v>0</v>
      </c>
      <c r="W1059" s="3">
        <f>IF(AND(ISNUMBER(L1059),L1059&gt;0,L1059&lt;1000000),"OK","REVISAR")</f>
        <v>0</v>
      </c>
      <c r="X1059" s="3">
        <f>IF(AND(ISNUMBER(K1059),ISNUMBER(L1059),ISNUMBER(M1059),ISNUMBER(N1059)),IF(ABS(N1059-(K1059*L1059*(1-M1059/100)))&gt;1,"REVISAR","OK"),"REVISAR")</f>
        <v>0</v>
      </c>
      <c r="Y1059" s="3">
        <f>IF(AND(ISNUMBER(SEARCH("@",E1059)),ISNUMBER(SEARCH(".",E1059))),"OK","REVISAR")</f>
        <v>0</v>
      </c>
      <c r="Z1059" s="3">
        <f>IF(COUNTIF($A$2:$A$5001,A1059)&gt;1,"REVISAR","OK")</f>
        <v>0</v>
      </c>
    </row>
    <row r="1060">
      <c r="A1060" s="3">
        <v>1059</v>
      </c>
      <c r="B1060" s="4">
        <v>45701</v>
      </c>
      <c r="C1060" s="3" t="inlineStr">
        <is>
          <t>Martín Fernández</t>
        </is>
      </c>
      <c r="D1060" s="3" t="inlineStr">
        <is>
          <t>43218973</t>
        </is>
      </c>
      <c r="E1060" s="3" t="inlineStr">
        <is>
          <t>cliente17@</t>
        </is>
      </c>
      <c r="F1060" s="3" t="inlineStr">
        <is>
          <t>+54 9 2326 572924</t>
        </is>
      </c>
      <c r="G1060" s="3" t="inlineStr">
        <is>
          <t>Areco</t>
        </is>
      </c>
      <c r="H1060" s="3" t="inlineStr">
        <is>
          <t>Buenos Aires</t>
        </is>
      </c>
      <c r="I1060" s="3" t="inlineStr">
        <is>
          <t>Teclado mecánico</t>
        </is>
      </c>
      <c r="J1060" s="3" t="inlineStr">
        <is>
          <t>Tecnologia</t>
        </is>
      </c>
      <c r="K1060" s="3">
        <v>4</v>
      </c>
      <c r="L1060" s="5">
        <v>108534.39</v>
      </c>
      <c r="M1060" s="3">
        <v>0</v>
      </c>
      <c r="N1060" s="5">
        <v>434137.56</v>
      </c>
      <c r="Q1060" s="3" t="inlineStr">
        <is>
          <t>local 1</t>
        </is>
      </c>
      <c r="R1060" s="3" t="inlineStr">
        <is>
          <t>Entregado</t>
        </is>
      </c>
      <c r="S1060" s="3" t="inlineStr">
        <is>
          <t>Precio cargado manualmente</t>
        </is>
      </c>
      <c r="T1060" s="3">
        <f>IF(COUNTA(A1060:S1060)&lt;19,"REVISAR","OK")</f>
        <v>0</v>
      </c>
      <c r="U1060" s="3">
        <f>IF(ISNUMBER(B1060),"OK","REVISAR")</f>
        <v>0</v>
      </c>
      <c r="V1060" s="3">
        <f>IF(AND(ISNUMBER(K1060),K1060&gt;0,K1060&lt;50),"OK","REVISAR")</f>
        <v>0</v>
      </c>
      <c r="W1060" s="3">
        <f>IF(AND(ISNUMBER(L1060),L1060&gt;0,L1060&lt;1000000),"OK","REVISAR")</f>
        <v>0</v>
      </c>
      <c r="X1060" s="3">
        <f>IF(AND(ISNUMBER(K1060),ISNUMBER(L1060),ISNUMBER(M1060),ISNUMBER(N1060)),IF(ABS(N1060-(K1060*L1060*(1-M1060/100)))&gt;1,"REVISAR","OK"),"REVISAR")</f>
        <v>0</v>
      </c>
      <c r="Y1060" s="3">
        <f>IF(AND(ISNUMBER(SEARCH("@",E1060)),ISNUMBER(SEARCH(".",E1060))),"OK","REVISAR")</f>
        <v>0</v>
      </c>
      <c r="Z1060" s="3">
        <f>IF(COUNTIF($A$2:$A$5001,A1060)&gt;1,"REVISAR","OK")</f>
        <v>0</v>
      </c>
    </row>
    <row r="1061">
      <c r="A1061" s="3">
        <v>1060</v>
      </c>
      <c r="B1061" s="4">
        <v>45765</v>
      </c>
      <c r="C1061" s="3" t="inlineStr">
        <is>
          <t>María Gómez</t>
        </is>
      </c>
      <c r="D1061" s="3" t="inlineStr">
        <is>
          <t>41009692</t>
        </is>
      </c>
      <c r="E1061" s="3" t="inlineStr">
        <is>
          <t>cliente738@</t>
        </is>
      </c>
      <c r="F1061" s="3" t="inlineStr">
        <is>
          <t>+54 9 2326 642994</t>
        </is>
      </c>
      <c r="G1061" s="3" t="inlineStr">
        <is>
          <t>Areco</t>
        </is>
      </c>
      <c r="H1061" s="3" t="inlineStr">
        <is>
          <t>Santa Fe</t>
        </is>
      </c>
      <c r="I1061" s="3" t="inlineStr">
        <is>
          <t>Notebook 15</t>
        </is>
      </c>
      <c r="K1061" s="3">
        <v>3</v>
      </c>
      <c r="L1061" s="5">
        <v>175300.18</v>
      </c>
      <c r="M1061" s="3">
        <v>10</v>
      </c>
      <c r="N1061" s="5">
        <v>473310.49</v>
      </c>
      <c r="O1061" s="3" t="inlineStr">
        <is>
          <t>tarjeta credito</t>
        </is>
      </c>
      <c r="P1061" s="3" t="inlineStr">
        <is>
          <t>Sofía</t>
        </is>
      </c>
      <c r="Q1061" s="3" t="inlineStr">
        <is>
          <t>Norte</t>
        </is>
      </c>
      <c r="S1061" s="3" t="inlineStr">
        <is>
          <t>Dirección incompleta</t>
        </is>
      </c>
      <c r="T1061" s="3">
        <f>IF(COUNTA(A1061:S1061)&lt;19,"REVISAR","OK")</f>
        <v>0</v>
      </c>
      <c r="U1061" s="3">
        <f>IF(ISNUMBER(B1061),"OK","REVISAR")</f>
        <v>0</v>
      </c>
      <c r="V1061" s="3">
        <f>IF(AND(ISNUMBER(K1061),K1061&gt;0,K1061&lt;50),"OK","REVISAR")</f>
        <v>0</v>
      </c>
      <c r="W1061" s="3">
        <f>IF(AND(ISNUMBER(L1061),L1061&gt;0,L1061&lt;1000000),"OK","REVISAR")</f>
        <v>0</v>
      </c>
      <c r="X1061" s="3">
        <f>IF(AND(ISNUMBER(K1061),ISNUMBER(L1061),ISNUMBER(M1061),ISNUMBER(N1061)),IF(ABS(N1061-(K1061*L1061*(1-M1061/100)))&gt;1,"REVISAR","OK"),"REVISAR")</f>
        <v>0</v>
      </c>
      <c r="Y1061" s="3">
        <f>IF(AND(ISNUMBER(SEARCH("@",E1061)),ISNUMBER(SEARCH(".",E1061))),"OK","REVISAR")</f>
        <v>0</v>
      </c>
      <c r="Z1061" s="3">
        <f>IF(COUNTIF($A$2:$A$5001,A1061)&gt;1,"REVISAR","OK")</f>
        <v>0</v>
      </c>
    </row>
    <row r="1062">
      <c r="A1062" s="3">
        <v>1061</v>
      </c>
      <c r="B1062" s="4">
        <v>45378</v>
      </c>
      <c r="C1062" s="3" t="inlineStr">
        <is>
          <t>Juan Pérez</t>
        </is>
      </c>
      <c r="D1062" s="3" t="inlineStr">
        <is>
          <t>37118511</t>
        </is>
      </c>
      <c r="E1062" s="3" t="inlineStr">
        <is>
          <t>cliente784@yahoo.com</t>
        </is>
      </c>
      <c r="F1062" s="3" t="inlineStr">
        <is>
          <t>+54 9 2326 622327</t>
        </is>
      </c>
      <c r="G1062" s="3" t="inlineStr">
        <is>
          <t>Mendoza</t>
        </is>
      </c>
      <c r="H1062" s="3" t="inlineStr">
        <is>
          <t>buenos aires</t>
        </is>
      </c>
      <c r="I1062" s="3" t="inlineStr">
        <is>
          <t>Cable USB-C</t>
        </is>
      </c>
      <c r="J1062" s="3" t="inlineStr">
        <is>
          <t>Periféricos</t>
        </is>
      </c>
      <c r="K1062" s="3">
        <v>2</v>
      </c>
      <c r="L1062" s="5">
        <v>110925.62</v>
      </c>
      <c r="M1062" s="3">
        <v>20</v>
      </c>
      <c r="N1062" s="5">
        <v>177480.99</v>
      </c>
      <c r="P1062" s="3" t="inlineStr">
        <is>
          <t>Lucas</t>
        </is>
      </c>
      <c r="Q1062" s="3" t="inlineStr">
        <is>
          <t>online</t>
        </is>
      </c>
      <c r="R1062" s="3" t="inlineStr">
        <is>
          <t>pendiente</t>
        </is>
      </c>
      <c r="S1062" s="3" t="inlineStr">
        <is>
          <t>Dirección incompleta</t>
        </is>
      </c>
      <c r="T1062" s="3">
        <f>IF(COUNTA(A1062:S1062)&lt;19,"REVISAR","OK")</f>
        <v>0</v>
      </c>
      <c r="U1062" s="3">
        <f>IF(ISNUMBER(B1062),"OK","REVISAR")</f>
        <v>0</v>
      </c>
      <c r="V1062" s="3">
        <f>IF(AND(ISNUMBER(K1062),K1062&gt;0,K1062&lt;50),"OK","REVISAR")</f>
        <v>0</v>
      </c>
      <c r="W1062" s="3">
        <f>IF(AND(ISNUMBER(L1062),L1062&gt;0,L1062&lt;1000000),"OK","REVISAR")</f>
        <v>0</v>
      </c>
      <c r="X1062" s="3">
        <f>IF(AND(ISNUMBER(K1062),ISNUMBER(L1062),ISNUMBER(M1062),ISNUMBER(N1062)),IF(ABS(N1062-(K1062*L1062*(1-M1062/100)))&gt;1,"REVISAR","OK"),"REVISAR")</f>
        <v>0</v>
      </c>
      <c r="Y1062" s="3">
        <f>IF(AND(ISNUMBER(SEARCH("@",E1062)),ISNUMBER(SEARCH(".",E1062))),"OK","REVISAR")</f>
        <v>0</v>
      </c>
      <c r="Z1062" s="3">
        <f>IF(COUNTIF($A$2:$A$5001,A1062)&gt;1,"REVISAR","OK")</f>
        <v>0</v>
      </c>
    </row>
    <row r="1063">
      <c r="A1063" s="3">
        <v>1062</v>
      </c>
      <c r="B1063" s="4">
        <v>45580</v>
      </c>
      <c r="C1063" s="3" t="inlineStr">
        <is>
          <t>Sofía García</t>
        </is>
      </c>
      <c r="D1063" s="3" t="inlineStr">
        <is>
          <t>20687478</t>
        </is>
      </c>
      <c r="E1063" s="3" t="inlineStr">
        <is>
          <t>cliente760@yahoo.com</t>
        </is>
      </c>
      <c r="F1063" s="3" t="inlineStr">
        <is>
          <t>+54 9 2326 283592</t>
        </is>
      </c>
      <c r="G1063" s="3" t="inlineStr">
        <is>
          <t>Mendoza</t>
        </is>
      </c>
      <c r="H1063" s="3" t="inlineStr">
        <is>
          <t>Bs.As</t>
        </is>
      </c>
      <c r="I1063" s="3" t="inlineStr">
        <is>
          <t>Cargador rápido</t>
        </is>
      </c>
      <c r="J1063" s="3" t="inlineStr">
        <is>
          <t>Sin categoria</t>
        </is>
      </c>
      <c r="K1063" s="3">
        <v>1</v>
      </c>
      <c r="L1063" s="5">
        <v>158501.47</v>
      </c>
      <c r="M1063" s="3">
        <v>0</v>
      </c>
      <c r="N1063" s="5">
        <v>158501.47</v>
      </c>
      <c r="O1063" s="3" t="inlineStr">
        <is>
          <t>Mercado Pago</t>
        </is>
      </c>
      <c r="P1063" s="3" t="inlineStr">
        <is>
          <t>Lucas</t>
        </is>
      </c>
      <c r="Q1063" s="3" t="inlineStr">
        <is>
          <t>online</t>
        </is>
      </c>
      <c r="R1063" s="3" t="inlineStr">
        <is>
          <t>Cancelado</t>
        </is>
      </c>
      <c r="S1063" s="3" t="inlineStr">
        <is>
          <t>Producto sin stock</t>
        </is>
      </c>
      <c r="T1063" s="3">
        <f>IF(COUNTA(A1063:S1063)&lt;19,"REVISAR","OK")</f>
        <v>0</v>
      </c>
      <c r="U1063" s="3">
        <f>IF(ISNUMBER(B1063),"OK","REVISAR")</f>
        <v>0</v>
      </c>
      <c r="V1063" s="3">
        <f>IF(AND(ISNUMBER(K1063),K1063&gt;0,K1063&lt;50),"OK","REVISAR")</f>
        <v>0</v>
      </c>
      <c r="W1063" s="3">
        <f>IF(AND(ISNUMBER(L1063),L1063&gt;0,L1063&lt;1000000),"OK","REVISAR")</f>
        <v>0</v>
      </c>
      <c r="X1063" s="3">
        <f>IF(AND(ISNUMBER(K1063),ISNUMBER(L1063),ISNUMBER(M1063),ISNUMBER(N1063)),IF(ABS(N1063-(K1063*L1063*(1-M1063/100)))&gt;1,"REVISAR","OK"),"REVISAR")</f>
        <v>0</v>
      </c>
      <c r="Y1063" s="3">
        <f>IF(AND(ISNUMBER(SEARCH("@",E1063)),ISNUMBER(SEARCH(".",E1063))),"OK","REVISAR")</f>
        <v>0</v>
      </c>
      <c r="Z1063" s="3">
        <f>IF(COUNTIF($A$2:$A$5001,A1063)&gt;1,"REVISAR","OK")</f>
        <v>0</v>
      </c>
    </row>
    <row r="1064">
      <c r="A1064" s="3">
        <v>1063</v>
      </c>
      <c r="B1064" s="4">
        <v>45474</v>
      </c>
      <c r="C1064" s="3" t="inlineStr">
        <is>
          <t>Juan Pérez</t>
        </is>
      </c>
      <c r="D1064" s="3" t="inlineStr">
        <is>
          <t>20864089</t>
        </is>
      </c>
      <c r="E1064" s="3" t="inlineStr">
        <is>
          <t>cliente385@outlook.com</t>
        </is>
      </c>
      <c r="F1064" s="3" t="inlineStr">
        <is>
          <t>+54 9 2326 754102</t>
        </is>
      </c>
      <c r="G1064" s="3" t="inlineStr">
        <is>
          <t>Cordoba</t>
        </is>
      </c>
      <c r="H1064" s="3" t="inlineStr">
        <is>
          <t>Buenos Aires</t>
        </is>
      </c>
      <c r="I1064" s="3" t="inlineStr">
        <is>
          <t>Auriculares Bluetooth</t>
        </is>
      </c>
      <c r="J1064" s="3" t="inlineStr">
        <is>
          <t>Periféricos</t>
        </is>
      </c>
      <c r="K1064" s="3">
        <v>0</v>
      </c>
      <c r="L1064" s="5">
        <v>49839.51</v>
      </c>
      <c r="M1064" s="3">
        <v>15</v>
      </c>
      <c r="N1064" s="5">
        <v>0</v>
      </c>
      <c r="O1064" s="3" t="inlineStr">
        <is>
          <t>Tarjeta Débito</t>
        </is>
      </c>
      <c r="P1064" s="3" t="inlineStr">
        <is>
          <t>Isaías</t>
        </is>
      </c>
      <c r="Q1064" s="3" t="inlineStr">
        <is>
          <t>online</t>
        </is>
      </c>
      <c r="R1064" s="3" t="inlineStr">
        <is>
          <t>Entregado</t>
        </is>
      </c>
      <c r="T1064" s="3">
        <f>IF(COUNTA(A1064:S1064)&lt;19,"REVISAR","OK")</f>
        <v>0</v>
      </c>
      <c r="U1064" s="3">
        <f>IF(ISNUMBER(B1064),"OK","REVISAR")</f>
        <v>0</v>
      </c>
      <c r="V1064" s="3">
        <f>IF(AND(ISNUMBER(K1064),K1064&gt;0,K1064&lt;50),"OK","REVISAR")</f>
        <v>0</v>
      </c>
      <c r="W1064" s="3">
        <f>IF(AND(ISNUMBER(L1064),L1064&gt;0,L1064&lt;1000000),"OK","REVISAR")</f>
        <v>0</v>
      </c>
      <c r="X1064" s="3">
        <f>IF(AND(ISNUMBER(K1064),ISNUMBER(L1064),ISNUMBER(M1064),ISNUMBER(N1064)),IF(ABS(N1064-(K1064*L1064*(1-M1064/100)))&gt;1,"REVISAR","OK"),"REVISAR")</f>
        <v>0</v>
      </c>
      <c r="Y1064" s="3">
        <f>IF(AND(ISNUMBER(SEARCH("@",E1064)),ISNUMBER(SEARCH(".",E1064))),"OK","REVISAR")</f>
        <v>0</v>
      </c>
      <c r="Z1064" s="3">
        <f>IF(COUNTIF($A$2:$A$5001,A1064)&gt;1,"REVISAR","OK")</f>
        <v>0</v>
      </c>
    </row>
    <row r="1065">
      <c r="A1065" s="3">
        <v>1064</v>
      </c>
      <c r="B1065" s="4">
        <v>45545</v>
      </c>
      <c r="C1065" s="3" t="inlineStr">
        <is>
          <t>Ana Martínez</t>
        </is>
      </c>
      <c r="D1065" s="3" t="inlineStr">
        <is>
          <t>32048820</t>
        </is>
      </c>
      <c r="E1065" s="3" t="inlineStr">
        <is>
          <t>cliente430@hotmail.com</t>
        </is>
      </c>
      <c r="F1065" s="3" t="inlineStr">
        <is>
          <t>+54 9 2326 617562</t>
        </is>
      </c>
      <c r="H1065" s="3" t="inlineStr">
        <is>
          <t>Santa Fe</t>
        </is>
      </c>
      <c r="I1065" s="3" t="inlineStr">
        <is>
          <t>Disco SSD 480GB</t>
        </is>
      </c>
      <c r="J1065" s="3" t="inlineStr">
        <is>
          <t>Accesorios</t>
        </is>
      </c>
      <c r="K1065" s="3">
        <v>6</v>
      </c>
      <c r="L1065" s="5">
        <v>59332.08</v>
      </c>
      <c r="M1065" s="3">
        <v>5</v>
      </c>
      <c r="N1065" s="5">
        <v>338192.86</v>
      </c>
      <c r="O1065" s="3" t="inlineStr">
        <is>
          <t>tarjeta credito</t>
        </is>
      </c>
      <c r="P1065" s="3" t="inlineStr">
        <is>
          <t>Admin</t>
        </is>
      </c>
      <c r="Q1065" s="3" t="inlineStr">
        <is>
          <t>Sucursal Norte</t>
        </is>
      </c>
      <c r="R1065" s="3" t="inlineStr">
        <is>
          <t>pendiente</t>
        </is>
      </c>
      <c r="S1065" s="3" t="inlineStr">
        <is>
          <t>Producto sin stock</t>
        </is>
      </c>
      <c r="T1065" s="3">
        <f>IF(COUNTA(A1065:S1065)&lt;19,"REVISAR","OK")</f>
        <v>0</v>
      </c>
      <c r="U1065" s="3">
        <f>IF(ISNUMBER(B1065),"OK","REVISAR")</f>
        <v>0</v>
      </c>
      <c r="V1065" s="3">
        <f>IF(AND(ISNUMBER(K1065),K1065&gt;0,K1065&lt;50),"OK","REVISAR")</f>
        <v>0</v>
      </c>
      <c r="W1065" s="3">
        <f>IF(AND(ISNUMBER(L1065),L1065&gt;0,L1065&lt;1000000),"OK","REVISAR")</f>
        <v>0</v>
      </c>
      <c r="X1065" s="3">
        <f>IF(AND(ISNUMBER(K1065),ISNUMBER(L1065),ISNUMBER(M1065),ISNUMBER(N1065)),IF(ABS(N1065-(K1065*L1065*(1-M1065/100)))&gt;1,"REVISAR","OK"),"REVISAR")</f>
        <v>0</v>
      </c>
      <c r="Y1065" s="3">
        <f>IF(AND(ISNUMBER(SEARCH("@",E1065)),ISNUMBER(SEARCH(".",E1065))),"OK","REVISAR")</f>
        <v>0</v>
      </c>
      <c r="Z1065" s="3">
        <f>IF(COUNTIF($A$2:$A$5001,A1065)&gt;1,"REVISAR","OK")</f>
        <v>0</v>
      </c>
    </row>
    <row r="1066">
      <c r="A1066" s="3">
        <v>1065</v>
      </c>
      <c r="B1066" s="4">
        <v>45773</v>
      </c>
      <c r="C1066" s="3" t="inlineStr">
        <is>
          <t>Sofía García</t>
        </is>
      </c>
      <c r="D1066" s="3" t="inlineStr">
        <is>
          <t>37716865</t>
        </is>
      </c>
      <c r="E1066" s="3" t="inlineStr">
        <is>
          <t>cliente356@gmail.com</t>
        </is>
      </c>
      <c r="F1066" s="3" t="inlineStr">
        <is>
          <t>+54 9 2326 449980</t>
        </is>
      </c>
      <c r="G1066" s="3" t="inlineStr">
        <is>
          <t>san antonio de areco</t>
        </is>
      </c>
      <c r="H1066" s="3" t="inlineStr">
        <is>
          <t>Bs.As</t>
        </is>
      </c>
      <c r="I1066" s="3" t="inlineStr">
        <is>
          <t>Webcam HD</t>
        </is>
      </c>
      <c r="L1066" s="5">
        <v>72668.67999999999</v>
      </c>
      <c r="M1066" s="3">
        <v>10</v>
      </c>
      <c r="O1066" s="3" t="inlineStr">
        <is>
          <t>efectivo</t>
        </is>
      </c>
      <c r="P1066" s="3" t="inlineStr">
        <is>
          <t>admin</t>
        </is>
      </c>
      <c r="Q1066" s="3" t="inlineStr">
        <is>
          <t>online</t>
        </is>
      </c>
      <c r="R1066" s="3" t="inlineStr">
        <is>
          <t>Pendiente</t>
        </is>
      </c>
      <c r="S1066" s="3" t="inlineStr">
        <is>
          <t>sin observaciones</t>
        </is>
      </c>
      <c r="T1066" s="3">
        <f>IF(COUNTA(A1066:S1066)&lt;19,"REVISAR","OK")</f>
        <v>0</v>
      </c>
      <c r="U1066" s="3">
        <f>IF(ISNUMBER(B1066),"OK","REVISAR")</f>
        <v>0</v>
      </c>
      <c r="V1066" s="3">
        <f>IF(AND(ISNUMBER(K1066),K1066&gt;0,K1066&lt;50),"OK","REVISAR")</f>
        <v>0</v>
      </c>
      <c r="W1066" s="3">
        <f>IF(AND(ISNUMBER(L1066),L1066&gt;0,L1066&lt;1000000),"OK","REVISAR")</f>
        <v>0</v>
      </c>
      <c r="X1066" s="3">
        <f>IF(AND(ISNUMBER(K1066),ISNUMBER(L1066),ISNUMBER(M1066),ISNUMBER(N1066)),IF(ABS(N1066-(K1066*L1066*(1-M1066/100)))&gt;1,"REVISAR","OK"),"REVISAR")</f>
        <v>0</v>
      </c>
      <c r="Y1066" s="3">
        <f>IF(AND(ISNUMBER(SEARCH("@",E1066)),ISNUMBER(SEARCH(".",E1066))),"OK","REVISAR")</f>
        <v>0</v>
      </c>
      <c r="Z1066" s="3">
        <f>IF(COUNTIF($A$2:$A$5001,A1066)&gt;1,"REVISAR","OK")</f>
        <v>0</v>
      </c>
    </row>
    <row r="1067">
      <c r="A1067" s="3">
        <v>1066</v>
      </c>
      <c r="B1067" s="4">
        <v>45704</v>
      </c>
      <c r="C1067" s="3" t="inlineStr">
        <is>
          <t>Pedro Sánchez</t>
        </is>
      </c>
      <c r="D1067" s="3" t="inlineStr">
        <is>
          <t>27813992</t>
        </is>
      </c>
      <c r="E1067" s="3" t="inlineStr">
        <is>
          <t>cliente895@sinmail</t>
        </is>
      </c>
      <c r="F1067" s="3" t="inlineStr">
        <is>
          <t>+54 9 2326 490646</t>
        </is>
      </c>
      <c r="G1067" s="3" t="inlineStr">
        <is>
          <t>CABA</t>
        </is>
      </c>
      <c r="H1067" s="3" t="inlineStr">
        <is>
          <t>CABA</t>
        </is>
      </c>
      <c r="I1067" s="3" t="inlineStr">
        <is>
          <t>Producto desconocido</t>
        </is>
      </c>
      <c r="J1067" s="3" t="inlineStr">
        <is>
          <t>Tecnologia</t>
        </is>
      </c>
      <c r="K1067" s="3">
        <v>1</v>
      </c>
      <c r="L1067" s="5">
        <v>81559.41</v>
      </c>
      <c r="M1067" s="3">
        <v>0</v>
      </c>
      <c r="N1067" s="5">
        <v>81559.41</v>
      </c>
      <c r="O1067" s="3" t="inlineStr">
        <is>
          <t>transf</t>
        </is>
      </c>
      <c r="P1067" s="3" t="inlineStr">
        <is>
          <t>Sin vendedor</t>
        </is>
      </c>
      <c r="Q1067" s="3" t="inlineStr">
        <is>
          <t>Norte</t>
        </is>
      </c>
      <c r="R1067" s="3" t="inlineStr">
        <is>
          <t>Pendiente</t>
        </is>
      </c>
      <c r="S1067" s="3" t="inlineStr">
        <is>
          <t>Pago a confirmar</t>
        </is>
      </c>
      <c r="T1067" s="3">
        <f>IF(COUNTA(A1067:S1067)&lt;19,"REVISAR","OK")</f>
        <v>0</v>
      </c>
      <c r="U1067" s="3">
        <f>IF(ISNUMBER(B1067),"OK","REVISAR")</f>
        <v>0</v>
      </c>
      <c r="V1067" s="3">
        <f>IF(AND(ISNUMBER(K1067),K1067&gt;0,K1067&lt;50),"OK","REVISAR")</f>
        <v>0</v>
      </c>
      <c r="W1067" s="3">
        <f>IF(AND(ISNUMBER(L1067),L1067&gt;0,L1067&lt;1000000),"OK","REVISAR")</f>
        <v>0</v>
      </c>
      <c r="X1067" s="3">
        <f>IF(AND(ISNUMBER(K1067),ISNUMBER(L1067),ISNUMBER(M1067),ISNUMBER(N1067)),IF(ABS(N1067-(K1067*L1067*(1-M1067/100)))&gt;1,"REVISAR","OK"),"REVISAR")</f>
        <v>0</v>
      </c>
      <c r="Y1067" s="3">
        <f>IF(AND(ISNUMBER(SEARCH("@",E1067)),ISNUMBER(SEARCH(".",E1067))),"OK","REVISAR")</f>
        <v>0</v>
      </c>
      <c r="Z1067" s="3">
        <f>IF(COUNTIF($A$2:$A$5001,A1067)&gt;1,"REVISAR","OK")</f>
        <v>0</v>
      </c>
    </row>
    <row r="1068">
      <c r="A1068" s="3">
        <v>1067</v>
      </c>
      <c r="B1068" s="4">
        <v>45706</v>
      </c>
      <c r="C1068" s="3" t="inlineStr">
        <is>
          <t>Lucas Rodríguez</t>
        </is>
      </c>
      <c r="E1068" s="3" t="inlineStr">
        <is>
          <t>cliente94@hotmail.com</t>
        </is>
      </c>
      <c r="F1068" s="3" t="inlineStr">
        <is>
          <t>+54 9 2326 760649</t>
        </is>
      </c>
      <c r="G1068" s="3" t="inlineStr">
        <is>
          <t>Mendoza</t>
        </is>
      </c>
      <c r="H1068" s="3" t="inlineStr">
        <is>
          <t>Córdoba</t>
        </is>
      </c>
      <c r="I1068" s="3" t="inlineStr">
        <is>
          <t>Disco SSD 480GB</t>
        </is>
      </c>
      <c r="J1068" s="3" t="inlineStr">
        <is>
          <t>perifericos</t>
        </is>
      </c>
      <c r="K1068" s="3">
        <v>1</v>
      </c>
      <c r="L1068" s="5">
        <v>22743.88</v>
      </c>
      <c r="M1068" s="3">
        <v>0</v>
      </c>
      <c r="N1068" s="5">
        <v>22743.88</v>
      </c>
      <c r="S1068" s="3" t="inlineStr">
        <is>
          <t>Precio cargado manualmente</t>
        </is>
      </c>
      <c r="T1068" s="3">
        <f>IF(COUNTA(A1068:S1068)&lt;19,"REVISAR","OK")</f>
        <v>0</v>
      </c>
      <c r="U1068" s="3">
        <f>IF(ISNUMBER(B1068),"OK","REVISAR")</f>
        <v>0</v>
      </c>
      <c r="V1068" s="3">
        <f>IF(AND(ISNUMBER(K1068),K1068&gt;0,K1068&lt;50),"OK","REVISAR")</f>
        <v>0</v>
      </c>
      <c r="W1068" s="3">
        <f>IF(AND(ISNUMBER(L1068),L1068&gt;0,L1068&lt;1000000),"OK","REVISAR")</f>
        <v>0</v>
      </c>
      <c r="X1068" s="3">
        <f>IF(AND(ISNUMBER(K1068),ISNUMBER(L1068),ISNUMBER(M1068),ISNUMBER(N1068)),IF(ABS(N1068-(K1068*L1068*(1-M1068/100)))&gt;1,"REVISAR","OK"),"REVISAR")</f>
        <v>0</v>
      </c>
      <c r="Y1068" s="3">
        <f>IF(AND(ISNUMBER(SEARCH("@",E1068)),ISNUMBER(SEARCH(".",E1068))),"OK","REVISAR")</f>
        <v>0</v>
      </c>
      <c r="Z1068" s="3">
        <f>IF(COUNTIF($A$2:$A$5001,A1068)&gt;1,"REVISAR","OK")</f>
        <v>0</v>
      </c>
    </row>
    <row r="1069">
      <c r="A1069" s="3">
        <v>1068</v>
      </c>
      <c r="B1069" s="4">
        <v>45687</v>
      </c>
      <c r="D1069" s="3" t="inlineStr">
        <is>
          <t>00000000</t>
        </is>
      </c>
      <c r="E1069" s="3" t="inlineStr">
        <is>
          <t>cliente825@sinmail</t>
        </is>
      </c>
      <c r="F1069" s="3" t="inlineStr">
        <is>
          <t>+54 9 2326 699551</t>
        </is>
      </c>
      <c r="G1069" s="3" t="inlineStr">
        <is>
          <t>san antonio de areco</t>
        </is>
      </c>
      <c r="I1069" s="3" t="inlineStr">
        <is>
          <t>Monitor 24</t>
        </is>
      </c>
      <c r="J1069" s="3" t="inlineStr">
        <is>
          <t>Computación</t>
        </is>
      </c>
      <c r="K1069" s="3">
        <v>2</v>
      </c>
      <c r="L1069" s="5">
        <v>89209.28</v>
      </c>
      <c r="M1069" s="3">
        <v>0</v>
      </c>
      <c r="N1069" s="5">
        <v>178418.56</v>
      </c>
      <c r="O1069" s="3" t="inlineStr">
        <is>
          <t>Tarjeta Débito</t>
        </is>
      </c>
      <c r="Q1069" s="3" t="inlineStr">
        <is>
          <t>online</t>
        </is>
      </c>
      <c r="S1069" s="3" t="inlineStr">
        <is>
          <t>sin observaciones</t>
        </is>
      </c>
      <c r="T1069" s="3">
        <f>IF(COUNTA(A1069:S1069)&lt;19,"REVISAR","OK")</f>
        <v>0</v>
      </c>
      <c r="U1069" s="3">
        <f>IF(ISNUMBER(B1069),"OK","REVISAR")</f>
        <v>0</v>
      </c>
      <c r="V1069" s="3">
        <f>IF(AND(ISNUMBER(K1069),K1069&gt;0,K1069&lt;50),"OK","REVISAR")</f>
        <v>0</v>
      </c>
      <c r="W1069" s="3">
        <f>IF(AND(ISNUMBER(L1069),L1069&gt;0,L1069&lt;1000000),"OK","REVISAR")</f>
        <v>0</v>
      </c>
      <c r="X1069" s="3">
        <f>IF(AND(ISNUMBER(K1069),ISNUMBER(L1069),ISNUMBER(M1069),ISNUMBER(N1069)),IF(ABS(N1069-(K1069*L1069*(1-M1069/100)))&gt;1,"REVISAR","OK"),"REVISAR")</f>
        <v>0</v>
      </c>
      <c r="Y1069" s="3">
        <f>IF(AND(ISNUMBER(SEARCH("@",E1069)),ISNUMBER(SEARCH(".",E1069))),"OK","REVISAR")</f>
        <v>0</v>
      </c>
      <c r="Z1069" s="3">
        <f>IF(COUNTIF($A$2:$A$5001,A1069)&gt;1,"REVISAR","OK")</f>
        <v>0</v>
      </c>
    </row>
    <row r="1070">
      <c r="A1070" s="3">
        <v>1069</v>
      </c>
      <c r="B1070" s="4">
        <v>45445</v>
      </c>
      <c r="C1070" s="3" t="inlineStr">
        <is>
          <t>María Gómez</t>
        </is>
      </c>
      <c r="D1070" s="3" t="inlineStr">
        <is>
          <t>33994863</t>
        </is>
      </c>
      <c r="E1070" s="3" t="inlineStr">
        <is>
          <t>cliente210@hotmail.com</t>
        </is>
      </c>
      <c r="F1070" s="3" t="inlineStr">
        <is>
          <t>+54 9 2326 844228</t>
        </is>
      </c>
      <c r="G1070" s="3" t="inlineStr">
        <is>
          <t>Bs As</t>
        </is>
      </c>
      <c r="I1070" s="3" t="inlineStr">
        <is>
          <t>Notebook 15</t>
        </is>
      </c>
      <c r="J1070" s="3" t="inlineStr">
        <is>
          <t>perifericos</t>
        </is>
      </c>
      <c r="K1070" s="3">
        <v>7</v>
      </c>
      <c r="L1070" s="5">
        <v>80852.92999999999</v>
      </c>
      <c r="M1070" s="3">
        <v>0</v>
      </c>
      <c r="N1070" s="5">
        <v>565970.51</v>
      </c>
      <c r="O1070" s="3" t="inlineStr">
        <is>
          <t>tarjeta credito</t>
        </is>
      </c>
      <c r="Q1070" s="3" t="inlineStr">
        <is>
          <t>Sucursal Centro</t>
        </is>
      </c>
      <c r="R1070" s="3" t="inlineStr">
        <is>
          <t>Cancelado</t>
        </is>
      </c>
      <c r="S1070" s="3" t="inlineStr">
        <is>
          <t>OK</t>
        </is>
      </c>
      <c r="T1070" s="3">
        <f>IF(COUNTA(A1070:S1070)&lt;19,"REVISAR","OK")</f>
        <v>0</v>
      </c>
      <c r="U1070" s="3">
        <f>IF(ISNUMBER(B1070),"OK","REVISAR")</f>
        <v>0</v>
      </c>
      <c r="V1070" s="3">
        <f>IF(AND(ISNUMBER(K1070),K1070&gt;0,K1070&lt;50),"OK","REVISAR")</f>
        <v>0</v>
      </c>
      <c r="W1070" s="3">
        <f>IF(AND(ISNUMBER(L1070),L1070&gt;0,L1070&lt;1000000),"OK","REVISAR")</f>
        <v>0</v>
      </c>
      <c r="X1070" s="3">
        <f>IF(AND(ISNUMBER(K1070),ISNUMBER(L1070),ISNUMBER(M1070),ISNUMBER(N1070)),IF(ABS(N1070-(K1070*L1070*(1-M1070/100)))&gt;1,"REVISAR","OK"),"REVISAR")</f>
        <v>0</v>
      </c>
      <c r="Y1070" s="3">
        <f>IF(AND(ISNUMBER(SEARCH("@",E1070)),ISNUMBER(SEARCH(".",E1070))),"OK","REVISAR")</f>
        <v>0</v>
      </c>
      <c r="Z1070" s="3">
        <f>IF(COUNTIF($A$2:$A$5001,A1070)&gt;1,"REVISAR","OK")</f>
        <v>0</v>
      </c>
    </row>
    <row r="1071">
      <c r="A1071" s="3">
        <v>1070</v>
      </c>
      <c r="B1071" s="4">
        <v>45450</v>
      </c>
      <c r="C1071" s="3" t="inlineStr">
        <is>
          <t>Camila Torres</t>
        </is>
      </c>
      <c r="D1071" s="3" t="inlineStr">
        <is>
          <t>43703082</t>
        </is>
      </c>
      <c r="F1071" s="3" t="inlineStr">
        <is>
          <t>+54 9 2326 264797</t>
        </is>
      </c>
      <c r="G1071" s="3" t="inlineStr">
        <is>
          <t>San Antonio de Areco</t>
        </is>
      </c>
      <c r="H1071" s="3" t="inlineStr">
        <is>
          <t>Mendoza</t>
        </is>
      </c>
      <c r="J1071" s="3" t="inlineStr">
        <is>
          <t>Accesorios</t>
        </is>
      </c>
      <c r="K1071" s="3">
        <v>4</v>
      </c>
      <c r="L1071" s="5">
        <v>174030.17</v>
      </c>
      <c r="M1071" s="3">
        <v>5</v>
      </c>
      <c r="N1071" s="5">
        <v>661314.65</v>
      </c>
      <c r="O1071" s="3" t="inlineStr">
        <is>
          <t>transf</t>
        </is>
      </c>
      <c r="R1071" s="3" t="inlineStr">
        <is>
          <t>Cancelado</t>
        </is>
      </c>
      <c r="S1071" s="3" t="inlineStr">
        <is>
          <t>OK</t>
        </is>
      </c>
      <c r="T1071" s="3">
        <f>IF(COUNTA(A1071:S1071)&lt;19,"REVISAR","OK")</f>
        <v>0</v>
      </c>
      <c r="U1071" s="3">
        <f>IF(ISNUMBER(B1071),"OK","REVISAR")</f>
        <v>0</v>
      </c>
      <c r="V1071" s="3">
        <f>IF(AND(ISNUMBER(K1071),K1071&gt;0,K1071&lt;50),"OK","REVISAR")</f>
        <v>0</v>
      </c>
      <c r="W1071" s="3">
        <f>IF(AND(ISNUMBER(L1071),L1071&gt;0,L1071&lt;1000000),"OK","REVISAR")</f>
        <v>0</v>
      </c>
      <c r="X1071" s="3">
        <f>IF(AND(ISNUMBER(K1071),ISNUMBER(L1071),ISNUMBER(M1071),ISNUMBER(N1071)),IF(ABS(N1071-(K1071*L1071*(1-M1071/100)))&gt;1,"REVISAR","OK"),"REVISAR")</f>
        <v>0</v>
      </c>
      <c r="Y1071" s="3">
        <f>IF(AND(ISNUMBER(SEARCH("@",E1071)),ISNUMBER(SEARCH(".",E1071))),"OK","REVISAR")</f>
        <v>0</v>
      </c>
      <c r="Z1071" s="3">
        <f>IF(COUNTIF($A$2:$A$5001,A1071)&gt;1,"REVISAR","OK")</f>
        <v>0</v>
      </c>
    </row>
    <row r="1072">
      <c r="A1072" s="3">
        <v>1071</v>
      </c>
      <c r="B1072" s="4">
        <v>45344</v>
      </c>
      <c r="C1072" s="3" t="inlineStr">
        <is>
          <t>Lucas Rodríguez</t>
        </is>
      </c>
      <c r="D1072" s="3" t="inlineStr">
        <is>
          <t>45552401</t>
        </is>
      </c>
      <c r="E1072" s="3" t="inlineStr">
        <is>
          <t>cliente614@sinmail</t>
        </is>
      </c>
      <c r="G1072" s="3" t="inlineStr">
        <is>
          <t>Cordoba</t>
        </is>
      </c>
      <c r="H1072" s="3" t="inlineStr">
        <is>
          <t>Bs.As</t>
        </is>
      </c>
      <c r="I1072" s="3" t="inlineStr">
        <is>
          <t>Silla gamer</t>
        </is>
      </c>
      <c r="J1072" s="3" t="inlineStr">
        <is>
          <t>Computación</t>
        </is>
      </c>
      <c r="K1072" s="3">
        <v>6</v>
      </c>
      <c r="L1072" s="5">
        <v>173103.92</v>
      </c>
      <c r="M1072" s="3">
        <v>15</v>
      </c>
      <c r="N1072" s="5">
        <v>882829.99</v>
      </c>
      <c r="O1072" s="3" t="inlineStr">
        <is>
          <t>MercadoPago</t>
        </is>
      </c>
      <c r="P1072" s="3" t="inlineStr">
        <is>
          <t>Lucas</t>
        </is>
      </c>
      <c r="Q1072" s="3" t="inlineStr">
        <is>
          <t>Sucursal Centro</t>
        </is>
      </c>
      <c r="R1072" s="3" t="inlineStr">
        <is>
          <t>No aplica</t>
        </is>
      </c>
      <c r="S1072" s="3" t="inlineStr">
        <is>
          <t>Pago a confirmar</t>
        </is>
      </c>
      <c r="T1072" s="3">
        <f>IF(COUNTA(A1072:S1072)&lt;19,"REVISAR","OK")</f>
        <v>0</v>
      </c>
      <c r="U1072" s="3">
        <f>IF(ISNUMBER(B1072),"OK","REVISAR")</f>
        <v>0</v>
      </c>
      <c r="V1072" s="3">
        <f>IF(AND(ISNUMBER(K1072),K1072&gt;0,K1072&lt;50),"OK","REVISAR")</f>
        <v>0</v>
      </c>
      <c r="W1072" s="3">
        <f>IF(AND(ISNUMBER(L1072),L1072&gt;0,L1072&lt;1000000),"OK","REVISAR")</f>
        <v>0</v>
      </c>
      <c r="X1072" s="3">
        <f>IF(AND(ISNUMBER(K1072),ISNUMBER(L1072),ISNUMBER(M1072),ISNUMBER(N1072)),IF(ABS(N1072-(K1072*L1072*(1-M1072/100)))&gt;1,"REVISAR","OK"),"REVISAR")</f>
        <v>0</v>
      </c>
      <c r="Y1072" s="3">
        <f>IF(AND(ISNUMBER(SEARCH("@",E1072)),ISNUMBER(SEARCH(".",E1072))),"OK","REVISAR")</f>
        <v>0</v>
      </c>
      <c r="Z1072" s="3">
        <f>IF(COUNTIF($A$2:$A$5001,A1072)&gt;1,"REVISAR","OK")</f>
        <v>0</v>
      </c>
    </row>
    <row r="1073">
      <c r="A1073" s="3">
        <v>1072</v>
      </c>
      <c r="B1073" s="4">
        <v>45342</v>
      </c>
      <c r="C1073" s="3" t="inlineStr">
        <is>
          <t>Camila Torres</t>
        </is>
      </c>
      <c r="D1073" s="3" t="inlineStr">
        <is>
          <t>37745276</t>
        </is>
      </c>
      <c r="E1073" s="3" t="inlineStr">
        <is>
          <t>cliente401@sinmail</t>
        </is>
      </c>
      <c r="F1073" s="3" t="inlineStr">
        <is>
          <t>+54 9 2326 272652</t>
        </is>
      </c>
      <c r="G1073" s="3" t="inlineStr">
        <is>
          <t>Capital Federal</t>
        </is>
      </c>
      <c r="I1073" s="3" t="inlineStr">
        <is>
          <t>Producto desconocido</t>
        </is>
      </c>
      <c r="J1073" s="3" t="inlineStr">
        <is>
          <t>Tecnología</t>
        </is>
      </c>
      <c r="K1073" s="3">
        <v>8</v>
      </c>
      <c r="L1073" s="5">
        <v>5675.99</v>
      </c>
      <c r="M1073" s="3">
        <v>25</v>
      </c>
      <c r="N1073" s="5">
        <v>34055.94</v>
      </c>
      <c r="O1073" s="3" t="inlineStr">
        <is>
          <t>MercadoPago</t>
        </is>
      </c>
      <c r="P1073" s="3" t="inlineStr">
        <is>
          <t>Lucas</t>
        </is>
      </c>
      <c r="Q1073" s="3" t="inlineStr">
        <is>
          <t>Sucursal Norte</t>
        </is>
      </c>
      <c r="S1073" s="3" t="inlineStr">
        <is>
          <t>Dirección incompleta</t>
        </is>
      </c>
      <c r="T1073" s="3">
        <f>IF(COUNTA(A1073:S1073)&lt;19,"REVISAR","OK")</f>
        <v>0</v>
      </c>
      <c r="U1073" s="3">
        <f>IF(ISNUMBER(B1073),"OK","REVISAR")</f>
        <v>0</v>
      </c>
      <c r="V1073" s="3">
        <f>IF(AND(ISNUMBER(K1073),K1073&gt;0,K1073&lt;50),"OK","REVISAR")</f>
        <v>0</v>
      </c>
      <c r="W1073" s="3">
        <f>IF(AND(ISNUMBER(L1073),L1073&gt;0,L1073&lt;1000000),"OK","REVISAR")</f>
        <v>0</v>
      </c>
      <c r="X1073" s="3">
        <f>IF(AND(ISNUMBER(K1073),ISNUMBER(L1073),ISNUMBER(M1073),ISNUMBER(N1073)),IF(ABS(N1073-(K1073*L1073*(1-M1073/100)))&gt;1,"REVISAR","OK"),"REVISAR")</f>
        <v>0</v>
      </c>
      <c r="Y1073" s="3">
        <f>IF(AND(ISNUMBER(SEARCH("@",E1073)),ISNUMBER(SEARCH(".",E1073))),"OK","REVISAR")</f>
        <v>0</v>
      </c>
      <c r="Z1073" s="3">
        <f>IF(COUNTIF($A$2:$A$5001,A1073)&gt;1,"REVISAR","OK")</f>
        <v>0</v>
      </c>
    </row>
    <row r="1074">
      <c r="A1074" s="3">
        <v>1073</v>
      </c>
      <c r="B1074" s="4">
        <v>45620</v>
      </c>
      <c r="C1074" s="3" t="inlineStr">
        <is>
          <t>Pedro Sánchez</t>
        </is>
      </c>
      <c r="D1074" s="3" t="inlineStr">
        <is>
          <t>31040442</t>
        </is>
      </c>
      <c r="E1074" s="3" t="inlineStr">
        <is>
          <t>cliente106@sinmail</t>
        </is>
      </c>
      <c r="F1074" s="3" t="inlineStr">
        <is>
          <t>+54 9 2326 698009</t>
        </is>
      </c>
      <c r="G1074" s="3" t="inlineStr">
        <is>
          <t>San Antonio de Areco</t>
        </is>
      </c>
      <c r="H1074" s="3" t="inlineStr">
        <is>
          <t>Santa Fe</t>
        </is>
      </c>
      <c r="I1074" s="3" t="inlineStr">
        <is>
          <t>Silla gamer</t>
        </is>
      </c>
      <c r="J1074" s="3" t="inlineStr">
        <is>
          <t>Periféricos</t>
        </is>
      </c>
      <c r="K1074" s="3">
        <v>7</v>
      </c>
      <c r="L1074" s="5">
        <v>103000.06</v>
      </c>
      <c r="M1074" s="3">
        <v>0</v>
      </c>
      <c r="N1074" s="5">
        <v>721000.42</v>
      </c>
      <c r="O1074" s="3" t="inlineStr">
        <is>
          <t>Mercado Pago</t>
        </is>
      </c>
      <c r="P1074" s="3" t="inlineStr">
        <is>
          <t>Sofía</t>
        </is>
      </c>
      <c r="Q1074" s="3" t="inlineStr">
        <is>
          <t>Norte</t>
        </is>
      </c>
      <c r="S1074" s="3" t="inlineStr">
        <is>
          <t>Pago a confirmar</t>
        </is>
      </c>
      <c r="T1074" s="3">
        <f>IF(COUNTA(A1074:S1074)&lt;19,"REVISAR","OK")</f>
        <v>0</v>
      </c>
      <c r="U1074" s="3">
        <f>IF(ISNUMBER(B1074),"OK","REVISAR")</f>
        <v>0</v>
      </c>
      <c r="V1074" s="3">
        <f>IF(AND(ISNUMBER(K1074),K1074&gt;0,K1074&lt;50),"OK","REVISAR")</f>
        <v>0</v>
      </c>
      <c r="W1074" s="3">
        <f>IF(AND(ISNUMBER(L1074),L1074&gt;0,L1074&lt;1000000),"OK","REVISAR")</f>
        <v>0</v>
      </c>
      <c r="X1074" s="3">
        <f>IF(AND(ISNUMBER(K1074),ISNUMBER(L1074),ISNUMBER(M1074),ISNUMBER(N1074)),IF(ABS(N1074-(K1074*L1074*(1-M1074/100)))&gt;1,"REVISAR","OK"),"REVISAR")</f>
        <v>0</v>
      </c>
      <c r="Y1074" s="3">
        <f>IF(AND(ISNUMBER(SEARCH("@",E1074)),ISNUMBER(SEARCH(".",E1074))),"OK","REVISAR")</f>
        <v>0</v>
      </c>
      <c r="Z1074" s="3">
        <f>IF(COUNTIF($A$2:$A$5001,A1074)&gt;1,"REVISAR","OK")</f>
        <v>0</v>
      </c>
    </row>
    <row r="1075">
      <c r="A1075" s="3">
        <v>1074</v>
      </c>
      <c r="B1075" s="4">
        <v>45393</v>
      </c>
      <c r="C1075" s="3" t="inlineStr">
        <is>
          <t>Lucas Rodríguez</t>
        </is>
      </c>
      <c r="D1075" s="3" t="inlineStr">
        <is>
          <t>28615704</t>
        </is>
      </c>
      <c r="E1075" s="3" t="inlineStr">
        <is>
          <t>cliente3@hotmial.com</t>
        </is>
      </c>
      <c r="F1075" s="3" t="inlineStr">
        <is>
          <t>+54 9 2326 438457</t>
        </is>
      </c>
      <c r="G1075" s="3" t="inlineStr">
        <is>
          <t>La Plata</t>
        </is>
      </c>
      <c r="J1075" s="3" t="inlineStr">
        <is>
          <t>Computación</t>
        </is>
      </c>
      <c r="K1075" s="3">
        <v>6</v>
      </c>
      <c r="L1075" s="5">
        <v>60135.59</v>
      </c>
      <c r="O1075" s="3" t="inlineStr">
        <is>
          <t>tarjeta credito</t>
        </is>
      </c>
      <c r="Q1075" s="3" t="inlineStr">
        <is>
          <t>local 1</t>
        </is>
      </c>
      <c r="R1075" s="3" t="inlineStr">
        <is>
          <t>pendiente</t>
        </is>
      </c>
      <c r="T1075" s="3">
        <f>IF(COUNTA(A1075:S1075)&lt;19,"REVISAR","OK")</f>
        <v>0</v>
      </c>
      <c r="U1075" s="3">
        <f>IF(ISNUMBER(B1075),"OK","REVISAR")</f>
        <v>0</v>
      </c>
      <c r="V1075" s="3">
        <f>IF(AND(ISNUMBER(K1075),K1075&gt;0,K1075&lt;50),"OK","REVISAR")</f>
        <v>0</v>
      </c>
      <c r="W1075" s="3">
        <f>IF(AND(ISNUMBER(L1075),L1075&gt;0,L1075&lt;1000000),"OK","REVISAR")</f>
        <v>0</v>
      </c>
      <c r="X1075" s="3">
        <f>IF(AND(ISNUMBER(K1075),ISNUMBER(L1075),ISNUMBER(M1075),ISNUMBER(N1075)),IF(ABS(N1075-(K1075*L1075*(1-M1075/100)))&gt;1,"REVISAR","OK"),"REVISAR")</f>
        <v>0</v>
      </c>
      <c r="Y1075" s="3">
        <f>IF(AND(ISNUMBER(SEARCH("@",E1075)),ISNUMBER(SEARCH(".",E1075))),"OK","REVISAR")</f>
        <v>0</v>
      </c>
      <c r="Z1075" s="3">
        <f>IF(COUNTIF($A$2:$A$5001,A1075)&gt;1,"REVISAR","OK")</f>
        <v>0</v>
      </c>
    </row>
    <row r="1076">
      <c r="A1076" s="3">
        <v>1075</v>
      </c>
      <c r="B1076" s="4">
        <v>45489</v>
      </c>
      <c r="C1076" s="3" t="inlineStr">
        <is>
          <t>Juan Pérez</t>
        </is>
      </c>
      <c r="D1076" s="3" t="inlineStr">
        <is>
          <t>30605763</t>
        </is>
      </c>
      <c r="E1076" s="3" t="inlineStr">
        <is>
          <t>cliente107@hotmail.com</t>
        </is>
      </c>
      <c r="F1076" s="3" t="inlineStr">
        <is>
          <t>+54 9 2326 571747</t>
        </is>
      </c>
      <c r="G1076" s="3" t="inlineStr">
        <is>
          <t>Mendoza</t>
        </is>
      </c>
      <c r="H1076" s="3" t="inlineStr">
        <is>
          <t>CABA</t>
        </is>
      </c>
      <c r="I1076" s="3" t="inlineStr">
        <is>
          <t>Notebook 15</t>
        </is>
      </c>
      <c r="J1076" s="3" t="inlineStr">
        <is>
          <t>Hogar</t>
        </is>
      </c>
      <c r="K1076" s="3">
        <v>4</v>
      </c>
      <c r="L1076" s="5">
        <v>123444.06</v>
      </c>
      <c r="M1076" s="3">
        <v>0</v>
      </c>
      <c r="N1076" s="5">
        <v>493776.24</v>
      </c>
      <c r="O1076" s="3" t="inlineStr">
        <is>
          <t>Cheque</t>
        </is>
      </c>
      <c r="P1076" s="3" t="inlineStr">
        <is>
          <t>admin</t>
        </is>
      </c>
      <c r="Q1076" s="3" t="inlineStr">
        <is>
          <t>online</t>
        </is>
      </c>
      <c r="R1076" s="3" t="inlineStr">
        <is>
          <t>No aplica</t>
        </is>
      </c>
      <c r="S1076" s="3" t="inlineStr">
        <is>
          <t>Duplicado probable</t>
        </is>
      </c>
      <c r="T1076" s="3">
        <f>IF(COUNTA(A1076:S1076)&lt;19,"REVISAR","OK")</f>
        <v>0</v>
      </c>
      <c r="U1076" s="3">
        <f>IF(ISNUMBER(B1076),"OK","REVISAR")</f>
        <v>0</v>
      </c>
      <c r="V1076" s="3">
        <f>IF(AND(ISNUMBER(K1076),K1076&gt;0,K1076&lt;50),"OK","REVISAR")</f>
        <v>0</v>
      </c>
      <c r="W1076" s="3">
        <f>IF(AND(ISNUMBER(L1076),L1076&gt;0,L1076&lt;1000000),"OK","REVISAR")</f>
        <v>0</v>
      </c>
      <c r="X1076" s="3">
        <f>IF(AND(ISNUMBER(K1076),ISNUMBER(L1076),ISNUMBER(M1076),ISNUMBER(N1076)),IF(ABS(N1076-(K1076*L1076*(1-M1076/100)))&gt;1,"REVISAR","OK"),"REVISAR")</f>
        <v>0</v>
      </c>
      <c r="Y1076" s="3">
        <f>IF(AND(ISNUMBER(SEARCH("@",E1076)),ISNUMBER(SEARCH(".",E1076))),"OK","REVISAR")</f>
        <v>0</v>
      </c>
      <c r="Z1076" s="3">
        <f>IF(COUNTIF($A$2:$A$5001,A1076)&gt;1,"REVISAR","OK")</f>
        <v>0</v>
      </c>
    </row>
    <row r="1077">
      <c r="A1077" s="3">
        <v>1076</v>
      </c>
      <c r="B1077" s="4">
        <v>45622</v>
      </c>
      <c r="D1077" s="3" t="inlineStr">
        <is>
          <t>28948491</t>
        </is>
      </c>
      <c r="E1077" s="3" t="inlineStr">
        <is>
          <t>cliente421@sinmail</t>
        </is>
      </c>
      <c r="F1077" s="3" t="inlineStr">
        <is>
          <t>+54 9 2326 851018</t>
        </is>
      </c>
      <c r="H1077" s="3" t="inlineStr">
        <is>
          <t>Buenos Aires</t>
        </is>
      </c>
      <c r="I1077" s="3" t="inlineStr">
        <is>
          <t>Monitor 24</t>
        </is>
      </c>
      <c r="K1077" s="3">
        <v>-3</v>
      </c>
      <c r="L1077" s="5">
        <v>96078.32000000001</v>
      </c>
      <c r="M1077" s="3">
        <v>10</v>
      </c>
      <c r="N1077" s="5">
        <v>-259411.46</v>
      </c>
      <c r="O1077" s="3" t="inlineStr">
        <is>
          <t>transf</t>
        </is>
      </c>
      <c r="P1077" s="3" t="inlineStr">
        <is>
          <t>Admin</t>
        </is>
      </c>
      <c r="Q1077" s="3" t="inlineStr">
        <is>
          <t>Centro</t>
        </is>
      </c>
      <c r="R1077" s="3" t="inlineStr">
        <is>
          <t>En camino</t>
        </is>
      </c>
      <c r="S1077" s="3" t="inlineStr">
        <is>
          <t>Precio cargado manualmente</t>
        </is>
      </c>
      <c r="T1077" s="3">
        <f>IF(COUNTA(A1077:S1077)&lt;19,"REVISAR","OK")</f>
        <v>0</v>
      </c>
      <c r="U1077" s="3">
        <f>IF(ISNUMBER(B1077),"OK","REVISAR")</f>
        <v>0</v>
      </c>
      <c r="V1077" s="3">
        <f>IF(AND(ISNUMBER(K1077),K1077&gt;0,K1077&lt;50),"OK","REVISAR")</f>
        <v>0</v>
      </c>
      <c r="W1077" s="3">
        <f>IF(AND(ISNUMBER(L1077),L1077&gt;0,L1077&lt;1000000),"OK","REVISAR")</f>
        <v>0</v>
      </c>
      <c r="X1077" s="3">
        <f>IF(AND(ISNUMBER(K1077),ISNUMBER(L1077),ISNUMBER(M1077),ISNUMBER(N1077)),IF(ABS(N1077-(K1077*L1077*(1-M1077/100)))&gt;1,"REVISAR","OK"),"REVISAR")</f>
        <v>0</v>
      </c>
      <c r="Y1077" s="3">
        <f>IF(AND(ISNUMBER(SEARCH("@",E1077)),ISNUMBER(SEARCH(".",E1077))),"OK","REVISAR")</f>
        <v>0</v>
      </c>
      <c r="Z1077" s="3">
        <f>IF(COUNTIF($A$2:$A$5001,A1077)&gt;1,"REVISAR","OK")</f>
        <v>0</v>
      </c>
    </row>
    <row r="1078">
      <c r="A1078" s="3">
        <v>1077</v>
      </c>
      <c r="B1078" s="4">
        <v>45611</v>
      </c>
      <c r="C1078" s="3" t="inlineStr">
        <is>
          <t>Ana Martínez</t>
        </is>
      </c>
      <c r="D1078" s="3" t="inlineStr">
        <is>
          <t>31065912</t>
        </is>
      </c>
      <c r="E1078" s="3" t="inlineStr">
        <is>
          <t>cliente245@sinmail</t>
        </is>
      </c>
      <c r="F1078" s="3" t="inlineStr">
        <is>
          <t>sin telefono</t>
        </is>
      </c>
      <c r="G1078" s="3" t="inlineStr">
        <is>
          <t>Cordoba</t>
        </is>
      </c>
      <c r="I1078" s="3" t="inlineStr">
        <is>
          <t>Cable USB-C</t>
        </is>
      </c>
      <c r="J1078" s="3" t="inlineStr">
        <is>
          <t>Tecnologia</t>
        </is>
      </c>
      <c r="K1078" s="3">
        <v>1</v>
      </c>
      <c r="L1078" s="5">
        <v>63647.85</v>
      </c>
      <c r="M1078" s="3">
        <v>25</v>
      </c>
      <c r="N1078" s="5">
        <v>47735.89</v>
      </c>
      <c r="O1078" s="3" t="inlineStr">
        <is>
          <t>Transferencia</t>
        </is>
      </c>
      <c r="P1078" s="3" t="inlineStr">
        <is>
          <t>Lucas</t>
        </is>
      </c>
      <c r="R1078" s="3" t="inlineStr">
        <is>
          <t>pendiente</t>
        </is>
      </c>
      <c r="T1078" s="3">
        <f>IF(COUNTA(A1078:S1078)&lt;19,"REVISAR","OK")</f>
        <v>0</v>
      </c>
      <c r="U1078" s="3">
        <f>IF(ISNUMBER(B1078),"OK","REVISAR")</f>
        <v>0</v>
      </c>
      <c r="V1078" s="3">
        <f>IF(AND(ISNUMBER(K1078),K1078&gt;0,K1078&lt;50),"OK","REVISAR")</f>
        <v>0</v>
      </c>
      <c r="W1078" s="3">
        <f>IF(AND(ISNUMBER(L1078),L1078&gt;0,L1078&lt;1000000),"OK","REVISAR")</f>
        <v>0</v>
      </c>
      <c r="X1078" s="3">
        <f>IF(AND(ISNUMBER(K1078),ISNUMBER(L1078),ISNUMBER(M1078),ISNUMBER(N1078)),IF(ABS(N1078-(K1078*L1078*(1-M1078/100)))&gt;1,"REVISAR","OK"),"REVISAR")</f>
        <v>0</v>
      </c>
      <c r="Y1078" s="3">
        <f>IF(AND(ISNUMBER(SEARCH("@",E1078)),ISNUMBER(SEARCH(".",E1078))),"OK","REVISAR")</f>
        <v>0</v>
      </c>
      <c r="Z1078" s="3">
        <f>IF(COUNTIF($A$2:$A$5001,A1078)&gt;1,"REVISAR","OK")</f>
        <v>0</v>
      </c>
    </row>
    <row r="1079">
      <c r="A1079" s="3">
        <v>1078</v>
      </c>
      <c r="B1079" s="4">
        <v>45624</v>
      </c>
      <c r="C1079" s="3" t="inlineStr">
        <is>
          <t>Martín Fernández</t>
        </is>
      </c>
      <c r="D1079" s="3" t="inlineStr">
        <is>
          <t>22511417</t>
        </is>
      </c>
      <c r="E1079" s="3" t="inlineStr">
        <is>
          <t>cliente772@sinmail</t>
        </is>
      </c>
      <c r="F1079" s="3" t="inlineStr">
        <is>
          <t>+54 9 2326 796283</t>
        </is>
      </c>
      <c r="G1079" s="3" t="inlineStr">
        <is>
          <t>Cordoba</t>
        </is>
      </c>
      <c r="H1079" s="3" t="inlineStr">
        <is>
          <t>Cordoba</t>
        </is>
      </c>
      <c r="I1079" s="3" t="inlineStr">
        <is>
          <t>Producto desconocido</t>
        </is>
      </c>
      <c r="J1079" s="3" t="inlineStr">
        <is>
          <t>tecnologia</t>
        </is>
      </c>
      <c r="K1079" s="3">
        <v>5</v>
      </c>
      <c r="L1079" s="5">
        <v>120598.55</v>
      </c>
      <c r="M1079" s="3">
        <v>5</v>
      </c>
      <c r="N1079" s="5">
        <v>572843.11</v>
      </c>
      <c r="O1079" s="3" t="inlineStr">
        <is>
          <t>tarjeta credito</t>
        </is>
      </c>
      <c r="P1079" s="3" t="inlineStr">
        <is>
          <t>Sin vendedor</t>
        </is>
      </c>
      <c r="Q1079" s="3" t="inlineStr">
        <is>
          <t>Norte</t>
        </is>
      </c>
      <c r="R1079" s="3" t="inlineStr">
        <is>
          <t>Pendiente</t>
        </is>
      </c>
      <c r="S1079" s="3" t="inlineStr">
        <is>
          <t>Dirección incompleta</t>
        </is>
      </c>
      <c r="T1079" s="3">
        <f>IF(COUNTA(A1079:S1079)&lt;19,"REVISAR","OK")</f>
        <v>0</v>
      </c>
      <c r="U1079" s="3">
        <f>IF(ISNUMBER(B1079),"OK","REVISAR")</f>
        <v>0</v>
      </c>
      <c r="V1079" s="3">
        <f>IF(AND(ISNUMBER(K1079),K1079&gt;0,K1079&lt;50),"OK","REVISAR")</f>
        <v>0</v>
      </c>
      <c r="W1079" s="3">
        <f>IF(AND(ISNUMBER(L1079),L1079&gt;0,L1079&lt;1000000),"OK","REVISAR")</f>
        <v>0</v>
      </c>
      <c r="X1079" s="3">
        <f>IF(AND(ISNUMBER(K1079),ISNUMBER(L1079),ISNUMBER(M1079),ISNUMBER(N1079)),IF(ABS(N1079-(K1079*L1079*(1-M1079/100)))&gt;1,"REVISAR","OK"),"REVISAR")</f>
        <v>0</v>
      </c>
      <c r="Y1079" s="3">
        <f>IF(AND(ISNUMBER(SEARCH("@",E1079)),ISNUMBER(SEARCH(".",E1079))),"OK","REVISAR")</f>
        <v>0</v>
      </c>
      <c r="Z1079" s="3">
        <f>IF(COUNTIF($A$2:$A$5001,A1079)&gt;1,"REVISAR","OK")</f>
        <v>0</v>
      </c>
    </row>
    <row r="1080">
      <c r="A1080" s="3">
        <v>1079</v>
      </c>
      <c r="B1080" s="4">
        <v>45445</v>
      </c>
      <c r="C1080" s="3" t="inlineStr">
        <is>
          <t>María Gómez</t>
        </is>
      </c>
      <c r="D1080" s="3" t="inlineStr">
        <is>
          <t>44474352</t>
        </is>
      </c>
      <c r="E1080" s="3" t="inlineStr">
        <is>
          <t>cliente855@sinmail</t>
        </is>
      </c>
      <c r="F1080" s="3" t="inlineStr">
        <is>
          <t>+54 9 2326 203085</t>
        </is>
      </c>
      <c r="G1080" s="3" t="inlineStr">
        <is>
          <t>Rosario</t>
        </is>
      </c>
      <c r="H1080" s="3" t="inlineStr">
        <is>
          <t>CABA</t>
        </is>
      </c>
      <c r="J1080" s="3" t="inlineStr">
        <is>
          <t>Periféricos</t>
        </is>
      </c>
      <c r="K1080" s="3">
        <v>8</v>
      </c>
      <c r="L1080" s="5">
        <v>66248.39</v>
      </c>
      <c r="M1080" s="3">
        <v>0</v>
      </c>
      <c r="N1080" s="5">
        <v>529987.12</v>
      </c>
      <c r="P1080" s="3" t="inlineStr">
        <is>
          <t>Lucas</t>
        </is>
      </c>
      <c r="R1080" s="3" t="inlineStr">
        <is>
          <t>pendiente</t>
        </is>
      </c>
      <c r="S1080" s="3" t="inlineStr">
        <is>
          <t>Pago a confirmar</t>
        </is>
      </c>
      <c r="T1080" s="3">
        <f>IF(COUNTA(A1080:S1080)&lt;19,"REVISAR","OK")</f>
        <v>0</v>
      </c>
      <c r="U1080" s="3">
        <f>IF(ISNUMBER(B1080),"OK","REVISAR")</f>
        <v>0</v>
      </c>
      <c r="V1080" s="3">
        <f>IF(AND(ISNUMBER(K1080),K1080&gt;0,K1080&lt;50),"OK","REVISAR")</f>
        <v>0</v>
      </c>
      <c r="W1080" s="3">
        <f>IF(AND(ISNUMBER(L1080),L1080&gt;0,L1080&lt;1000000),"OK","REVISAR")</f>
        <v>0</v>
      </c>
      <c r="X1080" s="3">
        <f>IF(AND(ISNUMBER(K1080),ISNUMBER(L1080),ISNUMBER(M1080),ISNUMBER(N1080)),IF(ABS(N1080-(K1080*L1080*(1-M1080/100)))&gt;1,"REVISAR","OK"),"REVISAR")</f>
        <v>0</v>
      </c>
      <c r="Y1080" s="3">
        <f>IF(AND(ISNUMBER(SEARCH("@",E1080)),ISNUMBER(SEARCH(".",E1080))),"OK","REVISAR")</f>
        <v>0</v>
      </c>
      <c r="Z1080" s="3">
        <f>IF(COUNTIF($A$2:$A$5001,A1080)&gt;1,"REVISAR","OK")</f>
        <v>0</v>
      </c>
    </row>
    <row r="1081">
      <c r="A1081" s="3">
        <v>1080</v>
      </c>
      <c r="B1081" s="4">
        <v>45485</v>
      </c>
      <c r="C1081" s="3" t="inlineStr">
        <is>
          <t>Cliente Sin Nombre</t>
        </is>
      </c>
      <c r="D1081" s="3" t="inlineStr">
        <is>
          <t>38402738</t>
        </is>
      </c>
      <c r="E1081" s="3" t="inlineStr">
        <is>
          <t>cliente354@sinmail</t>
        </is>
      </c>
      <c r="F1081" s="3" t="inlineStr">
        <is>
          <t>+54 9 2326 632196</t>
        </is>
      </c>
      <c r="G1081" s="3" t="inlineStr">
        <is>
          <t>Mendoza</t>
        </is>
      </c>
      <c r="I1081" s="3" t="inlineStr">
        <is>
          <t>Parlante portátil</t>
        </is>
      </c>
      <c r="J1081" s="3" t="inlineStr">
        <is>
          <t>perifericos</t>
        </is>
      </c>
      <c r="K1081" s="3">
        <v>6</v>
      </c>
      <c r="L1081" s="5">
        <v>45742.73</v>
      </c>
      <c r="M1081" s="3">
        <v>0</v>
      </c>
      <c r="N1081" s="5">
        <v>274456.38</v>
      </c>
      <c r="O1081" s="3" t="inlineStr">
        <is>
          <t>Efectivo</t>
        </is>
      </c>
      <c r="Q1081" s="3" t="inlineStr">
        <is>
          <t>local 1</t>
        </is>
      </c>
      <c r="R1081" s="3" t="inlineStr">
        <is>
          <t>En camino</t>
        </is>
      </c>
      <c r="S1081" s="3" t="inlineStr">
        <is>
          <t>Duplicado probable</t>
        </is>
      </c>
      <c r="T1081" s="3">
        <f>IF(COUNTA(A1081:S1081)&lt;19,"REVISAR","OK")</f>
        <v>0</v>
      </c>
      <c r="U1081" s="3">
        <f>IF(ISNUMBER(B1081),"OK","REVISAR")</f>
        <v>0</v>
      </c>
      <c r="V1081" s="3">
        <f>IF(AND(ISNUMBER(K1081),K1081&gt;0,K1081&lt;50),"OK","REVISAR")</f>
        <v>0</v>
      </c>
      <c r="W1081" s="3">
        <f>IF(AND(ISNUMBER(L1081),L1081&gt;0,L1081&lt;1000000),"OK","REVISAR")</f>
        <v>0</v>
      </c>
      <c r="X1081" s="3">
        <f>IF(AND(ISNUMBER(K1081),ISNUMBER(L1081),ISNUMBER(M1081),ISNUMBER(N1081)),IF(ABS(N1081-(K1081*L1081*(1-M1081/100)))&gt;1,"REVISAR","OK"),"REVISAR")</f>
        <v>0</v>
      </c>
      <c r="Y1081" s="3">
        <f>IF(AND(ISNUMBER(SEARCH("@",E1081)),ISNUMBER(SEARCH(".",E1081))),"OK","REVISAR")</f>
        <v>0</v>
      </c>
      <c r="Z1081" s="3">
        <f>IF(COUNTIF($A$2:$A$5001,A1081)&gt;1,"REVISAR","OK")</f>
        <v>0</v>
      </c>
    </row>
    <row r="1082">
      <c r="A1082" s="3">
        <v>1063</v>
      </c>
      <c r="B1082" s="4">
        <v>45797</v>
      </c>
      <c r="C1082" s="3" t="inlineStr">
        <is>
          <t>Camila Torres</t>
        </is>
      </c>
      <c r="D1082" s="3" t="inlineStr">
        <is>
          <t>37612086</t>
        </is>
      </c>
      <c r="E1082" s="3" t="inlineStr">
        <is>
          <t>CLIENTE137@SINMAIL</t>
        </is>
      </c>
      <c r="F1082" s="3" t="inlineStr">
        <is>
          <t>+54 9 2326 496902</t>
        </is>
      </c>
      <c r="G1082" s="3" t="inlineStr">
        <is>
          <t>Bs As</t>
        </is>
      </c>
      <c r="H1082" s="3" t="inlineStr">
        <is>
          <t>Buenos Aires</t>
        </is>
      </c>
      <c r="I1082" s="3" t="inlineStr">
        <is>
          <t>Teclado mecánico</t>
        </is>
      </c>
      <c r="J1082" s="3" t="inlineStr">
        <is>
          <t>Tecnología</t>
        </is>
      </c>
      <c r="K1082" s="3">
        <v>1</v>
      </c>
      <c r="L1082" s="5">
        <v>10634.63</v>
      </c>
      <c r="M1082" s="3">
        <v>5</v>
      </c>
      <c r="N1082" s="5">
        <v>10102.9</v>
      </c>
      <c r="O1082" s="3" t="inlineStr">
        <is>
          <t>Tarjeta Débito</t>
        </is>
      </c>
      <c r="P1082" s="3" t="inlineStr">
        <is>
          <t>Lucas</t>
        </is>
      </c>
      <c r="R1082" s="3" t="inlineStr">
        <is>
          <t>pendiente</t>
        </is>
      </c>
      <c r="T1082" s="3">
        <f>IF(COUNTA(A1082:S1082)&lt;19,"REVISAR","OK")</f>
        <v>0</v>
      </c>
      <c r="U1082" s="3">
        <f>IF(ISNUMBER(B1082),"OK","REVISAR")</f>
        <v>0</v>
      </c>
      <c r="V1082" s="3">
        <f>IF(AND(ISNUMBER(K1082),K1082&gt;0,K1082&lt;50),"OK","REVISAR")</f>
        <v>0</v>
      </c>
      <c r="W1082" s="3">
        <f>IF(AND(ISNUMBER(L1082),L1082&gt;0,L1082&lt;1000000),"OK","REVISAR")</f>
        <v>0</v>
      </c>
      <c r="X1082" s="3">
        <f>IF(AND(ISNUMBER(K1082),ISNUMBER(L1082),ISNUMBER(M1082),ISNUMBER(N1082)),IF(ABS(N1082-(K1082*L1082*(1-M1082/100)))&gt;1,"REVISAR","OK"),"REVISAR")</f>
        <v>0</v>
      </c>
      <c r="Y1082" s="3">
        <f>IF(AND(ISNUMBER(SEARCH("@",E1082)),ISNUMBER(SEARCH(".",E1082))),"OK","REVISAR")</f>
        <v>0</v>
      </c>
      <c r="Z1082" s="3">
        <f>IF(COUNTIF($A$2:$A$5001,A1082)&gt;1,"REVISAR","OK")</f>
        <v>0</v>
      </c>
    </row>
    <row r="1083">
      <c r="A1083" s="3">
        <v>1082</v>
      </c>
      <c r="B1083" s="4">
        <v>45507</v>
      </c>
      <c r="C1083" s="3" t="inlineStr">
        <is>
          <t>Pedro Sánchez</t>
        </is>
      </c>
      <c r="D1083" s="3" t="inlineStr">
        <is>
          <t>33545923</t>
        </is>
      </c>
      <c r="E1083" s="3" t="inlineStr">
        <is>
          <t>cliente6@outlook.com</t>
        </is>
      </c>
      <c r="F1083" s="3" t="inlineStr">
        <is>
          <t>+54 9 2326 908028</t>
        </is>
      </c>
      <c r="G1083" s="3" t="inlineStr">
        <is>
          <t>Mar del Plata</t>
        </is>
      </c>
      <c r="H1083" s="3" t="inlineStr">
        <is>
          <t>CABA</t>
        </is>
      </c>
      <c r="I1083" s="3" t="inlineStr">
        <is>
          <t>Parlante portátil</t>
        </is>
      </c>
      <c r="K1083" s="3">
        <v>3</v>
      </c>
      <c r="L1083" s="5">
        <v>154519.43</v>
      </c>
      <c r="M1083" s="3">
        <v>25</v>
      </c>
      <c r="N1083" s="5">
        <v>49508.61</v>
      </c>
      <c r="O1083" s="3" t="inlineStr">
        <is>
          <t>efectivo</t>
        </is>
      </c>
      <c r="P1083" s="3" t="inlineStr">
        <is>
          <t>admin</t>
        </is>
      </c>
      <c r="Q1083" s="3" t="inlineStr">
        <is>
          <t>local 1</t>
        </is>
      </c>
      <c r="T1083" s="3">
        <f>IF(COUNTA(A1083:S1083)&lt;19,"REVISAR","OK")</f>
        <v>0</v>
      </c>
      <c r="U1083" s="3">
        <f>IF(ISNUMBER(B1083),"OK","REVISAR")</f>
        <v>0</v>
      </c>
      <c r="V1083" s="3">
        <f>IF(AND(ISNUMBER(K1083),K1083&gt;0,K1083&lt;50),"OK","REVISAR")</f>
        <v>0</v>
      </c>
      <c r="W1083" s="3">
        <f>IF(AND(ISNUMBER(L1083),L1083&gt;0,L1083&lt;1000000),"OK","REVISAR")</f>
        <v>0</v>
      </c>
      <c r="X1083" s="3">
        <f>IF(AND(ISNUMBER(K1083),ISNUMBER(L1083),ISNUMBER(M1083),ISNUMBER(N1083)),IF(ABS(N1083-(K1083*L1083*(1-M1083/100)))&gt;1,"REVISAR","OK"),"REVISAR")</f>
        <v>0</v>
      </c>
      <c r="Y1083" s="3">
        <f>IF(AND(ISNUMBER(SEARCH("@",E1083)),ISNUMBER(SEARCH(".",E1083))),"OK","REVISAR")</f>
        <v>0</v>
      </c>
      <c r="Z1083" s="3">
        <f>IF(COUNTIF($A$2:$A$5001,A1083)&gt;1,"REVISAR","OK")</f>
        <v>0</v>
      </c>
    </row>
    <row r="1084">
      <c r="A1084" s="3">
        <v>1083</v>
      </c>
      <c r="B1084" s="4" t="inlineStr">
        <is>
          <t>2025/99/01</t>
        </is>
      </c>
      <c r="C1084" s="3" t="inlineStr">
        <is>
          <t>María Gómez</t>
        </is>
      </c>
      <c r="D1084" s="3" t="inlineStr">
        <is>
          <t>22472364</t>
        </is>
      </c>
      <c r="E1084" s="3" t="inlineStr">
        <is>
          <t>cliente89@gmail.com</t>
        </is>
      </c>
      <c r="F1084" s="3" t="inlineStr">
        <is>
          <t>+54 9 2326 469573</t>
        </is>
      </c>
      <c r="G1084" s="3" t="inlineStr">
        <is>
          <t>Buenos Aires</t>
        </is>
      </c>
      <c r="I1084" s="3" t="inlineStr">
        <is>
          <t>Mouse gamer</t>
        </is>
      </c>
      <c r="K1084" s="3">
        <v>7</v>
      </c>
      <c r="L1084" s="5">
        <v>9999999</v>
      </c>
      <c r="M1084" s="3">
        <v>25</v>
      </c>
      <c r="O1084" s="3" t="inlineStr">
        <is>
          <t>Tarjeta Crédito</t>
        </is>
      </c>
      <c r="P1084" s="3" t="inlineStr">
        <is>
          <t>Lucas</t>
        </is>
      </c>
      <c r="Q1084" s="3" t="inlineStr">
        <is>
          <t>Centro</t>
        </is>
      </c>
      <c r="R1084" s="3" t="inlineStr">
        <is>
          <t>Cancelado</t>
        </is>
      </c>
      <c r="T1084" s="3">
        <f>IF(COUNTA(A1084:S1084)&lt;19,"REVISAR","OK")</f>
        <v>0</v>
      </c>
      <c r="U1084" s="3">
        <f>IF(ISNUMBER(B1084),"OK","REVISAR")</f>
        <v>0</v>
      </c>
      <c r="V1084" s="3">
        <f>IF(AND(ISNUMBER(K1084),K1084&gt;0,K1084&lt;50),"OK","REVISAR")</f>
        <v>0</v>
      </c>
      <c r="W1084" s="3">
        <f>IF(AND(ISNUMBER(L1084),L1084&gt;0,L1084&lt;1000000),"OK","REVISAR")</f>
        <v>0</v>
      </c>
      <c r="X1084" s="3">
        <f>IF(AND(ISNUMBER(K1084),ISNUMBER(L1084),ISNUMBER(M1084),ISNUMBER(N1084)),IF(ABS(N1084-(K1084*L1084*(1-M1084/100)))&gt;1,"REVISAR","OK"),"REVISAR")</f>
        <v>0</v>
      </c>
      <c r="Y1084" s="3">
        <f>IF(AND(ISNUMBER(SEARCH("@",E1084)),ISNUMBER(SEARCH(".",E1084))),"OK","REVISAR")</f>
        <v>0</v>
      </c>
      <c r="Z1084" s="3">
        <f>IF(COUNTIF($A$2:$A$5001,A1084)&gt;1,"REVISAR","OK")</f>
        <v>0</v>
      </c>
    </row>
    <row r="1085">
      <c r="A1085" s="3">
        <v>1084</v>
      </c>
      <c r="B1085" s="4">
        <v>45657</v>
      </c>
      <c r="C1085" s="3" t="inlineStr">
        <is>
          <t>Camila Torres</t>
        </is>
      </c>
      <c r="D1085" s="3" t="inlineStr">
        <is>
          <t>22440279</t>
        </is>
      </c>
      <c r="E1085" s="3" t="inlineStr">
        <is>
          <t>cliente552@</t>
        </is>
      </c>
      <c r="F1085" s="3" t="inlineStr">
        <is>
          <t>+54 9 2326 493005</t>
        </is>
      </c>
      <c r="G1085" s="3" t="inlineStr">
        <is>
          <t>san antonio de areco</t>
        </is>
      </c>
      <c r="H1085" s="3" t="inlineStr">
        <is>
          <t>Bs.As</t>
        </is>
      </c>
      <c r="I1085" s="3" t="inlineStr">
        <is>
          <t>Parlante portátil</t>
        </is>
      </c>
      <c r="J1085" s="3" t="inlineStr">
        <is>
          <t>Tecnologia</t>
        </is>
      </c>
      <c r="K1085" s="3">
        <v>5</v>
      </c>
      <c r="L1085" s="5">
        <v>81136.87</v>
      </c>
      <c r="M1085" s="3">
        <v>5</v>
      </c>
      <c r="N1085" s="5">
        <v>385400.13</v>
      </c>
      <c r="O1085" s="3" t="inlineStr">
        <is>
          <t>tarjeta credito</t>
        </is>
      </c>
      <c r="P1085" s="3" t="inlineStr">
        <is>
          <t>Paul</t>
        </is>
      </c>
      <c r="Q1085" s="3" t="inlineStr">
        <is>
          <t>Norte</t>
        </is>
      </c>
      <c r="R1085" s="3" t="inlineStr">
        <is>
          <t>Pendiente</t>
        </is>
      </c>
      <c r="S1085" s="3" t="inlineStr">
        <is>
          <t>OK</t>
        </is>
      </c>
      <c r="T1085" s="3">
        <f>IF(COUNTA(A1085:S1085)&lt;19,"REVISAR","OK")</f>
        <v>0</v>
      </c>
      <c r="U1085" s="3">
        <f>IF(ISNUMBER(B1085),"OK","REVISAR")</f>
        <v>0</v>
      </c>
      <c r="V1085" s="3">
        <f>IF(AND(ISNUMBER(K1085),K1085&gt;0,K1085&lt;50),"OK","REVISAR")</f>
        <v>0</v>
      </c>
      <c r="W1085" s="3">
        <f>IF(AND(ISNUMBER(L1085),L1085&gt;0,L1085&lt;1000000),"OK","REVISAR")</f>
        <v>0</v>
      </c>
      <c r="X1085" s="3">
        <f>IF(AND(ISNUMBER(K1085),ISNUMBER(L1085),ISNUMBER(M1085),ISNUMBER(N1085)),IF(ABS(N1085-(K1085*L1085*(1-M1085/100)))&gt;1,"REVISAR","OK"),"REVISAR")</f>
        <v>0</v>
      </c>
      <c r="Y1085" s="3">
        <f>IF(AND(ISNUMBER(SEARCH("@",E1085)),ISNUMBER(SEARCH(".",E1085))),"OK","REVISAR")</f>
        <v>0</v>
      </c>
      <c r="Z1085" s="3">
        <f>IF(COUNTIF($A$2:$A$5001,A1085)&gt;1,"REVISAR","OK")</f>
        <v>0</v>
      </c>
    </row>
    <row r="1086">
      <c r="A1086" s="3">
        <v>1085</v>
      </c>
      <c r="B1086" s="4">
        <v>45421</v>
      </c>
      <c r="C1086" s="3" t="inlineStr">
        <is>
          <t>Pedro Sánchez</t>
        </is>
      </c>
      <c r="D1086" s="3" t="inlineStr">
        <is>
          <t>24458464</t>
        </is>
      </c>
      <c r="E1086" s="3" t="inlineStr">
        <is>
          <t>cliente726@hotmial.com</t>
        </is>
      </c>
      <c r="F1086" s="3" t="inlineStr">
        <is>
          <t>+54 9 2326 936367</t>
        </is>
      </c>
      <c r="G1086" s="3" t="inlineStr">
        <is>
          <t>La Plata</t>
        </is>
      </c>
      <c r="I1086" s="3" t="inlineStr">
        <is>
          <t>Cable USB-C</t>
        </is>
      </c>
      <c r="J1086" s="3" t="inlineStr">
        <is>
          <t>Audio</t>
        </is>
      </c>
      <c r="K1086" s="3">
        <v>6</v>
      </c>
      <c r="L1086" s="5">
        <v>21144.06</v>
      </c>
      <c r="M1086" s="3">
        <v>20</v>
      </c>
      <c r="N1086" s="5">
        <v>101491.49</v>
      </c>
      <c r="P1086" s="3" t="inlineStr">
        <is>
          <t>Admin</t>
        </is>
      </c>
      <c r="Q1086" s="3" t="inlineStr">
        <is>
          <t>Local 1</t>
        </is>
      </c>
      <c r="S1086" s="3" t="inlineStr">
        <is>
          <t>Precio cargado manualmente</t>
        </is>
      </c>
      <c r="T1086" s="3">
        <f>IF(COUNTA(A1086:S1086)&lt;19,"REVISAR","OK")</f>
        <v>0</v>
      </c>
      <c r="U1086" s="3">
        <f>IF(ISNUMBER(B1086),"OK","REVISAR")</f>
        <v>0</v>
      </c>
      <c r="V1086" s="3">
        <f>IF(AND(ISNUMBER(K1086),K1086&gt;0,K1086&lt;50),"OK","REVISAR")</f>
        <v>0</v>
      </c>
      <c r="W1086" s="3">
        <f>IF(AND(ISNUMBER(L1086),L1086&gt;0,L1086&lt;1000000),"OK","REVISAR")</f>
        <v>0</v>
      </c>
      <c r="X1086" s="3">
        <f>IF(AND(ISNUMBER(K1086),ISNUMBER(L1086),ISNUMBER(M1086),ISNUMBER(N1086)),IF(ABS(N1086-(K1086*L1086*(1-M1086/100)))&gt;1,"REVISAR","OK"),"REVISAR")</f>
        <v>0</v>
      </c>
      <c r="Y1086" s="3">
        <f>IF(AND(ISNUMBER(SEARCH("@",E1086)),ISNUMBER(SEARCH(".",E1086))),"OK","REVISAR")</f>
        <v>0</v>
      </c>
      <c r="Z1086" s="3">
        <f>IF(COUNTIF($A$2:$A$5001,A1086)&gt;1,"REVISAR","OK")</f>
        <v>0</v>
      </c>
    </row>
    <row r="1087">
      <c r="A1087" s="3">
        <v>1086</v>
      </c>
      <c r="B1087" s="4">
        <v>45307</v>
      </c>
      <c r="C1087" s="3" t="inlineStr">
        <is>
          <t>Lucas Rodríguez</t>
        </is>
      </c>
      <c r="D1087" s="3" t="inlineStr">
        <is>
          <t>34828044</t>
        </is>
      </c>
      <c r="E1087" s="3" t="inlineStr">
        <is>
          <t>cliente770@sinmail</t>
        </is>
      </c>
      <c r="F1087" s="3" t="inlineStr">
        <is>
          <t>+54 9 2326 496304</t>
        </is>
      </c>
      <c r="G1087" s="3" t="inlineStr">
        <is>
          <t>Bs As</t>
        </is>
      </c>
      <c r="I1087" s="3" t="inlineStr">
        <is>
          <t>Teclado mecánico</t>
        </is>
      </c>
      <c r="J1087" s="3" t="inlineStr">
        <is>
          <t>Computación</t>
        </is>
      </c>
      <c r="K1087" s="3">
        <v>5</v>
      </c>
      <c r="L1087" s="5">
        <v>60602.27</v>
      </c>
      <c r="M1087" s="3">
        <v>5</v>
      </c>
      <c r="N1087" s="5">
        <v>287860.78</v>
      </c>
      <c r="O1087" s="3" t="inlineStr">
        <is>
          <t>Tarjeta Débito</t>
        </is>
      </c>
      <c r="P1087" s="3" t="inlineStr">
        <is>
          <t>Paul</t>
        </is>
      </c>
      <c r="Q1087" s="3" t="inlineStr">
        <is>
          <t>Sucursal Norte</t>
        </is>
      </c>
      <c r="R1087" s="3" t="inlineStr">
        <is>
          <t>Entregado</t>
        </is>
      </c>
      <c r="S1087" s="3" t="inlineStr">
        <is>
          <t>Duplicado probable</t>
        </is>
      </c>
      <c r="T1087" s="3">
        <f>IF(COUNTA(A1087:S1087)&lt;19,"REVISAR","OK")</f>
        <v>0</v>
      </c>
      <c r="U1087" s="3">
        <f>IF(ISNUMBER(B1087),"OK","REVISAR")</f>
        <v>0</v>
      </c>
      <c r="V1087" s="3">
        <f>IF(AND(ISNUMBER(K1087),K1087&gt;0,K1087&lt;50),"OK","REVISAR")</f>
        <v>0</v>
      </c>
      <c r="W1087" s="3">
        <f>IF(AND(ISNUMBER(L1087),L1087&gt;0,L1087&lt;1000000),"OK","REVISAR")</f>
        <v>0</v>
      </c>
      <c r="X1087" s="3">
        <f>IF(AND(ISNUMBER(K1087),ISNUMBER(L1087),ISNUMBER(M1087),ISNUMBER(N1087)),IF(ABS(N1087-(K1087*L1087*(1-M1087/100)))&gt;1,"REVISAR","OK"),"REVISAR")</f>
        <v>0</v>
      </c>
      <c r="Y1087" s="3">
        <f>IF(AND(ISNUMBER(SEARCH("@",E1087)),ISNUMBER(SEARCH(".",E1087))),"OK","REVISAR")</f>
        <v>0</v>
      </c>
      <c r="Z1087" s="3">
        <f>IF(COUNTIF($A$2:$A$5001,A1087)&gt;1,"REVISAR","OK")</f>
        <v>0</v>
      </c>
    </row>
    <row r="1088">
      <c r="A1088" s="3">
        <v>1087</v>
      </c>
      <c r="B1088" s="4">
        <v>45727</v>
      </c>
      <c r="D1088" s="3" t="inlineStr">
        <is>
          <t>36377067</t>
        </is>
      </c>
      <c r="F1088" s="3" t="inlineStr">
        <is>
          <t>+54 9 2326 618476</t>
        </is>
      </c>
      <c r="G1088" s="3" t="inlineStr">
        <is>
          <t>Buenos Aires</t>
        </is>
      </c>
      <c r="H1088" s="3" t="inlineStr">
        <is>
          <t>Santa Fe</t>
        </is>
      </c>
      <c r="I1088" s="3" t="inlineStr">
        <is>
          <t>Silla gamer</t>
        </is>
      </c>
      <c r="K1088" s="3">
        <v>5</v>
      </c>
      <c r="L1088" s="5">
        <v>146495.74</v>
      </c>
      <c r="M1088" s="3">
        <v>20</v>
      </c>
      <c r="O1088" s="3" t="inlineStr">
        <is>
          <t>tarjeta credito</t>
        </is>
      </c>
      <c r="P1088" s="3" t="inlineStr">
        <is>
          <t>Sin vendedor</t>
        </is>
      </c>
      <c r="Q1088" s="3" t="inlineStr">
        <is>
          <t>Centro</t>
        </is>
      </c>
      <c r="R1088" s="3" t="inlineStr">
        <is>
          <t>entregado</t>
        </is>
      </c>
      <c r="S1088" s="3" t="inlineStr">
        <is>
          <t>Dirección incompleta</t>
        </is>
      </c>
      <c r="T1088" s="3">
        <f>IF(COUNTA(A1088:S1088)&lt;19,"REVISAR","OK")</f>
        <v>0</v>
      </c>
      <c r="U1088" s="3">
        <f>IF(ISNUMBER(B1088),"OK","REVISAR")</f>
        <v>0</v>
      </c>
      <c r="V1088" s="3">
        <f>IF(AND(ISNUMBER(K1088),K1088&gt;0,K1088&lt;50),"OK","REVISAR")</f>
        <v>0</v>
      </c>
      <c r="W1088" s="3">
        <f>IF(AND(ISNUMBER(L1088),L1088&gt;0,L1088&lt;1000000),"OK","REVISAR")</f>
        <v>0</v>
      </c>
      <c r="X1088" s="3">
        <f>IF(AND(ISNUMBER(K1088),ISNUMBER(L1088),ISNUMBER(M1088),ISNUMBER(N1088)),IF(ABS(N1088-(K1088*L1088*(1-M1088/100)))&gt;1,"REVISAR","OK"),"REVISAR")</f>
        <v>0</v>
      </c>
      <c r="Y1088" s="3">
        <f>IF(AND(ISNUMBER(SEARCH("@",E1088)),ISNUMBER(SEARCH(".",E1088))),"OK","REVISAR")</f>
        <v>0</v>
      </c>
      <c r="Z1088" s="3">
        <f>IF(COUNTIF($A$2:$A$5001,A1088)&gt;1,"REVISAR","OK")</f>
        <v>0</v>
      </c>
    </row>
    <row r="1089">
      <c r="A1089" s="3">
        <v>1088</v>
      </c>
      <c r="B1089" s="4">
        <v>45774</v>
      </c>
      <c r="C1089" s="3" t="inlineStr">
        <is>
          <t>Ana Martínez</t>
        </is>
      </c>
      <c r="D1089" s="3" t="inlineStr">
        <is>
          <t>42136560</t>
        </is>
      </c>
      <c r="E1089" s="3" t="inlineStr">
        <is>
          <t>cliente726@hotmial.com</t>
        </is>
      </c>
      <c r="F1089" s="3" t="inlineStr">
        <is>
          <t>+54 9 2326 223662</t>
        </is>
      </c>
      <c r="G1089" s="3" t="inlineStr">
        <is>
          <t>Capital Federal</t>
        </is>
      </c>
      <c r="H1089" s="3" t="inlineStr">
        <is>
          <t>Santa Fe</t>
        </is>
      </c>
      <c r="J1089" s="3" t="inlineStr">
        <is>
          <t>Accesorios</t>
        </is>
      </c>
      <c r="K1089" s="3">
        <v>1</v>
      </c>
      <c r="L1089" s="5">
        <v>29889.16</v>
      </c>
      <c r="M1089" s="3">
        <v>0</v>
      </c>
      <c r="N1089" s="5">
        <v>29889.16</v>
      </c>
      <c r="P1089" s="3" t="inlineStr">
        <is>
          <t>Admin</t>
        </is>
      </c>
      <c r="S1089" s="3" t="inlineStr">
        <is>
          <t>Dirección incompleta</t>
        </is>
      </c>
      <c r="T1089" s="3">
        <f>IF(COUNTA(A1089:S1089)&lt;19,"REVISAR","OK")</f>
        <v>0</v>
      </c>
      <c r="U1089" s="3">
        <f>IF(ISNUMBER(B1089),"OK","REVISAR")</f>
        <v>0</v>
      </c>
      <c r="V1089" s="3">
        <f>IF(AND(ISNUMBER(K1089),K1089&gt;0,K1089&lt;50),"OK","REVISAR")</f>
        <v>0</v>
      </c>
      <c r="W1089" s="3">
        <f>IF(AND(ISNUMBER(L1089),L1089&gt;0,L1089&lt;1000000),"OK","REVISAR")</f>
        <v>0</v>
      </c>
      <c r="X1089" s="3">
        <f>IF(AND(ISNUMBER(K1089),ISNUMBER(L1089),ISNUMBER(M1089),ISNUMBER(N1089)),IF(ABS(N1089-(K1089*L1089*(1-M1089/100)))&gt;1,"REVISAR","OK"),"REVISAR")</f>
        <v>0</v>
      </c>
      <c r="Y1089" s="3">
        <f>IF(AND(ISNUMBER(SEARCH("@",E1089)),ISNUMBER(SEARCH(".",E1089))),"OK","REVISAR")</f>
        <v>0</v>
      </c>
      <c r="Z1089" s="3">
        <f>IF(COUNTIF($A$2:$A$5001,A1089)&gt;1,"REVISAR","OK")</f>
        <v>0</v>
      </c>
    </row>
    <row r="1090">
      <c r="A1090" s="3">
        <v>1089</v>
      </c>
      <c r="B1090" s="4">
        <v>45304</v>
      </c>
      <c r="C1090" s="3" t="inlineStr">
        <is>
          <t>Camila Torres</t>
        </is>
      </c>
      <c r="D1090" s="3" t="inlineStr">
        <is>
          <t>34648095</t>
        </is>
      </c>
      <c r="E1090" s="3" t="inlineStr">
        <is>
          <t>cliente353@hotmail.com</t>
        </is>
      </c>
      <c r="F1090" s="3" t="inlineStr">
        <is>
          <t>+54 9 2326 159365</t>
        </is>
      </c>
      <c r="G1090" s="3" t="inlineStr">
        <is>
          <t>Córdoba</t>
        </is>
      </c>
      <c r="H1090" s="3" t="inlineStr">
        <is>
          <t>Santa Fe</t>
        </is>
      </c>
      <c r="I1090" s="3" t="inlineStr">
        <is>
          <t>Notebook 15</t>
        </is>
      </c>
      <c r="J1090" s="3" t="inlineStr">
        <is>
          <t>Hogar</t>
        </is>
      </c>
      <c r="K1090" s="3">
        <v>2</v>
      </c>
      <c r="L1090" s="5">
        <v>75246.32000000001</v>
      </c>
      <c r="M1090" s="3">
        <v>25</v>
      </c>
      <c r="N1090" s="5">
        <v>0</v>
      </c>
      <c r="O1090" s="3" t="inlineStr">
        <is>
          <t>MercadoPago</t>
        </is>
      </c>
      <c r="P1090" s="3" t="inlineStr">
        <is>
          <t>Paul</t>
        </is>
      </c>
      <c r="R1090" s="3" t="inlineStr">
        <is>
          <t>No aplica</t>
        </is>
      </c>
      <c r="S1090" s="3" t="inlineStr">
        <is>
          <t>sin observaciones</t>
        </is>
      </c>
      <c r="T1090" s="3">
        <f>IF(COUNTA(A1090:S1090)&lt;19,"REVISAR","OK")</f>
        <v>0</v>
      </c>
      <c r="U1090" s="3">
        <f>IF(ISNUMBER(B1090),"OK","REVISAR")</f>
        <v>0</v>
      </c>
      <c r="V1090" s="3">
        <f>IF(AND(ISNUMBER(K1090),K1090&gt;0,K1090&lt;50),"OK","REVISAR")</f>
        <v>0</v>
      </c>
      <c r="W1090" s="3">
        <f>IF(AND(ISNUMBER(L1090),L1090&gt;0,L1090&lt;1000000),"OK","REVISAR")</f>
        <v>0</v>
      </c>
      <c r="X1090" s="3">
        <f>IF(AND(ISNUMBER(K1090),ISNUMBER(L1090),ISNUMBER(M1090),ISNUMBER(N1090)),IF(ABS(N1090-(K1090*L1090*(1-M1090/100)))&gt;1,"REVISAR","OK"),"REVISAR")</f>
        <v>0</v>
      </c>
      <c r="Y1090" s="3">
        <f>IF(AND(ISNUMBER(SEARCH("@",E1090)),ISNUMBER(SEARCH(".",E1090))),"OK","REVISAR")</f>
        <v>0</v>
      </c>
      <c r="Z1090" s="3">
        <f>IF(COUNTIF($A$2:$A$5001,A1090)&gt;1,"REVISAR","OK")</f>
        <v>0</v>
      </c>
    </row>
    <row r="1091">
      <c r="A1091" s="3">
        <v>889</v>
      </c>
      <c r="B1091" s="4">
        <v>45526</v>
      </c>
      <c r="C1091" s="3" t="inlineStr">
        <is>
          <t>Martín Fernández</t>
        </is>
      </c>
      <c r="D1091" s="3" t="inlineStr">
        <is>
          <t>22423832</t>
        </is>
      </c>
      <c r="E1091" s="3" t="inlineStr">
        <is>
          <t>cliente132@gmai.com</t>
        </is>
      </c>
      <c r="F1091" s="3" t="inlineStr">
        <is>
          <t>+54 9 2326 407493</t>
        </is>
      </c>
      <c r="G1091" s="3" t="inlineStr">
        <is>
          <t>Rosario</t>
        </is>
      </c>
      <c r="H1091" s="3" t="inlineStr">
        <is>
          <t>Mendoza</t>
        </is>
      </c>
      <c r="I1091" s="3" t="inlineStr">
        <is>
          <t>Silla gamer</t>
        </is>
      </c>
      <c r="J1091" s="3" t="inlineStr">
        <is>
          <t>Hogar</t>
        </is>
      </c>
      <c r="K1091" s="3" t="inlineStr">
        <is>
          <t>dos</t>
        </is>
      </c>
      <c r="L1091" s="5">
        <v>136092.39</v>
      </c>
      <c r="M1091" s="3">
        <v>10</v>
      </c>
      <c r="O1091" s="3" t="inlineStr">
        <is>
          <t>Tarjeta Crédito</t>
        </is>
      </c>
      <c r="P1091" s="3" t="inlineStr">
        <is>
          <t>Admin</t>
        </is>
      </c>
      <c r="Q1091" s="3" t="inlineStr">
        <is>
          <t>Sucursal Centro</t>
        </is>
      </c>
      <c r="R1091" s="3" t="inlineStr">
        <is>
          <t>No aplica</t>
        </is>
      </c>
      <c r="T1091" s="3">
        <f>IF(COUNTA(A1091:S1091)&lt;19,"REVISAR","OK")</f>
        <v>0</v>
      </c>
      <c r="U1091" s="3">
        <f>IF(ISNUMBER(B1091),"OK","REVISAR")</f>
        <v>0</v>
      </c>
      <c r="V1091" s="3">
        <f>IF(AND(ISNUMBER(K1091),K1091&gt;0,K1091&lt;50),"OK","REVISAR")</f>
        <v>0</v>
      </c>
      <c r="W1091" s="3">
        <f>IF(AND(ISNUMBER(L1091),L1091&gt;0,L1091&lt;1000000),"OK","REVISAR")</f>
        <v>0</v>
      </c>
      <c r="X1091" s="3">
        <f>IF(AND(ISNUMBER(K1091),ISNUMBER(L1091),ISNUMBER(M1091),ISNUMBER(N1091)),IF(ABS(N1091-(K1091*L1091*(1-M1091/100)))&gt;1,"REVISAR","OK"),"REVISAR")</f>
        <v>0</v>
      </c>
      <c r="Y1091" s="3">
        <f>IF(AND(ISNUMBER(SEARCH("@",E1091)),ISNUMBER(SEARCH(".",E1091))),"OK","REVISAR")</f>
        <v>0</v>
      </c>
      <c r="Z1091" s="3">
        <f>IF(COUNTIF($A$2:$A$5001,A1091)&gt;1,"REVISAR","OK")</f>
        <v>0</v>
      </c>
    </row>
    <row r="1092">
      <c r="A1092" s="3">
        <v>1091</v>
      </c>
      <c r="B1092" s="4">
        <v>45360</v>
      </c>
      <c r="C1092" s="3" t="inlineStr">
        <is>
          <t>Sofía García</t>
        </is>
      </c>
      <c r="D1092" s="3" t="inlineStr">
        <is>
          <t>41654227</t>
        </is>
      </c>
      <c r="E1092" s="3" t="inlineStr">
        <is>
          <t>cliente382@</t>
        </is>
      </c>
      <c r="G1092" s="3" t="inlineStr">
        <is>
          <t>Capital Federal</t>
        </is>
      </c>
      <c r="H1092" s="3" t="inlineStr">
        <is>
          <t>Bs.As</t>
        </is>
      </c>
      <c r="I1092" s="3" t="inlineStr">
        <is>
          <t>Webcam HD</t>
        </is>
      </c>
      <c r="J1092" s="3" t="inlineStr">
        <is>
          <t>Accesorios</t>
        </is>
      </c>
      <c r="K1092" s="3">
        <v>4</v>
      </c>
      <c r="L1092" s="5">
        <v>93686.08</v>
      </c>
      <c r="M1092" s="3">
        <v>20</v>
      </c>
      <c r="N1092" s="5">
        <v>299795.46</v>
      </c>
      <c r="O1092" s="3" t="inlineStr">
        <is>
          <t>Tarjeta Débito</t>
        </is>
      </c>
      <c r="P1092" s="3" t="inlineStr">
        <is>
          <t>Admin</t>
        </is>
      </c>
      <c r="Q1092" s="3" t="inlineStr">
        <is>
          <t>Online</t>
        </is>
      </c>
      <c r="R1092" s="3" t="inlineStr">
        <is>
          <t>Pendiente</t>
        </is>
      </c>
      <c r="S1092" s="3" t="inlineStr">
        <is>
          <t>OK</t>
        </is>
      </c>
      <c r="T1092" s="3">
        <f>IF(COUNTA(A1092:S1092)&lt;19,"REVISAR","OK")</f>
        <v>0</v>
      </c>
      <c r="U1092" s="3">
        <f>IF(ISNUMBER(B1092),"OK","REVISAR")</f>
        <v>0</v>
      </c>
      <c r="V1092" s="3">
        <f>IF(AND(ISNUMBER(K1092),K1092&gt;0,K1092&lt;50),"OK","REVISAR")</f>
        <v>0</v>
      </c>
      <c r="W1092" s="3">
        <f>IF(AND(ISNUMBER(L1092),L1092&gt;0,L1092&lt;1000000),"OK","REVISAR")</f>
        <v>0</v>
      </c>
      <c r="X1092" s="3">
        <f>IF(AND(ISNUMBER(K1092),ISNUMBER(L1092),ISNUMBER(M1092),ISNUMBER(N1092)),IF(ABS(N1092-(K1092*L1092*(1-M1092/100)))&gt;1,"REVISAR","OK"),"REVISAR")</f>
        <v>0</v>
      </c>
      <c r="Y1092" s="3">
        <f>IF(AND(ISNUMBER(SEARCH("@",E1092)),ISNUMBER(SEARCH(".",E1092))),"OK","REVISAR")</f>
        <v>0</v>
      </c>
      <c r="Z1092" s="3">
        <f>IF(COUNTIF($A$2:$A$5001,A1092)&gt;1,"REVISAR","OK")</f>
        <v>0</v>
      </c>
    </row>
    <row r="1093">
      <c r="A1093" s="3">
        <v>1092</v>
      </c>
      <c r="B1093" s="4">
        <v>45697</v>
      </c>
      <c r="C1093" s="3" t="inlineStr">
        <is>
          <t>Pedro Sánchez</t>
        </is>
      </c>
      <c r="D1093" s="3" t="inlineStr">
        <is>
          <t>39088910</t>
        </is>
      </c>
      <c r="E1093" s="3" t="inlineStr">
        <is>
          <t>cliente375@gmail.com</t>
        </is>
      </c>
      <c r="F1093" s="3" t="inlineStr">
        <is>
          <t>+54 9 2326 624401</t>
        </is>
      </c>
      <c r="G1093" s="3" t="inlineStr">
        <is>
          <t>Rosario</t>
        </is>
      </c>
      <c r="H1093" s="3" t="inlineStr">
        <is>
          <t>Córdoba</t>
        </is>
      </c>
      <c r="I1093" s="3" t="inlineStr">
        <is>
          <t>Producto desconocido</t>
        </is>
      </c>
      <c r="K1093" s="3">
        <v>8</v>
      </c>
      <c r="L1093" s="5">
        <v>158566.48</v>
      </c>
      <c r="M1093" s="3">
        <v>15</v>
      </c>
      <c r="N1093" s="5">
        <v>1078252.06</v>
      </c>
      <c r="Q1093" s="3" t="inlineStr">
        <is>
          <t>Sucursal Norte</t>
        </is>
      </c>
      <c r="R1093" s="3" t="inlineStr">
        <is>
          <t>pendiente</t>
        </is>
      </c>
      <c r="S1093" s="3" t="inlineStr">
        <is>
          <t>Precio cargado manualmente</t>
        </is>
      </c>
      <c r="T1093" s="3">
        <f>IF(COUNTA(A1093:S1093)&lt;19,"REVISAR","OK")</f>
        <v>0</v>
      </c>
      <c r="U1093" s="3">
        <f>IF(ISNUMBER(B1093),"OK","REVISAR")</f>
        <v>0</v>
      </c>
      <c r="V1093" s="3">
        <f>IF(AND(ISNUMBER(K1093),K1093&gt;0,K1093&lt;50),"OK","REVISAR")</f>
        <v>0</v>
      </c>
      <c r="W1093" s="3">
        <f>IF(AND(ISNUMBER(L1093),L1093&gt;0,L1093&lt;1000000),"OK","REVISAR")</f>
        <v>0</v>
      </c>
      <c r="X1093" s="3">
        <f>IF(AND(ISNUMBER(K1093),ISNUMBER(L1093),ISNUMBER(M1093),ISNUMBER(N1093)),IF(ABS(N1093-(K1093*L1093*(1-M1093/100)))&gt;1,"REVISAR","OK"),"REVISAR")</f>
        <v>0</v>
      </c>
      <c r="Y1093" s="3">
        <f>IF(AND(ISNUMBER(SEARCH("@",E1093)),ISNUMBER(SEARCH(".",E1093))),"OK","REVISAR")</f>
        <v>0</v>
      </c>
      <c r="Z1093" s="3">
        <f>IF(COUNTIF($A$2:$A$5001,A1093)&gt;1,"REVISAR","OK")</f>
        <v>0</v>
      </c>
    </row>
    <row r="1094">
      <c r="A1094" s="3">
        <v>1093</v>
      </c>
      <c r="B1094" s="4">
        <v>45365</v>
      </c>
      <c r="C1094" s="3" t="inlineStr">
        <is>
          <t>Camila Torres</t>
        </is>
      </c>
      <c r="D1094" s="3" t="inlineStr">
        <is>
          <t>39594820</t>
        </is>
      </c>
      <c r="E1094" s="3" t="inlineStr">
        <is>
          <t>cliente460@hotmail.com</t>
        </is>
      </c>
      <c r="F1094" s="3" t="inlineStr">
        <is>
          <t>+54 9 2326 600024</t>
        </is>
      </c>
      <c r="H1094" s="3" t="inlineStr">
        <is>
          <t>Buenos Aires</t>
        </is>
      </c>
      <c r="I1094" s="3" t="inlineStr">
        <is>
          <t>Webcam HD</t>
        </is>
      </c>
      <c r="J1094" s="3" t="inlineStr">
        <is>
          <t>Periféricos</t>
        </is>
      </c>
      <c r="K1094" s="3">
        <v>5</v>
      </c>
      <c r="M1094" s="3">
        <v>15</v>
      </c>
      <c r="O1094" s="3" t="inlineStr">
        <is>
          <t>Transferencia</t>
        </is>
      </c>
      <c r="P1094" s="3" t="inlineStr">
        <is>
          <t>Benjamín</t>
        </is>
      </c>
      <c r="Q1094" s="3" t="inlineStr">
        <is>
          <t>Sucursal Norte</t>
        </is>
      </c>
      <c r="R1094" s="3" t="inlineStr">
        <is>
          <t>Pendiente</t>
        </is>
      </c>
      <c r="S1094" s="3" t="inlineStr">
        <is>
          <t>sin observaciones</t>
        </is>
      </c>
      <c r="T1094" s="3">
        <f>IF(COUNTA(A1094:S1094)&lt;19,"REVISAR","OK")</f>
        <v>0</v>
      </c>
      <c r="U1094" s="3">
        <f>IF(ISNUMBER(B1094),"OK","REVISAR")</f>
        <v>0</v>
      </c>
      <c r="V1094" s="3">
        <f>IF(AND(ISNUMBER(K1094),K1094&gt;0,K1094&lt;50),"OK","REVISAR")</f>
        <v>0</v>
      </c>
      <c r="W1094" s="3">
        <f>IF(AND(ISNUMBER(L1094),L1094&gt;0,L1094&lt;1000000),"OK","REVISAR")</f>
        <v>0</v>
      </c>
      <c r="X1094" s="3">
        <f>IF(AND(ISNUMBER(K1094),ISNUMBER(L1094),ISNUMBER(M1094),ISNUMBER(N1094)),IF(ABS(N1094-(K1094*L1094*(1-M1094/100)))&gt;1,"REVISAR","OK"),"REVISAR")</f>
        <v>0</v>
      </c>
      <c r="Y1094" s="3">
        <f>IF(AND(ISNUMBER(SEARCH("@",E1094)),ISNUMBER(SEARCH(".",E1094))),"OK","REVISAR")</f>
        <v>0</v>
      </c>
      <c r="Z1094" s="3">
        <f>IF(COUNTIF($A$2:$A$5001,A1094)&gt;1,"REVISAR","OK")</f>
        <v>0</v>
      </c>
    </row>
    <row r="1095">
      <c r="A1095" s="3">
        <v>1094</v>
      </c>
      <c r="B1095" s="4">
        <v>45806</v>
      </c>
      <c r="D1095" s="3" t="inlineStr">
        <is>
          <t>35512158</t>
        </is>
      </c>
      <c r="E1095" s="3" t="inlineStr">
        <is>
          <t>cliente753@outlook.com</t>
        </is>
      </c>
      <c r="F1095" s="3" t="inlineStr">
        <is>
          <t>+54 9 2326 878913</t>
        </is>
      </c>
      <c r="G1095" s="3" t="inlineStr">
        <is>
          <t>Areco</t>
        </is>
      </c>
      <c r="H1095" s="3" t="inlineStr">
        <is>
          <t>Buenos Aires</t>
        </is>
      </c>
      <c r="J1095" s="3" t="inlineStr">
        <is>
          <t>Audio</t>
        </is>
      </c>
      <c r="K1095" s="3">
        <v>3</v>
      </c>
      <c r="L1095" s="5">
        <v>149300.96</v>
      </c>
      <c r="O1095" s="3" t="inlineStr">
        <is>
          <t>transf</t>
        </is>
      </c>
      <c r="Q1095" s="3" t="inlineStr">
        <is>
          <t>Sucursal Norte</t>
        </is>
      </c>
      <c r="R1095" s="3" t="inlineStr">
        <is>
          <t>Cancelado</t>
        </is>
      </c>
      <c r="S1095" s="3" t="inlineStr">
        <is>
          <t>sin observaciones</t>
        </is>
      </c>
      <c r="T1095" s="3">
        <f>IF(COUNTA(A1095:S1095)&lt;19,"REVISAR","OK")</f>
        <v>0</v>
      </c>
      <c r="U1095" s="3">
        <f>IF(ISNUMBER(B1095),"OK","REVISAR")</f>
        <v>0</v>
      </c>
      <c r="V1095" s="3">
        <f>IF(AND(ISNUMBER(K1095),K1095&gt;0,K1095&lt;50),"OK","REVISAR")</f>
        <v>0</v>
      </c>
      <c r="W1095" s="3">
        <f>IF(AND(ISNUMBER(L1095),L1095&gt;0,L1095&lt;1000000),"OK","REVISAR")</f>
        <v>0</v>
      </c>
      <c r="X1095" s="3">
        <f>IF(AND(ISNUMBER(K1095),ISNUMBER(L1095),ISNUMBER(M1095),ISNUMBER(N1095)),IF(ABS(N1095-(K1095*L1095*(1-M1095/100)))&gt;1,"REVISAR","OK"),"REVISAR")</f>
        <v>0</v>
      </c>
      <c r="Y1095" s="3">
        <f>IF(AND(ISNUMBER(SEARCH("@",E1095)),ISNUMBER(SEARCH(".",E1095))),"OK","REVISAR")</f>
        <v>0</v>
      </c>
      <c r="Z1095" s="3">
        <f>IF(COUNTIF($A$2:$A$5001,A1095)&gt;1,"REVISAR","OK")</f>
        <v>0</v>
      </c>
    </row>
    <row r="1096">
      <c r="A1096" s="3">
        <v>1095</v>
      </c>
      <c r="B1096" s="4">
        <v>45350</v>
      </c>
      <c r="C1096" s="3" t="inlineStr">
        <is>
          <t>Cliente Sin Nombre</t>
        </is>
      </c>
      <c r="D1096" s="3" t="inlineStr">
        <is>
          <t>38661929</t>
        </is>
      </c>
      <c r="E1096" s="3" t="inlineStr">
        <is>
          <t>cliente665@hotmail.com</t>
        </is>
      </c>
      <c r="F1096" s="3" t="inlineStr">
        <is>
          <t>+54 9 2326 460572</t>
        </is>
      </c>
      <c r="G1096" s="3" t="inlineStr">
        <is>
          <t>san antonio de areco</t>
        </is>
      </c>
      <c r="H1096" s="3" t="inlineStr">
        <is>
          <t>buenos aires</t>
        </is>
      </c>
      <c r="J1096" s="3" t="inlineStr">
        <is>
          <t>tecnologia</t>
        </is>
      </c>
      <c r="K1096" s="3">
        <v>8</v>
      </c>
      <c r="L1096" s="5">
        <v>66599.8</v>
      </c>
      <c r="M1096" s="3">
        <v>15</v>
      </c>
      <c r="N1096" s="5">
        <v>452878.64</v>
      </c>
      <c r="O1096" s="3" t="inlineStr">
        <is>
          <t>Mercado Pago</t>
        </is>
      </c>
      <c r="P1096" s="3" t="inlineStr">
        <is>
          <t>Isaías</t>
        </is>
      </c>
      <c r="Q1096" s="3" t="inlineStr">
        <is>
          <t>Sucursal Norte</t>
        </is>
      </c>
      <c r="R1096" s="3" t="inlineStr">
        <is>
          <t>Pendiente</t>
        </is>
      </c>
      <c r="T1096" s="3">
        <f>IF(COUNTA(A1096:S1096)&lt;19,"REVISAR","OK")</f>
        <v>0</v>
      </c>
      <c r="U1096" s="3">
        <f>IF(ISNUMBER(B1096),"OK","REVISAR")</f>
        <v>0</v>
      </c>
      <c r="V1096" s="3">
        <f>IF(AND(ISNUMBER(K1096),K1096&gt;0,K1096&lt;50),"OK","REVISAR")</f>
        <v>0</v>
      </c>
      <c r="W1096" s="3">
        <f>IF(AND(ISNUMBER(L1096),L1096&gt;0,L1096&lt;1000000),"OK","REVISAR")</f>
        <v>0</v>
      </c>
      <c r="X1096" s="3">
        <f>IF(AND(ISNUMBER(K1096),ISNUMBER(L1096),ISNUMBER(M1096),ISNUMBER(N1096)),IF(ABS(N1096-(K1096*L1096*(1-M1096/100)))&gt;1,"REVISAR","OK"),"REVISAR")</f>
        <v>0</v>
      </c>
      <c r="Y1096" s="3">
        <f>IF(AND(ISNUMBER(SEARCH("@",E1096)),ISNUMBER(SEARCH(".",E1096))),"OK","REVISAR")</f>
        <v>0</v>
      </c>
      <c r="Z1096" s="3">
        <f>IF(COUNTIF($A$2:$A$5001,A1096)&gt;1,"REVISAR","OK")</f>
        <v>0</v>
      </c>
    </row>
    <row r="1097">
      <c r="A1097" s="3">
        <v>1096</v>
      </c>
      <c r="B1097" s="4">
        <v>45769</v>
      </c>
      <c r="C1097" s="3" t="inlineStr">
        <is>
          <t>Cliente Sin Nombre</t>
        </is>
      </c>
      <c r="D1097" s="3" t="inlineStr">
        <is>
          <t>38237751</t>
        </is>
      </c>
      <c r="F1097" s="3" t="inlineStr">
        <is>
          <t>+54 9 2326 264169</t>
        </is>
      </c>
      <c r="G1097" s="3" t="inlineStr">
        <is>
          <t>S. A. de Areco</t>
        </is>
      </c>
      <c r="H1097" s="3" t="inlineStr">
        <is>
          <t>Santa Fe</t>
        </is>
      </c>
      <c r="J1097" s="3" t="inlineStr">
        <is>
          <t>Hogar</t>
        </is>
      </c>
      <c r="K1097" s="3">
        <v>5</v>
      </c>
      <c r="L1097" s="5">
        <v>85460.24000000001</v>
      </c>
      <c r="M1097" s="3">
        <v>0</v>
      </c>
      <c r="N1097" s="5">
        <v>427301.2</v>
      </c>
      <c r="P1097" s="3" t="inlineStr">
        <is>
          <t>Admin</t>
        </is>
      </c>
      <c r="Q1097" s="3" t="inlineStr">
        <is>
          <t>Centro</t>
        </is>
      </c>
      <c r="S1097" s="3" t="inlineStr">
        <is>
          <t>OK</t>
        </is>
      </c>
      <c r="T1097" s="3">
        <f>IF(COUNTA(A1097:S1097)&lt;19,"REVISAR","OK")</f>
        <v>0</v>
      </c>
      <c r="U1097" s="3">
        <f>IF(ISNUMBER(B1097),"OK","REVISAR")</f>
        <v>0</v>
      </c>
      <c r="V1097" s="3">
        <f>IF(AND(ISNUMBER(K1097),K1097&gt;0,K1097&lt;50),"OK","REVISAR")</f>
        <v>0</v>
      </c>
      <c r="W1097" s="3">
        <f>IF(AND(ISNUMBER(L1097),L1097&gt;0,L1097&lt;1000000),"OK","REVISAR")</f>
        <v>0</v>
      </c>
      <c r="X1097" s="3">
        <f>IF(AND(ISNUMBER(K1097),ISNUMBER(L1097),ISNUMBER(M1097),ISNUMBER(N1097)),IF(ABS(N1097-(K1097*L1097*(1-M1097/100)))&gt;1,"REVISAR","OK"),"REVISAR")</f>
        <v>0</v>
      </c>
      <c r="Y1097" s="3">
        <f>IF(AND(ISNUMBER(SEARCH("@",E1097)),ISNUMBER(SEARCH(".",E1097))),"OK","REVISAR")</f>
        <v>0</v>
      </c>
      <c r="Z1097" s="3">
        <f>IF(COUNTIF($A$2:$A$5001,A1097)&gt;1,"REVISAR","OK")</f>
        <v>0</v>
      </c>
    </row>
    <row r="1098">
      <c r="A1098" s="3">
        <v>1097</v>
      </c>
      <c r="B1098" s="4">
        <v>45788</v>
      </c>
      <c r="C1098" s="3" t="inlineStr">
        <is>
          <t>Juan Pérez</t>
        </is>
      </c>
      <c r="D1098" s="3" t="inlineStr">
        <is>
          <t>41645652</t>
        </is>
      </c>
      <c r="E1098" s="3" t="inlineStr">
        <is>
          <t>cliente276@gmail.com</t>
        </is>
      </c>
      <c r="F1098" s="3" t="inlineStr">
        <is>
          <t>+54 9 2326 533619</t>
        </is>
      </c>
      <c r="G1098" s="3" t="inlineStr">
        <is>
          <t>Mar del Plata</t>
        </is>
      </c>
      <c r="H1098" s="3" t="inlineStr">
        <is>
          <t>Córdoba</t>
        </is>
      </c>
      <c r="I1098" s="3" t="inlineStr">
        <is>
          <t>Notebook 15</t>
        </is>
      </c>
      <c r="J1098" s="3" t="inlineStr">
        <is>
          <t>tecnologia</t>
        </is>
      </c>
      <c r="K1098" s="3">
        <v>-1</v>
      </c>
      <c r="L1098" s="5">
        <v>161277.28</v>
      </c>
      <c r="M1098" s="3">
        <v>0</v>
      </c>
      <c r="N1098" s="5">
        <v>-161277.28</v>
      </c>
      <c r="O1098" s="3" t="inlineStr">
        <is>
          <t>Transferencia</t>
        </is>
      </c>
      <c r="P1098" s="3" t="inlineStr">
        <is>
          <t>Isaías</t>
        </is>
      </c>
      <c r="Q1098" s="3" t="inlineStr">
        <is>
          <t>Online</t>
        </is>
      </c>
      <c r="S1098" s="3" t="inlineStr">
        <is>
          <t>Duplicado probable</t>
        </is>
      </c>
      <c r="T1098" s="3">
        <f>IF(COUNTA(A1098:S1098)&lt;19,"REVISAR","OK")</f>
        <v>0</v>
      </c>
      <c r="U1098" s="3">
        <f>IF(ISNUMBER(B1098),"OK","REVISAR")</f>
        <v>0</v>
      </c>
      <c r="V1098" s="3">
        <f>IF(AND(ISNUMBER(K1098),K1098&gt;0,K1098&lt;50),"OK","REVISAR")</f>
        <v>0</v>
      </c>
      <c r="W1098" s="3">
        <f>IF(AND(ISNUMBER(L1098),L1098&gt;0,L1098&lt;1000000),"OK","REVISAR")</f>
        <v>0</v>
      </c>
      <c r="X1098" s="3">
        <f>IF(AND(ISNUMBER(K1098),ISNUMBER(L1098),ISNUMBER(M1098),ISNUMBER(N1098)),IF(ABS(N1098-(K1098*L1098*(1-M1098/100)))&gt;1,"REVISAR","OK"),"REVISAR")</f>
        <v>0</v>
      </c>
      <c r="Y1098" s="3">
        <f>IF(AND(ISNUMBER(SEARCH("@",E1098)),ISNUMBER(SEARCH(".",E1098))),"OK","REVISAR")</f>
        <v>0</v>
      </c>
      <c r="Z1098" s="3">
        <f>IF(COUNTIF($A$2:$A$5001,A1098)&gt;1,"REVISAR","OK")</f>
        <v>0</v>
      </c>
    </row>
    <row r="1099">
      <c r="A1099" s="3">
        <v>1098</v>
      </c>
      <c r="B1099" s="4">
        <v>45301</v>
      </c>
      <c r="C1099" s="3" t="inlineStr">
        <is>
          <t>María Gómez</t>
        </is>
      </c>
      <c r="D1099" s="3" t="inlineStr">
        <is>
          <t>21704866</t>
        </is>
      </c>
      <c r="E1099" s="3" t="inlineStr">
        <is>
          <t>cliente900@outlook.com</t>
        </is>
      </c>
      <c r="F1099" s="3" t="inlineStr">
        <is>
          <t>+54 9 2326 331255</t>
        </is>
      </c>
      <c r="H1099" s="3" t="inlineStr">
        <is>
          <t>Córdoba</t>
        </is>
      </c>
      <c r="I1099" s="3" t="inlineStr">
        <is>
          <t>Memoria RAM 8GB</t>
        </is>
      </c>
      <c r="J1099" s="3" t="inlineStr">
        <is>
          <t>Accesorios</t>
        </is>
      </c>
      <c r="K1099" s="3">
        <v>2</v>
      </c>
      <c r="L1099" s="5">
        <v>122860.09</v>
      </c>
      <c r="M1099" s="3">
        <v>10</v>
      </c>
      <c r="N1099" s="5">
        <v>221148.16</v>
      </c>
      <c r="O1099" s="3" t="inlineStr">
        <is>
          <t>efectivo</t>
        </is>
      </c>
      <c r="P1099" s="3" t="inlineStr">
        <is>
          <t>admin</t>
        </is>
      </c>
      <c r="Q1099" s="3" t="inlineStr">
        <is>
          <t>Sucursal Centro</t>
        </is>
      </c>
      <c r="R1099" s="3" t="inlineStr">
        <is>
          <t>Entregado</t>
        </is>
      </c>
      <c r="S1099" s="3" t="inlineStr">
        <is>
          <t>sin observaciones</t>
        </is>
      </c>
      <c r="T1099" s="3">
        <f>IF(COUNTA(A1099:S1099)&lt;19,"REVISAR","OK")</f>
        <v>0</v>
      </c>
      <c r="U1099" s="3">
        <f>IF(ISNUMBER(B1099),"OK","REVISAR")</f>
        <v>0</v>
      </c>
      <c r="V1099" s="3">
        <f>IF(AND(ISNUMBER(K1099),K1099&gt;0,K1099&lt;50),"OK","REVISAR")</f>
        <v>0</v>
      </c>
      <c r="W1099" s="3">
        <f>IF(AND(ISNUMBER(L1099),L1099&gt;0,L1099&lt;1000000),"OK","REVISAR")</f>
        <v>0</v>
      </c>
      <c r="X1099" s="3">
        <f>IF(AND(ISNUMBER(K1099),ISNUMBER(L1099),ISNUMBER(M1099),ISNUMBER(N1099)),IF(ABS(N1099-(K1099*L1099*(1-M1099/100)))&gt;1,"REVISAR","OK"),"REVISAR")</f>
        <v>0</v>
      </c>
      <c r="Y1099" s="3">
        <f>IF(AND(ISNUMBER(SEARCH("@",E1099)),ISNUMBER(SEARCH(".",E1099))),"OK","REVISAR")</f>
        <v>0</v>
      </c>
      <c r="Z1099" s="3">
        <f>IF(COUNTIF($A$2:$A$5001,A1099)&gt;1,"REVISAR","OK")</f>
        <v>0</v>
      </c>
    </row>
    <row r="1100">
      <c r="A1100" s="3">
        <v>1099</v>
      </c>
      <c r="B1100" s="4">
        <v>45783</v>
      </c>
      <c r="D1100" s="3" t="inlineStr">
        <is>
          <t>25919757</t>
        </is>
      </c>
      <c r="E1100" s="3" t="inlineStr">
        <is>
          <t>cliente299@hotmial.com</t>
        </is>
      </c>
      <c r="F1100" s="3" t="inlineStr">
        <is>
          <t>+54 9 2326 391221</t>
        </is>
      </c>
      <c r="G1100" s="3" t="inlineStr">
        <is>
          <t>San Antonio de Areco</t>
        </is>
      </c>
      <c r="H1100" s="3" t="inlineStr">
        <is>
          <t>Mendoza</t>
        </is>
      </c>
      <c r="J1100" s="3" t="inlineStr">
        <is>
          <t>Periféricos</t>
        </is>
      </c>
      <c r="K1100" s="3">
        <v>6</v>
      </c>
      <c r="L1100" s="5">
        <v>22542.46</v>
      </c>
      <c r="M1100" s="3">
        <v>0</v>
      </c>
      <c r="N1100" s="5">
        <v>135254.76</v>
      </c>
      <c r="Q1100" s="3" t="inlineStr">
        <is>
          <t>Local 1</t>
        </is>
      </c>
      <c r="R1100" s="3" t="inlineStr">
        <is>
          <t>No aplica</t>
        </is>
      </c>
      <c r="S1100" s="3" t="inlineStr">
        <is>
          <t>Duplicado probable</t>
        </is>
      </c>
      <c r="T1100" s="3">
        <f>IF(COUNTA(A1100:S1100)&lt;19,"REVISAR","OK")</f>
        <v>0</v>
      </c>
      <c r="U1100" s="3">
        <f>IF(ISNUMBER(B1100),"OK","REVISAR")</f>
        <v>0</v>
      </c>
      <c r="V1100" s="3">
        <f>IF(AND(ISNUMBER(K1100),K1100&gt;0,K1100&lt;50),"OK","REVISAR")</f>
        <v>0</v>
      </c>
      <c r="W1100" s="3">
        <f>IF(AND(ISNUMBER(L1100),L1100&gt;0,L1100&lt;1000000),"OK","REVISAR")</f>
        <v>0</v>
      </c>
      <c r="X1100" s="3">
        <f>IF(AND(ISNUMBER(K1100),ISNUMBER(L1100),ISNUMBER(M1100),ISNUMBER(N1100)),IF(ABS(N1100-(K1100*L1100*(1-M1100/100)))&gt;1,"REVISAR","OK"),"REVISAR")</f>
        <v>0</v>
      </c>
      <c r="Y1100" s="3">
        <f>IF(AND(ISNUMBER(SEARCH("@",E1100)),ISNUMBER(SEARCH(".",E1100))),"OK","REVISAR")</f>
        <v>0</v>
      </c>
      <c r="Z1100" s="3">
        <f>IF(COUNTIF($A$2:$A$5001,A1100)&gt;1,"REVISAR","OK")</f>
        <v>0</v>
      </c>
    </row>
    <row r="1101">
      <c r="A1101" s="3">
        <v>1100</v>
      </c>
      <c r="B1101" s="4">
        <v>45396</v>
      </c>
      <c r="C1101" s="3" t="inlineStr">
        <is>
          <t>Sofía García</t>
        </is>
      </c>
      <c r="D1101" s="3" t="inlineStr">
        <is>
          <t>28208042</t>
        </is>
      </c>
      <c r="E1101" s="3" t="inlineStr">
        <is>
          <t>cliente318@</t>
        </is>
      </c>
      <c r="F1101" s="3" t="inlineStr">
        <is>
          <t>+54 9 2326 762931</t>
        </is>
      </c>
      <c r="G1101" s="3" t="inlineStr">
        <is>
          <t>Rosario</t>
        </is>
      </c>
      <c r="H1101" s="3" t="inlineStr">
        <is>
          <t>Santa Fe</t>
        </is>
      </c>
      <c r="I1101" s="3" t="inlineStr">
        <is>
          <t>Mouse gamer</t>
        </is>
      </c>
      <c r="K1101" s="3">
        <v>7</v>
      </c>
      <c r="L1101" s="5">
        <v>116780.62</v>
      </c>
      <c r="M1101" s="3">
        <v>0</v>
      </c>
      <c r="N1101" s="5">
        <v>817464.34</v>
      </c>
      <c r="O1101" s="3" t="inlineStr">
        <is>
          <t>Tarjeta Crédito</t>
        </is>
      </c>
      <c r="P1101" s="3" t="inlineStr">
        <is>
          <t>Sin vendedor</t>
        </is>
      </c>
      <c r="Q1101" s="3" t="inlineStr">
        <is>
          <t>Online</t>
        </is>
      </c>
      <c r="R1101" s="3" t="inlineStr">
        <is>
          <t>entregado</t>
        </is>
      </c>
      <c r="S1101" s="3" t="inlineStr">
        <is>
          <t>Pago a confirmar</t>
        </is>
      </c>
      <c r="T1101" s="3">
        <f>IF(COUNTA(A1101:S1101)&lt;19,"REVISAR","OK")</f>
        <v>0</v>
      </c>
      <c r="U1101" s="3">
        <f>IF(ISNUMBER(B1101),"OK","REVISAR")</f>
        <v>0</v>
      </c>
      <c r="V1101" s="3">
        <f>IF(AND(ISNUMBER(K1101),K1101&gt;0,K1101&lt;50),"OK","REVISAR")</f>
        <v>0</v>
      </c>
      <c r="W1101" s="3">
        <f>IF(AND(ISNUMBER(L1101),L1101&gt;0,L1101&lt;1000000),"OK","REVISAR")</f>
        <v>0</v>
      </c>
      <c r="X1101" s="3">
        <f>IF(AND(ISNUMBER(K1101),ISNUMBER(L1101),ISNUMBER(M1101),ISNUMBER(N1101)),IF(ABS(N1101-(K1101*L1101*(1-M1101/100)))&gt;1,"REVISAR","OK"),"REVISAR")</f>
        <v>0</v>
      </c>
      <c r="Y1101" s="3">
        <f>IF(AND(ISNUMBER(SEARCH("@",E1101)),ISNUMBER(SEARCH(".",E1101))),"OK","REVISAR")</f>
        <v>0</v>
      </c>
      <c r="Z1101" s="3">
        <f>IF(COUNTIF($A$2:$A$5001,A1101)&gt;1,"REVISAR","OK")</f>
        <v>0</v>
      </c>
    </row>
    <row r="1102">
      <c r="A1102" s="3">
        <v>1101</v>
      </c>
      <c r="B1102" s="4">
        <v>45595</v>
      </c>
      <c r="C1102" s="3" t="inlineStr">
        <is>
          <t>Juan Pérez</t>
        </is>
      </c>
      <c r="D1102" s="3" t="inlineStr">
        <is>
          <t>27047631</t>
        </is>
      </c>
      <c r="E1102" s="3" t="inlineStr">
        <is>
          <t>cliente179@</t>
        </is>
      </c>
      <c r="F1102" s="3" t="inlineStr">
        <is>
          <t>+54 9 2326 116828</t>
        </is>
      </c>
      <c r="G1102" s="3" t="inlineStr">
        <is>
          <t>Rosario</t>
        </is>
      </c>
      <c r="H1102" s="3" t="inlineStr">
        <is>
          <t>CABA</t>
        </is>
      </c>
      <c r="I1102" s="3" t="inlineStr">
        <is>
          <t>Producto desconocido</t>
        </is>
      </c>
      <c r="K1102" s="3">
        <v>6</v>
      </c>
      <c r="L1102" s="5">
        <v>119084.97</v>
      </c>
      <c r="M1102" s="3">
        <v>15</v>
      </c>
      <c r="N1102" s="5">
        <v>-1</v>
      </c>
      <c r="O1102" s="3" t="inlineStr">
        <is>
          <t>Cheque</t>
        </is>
      </c>
      <c r="P1102" s="3" t="inlineStr">
        <is>
          <t>Paul</t>
        </is>
      </c>
      <c r="Q1102" s="3" t="inlineStr">
        <is>
          <t>Norte</t>
        </is>
      </c>
      <c r="R1102" s="3" t="inlineStr">
        <is>
          <t>En camino</t>
        </is>
      </c>
      <c r="S1102" s="3" t="inlineStr">
        <is>
          <t>Dirección incompleta</t>
        </is>
      </c>
      <c r="T1102" s="3">
        <f>IF(COUNTA(A1102:S1102)&lt;19,"REVISAR","OK")</f>
        <v>0</v>
      </c>
      <c r="U1102" s="3">
        <f>IF(ISNUMBER(B1102),"OK","REVISAR")</f>
        <v>0</v>
      </c>
      <c r="V1102" s="3">
        <f>IF(AND(ISNUMBER(K1102),K1102&gt;0,K1102&lt;50),"OK","REVISAR")</f>
        <v>0</v>
      </c>
      <c r="W1102" s="3">
        <f>IF(AND(ISNUMBER(L1102),L1102&gt;0,L1102&lt;1000000),"OK","REVISAR")</f>
        <v>0</v>
      </c>
      <c r="X1102" s="3">
        <f>IF(AND(ISNUMBER(K1102),ISNUMBER(L1102),ISNUMBER(M1102),ISNUMBER(N1102)),IF(ABS(N1102-(K1102*L1102*(1-M1102/100)))&gt;1,"REVISAR","OK"),"REVISAR")</f>
        <v>0</v>
      </c>
      <c r="Y1102" s="3">
        <f>IF(AND(ISNUMBER(SEARCH("@",E1102)),ISNUMBER(SEARCH(".",E1102))),"OK","REVISAR")</f>
        <v>0</v>
      </c>
      <c r="Z1102" s="3">
        <f>IF(COUNTIF($A$2:$A$5001,A1102)&gt;1,"REVISAR","OK")</f>
        <v>0</v>
      </c>
    </row>
    <row r="1103">
      <c r="A1103" s="3">
        <v>1102</v>
      </c>
      <c r="B1103" s="4">
        <v>45671</v>
      </c>
      <c r="C1103" s="3" t="inlineStr">
        <is>
          <t>Carlos López</t>
        </is>
      </c>
      <c r="D1103" s="3" t="inlineStr">
        <is>
          <t>31173267</t>
        </is>
      </c>
      <c r="F1103" s="3" t="inlineStr">
        <is>
          <t>+54 9 2326 884442</t>
        </is>
      </c>
      <c r="G1103" s="3" t="inlineStr">
        <is>
          <t>Capital Federal</t>
        </is>
      </c>
      <c r="H1103" s="3" t="inlineStr">
        <is>
          <t>Córdoba</t>
        </is>
      </c>
      <c r="J1103" s="3" t="inlineStr">
        <is>
          <t>perifericos</t>
        </is>
      </c>
      <c r="K1103" s="3">
        <v>8</v>
      </c>
      <c r="L1103" s="5">
        <v>103586.47</v>
      </c>
      <c r="M1103" s="3">
        <v>0</v>
      </c>
      <c r="N1103" s="5">
        <v>828691.76</v>
      </c>
      <c r="O1103" s="3" t="inlineStr">
        <is>
          <t>efectivo</t>
        </is>
      </c>
      <c r="Q1103" s="3" t="inlineStr">
        <is>
          <t>Norte</t>
        </is>
      </c>
      <c r="R1103" s="3" t="inlineStr">
        <is>
          <t>No aplica</t>
        </is>
      </c>
      <c r="S1103" s="3" t="inlineStr">
        <is>
          <t>OK</t>
        </is>
      </c>
      <c r="T1103" s="3">
        <f>IF(COUNTA(A1103:S1103)&lt;19,"REVISAR","OK")</f>
        <v>0</v>
      </c>
      <c r="U1103" s="3">
        <f>IF(ISNUMBER(B1103),"OK","REVISAR")</f>
        <v>0</v>
      </c>
      <c r="V1103" s="3">
        <f>IF(AND(ISNUMBER(K1103),K1103&gt;0,K1103&lt;50),"OK","REVISAR")</f>
        <v>0</v>
      </c>
      <c r="W1103" s="3">
        <f>IF(AND(ISNUMBER(L1103),L1103&gt;0,L1103&lt;1000000),"OK","REVISAR")</f>
        <v>0</v>
      </c>
      <c r="X1103" s="3">
        <f>IF(AND(ISNUMBER(K1103),ISNUMBER(L1103),ISNUMBER(M1103),ISNUMBER(N1103)),IF(ABS(N1103-(K1103*L1103*(1-M1103/100)))&gt;1,"REVISAR","OK"),"REVISAR")</f>
        <v>0</v>
      </c>
      <c r="Y1103" s="3">
        <f>IF(AND(ISNUMBER(SEARCH("@",E1103)),ISNUMBER(SEARCH(".",E1103))),"OK","REVISAR")</f>
        <v>0</v>
      </c>
      <c r="Z1103" s="3">
        <f>IF(COUNTIF($A$2:$A$5001,A1103)&gt;1,"REVISAR","OK")</f>
        <v>0</v>
      </c>
    </row>
    <row r="1104">
      <c r="A1104" s="3">
        <v>1103</v>
      </c>
      <c r="B1104" s="4">
        <v>45573</v>
      </c>
      <c r="D1104" s="3" t="inlineStr">
        <is>
          <t>45232734</t>
        </is>
      </c>
      <c r="E1104" s="3" t="inlineStr">
        <is>
          <t>cliente413@hotmial.com</t>
        </is>
      </c>
      <c r="F1104" s="3" t="inlineStr">
        <is>
          <t>+54 9 2326 656540</t>
        </is>
      </c>
      <c r="H1104" s="3" t="inlineStr">
        <is>
          <t>Santa Fe</t>
        </is>
      </c>
      <c r="I1104" s="3" t="inlineStr">
        <is>
          <t>Teclado mecánico</t>
        </is>
      </c>
      <c r="K1104" s="3">
        <v>5</v>
      </c>
      <c r="L1104" s="5">
        <v>146955.85</v>
      </c>
      <c r="M1104" s="3">
        <v>80</v>
      </c>
      <c r="N1104" s="5">
        <v>146955.85</v>
      </c>
      <c r="O1104" s="3" t="inlineStr">
        <is>
          <t>efectivo</t>
        </is>
      </c>
      <c r="P1104" s="3" t="inlineStr">
        <is>
          <t>Paul</t>
        </is>
      </c>
      <c r="Q1104" s="3" t="inlineStr">
        <is>
          <t>Online</t>
        </is>
      </c>
      <c r="R1104" s="3" t="inlineStr">
        <is>
          <t>No aplica</t>
        </is>
      </c>
      <c r="S1104" s="3" t="inlineStr">
        <is>
          <t>Pago a confirmar</t>
        </is>
      </c>
      <c r="T1104" s="3">
        <f>IF(COUNTA(A1104:S1104)&lt;19,"REVISAR","OK")</f>
        <v>0</v>
      </c>
      <c r="U1104" s="3">
        <f>IF(ISNUMBER(B1104),"OK","REVISAR")</f>
        <v>0</v>
      </c>
      <c r="V1104" s="3">
        <f>IF(AND(ISNUMBER(K1104),K1104&gt;0,K1104&lt;50),"OK","REVISAR")</f>
        <v>0</v>
      </c>
      <c r="W1104" s="3">
        <f>IF(AND(ISNUMBER(L1104),L1104&gt;0,L1104&lt;1000000),"OK","REVISAR")</f>
        <v>0</v>
      </c>
      <c r="X1104" s="3">
        <f>IF(AND(ISNUMBER(K1104),ISNUMBER(L1104),ISNUMBER(M1104),ISNUMBER(N1104)),IF(ABS(N1104-(K1104*L1104*(1-M1104/100)))&gt;1,"REVISAR","OK"),"REVISAR")</f>
        <v>0</v>
      </c>
      <c r="Y1104" s="3">
        <f>IF(AND(ISNUMBER(SEARCH("@",E1104)),ISNUMBER(SEARCH(".",E1104))),"OK","REVISAR")</f>
        <v>0</v>
      </c>
      <c r="Z1104" s="3">
        <f>IF(COUNTIF($A$2:$A$5001,A1104)&gt;1,"REVISAR","OK")</f>
        <v>0</v>
      </c>
    </row>
    <row r="1105">
      <c r="A1105" s="3">
        <v>1104</v>
      </c>
      <c r="C1105" s="3" t="inlineStr">
        <is>
          <t>Martín Fernández</t>
        </is>
      </c>
      <c r="D1105" s="3" t="inlineStr">
        <is>
          <t>37239773</t>
        </is>
      </c>
      <c r="E1105" s="3" t="inlineStr">
        <is>
          <t>cliente423@</t>
        </is>
      </c>
      <c r="F1105" s="3" t="inlineStr">
        <is>
          <t>+54 9 2326 207496</t>
        </is>
      </c>
      <c r="G1105" s="3" t="inlineStr">
        <is>
          <t>Mendoza</t>
        </is>
      </c>
      <c r="H1105" s="3" t="inlineStr">
        <is>
          <t>Cordoba</t>
        </is>
      </c>
      <c r="I1105" s="3" t="inlineStr">
        <is>
          <t>Webcam HD</t>
        </is>
      </c>
      <c r="J1105" s="3" t="inlineStr">
        <is>
          <t>Periféricos</t>
        </is>
      </c>
      <c r="K1105" s="3">
        <v>3</v>
      </c>
      <c r="L1105" s="5">
        <v>156785.9</v>
      </c>
      <c r="M1105" s="3">
        <v>0</v>
      </c>
      <c r="N1105" s="5">
        <v>470357.7</v>
      </c>
      <c r="O1105" s="3" t="inlineStr">
        <is>
          <t>tarjeta credito</t>
        </is>
      </c>
      <c r="P1105" s="3" t="inlineStr">
        <is>
          <t>Isaías</t>
        </is>
      </c>
      <c r="Q1105" s="3" t="inlineStr">
        <is>
          <t>local 1</t>
        </is>
      </c>
      <c r="R1105" s="3" t="inlineStr">
        <is>
          <t>pendiente</t>
        </is>
      </c>
      <c r="S1105" s="3" t="inlineStr">
        <is>
          <t>Duplicado probable</t>
        </is>
      </c>
      <c r="T1105" s="3">
        <f>IF(COUNTA(A1105:S1105)&lt;19,"REVISAR","OK")</f>
        <v>0</v>
      </c>
      <c r="U1105" s="3">
        <f>IF(ISNUMBER(B1105),"OK","REVISAR")</f>
        <v>0</v>
      </c>
      <c r="V1105" s="3">
        <f>IF(AND(ISNUMBER(K1105),K1105&gt;0,K1105&lt;50),"OK","REVISAR")</f>
        <v>0</v>
      </c>
      <c r="W1105" s="3">
        <f>IF(AND(ISNUMBER(L1105),L1105&gt;0,L1105&lt;1000000),"OK","REVISAR")</f>
        <v>0</v>
      </c>
      <c r="X1105" s="3">
        <f>IF(AND(ISNUMBER(K1105),ISNUMBER(L1105),ISNUMBER(M1105),ISNUMBER(N1105)),IF(ABS(N1105-(K1105*L1105*(1-M1105/100)))&gt;1,"REVISAR","OK"),"REVISAR")</f>
        <v>0</v>
      </c>
      <c r="Y1105" s="3">
        <f>IF(AND(ISNUMBER(SEARCH("@",E1105)),ISNUMBER(SEARCH(".",E1105))),"OK","REVISAR")</f>
        <v>0</v>
      </c>
      <c r="Z1105" s="3">
        <f>IF(COUNTIF($A$2:$A$5001,A1105)&gt;1,"REVISAR","OK")</f>
        <v>0</v>
      </c>
    </row>
    <row r="1106">
      <c r="A1106" s="3">
        <v>1105</v>
      </c>
      <c r="B1106" s="4">
        <v>45441</v>
      </c>
      <c r="C1106" s="3" t="inlineStr">
        <is>
          <t>María Gómez</t>
        </is>
      </c>
      <c r="D1106" s="3" t="inlineStr">
        <is>
          <t>34884550</t>
        </is>
      </c>
      <c r="E1106" s="3" t="inlineStr">
        <is>
          <t>cliente428@hotmial.com</t>
        </is>
      </c>
      <c r="F1106" s="3" t="inlineStr">
        <is>
          <t>+54 9 2326 236921</t>
        </is>
      </c>
      <c r="G1106" s="3" t="inlineStr">
        <is>
          <t>Buenos Aires</t>
        </is>
      </c>
      <c r="H1106" s="3" t="inlineStr">
        <is>
          <t>CABA</t>
        </is>
      </c>
      <c r="I1106" s="3" t="inlineStr">
        <is>
          <t>Memoria RAM 8GB</t>
        </is>
      </c>
      <c r="J1106" s="3" t="inlineStr">
        <is>
          <t>Computación</t>
        </is>
      </c>
      <c r="K1106" s="3">
        <v>7</v>
      </c>
      <c r="L1106" s="5">
        <v>5046.38</v>
      </c>
      <c r="M1106" s="3">
        <v>5</v>
      </c>
      <c r="N1106" s="5">
        <v>33558.43</v>
      </c>
      <c r="O1106" s="3" t="inlineStr">
        <is>
          <t>tarjeta credito</t>
        </is>
      </c>
      <c r="Q1106" s="3" t="inlineStr">
        <is>
          <t>Sucursal Norte</t>
        </is>
      </c>
      <c r="R1106" s="3" t="inlineStr">
        <is>
          <t>entregado</t>
        </is>
      </c>
      <c r="S1106" s="3" t="inlineStr">
        <is>
          <t>Producto sin stock</t>
        </is>
      </c>
      <c r="T1106" s="3">
        <f>IF(COUNTA(A1106:S1106)&lt;19,"REVISAR","OK")</f>
        <v>0</v>
      </c>
      <c r="U1106" s="3">
        <f>IF(ISNUMBER(B1106),"OK","REVISAR")</f>
        <v>0</v>
      </c>
      <c r="V1106" s="3">
        <f>IF(AND(ISNUMBER(K1106),K1106&gt;0,K1106&lt;50),"OK","REVISAR")</f>
        <v>0</v>
      </c>
      <c r="W1106" s="3">
        <f>IF(AND(ISNUMBER(L1106),L1106&gt;0,L1106&lt;1000000),"OK","REVISAR")</f>
        <v>0</v>
      </c>
      <c r="X1106" s="3">
        <f>IF(AND(ISNUMBER(K1106),ISNUMBER(L1106),ISNUMBER(M1106),ISNUMBER(N1106)),IF(ABS(N1106-(K1106*L1106*(1-M1106/100)))&gt;1,"REVISAR","OK"),"REVISAR")</f>
        <v>0</v>
      </c>
      <c r="Y1106" s="3">
        <f>IF(AND(ISNUMBER(SEARCH("@",E1106)),ISNUMBER(SEARCH(".",E1106))),"OK","REVISAR")</f>
        <v>0</v>
      </c>
      <c r="Z1106" s="3">
        <f>IF(COUNTIF($A$2:$A$5001,A1106)&gt;1,"REVISAR","OK")</f>
        <v>0</v>
      </c>
    </row>
    <row r="1107">
      <c r="A1107" s="3">
        <v>1106</v>
      </c>
      <c r="B1107" s="4">
        <v>45325</v>
      </c>
      <c r="C1107" s="3" t="inlineStr">
        <is>
          <t>Ana Martínez</t>
        </is>
      </c>
      <c r="D1107" s="3" t="inlineStr">
        <is>
          <t>26611994</t>
        </is>
      </c>
      <c r="E1107" s="3" t="inlineStr">
        <is>
          <t>cliente761@hotmial.com</t>
        </is>
      </c>
      <c r="F1107" s="3" t="inlineStr">
        <is>
          <t>+54 9 2326 398124</t>
        </is>
      </c>
      <c r="H1107" s="3" t="inlineStr">
        <is>
          <t>Santa Fe</t>
        </is>
      </c>
      <c r="I1107" s="3" t="inlineStr">
        <is>
          <t>Monitor 24</t>
        </is>
      </c>
      <c r="J1107" s="3" t="inlineStr">
        <is>
          <t>Hogar</t>
        </is>
      </c>
      <c r="K1107" s="3">
        <v>1</v>
      </c>
      <c r="L1107" s="5">
        <v>0</v>
      </c>
      <c r="M1107" s="3">
        <v>5</v>
      </c>
      <c r="N1107" s="5">
        <v>0</v>
      </c>
      <c r="O1107" s="3" t="inlineStr">
        <is>
          <t>Transferencia</t>
        </is>
      </c>
      <c r="P1107" s="3" t="inlineStr">
        <is>
          <t>Sin vendedor</t>
        </is>
      </c>
      <c r="Q1107" s="3" t="inlineStr">
        <is>
          <t>Sucursal Norte</t>
        </is>
      </c>
      <c r="R1107" s="3" t="inlineStr">
        <is>
          <t>entregado</t>
        </is>
      </c>
      <c r="S1107" s="3" t="inlineStr">
        <is>
          <t>Cliente reclama demora</t>
        </is>
      </c>
      <c r="T1107" s="3">
        <f>IF(COUNTA(A1107:S1107)&lt;19,"REVISAR","OK")</f>
        <v>0</v>
      </c>
      <c r="U1107" s="3">
        <f>IF(ISNUMBER(B1107),"OK","REVISAR")</f>
        <v>0</v>
      </c>
      <c r="V1107" s="3">
        <f>IF(AND(ISNUMBER(K1107),K1107&gt;0,K1107&lt;50),"OK","REVISAR")</f>
        <v>0</v>
      </c>
      <c r="W1107" s="3">
        <f>IF(AND(ISNUMBER(L1107),L1107&gt;0,L1107&lt;1000000),"OK","REVISAR")</f>
        <v>0</v>
      </c>
      <c r="X1107" s="3">
        <f>IF(AND(ISNUMBER(K1107),ISNUMBER(L1107),ISNUMBER(M1107),ISNUMBER(N1107)),IF(ABS(N1107-(K1107*L1107*(1-M1107/100)))&gt;1,"REVISAR","OK"),"REVISAR")</f>
        <v>0</v>
      </c>
      <c r="Y1107" s="3">
        <f>IF(AND(ISNUMBER(SEARCH("@",E1107)),ISNUMBER(SEARCH(".",E1107))),"OK","REVISAR")</f>
        <v>0</v>
      </c>
      <c r="Z1107" s="3">
        <f>IF(COUNTIF($A$2:$A$5001,A1107)&gt;1,"REVISAR","OK")</f>
        <v>0</v>
      </c>
    </row>
    <row r="1108">
      <c r="A1108" s="3">
        <v>1107</v>
      </c>
      <c r="B1108" s="4">
        <v>45341</v>
      </c>
      <c r="C1108" s="3" t="inlineStr">
        <is>
          <t>Pedro Sánchez</t>
        </is>
      </c>
      <c r="D1108" s="3" t="inlineStr">
        <is>
          <t>123</t>
        </is>
      </c>
      <c r="E1108" s="3" t="inlineStr">
        <is>
          <t>cliente818@gmai.com</t>
        </is>
      </c>
      <c r="F1108" s="3" t="inlineStr">
        <is>
          <t>+54 9 2326 942514</t>
        </is>
      </c>
      <c r="H1108" s="3" t="inlineStr">
        <is>
          <t>Mendoza</t>
        </is>
      </c>
      <c r="I1108" s="3" t="inlineStr">
        <is>
          <t>Silla gamer</t>
        </is>
      </c>
      <c r="J1108" s="3" t="inlineStr">
        <is>
          <t>Accesorios</t>
        </is>
      </c>
      <c r="K1108" s="3">
        <v>7</v>
      </c>
      <c r="L1108" s="5">
        <v>92150.89999999999</v>
      </c>
      <c r="M1108" s="3">
        <v>0</v>
      </c>
      <c r="N1108" s="5">
        <v>645056.3</v>
      </c>
      <c r="O1108" s="3" t="inlineStr">
        <is>
          <t>tarjeta credito</t>
        </is>
      </c>
      <c r="P1108" s="3" t="inlineStr">
        <is>
          <t>Lucas</t>
        </is>
      </c>
      <c r="Q1108" s="3" t="inlineStr">
        <is>
          <t>Norte</t>
        </is>
      </c>
      <c r="R1108" s="3" t="inlineStr">
        <is>
          <t>entregado</t>
        </is>
      </c>
      <c r="T1108" s="3">
        <f>IF(COUNTA(A1108:S1108)&lt;19,"REVISAR","OK")</f>
        <v>0</v>
      </c>
      <c r="U1108" s="3">
        <f>IF(ISNUMBER(B1108),"OK","REVISAR")</f>
        <v>0</v>
      </c>
      <c r="V1108" s="3">
        <f>IF(AND(ISNUMBER(K1108),K1108&gt;0,K1108&lt;50),"OK","REVISAR")</f>
        <v>0</v>
      </c>
      <c r="W1108" s="3">
        <f>IF(AND(ISNUMBER(L1108),L1108&gt;0,L1108&lt;1000000),"OK","REVISAR")</f>
        <v>0</v>
      </c>
      <c r="X1108" s="3">
        <f>IF(AND(ISNUMBER(K1108),ISNUMBER(L1108),ISNUMBER(M1108),ISNUMBER(N1108)),IF(ABS(N1108-(K1108*L1108*(1-M1108/100)))&gt;1,"REVISAR","OK"),"REVISAR")</f>
        <v>0</v>
      </c>
      <c r="Y1108" s="3">
        <f>IF(AND(ISNUMBER(SEARCH("@",E1108)),ISNUMBER(SEARCH(".",E1108))),"OK","REVISAR")</f>
        <v>0</v>
      </c>
      <c r="Z1108" s="3">
        <f>IF(COUNTIF($A$2:$A$5001,A1108)&gt;1,"REVISAR","OK")</f>
        <v>0</v>
      </c>
    </row>
    <row r="1109">
      <c r="A1109" s="3">
        <v>1108</v>
      </c>
      <c r="B1109" s="4">
        <v>45746</v>
      </c>
      <c r="D1109" s="3" t="inlineStr">
        <is>
          <t>44587784</t>
        </is>
      </c>
      <c r="E1109" s="3" t="inlineStr">
        <is>
          <t>cliente326@gmail.com</t>
        </is>
      </c>
      <c r="F1109" s="3" t="inlineStr">
        <is>
          <t>+54 9 2326 859690</t>
        </is>
      </c>
      <c r="G1109" s="3" t="inlineStr">
        <is>
          <t>S. A. de Areco</t>
        </is>
      </c>
      <c r="I1109" s="3" t="inlineStr">
        <is>
          <t>Parlante portátil</t>
        </is>
      </c>
      <c r="J1109" s="3" t="inlineStr">
        <is>
          <t>Sin categoria</t>
        </is>
      </c>
      <c r="K1109" s="3">
        <v>8</v>
      </c>
      <c r="L1109" s="5">
        <v>149487.91</v>
      </c>
      <c r="M1109" s="3">
        <v>5</v>
      </c>
      <c r="N1109" s="5">
        <v>1136108.12</v>
      </c>
      <c r="O1109" s="3" t="inlineStr">
        <is>
          <t>tarjeta credito</t>
        </is>
      </c>
      <c r="P1109" s="3" t="inlineStr">
        <is>
          <t>Lucas</t>
        </is>
      </c>
      <c r="R1109" s="3" t="inlineStr">
        <is>
          <t>Pendiente</t>
        </is>
      </c>
      <c r="S1109" s="3" t="inlineStr">
        <is>
          <t>Pago a confirmar</t>
        </is>
      </c>
      <c r="T1109" s="3">
        <f>IF(COUNTA(A1109:S1109)&lt;19,"REVISAR","OK")</f>
        <v>0</v>
      </c>
      <c r="U1109" s="3">
        <f>IF(ISNUMBER(B1109),"OK","REVISAR")</f>
        <v>0</v>
      </c>
      <c r="V1109" s="3">
        <f>IF(AND(ISNUMBER(K1109),K1109&gt;0,K1109&lt;50),"OK","REVISAR")</f>
        <v>0</v>
      </c>
      <c r="W1109" s="3">
        <f>IF(AND(ISNUMBER(L1109),L1109&gt;0,L1109&lt;1000000),"OK","REVISAR")</f>
        <v>0</v>
      </c>
      <c r="X1109" s="3">
        <f>IF(AND(ISNUMBER(K1109),ISNUMBER(L1109),ISNUMBER(M1109),ISNUMBER(N1109)),IF(ABS(N1109-(K1109*L1109*(1-M1109/100)))&gt;1,"REVISAR","OK"),"REVISAR")</f>
        <v>0</v>
      </c>
      <c r="Y1109" s="3">
        <f>IF(AND(ISNUMBER(SEARCH("@",E1109)),ISNUMBER(SEARCH(".",E1109))),"OK","REVISAR")</f>
        <v>0</v>
      </c>
      <c r="Z1109" s="3">
        <f>IF(COUNTIF($A$2:$A$5001,A1109)&gt;1,"REVISAR","OK")</f>
        <v>0</v>
      </c>
    </row>
    <row r="1110">
      <c r="A1110" s="3">
        <v>1109</v>
      </c>
      <c r="B1110" s="4">
        <v>45645</v>
      </c>
      <c r="D1110" s="3" t="inlineStr">
        <is>
          <t>26045808</t>
        </is>
      </c>
      <c r="E1110" s="3" t="inlineStr">
        <is>
          <t>cliente303@hotmial.com</t>
        </is>
      </c>
      <c r="F1110" s="3" t="inlineStr">
        <is>
          <t>+54 9 2326 309403</t>
        </is>
      </c>
      <c r="G1110" s="3" t="inlineStr">
        <is>
          <t>Córdoba</t>
        </is>
      </c>
      <c r="H1110" s="3" t="inlineStr">
        <is>
          <t>Bs.As</t>
        </is>
      </c>
      <c r="J1110" s="3" t="inlineStr">
        <is>
          <t>Tecnologia</t>
        </is>
      </c>
      <c r="K1110" s="3">
        <v>3</v>
      </c>
      <c r="L1110" s="5">
        <v>47843.24</v>
      </c>
      <c r="M1110" s="3">
        <v>0</v>
      </c>
      <c r="O1110" s="3" t="inlineStr">
        <is>
          <t>MercadoPago</t>
        </is>
      </c>
      <c r="P1110" s="3" t="inlineStr">
        <is>
          <t>Isaías</t>
        </is>
      </c>
      <c r="Q1110" s="3" t="inlineStr">
        <is>
          <t>Norte</t>
        </is>
      </c>
      <c r="S1110" s="3" t="inlineStr">
        <is>
          <t>Pago a confirmar</t>
        </is>
      </c>
      <c r="T1110" s="3">
        <f>IF(COUNTA(A1110:S1110)&lt;19,"REVISAR","OK")</f>
        <v>0</v>
      </c>
      <c r="U1110" s="3">
        <f>IF(ISNUMBER(B1110),"OK","REVISAR")</f>
        <v>0</v>
      </c>
      <c r="V1110" s="3">
        <f>IF(AND(ISNUMBER(K1110),K1110&gt;0,K1110&lt;50),"OK","REVISAR")</f>
        <v>0</v>
      </c>
      <c r="W1110" s="3">
        <f>IF(AND(ISNUMBER(L1110),L1110&gt;0,L1110&lt;1000000),"OK","REVISAR")</f>
        <v>0</v>
      </c>
      <c r="X1110" s="3">
        <f>IF(AND(ISNUMBER(K1110),ISNUMBER(L1110),ISNUMBER(M1110),ISNUMBER(N1110)),IF(ABS(N1110-(K1110*L1110*(1-M1110/100)))&gt;1,"REVISAR","OK"),"REVISAR")</f>
        <v>0</v>
      </c>
      <c r="Y1110" s="3">
        <f>IF(AND(ISNUMBER(SEARCH("@",E1110)),ISNUMBER(SEARCH(".",E1110))),"OK","REVISAR")</f>
        <v>0</v>
      </c>
      <c r="Z1110" s="3">
        <f>IF(COUNTIF($A$2:$A$5001,A1110)&gt;1,"REVISAR","OK")</f>
        <v>0</v>
      </c>
    </row>
    <row r="1111">
      <c r="A1111" s="3">
        <v>1110</v>
      </c>
      <c r="B1111" s="4">
        <v>45602</v>
      </c>
      <c r="C1111" s="3" t="inlineStr">
        <is>
          <t>Lucas Rodríguez</t>
        </is>
      </c>
      <c r="D1111" s="3" t="inlineStr">
        <is>
          <t>39242509</t>
        </is>
      </c>
      <c r="E1111" s="3" t="inlineStr">
        <is>
          <t>cliente302@sinmail</t>
        </is>
      </c>
      <c r="F1111" s="3" t="inlineStr">
        <is>
          <t>+54 9 2326 688017</t>
        </is>
      </c>
      <c r="G1111" s="3" t="inlineStr">
        <is>
          <t>CABA</t>
        </is>
      </c>
      <c r="H1111" s="3" t="inlineStr">
        <is>
          <t>Buenos Aires</t>
        </is>
      </c>
      <c r="I1111" s="3" t="inlineStr">
        <is>
          <t>Monitor 24</t>
        </is>
      </c>
      <c r="J1111" s="3" t="inlineStr">
        <is>
          <t>Periféricos</t>
        </is>
      </c>
      <c r="K1111" s="3">
        <v>4</v>
      </c>
      <c r="L1111" s="5">
        <v>16133.65</v>
      </c>
      <c r="M1111" s="3">
        <v>5</v>
      </c>
      <c r="N1111" s="5">
        <v>61307.87</v>
      </c>
      <c r="O1111" s="3" t="inlineStr">
        <is>
          <t>Tarjeta Débito</t>
        </is>
      </c>
      <c r="P1111" s="3" t="inlineStr">
        <is>
          <t>Sin vendedor</t>
        </is>
      </c>
      <c r="R1111" s="3" t="inlineStr">
        <is>
          <t>Entregado</t>
        </is>
      </c>
      <c r="S1111" s="3" t="inlineStr">
        <is>
          <t>Pago a confirmar</t>
        </is>
      </c>
      <c r="T1111" s="3">
        <f>IF(COUNTA(A1111:S1111)&lt;19,"REVISAR","OK")</f>
        <v>0</v>
      </c>
      <c r="U1111" s="3">
        <f>IF(ISNUMBER(B1111),"OK","REVISAR")</f>
        <v>0</v>
      </c>
      <c r="V1111" s="3">
        <f>IF(AND(ISNUMBER(K1111),K1111&gt;0,K1111&lt;50),"OK","REVISAR")</f>
        <v>0</v>
      </c>
      <c r="W1111" s="3">
        <f>IF(AND(ISNUMBER(L1111),L1111&gt;0,L1111&lt;1000000),"OK","REVISAR")</f>
        <v>0</v>
      </c>
      <c r="X1111" s="3">
        <f>IF(AND(ISNUMBER(K1111),ISNUMBER(L1111),ISNUMBER(M1111),ISNUMBER(N1111)),IF(ABS(N1111-(K1111*L1111*(1-M1111/100)))&gt;1,"REVISAR","OK"),"REVISAR")</f>
        <v>0</v>
      </c>
      <c r="Y1111" s="3">
        <f>IF(AND(ISNUMBER(SEARCH("@",E1111)),ISNUMBER(SEARCH(".",E1111))),"OK","REVISAR")</f>
        <v>0</v>
      </c>
      <c r="Z1111" s="3">
        <f>IF(COUNTIF($A$2:$A$5001,A1111)&gt;1,"REVISAR","OK")</f>
        <v>0</v>
      </c>
    </row>
    <row r="1112">
      <c r="A1112" s="3">
        <v>1111</v>
      </c>
      <c r="B1112" s="4">
        <v>45365</v>
      </c>
      <c r="C1112" s="3" t="inlineStr">
        <is>
          <t>Martín Fernández</t>
        </is>
      </c>
      <c r="D1112" s="3" t="inlineStr">
        <is>
          <t>22885553</t>
        </is>
      </c>
      <c r="E1112" s="3" t="inlineStr">
        <is>
          <t>cliente428@</t>
        </is>
      </c>
      <c r="F1112" s="3" t="inlineStr">
        <is>
          <t>+54 9 2326 249614</t>
        </is>
      </c>
      <c r="G1112" s="3" t="inlineStr">
        <is>
          <t>Capital Federal</t>
        </is>
      </c>
      <c r="H1112" s="3" t="inlineStr">
        <is>
          <t>Santa Fe</t>
        </is>
      </c>
      <c r="J1112" s="3" t="inlineStr">
        <is>
          <t>Hogar</t>
        </is>
      </c>
      <c r="K1112" s="3">
        <v>2</v>
      </c>
      <c r="L1112" s="5">
        <v>32277.83</v>
      </c>
      <c r="M1112" s="3">
        <v>-5</v>
      </c>
      <c r="N1112" s="5">
        <v>67783.44</v>
      </c>
      <c r="O1112" s="3" t="inlineStr">
        <is>
          <t>Tarjeta Crédito</t>
        </is>
      </c>
      <c r="P1112" s="3" t="inlineStr">
        <is>
          <t>Sofía</t>
        </is>
      </c>
      <c r="Q1112" s="3" t="inlineStr">
        <is>
          <t>Norte</t>
        </is>
      </c>
      <c r="R1112" s="3" t="inlineStr">
        <is>
          <t>No aplica</t>
        </is>
      </c>
      <c r="S1112" s="3" t="inlineStr">
        <is>
          <t>Producto sin stock</t>
        </is>
      </c>
      <c r="T1112" s="3">
        <f>IF(COUNTA(A1112:S1112)&lt;19,"REVISAR","OK")</f>
        <v>0</v>
      </c>
      <c r="U1112" s="3">
        <f>IF(ISNUMBER(B1112),"OK","REVISAR")</f>
        <v>0</v>
      </c>
      <c r="V1112" s="3">
        <f>IF(AND(ISNUMBER(K1112),K1112&gt;0,K1112&lt;50),"OK","REVISAR")</f>
        <v>0</v>
      </c>
      <c r="W1112" s="3">
        <f>IF(AND(ISNUMBER(L1112),L1112&gt;0,L1112&lt;1000000),"OK","REVISAR")</f>
        <v>0</v>
      </c>
      <c r="X1112" s="3">
        <f>IF(AND(ISNUMBER(K1112),ISNUMBER(L1112),ISNUMBER(M1112),ISNUMBER(N1112)),IF(ABS(N1112-(K1112*L1112*(1-M1112/100)))&gt;1,"REVISAR","OK"),"REVISAR")</f>
        <v>0</v>
      </c>
      <c r="Y1112" s="3">
        <f>IF(AND(ISNUMBER(SEARCH("@",E1112)),ISNUMBER(SEARCH(".",E1112))),"OK","REVISAR")</f>
        <v>0</v>
      </c>
      <c r="Z1112" s="3">
        <f>IF(COUNTIF($A$2:$A$5001,A1112)&gt;1,"REVISAR","OK")</f>
        <v>0</v>
      </c>
    </row>
    <row r="1113">
      <c r="A1113" s="3">
        <v>1112</v>
      </c>
      <c r="B1113" s="4">
        <v>45455</v>
      </c>
      <c r="C1113" s="3" t="inlineStr">
        <is>
          <t>Carlos López</t>
        </is>
      </c>
      <c r="D1113" s="3" t="inlineStr">
        <is>
          <t>31633303</t>
        </is>
      </c>
      <c r="E1113" s="3" t="inlineStr">
        <is>
          <t>cliente309@yahoo.com</t>
        </is>
      </c>
      <c r="F1113" s="3" t="inlineStr">
        <is>
          <t>+54 9 2326 983989</t>
        </is>
      </c>
      <c r="G1113" s="3" t="inlineStr">
        <is>
          <t>San Antonio de Areco</t>
        </is>
      </c>
      <c r="H1113" s="3" t="inlineStr">
        <is>
          <t>Mendoza</t>
        </is>
      </c>
      <c r="I1113" s="3" t="inlineStr">
        <is>
          <t>Monitor 24</t>
        </is>
      </c>
      <c r="K1113" s="3">
        <v>6</v>
      </c>
      <c r="L1113" s="5">
        <v>27039.06</v>
      </c>
      <c r="M1113" s="3">
        <v>0</v>
      </c>
      <c r="N1113" s="5">
        <v>162234.36</v>
      </c>
      <c r="P1113" s="3" t="inlineStr">
        <is>
          <t>Lucas</t>
        </is>
      </c>
      <c r="Q1113" s="3" t="inlineStr">
        <is>
          <t>online</t>
        </is>
      </c>
      <c r="T1113" s="3">
        <f>IF(COUNTA(A1113:S1113)&lt;19,"REVISAR","OK")</f>
        <v>0</v>
      </c>
      <c r="U1113" s="3">
        <f>IF(ISNUMBER(B1113),"OK","REVISAR")</f>
        <v>0</v>
      </c>
      <c r="V1113" s="3">
        <f>IF(AND(ISNUMBER(K1113),K1113&gt;0,K1113&lt;50),"OK","REVISAR")</f>
        <v>0</v>
      </c>
      <c r="W1113" s="3">
        <f>IF(AND(ISNUMBER(L1113),L1113&gt;0,L1113&lt;1000000),"OK","REVISAR")</f>
        <v>0</v>
      </c>
      <c r="X1113" s="3">
        <f>IF(AND(ISNUMBER(K1113),ISNUMBER(L1113),ISNUMBER(M1113),ISNUMBER(N1113)),IF(ABS(N1113-(K1113*L1113*(1-M1113/100)))&gt;1,"REVISAR","OK"),"REVISAR")</f>
        <v>0</v>
      </c>
      <c r="Y1113" s="3">
        <f>IF(AND(ISNUMBER(SEARCH("@",E1113)),ISNUMBER(SEARCH(".",E1113))),"OK","REVISAR")</f>
        <v>0</v>
      </c>
      <c r="Z1113" s="3">
        <f>IF(COUNTIF($A$2:$A$5001,A1113)&gt;1,"REVISAR","OK")</f>
        <v>0</v>
      </c>
    </row>
    <row r="1114">
      <c r="A1114" s="3">
        <v>1113</v>
      </c>
      <c r="B1114" s="4">
        <v>45591</v>
      </c>
      <c r="E1114" s="3" t="inlineStr">
        <is>
          <t>cliente@</t>
        </is>
      </c>
      <c r="F1114" s="3" t="inlineStr">
        <is>
          <t>+54 9 2326 911780</t>
        </is>
      </c>
      <c r="G1114" s="3" t="inlineStr">
        <is>
          <t>san antonio de areco</t>
        </is>
      </c>
      <c r="H1114" s="3" t="inlineStr">
        <is>
          <t>Buenos Aires</t>
        </is>
      </c>
      <c r="I1114" s="3" t="inlineStr">
        <is>
          <t>Webcam HD</t>
        </is>
      </c>
      <c r="J1114" s="3" t="inlineStr">
        <is>
          <t>tecnologia</t>
        </is>
      </c>
      <c r="K1114" s="3">
        <v>3</v>
      </c>
      <c r="L1114" s="5">
        <v>154459.46</v>
      </c>
      <c r="M1114" s="3">
        <v>15</v>
      </c>
      <c r="N1114" s="5">
        <v>24464.53</v>
      </c>
      <c r="O1114" s="3" t="inlineStr">
        <is>
          <t>MercadoPago</t>
        </is>
      </c>
      <c r="P1114" s="3" t="inlineStr">
        <is>
          <t>Benjamín</t>
        </is>
      </c>
      <c r="R1114" s="3" t="inlineStr">
        <is>
          <t>Entregado</t>
        </is>
      </c>
      <c r="T1114" s="3">
        <f>IF(COUNTA(A1114:S1114)&lt;19,"REVISAR","OK")</f>
        <v>0</v>
      </c>
      <c r="U1114" s="3">
        <f>IF(ISNUMBER(B1114),"OK","REVISAR")</f>
        <v>0</v>
      </c>
      <c r="V1114" s="3">
        <f>IF(AND(ISNUMBER(K1114),K1114&gt;0,K1114&lt;50),"OK","REVISAR")</f>
        <v>0</v>
      </c>
      <c r="W1114" s="3">
        <f>IF(AND(ISNUMBER(L1114),L1114&gt;0,L1114&lt;1000000),"OK","REVISAR")</f>
        <v>0</v>
      </c>
      <c r="X1114" s="3">
        <f>IF(AND(ISNUMBER(K1114),ISNUMBER(L1114),ISNUMBER(M1114),ISNUMBER(N1114)),IF(ABS(N1114-(K1114*L1114*(1-M1114/100)))&gt;1,"REVISAR","OK"),"REVISAR")</f>
        <v>0</v>
      </c>
      <c r="Y1114" s="3">
        <f>IF(AND(ISNUMBER(SEARCH("@",E1114)),ISNUMBER(SEARCH(".",E1114))),"OK","REVISAR")</f>
        <v>0</v>
      </c>
      <c r="Z1114" s="3">
        <f>IF(COUNTIF($A$2:$A$5001,A1114)&gt;1,"REVISAR","OK")</f>
        <v>0</v>
      </c>
    </row>
    <row r="1115">
      <c r="A1115" s="3">
        <v>1114</v>
      </c>
      <c r="B1115" s="4">
        <v>45330</v>
      </c>
      <c r="C1115" s="3" t="inlineStr">
        <is>
          <t>Camila Torres</t>
        </is>
      </c>
      <c r="D1115" s="3" t="inlineStr">
        <is>
          <t>20072196</t>
        </is>
      </c>
      <c r="E1115" s="3" t="inlineStr">
        <is>
          <t>cliente452@hotmail.com</t>
        </is>
      </c>
      <c r="F1115" s="3" t="inlineStr">
        <is>
          <t>+54 9 2326 496407</t>
        </is>
      </c>
      <c r="G1115" s="3" t="inlineStr">
        <is>
          <t>Bs As</t>
        </is>
      </c>
      <c r="I1115" s="3" t="inlineStr">
        <is>
          <t>Producto desconocido</t>
        </is>
      </c>
      <c r="J1115" s="3" t="inlineStr">
        <is>
          <t>Periféricos</t>
        </is>
      </c>
      <c r="K1115" s="3">
        <v>7</v>
      </c>
      <c r="L1115" s="5">
        <v>15609.48</v>
      </c>
      <c r="M1115" s="3">
        <v>25</v>
      </c>
      <c r="N1115" s="5">
        <v>81949.77</v>
      </c>
      <c r="O1115" s="3" t="inlineStr">
        <is>
          <t>MercadoPago</t>
        </is>
      </c>
      <c r="R1115" s="3" t="inlineStr">
        <is>
          <t>Entregado</t>
        </is>
      </c>
      <c r="T1115" s="3">
        <f>IF(COUNTA(A1115:S1115)&lt;19,"REVISAR","OK")</f>
        <v>0</v>
      </c>
      <c r="U1115" s="3">
        <f>IF(ISNUMBER(B1115),"OK","REVISAR")</f>
        <v>0</v>
      </c>
      <c r="V1115" s="3">
        <f>IF(AND(ISNUMBER(K1115),K1115&gt;0,K1115&lt;50),"OK","REVISAR")</f>
        <v>0</v>
      </c>
      <c r="W1115" s="3">
        <f>IF(AND(ISNUMBER(L1115),L1115&gt;0,L1115&lt;1000000),"OK","REVISAR")</f>
        <v>0</v>
      </c>
      <c r="X1115" s="3">
        <f>IF(AND(ISNUMBER(K1115),ISNUMBER(L1115),ISNUMBER(M1115),ISNUMBER(N1115)),IF(ABS(N1115-(K1115*L1115*(1-M1115/100)))&gt;1,"REVISAR","OK"),"REVISAR")</f>
        <v>0</v>
      </c>
      <c r="Y1115" s="3">
        <f>IF(AND(ISNUMBER(SEARCH("@",E1115)),ISNUMBER(SEARCH(".",E1115))),"OK","REVISAR")</f>
        <v>0</v>
      </c>
      <c r="Z1115" s="3">
        <f>IF(COUNTIF($A$2:$A$5001,A1115)&gt;1,"REVISAR","OK")</f>
        <v>0</v>
      </c>
    </row>
    <row r="1116">
      <c r="A1116" s="3">
        <v>1115</v>
      </c>
      <c r="B1116" s="4">
        <v>45632</v>
      </c>
      <c r="C1116" s="3" t="inlineStr">
        <is>
          <t>Cliente Sin Nombre</t>
        </is>
      </c>
      <c r="D1116" s="3" t="inlineStr">
        <is>
          <t>23038657</t>
        </is>
      </c>
      <c r="E1116" s="3" t="inlineStr">
        <is>
          <t>cliente212@gmail.com</t>
        </is>
      </c>
      <c r="F1116" s="3" t="inlineStr">
        <is>
          <t>+54 9 2326 527005</t>
        </is>
      </c>
      <c r="G1116" s="3" t="inlineStr">
        <is>
          <t>Córdoba</t>
        </is>
      </c>
      <c r="H1116" s="3" t="inlineStr">
        <is>
          <t>Bs.As</t>
        </is>
      </c>
      <c r="I1116" s="3" t="inlineStr">
        <is>
          <t>Notebook 15</t>
        </is>
      </c>
      <c r="K1116" s="3">
        <v>3</v>
      </c>
      <c r="L1116" s="5">
        <v>65714.17</v>
      </c>
      <c r="M1116" s="3">
        <v>0</v>
      </c>
      <c r="N1116" s="5">
        <v>197142.51</v>
      </c>
      <c r="O1116" s="3" t="inlineStr">
        <is>
          <t>Transferencia</t>
        </is>
      </c>
      <c r="R1116" s="3" t="inlineStr">
        <is>
          <t>Entregado</t>
        </is>
      </c>
      <c r="S1116" s="3" t="inlineStr">
        <is>
          <t>Precio cargado manualmente</t>
        </is>
      </c>
      <c r="T1116" s="3">
        <f>IF(COUNTA(A1116:S1116)&lt;19,"REVISAR","OK")</f>
        <v>0</v>
      </c>
      <c r="U1116" s="3">
        <f>IF(ISNUMBER(B1116),"OK","REVISAR")</f>
        <v>0</v>
      </c>
      <c r="V1116" s="3">
        <f>IF(AND(ISNUMBER(K1116),K1116&gt;0,K1116&lt;50),"OK","REVISAR")</f>
        <v>0</v>
      </c>
      <c r="W1116" s="3">
        <f>IF(AND(ISNUMBER(L1116),L1116&gt;0,L1116&lt;1000000),"OK","REVISAR")</f>
        <v>0</v>
      </c>
      <c r="X1116" s="3">
        <f>IF(AND(ISNUMBER(K1116),ISNUMBER(L1116),ISNUMBER(M1116),ISNUMBER(N1116)),IF(ABS(N1116-(K1116*L1116*(1-M1116/100)))&gt;1,"REVISAR","OK"),"REVISAR")</f>
        <v>0</v>
      </c>
      <c r="Y1116" s="3">
        <f>IF(AND(ISNUMBER(SEARCH("@",E1116)),ISNUMBER(SEARCH(".",E1116))),"OK","REVISAR")</f>
        <v>0</v>
      </c>
      <c r="Z1116" s="3">
        <f>IF(COUNTIF($A$2:$A$5001,A1116)&gt;1,"REVISAR","OK")</f>
        <v>0</v>
      </c>
    </row>
    <row r="1117">
      <c r="A1117" s="3">
        <v>1116</v>
      </c>
      <c r="B1117" s="4">
        <v>45734</v>
      </c>
      <c r="C1117" s="3" t="inlineStr">
        <is>
          <t>Juan Pérez</t>
        </is>
      </c>
      <c r="D1117" s="3" t="inlineStr">
        <is>
          <t>28855507</t>
        </is>
      </c>
      <c r="E1117" s="3" t="inlineStr">
        <is>
          <t>cliente531@gmail.com</t>
        </is>
      </c>
      <c r="F1117" s="3" t="inlineStr">
        <is>
          <t>+54 9 2326 889136</t>
        </is>
      </c>
      <c r="G1117" s="3" t="inlineStr">
        <is>
          <t>Capital Federal</t>
        </is>
      </c>
      <c r="H1117" s="3" t="inlineStr">
        <is>
          <t>Cordoba</t>
        </is>
      </c>
      <c r="I1117" s="3" t="inlineStr">
        <is>
          <t>Producto desconocido</t>
        </is>
      </c>
      <c r="J1117" s="3" t="inlineStr">
        <is>
          <t>Tecnología</t>
        </is>
      </c>
      <c r="K1117" s="3">
        <v>6</v>
      </c>
      <c r="L1117" s="5">
        <v>112609.88</v>
      </c>
      <c r="M1117" s="3">
        <v>20</v>
      </c>
      <c r="N1117" s="5">
        <v>540527.42</v>
      </c>
      <c r="O1117" s="3" t="inlineStr">
        <is>
          <t>efectivo</t>
        </is>
      </c>
      <c r="P1117" s="3" t="inlineStr">
        <is>
          <t>Paul</t>
        </is>
      </c>
      <c r="Q1117" s="3" t="inlineStr">
        <is>
          <t>online</t>
        </is>
      </c>
      <c r="R1117" s="3" t="inlineStr">
        <is>
          <t>Cancelado</t>
        </is>
      </c>
      <c r="S1117" s="3" t="inlineStr">
        <is>
          <t>OK</t>
        </is>
      </c>
      <c r="T1117" s="3">
        <f>IF(COUNTA(A1117:S1117)&lt;19,"REVISAR","OK")</f>
        <v>0</v>
      </c>
      <c r="U1117" s="3">
        <f>IF(ISNUMBER(B1117),"OK","REVISAR")</f>
        <v>0</v>
      </c>
      <c r="V1117" s="3">
        <f>IF(AND(ISNUMBER(K1117),K1117&gt;0,K1117&lt;50),"OK","REVISAR")</f>
        <v>0</v>
      </c>
      <c r="W1117" s="3">
        <f>IF(AND(ISNUMBER(L1117),L1117&gt;0,L1117&lt;1000000),"OK","REVISAR")</f>
        <v>0</v>
      </c>
      <c r="X1117" s="3">
        <f>IF(AND(ISNUMBER(K1117),ISNUMBER(L1117),ISNUMBER(M1117),ISNUMBER(N1117)),IF(ABS(N1117-(K1117*L1117*(1-M1117/100)))&gt;1,"REVISAR","OK"),"REVISAR")</f>
        <v>0</v>
      </c>
      <c r="Y1117" s="3">
        <f>IF(AND(ISNUMBER(SEARCH("@",E1117)),ISNUMBER(SEARCH(".",E1117))),"OK","REVISAR")</f>
        <v>0</v>
      </c>
      <c r="Z1117" s="3">
        <f>IF(COUNTIF($A$2:$A$5001,A1117)&gt;1,"REVISAR","OK")</f>
        <v>0</v>
      </c>
    </row>
    <row r="1118">
      <c r="A1118" s="3">
        <v>1117</v>
      </c>
      <c r="B1118" s="4">
        <v>45621</v>
      </c>
      <c r="C1118" s="3" t="inlineStr">
        <is>
          <t>Valentina Díaz</t>
        </is>
      </c>
      <c r="D1118" s="3" t="inlineStr">
        <is>
          <t>20792666</t>
        </is>
      </c>
      <c r="E1118" s="3" t="inlineStr">
        <is>
          <t>cliente539@</t>
        </is>
      </c>
      <c r="F1118" s="3" t="inlineStr">
        <is>
          <t>+54 9 2326 859642</t>
        </is>
      </c>
      <c r="G1118" s="3" t="inlineStr">
        <is>
          <t>Mendoza</t>
        </is>
      </c>
      <c r="H1118" s="3" t="inlineStr">
        <is>
          <t>buenos aires</t>
        </is>
      </c>
      <c r="I1118" s="3" t="inlineStr">
        <is>
          <t>Webcam HD</t>
        </is>
      </c>
      <c r="J1118" s="3" t="inlineStr">
        <is>
          <t>perifericos</t>
        </is>
      </c>
      <c r="K1118" s="3">
        <v>3</v>
      </c>
      <c r="L1118" s="5">
        <v>65134.49</v>
      </c>
      <c r="M1118" s="3">
        <v>0</v>
      </c>
      <c r="N1118" s="5">
        <v>195403.47</v>
      </c>
      <c r="O1118" s="3" t="inlineStr">
        <is>
          <t>Mercado Pago</t>
        </is>
      </c>
      <c r="P1118" s="3" t="inlineStr">
        <is>
          <t>Isaías</t>
        </is>
      </c>
      <c r="Q1118" s="3" t="inlineStr">
        <is>
          <t>Local 1</t>
        </is>
      </c>
      <c r="S1118" s="3" t="inlineStr">
        <is>
          <t>sin observaciones</t>
        </is>
      </c>
      <c r="T1118" s="3">
        <f>IF(COUNTA(A1118:S1118)&lt;19,"REVISAR","OK")</f>
        <v>0</v>
      </c>
      <c r="U1118" s="3">
        <f>IF(ISNUMBER(B1118),"OK","REVISAR")</f>
        <v>0</v>
      </c>
      <c r="V1118" s="3">
        <f>IF(AND(ISNUMBER(K1118),K1118&gt;0,K1118&lt;50),"OK","REVISAR")</f>
        <v>0</v>
      </c>
      <c r="W1118" s="3">
        <f>IF(AND(ISNUMBER(L1118),L1118&gt;0,L1118&lt;1000000),"OK","REVISAR")</f>
        <v>0</v>
      </c>
      <c r="X1118" s="3">
        <f>IF(AND(ISNUMBER(K1118),ISNUMBER(L1118),ISNUMBER(M1118),ISNUMBER(N1118)),IF(ABS(N1118-(K1118*L1118*(1-M1118/100)))&gt;1,"REVISAR","OK"),"REVISAR")</f>
        <v>0</v>
      </c>
      <c r="Y1118" s="3">
        <f>IF(AND(ISNUMBER(SEARCH("@",E1118)),ISNUMBER(SEARCH(".",E1118))),"OK","REVISAR")</f>
        <v>0</v>
      </c>
      <c r="Z1118" s="3">
        <f>IF(COUNTIF($A$2:$A$5001,A1118)&gt;1,"REVISAR","OK")</f>
        <v>0</v>
      </c>
    </row>
    <row r="1119">
      <c r="A1119" s="3">
        <v>1118</v>
      </c>
      <c r="B1119" s="4">
        <v>45718</v>
      </c>
      <c r="C1119" s="3" t="inlineStr">
        <is>
          <t>María Gómez</t>
        </is>
      </c>
      <c r="D1119" s="3" t="inlineStr">
        <is>
          <t>31639636</t>
        </is>
      </c>
      <c r="E1119" s="3" t="inlineStr">
        <is>
          <t>cliente127@outlook.com</t>
        </is>
      </c>
      <c r="F1119" s="3" t="inlineStr">
        <is>
          <t>+54 9 2326 176668</t>
        </is>
      </c>
      <c r="G1119" s="3" t="inlineStr">
        <is>
          <t>CABA</t>
        </is>
      </c>
      <c r="H1119" s="3" t="inlineStr">
        <is>
          <t>Cordoba</t>
        </is>
      </c>
      <c r="I1119" s="3" t="inlineStr">
        <is>
          <t>Webcam HD</t>
        </is>
      </c>
      <c r="J1119" s="3" t="inlineStr">
        <is>
          <t>perifericos</t>
        </is>
      </c>
      <c r="K1119" s="3">
        <v>7</v>
      </c>
      <c r="L1119" s="5">
        <v>45068.96</v>
      </c>
      <c r="M1119" s="3">
        <v>25</v>
      </c>
      <c r="N1119" s="5">
        <v>26937.09</v>
      </c>
      <c r="O1119" s="3" t="inlineStr">
        <is>
          <t>Cheque</t>
        </is>
      </c>
      <c r="Q1119" s="3" t="inlineStr">
        <is>
          <t>local 1</t>
        </is>
      </c>
      <c r="R1119" s="3" t="inlineStr">
        <is>
          <t>No aplica</t>
        </is>
      </c>
      <c r="S1119" s="3" t="inlineStr">
        <is>
          <t>OK</t>
        </is>
      </c>
      <c r="T1119" s="3">
        <f>IF(COUNTA(A1119:S1119)&lt;19,"REVISAR","OK")</f>
        <v>0</v>
      </c>
      <c r="U1119" s="3">
        <f>IF(ISNUMBER(B1119),"OK","REVISAR")</f>
        <v>0</v>
      </c>
      <c r="V1119" s="3">
        <f>IF(AND(ISNUMBER(K1119),K1119&gt;0,K1119&lt;50),"OK","REVISAR")</f>
        <v>0</v>
      </c>
      <c r="W1119" s="3">
        <f>IF(AND(ISNUMBER(L1119),L1119&gt;0,L1119&lt;1000000),"OK","REVISAR")</f>
        <v>0</v>
      </c>
      <c r="X1119" s="3">
        <f>IF(AND(ISNUMBER(K1119),ISNUMBER(L1119),ISNUMBER(M1119),ISNUMBER(N1119)),IF(ABS(N1119-(K1119*L1119*(1-M1119/100)))&gt;1,"REVISAR","OK"),"REVISAR")</f>
        <v>0</v>
      </c>
      <c r="Y1119" s="3">
        <f>IF(AND(ISNUMBER(SEARCH("@",E1119)),ISNUMBER(SEARCH(".",E1119))),"OK","REVISAR")</f>
        <v>0</v>
      </c>
      <c r="Z1119" s="3">
        <f>IF(COUNTIF($A$2:$A$5001,A1119)&gt;1,"REVISAR","OK")</f>
        <v>0</v>
      </c>
    </row>
    <row r="1120">
      <c r="A1120" s="3">
        <v>1119</v>
      </c>
      <c r="B1120" s="4">
        <v>45322</v>
      </c>
      <c r="C1120" s="3" t="inlineStr">
        <is>
          <t>Martín Fernández</t>
        </is>
      </c>
      <c r="D1120" s="3" t="inlineStr">
        <is>
          <t>32715291</t>
        </is>
      </c>
      <c r="E1120" s="3" t="inlineStr">
        <is>
          <t>cliente639@sinmail</t>
        </is>
      </c>
      <c r="F1120" s="3" t="inlineStr">
        <is>
          <t>+54 9 2326 931162</t>
        </is>
      </c>
      <c r="G1120" s="3" t="inlineStr">
        <is>
          <t>Cordoba</t>
        </is>
      </c>
      <c r="H1120" s="3" t="inlineStr">
        <is>
          <t>Cordoba</t>
        </is>
      </c>
      <c r="I1120" s="3" t="inlineStr">
        <is>
          <t>Mouse gamer</t>
        </is>
      </c>
      <c r="J1120" s="3" t="inlineStr">
        <is>
          <t>Hogar</t>
        </is>
      </c>
      <c r="K1120" s="3">
        <v>3</v>
      </c>
      <c r="L1120" s="5">
        <v>22439.42</v>
      </c>
      <c r="M1120" s="3">
        <v>25</v>
      </c>
      <c r="N1120" s="5">
        <v>50488.69</v>
      </c>
      <c r="O1120" s="3" t="inlineStr">
        <is>
          <t>Efectivo</t>
        </is>
      </c>
      <c r="Q1120" s="3" t="inlineStr">
        <is>
          <t>Local 1</t>
        </is>
      </c>
      <c r="R1120" s="3" t="inlineStr">
        <is>
          <t>pendiente</t>
        </is>
      </c>
      <c r="S1120" s="3" t="inlineStr">
        <is>
          <t>Precio cargado manualmente</t>
        </is>
      </c>
      <c r="T1120" s="3">
        <f>IF(COUNTA(A1120:S1120)&lt;19,"REVISAR","OK")</f>
        <v>0</v>
      </c>
      <c r="U1120" s="3">
        <f>IF(ISNUMBER(B1120),"OK","REVISAR")</f>
        <v>0</v>
      </c>
      <c r="V1120" s="3">
        <f>IF(AND(ISNUMBER(K1120),K1120&gt;0,K1120&lt;50),"OK","REVISAR")</f>
        <v>0</v>
      </c>
      <c r="W1120" s="3">
        <f>IF(AND(ISNUMBER(L1120),L1120&gt;0,L1120&lt;1000000),"OK","REVISAR")</f>
        <v>0</v>
      </c>
      <c r="X1120" s="3">
        <f>IF(AND(ISNUMBER(K1120),ISNUMBER(L1120),ISNUMBER(M1120),ISNUMBER(N1120)),IF(ABS(N1120-(K1120*L1120*(1-M1120/100)))&gt;1,"REVISAR","OK"),"REVISAR")</f>
        <v>0</v>
      </c>
      <c r="Y1120" s="3">
        <f>IF(AND(ISNUMBER(SEARCH("@",E1120)),ISNUMBER(SEARCH(".",E1120))),"OK","REVISAR")</f>
        <v>0</v>
      </c>
      <c r="Z1120" s="3">
        <f>IF(COUNTIF($A$2:$A$5001,A1120)&gt;1,"REVISAR","OK")</f>
        <v>0</v>
      </c>
    </row>
    <row r="1121">
      <c r="A1121" s="3">
        <v>1120</v>
      </c>
      <c r="B1121" s="4">
        <v>45793</v>
      </c>
      <c r="C1121" s="3" t="inlineStr">
        <is>
          <t>Martín Fernández</t>
        </is>
      </c>
      <c r="D1121" s="3" t="inlineStr">
        <is>
          <t>40976142</t>
        </is>
      </c>
      <c r="E1121" s="3" t="inlineStr">
        <is>
          <t>cliente656@</t>
        </is>
      </c>
      <c r="F1121" s="3" t="inlineStr">
        <is>
          <t>+54 9 2326 640694</t>
        </is>
      </c>
      <c r="G1121" s="3" t="inlineStr">
        <is>
          <t>Mendoza</t>
        </is>
      </c>
      <c r="I1121" s="3" t="inlineStr">
        <is>
          <t>Memoria RAM 8GB</t>
        </is>
      </c>
      <c r="J1121" s="3" t="inlineStr">
        <is>
          <t>Sin categoria</t>
        </is>
      </c>
      <c r="K1121" s="3">
        <v>5</v>
      </c>
      <c r="L1121" s="5">
        <v>31696.76</v>
      </c>
      <c r="M1121" s="3">
        <v>0</v>
      </c>
      <c r="N1121" s="5">
        <v>158483.8</v>
      </c>
      <c r="O1121" s="3" t="inlineStr">
        <is>
          <t>Cheque</t>
        </is>
      </c>
      <c r="P1121" s="3" t="inlineStr">
        <is>
          <t>Benjamín</t>
        </is>
      </c>
      <c r="R1121" s="3" t="inlineStr">
        <is>
          <t>pendiente</t>
        </is>
      </c>
      <c r="S1121" s="3" t="inlineStr">
        <is>
          <t>Dirección incompleta</t>
        </is>
      </c>
      <c r="T1121" s="3">
        <f>IF(COUNTA(A1121:S1121)&lt;19,"REVISAR","OK")</f>
        <v>0</v>
      </c>
      <c r="U1121" s="3">
        <f>IF(ISNUMBER(B1121),"OK","REVISAR")</f>
        <v>0</v>
      </c>
      <c r="V1121" s="3">
        <f>IF(AND(ISNUMBER(K1121),K1121&gt;0,K1121&lt;50),"OK","REVISAR")</f>
        <v>0</v>
      </c>
      <c r="W1121" s="3">
        <f>IF(AND(ISNUMBER(L1121),L1121&gt;0,L1121&lt;1000000),"OK","REVISAR")</f>
        <v>0</v>
      </c>
      <c r="X1121" s="3">
        <f>IF(AND(ISNUMBER(K1121),ISNUMBER(L1121),ISNUMBER(M1121),ISNUMBER(N1121)),IF(ABS(N1121-(K1121*L1121*(1-M1121/100)))&gt;1,"REVISAR","OK"),"REVISAR")</f>
        <v>0</v>
      </c>
      <c r="Y1121" s="3">
        <f>IF(AND(ISNUMBER(SEARCH("@",E1121)),ISNUMBER(SEARCH(".",E1121))),"OK","REVISAR")</f>
        <v>0</v>
      </c>
      <c r="Z1121" s="3">
        <f>IF(COUNTIF($A$2:$A$5001,A1121)&gt;1,"REVISAR","OK")</f>
        <v>0</v>
      </c>
    </row>
    <row r="1122">
      <c r="A1122" s="3">
        <v>1121</v>
      </c>
      <c r="B1122" s="4">
        <v>45424</v>
      </c>
      <c r="C1122" s="3" t="inlineStr">
        <is>
          <t>María Gómez</t>
        </is>
      </c>
      <c r="D1122" s="3" t="inlineStr">
        <is>
          <t>39882475</t>
        </is>
      </c>
      <c r="E1122" s="3" t="inlineStr">
        <is>
          <t>cliente710@hotmail.com</t>
        </is>
      </c>
      <c r="F1122" s="3" t="inlineStr">
        <is>
          <t>+54 9 2326 266392</t>
        </is>
      </c>
      <c r="G1122" s="3" t="inlineStr">
        <is>
          <t>S. A. de Areco</t>
        </is>
      </c>
      <c r="I1122" s="3" t="inlineStr">
        <is>
          <t>Monitor 24</t>
        </is>
      </c>
      <c r="J1122" s="3" t="inlineStr">
        <is>
          <t>Periféricos</t>
        </is>
      </c>
      <c r="K1122" s="3">
        <v>1</v>
      </c>
      <c r="L1122" s="5">
        <v>104281.6</v>
      </c>
      <c r="M1122" s="3">
        <v>0</v>
      </c>
      <c r="N1122" s="5">
        <v>104281.6</v>
      </c>
      <c r="O1122" s="3" t="inlineStr">
        <is>
          <t>Transferencia</t>
        </is>
      </c>
      <c r="P1122" s="3" t="inlineStr">
        <is>
          <t>Sin vendedor</t>
        </is>
      </c>
      <c r="Q1122" s="3" t="inlineStr">
        <is>
          <t>online</t>
        </is>
      </c>
      <c r="R1122" s="3" t="inlineStr">
        <is>
          <t>Cancelado</t>
        </is>
      </c>
      <c r="S1122" s="3" t="inlineStr">
        <is>
          <t>OK</t>
        </is>
      </c>
      <c r="T1122" s="3">
        <f>IF(COUNTA(A1122:S1122)&lt;19,"REVISAR","OK")</f>
        <v>0</v>
      </c>
      <c r="U1122" s="3">
        <f>IF(ISNUMBER(B1122),"OK","REVISAR")</f>
        <v>0</v>
      </c>
      <c r="V1122" s="3">
        <f>IF(AND(ISNUMBER(K1122),K1122&gt;0,K1122&lt;50),"OK","REVISAR")</f>
        <v>0</v>
      </c>
      <c r="W1122" s="3">
        <f>IF(AND(ISNUMBER(L1122),L1122&gt;0,L1122&lt;1000000),"OK","REVISAR")</f>
        <v>0</v>
      </c>
      <c r="X1122" s="3">
        <f>IF(AND(ISNUMBER(K1122),ISNUMBER(L1122),ISNUMBER(M1122),ISNUMBER(N1122)),IF(ABS(N1122-(K1122*L1122*(1-M1122/100)))&gt;1,"REVISAR","OK"),"REVISAR")</f>
        <v>0</v>
      </c>
      <c r="Y1122" s="3">
        <f>IF(AND(ISNUMBER(SEARCH("@",E1122)),ISNUMBER(SEARCH(".",E1122))),"OK","REVISAR")</f>
        <v>0</v>
      </c>
      <c r="Z1122" s="3">
        <f>IF(COUNTIF($A$2:$A$5001,A1122)&gt;1,"REVISAR","OK")</f>
        <v>0</v>
      </c>
    </row>
    <row r="1123">
      <c r="A1123" s="3">
        <v>1122</v>
      </c>
      <c r="B1123" s="4">
        <v>45356</v>
      </c>
      <c r="C1123" s="3" t="inlineStr">
        <is>
          <t>Pedro Sánchez</t>
        </is>
      </c>
      <c r="D1123" s="3" t="inlineStr">
        <is>
          <t>45086948</t>
        </is>
      </c>
      <c r="E1123" s="3" t="inlineStr">
        <is>
          <t>cliente224@gmai.com</t>
        </is>
      </c>
      <c r="F1123" s="3" t="inlineStr">
        <is>
          <t>+54 9 2326 989047</t>
        </is>
      </c>
      <c r="G1123" s="3" t="inlineStr">
        <is>
          <t>Córdoba</t>
        </is>
      </c>
      <c r="H1123" s="3" t="inlineStr">
        <is>
          <t>Cordoba</t>
        </is>
      </c>
      <c r="I1123" s="3" t="inlineStr">
        <is>
          <t>Silla gamer</t>
        </is>
      </c>
      <c r="K1123" s="3">
        <v>4</v>
      </c>
      <c r="L1123" s="5">
        <v>72579.89999999999</v>
      </c>
      <c r="M1123" s="3">
        <v>15</v>
      </c>
      <c r="N1123" s="5">
        <v>246771.66</v>
      </c>
      <c r="Q1123" s="3" t="inlineStr">
        <is>
          <t>Sucursal Norte</t>
        </is>
      </c>
      <c r="S1123" s="3" t="inlineStr">
        <is>
          <t>Cliente reclama demora</t>
        </is>
      </c>
      <c r="T1123" s="3">
        <f>IF(COUNTA(A1123:S1123)&lt;19,"REVISAR","OK")</f>
        <v>0</v>
      </c>
      <c r="U1123" s="3">
        <f>IF(ISNUMBER(B1123),"OK","REVISAR")</f>
        <v>0</v>
      </c>
      <c r="V1123" s="3">
        <f>IF(AND(ISNUMBER(K1123),K1123&gt;0,K1123&lt;50),"OK","REVISAR")</f>
        <v>0</v>
      </c>
      <c r="W1123" s="3">
        <f>IF(AND(ISNUMBER(L1123),L1123&gt;0,L1123&lt;1000000),"OK","REVISAR")</f>
        <v>0</v>
      </c>
      <c r="X1123" s="3">
        <f>IF(AND(ISNUMBER(K1123),ISNUMBER(L1123),ISNUMBER(M1123),ISNUMBER(N1123)),IF(ABS(N1123-(K1123*L1123*(1-M1123/100)))&gt;1,"REVISAR","OK"),"REVISAR")</f>
        <v>0</v>
      </c>
      <c r="Y1123" s="3">
        <f>IF(AND(ISNUMBER(SEARCH("@",E1123)),ISNUMBER(SEARCH(".",E1123))),"OK","REVISAR")</f>
        <v>0</v>
      </c>
      <c r="Z1123" s="3">
        <f>IF(COUNTIF($A$2:$A$5001,A1123)&gt;1,"REVISAR","OK")</f>
        <v>0</v>
      </c>
    </row>
    <row r="1124">
      <c r="A1124" s="3">
        <v>1123</v>
      </c>
      <c r="B1124" s="4">
        <v>45423</v>
      </c>
      <c r="C1124" s="3" t="inlineStr">
        <is>
          <t>María Gómez</t>
        </is>
      </c>
      <c r="D1124" s="3" t="inlineStr">
        <is>
          <t>31932304</t>
        </is>
      </c>
      <c r="E1124" s="3" t="inlineStr">
        <is>
          <t>@gmail.com</t>
        </is>
      </c>
      <c r="F1124" s="3" t="inlineStr">
        <is>
          <t>+54 9 2326 391068</t>
        </is>
      </c>
      <c r="G1124" s="3" t="inlineStr">
        <is>
          <t>san antonio de areco</t>
        </is>
      </c>
      <c r="H1124" s="3" t="inlineStr">
        <is>
          <t>Mendoza</t>
        </is>
      </c>
      <c r="I1124" s="3" t="inlineStr">
        <is>
          <t>Cable USB-C</t>
        </is>
      </c>
      <c r="J1124" s="3" t="inlineStr">
        <is>
          <t>Tecnologia</t>
        </is>
      </c>
      <c r="K1124" s="3">
        <v>7</v>
      </c>
      <c r="L1124" s="5">
        <v>64982.59</v>
      </c>
      <c r="M1124" s="3">
        <v>20</v>
      </c>
      <c r="N1124" s="5">
        <v>363902.5</v>
      </c>
      <c r="P1124" s="3" t="inlineStr">
        <is>
          <t>Benjamín</t>
        </is>
      </c>
      <c r="Q1124" s="3" t="inlineStr">
        <is>
          <t>Centro</t>
        </is>
      </c>
      <c r="R1124" s="3" t="inlineStr">
        <is>
          <t>pendiente</t>
        </is>
      </c>
      <c r="S1124" s="3" t="inlineStr">
        <is>
          <t>Precio cargado manualmente</t>
        </is>
      </c>
      <c r="T1124" s="3">
        <f>IF(COUNTA(A1124:S1124)&lt;19,"REVISAR","OK")</f>
        <v>0</v>
      </c>
      <c r="U1124" s="3">
        <f>IF(ISNUMBER(B1124),"OK","REVISAR")</f>
        <v>0</v>
      </c>
      <c r="V1124" s="3">
        <f>IF(AND(ISNUMBER(K1124),K1124&gt;0,K1124&lt;50),"OK","REVISAR")</f>
        <v>0</v>
      </c>
      <c r="W1124" s="3">
        <f>IF(AND(ISNUMBER(L1124),L1124&gt;0,L1124&lt;1000000),"OK","REVISAR")</f>
        <v>0</v>
      </c>
      <c r="X1124" s="3">
        <f>IF(AND(ISNUMBER(K1124),ISNUMBER(L1124),ISNUMBER(M1124),ISNUMBER(N1124)),IF(ABS(N1124-(K1124*L1124*(1-M1124/100)))&gt;1,"REVISAR","OK"),"REVISAR")</f>
        <v>0</v>
      </c>
      <c r="Y1124" s="3">
        <f>IF(AND(ISNUMBER(SEARCH("@",E1124)),ISNUMBER(SEARCH(".",E1124))),"OK","REVISAR")</f>
        <v>0</v>
      </c>
      <c r="Z1124" s="3">
        <f>IF(COUNTIF($A$2:$A$5001,A1124)&gt;1,"REVISAR","OK")</f>
        <v>0</v>
      </c>
    </row>
    <row r="1125">
      <c r="A1125" s="3">
        <v>1124</v>
      </c>
      <c r="B1125" s="4">
        <v>45482</v>
      </c>
      <c r="D1125" s="3" t="inlineStr">
        <is>
          <t>41770711</t>
        </is>
      </c>
      <c r="E1125" s="3" t="inlineStr">
        <is>
          <t>cliente563@yahoo.com</t>
        </is>
      </c>
      <c r="F1125" s="3" t="inlineStr">
        <is>
          <t>+54 9 2326 936597</t>
        </is>
      </c>
      <c r="G1125" s="3" t="inlineStr">
        <is>
          <t>Mendoza</t>
        </is>
      </c>
      <c r="H1125" s="3" t="inlineStr">
        <is>
          <t>Cordoba</t>
        </is>
      </c>
      <c r="I1125" s="3" t="inlineStr">
        <is>
          <t>Auriculares Bluetooth</t>
        </is>
      </c>
      <c r="J1125" s="3" t="inlineStr">
        <is>
          <t>Audio</t>
        </is>
      </c>
      <c r="K1125" s="3">
        <v>6</v>
      </c>
      <c r="L1125" s="5">
        <v>48426.9</v>
      </c>
      <c r="M1125" s="3">
        <v>0</v>
      </c>
      <c r="N1125" s="5">
        <v>290561.4</v>
      </c>
      <c r="O1125" s="3" t="inlineStr">
        <is>
          <t>Efectivo</t>
        </is>
      </c>
      <c r="Q1125" s="3" t="inlineStr">
        <is>
          <t>Sucursal Centro</t>
        </is>
      </c>
      <c r="R1125" s="3" t="inlineStr">
        <is>
          <t>En camino</t>
        </is>
      </c>
      <c r="S1125" s="3" t="inlineStr">
        <is>
          <t>Producto sin stock</t>
        </is>
      </c>
      <c r="T1125" s="3">
        <f>IF(COUNTA(A1125:S1125)&lt;19,"REVISAR","OK")</f>
        <v>0</v>
      </c>
      <c r="U1125" s="3">
        <f>IF(ISNUMBER(B1125),"OK","REVISAR")</f>
        <v>0</v>
      </c>
      <c r="V1125" s="3">
        <f>IF(AND(ISNUMBER(K1125),K1125&gt;0,K1125&lt;50),"OK","REVISAR")</f>
        <v>0</v>
      </c>
      <c r="W1125" s="3">
        <f>IF(AND(ISNUMBER(L1125),L1125&gt;0,L1125&lt;1000000),"OK","REVISAR")</f>
        <v>0</v>
      </c>
      <c r="X1125" s="3">
        <f>IF(AND(ISNUMBER(K1125),ISNUMBER(L1125),ISNUMBER(M1125),ISNUMBER(N1125)),IF(ABS(N1125-(K1125*L1125*(1-M1125/100)))&gt;1,"REVISAR","OK"),"REVISAR")</f>
        <v>0</v>
      </c>
      <c r="Y1125" s="3">
        <f>IF(AND(ISNUMBER(SEARCH("@",E1125)),ISNUMBER(SEARCH(".",E1125))),"OK","REVISAR")</f>
        <v>0</v>
      </c>
      <c r="Z1125" s="3">
        <f>IF(COUNTIF($A$2:$A$5001,A1125)&gt;1,"REVISAR","OK")</f>
        <v>0</v>
      </c>
    </row>
    <row r="1126">
      <c r="A1126" s="3">
        <v>1125</v>
      </c>
      <c r="B1126" s="4">
        <v>45680</v>
      </c>
      <c r="C1126" s="3" t="inlineStr">
        <is>
          <t>Valentina Díaz</t>
        </is>
      </c>
      <c r="D1126" s="3" t="inlineStr">
        <is>
          <t>38759246</t>
        </is>
      </c>
      <c r="E1126" s="3" t="inlineStr">
        <is>
          <t>cliente18@gmai.com</t>
        </is>
      </c>
      <c r="F1126" s="3" t="inlineStr">
        <is>
          <t>+54 9 2326 193747</t>
        </is>
      </c>
      <c r="G1126" s="3" t="inlineStr">
        <is>
          <t>Areco</t>
        </is>
      </c>
      <c r="I1126" s="3" t="inlineStr">
        <is>
          <t>Silla gamer</t>
        </is>
      </c>
      <c r="K1126" s="3">
        <v>2</v>
      </c>
      <c r="L1126" s="5">
        <v>5325.69</v>
      </c>
      <c r="M1126" s="3">
        <v>5</v>
      </c>
      <c r="N1126" s="5">
        <v>10118.81</v>
      </c>
      <c r="O1126" s="3" t="inlineStr">
        <is>
          <t>Transferencia</t>
        </is>
      </c>
      <c r="Q1126" s="3" t="inlineStr">
        <is>
          <t>Sucursal Norte</t>
        </is>
      </c>
      <c r="S1126" s="3" t="inlineStr">
        <is>
          <t>sin observaciones</t>
        </is>
      </c>
      <c r="T1126" s="3">
        <f>IF(COUNTA(A1126:S1126)&lt;19,"REVISAR","OK")</f>
        <v>0</v>
      </c>
      <c r="U1126" s="3">
        <f>IF(ISNUMBER(B1126),"OK","REVISAR")</f>
        <v>0</v>
      </c>
      <c r="V1126" s="3">
        <f>IF(AND(ISNUMBER(K1126),K1126&gt;0,K1126&lt;50),"OK","REVISAR")</f>
        <v>0</v>
      </c>
      <c r="W1126" s="3">
        <f>IF(AND(ISNUMBER(L1126),L1126&gt;0,L1126&lt;1000000),"OK","REVISAR")</f>
        <v>0</v>
      </c>
      <c r="X1126" s="3">
        <f>IF(AND(ISNUMBER(K1126),ISNUMBER(L1126),ISNUMBER(M1126),ISNUMBER(N1126)),IF(ABS(N1126-(K1126*L1126*(1-M1126/100)))&gt;1,"REVISAR","OK"),"REVISAR")</f>
        <v>0</v>
      </c>
      <c r="Y1126" s="3">
        <f>IF(AND(ISNUMBER(SEARCH("@",E1126)),ISNUMBER(SEARCH(".",E1126))),"OK","REVISAR")</f>
        <v>0</v>
      </c>
      <c r="Z1126" s="3">
        <f>IF(COUNTIF($A$2:$A$5001,A1126)&gt;1,"REVISAR","OK")</f>
        <v>0</v>
      </c>
    </row>
    <row r="1127">
      <c r="A1127" s="3">
        <v>1126</v>
      </c>
      <c r="B1127" s="4">
        <v>45622</v>
      </c>
      <c r="C1127" s="3" t="inlineStr">
        <is>
          <t>Sofía García</t>
        </is>
      </c>
      <c r="D1127" s="3" t="inlineStr">
        <is>
          <t>20914976</t>
        </is>
      </c>
      <c r="E1127" s="3" t="inlineStr">
        <is>
          <t>cliente775@outlook.com</t>
        </is>
      </c>
      <c r="F1127" s="3" t="inlineStr">
        <is>
          <t>12345</t>
        </is>
      </c>
      <c r="G1127" s="3" t="inlineStr">
        <is>
          <t>Rosario</t>
        </is>
      </c>
      <c r="H1127" s="3" t="inlineStr">
        <is>
          <t>buenos aires</t>
        </is>
      </c>
      <c r="K1127" s="3">
        <v>4</v>
      </c>
      <c r="L1127" s="5">
        <v>177142.13</v>
      </c>
      <c r="M1127" s="3">
        <v>0</v>
      </c>
      <c r="N1127" s="5">
        <v>708568.52</v>
      </c>
      <c r="O1127" s="3" t="inlineStr">
        <is>
          <t>Transferencia</t>
        </is>
      </c>
      <c r="P1127" s="3" t="inlineStr">
        <is>
          <t>Lucas</t>
        </is>
      </c>
      <c r="Q1127" s="3" t="inlineStr">
        <is>
          <t>Sucursal Centro</t>
        </is>
      </c>
      <c r="R1127" s="3" t="inlineStr">
        <is>
          <t>pendiente</t>
        </is>
      </c>
      <c r="T1127" s="3">
        <f>IF(COUNTA(A1127:S1127)&lt;19,"REVISAR","OK")</f>
        <v>0</v>
      </c>
      <c r="U1127" s="3">
        <f>IF(ISNUMBER(B1127),"OK","REVISAR")</f>
        <v>0</v>
      </c>
      <c r="V1127" s="3">
        <f>IF(AND(ISNUMBER(K1127),K1127&gt;0,K1127&lt;50),"OK","REVISAR")</f>
        <v>0</v>
      </c>
      <c r="W1127" s="3">
        <f>IF(AND(ISNUMBER(L1127),L1127&gt;0,L1127&lt;1000000),"OK","REVISAR")</f>
        <v>0</v>
      </c>
      <c r="X1127" s="3">
        <f>IF(AND(ISNUMBER(K1127),ISNUMBER(L1127),ISNUMBER(M1127),ISNUMBER(N1127)),IF(ABS(N1127-(K1127*L1127*(1-M1127/100)))&gt;1,"REVISAR","OK"),"REVISAR")</f>
        <v>0</v>
      </c>
      <c r="Y1127" s="3">
        <f>IF(AND(ISNUMBER(SEARCH("@",E1127)),ISNUMBER(SEARCH(".",E1127))),"OK","REVISAR")</f>
        <v>0</v>
      </c>
      <c r="Z1127" s="3">
        <f>IF(COUNTIF($A$2:$A$5001,A1127)&gt;1,"REVISAR","OK")</f>
        <v>0</v>
      </c>
    </row>
    <row r="1128">
      <c r="A1128" s="3">
        <v>1127</v>
      </c>
      <c r="B1128" s="4">
        <v>45647</v>
      </c>
      <c r="C1128" s="3" t="inlineStr">
        <is>
          <t>Lucas Rodríguez</t>
        </is>
      </c>
      <c r="D1128" s="3" t="inlineStr">
        <is>
          <t>44056205</t>
        </is>
      </c>
      <c r="E1128" s="3" t="inlineStr">
        <is>
          <t>cliente97@outlook.com</t>
        </is>
      </c>
      <c r="F1128" s="3" t="inlineStr">
        <is>
          <t>+54 9 2326 763106</t>
        </is>
      </c>
      <c r="G1128" s="3" t="inlineStr">
        <is>
          <t>Córdoba</t>
        </is>
      </c>
      <c r="H1128" s="3" t="inlineStr">
        <is>
          <t>CABA</t>
        </is>
      </c>
      <c r="I1128" s="3" t="inlineStr">
        <is>
          <t>Disco SSD 480GB</t>
        </is>
      </c>
      <c r="K1128" s="3">
        <v>3</v>
      </c>
      <c r="L1128" s="5">
        <v>139947.01</v>
      </c>
      <c r="M1128" s="3">
        <v>0</v>
      </c>
      <c r="N1128" s="5">
        <v>34526.74</v>
      </c>
      <c r="O1128" s="3" t="inlineStr">
        <is>
          <t>efectivo</t>
        </is>
      </c>
      <c r="P1128" s="3" t="inlineStr">
        <is>
          <t>Sin vendedor</t>
        </is>
      </c>
      <c r="Q1128" s="3" t="inlineStr">
        <is>
          <t>local 1</t>
        </is>
      </c>
      <c r="R1128" s="3" t="inlineStr">
        <is>
          <t>Cancelado</t>
        </is>
      </c>
      <c r="S1128" s="3" t="inlineStr">
        <is>
          <t>Pago a confirmar</t>
        </is>
      </c>
      <c r="T1128" s="3">
        <f>IF(COUNTA(A1128:S1128)&lt;19,"REVISAR","OK")</f>
        <v>0</v>
      </c>
      <c r="U1128" s="3">
        <f>IF(ISNUMBER(B1128),"OK","REVISAR")</f>
        <v>0</v>
      </c>
      <c r="V1128" s="3">
        <f>IF(AND(ISNUMBER(K1128),K1128&gt;0,K1128&lt;50),"OK","REVISAR")</f>
        <v>0</v>
      </c>
      <c r="W1128" s="3">
        <f>IF(AND(ISNUMBER(L1128),L1128&gt;0,L1128&lt;1000000),"OK","REVISAR")</f>
        <v>0</v>
      </c>
      <c r="X1128" s="3">
        <f>IF(AND(ISNUMBER(K1128),ISNUMBER(L1128),ISNUMBER(M1128),ISNUMBER(N1128)),IF(ABS(N1128-(K1128*L1128*(1-M1128/100)))&gt;1,"REVISAR","OK"),"REVISAR")</f>
        <v>0</v>
      </c>
      <c r="Y1128" s="3">
        <f>IF(AND(ISNUMBER(SEARCH("@",E1128)),ISNUMBER(SEARCH(".",E1128))),"OK","REVISAR")</f>
        <v>0</v>
      </c>
      <c r="Z1128" s="3">
        <f>IF(COUNTIF($A$2:$A$5001,A1128)&gt;1,"REVISAR","OK")</f>
        <v>0</v>
      </c>
    </row>
    <row r="1129">
      <c r="A1129" s="3">
        <v>1128</v>
      </c>
      <c r="B1129" s="4">
        <v>45426</v>
      </c>
      <c r="C1129" s="3" t="inlineStr">
        <is>
          <t>Cliente Sin Nombre</t>
        </is>
      </c>
      <c r="D1129" s="3" t="inlineStr">
        <is>
          <t>44232106</t>
        </is>
      </c>
      <c r="F1129" s="3" t="inlineStr">
        <is>
          <t>+54 9 2326 379167</t>
        </is>
      </c>
      <c r="G1129" s="3" t="inlineStr">
        <is>
          <t>Capital Federal</t>
        </is>
      </c>
      <c r="H1129" s="3" t="inlineStr">
        <is>
          <t>Santa Fe</t>
        </is>
      </c>
      <c r="I1129" s="3" t="inlineStr">
        <is>
          <t>Cable USB-C</t>
        </is>
      </c>
      <c r="J1129" s="3" t="inlineStr">
        <is>
          <t>Accesorios</t>
        </is>
      </c>
      <c r="K1129" s="3">
        <v>4</v>
      </c>
      <c r="L1129" s="5">
        <v>36632.89</v>
      </c>
      <c r="M1129" s="3">
        <v>0</v>
      </c>
      <c r="N1129" s="5">
        <v>146531.56</v>
      </c>
      <c r="O1129" s="3" t="inlineStr">
        <is>
          <t>Tarjeta Crédito</t>
        </is>
      </c>
      <c r="P1129" s="3" t="inlineStr">
        <is>
          <t>Benjamín</t>
        </is>
      </c>
      <c r="Q1129" s="3" t="inlineStr">
        <is>
          <t>Sucursal Centro</t>
        </is>
      </c>
      <c r="R1129" s="3" t="inlineStr">
        <is>
          <t>Pendiente</t>
        </is>
      </c>
      <c r="S1129" s="3" t="inlineStr">
        <is>
          <t>Cliente reclama demora</t>
        </is>
      </c>
      <c r="T1129" s="3">
        <f>IF(COUNTA(A1129:S1129)&lt;19,"REVISAR","OK")</f>
        <v>0</v>
      </c>
      <c r="U1129" s="3">
        <f>IF(ISNUMBER(B1129),"OK","REVISAR")</f>
        <v>0</v>
      </c>
      <c r="V1129" s="3">
        <f>IF(AND(ISNUMBER(K1129),K1129&gt;0,K1129&lt;50),"OK","REVISAR")</f>
        <v>0</v>
      </c>
      <c r="W1129" s="3">
        <f>IF(AND(ISNUMBER(L1129),L1129&gt;0,L1129&lt;1000000),"OK","REVISAR")</f>
        <v>0</v>
      </c>
      <c r="X1129" s="3">
        <f>IF(AND(ISNUMBER(K1129),ISNUMBER(L1129),ISNUMBER(M1129),ISNUMBER(N1129)),IF(ABS(N1129-(K1129*L1129*(1-M1129/100)))&gt;1,"REVISAR","OK"),"REVISAR")</f>
        <v>0</v>
      </c>
      <c r="Y1129" s="3">
        <f>IF(AND(ISNUMBER(SEARCH("@",E1129)),ISNUMBER(SEARCH(".",E1129))),"OK","REVISAR")</f>
        <v>0</v>
      </c>
      <c r="Z1129" s="3">
        <f>IF(COUNTIF($A$2:$A$5001,A1129)&gt;1,"REVISAR","OK")</f>
        <v>0</v>
      </c>
    </row>
    <row r="1130">
      <c r="A1130" s="3">
        <v>1129</v>
      </c>
      <c r="B1130" s="4">
        <v>45354</v>
      </c>
      <c r="C1130" s="3" t="inlineStr">
        <is>
          <t>Carlos López</t>
        </is>
      </c>
      <c r="D1130" s="3" t="inlineStr">
        <is>
          <t>31281909</t>
        </is>
      </c>
      <c r="E1130" s="3" t="inlineStr">
        <is>
          <t>cliente315@hotmail.com</t>
        </is>
      </c>
      <c r="F1130" s="3" t="inlineStr">
        <is>
          <t>+54 9 2326 625364</t>
        </is>
      </c>
      <c r="G1130" s="3" t="inlineStr">
        <is>
          <t>Mendoza</t>
        </is>
      </c>
      <c r="I1130" s="3" t="inlineStr">
        <is>
          <t>Teclado mecánico</t>
        </is>
      </c>
      <c r="J1130" s="3" t="inlineStr">
        <is>
          <t>Audio</t>
        </is>
      </c>
      <c r="K1130" s="3">
        <v>8</v>
      </c>
      <c r="L1130" s="5">
        <v>122397.68</v>
      </c>
      <c r="M1130" s="3">
        <v>20</v>
      </c>
      <c r="N1130" s="5">
        <v>783345.15</v>
      </c>
      <c r="O1130" s="3" t="inlineStr">
        <is>
          <t>Efectivo</t>
        </is>
      </c>
      <c r="Q1130" s="3" t="inlineStr">
        <is>
          <t>Local 1</t>
        </is>
      </c>
      <c r="T1130" s="3">
        <f>IF(COUNTA(A1130:S1130)&lt;19,"REVISAR","OK")</f>
        <v>0</v>
      </c>
      <c r="U1130" s="3">
        <f>IF(ISNUMBER(B1130),"OK","REVISAR")</f>
        <v>0</v>
      </c>
      <c r="V1130" s="3">
        <f>IF(AND(ISNUMBER(K1130),K1130&gt;0,K1130&lt;50),"OK","REVISAR")</f>
        <v>0</v>
      </c>
      <c r="W1130" s="3">
        <f>IF(AND(ISNUMBER(L1130),L1130&gt;0,L1130&lt;1000000),"OK","REVISAR")</f>
        <v>0</v>
      </c>
      <c r="X1130" s="3">
        <f>IF(AND(ISNUMBER(K1130),ISNUMBER(L1130),ISNUMBER(M1130),ISNUMBER(N1130)),IF(ABS(N1130-(K1130*L1130*(1-M1130/100)))&gt;1,"REVISAR","OK"),"REVISAR")</f>
        <v>0</v>
      </c>
      <c r="Y1130" s="3">
        <f>IF(AND(ISNUMBER(SEARCH("@",E1130)),ISNUMBER(SEARCH(".",E1130))),"OK","REVISAR")</f>
        <v>0</v>
      </c>
      <c r="Z1130" s="3">
        <f>IF(COUNTIF($A$2:$A$5001,A1130)&gt;1,"REVISAR","OK")</f>
        <v>0</v>
      </c>
    </row>
    <row r="1131">
      <c r="A1131" s="3">
        <v>1130</v>
      </c>
      <c r="B1131" s="4">
        <v>45556</v>
      </c>
      <c r="D1131" s="3" t="inlineStr">
        <is>
          <t>40787917</t>
        </is>
      </c>
      <c r="E1131" s="3" t="inlineStr">
        <is>
          <t>CLIENTE321@SINMAIL</t>
        </is>
      </c>
      <c r="F1131" s="3" t="inlineStr">
        <is>
          <t>+54 9 2326 396256</t>
        </is>
      </c>
      <c r="G1131" s="3" t="inlineStr">
        <is>
          <t>Areco</t>
        </is>
      </c>
      <c r="H1131" s="3" t="inlineStr">
        <is>
          <t>Santa Fe</t>
        </is>
      </c>
      <c r="I1131" s="3" t="inlineStr">
        <is>
          <t>Monitor 24</t>
        </is>
      </c>
      <c r="J1131" s="3" t="inlineStr">
        <is>
          <t>Tecnología</t>
        </is>
      </c>
      <c r="K1131" s="3">
        <v>4</v>
      </c>
      <c r="L1131" s="5">
        <v>139816.54</v>
      </c>
      <c r="M1131" s="3">
        <v>0</v>
      </c>
      <c r="N1131" s="5">
        <v>30426.52</v>
      </c>
      <c r="O1131" s="3" t="inlineStr">
        <is>
          <t>MercadoPago</t>
        </is>
      </c>
      <c r="P1131" s="3" t="inlineStr">
        <is>
          <t>Benjamín</t>
        </is>
      </c>
      <c r="Q1131" s="3" t="inlineStr">
        <is>
          <t>Centro</t>
        </is>
      </c>
      <c r="R1131" s="3" t="inlineStr">
        <is>
          <t>Cancelado</t>
        </is>
      </c>
      <c r="S1131" s="3" t="inlineStr">
        <is>
          <t>sin observaciones</t>
        </is>
      </c>
      <c r="T1131" s="3">
        <f>IF(COUNTA(A1131:S1131)&lt;19,"REVISAR","OK")</f>
        <v>0</v>
      </c>
      <c r="U1131" s="3">
        <f>IF(ISNUMBER(B1131),"OK","REVISAR")</f>
        <v>0</v>
      </c>
      <c r="V1131" s="3">
        <f>IF(AND(ISNUMBER(K1131),K1131&gt;0,K1131&lt;50),"OK","REVISAR")</f>
        <v>0</v>
      </c>
      <c r="W1131" s="3">
        <f>IF(AND(ISNUMBER(L1131),L1131&gt;0,L1131&lt;1000000),"OK","REVISAR")</f>
        <v>0</v>
      </c>
      <c r="X1131" s="3">
        <f>IF(AND(ISNUMBER(K1131),ISNUMBER(L1131),ISNUMBER(M1131),ISNUMBER(N1131)),IF(ABS(N1131-(K1131*L1131*(1-M1131/100)))&gt;1,"REVISAR","OK"),"REVISAR")</f>
        <v>0</v>
      </c>
      <c r="Y1131" s="3">
        <f>IF(AND(ISNUMBER(SEARCH("@",E1131)),ISNUMBER(SEARCH(".",E1131))),"OK","REVISAR")</f>
        <v>0</v>
      </c>
      <c r="Z1131" s="3">
        <f>IF(COUNTIF($A$2:$A$5001,A1131)&gt;1,"REVISAR","OK")</f>
        <v>0</v>
      </c>
    </row>
    <row r="1132">
      <c r="A1132" s="3">
        <v>1131</v>
      </c>
      <c r="B1132" s="4">
        <v>45632</v>
      </c>
      <c r="C1132" s="3" t="inlineStr">
        <is>
          <t>Pedro Sánchez</t>
        </is>
      </c>
      <c r="D1132" s="3" t="inlineStr">
        <is>
          <t>30765226</t>
        </is>
      </c>
      <c r="E1132" s="3" t="inlineStr">
        <is>
          <t>cliente745@hotmial.com</t>
        </is>
      </c>
      <c r="F1132" s="3" t="inlineStr">
        <is>
          <t>+54 9 2326 126669</t>
        </is>
      </c>
      <c r="G1132" s="3" t="inlineStr">
        <is>
          <t>Córdoba</t>
        </is>
      </c>
      <c r="H1132" s="3" t="inlineStr">
        <is>
          <t>Córdoba</t>
        </is>
      </c>
      <c r="I1132" s="3" t="inlineStr">
        <is>
          <t>Notebook 15</t>
        </is>
      </c>
      <c r="J1132" s="3" t="inlineStr">
        <is>
          <t>tecnologia</t>
        </is>
      </c>
      <c r="K1132" s="3">
        <v>7</v>
      </c>
      <c r="L1132" s="5">
        <v>82584.27</v>
      </c>
      <c r="M1132" s="3">
        <v>0</v>
      </c>
      <c r="N1132" s="5">
        <v>578089.89</v>
      </c>
      <c r="O1132" s="3" t="inlineStr">
        <is>
          <t>Tarjeta Débito</t>
        </is>
      </c>
      <c r="P1132" s="3" t="inlineStr">
        <is>
          <t>Sofía</t>
        </is>
      </c>
      <c r="R1132" s="3" t="inlineStr">
        <is>
          <t>pendiente</t>
        </is>
      </c>
      <c r="S1132" s="3" t="inlineStr">
        <is>
          <t>Precio cargado manualmente</t>
        </is>
      </c>
      <c r="T1132" s="3">
        <f>IF(COUNTA(A1132:S1132)&lt;19,"REVISAR","OK")</f>
        <v>0</v>
      </c>
      <c r="U1132" s="3">
        <f>IF(ISNUMBER(B1132),"OK","REVISAR")</f>
        <v>0</v>
      </c>
      <c r="V1132" s="3">
        <f>IF(AND(ISNUMBER(K1132),K1132&gt;0,K1132&lt;50),"OK","REVISAR")</f>
        <v>0</v>
      </c>
      <c r="W1132" s="3">
        <f>IF(AND(ISNUMBER(L1132),L1132&gt;0,L1132&lt;1000000),"OK","REVISAR")</f>
        <v>0</v>
      </c>
      <c r="X1132" s="3">
        <f>IF(AND(ISNUMBER(K1132),ISNUMBER(L1132),ISNUMBER(M1132),ISNUMBER(N1132)),IF(ABS(N1132-(K1132*L1132*(1-M1132/100)))&gt;1,"REVISAR","OK"),"REVISAR")</f>
        <v>0</v>
      </c>
      <c r="Y1132" s="3">
        <f>IF(AND(ISNUMBER(SEARCH("@",E1132)),ISNUMBER(SEARCH(".",E1132))),"OK","REVISAR")</f>
        <v>0</v>
      </c>
      <c r="Z1132" s="3">
        <f>IF(COUNTIF($A$2:$A$5001,A1132)&gt;1,"REVISAR","OK")</f>
        <v>0</v>
      </c>
    </row>
    <row r="1133">
      <c r="A1133" s="3">
        <v>1132</v>
      </c>
      <c r="B1133" s="4">
        <v>45670</v>
      </c>
      <c r="C1133" s="3" t="inlineStr">
        <is>
          <t>Camila Torres</t>
        </is>
      </c>
      <c r="D1133" s="3" t="inlineStr">
        <is>
          <t>44080882</t>
        </is>
      </c>
      <c r="E1133" s="3" t="inlineStr">
        <is>
          <t>cliente869@gmail.com</t>
        </is>
      </c>
      <c r="F1133" s="3" t="inlineStr">
        <is>
          <t>+54 9 2326 365731</t>
        </is>
      </c>
      <c r="G1133" s="3" t="inlineStr">
        <is>
          <t>Mendoza</t>
        </is>
      </c>
      <c r="H1133" s="3" t="inlineStr">
        <is>
          <t>Córdoba</t>
        </is>
      </c>
      <c r="I1133" s="3" t="inlineStr">
        <is>
          <t>Auriculares Bluetooth</t>
        </is>
      </c>
      <c r="J1133" s="3" t="inlineStr">
        <is>
          <t>Tecnología</t>
        </is>
      </c>
      <c r="K1133" s="3">
        <v>3</v>
      </c>
      <c r="L1133" s="5">
        <v>41242.53</v>
      </c>
      <c r="M1133" s="3">
        <v>10</v>
      </c>
      <c r="N1133" s="5">
        <v>111354.83</v>
      </c>
      <c r="O1133" s="3" t="inlineStr">
        <is>
          <t>MercadoPago</t>
        </is>
      </c>
      <c r="Q1133" s="3" t="inlineStr">
        <is>
          <t>local 1</t>
        </is>
      </c>
      <c r="R1133" s="3" t="inlineStr">
        <is>
          <t>pendiente</t>
        </is>
      </c>
      <c r="T1133" s="3">
        <f>IF(COUNTA(A1133:S1133)&lt;19,"REVISAR","OK")</f>
        <v>0</v>
      </c>
      <c r="U1133" s="3">
        <f>IF(ISNUMBER(B1133),"OK","REVISAR")</f>
        <v>0</v>
      </c>
      <c r="V1133" s="3">
        <f>IF(AND(ISNUMBER(K1133),K1133&gt;0,K1133&lt;50),"OK","REVISAR")</f>
        <v>0</v>
      </c>
      <c r="W1133" s="3">
        <f>IF(AND(ISNUMBER(L1133),L1133&gt;0,L1133&lt;1000000),"OK","REVISAR")</f>
        <v>0</v>
      </c>
      <c r="X1133" s="3">
        <f>IF(AND(ISNUMBER(K1133),ISNUMBER(L1133),ISNUMBER(M1133),ISNUMBER(N1133)),IF(ABS(N1133-(K1133*L1133*(1-M1133/100)))&gt;1,"REVISAR","OK"),"REVISAR")</f>
        <v>0</v>
      </c>
      <c r="Y1133" s="3">
        <f>IF(AND(ISNUMBER(SEARCH("@",E1133)),ISNUMBER(SEARCH(".",E1133))),"OK","REVISAR")</f>
        <v>0</v>
      </c>
      <c r="Z1133" s="3">
        <f>IF(COUNTIF($A$2:$A$5001,A1133)&gt;1,"REVISAR","OK")</f>
        <v>0</v>
      </c>
    </row>
    <row r="1134">
      <c r="A1134" s="3">
        <v>1133</v>
      </c>
      <c r="B1134" s="4">
        <v>45376</v>
      </c>
      <c r="C1134" s="3" t="inlineStr">
        <is>
          <t>Camila Torres</t>
        </is>
      </c>
      <c r="D1134" s="3" t="inlineStr">
        <is>
          <t>34467041</t>
        </is>
      </c>
      <c r="E1134" s="3" t="inlineStr">
        <is>
          <t>cliente31@sinmail</t>
        </is>
      </c>
      <c r="F1134" s="3" t="inlineStr">
        <is>
          <t>+54 9 2326 393357</t>
        </is>
      </c>
      <c r="G1134" s="3" t="inlineStr">
        <is>
          <t>S. A. de Areco</t>
        </is>
      </c>
      <c r="H1134" s="3" t="inlineStr">
        <is>
          <t>Córdoba</t>
        </is>
      </c>
      <c r="I1134" s="3" t="inlineStr">
        <is>
          <t>Cable USB-C</t>
        </is>
      </c>
      <c r="J1134" s="3" t="inlineStr">
        <is>
          <t>Tecnología</t>
        </is>
      </c>
      <c r="K1134" s="3">
        <v>1</v>
      </c>
      <c r="L1134" s="5">
        <v>28958.39</v>
      </c>
      <c r="M1134" s="3">
        <v>15</v>
      </c>
      <c r="N1134" s="5">
        <v>12985.33</v>
      </c>
      <c r="O1134" s="3" t="inlineStr">
        <is>
          <t>Tarjeta Crédito</t>
        </is>
      </c>
      <c r="P1134" s="3" t="inlineStr">
        <is>
          <t>Lucas</t>
        </is>
      </c>
      <c r="Q1134" s="3" t="inlineStr">
        <is>
          <t>Sucursal Centro</t>
        </is>
      </c>
      <c r="R1134" s="3" t="inlineStr">
        <is>
          <t>pendiente</t>
        </is>
      </c>
      <c r="S1134" s="3" t="inlineStr">
        <is>
          <t>Pago a confirmar</t>
        </is>
      </c>
      <c r="T1134" s="3">
        <f>IF(COUNTA(A1134:S1134)&lt;19,"REVISAR","OK")</f>
        <v>0</v>
      </c>
      <c r="U1134" s="3">
        <f>IF(ISNUMBER(B1134),"OK","REVISAR")</f>
        <v>0</v>
      </c>
      <c r="V1134" s="3">
        <f>IF(AND(ISNUMBER(K1134),K1134&gt;0,K1134&lt;50),"OK","REVISAR")</f>
        <v>0</v>
      </c>
      <c r="W1134" s="3">
        <f>IF(AND(ISNUMBER(L1134),L1134&gt;0,L1134&lt;1000000),"OK","REVISAR")</f>
        <v>0</v>
      </c>
      <c r="X1134" s="3">
        <f>IF(AND(ISNUMBER(K1134),ISNUMBER(L1134),ISNUMBER(M1134),ISNUMBER(N1134)),IF(ABS(N1134-(K1134*L1134*(1-M1134/100)))&gt;1,"REVISAR","OK"),"REVISAR")</f>
        <v>0</v>
      </c>
      <c r="Y1134" s="3">
        <f>IF(AND(ISNUMBER(SEARCH("@",E1134)),ISNUMBER(SEARCH(".",E1134))),"OK","REVISAR")</f>
        <v>0</v>
      </c>
      <c r="Z1134" s="3">
        <f>IF(COUNTIF($A$2:$A$5001,A1134)&gt;1,"REVISAR","OK")</f>
        <v>0</v>
      </c>
    </row>
    <row r="1135">
      <c r="A1135" s="3">
        <v>1134</v>
      </c>
      <c r="B1135" s="4">
        <v>45310</v>
      </c>
      <c r="D1135" s="3" t="inlineStr">
        <is>
          <t>44572834</t>
        </is>
      </c>
      <c r="E1135" s="3" t="inlineStr">
        <is>
          <t>cliente837@gmail.com</t>
        </is>
      </c>
      <c r="F1135" s="3" t="inlineStr">
        <is>
          <t>+54 9 2326 452071</t>
        </is>
      </c>
      <c r="G1135" s="3" t="inlineStr">
        <is>
          <t>Mendoza</t>
        </is>
      </c>
      <c r="H1135" s="3" t="inlineStr">
        <is>
          <t>Mendoza</t>
        </is>
      </c>
      <c r="I1135" s="3" t="inlineStr">
        <is>
          <t>Cable USB-C</t>
        </is>
      </c>
      <c r="J1135" s="3" t="inlineStr">
        <is>
          <t>Tecnologia</t>
        </is>
      </c>
      <c r="K1135" s="3">
        <v>1</v>
      </c>
      <c r="L1135" s="5">
        <v>22244.77</v>
      </c>
      <c r="M1135" s="3">
        <v>-5</v>
      </c>
      <c r="N1135" s="5">
        <v>23357.01</v>
      </c>
      <c r="O1135" s="3" t="inlineStr">
        <is>
          <t>MercadoPago</t>
        </is>
      </c>
      <c r="Q1135" s="3" t="inlineStr">
        <is>
          <t>Local 1</t>
        </is>
      </c>
      <c r="R1135" s="3" t="inlineStr">
        <is>
          <t>Cancelado</t>
        </is>
      </c>
      <c r="S1135" s="3" t="inlineStr">
        <is>
          <t>Cliente reclama demora</t>
        </is>
      </c>
      <c r="T1135" s="3">
        <f>IF(COUNTA(A1135:S1135)&lt;19,"REVISAR","OK")</f>
        <v>0</v>
      </c>
      <c r="U1135" s="3">
        <f>IF(ISNUMBER(B1135),"OK","REVISAR")</f>
        <v>0</v>
      </c>
      <c r="V1135" s="3">
        <f>IF(AND(ISNUMBER(K1135),K1135&gt;0,K1135&lt;50),"OK","REVISAR")</f>
        <v>0</v>
      </c>
      <c r="W1135" s="3">
        <f>IF(AND(ISNUMBER(L1135),L1135&gt;0,L1135&lt;1000000),"OK","REVISAR")</f>
        <v>0</v>
      </c>
      <c r="X1135" s="3">
        <f>IF(AND(ISNUMBER(K1135),ISNUMBER(L1135),ISNUMBER(M1135),ISNUMBER(N1135)),IF(ABS(N1135-(K1135*L1135*(1-M1135/100)))&gt;1,"REVISAR","OK"),"REVISAR")</f>
        <v>0</v>
      </c>
      <c r="Y1135" s="3">
        <f>IF(AND(ISNUMBER(SEARCH("@",E1135)),ISNUMBER(SEARCH(".",E1135))),"OK","REVISAR")</f>
        <v>0</v>
      </c>
      <c r="Z1135" s="3">
        <f>IF(COUNTIF($A$2:$A$5001,A1135)&gt;1,"REVISAR","OK")</f>
        <v>0</v>
      </c>
    </row>
    <row r="1136">
      <c r="A1136" s="3">
        <v>1135</v>
      </c>
      <c r="B1136" s="4">
        <v>45683</v>
      </c>
      <c r="C1136" s="3" t="inlineStr">
        <is>
          <t>Ana Martínez</t>
        </is>
      </c>
      <c r="D1136" s="3" t="inlineStr">
        <is>
          <t>23614807</t>
        </is>
      </c>
      <c r="E1136" s="3" t="inlineStr">
        <is>
          <t>cliente168@hotmial.com</t>
        </is>
      </c>
      <c r="F1136" s="3" t="inlineStr">
        <is>
          <t>+54 9 2326 895156</t>
        </is>
      </c>
      <c r="G1136" s="3" t="inlineStr">
        <is>
          <t>Mar del Plata</t>
        </is>
      </c>
      <c r="H1136" s="3" t="inlineStr">
        <is>
          <t>Córdoba</t>
        </is>
      </c>
      <c r="I1136" s="3" t="inlineStr">
        <is>
          <t>Cable USB-C</t>
        </is>
      </c>
      <c r="J1136" s="3" t="inlineStr">
        <is>
          <t>tecnologia</t>
        </is>
      </c>
      <c r="K1136" s="3">
        <v>1</v>
      </c>
      <c r="L1136" s="5">
        <v>103747.07</v>
      </c>
      <c r="M1136" s="3">
        <v>0</v>
      </c>
      <c r="N1136" s="5">
        <v>103747.07</v>
      </c>
      <c r="O1136" s="3" t="inlineStr">
        <is>
          <t>Transferencia</t>
        </is>
      </c>
      <c r="P1136" s="3" t="inlineStr">
        <is>
          <t>Admin</t>
        </is>
      </c>
      <c r="Q1136" s="3" t="inlineStr">
        <is>
          <t>Local 1</t>
        </is>
      </c>
      <c r="S1136" s="3" t="inlineStr">
        <is>
          <t>Dirección incompleta</t>
        </is>
      </c>
      <c r="T1136" s="3">
        <f>IF(COUNTA(A1136:S1136)&lt;19,"REVISAR","OK")</f>
        <v>0</v>
      </c>
      <c r="U1136" s="3">
        <f>IF(ISNUMBER(B1136),"OK","REVISAR")</f>
        <v>0</v>
      </c>
      <c r="V1136" s="3">
        <f>IF(AND(ISNUMBER(K1136),K1136&gt;0,K1136&lt;50),"OK","REVISAR")</f>
        <v>0</v>
      </c>
      <c r="W1136" s="3">
        <f>IF(AND(ISNUMBER(L1136),L1136&gt;0,L1136&lt;1000000),"OK","REVISAR")</f>
        <v>0</v>
      </c>
      <c r="X1136" s="3">
        <f>IF(AND(ISNUMBER(K1136),ISNUMBER(L1136),ISNUMBER(M1136),ISNUMBER(N1136)),IF(ABS(N1136-(K1136*L1136*(1-M1136/100)))&gt;1,"REVISAR","OK"),"REVISAR")</f>
        <v>0</v>
      </c>
      <c r="Y1136" s="3">
        <f>IF(AND(ISNUMBER(SEARCH("@",E1136)),ISNUMBER(SEARCH(".",E1136))),"OK","REVISAR")</f>
        <v>0</v>
      </c>
      <c r="Z1136" s="3">
        <f>IF(COUNTIF($A$2:$A$5001,A1136)&gt;1,"REVISAR","OK")</f>
        <v>0</v>
      </c>
    </row>
    <row r="1137">
      <c r="A1137" s="3">
        <v>1136</v>
      </c>
      <c r="B1137" s="4">
        <v>45597</v>
      </c>
      <c r="C1137" s="3" t="inlineStr">
        <is>
          <t>Camila Torres</t>
        </is>
      </c>
      <c r="D1137" s="3" t="inlineStr">
        <is>
          <t>36391704</t>
        </is>
      </c>
      <c r="E1137" s="3" t="inlineStr">
        <is>
          <t>cliente129@yahoo.com</t>
        </is>
      </c>
      <c r="F1137" s="3" t="inlineStr">
        <is>
          <t>+54 9 2326 335055</t>
        </is>
      </c>
      <c r="H1137" s="3" t="inlineStr">
        <is>
          <t>Bs.As</t>
        </is>
      </c>
      <c r="J1137" s="3" t="inlineStr">
        <is>
          <t>Periféricos</t>
        </is>
      </c>
      <c r="K1137" s="3">
        <v>6</v>
      </c>
      <c r="L1137" s="5">
        <v>131233.41</v>
      </c>
      <c r="M1137" s="3">
        <v>0</v>
      </c>
      <c r="N1137" s="5">
        <v>787400.46</v>
      </c>
      <c r="O1137" s="3" t="inlineStr">
        <is>
          <t>Cheque</t>
        </is>
      </c>
      <c r="P1137" s="3" t="inlineStr">
        <is>
          <t>admin</t>
        </is>
      </c>
      <c r="Q1137" s="3" t="inlineStr">
        <is>
          <t>Sucursal Centro</t>
        </is>
      </c>
      <c r="S1137" s="3" t="inlineStr">
        <is>
          <t>Pago a confirmar</t>
        </is>
      </c>
      <c r="T1137" s="3">
        <f>IF(COUNTA(A1137:S1137)&lt;19,"REVISAR","OK")</f>
        <v>0</v>
      </c>
      <c r="U1137" s="3">
        <f>IF(ISNUMBER(B1137),"OK","REVISAR")</f>
        <v>0</v>
      </c>
      <c r="V1137" s="3">
        <f>IF(AND(ISNUMBER(K1137),K1137&gt;0,K1137&lt;50),"OK","REVISAR")</f>
        <v>0</v>
      </c>
      <c r="W1137" s="3">
        <f>IF(AND(ISNUMBER(L1137),L1137&gt;0,L1137&lt;1000000),"OK","REVISAR")</f>
        <v>0</v>
      </c>
      <c r="X1137" s="3">
        <f>IF(AND(ISNUMBER(K1137),ISNUMBER(L1137),ISNUMBER(M1137),ISNUMBER(N1137)),IF(ABS(N1137-(K1137*L1137*(1-M1137/100)))&gt;1,"REVISAR","OK"),"REVISAR")</f>
        <v>0</v>
      </c>
      <c r="Y1137" s="3">
        <f>IF(AND(ISNUMBER(SEARCH("@",E1137)),ISNUMBER(SEARCH(".",E1137))),"OK","REVISAR")</f>
        <v>0</v>
      </c>
      <c r="Z1137" s="3">
        <f>IF(COUNTIF($A$2:$A$5001,A1137)&gt;1,"REVISAR","OK")</f>
        <v>0</v>
      </c>
    </row>
    <row r="1138">
      <c r="A1138" s="3">
        <v>1137</v>
      </c>
      <c r="B1138" s="4">
        <v>45427</v>
      </c>
      <c r="C1138" s="3" t="inlineStr">
        <is>
          <t>Valentina Díaz</t>
        </is>
      </c>
      <c r="D1138" s="3" t="inlineStr">
        <is>
          <t>37638661</t>
        </is>
      </c>
      <c r="E1138" s="3" t="inlineStr">
        <is>
          <t>cliente335@yahoo.com</t>
        </is>
      </c>
      <c r="F1138" s="3" t="inlineStr">
        <is>
          <t>+54 9 2326 135830</t>
        </is>
      </c>
      <c r="G1138" s="3" t="inlineStr">
        <is>
          <t>Bs As</t>
        </is>
      </c>
      <c r="I1138" s="3" t="inlineStr">
        <is>
          <t>Parlante portátil</t>
        </is>
      </c>
      <c r="J1138" s="3" t="inlineStr">
        <is>
          <t>Tecnología</t>
        </is>
      </c>
      <c r="K1138" s="3">
        <v>5</v>
      </c>
      <c r="L1138" s="5">
        <v>27948.45</v>
      </c>
      <c r="M1138" s="3">
        <v>0</v>
      </c>
      <c r="N1138" s="5">
        <v>139742.25</v>
      </c>
      <c r="P1138" s="3" t="inlineStr">
        <is>
          <t>Isaías</t>
        </is>
      </c>
      <c r="R1138" s="3" t="inlineStr">
        <is>
          <t>Entregado</t>
        </is>
      </c>
      <c r="S1138" s="3" t="inlineStr">
        <is>
          <t>OK</t>
        </is>
      </c>
      <c r="T1138" s="3">
        <f>IF(COUNTA(A1138:S1138)&lt;19,"REVISAR","OK")</f>
        <v>0</v>
      </c>
      <c r="U1138" s="3">
        <f>IF(ISNUMBER(B1138),"OK","REVISAR")</f>
        <v>0</v>
      </c>
      <c r="V1138" s="3">
        <f>IF(AND(ISNUMBER(K1138),K1138&gt;0,K1138&lt;50),"OK","REVISAR")</f>
        <v>0</v>
      </c>
      <c r="W1138" s="3">
        <f>IF(AND(ISNUMBER(L1138),L1138&gt;0,L1138&lt;1000000),"OK","REVISAR")</f>
        <v>0</v>
      </c>
      <c r="X1138" s="3">
        <f>IF(AND(ISNUMBER(K1138),ISNUMBER(L1138),ISNUMBER(M1138),ISNUMBER(N1138)),IF(ABS(N1138-(K1138*L1138*(1-M1138/100)))&gt;1,"REVISAR","OK"),"REVISAR")</f>
        <v>0</v>
      </c>
      <c r="Y1138" s="3">
        <f>IF(AND(ISNUMBER(SEARCH("@",E1138)),ISNUMBER(SEARCH(".",E1138))),"OK","REVISAR")</f>
        <v>0</v>
      </c>
      <c r="Z1138" s="3">
        <f>IF(COUNTIF($A$2:$A$5001,A1138)&gt;1,"REVISAR","OK")</f>
        <v>0</v>
      </c>
    </row>
    <row r="1139">
      <c r="A1139" s="3">
        <v>1138</v>
      </c>
      <c r="B1139" s="4">
        <v>45486</v>
      </c>
      <c r="C1139" s="3" t="inlineStr">
        <is>
          <t>Juan Pérez</t>
        </is>
      </c>
      <c r="D1139" s="3" t="inlineStr">
        <is>
          <t>44949267</t>
        </is>
      </c>
      <c r="E1139" s="3" t="inlineStr">
        <is>
          <t>cliente767@hotmail.com</t>
        </is>
      </c>
      <c r="F1139" s="3" t="inlineStr">
        <is>
          <t>+54 9 2326 168906</t>
        </is>
      </c>
      <c r="G1139" s="3" t="inlineStr">
        <is>
          <t>Capital Federal</t>
        </is>
      </c>
      <c r="H1139" s="3" t="inlineStr">
        <is>
          <t>Santa Fe</t>
        </is>
      </c>
      <c r="I1139" s="3" t="inlineStr">
        <is>
          <t>Auriculares Bluetooth</t>
        </is>
      </c>
      <c r="J1139" s="3" t="inlineStr">
        <is>
          <t>Tecnología</t>
        </is>
      </c>
      <c r="K1139" s="3">
        <v>8</v>
      </c>
      <c r="L1139" s="5">
        <v>92026.57000000001</v>
      </c>
      <c r="M1139" s="3">
        <v>15</v>
      </c>
      <c r="N1139" s="5">
        <v>625780.6800000001</v>
      </c>
      <c r="O1139" s="3" t="inlineStr">
        <is>
          <t>MercadoPago</t>
        </is>
      </c>
      <c r="P1139" s="3" t="inlineStr">
        <is>
          <t>Admin</t>
        </is>
      </c>
      <c r="Q1139" s="3" t="inlineStr">
        <is>
          <t>online</t>
        </is>
      </c>
      <c r="R1139" s="3" t="inlineStr">
        <is>
          <t>No aplica</t>
        </is>
      </c>
      <c r="S1139" s="3" t="inlineStr">
        <is>
          <t>Pago a confirmar</t>
        </is>
      </c>
      <c r="T1139" s="3">
        <f>IF(COUNTA(A1139:S1139)&lt;19,"REVISAR","OK")</f>
        <v>0</v>
      </c>
      <c r="U1139" s="3">
        <f>IF(ISNUMBER(B1139),"OK","REVISAR")</f>
        <v>0</v>
      </c>
      <c r="V1139" s="3">
        <f>IF(AND(ISNUMBER(K1139),K1139&gt;0,K1139&lt;50),"OK","REVISAR")</f>
        <v>0</v>
      </c>
      <c r="W1139" s="3">
        <f>IF(AND(ISNUMBER(L1139),L1139&gt;0,L1139&lt;1000000),"OK","REVISAR")</f>
        <v>0</v>
      </c>
      <c r="X1139" s="3">
        <f>IF(AND(ISNUMBER(K1139),ISNUMBER(L1139),ISNUMBER(M1139),ISNUMBER(N1139)),IF(ABS(N1139-(K1139*L1139*(1-M1139/100)))&gt;1,"REVISAR","OK"),"REVISAR")</f>
        <v>0</v>
      </c>
      <c r="Y1139" s="3">
        <f>IF(AND(ISNUMBER(SEARCH("@",E1139)),ISNUMBER(SEARCH(".",E1139))),"OK","REVISAR")</f>
        <v>0</v>
      </c>
      <c r="Z1139" s="3">
        <f>IF(COUNTIF($A$2:$A$5001,A1139)&gt;1,"REVISAR","OK")</f>
        <v>0</v>
      </c>
    </row>
    <row r="1140">
      <c r="A1140" s="3">
        <v>1139</v>
      </c>
      <c r="B1140" s="4">
        <v>45442</v>
      </c>
      <c r="C1140" s="3" t="inlineStr">
        <is>
          <t>Martín Fernández</t>
        </is>
      </c>
      <c r="D1140" s="3" t="inlineStr">
        <is>
          <t>44740980</t>
        </is>
      </c>
      <c r="E1140" s="3" t="inlineStr">
        <is>
          <t>cliente375@hotmail.com</t>
        </is>
      </c>
      <c r="F1140" s="3" t="inlineStr">
        <is>
          <t>+54 9 2326 496378</t>
        </is>
      </c>
      <c r="G1140" s="3" t="inlineStr">
        <is>
          <t>CABA</t>
        </is>
      </c>
      <c r="H1140" s="3" t="inlineStr">
        <is>
          <t>Buenos Aires</t>
        </is>
      </c>
      <c r="I1140" s="3" t="inlineStr">
        <is>
          <t>Mouse gamer</t>
        </is>
      </c>
      <c r="K1140" s="3">
        <v>5</v>
      </c>
      <c r="L1140" s="5">
        <v>175714.63</v>
      </c>
      <c r="M1140" s="3">
        <v>5</v>
      </c>
      <c r="N1140" s="5">
        <v>834644.49</v>
      </c>
      <c r="P1140" s="3" t="inlineStr">
        <is>
          <t>Lucas</t>
        </is>
      </c>
      <c r="Q1140" s="3" t="inlineStr">
        <is>
          <t>Centro</t>
        </is>
      </c>
      <c r="R1140" s="3" t="inlineStr">
        <is>
          <t>Pendiente</t>
        </is>
      </c>
      <c r="S1140" s="3" t="inlineStr">
        <is>
          <t>sin observaciones</t>
        </is>
      </c>
      <c r="T1140" s="3">
        <f>IF(COUNTA(A1140:S1140)&lt;19,"REVISAR","OK")</f>
        <v>0</v>
      </c>
      <c r="U1140" s="3">
        <f>IF(ISNUMBER(B1140),"OK","REVISAR")</f>
        <v>0</v>
      </c>
      <c r="V1140" s="3">
        <f>IF(AND(ISNUMBER(K1140),K1140&gt;0,K1140&lt;50),"OK","REVISAR")</f>
        <v>0</v>
      </c>
      <c r="W1140" s="3">
        <f>IF(AND(ISNUMBER(L1140),L1140&gt;0,L1140&lt;1000000),"OK","REVISAR")</f>
        <v>0</v>
      </c>
      <c r="X1140" s="3">
        <f>IF(AND(ISNUMBER(K1140),ISNUMBER(L1140),ISNUMBER(M1140),ISNUMBER(N1140)),IF(ABS(N1140-(K1140*L1140*(1-M1140/100)))&gt;1,"REVISAR","OK"),"REVISAR")</f>
        <v>0</v>
      </c>
      <c r="Y1140" s="3">
        <f>IF(AND(ISNUMBER(SEARCH("@",E1140)),ISNUMBER(SEARCH(".",E1140))),"OK","REVISAR")</f>
        <v>0</v>
      </c>
      <c r="Z1140" s="3">
        <f>IF(COUNTIF($A$2:$A$5001,A1140)&gt;1,"REVISAR","OK")</f>
        <v>0</v>
      </c>
    </row>
    <row r="1141">
      <c r="A1141" s="3">
        <v>1140</v>
      </c>
      <c r="B1141" s="4">
        <v>45480</v>
      </c>
      <c r="C1141" s="3" t="inlineStr">
        <is>
          <t>Lucas Rodríguez</t>
        </is>
      </c>
      <c r="D1141" s="3" t="inlineStr">
        <is>
          <t>27959638</t>
        </is>
      </c>
      <c r="E1141" s="3" t="inlineStr">
        <is>
          <t>cliente894@gmail.com</t>
        </is>
      </c>
      <c r="F1141" s="3" t="inlineStr">
        <is>
          <t>+54 9 2326 515181</t>
        </is>
      </c>
      <c r="G1141" s="3" t="inlineStr">
        <is>
          <t>Capital Federal</t>
        </is>
      </c>
      <c r="H1141" s="3" t="inlineStr">
        <is>
          <t>Bs.As</t>
        </is>
      </c>
      <c r="I1141" s="3" t="inlineStr">
        <is>
          <t>Memoria RAM 8GB</t>
        </is>
      </c>
      <c r="J1141" s="3" t="inlineStr">
        <is>
          <t>Periféricos</t>
        </is>
      </c>
      <c r="K1141" s="3">
        <v>6</v>
      </c>
      <c r="L1141" s="5">
        <v>70532.09</v>
      </c>
      <c r="M1141" s="3">
        <v>15</v>
      </c>
      <c r="N1141" s="5">
        <v>359713.66</v>
      </c>
      <c r="O1141" s="3" t="inlineStr">
        <is>
          <t>Tarjeta Débito</t>
        </is>
      </c>
      <c r="P1141" s="3" t="inlineStr">
        <is>
          <t>Paul</t>
        </is>
      </c>
      <c r="Q1141" s="3" t="inlineStr">
        <is>
          <t>Sucursal Centro</t>
        </is>
      </c>
      <c r="R1141" s="3" t="inlineStr">
        <is>
          <t>Cancelado</t>
        </is>
      </c>
      <c r="S1141" s="3" t="inlineStr">
        <is>
          <t>Dirección incompleta</t>
        </is>
      </c>
      <c r="T1141" s="3">
        <f>IF(COUNTA(A1141:S1141)&lt;19,"REVISAR","OK")</f>
        <v>0</v>
      </c>
      <c r="U1141" s="3">
        <f>IF(ISNUMBER(B1141),"OK","REVISAR")</f>
        <v>0</v>
      </c>
      <c r="V1141" s="3">
        <f>IF(AND(ISNUMBER(K1141),K1141&gt;0,K1141&lt;50),"OK","REVISAR")</f>
        <v>0</v>
      </c>
      <c r="W1141" s="3">
        <f>IF(AND(ISNUMBER(L1141),L1141&gt;0,L1141&lt;1000000),"OK","REVISAR")</f>
        <v>0</v>
      </c>
      <c r="X1141" s="3">
        <f>IF(AND(ISNUMBER(K1141),ISNUMBER(L1141),ISNUMBER(M1141),ISNUMBER(N1141)),IF(ABS(N1141-(K1141*L1141*(1-M1141/100)))&gt;1,"REVISAR","OK"),"REVISAR")</f>
        <v>0</v>
      </c>
      <c r="Y1141" s="3">
        <f>IF(AND(ISNUMBER(SEARCH("@",E1141)),ISNUMBER(SEARCH(".",E1141))),"OK","REVISAR")</f>
        <v>0</v>
      </c>
      <c r="Z1141" s="3">
        <f>IF(COUNTIF($A$2:$A$5001,A1141)&gt;1,"REVISAR","OK")</f>
        <v>0</v>
      </c>
    </row>
    <row r="1142">
      <c r="A1142" s="3">
        <v>1141</v>
      </c>
      <c r="B1142" s="4">
        <v>45669</v>
      </c>
      <c r="C1142" s="3" t="inlineStr">
        <is>
          <t>Valentina Díaz</t>
        </is>
      </c>
      <c r="D1142" s="3" t="inlineStr">
        <is>
          <t>23349651</t>
        </is>
      </c>
      <c r="E1142" s="3" t="inlineStr">
        <is>
          <t>cliente457@yahoo.com</t>
        </is>
      </c>
      <c r="F1142" s="3" t="inlineStr">
        <is>
          <t>+54 9 2326 447413</t>
        </is>
      </c>
      <c r="G1142" s="3" t="inlineStr">
        <is>
          <t>Bs As</t>
        </is>
      </c>
      <c r="H1142" s="3" t="inlineStr">
        <is>
          <t>Bs.As</t>
        </is>
      </c>
      <c r="I1142" s="3" t="inlineStr">
        <is>
          <t>Auriculares Bluetooth</t>
        </is>
      </c>
      <c r="J1142" s="3" t="inlineStr">
        <is>
          <t>Tecnologia</t>
        </is>
      </c>
      <c r="K1142" s="3">
        <v>5</v>
      </c>
      <c r="L1142" s="5">
        <v>94743.10000000001</v>
      </c>
      <c r="M1142" s="3">
        <v>25</v>
      </c>
      <c r="N1142" s="5">
        <v>355286.62</v>
      </c>
      <c r="P1142" s="3" t="inlineStr">
        <is>
          <t>Sin vendedor</t>
        </is>
      </c>
      <c r="Q1142" s="3" t="inlineStr">
        <is>
          <t>local 1</t>
        </is>
      </c>
      <c r="R1142" s="3" t="inlineStr">
        <is>
          <t>En camino</t>
        </is>
      </c>
      <c r="S1142" s="3" t="inlineStr">
        <is>
          <t>Precio cargado manualmente</t>
        </is>
      </c>
      <c r="T1142" s="3">
        <f>IF(COUNTA(A1142:S1142)&lt;19,"REVISAR","OK")</f>
        <v>0</v>
      </c>
      <c r="U1142" s="3">
        <f>IF(ISNUMBER(B1142),"OK","REVISAR")</f>
        <v>0</v>
      </c>
      <c r="V1142" s="3">
        <f>IF(AND(ISNUMBER(K1142),K1142&gt;0,K1142&lt;50),"OK","REVISAR")</f>
        <v>0</v>
      </c>
      <c r="W1142" s="3">
        <f>IF(AND(ISNUMBER(L1142),L1142&gt;0,L1142&lt;1000000),"OK","REVISAR")</f>
        <v>0</v>
      </c>
      <c r="X1142" s="3">
        <f>IF(AND(ISNUMBER(K1142),ISNUMBER(L1142),ISNUMBER(M1142),ISNUMBER(N1142)),IF(ABS(N1142-(K1142*L1142*(1-M1142/100)))&gt;1,"REVISAR","OK"),"REVISAR")</f>
        <v>0</v>
      </c>
      <c r="Y1142" s="3">
        <f>IF(AND(ISNUMBER(SEARCH("@",E1142)),ISNUMBER(SEARCH(".",E1142))),"OK","REVISAR")</f>
        <v>0</v>
      </c>
      <c r="Z1142" s="3">
        <f>IF(COUNTIF($A$2:$A$5001,A1142)&gt;1,"REVISAR","OK")</f>
        <v>0</v>
      </c>
    </row>
    <row r="1143">
      <c r="A1143" s="3">
        <v>1142</v>
      </c>
      <c r="B1143" s="4">
        <v>45726</v>
      </c>
      <c r="C1143" s="3" t="inlineStr">
        <is>
          <t>Lucas Rodríguez</t>
        </is>
      </c>
      <c r="D1143" s="3" t="inlineStr">
        <is>
          <t>23472331</t>
        </is>
      </c>
      <c r="E1143" s="3" t="inlineStr">
        <is>
          <t>cliente592@outlook.com</t>
        </is>
      </c>
      <c r="F1143" s="3" t="inlineStr">
        <is>
          <t>+54 9 2326 661827</t>
        </is>
      </c>
      <c r="G1143" s="3" t="inlineStr">
        <is>
          <t>Buenos Aires</t>
        </is>
      </c>
      <c r="H1143" s="3" t="inlineStr">
        <is>
          <t>Córdoba</t>
        </is>
      </c>
      <c r="I1143" s="3" t="inlineStr">
        <is>
          <t>Monitor 24</t>
        </is>
      </c>
      <c r="J1143" s="3" t="inlineStr">
        <is>
          <t>Accesorios</t>
        </is>
      </c>
      <c r="K1143" s="3">
        <v>6</v>
      </c>
      <c r="L1143" s="5">
        <v>172981.62</v>
      </c>
      <c r="M1143" s="3">
        <v>10</v>
      </c>
      <c r="N1143" s="5">
        <v>934100.75</v>
      </c>
      <c r="Q1143" s="3" t="inlineStr">
        <is>
          <t>Norte</t>
        </is>
      </c>
      <c r="R1143" s="3" t="inlineStr">
        <is>
          <t>entregado</t>
        </is>
      </c>
      <c r="S1143" s="3" t="inlineStr">
        <is>
          <t>OK</t>
        </is>
      </c>
      <c r="T1143" s="3">
        <f>IF(COUNTA(A1143:S1143)&lt;19,"REVISAR","OK")</f>
        <v>0</v>
      </c>
      <c r="U1143" s="3">
        <f>IF(ISNUMBER(B1143),"OK","REVISAR")</f>
        <v>0</v>
      </c>
      <c r="V1143" s="3">
        <f>IF(AND(ISNUMBER(K1143),K1143&gt;0,K1143&lt;50),"OK","REVISAR")</f>
        <v>0</v>
      </c>
      <c r="W1143" s="3">
        <f>IF(AND(ISNUMBER(L1143),L1143&gt;0,L1143&lt;1000000),"OK","REVISAR")</f>
        <v>0</v>
      </c>
      <c r="X1143" s="3">
        <f>IF(AND(ISNUMBER(K1143),ISNUMBER(L1143),ISNUMBER(M1143),ISNUMBER(N1143)),IF(ABS(N1143-(K1143*L1143*(1-M1143/100)))&gt;1,"REVISAR","OK"),"REVISAR")</f>
        <v>0</v>
      </c>
      <c r="Y1143" s="3">
        <f>IF(AND(ISNUMBER(SEARCH("@",E1143)),ISNUMBER(SEARCH(".",E1143))),"OK","REVISAR")</f>
        <v>0</v>
      </c>
      <c r="Z1143" s="3">
        <f>IF(COUNTIF($A$2:$A$5001,A1143)&gt;1,"REVISAR","OK")</f>
        <v>0</v>
      </c>
    </row>
    <row r="1144">
      <c r="A1144" s="3">
        <v>1143</v>
      </c>
      <c r="B1144" s="4">
        <v>45320</v>
      </c>
      <c r="C1144" s="3" t="inlineStr">
        <is>
          <t>Valentina Díaz</t>
        </is>
      </c>
      <c r="D1144" s="3" t="inlineStr">
        <is>
          <t>42869454</t>
        </is>
      </c>
      <c r="E1144" s="3" t="inlineStr">
        <is>
          <t>cliente250@gmail.com</t>
        </is>
      </c>
      <c r="F1144" s="3" t="inlineStr">
        <is>
          <t>+54 9 2326 904438</t>
        </is>
      </c>
      <c r="G1144" s="3" t="inlineStr">
        <is>
          <t>Bs As</t>
        </is>
      </c>
      <c r="H1144" s="3" t="inlineStr">
        <is>
          <t>Mendoza</t>
        </is>
      </c>
      <c r="I1144" s="3" t="inlineStr">
        <is>
          <t>Mouse gamer</t>
        </is>
      </c>
      <c r="J1144" s="3" t="inlineStr">
        <is>
          <t>Tecnología</t>
        </is>
      </c>
      <c r="K1144" s="3">
        <v>1</v>
      </c>
      <c r="L1144" s="5">
        <v>163542.49</v>
      </c>
      <c r="M1144" s="3">
        <v>20</v>
      </c>
      <c r="N1144" s="5">
        <v>130833.99</v>
      </c>
      <c r="O1144" s="3" t="inlineStr">
        <is>
          <t>efectivo</t>
        </is>
      </c>
      <c r="P1144" s="3" t="inlineStr">
        <is>
          <t>Benjamín</t>
        </is>
      </c>
      <c r="S1144" s="3" t="inlineStr">
        <is>
          <t>Producto sin stock</t>
        </is>
      </c>
      <c r="T1144" s="3">
        <f>IF(COUNTA(A1144:S1144)&lt;19,"REVISAR","OK")</f>
        <v>0</v>
      </c>
      <c r="U1144" s="3">
        <f>IF(ISNUMBER(B1144),"OK","REVISAR")</f>
        <v>0</v>
      </c>
      <c r="V1144" s="3">
        <f>IF(AND(ISNUMBER(K1144),K1144&gt;0,K1144&lt;50),"OK","REVISAR")</f>
        <v>0</v>
      </c>
      <c r="W1144" s="3">
        <f>IF(AND(ISNUMBER(L1144),L1144&gt;0,L1144&lt;1000000),"OK","REVISAR")</f>
        <v>0</v>
      </c>
      <c r="X1144" s="3">
        <f>IF(AND(ISNUMBER(K1144),ISNUMBER(L1144),ISNUMBER(M1144),ISNUMBER(N1144)),IF(ABS(N1144-(K1144*L1144*(1-M1144/100)))&gt;1,"REVISAR","OK"),"REVISAR")</f>
        <v>0</v>
      </c>
      <c r="Y1144" s="3">
        <f>IF(AND(ISNUMBER(SEARCH("@",E1144)),ISNUMBER(SEARCH(".",E1144))),"OK","REVISAR")</f>
        <v>0</v>
      </c>
      <c r="Z1144" s="3">
        <f>IF(COUNTIF($A$2:$A$5001,A1144)&gt;1,"REVISAR","OK")</f>
        <v>0</v>
      </c>
    </row>
    <row r="1145">
      <c r="A1145" s="3">
        <v>1144</v>
      </c>
      <c r="B1145" s="4">
        <v>45754</v>
      </c>
      <c r="C1145" s="3" t="inlineStr">
        <is>
          <t>María Gómez</t>
        </is>
      </c>
      <c r="D1145" s="3" t="inlineStr">
        <is>
          <t>33728033</t>
        </is>
      </c>
      <c r="E1145" s="3" t="inlineStr">
        <is>
          <t>cliente793@</t>
        </is>
      </c>
      <c r="G1145" s="3" t="inlineStr">
        <is>
          <t>Bs As</t>
        </is>
      </c>
      <c r="H1145" s="3" t="inlineStr">
        <is>
          <t>CABA</t>
        </is>
      </c>
      <c r="I1145" s="3" t="inlineStr">
        <is>
          <t>Cargador rápido</t>
        </is>
      </c>
      <c r="J1145" s="3" t="inlineStr">
        <is>
          <t>Hogar</t>
        </is>
      </c>
      <c r="K1145" s="3">
        <v>2</v>
      </c>
      <c r="L1145" s="5">
        <v>165437.14</v>
      </c>
      <c r="M1145" s="3">
        <v>0</v>
      </c>
      <c r="N1145" s="5">
        <v>330874.28</v>
      </c>
      <c r="O1145" s="3" t="inlineStr">
        <is>
          <t>Tarjeta Crédito</t>
        </is>
      </c>
      <c r="R1145" s="3" t="inlineStr">
        <is>
          <t>Cancelado</t>
        </is>
      </c>
      <c r="T1145" s="3">
        <f>IF(COUNTA(A1145:S1145)&lt;19,"REVISAR","OK")</f>
        <v>0</v>
      </c>
      <c r="U1145" s="3">
        <f>IF(ISNUMBER(B1145),"OK","REVISAR")</f>
        <v>0</v>
      </c>
      <c r="V1145" s="3">
        <f>IF(AND(ISNUMBER(K1145),K1145&gt;0,K1145&lt;50),"OK","REVISAR")</f>
        <v>0</v>
      </c>
      <c r="W1145" s="3">
        <f>IF(AND(ISNUMBER(L1145),L1145&gt;0,L1145&lt;1000000),"OK","REVISAR")</f>
        <v>0</v>
      </c>
      <c r="X1145" s="3">
        <f>IF(AND(ISNUMBER(K1145),ISNUMBER(L1145),ISNUMBER(M1145),ISNUMBER(N1145)),IF(ABS(N1145-(K1145*L1145*(1-M1145/100)))&gt;1,"REVISAR","OK"),"REVISAR")</f>
        <v>0</v>
      </c>
      <c r="Y1145" s="3">
        <f>IF(AND(ISNUMBER(SEARCH("@",E1145)),ISNUMBER(SEARCH(".",E1145))),"OK","REVISAR")</f>
        <v>0</v>
      </c>
      <c r="Z1145" s="3">
        <f>IF(COUNTIF($A$2:$A$5001,A1145)&gt;1,"REVISAR","OK")</f>
        <v>0</v>
      </c>
    </row>
    <row r="1146">
      <c r="A1146" s="3">
        <v>1145</v>
      </c>
      <c r="B1146" s="4">
        <v>45770</v>
      </c>
      <c r="C1146" s="3" t="inlineStr">
        <is>
          <t>Carlos López</t>
        </is>
      </c>
      <c r="D1146" s="3" t="inlineStr">
        <is>
          <t>30510772</t>
        </is>
      </c>
      <c r="E1146" s="3" t="inlineStr">
        <is>
          <t>cliente88@gmail.com</t>
        </is>
      </c>
      <c r="F1146" s="3" t="inlineStr">
        <is>
          <t>+54 9 2326 205057</t>
        </is>
      </c>
      <c r="G1146" s="3" t="inlineStr">
        <is>
          <t>Bs As</t>
        </is>
      </c>
      <c r="H1146" s="3" t="inlineStr">
        <is>
          <t>Mendoza</t>
        </is>
      </c>
      <c r="I1146" s="3" t="inlineStr">
        <is>
          <t>Auriculares Bluetooth</t>
        </is>
      </c>
      <c r="J1146" s="3" t="inlineStr">
        <is>
          <t>Sin categoria</t>
        </is>
      </c>
      <c r="K1146" s="3">
        <v>7</v>
      </c>
      <c r="L1146" s="5">
        <v>78668.44</v>
      </c>
      <c r="M1146" s="3">
        <v>0</v>
      </c>
      <c r="N1146" s="5">
        <v>550679.08</v>
      </c>
      <c r="O1146" s="3" t="inlineStr">
        <is>
          <t>MercadoPago</t>
        </is>
      </c>
      <c r="Q1146" s="3" t="inlineStr">
        <is>
          <t>Centro</t>
        </is>
      </c>
      <c r="R1146" s="3" t="inlineStr">
        <is>
          <t>No aplica</t>
        </is>
      </c>
      <c r="S1146" s="3" t="inlineStr">
        <is>
          <t>sin observaciones</t>
        </is>
      </c>
      <c r="T1146" s="3">
        <f>IF(COUNTA(A1146:S1146)&lt;19,"REVISAR","OK")</f>
        <v>0</v>
      </c>
      <c r="U1146" s="3">
        <f>IF(ISNUMBER(B1146),"OK","REVISAR")</f>
        <v>0</v>
      </c>
      <c r="V1146" s="3">
        <f>IF(AND(ISNUMBER(K1146),K1146&gt;0,K1146&lt;50),"OK","REVISAR")</f>
        <v>0</v>
      </c>
      <c r="W1146" s="3">
        <f>IF(AND(ISNUMBER(L1146),L1146&gt;0,L1146&lt;1000000),"OK","REVISAR")</f>
        <v>0</v>
      </c>
      <c r="X1146" s="3">
        <f>IF(AND(ISNUMBER(K1146),ISNUMBER(L1146),ISNUMBER(M1146),ISNUMBER(N1146)),IF(ABS(N1146-(K1146*L1146*(1-M1146/100)))&gt;1,"REVISAR","OK"),"REVISAR")</f>
        <v>0</v>
      </c>
      <c r="Y1146" s="3">
        <f>IF(AND(ISNUMBER(SEARCH("@",E1146)),ISNUMBER(SEARCH(".",E1146))),"OK","REVISAR")</f>
        <v>0</v>
      </c>
      <c r="Z1146" s="3">
        <f>IF(COUNTIF($A$2:$A$5001,A1146)&gt;1,"REVISAR","OK")</f>
        <v>0</v>
      </c>
    </row>
    <row r="1147">
      <c r="A1147" s="3">
        <v>1146</v>
      </c>
      <c r="B1147" s="4">
        <v>45467</v>
      </c>
      <c r="C1147" s="3" t="inlineStr">
        <is>
          <t>Sofía García</t>
        </is>
      </c>
      <c r="D1147" s="3" t="inlineStr">
        <is>
          <t>30777044</t>
        </is>
      </c>
      <c r="E1147" s="3" t="inlineStr">
        <is>
          <t>cliente606@hotmial.com</t>
        </is>
      </c>
      <c r="F1147" s="3" t="inlineStr">
        <is>
          <t>+54 9 2326 106343</t>
        </is>
      </c>
      <c r="G1147" s="3" t="inlineStr">
        <is>
          <t>S. A. de Areco</t>
        </is>
      </c>
      <c r="H1147" s="3" t="inlineStr">
        <is>
          <t>Mendoza</t>
        </is>
      </c>
      <c r="I1147" s="3" t="inlineStr">
        <is>
          <t>Cable USB-C</t>
        </is>
      </c>
      <c r="J1147" s="3" t="inlineStr">
        <is>
          <t>Tecnología</t>
        </is>
      </c>
      <c r="K1147" s="3">
        <v>8</v>
      </c>
      <c r="L1147" s="5">
        <v>107331.91</v>
      </c>
      <c r="M1147" s="3">
        <v>20</v>
      </c>
      <c r="N1147" s="5">
        <v>686924.22</v>
      </c>
      <c r="O1147" s="3" t="inlineStr">
        <is>
          <t>efectivo</t>
        </is>
      </c>
      <c r="Q1147" s="3" t="inlineStr">
        <is>
          <t>Local 1</t>
        </is>
      </c>
      <c r="R1147" s="3" t="inlineStr">
        <is>
          <t>No aplica</t>
        </is>
      </c>
      <c r="S1147" s="3" t="inlineStr">
        <is>
          <t>OK</t>
        </is>
      </c>
      <c r="T1147" s="3">
        <f>IF(COUNTA(A1147:S1147)&lt;19,"REVISAR","OK")</f>
        <v>0</v>
      </c>
      <c r="U1147" s="3">
        <f>IF(ISNUMBER(B1147),"OK","REVISAR")</f>
        <v>0</v>
      </c>
      <c r="V1147" s="3">
        <f>IF(AND(ISNUMBER(K1147),K1147&gt;0,K1147&lt;50),"OK","REVISAR")</f>
        <v>0</v>
      </c>
      <c r="W1147" s="3">
        <f>IF(AND(ISNUMBER(L1147),L1147&gt;0,L1147&lt;1000000),"OK","REVISAR")</f>
        <v>0</v>
      </c>
      <c r="X1147" s="3">
        <f>IF(AND(ISNUMBER(K1147),ISNUMBER(L1147),ISNUMBER(M1147),ISNUMBER(N1147)),IF(ABS(N1147-(K1147*L1147*(1-M1147/100)))&gt;1,"REVISAR","OK"),"REVISAR")</f>
        <v>0</v>
      </c>
      <c r="Y1147" s="3">
        <f>IF(AND(ISNUMBER(SEARCH("@",E1147)),ISNUMBER(SEARCH(".",E1147))),"OK","REVISAR")</f>
        <v>0</v>
      </c>
      <c r="Z1147" s="3">
        <f>IF(COUNTIF($A$2:$A$5001,A1147)&gt;1,"REVISAR","OK")</f>
        <v>0</v>
      </c>
    </row>
    <row r="1148">
      <c r="A1148" s="3">
        <v>1147</v>
      </c>
      <c r="B1148" s="4">
        <v>45611</v>
      </c>
      <c r="C1148" s="3" t="inlineStr">
        <is>
          <t>Pedro Sánchez</t>
        </is>
      </c>
      <c r="D1148" s="3" t="inlineStr">
        <is>
          <t>24252362</t>
        </is>
      </c>
      <c r="E1148" s="3" t="inlineStr">
        <is>
          <t>cliente399@gmail.com</t>
        </is>
      </c>
      <c r="G1148" s="3" t="inlineStr">
        <is>
          <t>Mar del Plata</t>
        </is>
      </c>
      <c r="H1148" s="3" t="inlineStr">
        <is>
          <t>buenos aires</t>
        </is>
      </c>
      <c r="I1148" s="3" t="inlineStr">
        <is>
          <t>Producto desconocido</t>
        </is>
      </c>
      <c r="J1148" s="3" t="inlineStr">
        <is>
          <t>Sin categoria</t>
        </is>
      </c>
      <c r="K1148" s="3">
        <v>1</v>
      </c>
      <c r="L1148" s="5">
        <v>164235.41</v>
      </c>
      <c r="M1148" s="3">
        <v>0</v>
      </c>
      <c r="N1148" s="5">
        <v>164235.41</v>
      </c>
      <c r="O1148" s="3" t="inlineStr">
        <is>
          <t>tarjeta credito</t>
        </is>
      </c>
      <c r="P1148" s="3" t="inlineStr">
        <is>
          <t>Paul</t>
        </is>
      </c>
      <c r="Q1148" s="3" t="inlineStr">
        <is>
          <t>Norte</t>
        </is>
      </c>
      <c r="R1148" s="3" t="inlineStr">
        <is>
          <t>Entregado</t>
        </is>
      </c>
      <c r="S1148" s="3" t="inlineStr">
        <is>
          <t>Producto sin stock</t>
        </is>
      </c>
      <c r="T1148" s="3">
        <f>IF(COUNTA(A1148:S1148)&lt;19,"REVISAR","OK")</f>
        <v>0</v>
      </c>
      <c r="U1148" s="3">
        <f>IF(ISNUMBER(B1148),"OK","REVISAR")</f>
        <v>0</v>
      </c>
      <c r="V1148" s="3">
        <f>IF(AND(ISNUMBER(K1148),K1148&gt;0,K1148&lt;50),"OK","REVISAR")</f>
        <v>0</v>
      </c>
      <c r="W1148" s="3">
        <f>IF(AND(ISNUMBER(L1148),L1148&gt;0,L1148&lt;1000000),"OK","REVISAR")</f>
        <v>0</v>
      </c>
      <c r="X1148" s="3">
        <f>IF(AND(ISNUMBER(K1148),ISNUMBER(L1148),ISNUMBER(M1148),ISNUMBER(N1148)),IF(ABS(N1148-(K1148*L1148*(1-M1148/100)))&gt;1,"REVISAR","OK"),"REVISAR")</f>
        <v>0</v>
      </c>
      <c r="Y1148" s="3">
        <f>IF(AND(ISNUMBER(SEARCH("@",E1148)),ISNUMBER(SEARCH(".",E1148))),"OK","REVISAR")</f>
        <v>0</v>
      </c>
      <c r="Z1148" s="3">
        <f>IF(COUNTIF($A$2:$A$5001,A1148)&gt;1,"REVISAR","OK")</f>
        <v>0</v>
      </c>
    </row>
    <row r="1149">
      <c r="A1149" s="3">
        <v>1148</v>
      </c>
      <c r="B1149" s="4">
        <v>45414</v>
      </c>
      <c r="D1149" s="3" t="inlineStr">
        <is>
          <t>25770241</t>
        </is>
      </c>
      <c r="E1149" s="3" t="inlineStr">
        <is>
          <t>cliente48@hotmial.com</t>
        </is>
      </c>
      <c r="F1149" s="3" t="inlineStr">
        <is>
          <t>+54 9 2326 108153</t>
        </is>
      </c>
      <c r="G1149" s="3" t="inlineStr">
        <is>
          <t>Areco</t>
        </is>
      </c>
      <c r="H1149" s="3" t="inlineStr">
        <is>
          <t>buenos aires</t>
        </is>
      </c>
      <c r="I1149" s="3" t="inlineStr">
        <is>
          <t>Silla gamer</t>
        </is>
      </c>
      <c r="J1149" s="3" t="inlineStr">
        <is>
          <t>Hogar</t>
        </is>
      </c>
      <c r="K1149" s="3">
        <v>8</v>
      </c>
      <c r="M1149" s="3">
        <v>10</v>
      </c>
      <c r="O1149" s="3" t="inlineStr">
        <is>
          <t>efectivo</t>
        </is>
      </c>
      <c r="P1149" s="3" t="inlineStr">
        <is>
          <t>Sofía</t>
        </is>
      </c>
      <c r="R1149" s="3" t="inlineStr">
        <is>
          <t>Cancelado</t>
        </is>
      </c>
      <c r="S1149" s="3" t="inlineStr">
        <is>
          <t>OK</t>
        </is>
      </c>
      <c r="T1149" s="3">
        <f>IF(COUNTA(A1149:S1149)&lt;19,"REVISAR","OK")</f>
        <v>0</v>
      </c>
      <c r="U1149" s="3">
        <f>IF(ISNUMBER(B1149),"OK","REVISAR")</f>
        <v>0</v>
      </c>
      <c r="V1149" s="3">
        <f>IF(AND(ISNUMBER(K1149),K1149&gt;0,K1149&lt;50),"OK","REVISAR")</f>
        <v>0</v>
      </c>
      <c r="W1149" s="3">
        <f>IF(AND(ISNUMBER(L1149),L1149&gt;0,L1149&lt;1000000),"OK","REVISAR")</f>
        <v>0</v>
      </c>
      <c r="X1149" s="3">
        <f>IF(AND(ISNUMBER(K1149),ISNUMBER(L1149),ISNUMBER(M1149),ISNUMBER(N1149)),IF(ABS(N1149-(K1149*L1149*(1-M1149/100)))&gt;1,"REVISAR","OK"),"REVISAR")</f>
        <v>0</v>
      </c>
      <c r="Y1149" s="3">
        <f>IF(AND(ISNUMBER(SEARCH("@",E1149)),ISNUMBER(SEARCH(".",E1149))),"OK","REVISAR")</f>
        <v>0</v>
      </c>
      <c r="Z1149" s="3">
        <f>IF(COUNTIF($A$2:$A$5001,A1149)&gt;1,"REVISAR","OK")</f>
        <v>0</v>
      </c>
    </row>
    <row r="1150">
      <c r="A1150" s="3">
        <v>1149</v>
      </c>
      <c r="B1150" s="4">
        <v>45548</v>
      </c>
      <c r="C1150" s="3" t="inlineStr">
        <is>
          <t>Camila Torres</t>
        </is>
      </c>
      <c r="D1150" s="3" t="inlineStr">
        <is>
          <t>28063132</t>
        </is>
      </c>
      <c r="E1150" s="3" t="inlineStr">
        <is>
          <t>cliente462@hotmail.com</t>
        </is>
      </c>
      <c r="F1150" s="3" t="inlineStr">
        <is>
          <t>+54 9 2326 824665</t>
        </is>
      </c>
      <c r="H1150" s="3" t="inlineStr">
        <is>
          <t>CABA</t>
        </is>
      </c>
      <c r="I1150" s="3" t="inlineStr">
        <is>
          <t>Teclado mecánico</t>
        </is>
      </c>
      <c r="J1150" s="3" t="inlineStr">
        <is>
          <t>tecnologia</t>
        </is>
      </c>
      <c r="K1150" s="3">
        <v>3</v>
      </c>
      <c r="L1150" s="5">
        <v>137240.99</v>
      </c>
      <c r="M1150" s="3">
        <v>20</v>
      </c>
      <c r="N1150" s="5">
        <v>329378.38</v>
      </c>
      <c r="O1150" s="3" t="inlineStr">
        <is>
          <t>Tarjeta Débito</t>
        </is>
      </c>
      <c r="P1150" s="3" t="inlineStr">
        <is>
          <t>Isaías</t>
        </is>
      </c>
      <c r="Q1150" s="3" t="inlineStr">
        <is>
          <t>Norte</t>
        </is>
      </c>
      <c r="R1150" s="3" t="inlineStr">
        <is>
          <t>Entregado</t>
        </is>
      </c>
      <c r="S1150" s="3" t="inlineStr">
        <is>
          <t>Precio cargado manualmente</t>
        </is>
      </c>
      <c r="T1150" s="3">
        <f>IF(COUNTA(A1150:S1150)&lt;19,"REVISAR","OK")</f>
        <v>0</v>
      </c>
      <c r="U1150" s="3">
        <f>IF(ISNUMBER(B1150),"OK","REVISAR")</f>
        <v>0</v>
      </c>
      <c r="V1150" s="3">
        <f>IF(AND(ISNUMBER(K1150),K1150&gt;0,K1150&lt;50),"OK","REVISAR")</f>
        <v>0</v>
      </c>
      <c r="W1150" s="3">
        <f>IF(AND(ISNUMBER(L1150),L1150&gt;0,L1150&lt;1000000),"OK","REVISAR")</f>
        <v>0</v>
      </c>
      <c r="X1150" s="3">
        <f>IF(AND(ISNUMBER(K1150),ISNUMBER(L1150),ISNUMBER(M1150),ISNUMBER(N1150)),IF(ABS(N1150-(K1150*L1150*(1-M1150/100)))&gt;1,"REVISAR","OK"),"REVISAR")</f>
        <v>0</v>
      </c>
      <c r="Y1150" s="3">
        <f>IF(AND(ISNUMBER(SEARCH("@",E1150)),ISNUMBER(SEARCH(".",E1150))),"OK","REVISAR")</f>
        <v>0</v>
      </c>
      <c r="Z1150" s="3">
        <f>IF(COUNTIF($A$2:$A$5001,A1150)&gt;1,"REVISAR","OK")</f>
        <v>0</v>
      </c>
    </row>
    <row r="1151">
      <c r="A1151" s="3">
        <v>1150</v>
      </c>
      <c r="B1151" s="4">
        <v>45746</v>
      </c>
      <c r="C1151" s="3" t="inlineStr">
        <is>
          <t>Cliente Sin Nombre</t>
        </is>
      </c>
      <c r="D1151" s="3" t="inlineStr">
        <is>
          <t>123</t>
        </is>
      </c>
      <c r="E1151" s="3" t="inlineStr">
        <is>
          <t>cliente142@hotmial.com</t>
        </is>
      </c>
      <c r="F1151" s="3" t="inlineStr">
        <is>
          <t>+54 9 2326 703462</t>
        </is>
      </c>
      <c r="G1151" s="3" t="inlineStr">
        <is>
          <t>Bs As</t>
        </is>
      </c>
      <c r="H1151" s="3" t="inlineStr">
        <is>
          <t>Bs.As</t>
        </is>
      </c>
      <c r="I1151" s="3" t="inlineStr">
        <is>
          <t>Silla gamer</t>
        </is>
      </c>
      <c r="J1151" s="3" t="inlineStr">
        <is>
          <t>Computación</t>
        </is>
      </c>
      <c r="K1151" s="3">
        <v>3</v>
      </c>
      <c r="L1151" s="5">
        <v>39024.49</v>
      </c>
      <c r="M1151" s="3">
        <v>10</v>
      </c>
      <c r="N1151" s="5">
        <v>105366.12</v>
      </c>
      <c r="P1151" s="3" t="inlineStr">
        <is>
          <t>Benjamín</t>
        </is>
      </c>
      <c r="R1151" s="3" t="inlineStr">
        <is>
          <t>entregado</t>
        </is>
      </c>
      <c r="S1151" s="3" t="inlineStr">
        <is>
          <t>sin observaciones</t>
        </is>
      </c>
      <c r="T1151" s="3">
        <f>IF(COUNTA(A1151:S1151)&lt;19,"REVISAR","OK")</f>
        <v>0</v>
      </c>
      <c r="U1151" s="3">
        <f>IF(ISNUMBER(B1151),"OK","REVISAR")</f>
        <v>0</v>
      </c>
      <c r="V1151" s="3">
        <f>IF(AND(ISNUMBER(K1151),K1151&gt;0,K1151&lt;50),"OK","REVISAR")</f>
        <v>0</v>
      </c>
      <c r="W1151" s="3">
        <f>IF(AND(ISNUMBER(L1151),L1151&gt;0,L1151&lt;1000000),"OK","REVISAR")</f>
        <v>0</v>
      </c>
      <c r="X1151" s="3">
        <f>IF(AND(ISNUMBER(K1151),ISNUMBER(L1151),ISNUMBER(M1151),ISNUMBER(N1151)),IF(ABS(N1151-(K1151*L1151*(1-M1151/100)))&gt;1,"REVISAR","OK"),"REVISAR")</f>
        <v>0</v>
      </c>
      <c r="Y1151" s="3">
        <f>IF(AND(ISNUMBER(SEARCH("@",E1151)),ISNUMBER(SEARCH(".",E1151))),"OK","REVISAR")</f>
        <v>0</v>
      </c>
      <c r="Z1151" s="3">
        <f>IF(COUNTIF($A$2:$A$5001,A1151)&gt;1,"REVISAR","OK")</f>
        <v>0</v>
      </c>
    </row>
    <row r="1152">
      <c r="A1152" s="3">
        <v>1151</v>
      </c>
      <c r="B1152" s="4">
        <v>45369</v>
      </c>
      <c r="C1152" s="3" t="inlineStr">
        <is>
          <t>Martín Fernández</t>
        </is>
      </c>
      <c r="D1152" s="3" t="inlineStr">
        <is>
          <t>31994668</t>
        </is>
      </c>
      <c r="E1152" s="3" t="inlineStr">
        <is>
          <t>cliente699@outlook.com</t>
        </is>
      </c>
      <c r="F1152" s="3" t="inlineStr">
        <is>
          <t>+54 9 2326 475409</t>
        </is>
      </c>
      <c r="G1152" s="3" t="inlineStr">
        <is>
          <t>san antonio de areco</t>
        </is>
      </c>
      <c r="H1152" s="3" t="inlineStr">
        <is>
          <t>Buenos Aires</t>
        </is>
      </c>
      <c r="I1152" s="3" t="inlineStr">
        <is>
          <t>Producto desconocido</t>
        </is>
      </c>
      <c r="J1152" s="3" t="inlineStr">
        <is>
          <t>tecnologia</t>
        </is>
      </c>
      <c r="K1152" s="3">
        <v>8</v>
      </c>
      <c r="L1152" s="5">
        <v>74576.03</v>
      </c>
      <c r="M1152" s="3">
        <v>5</v>
      </c>
      <c r="O1152" s="3" t="inlineStr">
        <is>
          <t>efectivo</t>
        </is>
      </c>
      <c r="P1152" s="3" t="inlineStr">
        <is>
          <t>Admin</t>
        </is>
      </c>
      <c r="Q1152" s="3" t="inlineStr">
        <is>
          <t>local 1</t>
        </is>
      </c>
      <c r="R1152" s="3" t="inlineStr">
        <is>
          <t>entregado</t>
        </is>
      </c>
      <c r="S1152" s="3" t="inlineStr">
        <is>
          <t>sin observaciones</t>
        </is>
      </c>
      <c r="T1152" s="3">
        <f>IF(COUNTA(A1152:S1152)&lt;19,"REVISAR","OK")</f>
        <v>0</v>
      </c>
      <c r="U1152" s="3">
        <f>IF(ISNUMBER(B1152),"OK","REVISAR")</f>
        <v>0</v>
      </c>
      <c r="V1152" s="3">
        <f>IF(AND(ISNUMBER(K1152),K1152&gt;0,K1152&lt;50),"OK","REVISAR")</f>
        <v>0</v>
      </c>
      <c r="W1152" s="3">
        <f>IF(AND(ISNUMBER(L1152),L1152&gt;0,L1152&lt;1000000),"OK","REVISAR")</f>
        <v>0</v>
      </c>
      <c r="X1152" s="3">
        <f>IF(AND(ISNUMBER(K1152),ISNUMBER(L1152),ISNUMBER(M1152),ISNUMBER(N1152)),IF(ABS(N1152-(K1152*L1152*(1-M1152/100)))&gt;1,"REVISAR","OK"),"REVISAR")</f>
        <v>0</v>
      </c>
      <c r="Y1152" s="3">
        <f>IF(AND(ISNUMBER(SEARCH("@",E1152)),ISNUMBER(SEARCH(".",E1152))),"OK","REVISAR")</f>
        <v>0</v>
      </c>
      <c r="Z1152" s="3">
        <f>IF(COUNTIF($A$2:$A$5001,A1152)&gt;1,"REVISAR","OK")</f>
        <v>0</v>
      </c>
    </row>
    <row r="1153">
      <c r="A1153" s="3">
        <v>1152</v>
      </c>
      <c r="B1153" s="4">
        <v>45545</v>
      </c>
      <c r="D1153" s="3" t="inlineStr">
        <is>
          <t>29419479</t>
        </is>
      </c>
      <c r="E1153" s="3" t="inlineStr">
        <is>
          <t>cliente117@hotmial.com</t>
        </is>
      </c>
      <c r="G1153" s="3" t="inlineStr">
        <is>
          <t>Rosario</t>
        </is>
      </c>
      <c r="H1153" s="3" t="inlineStr">
        <is>
          <t>Córdoba</t>
        </is>
      </c>
      <c r="I1153" s="3" t="inlineStr">
        <is>
          <t>Webcam HD</t>
        </is>
      </c>
      <c r="J1153" s="3" t="inlineStr">
        <is>
          <t>Audio</t>
        </is>
      </c>
      <c r="K1153" s="3">
        <v>4</v>
      </c>
      <c r="L1153" s="5">
        <v>151880.68</v>
      </c>
      <c r="M1153" s="3">
        <v>0</v>
      </c>
      <c r="N1153" s="5">
        <v>607522.72</v>
      </c>
      <c r="O1153" s="3" t="inlineStr">
        <is>
          <t>tarjeta credito</t>
        </is>
      </c>
      <c r="P1153" s="3" t="inlineStr">
        <is>
          <t>Admin</t>
        </is>
      </c>
      <c r="Q1153" s="3" t="inlineStr">
        <is>
          <t>Centro</t>
        </is>
      </c>
      <c r="R1153" s="3" t="inlineStr">
        <is>
          <t>En camino</t>
        </is>
      </c>
      <c r="S1153" s="3" t="inlineStr">
        <is>
          <t>Producto sin stock</t>
        </is>
      </c>
      <c r="T1153" s="3">
        <f>IF(COUNTA(A1153:S1153)&lt;19,"REVISAR","OK")</f>
        <v>0</v>
      </c>
      <c r="U1153" s="3">
        <f>IF(ISNUMBER(B1153),"OK","REVISAR")</f>
        <v>0</v>
      </c>
      <c r="V1153" s="3">
        <f>IF(AND(ISNUMBER(K1153),K1153&gt;0,K1153&lt;50),"OK","REVISAR")</f>
        <v>0</v>
      </c>
      <c r="W1153" s="3">
        <f>IF(AND(ISNUMBER(L1153),L1153&gt;0,L1153&lt;1000000),"OK","REVISAR")</f>
        <v>0</v>
      </c>
      <c r="X1153" s="3">
        <f>IF(AND(ISNUMBER(K1153),ISNUMBER(L1153),ISNUMBER(M1153),ISNUMBER(N1153)),IF(ABS(N1153-(K1153*L1153*(1-M1153/100)))&gt;1,"REVISAR","OK"),"REVISAR")</f>
        <v>0</v>
      </c>
      <c r="Y1153" s="3">
        <f>IF(AND(ISNUMBER(SEARCH("@",E1153)),ISNUMBER(SEARCH(".",E1153))),"OK","REVISAR")</f>
        <v>0</v>
      </c>
      <c r="Z1153" s="3">
        <f>IF(COUNTIF($A$2:$A$5001,A1153)&gt;1,"REVISAR","OK")</f>
        <v>0</v>
      </c>
    </row>
    <row r="1154">
      <c r="A1154" s="3">
        <v>1153</v>
      </c>
      <c r="B1154" s="4">
        <v>45353</v>
      </c>
      <c r="C1154" s="3" t="inlineStr">
        <is>
          <t>Valentina Díaz</t>
        </is>
      </c>
      <c r="D1154" s="3" t="inlineStr">
        <is>
          <t>22568782</t>
        </is>
      </c>
      <c r="E1154" s="3" t="inlineStr">
        <is>
          <t>CLIENTE132@HOTMAIL.COM</t>
        </is>
      </c>
      <c r="F1154" s="3" t="inlineStr">
        <is>
          <t>+54 9 2326 694039</t>
        </is>
      </c>
      <c r="G1154" s="3" t="inlineStr">
        <is>
          <t>La Plata</t>
        </is>
      </c>
      <c r="J1154" s="3" t="inlineStr">
        <is>
          <t>Tecnologia</t>
        </is>
      </c>
      <c r="K1154" s="3">
        <v>7</v>
      </c>
      <c r="L1154" s="5">
        <v>125367.1</v>
      </c>
      <c r="M1154" s="3">
        <v>25</v>
      </c>
      <c r="N1154" s="5">
        <v>658177.28</v>
      </c>
      <c r="O1154" s="3" t="inlineStr">
        <is>
          <t>Cheque</t>
        </is>
      </c>
      <c r="P1154" s="3" t="inlineStr">
        <is>
          <t>Sofía</t>
        </is>
      </c>
      <c r="Q1154" s="3" t="inlineStr">
        <is>
          <t>Centro</t>
        </is>
      </c>
      <c r="S1154" s="3" t="inlineStr">
        <is>
          <t>OK</t>
        </is>
      </c>
      <c r="T1154" s="3">
        <f>IF(COUNTA(A1154:S1154)&lt;19,"REVISAR","OK")</f>
        <v>0</v>
      </c>
      <c r="U1154" s="3">
        <f>IF(ISNUMBER(B1154),"OK","REVISAR")</f>
        <v>0</v>
      </c>
      <c r="V1154" s="3">
        <f>IF(AND(ISNUMBER(K1154),K1154&gt;0,K1154&lt;50),"OK","REVISAR")</f>
        <v>0</v>
      </c>
      <c r="W1154" s="3">
        <f>IF(AND(ISNUMBER(L1154),L1154&gt;0,L1154&lt;1000000),"OK","REVISAR")</f>
        <v>0</v>
      </c>
      <c r="X1154" s="3">
        <f>IF(AND(ISNUMBER(K1154),ISNUMBER(L1154),ISNUMBER(M1154),ISNUMBER(N1154)),IF(ABS(N1154-(K1154*L1154*(1-M1154/100)))&gt;1,"REVISAR","OK"),"REVISAR")</f>
        <v>0</v>
      </c>
      <c r="Y1154" s="3">
        <f>IF(AND(ISNUMBER(SEARCH("@",E1154)),ISNUMBER(SEARCH(".",E1154))),"OK","REVISAR")</f>
        <v>0</v>
      </c>
      <c r="Z1154" s="3">
        <f>IF(COUNTIF($A$2:$A$5001,A1154)&gt;1,"REVISAR","OK")</f>
        <v>0</v>
      </c>
    </row>
    <row r="1155">
      <c r="A1155" s="3">
        <v>1154</v>
      </c>
      <c r="B1155" s="4">
        <v>45629</v>
      </c>
      <c r="C1155" s="3" t="inlineStr">
        <is>
          <t>Ana Martínez</t>
        </is>
      </c>
      <c r="D1155" s="3" t="inlineStr">
        <is>
          <t>41603083</t>
        </is>
      </c>
      <c r="E1155" s="3" t="inlineStr">
        <is>
          <t>cliente548@yahoo.com</t>
        </is>
      </c>
      <c r="F1155" s="3" t="inlineStr">
        <is>
          <t>+54 9 2326 627023</t>
        </is>
      </c>
      <c r="H1155" s="3" t="inlineStr">
        <is>
          <t>Santa Fe</t>
        </is>
      </c>
      <c r="I1155" s="3" t="inlineStr">
        <is>
          <t>Cable USB-C</t>
        </is>
      </c>
      <c r="K1155" s="3">
        <v>5</v>
      </c>
      <c r="L1155" s="5">
        <v>13781.71</v>
      </c>
      <c r="M1155" s="3">
        <v>0</v>
      </c>
      <c r="N1155" s="5">
        <v>68908.55</v>
      </c>
      <c r="O1155" s="3" t="inlineStr">
        <is>
          <t>Tarjeta Crédito</t>
        </is>
      </c>
      <c r="P1155" s="3" t="inlineStr">
        <is>
          <t>Benjamín</t>
        </is>
      </c>
      <c r="Q1155" s="3" t="inlineStr">
        <is>
          <t>local 1</t>
        </is>
      </c>
      <c r="S1155" s="3" t="inlineStr">
        <is>
          <t>Dirección incompleta</t>
        </is>
      </c>
      <c r="T1155" s="3">
        <f>IF(COUNTA(A1155:S1155)&lt;19,"REVISAR","OK")</f>
        <v>0</v>
      </c>
      <c r="U1155" s="3">
        <f>IF(ISNUMBER(B1155),"OK","REVISAR")</f>
        <v>0</v>
      </c>
      <c r="V1155" s="3">
        <f>IF(AND(ISNUMBER(K1155),K1155&gt;0,K1155&lt;50),"OK","REVISAR")</f>
        <v>0</v>
      </c>
      <c r="W1155" s="3">
        <f>IF(AND(ISNUMBER(L1155),L1155&gt;0,L1155&lt;1000000),"OK","REVISAR")</f>
        <v>0</v>
      </c>
      <c r="X1155" s="3">
        <f>IF(AND(ISNUMBER(K1155),ISNUMBER(L1155),ISNUMBER(M1155),ISNUMBER(N1155)),IF(ABS(N1155-(K1155*L1155*(1-M1155/100)))&gt;1,"REVISAR","OK"),"REVISAR")</f>
        <v>0</v>
      </c>
      <c r="Y1155" s="3">
        <f>IF(AND(ISNUMBER(SEARCH("@",E1155)),ISNUMBER(SEARCH(".",E1155))),"OK","REVISAR")</f>
        <v>0</v>
      </c>
      <c r="Z1155" s="3">
        <f>IF(COUNTIF($A$2:$A$5001,A1155)&gt;1,"REVISAR","OK")</f>
        <v>0</v>
      </c>
    </row>
    <row r="1156">
      <c r="A1156" s="3">
        <v>1155</v>
      </c>
      <c r="B1156" s="4">
        <v>45711</v>
      </c>
      <c r="C1156" s="3" t="inlineStr">
        <is>
          <t>Lucas Rodríguez</t>
        </is>
      </c>
      <c r="D1156" s="3" t="inlineStr">
        <is>
          <t>24817996</t>
        </is>
      </c>
      <c r="E1156" s="3" t="inlineStr">
        <is>
          <t>cliente170@hotmail.com</t>
        </is>
      </c>
      <c r="F1156" s="3" t="inlineStr">
        <is>
          <t>+54 9 2326 357924</t>
        </is>
      </c>
      <c r="G1156" s="3" t="inlineStr">
        <is>
          <t>Mendoza</t>
        </is>
      </c>
      <c r="H1156" s="3" t="inlineStr">
        <is>
          <t>Santa Fe</t>
        </is>
      </c>
      <c r="I1156" s="3" t="inlineStr">
        <is>
          <t>Teclado mecánico</t>
        </is>
      </c>
      <c r="J1156" s="3" t="inlineStr">
        <is>
          <t>tecnologia</t>
        </is>
      </c>
      <c r="K1156" s="3">
        <v>4</v>
      </c>
      <c r="L1156" s="5">
        <v>70824.22</v>
      </c>
      <c r="M1156" s="3">
        <v>0</v>
      </c>
      <c r="N1156" s="5">
        <v>283296.88</v>
      </c>
      <c r="O1156" s="3" t="inlineStr">
        <is>
          <t>efectivo</t>
        </is>
      </c>
      <c r="P1156" s="3" t="inlineStr">
        <is>
          <t>Paul</t>
        </is>
      </c>
      <c r="Q1156" s="3" t="inlineStr">
        <is>
          <t>Online</t>
        </is>
      </c>
      <c r="R1156" s="3" t="inlineStr">
        <is>
          <t>En camino</t>
        </is>
      </c>
      <c r="S1156" s="3" t="inlineStr">
        <is>
          <t>Cliente reclama demora</t>
        </is>
      </c>
      <c r="T1156" s="3">
        <f>IF(COUNTA(A1156:S1156)&lt;19,"REVISAR","OK")</f>
        <v>0</v>
      </c>
      <c r="U1156" s="3">
        <f>IF(ISNUMBER(B1156),"OK","REVISAR")</f>
        <v>0</v>
      </c>
      <c r="V1156" s="3">
        <f>IF(AND(ISNUMBER(K1156),K1156&gt;0,K1156&lt;50),"OK","REVISAR")</f>
        <v>0</v>
      </c>
      <c r="W1156" s="3">
        <f>IF(AND(ISNUMBER(L1156),L1156&gt;0,L1156&lt;1000000),"OK","REVISAR")</f>
        <v>0</v>
      </c>
      <c r="X1156" s="3">
        <f>IF(AND(ISNUMBER(K1156),ISNUMBER(L1156),ISNUMBER(M1156),ISNUMBER(N1156)),IF(ABS(N1156-(K1156*L1156*(1-M1156/100)))&gt;1,"REVISAR","OK"),"REVISAR")</f>
        <v>0</v>
      </c>
      <c r="Y1156" s="3">
        <f>IF(AND(ISNUMBER(SEARCH("@",E1156)),ISNUMBER(SEARCH(".",E1156))),"OK","REVISAR")</f>
        <v>0</v>
      </c>
      <c r="Z1156" s="3">
        <f>IF(COUNTIF($A$2:$A$5001,A1156)&gt;1,"REVISAR","OK")</f>
        <v>0</v>
      </c>
    </row>
    <row r="1157">
      <c r="A1157" s="3">
        <v>1156</v>
      </c>
      <c r="B1157" s="4">
        <v>45646</v>
      </c>
      <c r="D1157" s="3" t="inlineStr">
        <is>
          <t>39780193</t>
        </is>
      </c>
      <c r="E1157" s="3" t="inlineStr">
        <is>
          <t>cliente@</t>
        </is>
      </c>
      <c r="F1157" s="3" t="inlineStr">
        <is>
          <t>+54 9 2326 347131</t>
        </is>
      </c>
      <c r="G1157" s="3" t="inlineStr">
        <is>
          <t>Cordoba</t>
        </is>
      </c>
      <c r="H1157" s="3" t="inlineStr">
        <is>
          <t>buenos aires</t>
        </is>
      </c>
      <c r="I1157" s="3" t="inlineStr">
        <is>
          <t>Monitor 24</t>
        </is>
      </c>
      <c r="J1157" s="3" t="inlineStr">
        <is>
          <t>tecnologia</t>
        </is>
      </c>
      <c r="K1157" s="3">
        <v>7</v>
      </c>
      <c r="L1157" s="5">
        <v>177117.49</v>
      </c>
      <c r="M1157" s="3">
        <v>5</v>
      </c>
      <c r="N1157" s="5">
        <v>1177831.31</v>
      </c>
      <c r="O1157" s="3" t="inlineStr">
        <is>
          <t>Tarjeta Débito</t>
        </is>
      </c>
      <c r="P1157" s="3" t="inlineStr">
        <is>
          <t>Sofía</t>
        </is>
      </c>
      <c r="Q1157" s="3" t="inlineStr">
        <is>
          <t>online</t>
        </is>
      </c>
      <c r="R1157" s="3" t="inlineStr">
        <is>
          <t>Pendiente</t>
        </is>
      </c>
      <c r="S1157" s="3" t="inlineStr">
        <is>
          <t>Duplicado probable</t>
        </is>
      </c>
      <c r="T1157" s="3">
        <f>IF(COUNTA(A1157:S1157)&lt;19,"REVISAR","OK")</f>
        <v>0</v>
      </c>
      <c r="U1157" s="3">
        <f>IF(ISNUMBER(B1157),"OK","REVISAR")</f>
        <v>0</v>
      </c>
      <c r="V1157" s="3">
        <f>IF(AND(ISNUMBER(K1157),K1157&gt;0,K1157&lt;50),"OK","REVISAR")</f>
        <v>0</v>
      </c>
      <c r="W1157" s="3">
        <f>IF(AND(ISNUMBER(L1157),L1157&gt;0,L1157&lt;1000000),"OK","REVISAR")</f>
        <v>0</v>
      </c>
      <c r="X1157" s="3">
        <f>IF(AND(ISNUMBER(K1157),ISNUMBER(L1157),ISNUMBER(M1157),ISNUMBER(N1157)),IF(ABS(N1157-(K1157*L1157*(1-M1157/100)))&gt;1,"REVISAR","OK"),"REVISAR")</f>
        <v>0</v>
      </c>
      <c r="Y1157" s="3">
        <f>IF(AND(ISNUMBER(SEARCH("@",E1157)),ISNUMBER(SEARCH(".",E1157))),"OK","REVISAR")</f>
        <v>0</v>
      </c>
      <c r="Z1157" s="3">
        <f>IF(COUNTIF($A$2:$A$5001,A1157)&gt;1,"REVISAR","OK")</f>
        <v>0</v>
      </c>
    </row>
    <row r="1158">
      <c r="A1158" s="3">
        <v>1157</v>
      </c>
      <c r="B1158" s="4">
        <v>45647</v>
      </c>
      <c r="C1158" s="3" t="inlineStr">
        <is>
          <t>Valentina Díaz</t>
        </is>
      </c>
      <c r="D1158" s="3" t="inlineStr">
        <is>
          <t>22428614</t>
        </is>
      </c>
      <c r="E1158" s="3" t="inlineStr">
        <is>
          <t>cliente431@hotmail.com</t>
        </is>
      </c>
      <c r="F1158" s="3" t="inlineStr">
        <is>
          <t>+54 9 2326 650531</t>
        </is>
      </c>
      <c r="G1158" s="3" t="inlineStr">
        <is>
          <t>Cordoba</t>
        </is>
      </c>
      <c r="H1158" s="3" t="inlineStr">
        <is>
          <t>Bs.As</t>
        </is>
      </c>
      <c r="I1158" s="3" t="inlineStr">
        <is>
          <t>Disco SSD 480GB</t>
        </is>
      </c>
      <c r="K1158" s="3">
        <v>8</v>
      </c>
      <c r="L1158" s="5">
        <v>3363.98</v>
      </c>
      <c r="M1158" s="3">
        <v>20</v>
      </c>
      <c r="N1158" s="5">
        <v>21529.47</v>
      </c>
      <c r="O1158" s="3" t="inlineStr">
        <is>
          <t>Cheque</t>
        </is>
      </c>
      <c r="Q1158" s="3" t="inlineStr">
        <is>
          <t>Sucursal Centro</t>
        </is>
      </c>
      <c r="R1158" s="3" t="inlineStr">
        <is>
          <t>En camino</t>
        </is>
      </c>
      <c r="S1158" s="3" t="inlineStr">
        <is>
          <t>Dirección incompleta</t>
        </is>
      </c>
      <c r="T1158" s="3">
        <f>IF(COUNTA(A1158:S1158)&lt;19,"REVISAR","OK")</f>
        <v>0</v>
      </c>
      <c r="U1158" s="3">
        <f>IF(ISNUMBER(B1158),"OK","REVISAR")</f>
        <v>0</v>
      </c>
      <c r="V1158" s="3">
        <f>IF(AND(ISNUMBER(K1158),K1158&gt;0,K1158&lt;50),"OK","REVISAR")</f>
        <v>0</v>
      </c>
      <c r="W1158" s="3">
        <f>IF(AND(ISNUMBER(L1158),L1158&gt;0,L1158&lt;1000000),"OK","REVISAR")</f>
        <v>0</v>
      </c>
      <c r="X1158" s="3">
        <f>IF(AND(ISNUMBER(K1158),ISNUMBER(L1158),ISNUMBER(M1158),ISNUMBER(N1158)),IF(ABS(N1158-(K1158*L1158*(1-M1158/100)))&gt;1,"REVISAR","OK"),"REVISAR")</f>
        <v>0</v>
      </c>
      <c r="Y1158" s="3">
        <f>IF(AND(ISNUMBER(SEARCH("@",E1158)),ISNUMBER(SEARCH(".",E1158))),"OK","REVISAR")</f>
        <v>0</v>
      </c>
      <c r="Z1158" s="3">
        <f>IF(COUNTIF($A$2:$A$5001,A1158)&gt;1,"REVISAR","OK")</f>
        <v>0</v>
      </c>
    </row>
    <row r="1159">
      <c r="A1159" s="3">
        <v>1158</v>
      </c>
      <c r="B1159" s="4">
        <v>45581</v>
      </c>
      <c r="D1159" s="3" t="inlineStr">
        <is>
          <t>29230234</t>
        </is>
      </c>
      <c r="E1159" s="3" t="inlineStr">
        <is>
          <t>cliente308@gmail.com</t>
        </is>
      </c>
      <c r="F1159" s="3" t="inlineStr">
        <is>
          <t>+54 9 2326 347343</t>
        </is>
      </c>
      <c r="G1159" s="3" t="inlineStr">
        <is>
          <t>La Plata</t>
        </is>
      </c>
      <c r="H1159" s="3" t="inlineStr">
        <is>
          <t>Buenos Aires</t>
        </is>
      </c>
      <c r="I1159" s="3" t="inlineStr">
        <is>
          <t>Notebook 15</t>
        </is>
      </c>
      <c r="J1159" s="3" t="inlineStr">
        <is>
          <t>Computación</t>
        </is>
      </c>
      <c r="K1159" s="3">
        <v>8</v>
      </c>
      <c r="L1159" s="5">
        <v>81092.39999999999</v>
      </c>
      <c r="M1159" s="3">
        <v>25</v>
      </c>
      <c r="N1159" s="5">
        <v>486554.4</v>
      </c>
      <c r="O1159" s="3" t="inlineStr">
        <is>
          <t>Transferencia</t>
        </is>
      </c>
      <c r="P1159" s="3" t="inlineStr">
        <is>
          <t>Admin</t>
        </is>
      </c>
      <c r="Q1159" s="3" t="inlineStr">
        <is>
          <t>Sucursal Norte</t>
        </is>
      </c>
      <c r="R1159" s="3" t="inlineStr">
        <is>
          <t>entregado</t>
        </is>
      </c>
      <c r="S1159" s="3" t="inlineStr">
        <is>
          <t>Precio cargado manualmente</t>
        </is>
      </c>
      <c r="T1159" s="3">
        <f>IF(COUNTA(A1159:S1159)&lt;19,"REVISAR","OK")</f>
        <v>0</v>
      </c>
      <c r="U1159" s="3">
        <f>IF(ISNUMBER(B1159),"OK","REVISAR")</f>
        <v>0</v>
      </c>
      <c r="V1159" s="3">
        <f>IF(AND(ISNUMBER(K1159),K1159&gt;0,K1159&lt;50),"OK","REVISAR")</f>
        <v>0</v>
      </c>
      <c r="W1159" s="3">
        <f>IF(AND(ISNUMBER(L1159),L1159&gt;0,L1159&lt;1000000),"OK","REVISAR")</f>
        <v>0</v>
      </c>
      <c r="X1159" s="3">
        <f>IF(AND(ISNUMBER(K1159),ISNUMBER(L1159),ISNUMBER(M1159),ISNUMBER(N1159)),IF(ABS(N1159-(K1159*L1159*(1-M1159/100)))&gt;1,"REVISAR","OK"),"REVISAR")</f>
        <v>0</v>
      </c>
      <c r="Y1159" s="3">
        <f>IF(AND(ISNUMBER(SEARCH("@",E1159)),ISNUMBER(SEARCH(".",E1159))),"OK","REVISAR")</f>
        <v>0</v>
      </c>
      <c r="Z1159" s="3">
        <f>IF(COUNTIF($A$2:$A$5001,A1159)&gt;1,"REVISAR","OK")</f>
        <v>0</v>
      </c>
    </row>
    <row r="1160">
      <c r="A1160" s="3">
        <v>1159</v>
      </c>
      <c r="B1160" s="4">
        <v>45699</v>
      </c>
      <c r="C1160" s="3" t="inlineStr">
        <is>
          <t>Sofía García</t>
        </is>
      </c>
      <c r="D1160" s="3" t="inlineStr">
        <is>
          <t>43852899</t>
        </is>
      </c>
      <c r="E1160" s="3" t="inlineStr">
        <is>
          <t>cliente742@gmail.com</t>
        </is>
      </c>
      <c r="F1160" s="3" t="inlineStr">
        <is>
          <t>+54 9 2326 858478</t>
        </is>
      </c>
      <c r="G1160" s="3" t="inlineStr">
        <is>
          <t>Capital Federal</t>
        </is>
      </c>
      <c r="I1160" s="3" t="inlineStr">
        <is>
          <t>Notebook 15</t>
        </is>
      </c>
      <c r="K1160" s="3">
        <v>3</v>
      </c>
      <c r="L1160" s="5">
        <v>26849.08</v>
      </c>
      <c r="M1160" s="3">
        <v>15</v>
      </c>
      <c r="N1160" s="5">
        <v>68465.14999999999</v>
      </c>
      <c r="O1160" s="3" t="inlineStr">
        <is>
          <t>MercadoPago</t>
        </is>
      </c>
      <c r="Q1160" s="3" t="inlineStr">
        <is>
          <t>local 1</t>
        </is>
      </c>
      <c r="R1160" s="3" t="inlineStr">
        <is>
          <t>entregado</t>
        </is>
      </c>
      <c r="S1160" s="3" t="inlineStr">
        <is>
          <t>Dirección incompleta</t>
        </is>
      </c>
      <c r="T1160" s="3">
        <f>IF(COUNTA(A1160:S1160)&lt;19,"REVISAR","OK")</f>
        <v>0</v>
      </c>
      <c r="U1160" s="3">
        <f>IF(ISNUMBER(B1160),"OK","REVISAR")</f>
        <v>0</v>
      </c>
      <c r="V1160" s="3">
        <f>IF(AND(ISNUMBER(K1160),K1160&gt;0,K1160&lt;50),"OK","REVISAR")</f>
        <v>0</v>
      </c>
      <c r="W1160" s="3">
        <f>IF(AND(ISNUMBER(L1160),L1160&gt;0,L1160&lt;1000000),"OK","REVISAR")</f>
        <v>0</v>
      </c>
      <c r="X1160" s="3">
        <f>IF(AND(ISNUMBER(K1160),ISNUMBER(L1160),ISNUMBER(M1160),ISNUMBER(N1160)),IF(ABS(N1160-(K1160*L1160*(1-M1160/100)))&gt;1,"REVISAR","OK"),"REVISAR")</f>
        <v>0</v>
      </c>
      <c r="Y1160" s="3">
        <f>IF(AND(ISNUMBER(SEARCH("@",E1160)),ISNUMBER(SEARCH(".",E1160))),"OK","REVISAR")</f>
        <v>0</v>
      </c>
      <c r="Z1160" s="3">
        <f>IF(COUNTIF($A$2:$A$5001,A1160)&gt;1,"REVISAR","OK")</f>
        <v>0</v>
      </c>
    </row>
    <row r="1161">
      <c r="A1161" s="3">
        <v>1160</v>
      </c>
      <c r="B1161" s="4">
        <v>45627</v>
      </c>
      <c r="C1161" s="3" t="inlineStr">
        <is>
          <t>Ana Martínez</t>
        </is>
      </c>
      <c r="D1161" s="3" t="inlineStr">
        <is>
          <t>28607410</t>
        </is>
      </c>
      <c r="E1161" s="3" t="inlineStr">
        <is>
          <t>cliente743@gmail.com</t>
        </is>
      </c>
      <c r="F1161" s="3" t="inlineStr">
        <is>
          <t>+54 9 2326 756482</t>
        </is>
      </c>
      <c r="G1161" s="3" t="inlineStr">
        <is>
          <t>Cordoba</t>
        </is>
      </c>
      <c r="H1161" s="3" t="inlineStr">
        <is>
          <t>Buenos Aires</t>
        </is>
      </c>
      <c r="I1161" s="3" t="inlineStr">
        <is>
          <t>Cable USB-C</t>
        </is>
      </c>
      <c r="J1161" s="3" t="inlineStr">
        <is>
          <t>Computación</t>
        </is>
      </c>
      <c r="K1161" s="3">
        <v>2</v>
      </c>
      <c r="L1161" s="5">
        <v>50733.48</v>
      </c>
      <c r="M1161" s="3">
        <v>15</v>
      </c>
      <c r="N1161" s="5">
        <v>86246.92</v>
      </c>
      <c r="P1161" s="3" t="inlineStr">
        <is>
          <t>Benjamín</t>
        </is>
      </c>
      <c r="Q1161" s="3" t="inlineStr">
        <is>
          <t>Local 1</t>
        </is>
      </c>
      <c r="R1161" s="3" t="inlineStr">
        <is>
          <t>entregado</t>
        </is>
      </c>
      <c r="S1161" s="3" t="inlineStr">
        <is>
          <t>Pago a confirmar</t>
        </is>
      </c>
      <c r="T1161" s="3">
        <f>IF(COUNTA(A1161:S1161)&lt;19,"REVISAR","OK")</f>
        <v>0</v>
      </c>
      <c r="U1161" s="3">
        <f>IF(ISNUMBER(B1161),"OK","REVISAR")</f>
        <v>0</v>
      </c>
      <c r="V1161" s="3">
        <f>IF(AND(ISNUMBER(K1161),K1161&gt;0,K1161&lt;50),"OK","REVISAR")</f>
        <v>0</v>
      </c>
      <c r="W1161" s="3">
        <f>IF(AND(ISNUMBER(L1161),L1161&gt;0,L1161&lt;1000000),"OK","REVISAR")</f>
        <v>0</v>
      </c>
      <c r="X1161" s="3">
        <f>IF(AND(ISNUMBER(K1161),ISNUMBER(L1161),ISNUMBER(M1161),ISNUMBER(N1161)),IF(ABS(N1161-(K1161*L1161*(1-M1161/100)))&gt;1,"REVISAR","OK"),"REVISAR")</f>
        <v>0</v>
      </c>
      <c r="Y1161" s="3">
        <f>IF(AND(ISNUMBER(SEARCH("@",E1161)),ISNUMBER(SEARCH(".",E1161))),"OK","REVISAR")</f>
        <v>0</v>
      </c>
      <c r="Z1161" s="3">
        <f>IF(COUNTIF($A$2:$A$5001,A1161)&gt;1,"REVISAR","OK")</f>
        <v>0</v>
      </c>
    </row>
    <row r="1162">
      <c r="A1162" s="3">
        <v>1161</v>
      </c>
      <c r="B1162" s="4">
        <v>45558</v>
      </c>
      <c r="C1162" s="3" t="inlineStr">
        <is>
          <t>Pedro Sánchez</t>
        </is>
      </c>
      <c r="D1162" s="3" t="inlineStr">
        <is>
          <t>45054069</t>
        </is>
      </c>
      <c r="E1162" s="3" t="inlineStr">
        <is>
          <t>cliente285@sinmail</t>
        </is>
      </c>
      <c r="F1162" s="3" t="inlineStr">
        <is>
          <t>+54 9 2326 696072</t>
        </is>
      </c>
      <c r="G1162" s="3" t="inlineStr">
        <is>
          <t>S. A. de Areco</t>
        </is>
      </c>
      <c r="H1162" s="3" t="inlineStr">
        <is>
          <t>Córdoba</t>
        </is>
      </c>
      <c r="I1162" s="3" t="inlineStr">
        <is>
          <t>Cargador rápido</t>
        </is>
      </c>
      <c r="J1162" s="3" t="inlineStr">
        <is>
          <t>tecnologia</t>
        </is>
      </c>
      <c r="K1162" s="3">
        <v>3</v>
      </c>
      <c r="L1162" s="5">
        <v>3891.51</v>
      </c>
      <c r="M1162" s="3">
        <v>25</v>
      </c>
      <c r="N1162" s="5">
        <v>8755.9</v>
      </c>
      <c r="O1162" s="3" t="inlineStr">
        <is>
          <t>efectivo</t>
        </is>
      </c>
      <c r="P1162" s="3" t="inlineStr">
        <is>
          <t>Lucas</t>
        </is>
      </c>
      <c r="Q1162" s="3" t="inlineStr">
        <is>
          <t>online</t>
        </is>
      </c>
      <c r="R1162" s="3" t="inlineStr">
        <is>
          <t>Cancelado</t>
        </is>
      </c>
      <c r="T1162" s="3">
        <f>IF(COUNTA(A1162:S1162)&lt;19,"REVISAR","OK")</f>
        <v>0</v>
      </c>
      <c r="U1162" s="3">
        <f>IF(ISNUMBER(B1162),"OK","REVISAR")</f>
        <v>0</v>
      </c>
      <c r="V1162" s="3">
        <f>IF(AND(ISNUMBER(K1162),K1162&gt;0,K1162&lt;50),"OK","REVISAR")</f>
        <v>0</v>
      </c>
      <c r="W1162" s="3">
        <f>IF(AND(ISNUMBER(L1162),L1162&gt;0,L1162&lt;1000000),"OK","REVISAR")</f>
        <v>0</v>
      </c>
      <c r="X1162" s="3">
        <f>IF(AND(ISNUMBER(K1162),ISNUMBER(L1162),ISNUMBER(M1162),ISNUMBER(N1162)),IF(ABS(N1162-(K1162*L1162*(1-M1162/100)))&gt;1,"REVISAR","OK"),"REVISAR")</f>
        <v>0</v>
      </c>
      <c r="Y1162" s="3">
        <f>IF(AND(ISNUMBER(SEARCH("@",E1162)),ISNUMBER(SEARCH(".",E1162))),"OK","REVISAR")</f>
        <v>0</v>
      </c>
      <c r="Z1162" s="3">
        <f>IF(COUNTIF($A$2:$A$5001,A1162)&gt;1,"REVISAR","OK")</f>
        <v>0</v>
      </c>
    </row>
    <row r="1163">
      <c r="A1163" s="3">
        <v>1162</v>
      </c>
      <c r="B1163" s="4">
        <v>45447</v>
      </c>
      <c r="C1163" s="3" t="inlineStr">
        <is>
          <t>Camila Torres</t>
        </is>
      </c>
      <c r="D1163" s="3" t="inlineStr">
        <is>
          <t>00000000</t>
        </is>
      </c>
      <c r="E1163" s="3" t="inlineStr">
        <is>
          <t>cliente560@hotmail.com</t>
        </is>
      </c>
      <c r="F1163" s="3" t="inlineStr">
        <is>
          <t>+54 9 2326 547847</t>
        </is>
      </c>
      <c r="G1163" s="3" t="inlineStr">
        <is>
          <t>S. A. de Areco</t>
        </is>
      </c>
      <c r="H1163" s="3" t="inlineStr">
        <is>
          <t>Córdoba</t>
        </is>
      </c>
      <c r="I1163" s="3" t="inlineStr">
        <is>
          <t>Webcam HD</t>
        </is>
      </c>
      <c r="J1163" s="3" t="inlineStr">
        <is>
          <t>tecnologia</t>
        </is>
      </c>
      <c r="K1163" s="3">
        <v>3</v>
      </c>
      <c r="L1163" s="5">
        <v>9999999</v>
      </c>
      <c r="M1163" s="3">
        <v>5</v>
      </c>
      <c r="N1163" s="5">
        <v>567.92</v>
      </c>
      <c r="O1163" s="3" t="inlineStr">
        <is>
          <t>Efectivo</t>
        </is>
      </c>
      <c r="P1163" s="3" t="inlineStr">
        <is>
          <t>Sofía</t>
        </is>
      </c>
      <c r="Q1163" s="3" t="inlineStr">
        <is>
          <t>local 1</t>
        </is>
      </c>
      <c r="R1163" s="3" t="inlineStr">
        <is>
          <t>Cancelado</t>
        </is>
      </c>
      <c r="S1163" s="3" t="inlineStr">
        <is>
          <t>Dirección incompleta</t>
        </is>
      </c>
      <c r="T1163" s="3">
        <f>IF(COUNTA(A1163:S1163)&lt;19,"REVISAR","OK")</f>
        <v>0</v>
      </c>
      <c r="U1163" s="3">
        <f>IF(ISNUMBER(B1163),"OK","REVISAR")</f>
        <v>0</v>
      </c>
      <c r="V1163" s="3">
        <f>IF(AND(ISNUMBER(K1163),K1163&gt;0,K1163&lt;50),"OK","REVISAR")</f>
        <v>0</v>
      </c>
      <c r="W1163" s="3">
        <f>IF(AND(ISNUMBER(L1163),L1163&gt;0,L1163&lt;1000000),"OK","REVISAR")</f>
        <v>0</v>
      </c>
      <c r="X1163" s="3">
        <f>IF(AND(ISNUMBER(K1163),ISNUMBER(L1163),ISNUMBER(M1163),ISNUMBER(N1163)),IF(ABS(N1163-(K1163*L1163*(1-M1163/100)))&gt;1,"REVISAR","OK"),"REVISAR")</f>
        <v>0</v>
      </c>
      <c r="Y1163" s="3">
        <f>IF(AND(ISNUMBER(SEARCH("@",E1163)),ISNUMBER(SEARCH(".",E1163))),"OK","REVISAR")</f>
        <v>0</v>
      </c>
      <c r="Z1163" s="3">
        <f>IF(COUNTIF($A$2:$A$5001,A1163)&gt;1,"REVISAR","OK")</f>
        <v>0</v>
      </c>
    </row>
    <row r="1164">
      <c r="A1164" s="3">
        <v>1163</v>
      </c>
      <c r="B1164" s="4">
        <v>45448</v>
      </c>
      <c r="C1164" s="3" t="inlineStr">
        <is>
          <t>Camila Torres</t>
        </is>
      </c>
      <c r="D1164" s="3" t="inlineStr">
        <is>
          <t>33666401</t>
        </is>
      </c>
      <c r="E1164" s="3" t="inlineStr">
        <is>
          <t>cliente537@sinmail</t>
        </is>
      </c>
      <c r="F1164" s="3" t="inlineStr">
        <is>
          <t>+54 9 2326 466242</t>
        </is>
      </c>
      <c r="G1164" s="3" t="inlineStr">
        <is>
          <t>Mar del Plata</t>
        </is>
      </c>
      <c r="H1164" s="3" t="inlineStr">
        <is>
          <t>Bs.As</t>
        </is>
      </c>
      <c r="I1164" s="3" t="inlineStr">
        <is>
          <t>Parlante portátil</t>
        </is>
      </c>
      <c r="J1164" s="3" t="inlineStr">
        <is>
          <t>Periféricos</t>
        </is>
      </c>
      <c r="K1164" s="3">
        <v>4</v>
      </c>
      <c r="L1164" s="5">
        <v>137110.3</v>
      </c>
      <c r="M1164" s="3">
        <v>0</v>
      </c>
      <c r="N1164" s="5">
        <v>548441.2</v>
      </c>
      <c r="O1164" s="3" t="inlineStr">
        <is>
          <t>Tarjeta Crédito</t>
        </is>
      </c>
      <c r="Q1164" s="3" t="inlineStr">
        <is>
          <t>Sucursal Centro</t>
        </is>
      </c>
      <c r="S1164" s="3" t="inlineStr">
        <is>
          <t>OK</t>
        </is>
      </c>
      <c r="T1164" s="3">
        <f>IF(COUNTA(A1164:S1164)&lt;19,"REVISAR","OK")</f>
        <v>0</v>
      </c>
      <c r="U1164" s="3">
        <f>IF(ISNUMBER(B1164),"OK","REVISAR")</f>
        <v>0</v>
      </c>
      <c r="V1164" s="3">
        <f>IF(AND(ISNUMBER(K1164),K1164&gt;0,K1164&lt;50),"OK","REVISAR")</f>
        <v>0</v>
      </c>
      <c r="W1164" s="3">
        <f>IF(AND(ISNUMBER(L1164),L1164&gt;0,L1164&lt;1000000),"OK","REVISAR")</f>
        <v>0</v>
      </c>
      <c r="X1164" s="3">
        <f>IF(AND(ISNUMBER(K1164),ISNUMBER(L1164),ISNUMBER(M1164),ISNUMBER(N1164)),IF(ABS(N1164-(K1164*L1164*(1-M1164/100)))&gt;1,"REVISAR","OK"),"REVISAR")</f>
        <v>0</v>
      </c>
      <c r="Y1164" s="3">
        <f>IF(AND(ISNUMBER(SEARCH("@",E1164)),ISNUMBER(SEARCH(".",E1164))),"OK","REVISAR")</f>
        <v>0</v>
      </c>
      <c r="Z1164" s="3">
        <f>IF(COUNTIF($A$2:$A$5001,A1164)&gt;1,"REVISAR","OK")</f>
        <v>0</v>
      </c>
    </row>
    <row r="1165">
      <c r="A1165" s="3">
        <v>1164</v>
      </c>
      <c r="B1165" s="4">
        <v>45349</v>
      </c>
      <c r="C1165" s="3" t="inlineStr">
        <is>
          <t>Sofía García</t>
        </is>
      </c>
      <c r="D1165" s="3" t="inlineStr">
        <is>
          <t>27444489</t>
        </is>
      </c>
      <c r="E1165" s="3" t="inlineStr">
        <is>
          <t>cliente361@sinmail</t>
        </is>
      </c>
      <c r="F1165" s="3" t="inlineStr">
        <is>
          <t>+54 9 2326 371569</t>
        </is>
      </c>
      <c r="G1165" s="3" t="inlineStr">
        <is>
          <t>Córdoba</t>
        </is>
      </c>
      <c r="H1165" s="3" t="inlineStr">
        <is>
          <t>buenos aires</t>
        </is>
      </c>
      <c r="I1165" s="3" t="inlineStr">
        <is>
          <t>Memoria RAM 8GB</t>
        </is>
      </c>
      <c r="J1165" s="3" t="inlineStr">
        <is>
          <t>Periféricos</t>
        </is>
      </c>
      <c r="K1165" s="3">
        <v>0</v>
      </c>
      <c r="L1165" s="5">
        <v>82659.45</v>
      </c>
      <c r="M1165" s="3">
        <v>20</v>
      </c>
      <c r="N1165" s="5">
        <v>0</v>
      </c>
      <c r="O1165" s="3" t="inlineStr">
        <is>
          <t>Efectivo</t>
        </is>
      </c>
      <c r="P1165" s="3" t="inlineStr">
        <is>
          <t>Benjamín</t>
        </is>
      </c>
      <c r="Q1165" s="3" t="inlineStr">
        <is>
          <t>Local 1</t>
        </is>
      </c>
      <c r="R1165" s="3" t="inlineStr">
        <is>
          <t>Entregado</t>
        </is>
      </c>
      <c r="S1165" s="3" t="inlineStr">
        <is>
          <t>Precio cargado manualmente</t>
        </is>
      </c>
      <c r="T1165" s="3">
        <f>IF(COUNTA(A1165:S1165)&lt;19,"REVISAR","OK")</f>
        <v>0</v>
      </c>
      <c r="U1165" s="3">
        <f>IF(ISNUMBER(B1165),"OK","REVISAR")</f>
        <v>0</v>
      </c>
      <c r="V1165" s="3">
        <f>IF(AND(ISNUMBER(K1165),K1165&gt;0,K1165&lt;50),"OK","REVISAR")</f>
        <v>0</v>
      </c>
      <c r="W1165" s="3">
        <f>IF(AND(ISNUMBER(L1165),L1165&gt;0,L1165&lt;1000000),"OK","REVISAR")</f>
        <v>0</v>
      </c>
      <c r="X1165" s="3">
        <f>IF(AND(ISNUMBER(K1165),ISNUMBER(L1165),ISNUMBER(M1165),ISNUMBER(N1165)),IF(ABS(N1165-(K1165*L1165*(1-M1165/100)))&gt;1,"REVISAR","OK"),"REVISAR")</f>
        <v>0</v>
      </c>
      <c r="Y1165" s="3">
        <f>IF(AND(ISNUMBER(SEARCH("@",E1165)),ISNUMBER(SEARCH(".",E1165))),"OK","REVISAR")</f>
        <v>0</v>
      </c>
      <c r="Z1165" s="3">
        <f>IF(COUNTIF($A$2:$A$5001,A1165)&gt;1,"REVISAR","OK")</f>
        <v>0</v>
      </c>
    </row>
    <row r="1166">
      <c r="A1166" s="3">
        <v>1165</v>
      </c>
      <c r="B1166" s="4">
        <v>45515</v>
      </c>
      <c r="C1166" s="3" t="inlineStr">
        <is>
          <t>Martín Fernández</t>
        </is>
      </c>
      <c r="D1166" s="3" t="inlineStr">
        <is>
          <t>44337188</t>
        </is>
      </c>
      <c r="E1166" s="3" t="inlineStr">
        <is>
          <t>cliente521@</t>
        </is>
      </c>
      <c r="F1166" s="3" t="inlineStr">
        <is>
          <t>+54 9 2326 507768</t>
        </is>
      </c>
      <c r="H1166" s="3" t="inlineStr">
        <is>
          <t>buenos aires</t>
        </is>
      </c>
      <c r="I1166" s="3" t="inlineStr">
        <is>
          <t>Auriculares Bluetooth</t>
        </is>
      </c>
      <c r="J1166" s="3" t="inlineStr">
        <is>
          <t>Periféricos</t>
        </is>
      </c>
      <c r="K1166" s="3">
        <v>3</v>
      </c>
      <c r="L1166" s="5">
        <v>124724.43</v>
      </c>
      <c r="M1166" s="3">
        <v>0</v>
      </c>
      <c r="N1166" s="5">
        <v>374173.29</v>
      </c>
      <c r="O1166" s="3" t="inlineStr">
        <is>
          <t>Mercado Pago</t>
        </is>
      </c>
      <c r="P1166" s="3" t="inlineStr">
        <is>
          <t>Admin</t>
        </is>
      </c>
      <c r="R1166" s="3" t="inlineStr">
        <is>
          <t>En camino</t>
        </is>
      </c>
      <c r="S1166" s="3" t="inlineStr">
        <is>
          <t>Precio cargado manualmente</t>
        </is>
      </c>
      <c r="T1166" s="3">
        <f>IF(COUNTA(A1166:S1166)&lt;19,"REVISAR","OK")</f>
        <v>0</v>
      </c>
      <c r="U1166" s="3">
        <f>IF(ISNUMBER(B1166),"OK","REVISAR")</f>
        <v>0</v>
      </c>
      <c r="V1166" s="3">
        <f>IF(AND(ISNUMBER(K1166),K1166&gt;0,K1166&lt;50),"OK","REVISAR")</f>
        <v>0</v>
      </c>
      <c r="W1166" s="3">
        <f>IF(AND(ISNUMBER(L1166),L1166&gt;0,L1166&lt;1000000),"OK","REVISAR")</f>
        <v>0</v>
      </c>
      <c r="X1166" s="3">
        <f>IF(AND(ISNUMBER(K1166),ISNUMBER(L1166),ISNUMBER(M1166),ISNUMBER(N1166)),IF(ABS(N1166-(K1166*L1166*(1-M1166/100)))&gt;1,"REVISAR","OK"),"REVISAR")</f>
        <v>0</v>
      </c>
      <c r="Y1166" s="3">
        <f>IF(AND(ISNUMBER(SEARCH("@",E1166)),ISNUMBER(SEARCH(".",E1166))),"OK","REVISAR")</f>
        <v>0</v>
      </c>
      <c r="Z1166" s="3">
        <f>IF(COUNTIF($A$2:$A$5001,A1166)&gt;1,"REVISAR","OK")</f>
        <v>0</v>
      </c>
    </row>
    <row r="1167">
      <c r="A1167" s="3">
        <v>1166</v>
      </c>
      <c r="B1167" s="4">
        <v>45442</v>
      </c>
      <c r="C1167" s="3" t="inlineStr">
        <is>
          <t>Lucas Rodríguez</t>
        </is>
      </c>
      <c r="D1167" s="3" t="inlineStr">
        <is>
          <t>42779077</t>
        </is>
      </c>
      <c r="E1167" s="3" t="inlineStr">
        <is>
          <t>cliente207@sinmail</t>
        </is>
      </c>
      <c r="F1167" s="3" t="inlineStr">
        <is>
          <t>+54 9 2326 926622</t>
        </is>
      </c>
      <c r="G1167" s="3" t="inlineStr">
        <is>
          <t>Rosario</t>
        </is>
      </c>
      <c r="H1167" s="3" t="inlineStr">
        <is>
          <t>Buenos Aires</t>
        </is>
      </c>
      <c r="J1167" s="3" t="inlineStr">
        <is>
          <t>Tecnología</t>
        </is>
      </c>
      <c r="K1167" s="3">
        <v>5</v>
      </c>
      <c r="L1167" s="5">
        <v>102404.67</v>
      </c>
      <c r="M1167" s="3">
        <v>15</v>
      </c>
      <c r="N1167" s="5">
        <v>435219.85</v>
      </c>
      <c r="P1167" s="3" t="inlineStr">
        <is>
          <t>Sin vendedor</t>
        </is>
      </c>
      <c r="Q1167" s="3" t="inlineStr">
        <is>
          <t>Norte</t>
        </is>
      </c>
      <c r="R1167" s="3" t="inlineStr">
        <is>
          <t>pendiente</t>
        </is>
      </c>
      <c r="S1167" s="3" t="inlineStr">
        <is>
          <t>Cliente reclama demora</t>
        </is>
      </c>
      <c r="T1167" s="3">
        <f>IF(COUNTA(A1167:S1167)&lt;19,"REVISAR","OK")</f>
        <v>0</v>
      </c>
      <c r="U1167" s="3">
        <f>IF(ISNUMBER(B1167),"OK","REVISAR")</f>
        <v>0</v>
      </c>
      <c r="V1167" s="3">
        <f>IF(AND(ISNUMBER(K1167),K1167&gt;0,K1167&lt;50),"OK","REVISAR")</f>
        <v>0</v>
      </c>
      <c r="W1167" s="3">
        <f>IF(AND(ISNUMBER(L1167),L1167&gt;0,L1167&lt;1000000),"OK","REVISAR")</f>
        <v>0</v>
      </c>
      <c r="X1167" s="3">
        <f>IF(AND(ISNUMBER(K1167),ISNUMBER(L1167),ISNUMBER(M1167),ISNUMBER(N1167)),IF(ABS(N1167-(K1167*L1167*(1-M1167/100)))&gt;1,"REVISAR","OK"),"REVISAR")</f>
        <v>0</v>
      </c>
      <c r="Y1167" s="3">
        <f>IF(AND(ISNUMBER(SEARCH("@",E1167)),ISNUMBER(SEARCH(".",E1167))),"OK","REVISAR")</f>
        <v>0</v>
      </c>
      <c r="Z1167" s="3">
        <f>IF(COUNTIF($A$2:$A$5001,A1167)&gt;1,"REVISAR","OK")</f>
        <v>0</v>
      </c>
    </row>
    <row r="1168">
      <c r="A1168" s="3">
        <v>1167</v>
      </c>
      <c r="B1168" s="4">
        <v>45477</v>
      </c>
      <c r="C1168" s="3" t="inlineStr">
        <is>
          <t>Valentina Díaz</t>
        </is>
      </c>
      <c r="D1168" s="3" t="inlineStr">
        <is>
          <t>33309398</t>
        </is>
      </c>
      <c r="E1168" s="3" t="inlineStr">
        <is>
          <t>cliente734@outlook.com</t>
        </is>
      </c>
      <c r="F1168" s="3" t="inlineStr">
        <is>
          <t>+54 9 2326 747157</t>
        </is>
      </c>
      <c r="G1168" s="3" t="inlineStr">
        <is>
          <t>Mendoza</t>
        </is>
      </c>
      <c r="H1168" s="3" t="inlineStr">
        <is>
          <t>buenos aires</t>
        </is>
      </c>
      <c r="I1168" s="3" t="inlineStr">
        <is>
          <t>Cargador rápido</t>
        </is>
      </c>
      <c r="J1168" s="3" t="inlineStr">
        <is>
          <t>Sin categoria</t>
        </is>
      </c>
      <c r="K1168" s="3">
        <v>4</v>
      </c>
      <c r="L1168" s="5">
        <v>71666.57000000001</v>
      </c>
      <c r="M1168" s="3">
        <v>15</v>
      </c>
      <c r="N1168" s="5">
        <v>243666.34</v>
      </c>
      <c r="O1168" s="3" t="inlineStr">
        <is>
          <t>tarjeta credito</t>
        </is>
      </c>
      <c r="P1168" s="3" t="inlineStr">
        <is>
          <t>Sin vendedor</t>
        </is>
      </c>
      <c r="Q1168" s="3" t="inlineStr">
        <is>
          <t>Local 1</t>
        </is>
      </c>
      <c r="R1168" s="3" t="inlineStr">
        <is>
          <t>Pendiente</t>
        </is>
      </c>
      <c r="S1168" s="3" t="inlineStr">
        <is>
          <t>Precio cargado manualmente</t>
        </is>
      </c>
      <c r="T1168" s="3">
        <f>IF(COUNTA(A1168:S1168)&lt;19,"REVISAR","OK")</f>
        <v>0</v>
      </c>
      <c r="U1168" s="3">
        <f>IF(ISNUMBER(B1168),"OK","REVISAR")</f>
        <v>0</v>
      </c>
      <c r="V1168" s="3">
        <f>IF(AND(ISNUMBER(K1168),K1168&gt;0,K1168&lt;50),"OK","REVISAR")</f>
        <v>0</v>
      </c>
      <c r="W1168" s="3">
        <f>IF(AND(ISNUMBER(L1168),L1168&gt;0,L1168&lt;1000000),"OK","REVISAR")</f>
        <v>0</v>
      </c>
      <c r="X1168" s="3">
        <f>IF(AND(ISNUMBER(K1168),ISNUMBER(L1168),ISNUMBER(M1168),ISNUMBER(N1168)),IF(ABS(N1168-(K1168*L1168*(1-M1168/100)))&gt;1,"REVISAR","OK"),"REVISAR")</f>
        <v>0</v>
      </c>
      <c r="Y1168" s="3">
        <f>IF(AND(ISNUMBER(SEARCH("@",E1168)),ISNUMBER(SEARCH(".",E1168))),"OK","REVISAR")</f>
        <v>0</v>
      </c>
      <c r="Z1168" s="3">
        <f>IF(COUNTIF($A$2:$A$5001,A1168)&gt;1,"REVISAR","OK")</f>
        <v>0</v>
      </c>
    </row>
    <row r="1169">
      <c r="A1169" s="3">
        <v>1168</v>
      </c>
      <c r="B1169" s="4">
        <v>45342</v>
      </c>
      <c r="C1169" s="3" t="inlineStr">
        <is>
          <t>María Gómez</t>
        </is>
      </c>
      <c r="D1169" s="3" t="inlineStr">
        <is>
          <t>42954051</t>
        </is>
      </c>
      <c r="F1169" s="3" t="inlineStr">
        <is>
          <t>+54 9 2326 211590</t>
        </is>
      </c>
      <c r="G1169" s="3" t="inlineStr">
        <is>
          <t>Buenos Aires</t>
        </is>
      </c>
      <c r="I1169" s="3" t="inlineStr">
        <is>
          <t>Silla gamer</t>
        </is>
      </c>
      <c r="J1169" s="3" t="inlineStr">
        <is>
          <t>Tecnología</t>
        </is>
      </c>
      <c r="K1169" s="3">
        <v>5</v>
      </c>
      <c r="L1169" s="5">
        <v>8065.32</v>
      </c>
      <c r="M1169" s="3">
        <v>5</v>
      </c>
      <c r="N1169" s="5">
        <v>38310.27</v>
      </c>
      <c r="O1169" s="3" t="inlineStr">
        <is>
          <t>Tarjeta Débito</t>
        </is>
      </c>
      <c r="P1169" s="3" t="inlineStr">
        <is>
          <t>Paul</t>
        </is>
      </c>
      <c r="Q1169" s="3" t="inlineStr">
        <is>
          <t>Local 1</t>
        </is>
      </c>
      <c r="R1169" s="3" t="inlineStr">
        <is>
          <t>No aplica</t>
        </is>
      </c>
      <c r="S1169" s="3" t="inlineStr">
        <is>
          <t>Dirección incompleta</t>
        </is>
      </c>
      <c r="T1169" s="3">
        <f>IF(COUNTA(A1169:S1169)&lt;19,"REVISAR","OK")</f>
        <v>0</v>
      </c>
      <c r="U1169" s="3">
        <f>IF(ISNUMBER(B1169),"OK","REVISAR")</f>
        <v>0</v>
      </c>
      <c r="V1169" s="3">
        <f>IF(AND(ISNUMBER(K1169),K1169&gt;0,K1169&lt;50),"OK","REVISAR")</f>
        <v>0</v>
      </c>
      <c r="W1169" s="3">
        <f>IF(AND(ISNUMBER(L1169),L1169&gt;0,L1169&lt;1000000),"OK","REVISAR")</f>
        <v>0</v>
      </c>
      <c r="X1169" s="3">
        <f>IF(AND(ISNUMBER(K1169),ISNUMBER(L1169),ISNUMBER(M1169),ISNUMBER(N1169)),IF(ABS(N1169-(K1169*L1169*(1-M1169/100)))&gt;1,"REVISAR","OK"),"REVISAR")</f>
        <v>0</v>
      </c>
      <c r="Y1169" s="3">
        <f>IF(AND(ISNUMBER(SEARCH("@",E1169)),ISNUMBER(SEARCH(".",E1169))),"OK","REVISAR")</f>
        <v>0</v>
      </c>
      <c r="Z1169" s="3">
        <f>IF(COUNTIF($A$2:$A$5001,A1169)&gt;1,"REVISAR","OK")</f>
        <v>0</v>
      </c>
    </row>
    <row r="1170">
      <c r="A1170" s="3">
        <v>1169</v>
      </c>
      <c r="B1170" s="4">
        <v>45573</v>
      </c>
      <c r="C1170" s="3" t="inlineStr">
        <is>
          <t>María Gómez</t>
        </is>
      </c>
      <c r="D1170" s="3" t="inlineStr">
        <is>
          <t>42337445</t>
        </is>
      </c>
      <c r="E1170" s="3" t="inlineStr">
        <is>
          <t>cliente655@sinmail</t>
        </is>
      </c>
      <c r="F1170" s="3" t="inlineStr">
        <is>
          <t>+54 9 2326 120284</t>
        </is>
      </c>
      <c r="G1170" s="3" t="inlineStr">
        <is>
          <t>La Plata</t>
        </is>
      </c>
      <c r="H1170" s="3" t="inlineStr">
        <is>
          <t>Córdoba</t>
        </is>
      </c>
      <c r="I1170" s="3" t="inlineStr">
        <is>
          <t>Silla gamer</t>
        </is>
      </c>
      <c r="J1170" s="3" t="inlineStr">
        <is>
          <t>Accesorios</t>
        </is>
      </c>
      <c r="K1170" s="3">
        <v>4</v>
      </c>
      <c r="L1170" s="5">
        <v>160513.05</v>
      </c>
      <c r="M1170" s="3">
        <v>0</v>
      </c>
      <c r="N1170" s="5">
        <v>642052.2</v>
      </c>
      <c r="O1170" s="3" t="inlineStr">
        <is>
          <t>Efectivo</t>
        </is>
      </c>
      <c r="Q1170" s="3" t="inlineStr">
        <is>
          <t>local 1</t>
        </is>
      </c>
      <c r="R1170" s="3" t="inlineStr">
        <is>
          <t>Cancelado</t>
        </is>
      </c>
      <c r="T1170" s="3">
        <f>IF(COUNTA(A1170:S1170)&lt;19,"REVISAR","OK")</f>
        <v>0</v>
      </c>
      <c r="U1170" s="3">
        <f>IF(ISNUMBER(B1170),"OK","REVISAR")</f>
        <v>0</v>
      </c>
      <c r="V1170" s="3">
        <f>IF(AND(ISNUMBER(K1170),K1170&gt;0,K1170&lt;50),"OK","REVISAR")</f>
        <v>0</v>
      </c>
      <c r="W1170" s="3">
        <f>IF(AND(ISNUMBER(L1170),L1170&gt;0,L1170&lt;1000000),"OK","REVISAR")</f>
        <v>0</v>
      </c>
      <c r="X1170" s="3">
        <f>IF(AND(ISNUMBER(K1170),ISNUMBER(L1170),ISNUMBER(M1170),ISNUMBER(N1170)),IF(ABS(N1170-(K1170*L1170*(1-M1170/100)))&gt;1,"REVISAR","OK"),"REVISAR")</f>
        <v>0</v>
      </c>
      <c r="Y1170" s="3">
        <f>IF(AND(ISNUMBER(SEARCH("@",E1170)),ISNUMBER(SEARCH(".",E1170))),"OK","REVISAR")</f>
        <v>0</v>
      </c>
      <c r="Z1170" s="3">
        <f>IF(COUNTIF($A$2:$A$5001,A1170)&gt;1,"REVISAR","OK")</f>
        <v>0</v>
      </c>
    </row>
    <row r="1171">
      <c r="A1171" s="3">
        <v>1170</v>
      </c>
      <c r="B1171" s="4">
        <v>45523</v>
      </c>
      <c r="C1171" s="3" t="inlineStr">
        <is>
          <t>Lucas Rodríguez</t>
        </is>
      </c>
      <c r="D1171" s="3" t="inlineStr">
        <is>
          <t>39380072</t>
        </is>
      </c>
      <c r="E1171" s="3" t="inlineStr">
        <is>
          <t>cliente413@gmail.com</t>
        </is>
      </c>
      <c r="F1171" s="3" t="inlineStr">
        <is>
          <t>+54 9 2326 547153</t>
        </is>
      </c>
      <c r="G1171" s="3" t="inlineStr">
        <is>
          <t>Cordoba</t>
        </is>
      </c>
      <c r="H1171" s="3" t="inlineStr">
        <is>
          <t>Santa Fe</t>
        </is>
      </c>
      <c r="I1171" s="3" t="inlineStr">
        <is>
          <t>Parlante portátil</t>
        </is>
      </c>
      <c r="J1171" s="3" t="inlineStr">
        <is>
          <t>Tecnología</t>
        </is>
      </c>
      <c r="K1171" s="3">
        <v>7</v>
      </c>
      <c r="L1171" s="5">
        <v>0</v>
      </c>
      <c r="M1171" s="3">
        <v>15</v>
      </c>
      <c r="N1171" s="5">
        <v>0</v>
      </c>
      <c r="O1171" s="3" t="inlineStr">
        <is>
          <t>transf</t>
        </is>
      </c>
      <c r="Q1171" s="3" t="inlineStr">
        <is>
          <t>Local 1</t>
        </is>
      </c>
      <c r="R1171" s="3" t="inlineStr">
        <is>
          <t>Entregado</t>
        </is>
      </c>
      <c r="S1171" s="3" t="inlineStr">
        <is>
          <t>Precio cargado manualmente</t>
        </is>
      </c>
      <c r="T1171" s="3">
        <f>IF(COUNTA(A1171:S1171)&lt;19,"REVISAR","OK")</f>
        <v>0</v>
      </c>
      <c r="U1171" s="3">
        <f>IF(ISNUMBER(B1171),"OK","REVISAR")</f>
        <v>0</v>
      </c>
      <c r="V1171" s="3">
        <f>IF(AND(ISNUMBER(K1171),K1171&gt;0,K1171&lt;50),"OK","REVISAR")</f>
        <v>0</v>
      </c>
      <c r="W1171" s="3">
        <f>IF(AND(ISNUMBER(L1171),L1171&gt;0,L1171&lt;1000000),"OK","REVISAR")</f>
        <v>0</v>
      </c>
      <c r="X1171" s="3">
        <f>IF(AND(ISNUMBER(K1171),ISNUMBER(L1171),ISNUMBER(M1171),ISNUMBER(N1171)),IF(ABS(N1171-(K1171*L1171*(1-M1171/100)))&gt;1,"REVISAR","OK"),"REVISAR")</f>
        <v>0</v>
      </c>
      <c r="Y1171" s="3">
        <f>IF(AND(ISNUMBER(SEARCH("@",E1171)),ISNUMBER(SEARCH(".",E1171))),"OK","REVISAR")</f>
        <v>0</v>
      </c>
      <c r="Z1171" s="3">
        <f>IF(COUNTIF($A$2:$A$5001,A1171)&gt;1,"REVISAR","OK")</f>
        <v>0</v>
      </c>
    </row>
    <row r="1172">
      <c r="A1172" s="3">
        <v>1171</v>
      </c>
      <c r="B1172" s="4">
        <v>45464</v>
      </c>
      <c r="C1172" s="3" t="inlineStr">
        <is>
          <t>Juan Pérez</t>
        </is>
      </c>
      <c r="D1172" s="3" t="inlineStr">
        <is>
          <t>38264986</t>
        </is>
      </c>
      <c r="E1172" s="3" t="inlineStr">
        <is>
          <t>cliente304@gmai.com</t>
        </is>
      </c>
      <c r="F1172" s="3" t="inlineStr">
        <is>
          <t>+54 9 2326 205963</t>
        </is>
      </c>
      <c r="G1172" s="3" t="inlineStr">
        <is>
          <t>S. A. de Areco</t>
        </is>
      </c>
      <c r="H1172" s="3" t="inlineStr">
        <is>
          <t>Buenos Aires</t>
        </is>
      </c>
      <c r="I1172" s="3" t="inlineStr">
        <is>
          <t>Cable USB-C</t>
        </is>
      </c>
      <c r="J1172" s="3" t="inlineStr">
        <is>
          <t>Audio</t>
        </is>
      </c>
      <c r="K1172" s="3">
        <v>2</v>
      </c>
      <c r="L1172" s="5">
        <v>56732.72</v>
      </c>
      <c r="M1172" s="3">
        <v>0</v>
      </c>
      <c r="N1172" s="5">
        <v>113465.44</v>
      </c>
      <c r="O1172" s="3" t="inlineStr">
        <is>
          <t>tarjeta credito</t>
        </is>
      </c>
      <c r="P1172" s="3" t="inlineStr">
        <is>
          <t>Benjamín</t>
        </is>
      </c>
      <c r="Q1172" s="3" t="inlineStr">
        <is>
          <t>local 1</t>
        </is>
      </c>
      <c r="R1172" s="3" t="inlineStr">
        <is>
          <t>pendiente</t>
        </is>
      </c>
      <c r="T1172" s="3">
        <f>IF(COUNTA(A1172:S1172)&lt;19,"REVISAR","OK")</f>
        <v>0</v>
      </c>
      <c r="U1172" s="3">
        <f>IF(ISNUMBER(B1172),"OK","REVISAR")</f>
        <v>0</v>
      </c>
      <c r="V1172" s="3">
        <f>IF(AND(ISNUMBER(K1172),K1172&gt;0,K1172&lt;50),"OK","REVISAR")</f>
        <v>0</v>
      </c>
      <c r="W1172" s="3">
        <f>IF(AND(ISNUMBER(L1172),L1172&gt;0,L1172&lt;1000000),"OK","REVISAR")</f>
        <v>0</v>
      </c>
      <c r="X1172" s="3">
        <f>IF(AND(ISNUMBER(K1172),ISNUMBER(L1172),ISNUMBER(M1172),ISNUMBER(N1172)),IF(ABS(N1172-(K1172*L1172*(1-M1172/100)))&gt;1,"REVISAR","OK"),"REVISAR")</f>
        <v>0</v>
      </c>
      <c r="Y1172" s="3">
        <f>IF(AND(ISNUMBER(SEARCH("@",E1172)),ISNUMBER(SEARCH(".",E1172))),"OK","REVISAR")</f>
        <v>0</v>
      </c>
      <c r="Z1172" s="3">
        <f>IF(COUNTIF($A$2:$A$5001,A1172)&gt;1,"REVISAR","OK")</f>
        <v>0</v>
      </c>
    </row>
    <row r="1173">
      <c r="A1173" s="3">
        <v>1172</v>
      </c>
      <c r="B1173" s="4">
        <v>45498</v>
      </c>
      <c r="D1173" s="3" t="inlineStr">
        <is>
          <t>22629840</t>
        </is>
      </c>
      <c r="E1173" s="3" t="inlineStr">
        <is>
          <t>cliente803@gmai.com</t>
        </is>
      </c>
      <c r="F1173" s="3" t="inlineStr">
        <is>
          <t>+54 9 2326 933806</t>
        </is>
      </c>
      <c r="G1173" s="3" t="inlineStr">
        <is>
          <t>S. A. de Areco</t>
        </is>
      </c>
      <c r="H1173" s="3" t="inlineStr">
        <is>
          <t>buenos aires</t>
        </is>
      </c>
      <c r="I1173" s="3" t="inlineStr">
        <is>
          <t>Cable USB-C</t>
        </is>
      </c>
      <c r="J1173" s="3" t="inlineStr">
        <is>
          <t>Periféricos</t>
        </is>
      </c>
      <c r="K1173" s="3">
        <v>3</v>
      </c>
      <c r="L1173" s="5">
        <v>131889.65</v>
      </c>
      <c r="M1173" s="3">
        <v>15</v>
      </c>
      <c r="N1173" s="5">
        <v>336318.61</v>
      </c>
      <c r="O1173" s="3" t="inlineStr">
        <is>
          <t>Tarjeta Crédito</t>
        </is>
      </c>
      <c r="P1173" s="3" t="inlineStr">
        <is>
          <t>Paul</t>
        </is>
      </c>
      <c r="Q1173" s="3" t="inlineStr">
        <is>
          <t>online</t>
        </is>
      </c>
      <c r="R1173" s="3" t="inlineStr">
        <is>
          <t>entregado</t>
        </is>
      </c>
      <c r="S1173" s="3" t="inlineStr">
        <is>
          <t>Producto sin stock</t>
        </is>
      </c>
      <c r="T1173" s="3">
        <f>IF(COUNTA(A1173:S1173)&lt;19,"REVISAR","OK")</f>
        <v>0</v>
      </c>
      <c r="U1173" s="3">
        <f>IF(ISNUMBER(B1173),"OK","REVISAR")</f>
        <v>0</v>
      </c>
      <c r="V1173" s="3">
        <f>IF(AND(ISNUMBER(K1173),K1173&gt;0,K1173&lt;50),"OK","REVISAR")</f>
        <v>0</v>
      </c>
      <c r="W1173" s="3">
        <f>IF(AND(ISNUMBER(L1173),L1173&gt;0,L1173&lt;1000000),"OK","REVISAR")</f>
        <v>0</v>
      </c>
      <c r="X1173" s="3">
        <f>IF(AND(ISNUMBER(K1173),ISNUMBER(L1173),ISNUMBER(M1173),ISNUMBER(N1173)),IF(ABS(N1173-(K1173*L1173*(1-M1173/100)))&gt;1,"REVISAR","OK"),"REVISAR")</f>
        <v>0</v>
      </c>
      <c r="Y1173" s="3">
        <f>IF(AND(ISNUMBER(SEARCH("@",E1173)),ISNUMBER(SEARCH(".",E1173))),"OK","REVISAR")</f>
        <v>0</v>
      </c>
      <c r="Z1173" s="3">
        <f>IF(COUNTIF($A$2:$A$5001,A1173)&gt;1,"REVISAR","OK")</f>
        <v>0</v>
      </c>
    </row>
    <row r="1174">
      <c r="A1174" s="3">
        <v>1173</v>
      </c>
      <c r="B1174" s="4">
        <v>45579</v>
      </c>
      <c r="C1174" s="3" t="inlineStr">
        <is>
          <t>Valentina Díaz</t>
        </is>
      </c>
      <c r="D1174" s="3" t="inlineStr">
        <is>
          <t>22791592</t>
        </is>
      </c>
      <c r="E1174" s="3" t="inlineStr">
        <is>
          <t>cliente210@sinmail</t>
        </is>
      </c>
      <c r="F1174" s="3" t="inlineStr">
        <is>
          <t>+54 9 2326 111381</t>
        </is>
      </c>
      <c r="G1174" s="3" t="inlineStr">
        <is>
          <t>Capital Federal</t>
        </is>
      </c>
      <c r="H1174" s="3" t="inlineStr">
        <is>
          <t>Mendoza</t>
        </is>
      </c>
      <c r="I1174" s="3" t="inlineStr">
        <is>
          <t>Disco SSD 480GB</t>
        </is>
      </c>
      <c r="J1174" s="3" t="inlineStr">
        <is>
          <t>tecnologia</t>
        </is>
      </c>
      <c r="K1174" s="3">
        <v>8</v>
      </c>
      <c r="L1174" s="5">
        <v>34809.94</v>
      </c>
      <c r="M1174" s="3">
        <v>0</v>
      </c>
      <c r="N1174" s="5">
        <v>278479.52</v>
      </c>
      <c r="O1174" s="3" t="inlineStr">
        <is>
          <t>Transferencia</t>
        </is>
      </c>
      <c r="P1174" s="3" t="inlineStr">
        <is>
          <t>Isaías</t>
        </is>
      </c>
      <c r="R1174" s="3" t="inlineStr">
        <is>
          <t>No aplica</t>
        </is>
      </c>
      <c r="T1174" s="3">
        <f>IF(COUNTA(A1174:S1174)&lt;19,"REVISAR","OK")</f>
        <v>0</v>
      </c>
      <c r="U1174" s="3">
        <f>IF(ISNUMBER(B1174),"OK","REVISAR")</f>
        <v>0</v>
      </c>
      <c r="V1174" s="3">
        <f>IF(AND(ISNUMBER(K1174),K1174&gt;0,K1174&lt;50),"OK","REVISAR")</f>
        <v>0</v>
      </c>
      <c r="W1174" s="3">
        <f>IF(AND(ISNUMBER(L1174),L1174&gt;0,L1174&lt;1000000),"OK","REVISAR")</f>
        <v>0</v>
      </c>
      <c r="X1174" s="3">
        <f>IF(AND(ISNUMBER(K1174),ISNUMBER(L1174),ISNUMBER(M1174),ISNUMBER(N1174)),IF(ABS(N1174-(K1174*L1174*(1-M1174/100)))&gt;1,"REVISAR","OK"),"REVISAR")</f>
        <v>0</v>
      </c>
      <c r="Y1174" s="3">
        <f>IF(AND(ISNUMBER(SEARCH("@",E1174)),ISNUMBER(SEARCH(".",E1174))),"OK","REVISAR")</f>
        <v>0</v>
      </c>
      <c r="Z1174" s="3">
        <f>IF(COUNTIF($A$2:$A$5001,A1174)&gt;1,"REVISAR","OK")</f>
        <v>0</v>
      </c>
    </row>
    <row r="1175">
      <c r="A1175" s="3">
        <v>1174</v>
      </c>
      <c r="B1175" s="4">
        <v>45375</v>
      </c>
      <c r="C1175" s="3" t="inlineStr">
        <is>
          <t>Ana Martínez</t>
        </is>
      </c>
      <c r="D1175" s="3" t="inlineStr">
        <is>
          <t>40372969</t>
        </is>
      </c>
      <c r="E1175" s="3" t="inlineStr">
        <is>
          <t>cliente827@gmai.com</t>
        </is>
      </c>
      <c r="F1175" s="3" t="inlineStr">
        <is>
          <t>+54 9 2326 281873</t>
        </is>
      </c>
      <c r="H1175" s="3" t="inlineStr">
        <is>
          <t>Santa Fe</t>
        </is>
      </c>
      <c r="I1175" s="3" t="inlineStr">
        <is>
          <t>Cargador rápido</t>
        </is>
      </c>
      <c r="J1175" s="3" t="inlineStr">
        <is>
          <t>Computación</t>
        </is>
      </c>
      <c r="K1175" s="3">
        <v>7</v>
      </c>
      <c r="L1175" s="5">
        <v>28966.8</v>
      </c>
      <c r="M1175" s="3">
        <v>25</v>
      </c>
      <c r="N1175" s="5">
        <v>152075.7</v>
      </c>
      <c r="Q1175" s="3" t="inlineStr">
        <is>
          <t>local 1</t>
        </is>
      </c>
      <c r="S1175" s="3" t="inlineStr">
        <is>
          <t>Dirección incompleta</t>
        </is>
      </c>
      <c r="T1175" s="3">
        <f>IF(COUNTA(A1175:S1175)&lt;19,"REVISAR","OK")</f>
        <v>0</v>
      </c>
      <c r="U1175" s="3">
        <f>IF(ISNUMBER(B1175),"OK","REVISAR")</f>
        <v>0</v>
      </c>
      <c r="V1175" s="3">
        <f>IF(AND(ISNUMBER(K1175),K1175&gt;0,K1175&lt;50),"OK","REVISAR")</f>
        <v>0</v>
      </c>
      <c r="W1175" s="3">
        <f>IF(AND(ISNUMBER(L1175),L1175&gt;0,L1175&lt;1000000),"OK","REVISAR")</f>
        <v>0</v>
      </c>
      <c r="X1175" s="3">
        <f>IF(AND(ISNUMBER(K1175),ISNUMBER(L1175),ISNUMBER(M1175),ISNUMBER(N1175)),IF(ABS(N1175-(K1175*L1175*(1-M1175/100)))&gt;1,"REVISAR","OK"),"REVISAR")</f>
        <v>0</v>
      </c>
      <c r="Y1175" s="3">
        <f>IF(AND(ISNUMBER(SEARCH("@",E1175)),ISNUMBER(SEARCH(".",E1175))),"OK","REVISAR")</f>
        <v>0</v>
      </c>
      <c r="Z1175" s="3">
        <f>IF(COUNTIF($A$2:$A$5001,A1175)&gt;1,"REVISAR","OK")</f>
        <v>0</v>
      </c>
    </row>
    <row r="1176">
      <c r="A1176" s="3">
        <v>1175</v>
      </c>
      <c r="B1176" s="4">
        <v>45771</v>
      </c>
      <c r="C1176" s="3" t="inlineStr">
        <is>
          <t>María Gómez</t>
        </is>
      </c>
      <c r="D1176" s="3" t="inlineStr">
        <is>
          <t>23766517</t>
        </is>
      </c>
      <c r="E1176" s="3" t="inlineStr">
        <is>
          <t>cliente754@outlook.com</t>
        </is>
      </c>
      <c r="F1176" s="3" t="inlineStr">
        <is>
          <t>+54 9 2326 369499</t>
        </is>
      </c>
      <c r="G1176" s="3" t="inlineStr">
        <is>
          <t>Bs As</t>
        </is>
      </c>
      <c r="H1176" s="3" t="inlineStr">
        <is>
          <t>CABA</t>
        </is>
      </c>
      <c r="J1176" s="3" t="inlineStr">
        <is>
          <t>Sin categoria</t>
        </is>
      </c>
      <c r="K1176" s="3">
        <v>6</v>
      </c>
      <c r="L1176" s="5">
        <v>36642.85</v>
      </c>
      <c r="M1176" s="3">
        <v>25</v>
      </c>
      <c r="N1176" s="5">
        <v>164892.82</v>
      </c>
      <c r="O1176" s="3" t="inlineStr">
        <is>
          <t>transf</t>
        </is>
      </c>
      <c r="Q1176" s="3" t="inlineStr">
        <is>
          <t>Sucursal Norte</t>
        </is>
      </c>
      <c r="S1176" s="3" t="inlineStr">
        <is>
          <t>Producto sin stock</t>
        </is>
      </c>
      <c r="T1176" s="3">
        <f>IF(COUNTA(A1176:S1176)&lt;19,"REVISAR","OK")</f>
        <v>0</v>
      </c>
      <c r="U1176" s="3">
        <f>IF(ISNUMBER(B1176),"OK","REVISAR")</f>
        <v>0</v>
      </c>
      <c r="V1176" s="3">
        <f>IF(AND(ISNUMBER(K1176),K1176&gt;0,K1176&lt;50),"OK","REVISAR")</f>
        <v>0</v>
      </c>
      <c r="W1176" s="3">
        <f>IF(AND(ISNUMBER(L1176),L1176&gt;0,L1176&lt;1000000),"OK","REVISAR")</f>
        <v>0</v>
      </c>
      <c r="X1176" s="3">
        <f>IF(AND(ISNUMBER(K1176),ISNUMBER(L1176),ISNUMBER(M1176),ISNUMBER(N1176)),IF(ABS(N1176-(K1176*L1176*(1-M1176/100)))&gt;1,"REVISAR","OK"),"REVISAR")</f>
        <v>0</v>
      </c>
      <c r="Y1176" s="3">
        <f>IF(AND(ISNUMBER(SEARCH("@",E1176)),ISNUMBER(SEARCH(".",E1176))),"OK","REVISAR")</f>
        <v>0</v>
      </c>
      <c r="Z1176" s="3">
        <f>IF(COUNTIF($A$2:$A$5001,A1176)&gt;1,"REVISAR","OK")</f>
        <v>0</v>
      </c>
    </row>
    <row r="1177">
      <c r="A1177" s="3">
        <v>1176</v>
      </c>
      <c r="B1177" s="4">
        <v>45725</v>
      </c>
      <c r="C1177" s="3" t="inlineStr">
        <is>
          <t>Valentina Díaz</t>
        </is>
      </c>
      <c r="D1177" s="3" t="inlineStr">
        <is>
          <t>30991773</t>
        </is>
      </c>
      <c r="E1177" s="3" t="inlineStr">
        <is>
          <t>cliente100@sinmail</t>
        </is>
      </c>
      <c r="F1177" s="3" t="inlineStr">
        <is>
          <t>+54 9 2326 137396</t>
        </is>
      </c>
      <c r="G1177" s="3" t="inlineStr">
        <is>
          <t>La Plata</t>
        </is>
      </c>
      <c r="H1177" s="3" t="inlineStr">
        <is>
          <t>Buenos Aires</t>
        </is>
      </c>
      <c r="J1177" s="3" t="inlineStr">
        <is>
          <t>tecnologia</t>
        </is>
      </c>
      <c r="K1177" s="3">
        <v>3</v>
      </c>
      <c r="L1177" s="5">
        <v>9406.540000000001</v>
      </c>
      <c r="M1177" s="3">
        <v>15</v>
      </c>
      <c r="N1177" s="5">
        <v>23986.68</v>
      </c>
      <c r="P1177" s="3" t="inlineStr">
        <is>
          <t>Isaías</t>
        </is>
      </c>
      <c r="S1177" s="3" t="inlineStr">
        <is>
          <t>Precio cargado manualmente</t>
        </is>
      </c>
      <c r="T1177" s="3">
        <f>IF(COUNTA(A1177:S1177)&lt;19,"REVISAR","OK")</f>
        <v>0</v>
      </c>
      <c r="U1177" s="3">
        <f>IF(ISNUMBER(B1177),"OK","REVISAR")</f>
        <v>0</v>
      </c>
      <c r="V1177" s="3">
        <f>IF(AND(ISNUMBER(K1177),K1177&gt;0,K1177&lt;50),"OK","REVISAR")</f>
        <v>0</v>
      </c>
      <c r="W1177" s="3">
        <f>IF(AND(ISNUMBER(L1177),L1177&gt;0,L1177&lt;1000000),"OK","REVISAR")</f>
        <v>0</v>
      </c>
      <c r="X1177" s="3">
        <f>IF(AND(ISNUMBER(K1177),ISNUMBER(L1177),ISNUMBER(M1177),ISNUMBER(N1177)),IF(ABS(N1177-(K1177*L1177*(1-M1177/100)))&gt;1,"REVISAR","OK"),"REVISAR")</f>
        <v>0</v>
      </c>
      <c r="Y1177" s="3">
        <f>IF(AND(ISNUMBER(SEARCH("@",E1177)),ISNUMBER(SEARCH(".",E1177))),"OK","REVISAR")</f>
        <v>0</v>
      </c>
      <c r="Z1177" s="3">
        <f>IF(COUNTIF($A$2:$A$5001,A1177)&gt;1,"REVISAR","OK")</f>
        <v>0</v>
      </c>
    </row>
    <row r="1178">
      <c r="A1178" s="3">
        <v>1177</v>
      </c>
      <c r="B1178" s="4">
        <v>45567</v>
      </c>
      <c r="D1178" s="3" t="inlineStr">
        <is>
          <t>30933201</t>
        </is>
      </c>
      <c r="E1178" s="3" t="inlineStr">
        <is>
          <t>cliente291@</t>
        </is>
      </c>
      <c r="F1178" s="3" t="inlineStr">
        <is>
          <t>+54 9 2326 807913</t>
        </is>
      </c>
      <c r="G1178" s="3" t="inlineStr">
        <is>
          <t>Buenos Aires</t>
        </is>
      </c>
      <c r="H1178" s="3" t="inlineStr">
        <is>
          <t>Cordoba</t>
        </is>
      </c>
      <c r="I1178" s="3" t="inlineStr">
        <is>
          <t>Notebook 15</t>
        </is>
      </c>
      <c r="J1178" s="3" t="inlineStr">
        <is>
          <t>Accesorios</t>
        </is>
      </c>
      <c r="K1178" s="3">
        <v>6</v>
      </c>
      <c r="L1178" s="5">
        <v>87124.92999999999</v>
      </c>
      <c r="M1178" s="3">
        <v>15</v>
      </c>
      <c r="N1178" s="5">
        <v>444337.14</v>
      </c>
      <c r="O1178" s="3" t="inlineStr">
        <is>
          <t>transf</t>
        </is>
      </c>
      <c r="P1178" s="3" t="inlineStr">
        <is>
          <t>Sofía</t>
        </is>
      </c>
      <c r="R1178" s="3" t="inlineStr">
        <is>
          <t>Pendiente</t>
        </is>
      </c>
      <c r="T1178" s="3">
        <f>IF(COUNTA(A1178:S1178)&lt;19,"REVISAR","OK")</f>
        <v>0</v>
      </c>
      <c r="U1178" s="3">
        <f>IF(ISNUMBER(B1178),"OK","REVISAR")</f>
        <v>0</v>
      </c>
      <c r="V1178" s="3">
        <f>IF(AND(ISNUMBER(K1178),K1178&gt;0,K1178&lt;50),"OK","REVISAR")</f>
        <v>0</v>
      </c>
      <c r="W1178" s="3">
        <f>IF(AND(ISNUMBER(L1178),L1178&gt;0,L1178&lt;1000000),"OK","REVISAR")</f>
        <v>0</v>
      </c>
      <c r="X1178" s="3">
        <f>IF(AND(ISNUMBER(K1178),ISNUMBER(L1178),ISNUMBER(M1178),ISNUMBER(N1178)),IF(ABS(N1178-(K1178*L1178*(1-M1178/100)))&gt;1,"REVISAR","OK"),"REVISAR")</f>
        <v>0</v>
      </c>
      <c r="Y1178" s="3">
        <f>IF(AND(ISNUMBER(SEARCH("@",E1178)),ISNUMBER(SEARCH(".",E1178))),"OK","REVISAR")</f>
        <v>0</v>
      </c>
      <c r="Z1178" s="3">
        <f>IF(COUNTIF($A$2:$A$5001,A1178)&gt;1,"REVISAR","OK")</f>
        <v>0</v>
      </c>
    </row>
    <row r="1179">
      <c r="A1179" s="3">
        <v>1178</v>
      </c>
      <c r="B1179" s="4">
        <v>45658</v>
      </c>
      <c r="C1179" s="3" t="inlineStr">
        <is>
          <t>Cliente Sin Nombre</t>
        </is>
      </c>
      <c r="D1179" s="3" t="inlineStr">
        <is>
          <t>44773532</t>
        </is>
      </c>
      <c r="E1179" s="3" t="inlineStr">
        <is>
          <t>cliente14@outlook.com</t>
        </is>
      </c>
      <c r="F1179" s="3" t="inlineStr">
        <is>
          <t>+54 9 2326 371730</t>
        </is>
      </c>
      <c r="G1179" s="3" t="inlineStr">
        <is>
          <t>CABA</t>
        </is>
      </c>
      <c r="H1179" s="3" t="inlineStr">
        <is>
          <t>Buenos Aires</t>
        </is>
      </c>
      <c r="I1179" s="3" t="inlineStr">
        <is>
          <t>Mouse gamer</t>
        </is>
      </c>
      <c r="J1179" s="3" t="inlineStr">
        <is>
          <t>Accesorios</t>
        </is>
      </c>
      <c r="K1179" s="3">
        <v>4</v>
      </c>
      <c r="L1179" s="5">
        <v>59393.76</v>
      </c>
      <c r="M1179" s="3">
        <v>0</v>
      </c>
      <c r="N1179" s="5">
        <v>237575.04</v>
      </c>
      <c r="O1179" s="3" t="inlineStr">
        <is>
          <t>Cheque</t>
        </is>
      </c>
      <c r="P1179" s="3" t="inlineStr">
        <is>
          <t>Paul</t>
        </is>
      </c>
      <c r="Q1179" s="3" t="inlineStr">
        <is>
          <t>local 1</t>
        </is>
      </c>
      <c r="T1179" s="3">
        <f>IF(COUNTA(A1179:S1179)&lt;19,"REVISAR","OK")</f>
        <v>0</v>
      </c>
      <c r="U1179" s="3">
        <f>IF(ISNUMBER(B1179),"OK","REVISAR")</f>
        <v>0</v>
      </c>
      <c r="V1179" s="3">
        <f>IF(AND(ISNUMBER(K1179),K1179&gt;0,K1179&lt;50),"OK","REVISAR")</f>
        <v>0</v>
      </c>
      <c r="W1179" s="3">
        <f>IF(AND(ISNUMBER(L1179),L1179&gt;0,L1179&lt;1000000),"OK","REVISAR")</f>
        <v>0</v>
      </c>
      <c r="X1179" s="3">
        <f>IF(AND(ISNUMBER(K1179),ISNUMBER(L1179),ISNUMBER(M1179),ISNUMBER(N1179)),IF(ABS(N1179-(K1179*L1179*(1-M1179/100)))&gt;1,"REVISAR","OK"),"REVISAR")</f>
        <v>0</v>
      </c>
      <c r="Y1179" s="3">
        <f>IF(AND(ISNUMBER(SEARCH("@",E1179)),ISNUMBER(SEARCH(".",E1179))),"OK","REVISAR")</f>
        <v>0</v>
      </c>
      <c r="Z1179" s="3">
        <f>IF(COUNTIF($A$2:$A$5001,A1179)&gt;1,"REVISAR","OK")</f>
        <v>0</v>
      </c>
    </row>
    <row r="1180">
      <c r="A1180" s="3">
        <v>1179</v>
      </c>
      <c r="B1180" s="4">
        <v>45793</v>
      </c>
      <c r="C1180" s="3" t="inlineStr">
        <is>
          <t>Sofía García</t>
        </is>
      </c>
      <c r="D1180" s="3" t="inlineStr">
        <is>
          <t>45530053</t>
        </is>
      </c>
      <c r="E1180" s="3" t="inlineStr">
        <is>
          <t>cliente359@gmail.com</t>
        </is>
      </c>
      <c r="F1180" s="3" t="inlineStr">
        <is>
          <t>+54 9 2326 980697</t>
        </is>
      </c>
      <c r="G1180" s="3" t="inlineStr">
        <is>
          <t>CABA</t>
        </is>
      </c>
      <c r="H1180" s="3" t="inlineStr">
        <is>
          <t>Córdoba</t>
        </is>
      </c>
      <c r="I1180" s="3" t="inlineStr">
        <is>
          <t>Silla gamer</t>
        </is>
      </c>
      <c r="K1180" s="3">
        <v>2</v>
      </c>
      <c r="L1180" s="5">
        <v>89055.97</v>
      </c>
      <c r="M1180" s="3">
        <v>5</v>
      </c>
      <c r="N1180" s="5">
        <v>169206.34</v>
      </c>
      <c r="O1180" s="3" t="inlineStr">
        <is>
          <t>efectivo</t>
        </is>
      </c>
      <c r="P1180" s="3" t="inlineStr">
        <is>
          <t>Sofía</t>
        </is>
      </c>
      <c r="Q1180" s="3" t="inlineStr">
        <is>
          <t>Sucursal Norte</t>
        </is>
      </c>
      <c r="R1180" s="3" t="inlineStr">
        <is>
          <t>No aplica</t>
        </is>
      </c>
      <c r="S1180" s="3" t="inlineStr">
        <is>
          <t>Pago a confirmar</t>
        </is>
      </c>
      <c r="T1180" s="3">
        <f>IF(COUNTA(A1180:S1180)&lt;19,"REVISAR","OK")</f>
        <v>0</v>
      </c>
      <c r="U1180" s="3">
        <f>IF(ISNUMBER(B1180),"OK","REVISAR")</f>
        <v>0</v>
      </c>
      <c r="V1180" s="3">
        <f>IF(AND(ISNUMBER(K1180),K1180&gt;0,K1180&lt;50),"OK","REVISAR")</f>
        <v>0</v>
      </c>
      <c r="W1180" s="3">
        <f>IF(AND(ISNUMBER(L1180),L1180&gt;0,L1180&lt;1000000),"OK","REVISAR")</f>
        <v>0</v>
      </c>
      <c r="X1180" s="3">
        <f>IF(AND(ISNUMBER(K1180),ISNUMBER(L1180),ISNUMBER(M1180),ISNUMBER(N1180)),IF(ABS(N1180-(K1180*L1180*(1-M1180/100)))&gt;1,"REVISAR","OK"),"REVISAR")</f>
        <v>0</v>
      </c>
      <c r="Y1180" s="3">
        <f>IF(AND(ISNUMBER(SEARCH("@",E1180)),ISNUMBER(SEARCH(".",E1180))),"OK","REVISAR")</f>
        <v>0</v>
      </c>
      <c r="Z1180" s="3">
        <f>IF(COUNTIF($A$2:$A$5001,A1180)&gt;1,"REVISAR","OK")</f>
        <v>0</v>
      </c>
    </row>
    <row r="1181">
      <c r="A1181" s="3">
        <v>1180</v>
      </c>
      <c r="B1181" s="4">
        <v>45546</v>
      </c>
      <c r="C1181" s="3" t="inlineStr">
        <is>
          <t>María Gómez</t>
        </is>
      </c>
      <c r="D1181" s="3" t="inlineStr">
        <is>
          <t>26915760</t>
        </is>
      </c>
      <c r="E1181" s="3" t="inlineStr">
        <is>
          <t>cliente540@</t>
        </is>
      </c>
      <c r="F1181" s="3" t="inlineStr">
        <is>
          <t>+54 9 2326 724211</t>
        </is>
      </c>
      <c r="G1181" s="3" t="inlineStr">
        <is>
          <t>La Plata</t>
        </is>
      </c>
      <c r="H1181" s="3" t="inlineStr">
        <is>
          <t>Buenos Aires</t>
        </is>
      </c>
      <c r="I1181" s="3" t="inlineStr">
        <is>
          <t>Disco SSD 480GB</t>
        </is>
      </c>
      <c r="J1181" s="3" t="inlineStr">
        <is>
          <t>Accesorios</t>
        </is>
      </c>
      <c r="K1181" s="3">
        <v>2</v>
      </c>
      <c r="L1181" s="5">
        <v>11466.2</v>
      </c>
      <c r="M1181" s="3">
        <v>0</v>
      </c>
      <c r="N1181" s="5">
        <v>22932.4</v>
      </c>
      <c r="O1181" s="3" t="inlineStr">
        <is>
          <t>Efectivo</t>
        </is>
      </c>
      <c r="P1181" s="3" t="inlineStr">
        <is>
          <t>Admin</t>
        </is>
      </c>
      <c r="Q1181" s="3" t="inlineStr">
        <is>
          <t>Sucursal Norte</t>
        </is>
      </c>
      <c r="T1181" s="3">
        <f>IF(COUNTA(A1181:S1181)&lt;19,"REVISAR","OK")</f>
        <v>0</v>
      </c>
      <c r="U1181" s="3">
        <f>IF(ISNUMBER(B1181),"OK","REVISAR")</f>
        <v>0</v>
      </c>
      <c r="V1181" s="3">
        <f>IF(AND(ISNUMBER(K1181),K1181&gt;0,K1181&lt;50),"OK","REVISAR")</f>
        <v>0</v>
      </c>
      <c r="W1181" s="3">
        <f>IF(AND(ISNUMBER(L1181),L1181&gt;0,L1181&lt;1000000),"OK","REVISAR")</f>
        <v>0</v>
      </c>
      <c r="X1181" s="3">
        <f>IF(AND(ISNUMBER(K1181),ISNUMBER(L1181),ISNUMBER(M1181),ISNUMBER(N1181)),IF(ABS(N1181-(K1181*L1181*(1-M1181/100)))&gt;1,"REVISAR","OK"),"REVISAR")</f>
        <v>0</v>
      </c>
      <c r="Y1181" s="3">
        <f>IF(AND(ISNUMBER(SEARCH("@",E1181)),ISNUMBER(SEARCH(".",E1181))),"OK","REVISAR")</f>
        <v>0</v>
      </c>
      <c r="Z1181" s="3">
        <f>IF(COUNTIF($A$2:$A$5001,A1181)&gt;1,"REVISAR","OK")</f>
        <v>0</v>
      </c>
    </row>
    <row r="1182">
      <c r="A1182" s="3">
        <v>1181</v>
      </c>
      <c r="B1182" s="4">
        <v>45312</v>
      </c>
      <c r="C1182" s="3" t="inlineStr">
        <is>
          <t>Pedro Sánchez</t>
        </is>
      </c>
      <c r="D1182" s="3" t="inlineStr">
        <is>
          <t>43296614</t>
        </is>
      </c>
      <c r="E1182" s="3" t="inlineStr">
        <is>
          <t>cliente134@sinmail</t>
        </is>
      </c>
      <c r="F1182" s="3" t="inlineStr">
        <is>
          <t>+54 9 2326 586255</t>
        </is>
      </c>
      <c r="G1182" s="3" t="inlineStr">
        <is>
          <t>Buenos Aires</t>
        </is>
      </c>
      <c r="H1182" s="3" t="inlineStr">
        <is>
          <t>Cordoba</t>
        </is>
      </c>
      <c r="I1182" s="3" t="inlineStr">
        <is>
          <t>Auriculares Bluetooth</t>
        </is>
      </c>
      <c r="J1182" s="3" t="inlineStr">
        <is>
          <t>Periféricos</t>
        </is>
      </c>
      <c r="K1182" s="3">
        <v>5</v>
      </c>
      <c r="L1182" s="5">
        <v>37665.87</v>
      </c>
      <c r="M1182" s="3">
        <v>10</v>
      </c>
      <c r="N1182" s="5" t="inlineStr">
        <is>
          <t>mal calculado</t>
        </is>
      </c>
      <c r="O1182" s="3" t="inlineStr">
        <is>
          <t>Mercado Pago</t>
        </is>
      </c>
      <c r="P1182" s="3" t="inlineStr">
        <is>
          <t>Admin</t>
        </is>
      </c>
      <c r="Q1182" s="3" t="inlineStr">
        <is>
          <t>online</t>
        </is>
      </c>
      <c r="S1182" s="3" t="inlineStr">
        <is>
          <t>Dirección incompleta</t>
        </is>
      </c>
      <c r="T1182" s="3">
        <f>IF(COUNTA(A1182:S1182)&lt;19,"REVISAR","OK")</f>
        <v>0</v>
      </c>
      <c r="U1182" s="3">
        <f>IF(ISNUMBER(B1182),"OK","REVISAR")</f>
        <v>0</v>
      </c>
      <c r="V1182" s="3">
        <f>IF(AND(ISNUMBER(K1182),K1182&gt;0,K1182&lt;50),"OK","REVISAR")</f>
        <v>0</v>
      </c>
      <c r="W1182" s="3">
        <f>IF(AND(ISNUMBER(L1182),L1182&gt;0,L1182&lt;1000000),"OK","REVISAR")</f>
        <v>0</v>
      </c>
      <c r="X1182" s="3">
        <f>IF(AND(ISNUMBER(K1182),ISNUMBER(L1182),ISNUMBER(M1182),ISNUMBER(N1182)),IF(ABS(N1182-(K1182*L1182*(1-M1182/100)))&gt;1,"REVISAR","OK"),"REVISAR")</f>
        <v>0</v>
      </c>
      <c r="Y1182" s="3">
        <f>IF(AND(ISNUMBER(SEARCH("@",E1182)),ISNUMBER(SEARCH(".",E1182))),"OK","REVISAR")</f>
        <v>0</v>
      </c>
      <c r="Z1182" s="3">
        <f>IF(COUNTIF($A$2:$A$5001,A1182)&gt;1,"REVISAR","OK")</f>
        <v>0</v>
      </c>
    </row>
    <row r="1183">
      <c r="A1183" s="3">
        <v>1182</v>
      </c>
      <c r="B1183" s="4">
        <v>45738</v>
      </c>
      <c r="C1183" s="3" t="inlineStr">
        <is>
          <t>Valentina Díaz</t>
        </is>
      </c>
      <c r="E1183" s="3" t="inlineStr">
        <is>
          <t>cliente163@gmai.com</t>
        </is>
      </c>
      <c r="F1183" s="3" t="inlineStr">
        <is>
          <t>+54 9 2326 962548</t>
        </is>
      </c>
      <c r="G1183" s="3" t="inlineStr">
        <is>
          <t>Cordoba</t>
        </is>
      </c>
      <c r="I1183" s="3" t="inlineStr">
        <is>
          <t>Cargador rápido</t>
        </is>
      </c>
      <c r="J1183" s="3" t="inlineStr">
        <is>
          <t>Audio</t>
        </is>
      </c>
      <c r="K1183" s="3">
        <v>3</v>
      </c>
      <c r="L1183" s="5">
        <v>163654.47</v>
      </c>
      <c r="M1183" s="3">
        <v>0</v>
      </c>
      <c r="N1183" s="5">
        <v>490963.41</v>
      </c>
      <c r="O1183" s="3" t="inlineStr">
        <is>
          <t>efectivo</t>
        </is>
      </c>
      <c r="Q1183" s="3" t="inlineStr">
        <is>
          <t>Sucursal Centro</t>
        </is>
      </c>
      <c r="S1183" s="3" t="inlineStr">
        <is>
          <t>Duplicado probable</t>
        </is>
      </c>
      <c r="T1183" s="3">
        <f>IF(COUNTA(A1183:S1183)&lt;19,"REVISAR","OK")</f>
        <v>0</v>
      </c>
      <c r="U1183" s="3">
        <f>IF(ISNUMBER(B1183),"OK","REVISAR")</f>
        <v>0</v>
      </c>
      <c r="V1183" s="3">
        <f>IF(AND(ISNUMBER(K1183),K1183&gt;0,K1183&lt;50),"OK","REVISAR")</f>
        <v>0</v>
      </c>
      <c r="W1183" s="3">
        <f>IF(AND(ISNUMBER(L1183),L1183&gt;0,L1183&lt;1000000),"OK","REVISAR")</f>
        <v>0</v>
      </c>
      <c r="X1183" s="3">
        <f>IF(AND(ISNUMBER(K1183),ISNUMBER(L1183),ISNUMBER(M1183),ISNUMBER(N1183)),IF(ABS(N1183-(K1183*L1183*(1-M1183/100)))&gt;1,"REVISAR","OK"),"REVISAR")</f>
        <v>0</v>
      </c>
      <c r="Y1183" s="3">
        <f>IF(AND(ISNUMBER(SEARCH("@",E1183)),ISNUMBER(SEARCH(".",E1183))),"OK","REVISAR")</f>
        <v>0</v>
      </c>
      <c r="Z1183" s="3">
        <f>IF(COUNTIF($A$2:$A$5001,A1183)&gt;1,"REVISAR","OK")</f>
        <v>0</v>
      </c>
    </row>
    <row r="1184">
      <c r="A1184" s="3">
        <v>1183</v>
      </c>
      <c r="B1184" s="4">
        <v>45493</v>
      </c>
      <c r="C1184" s="3" t="inlineStr">
        <is>
          <t>Martín Fernández</t>
        </is>
      </c>
      <c r="D1184" s="3" t="inlineStr">
        <is>
          <t>30371918</t>
        </is>
      </c>
      <c r="E1184" s="3" t="inlineStr">
        <is>
          <t>cliente367@hotmial.com</t>
        </is>
      </c>
      <c r="F1184" s="3" t="inlineStr">
        <is>
          <t>+54 9 2326 402722</t>
        </is>
      </c>
      <c r="G1184" s="3" t="inlineStr">
        <is>
          <t>Bs As</t>
        </is>
      </c>
      <c r="H1184" s="3" t="inlineStr">
        <is>
          <t>buenos aires</t>
        </is>
      </c>
      <c r="I1184" s="3" t="inlineStr">
        <is>
          <t>Mouse gamer</t>
        </is>
      </c>
      <c r="J1184" s="3" t="inlineStr">
        <is>
          <t>Periféricos</t>
        </is>
      </c>
      <c r="K1184" s="3">
        <v>7</v>
      </c>
      <c r="L1184" s="5">
        <v>148384.91</v>
      </c>
      <c r="M1184" s="3">
        <v>25</v>
      </c>
      <c r="N1184" s="5">
        <v>779020.78</v>
      </c>
      <c r="P1184" s="3" t="inlineStr">
        <is>
          <t>Lucas</t>
        </is>
      </c>
      <c r="Q1184" s="3" t="inlineStr">
        <is>
          <t>Sucursal Norte</t>
        </is>
      </c>
      <c r="R1184" s="3" t="inlineStr">
        <is>
          <t>Entregado</t>
        </is>
      </c>
      <c r="S1184" s="3" t="inlineStr">
        <is>
          <t>sin observaciones</t>
        </is>
      </c>
      <c r="T1184" s="3">
        <f>IF(COUNTA(A1184:S1184)&lt;19,"REVISAR","OK")</f>
        <v>0</v>
      </c>
      <c r="U1184" s="3">
        <f>IF(ISNUMBER(B1184),"OK","REVISAR")</f>
        <v>0</v>
      </c>
      <c r="V1184" s="3">
        <f>IF(AND(ISNUMBER(K1184),K1184&gt;0,K1184&lt;50),"OK","REVISAR")</f>
        <v>0</v>
      </c>
      <c r="W1184" s="3">
        <f>IF(AND(ISNUMBER(L1184),L1184&gt;0,L1184&lt;1000000),"OK","REVISAR")</f>
        <v>0</v>
      </c>
      <c r="X1184" s="3">
        <f>IF(AND(ISNUMBER(K1184),ISNUMBER(L1184),ISNUMBER(M1184),ISNUMBER(N1184)),IF(ABS(N1184-(K1184*L1184*(1-M1184/100)))&gt;1,"REVISAR","OK"),"REVISAR")</f>
        <v>0</v>
      </c>
      <c r="Y1184" s="3">
        <f>IF(AND(ISNUMBER(SEARCH("@",E1184)),ISNUMBER(SEARCH(".",E1184))),"OK","REVISAR")</f>
        <v>0</v>
      </c>
      <c r="Z1184" s="3">
        <f>IF(COUNTIF($A$2:$A$5001,A1184)&gt;1,"REVISAR","OK")</f>
        <v>0</v>
      </c>
    </row>
    <row r="1185">
      <c r="A1185" s="3">
        <v>1184</v>
      </c>
      <c r="B1185" s="4">
        <v>45631</v>
      </c>
      <c r="C1185" s="3" t="inlineStr">
        <is>
          <t>Carlos López</t>
        </is>
      </c>
      <c r="D1185" s="3" t="inlineStr">
        <is>
          <t>36163408</t>
        </is>
      </c>
      <c r="E1185" s="3" t="inlineStr">
        <is>
          <t>cliente820@yahoo.com</t>
        </is>
      </c>
      <c r="F1185" s="3" t="inlineStr">
        <is>
          <t>+54 9 2326 575419</t>
        </is>
      </c>
      <c r="G1185" s="3" t="inlineStr">
        <is>
          <t>Bs As</t>
        </is>
      </c>
      <c r="H1185" s="3" t="inlineStr">
        <is>
          <t>Mendoza</t>
        </is>
      </c>
      <c r="I1185" s="3" t="inlineStr">
        <is>
          <t>Memoria RAM 8GB</t>
        </is>
      </c>
      <c r="K1185" s="3">
        <v>5</v>
      </c>
      <c r="L1185" s="5">
        <v>153770.43</v>
      </c>
      <c r="M1185" s="3">
        <v>0</v>
      </c>
      <c r="N1185" s="5" t="inlineStr">
        <is>
          <t>mal calculado</t>
        </is>
      </c>
      <c r="Q1185" s="3" t="inlineStr">
        <is>
          <t>Local 1</t>
        </is>
      </c>
      <c r="S1185" s="3" t="inlineStr">
        <is>
          <t>Cliente reclama demora</t>
        </is>
      </c>
      <c r="T1185" s="3">
        <f>IF(COUNTA(A1185:S1185)&lt;19,"REVISAR","OK")</f>
        <v>0</v>
      </c>
      <c r="U1185" s="3">
        <f>IF(ISNUMBER(B1185),"OK","REVISAR")</f>
        <v>0</v>
      </c>
      <c r="V1185" s="3">
        <f>IF(AND(ISNUMBER(K1185),K1185&gt;0,K1185&lt;50),"OK","REVISAR")</f>
        <v>0</v>
      </c>
      <c r="W1185" s="3">
        <f>IF(AND(ISNUMBER(L1185),L1185&gt;0,L1185&lt;1000000),"OK","REVISAR")</f>
        <v>0</v>
      </c>
      <c r="X1185" s="3">
        <f>IF(AND(ISNUMBER(K1185),ISNUMBER(L1185),ISNUMBER(M1185),ISNUMBER(N1185)),IF(ABS(N1185-(K1185*L1185*(1-M1185/100)))&gt;1,"REVISAR","OK"),"REVISAR")</f>
        <v>0</v>
      </c>
      <c r="Y1185" s="3">
        <f>IF(AND(ISNUMBER(SEARCH("@",E1185)),ISNUMBER(SEARCH(".",E1185))),"OK","REVISAR")</f>
        <v>0</v>
      </c>
      <c r="Z1185" s="3">
        <f>IF(COUNTIF($A$2:$A$5001,A1185)&gt;1,"REVISAR","OK")</f>
        <v>0</v>
      </c>
    </row>
    <row r="1186">
      <c r="A1186" s="3">
        <v>1185</v>
      </c>
      <c r="B1186" s="4">
        <v>45387</v>
      </c>
      <c r="C1186" s="3" t="inlineStr">
        <is>
          <t>María Gómez</t>
        </is>
      </c>
      <c r="D1186" s="3" t="inlineStr">
        <is>
          <t>28911479</t>
        </is>
      </c>
      <c r="E1186" s="3" t="inlineStr">
        <is>
          <t>cliente666@gmail.com</t>
        </is>
      </c>
      <c r="F1186" s="3" t="inlineStr">
        <is>
          <t>+54 9 2326 366932</t>
        </is>
      </c>
      <c r="G1186" s="3" t="inlineStr">
        <is>
          <t>Córdoba</t>
        </is>
      </c>
      <c r="H1186" s="3" t="inlineStr">
        <is>
          <t>Mendoza</t>
        </is>
      </c>
      <c r="I1186" s="3" t="inlineStr">
        <is>
          <t>Monitor 24</t>
        </is>
      </c>
      <c r="J1186" s="3" t="inlineStr">
        <is>
          <t>Tecnología</t>
        </is>
      </c>
      <c r="K1186" s="3">
        <v>6</v>
      </c>
      <c r="L1186" s="5">
        <v>121798.27</v>
      </c>
      <c r="M1186" s="3">
        <v>0</v>
      </c>
      <c r="N1186" s="5">
        <v>730789.62</v>
      </c>
      <c r="O1186" s="3" t="inlineStr">
        <is>
          <t>Cheque</t>
        </is>
      </c>
      <c r="Q1186" s="3" t="inlineStr">
        <is>
          <t>Sucursal Norte</t>
        </is>
      </c>
      <c r="R1186" s="3" t="inlineStr">
        <is>
          <t>Entregado</t>
        </is>
      </c>
      <c r="S1186" s="3" t="inlineStr">
        <is>
          <t>Duplicado probable</t>
        </is>
      </c>
      <c r="T1186" s="3">
        <f>IF(COUNTA(A1186:S1186)&lt;19,"REVISAR","OK")</f>
        <v>0</v>
      </c>
      <c r="U1186" s="3">
        <f>IF(ISNUMBER(B1186),"OK","REVISAR")</f>
        <v>0</v>
      </c>
      <c r="V1186" s="3">
        <f>IF(AND(ISNUMBER(K1186),K1186&gt;0,K1186&lt;50),"OK","REVISAR")</f>
        <v>0</v>
      </c>
      <c r="W1186" s="3">
        <f>IF(AND(ISNUMBER(L1186),L1186&gt;0,L1186&lt;1000000),"OK","REVISAR")</f>
        <v>0</v>
      </c>
      <c r="X1186" s="3">
        <f>IF(AND(ISNUMBER(K1186),ISNUMBER(L1186),ISNUMBER(M1186),ISNUMBER(N1186)),IF(ABS(N1186-(K1186*L1186*(1-M1186/100)))&gt;1,"REVISAR","OK"),"REVISAR")</f>
        <v>0</v>
      </c>
      <c r="Y1186" s="3">
        <f>IF(AND(ISNUMBER(SEARCH("@",E1186)),ISNUMBER(SEARCH(".",E1186))),"OK","REVISAR")</f>
        <v>0</v>
      </c>
      <c r="Z1186" s="3">
        <f>IF(COUNTIF($A$2:$A$5001,A1186)&gt;1,"REVISAR","OK")</f>
        <v>0</v>
      </c>
    </row>
    <row r="1187">
      <c r="A1187" s="3">
        <v>1186</v>
      </c>
      <c r="B1187" s="4">
        <v>45447</v>
      </c>
      <c r="C1187" s="3" t="inlineStr">
        <is>
          <t>Sofía García</t>
        </is>
      </c>
      <c r="D1187" s="3" t="inlineStr">
        <is>
          <t>32048024</t>
        </is>
      </c>
      <c r="E1187" s="3" t="inlineStr">
        <is>
          <t>cliente1@gmail.com</t>
        </is>
      </c>
      <c r="F1187" s="3" t="inlineStr">
        <is>
          <t>+54 9 2326 194960</t>
        </is>
      </c>
      <c r="G1187" s="3" t="inlineStr">
        <is>
          <t>CABA</t>
        </is>
      </c>
      <c r="I1187" s="3" t="inlineStr">
        <is>
          <t>Cable USB-C</t>
        </is>
      </c>
      <c r="J1187" s="3" t="inlineStr">
        <is>
          <t>perifericos</t>
        </is>
      </c>
      <c r="K1187" s="3">
        <v>7</v>
      </c>
      <c r="L1187" s="5">
        <v>42164.68</v>
      </c>
      <c r="M1187" s="3">
        <v>15</v>
      </c>
      <c r="N1187" s="5">
        <v>250879.85</v>
      </c>
      <c r="O1187" s="3" t="inlineStr">
        <is>
          <t>Mercado Pago</t>
        </is>
      </c>
      <c r="P1187" s="3" t="inlineStr">
        <is>
          <t>Sofía</t>
        </is>
      </c>
      <c r="Q1187" s="3" t="inlineStr">
        <is>
          <t>Sucursal Norte</t>
        </is>
      </c>
      <c r="R1187" s="3" t="inlineStr">
        <is>
          <t>Cancelado</t>
        </is>
      </c>
      <c r="S1187" s="3" t="inlineStr">
        <is>
          <t>Producto sin stock</t>
        </is>
      </c>
      <c r="T1187" s="3">
        <f>IF(COUNTA(A1187:S1187)&lt;19,"REVISAR","OK")</f>
        <v>0</v>
      </c>
      <c r="U1187" s="3">
        <f>IF(ISNUMBER(B1187),"OK","REVISAR")</f>
        <v>0</v>
      </c>
      <c r="V1187" s="3">
        <f>IF(AND(ISNUMBER(K1187),K1187&gt;0,K1187&lt;50),"OK","REVISAR")</f>
        <v>0</v>
      </c>
      <c r="W1187" s="3">
        <f>IF(AND(ISNUMBER(L1187),L1187&gt;0,L1187&lt;1000000),"OK","REVISAR")</f>
        <v>0</v>
      </c>
      <c r="X1187" s="3">
        <f>IF(AND(ISNUMBER(K1187),ISNUMBER(L1187),ISNUMBER(M1187),ISNUMBER(N1187)),IF(ABS(N1187-(K1187*L1187*(1-M1187/100)))&gt;1,"REVISAR","OK"),"REVISAR")</f>
        <v>0</v>
      </c>
      <c r="Y1187" s="3">
        <f>IF(AND(ISNUMBER(SEARCH("@",E1187)),ISNUMBER(SEARCH(".",E1187))),"OK","REVISAR")</f>
        <v>0</v>
      </c>
      <c r="Z1187" s="3">
        <f>IF(COUNTIF($A$2:$A$5001,A1187)&gt;1,"REVISAR","OK")</f>
        <v>0</v>
      </c>
    </row>
    <row r="1188">
      <c r="A1188" s="3">
        <v>1187</v>
      </c>
      <c r="B1188" s="4">
        <v>45431</v>
      </c>
      <c r="C1188" s="3" t="inlineStr">
        <is>
          <t>María Gómez</t>
        </is>
      </c>
      <c r="D1188" s="3" t="inlineStr">
        <is>
          <t>31564304</t>
        </is>
      </c>
      <c r="E1188" s="3" t="inlineStr">
        <is>
          <t>cliente777@gmail.com</t>
        </is>
      </c>
      <c r="F1188" s="3" t="inlineStr">
        <is>
          <t>+54 9 2326 689479</t>
        </is>
      </c>
      <c r="G1188" s="3" t="inlineStr">
        <is>
          <t>san antonio de areco</t>
        </is>
      </c>
      <c r="H1188" s="3" t="inlineStr">
        <is>
          <t>CABA</t>
        </is>
      </c>
      <c r="I1188" s="3" t="inlineStr">
        <is>
          <t>Webcam HD</t>
        </is>
      </c>
      <c r="J1188" s="3" t="inlineStr">
        <is>
          <t>Periféricos</t>
        </is>
      </c>
      <c r="K1188" s="3">
        <v>6</v>
      </c>
      <c r="L1188" s="5">
        <v>157958.99</v>
      </c>
      <c r="M1188" s="3">
        <v>15</v>
      </c>
      <c r="N1188" s="5">
        <v>805590.85</v>
      </c>
      <c r="O1188" s="3" t="inlineStr">
        <is>
          <t>MercadoPago</t>
        </is>
      </c>
      <c r="P1188" s="3" t="inlineStr">
        <is>
          <t>Sofía</t>
        </is>
      </c>
      <c r="S1188" s="3" t="inlineStr">
        <is>
          <t>OK</t>
        </is>
      </c>
      <c r="T1188" s="3">
        <f>IF(COUNTA(A1188:S1188)&lt;19,"REVISAR","OK")</f>
        <v>0</v>
      </c>
      <c r="U1188" s="3">
        <f>IF(ISNUMBER(B1188),"OK","REVISAR")</f>
        <v>0</v>
      </c>
      <c r="V1188" s="3">
        <f>IF(AND(ISNUMBER(K1188),K1188&gt;0,K1188&lt;50),"OK","REVISAR")</f>
        <v>0</v>
      </c>
      <c r="W1188" s="3">
        <f>IF(AND(ISNUMBER(L1188),L1188&gt;0,L1188&lt;1000000),"OK","REVISAR")</f>
        <v>0</v>
      </c>
      <c r="X1188" s="3">
        <f>IF(AND(ISNUMBER(K1188),ISNUMBER(L1188),ISNUMBER(M1188),ISNUMBER(N1188)),IF(ABS(N1188-(K1188*L1188*(1-M1188/100)))&gt;1,"REVISAR","OK"),"REVISAR")</f>
        <v>0</v>
      </c>
      <c r="Y1188" s="3">
        <f>IF(AND(ISNUMBER(SEARCH("@",E1188)),ISNUMBER(SEARCH(".",E1188))),"OK","REVISAR")</f>
        <v>0</v>
      </c>
      <c r="Z1188" s="3">
        <f>IF(COUNTIF($A$2:$A$5001,A1188)&gt;1,"REVISAR","OK")</f>
        <v>0</v>
      </c>
    </row>
    <row r="1189">
      <c r="A1189" s="3">
        <v>1188</v>
      </c>
      <c r="B1189" s="4">
        <v>45597</v>
      </c>
      <c r="C1189" s="3" t="inlineStr">
        <is>
          <t>Carlos López</t>
        </is>
      </c>
      <c r="D1189" s="3" t="inlineStr">
        <is>
          <t>32657192</t>
        </is>
      </c>
      <c r="E1189" s="3" t="inlineStr">
        <is>
          <t>@gmail.com</t>
        </is>
      </c>
      <c r="F1189" s="3" t="inlineStr">
        <is>
          <t>+54 9 2326 324834</t>
        </is>
      </c>
      <c r="G1189" s="3" t="inlineStr">
        <is>
          <t>Cordoba</t>
        </is>
      </c>
      <c r="I1189" s="3" t="inlineStr">
        <is>
          <t>Monitor 24</t>
        </is>
      </c>
      <c r="J1189" s="3" t="inlineStr">
        <is>
          <t>Tecnología</t>
        </is>
      </c>
      <c r="K1189" s="3">
        <v>5</v>
      </c>
      <c r="L1189" s="5">
        <v>94384.25999999999</v>
      </c>
      <c r="M1189" s="3">
        <v>0</v>
      </c>
      <c r="N1189" s="5">
        <v>471921.3</v>
      </c>
      <c r="O1189" s="3" t="inlineStr">
        <is>
          <t>Cheque</t>
        </is>
      </c>
      <c r="P1189" s="3" t="inlineStr">
        <is>
          <t>Sofía</t>
        </is>
      </c>
      <c r="Q1189" s="3" t="inlineStr">
        <is>
          <t>Centro</t>
        </is>
      </c>
      <c r="R1189" s="3" t="inlineStr">
        <is>
          <t>entregado</t>
        </is>
      </c>
      <c r="T1189" s="3">
        <f>IF(COUNTA(A1189:S1189)&lt;19,"REVISAR","OK")</f>
        <v>0</v>
      </c>
      <c r="U1189" s="3">
        <f>IF(ISNUMBER(B1189),"OK","REVISAR")</f>
        <v>0</v>
      </c>
      <c r="V1189" s="3">
        <f>IF(AND(ISNUMBER(K1189),K1189&gt;0,K1189&lt;50),"OK","REVISAR")</f>
        <v>0</v>
      </c>
      <c r="W1189" s="3">
        <f>IF(AND(ISNUMBER(L1189),L1189&gt;0,L1189&lt;1000000),"OK","REVISAR")</f>
        <v>0</v>
      </c>
      <c r="X1189" s="3">
        <f>IF(AND(ISNUMBER(K1189),ISNUMBER(L1189),ISNUMBER(M1189),ISNUMBER(N1189)),IF(ABS(N1189-(K1189*L1189*(1-M1189/100)))&gt;1,"REVISAR","OK"),"REVISAR")</f>
        <v>0</v>
      </c>
      <c r="Y1189" s="3">
        <f>IF(AND(ISNUMBER(SEARCH("@",E1189)),ISNUMBER(SEARCH(".",E1189))),"OK","REVISAR")</f>
        <v>0</v>
      </c>
      <c r="Z1189" s="3">
        <f>IF(COUNTIF($A$2:$A$5001,A1189)&gt;1,"REVISAR","OK")</f>
        <v>0</v>
      </c>
    </row>
    <row r="1190">
      <c r="A1190" s="3">
        <v>1189</v>
      </c>
      <c r="B1190" s="4">
        <v>45634</v>
      </c>
      <c r="D1190" s="3" t="inlineStr">
        <is>
          <t>38409055</t>
        </is>
      </c>
      <c r="E1190" s="3" t="inlineStr">
        <is>
          <t>cliente453@outlook.com</t>
        </is>
      </c>
      <c r="F1190" s="3" t="inlineStr">
        <is>
          <t>+54 9 2326 237802</t>
        </is>
      </c>
      <c r="G1190" s="3" t="inlineStr">
        <is>
          <t>La Plata</t>
        </is>
      </c>
      <c r="I1190" s="3" t="inlineStr">
        <is>
          <t>Auriculares Bluetooth</t>
        </is>
      </c>
      <c r="J1190" s="3" t="inlineStr">
        <is>
          <t>Hogar</t>
        </is>
      </c>
      <c r="K1190" s="3">
        <v>3</v>
      </c>
      <c r="L1190" s="5">
        <v>173866.65</v>
      </c>
      <c r="M1190" s="3">
        <v>25</v>
      </c>
      <c r="N1190" s="5">
        <v>391199.96</v>
      </c>
      <c r="O1190" s="3" t="inlineStr">
        <is>
          <t>Transferencia</t>
        </is>
      </c>
      <c r="Q1190" s="3" t="inlineStr">
        <is>
          <t>Sucursal Centro</t>
        </is>
      </c>
      <c r="R1190" s="3" t="inlineStr">
        <is>
          <t>pendiente</t>
        </is>
      </c>
      <c r="S1190" s="3" t="inlineStr">
        <is>
          <t>Cliente reclama demora</t>
        </is>
      </c>
      <c r="T1190" s="3">
        <f>IF(COUNTA(A1190:S1190)&lt;19,"REVISAR","OK")</f>
        <v>0</v>
      </c>
      <c r="U1190" s="3">
        <f>IF(ISNUMBER(B1190),"OK","REVISAR")</f>
        <v>0</v>
      </c>
      <c r="V1190" s="3">
        <f>IF(AND(ISNUMBER(K1190),K1190&gt;0,K1190&lt;50),"OK","REVISAR")</f>
        <v>0</v>
      </c>
      <c r="W1190" s="3">
        <f>IF(AND(ISNUMBER(L1190),L1190&gt;0,L1190&lt;1000000),"OK","REVISAR")</f>
        <v>0</v>
      </c>
      <c r="X1190" s="3">
        <f>IF(AND(ISNUMBER(K1190),ISNUMBER(L1190),ISNUMBER(M1190),ISNUMBER(N1190)),IF(ABS(N1190-(K1190*L1190*(1-M1190/100)))&gt;1,"REVISAR","OK"),"REVISAR")</f>
        <v>0</v>
      </c>
      <c r="Y1190" s="3">
        <f>IF(AND(ISNUMBER(SEARCH("@",E1190)),ISNUMBER(SEARCH(".",E1190))),"OK","REVISAR")</f>
        <v>0</v>
      </c>
      <c r="Z1190" s="3">
        <f>IF(COUNTIF($A$2:$A$5001,A1190)&gt;1,"REVISAR","OK")</f>
        <v>0</v>
      </c>
    </row>
    <row r="1191">
      <c r="A1191" s="3">
        <v>1190</v>
      </c>
      <c r="B1191" s="4">
        <v>45391</v>
      </c>
      <c r="C1191" s="3" t="inlineStr">
        <is>
          <t>Pedro Sánchez</t>
        </is>
      </c>
      <c r="D1191" s="3" t="inlineStr">
        <is>
          <t>37632493</t>
        </is>
      </c>
      <c r="E1191" s="3" t="inlineStr">
        <is>
          <t>cliente357@yahoo.com</t>
        </is>
      </c>
      <c r="F1191" s="3" t="inlineStr">
        <is>
          <t>+54 9 2326 859387</t>
        </is>
      </c>
      <c r="G1191" s="3" t="inlineStr">
        <is>
          <t>Córdoba</t>
        </is>
      </c>
      <c r="H1191" s="3" t="inlineStr">
        <is>
          <t>Bs.As</t>
        </is>
      </c>
      <c r="I1191" s="3" t="inlineStr">
        <is>
          <t>Memoria RAM 8GB</t>
        </is>
      </c>
      <c r="J1191" s="3" t="inlineStr">
        <is>
          <t>Tecnología</t>
        </is>
      </c>
      <c r="K1191" s="3">
        <v>6</v>
      </c>
      <c r="L1191" s="5">
        <v>95109.33</v>
      </c>
      <c r="M1191" s="3">
        <v>10</v>
      </c>
      <c r="N1191" s="5">
        <v>513590.38</v>
      </c>
      <c r="P1191" s="3" t="inlineStr">
        <is>
          <t>Admin</t>
        </is>
      </c>
      <c r="Q1191" s="3" t="inlineStr">
        <is>
          <t>Sucursal Norte</t>
        </is>
      </c>
      <c r="S1191" s="3" t="inlineStr">
        <is>
          <t>Cliente reclama demora</t>
        </is>
      </c>
      <c r="T1191" s="3">
        <f>IF(COUNTA(A1191:S1191)&lt;19,"REVISAR","OK")</f>
        <v>0</v>
      </c>
      <c r="U1191" s="3">
        <f>IF(ISNUMBER(B1191),"OK","REVISAR")</f>
        <v>0</v>
      </c>
      <c r="V1191" s="3">
        <f>IF(AND(ISNUMBER(K1191),K1191&gt;0,K1191&lt;50),"OK","REVISAR")</f>
        <v>0</v>
      </c>
      <c r="W1191" s="3">
        <f>IF(AND(ISNUMBER(L1191),L1191&gt;0,L1191&lt;1000000),"OK","REVISAR")</f>
        <v>0</v>
      </c>
      <c r="X1191" s="3">
        <f>IF(AND(ISNUMBER(K1191),ISNUMBER(L1191),ISNUMBER(M1191),ISNUMBER(N1191)),IF(ABS(N1191-(K1191*L1191*(1-M1191/100)))&gt;1,"REVISAR","OK"),"REVISAR")</f>
        <v>0</v>
      </c>
      <c r="Y1191" s="3">
        <f>IF(AND(ISNUMBER(SEARCH("@",E1191)),ISNUMBER(SEARCH(".",E1191))),"OK","REVISAR")</f>
        <v>0</v>
      </c>
      <c r="Z1191" s="3">
        <f>IF(COUNTIF($A$2:$A$5001,A1191)&gt;1,"REVISAR","OK")</f>
        <v>0</v>
      </c>
    </row>
    <row r="1192">
      <c r="A1192" s="3">
        <v>563</v>
      </c>
      <c r="B1192" s="4">
        <v>45586</v>
      </c>
      <c r="D1192" s="3" t="inlineStr">
        <is>
          <t>29202430</t>
        </is>
      </c>
      <c r="E1192" s="3" t="inlineStr">
        <is>
          <t>cliente574@gmail.com</t>
        </is>
      </c>
      <c r="F1192" s="3" t="inlineStr">
        <is>
          <t>+54 9 2326 565410</t>
        </is>
      </c>
      <c r="G1192" s="3" t="inlineStr">
        <is>
          <t>Buenos Aires</t>
        </is>
      </c>
      <c r="H1192" s="3" t="inlineStr">
        <is>
          <t>CABA</t>
        </is>
      </c>
      <c r="I1192" s="3" t="inlineStr">
        <is>
          <t>Parlante portátil</t>
        </is>
      </c>
      <c r="K1192" s="3">
        <v>4</v>
      </c>
      <c r="L1192" s="5">
        <v>16889.15</v>
      </c>
      <c r="M1192" s="3">
        <v>0</v>
      </c>
      <c r="N1192" s="5">
        <v>67556.60000000001</v>
      </c>
      <c r="O1192" s="3" t="inlineStr">
        <is>
          <t>Mercado Pago</t>
        </is>
      </c>
      <c r="P1192" s="3" t="inlineStr">
        <is>
          <t>Isaías</t>
        </is>
      </c>
      <c r="Q1192" s="3" t="inlineStr">
        <is>
          <t>local 1</t>
        </is>
      </c>
      <c r="R1192" s="3" t="inlineStr">
        <is>
          <t>pendiente</t>
        </is>
      </c>
      <c r="S1192" s="3" t="inlineStr">
        <is>
          <t>Precio cargado manualmente</t>
        </is>
      </c>
      <c r="T1192" s="3">
        <f>IF(COUNTA(A1192:S1192)&lt;19,"REVISAR","OK")</f>
        <v>0</v>
      </c>
      <c r="U1192" s="3">
        <f>IF(ISNUMBER(B1192),"OK","REVISAR")</f>
        <v>0</v>
      </c>
      <c r="V1192" s="3">
        <f>IF(AND(ISNUMBER(K1192),K1192&gt;0,K1192&lt;50),"OK","REVISAR")</f>
        <v>0</v>
      </c>
      <c r="W1192" s="3">
        <f>IF(AND(ISNUMBER(L1192),L1192&gt;0,L1192&lt;1000000),"OK","REVISAR")</f>
        <v>0</v>
      </c>
      <c r="X1192" s="3">
        <f>IF(AND(ISNUMBER(K1192),ISNUMBER(L1192),ISNUMBER(M1192),ISNUMBER(N1192)),IF(ABS(N1192-(K1192*L1192*(1-M1192/100)))&gt;1,"REVISAR","OK"),"REVISAR")</f>
        <v>0</v>
      </c>
      <c r="Y1192" s="3">
        <f>IF(AND(ISNUMBER(SEARCH("@",E1192)),ISNUMBER(SEARCH(".",E1192))),"OK","REVISAR")</f>
        <v>0</v>
      </c>
      <c r="Z1192" s="3">
        <f>IF(COUNTIF($A$2:$A$5001,A1192)&gt;1,"REVISAR","OK")</f>
        <v>0</v>
      </c>
    </row>
    <row r="1193">
      <c r="A1193" s="3">
        <v>1192</v>
      </c>
      <c r="B1193" s="4">
        <v>45393</v>
      </c>
      <c r="D1193" s="3" t="inlineStr">
        <is>
          <t>23422201</t>
        </is>
      </c>
      <c r="E1193" s="3" t="inlineStr">
        <is>
          <t>cliente342@sinmail</t>
        </is>
      </c>
      <c r="F1193" s="3" t="inlineStr">
        <is>
          <t>+54 9 2326 730755</t>
        </is>
      </c>
      <c r="G1193" s="3" t="inlineStr">
        <is>
          <t>Córdoba</t>
        </is>
      </c>
      <c r="I1193" s="3" t="inlineStr">
        <is>
          <t>Producto desconocido</t>
        </is>
      </c>
      <c r="K1193" s="3">
        <v>5</v>
      </c>
      <c r="L1193" s="5">
        <v>92922.66</v>
      </c>
      <c r="M1193" s="3">
        <v>0</v>
      </c>
      <c r="N1193" s="5">
        <v>464613.3</v>
      </c>
      <c r="O1193" s="3" t="inlineStr">
        <is>
          <t>efectivo</t>
        </is>
      </c>
      <c r="P1193" s="3" t="inlineStr">
        <is>
          <t>Benjamín</t>
        </is>
      </c>
      <c r="Q1193" s="3" t="inlineStr">
        <is>
          <t>Sucursal Norte</t>
        </is>
      </c>
      <c r="R1193" s="3" t="inlineStr">
        <is>
          <t>Entregado</t>
        </is>
      </c>
      <c r="S1193" s="3" t="inlineStr">
        <is>
          <t>Cliente reclama demora</t>
        </is>
      </c>
      <c r="T1193" s="3">
        <f>IF(COUNTA(A1193:S1193)&lt;19,"REVISAR","OK")</f>
        <v>0</v>
      </c>
      <c r="U1193" s="3">
        <f>IF(ISNUMBER(B1193),"OK","REVISAR")</f>
        <v>0</v>
      </c>
      <c r="V1193" s="3">
        <f>IF(AND(ISNUMBER(K1193),K1193&gt;0,K1193&lt;50),"OK","REVISAR")</f>
        <v>0</v>
      </c>
      <c r="W1193" s="3">
        <f>IF(AND(ISNUMBER(L1193),L1193&gt;0,L1193&lt;1000000),"OK","REVISAR")</f>
        <v>0</v>
      </c>
      <c r="X1193" s="3">
        <f>IF(AND(ISNUMBER(K1193),ISNUMBER(L1193),ISNUMBER(M1193),ISNUMBER(N1193)),IF(ABS(N1193-(K1193*L1193*(1-M1193/100)))&gt;1,"REVISAR","OK"),"REVISAR")</f>
        <v>0</v>
      </c>
      <c r="Y1193" s="3">
        <f>IF(AND(ISNUMBER(SEARCH("@",E1193)),ISNUMBER(SEARCH(".",E1193))),"OK","REVISAR")</f>
        <v>0</v>
      </c>
      <c r="Z1193" s="3">
        <f>IF(COUNTIF($A$2:$A$5001,A1193)&gt;1,"REVISAR","OK")</f>
        <v>0</v>
      </c>
    </row>
    <row r="1194">
      <c r="A1194" s="3">
        <v>1193</v>
      </c>
      <c r="B1194" s="4">
        <v>45773</v>
      </c>
      <c r="C1194" s="3" t="inlineStr">
        <is>
          <t>Juan Pérez</t>
        </is>
      </c>
      <c r="D1194" s="3" t="inlineStr">
        <is>
          <t>32112072</t>
        </is>
      </c>
      <c r="E1194" s="3" t="inlineStr">
        <is>
          <t>cliente716@gmail.com</t>
        </is>
      </c>
      <c r="F1194" s="3" t="inlineStr">
        <is>
          <t>+54 9 2326 461485</t>
        </is>
      </c>
      <c r="G1194" s="3" t="inlineStr">
        <is>
          <t>CABA</t>
        </is>
      </c>
      <c r="H1194" s="3" t="inlineStr">
        <is>
          <t>Córdoba</t>
        </is>
      </c>
      <c r="I1194" s="3" t="inlineStr">
        <is>
          <t>Parlante portátil</t>
        </is>
      </c>
      <c r="J1194" s="3" t="inlineStr">
        <is>
          <t>Tecnologia</t>
        </is>
      </c>
      <c r="K1194" s="3">
        <v>7</v>
      </c>
      <c r="L1194" s="5">
        <v>174810.85</v>
      </c>
      <c r="M1194" s="3">
        <v>10</v>
      </c>
      <c r="N1194" s="5">
        <v>1101308.35</v>
      </c>
      <c r="O1194" s="3" t="inlineStr">
        <is>
          <t>Transferencia</t>
        </is>
      </c>
      <c r="P1194" s="3" t="inlineStr">
        <is>
          <t>Sin vendedor</t>
        </is>
      </c>
      <c r="Q1194" s="3" t="inlineStr">
        <is>
          <t>Sucursal Centro</t>
        </is>
      </c>
      <c r="R1194" s="3" t="inlineStr">
        <is>
          <t>Entregado</t>
        </is>
      </c>
      <c r="S1194" s="3" t="inlineStr">
        <is>
          <t>OK</t>
        </is>
      </c>
      <c r="T1194" s="3">
        <f>IF(COUNTA(A1194:S1194)&lt;19,"REVISAR","OK")</f>
        <v>0</v>
      </c>
      <c r="U1194" s="3">
        <f>IF(ISNUMBER(B1194),"OK","REVISAR")</f>
        <v>0</v>
      </c>
      <c r="V1194" s="3">
        <f>IF(AND(ISNUMBER(K1194),K1194&gt;0,K1194&lt;50),"OK","REVISAR")</f>
        <v>0</v>
      </c>
      <c r="W1194" s="3">
        <f>IF(AND(ISNUMBER(L1194),L1194&gt;0,L1194&lt;1000000),"OK","REVISAR")</f>
        <v>0</v>
      </c>
      <c r="X1194" s="3">
        <f>IF(AND(ISNUMBER(K1194),ISNUMBER(L1194),ISNUMBER(M1194),ISNUMBER(N1194)),IF(ABS(N1194-(K1194*L1194*(1-M1194/100)))&gt;1,"REVISAR","OK"),"REVISAR")</f>
        <v>0</v>
      </c>
      <c r="Y1194" s="3">
        <f>IF(AND(ISNUMBER(SEARCH("@",E1194)),ISNUMBER(SEARCH(".",E1194))),"OK","REVISAR")</f>
        <v>0</v>
      </c>
      <c r="Z1194" s="3">
        <f>IF(COUNTIF($A$2:$A$5001,A1194)&gt;1,"REVISAR","OK")</f>
        <v>0</v>
      </c>
    </row>
    <row r="1195">
      <c r="A1195" s="3">
        <v>1194</v>
      </c>
      <c r="C1195" s="3" t="inlineStr">
        <is>
          <t>Cliente Sin Nombre</t>
        </is>
      </c>
      <c r="D1195" s="3" t="inlineStr">
        <is>
          <t>36655536</t>
        </is>
      </c>
      <c r="E1195" s="3" t="inlineStr">
        <is>
          <t>cliente57@hotmail.com</t>
        </is>
      </c>
      <c r="F1195" s="3" t="inlineStr">
        <is>
          <t>+54 9 2326 687044</t>
        </is>
      </c>
      <c r="G1195" s="3" t="inlineStr">
        <is>
          <t>La Plata</t>
        </is>
      </c>
      <c r="H1195" s="3" t="inlineStr">
        <is>
          <t>Córdoba</t>
        </is>
      </c>
      <c r="I1195" s="3" t="inlineStr">
        <is>
          <t>Silla gamer</t>
        </is>
      </c>
      <c r="J1195" s="3" t="inlineStr">
        <is>
          <t>Audio</t>
        </is>
      </c>
      <c r="K1195" s="3">
        <v>4</v>
      </c>
      <c r="L1195" s="5">
        <v>137605.65</v>
      </c>
      <c r="M1195" s="3">
        <v>0</v>
      </c>
      <c r="N1195" s="5">
        <v>550422.6</v>
      </c>
      <c r="O1195" s="3" t="inlineStr">
        <is>
          <t>Tarjeta Débito</t>
        </is>
      </c>
      <c r="P1195" s="3" t="inlineStr">
        <is>
          <t>Sin vendedor</t>
        </is>
      </c>
      <c r="Q1195" s="3" t="inlineStr">
        <is>
          <t>Local 1</t>
        </is>
      </c>
      <c r="R1195" s="3" t="inlineStr">
        <is>
          <t>En camino</t>
        </is>
      </c>
      <c r="S1195" s="3" t="inlineStr">
        <is>
          <t>Cliente reclama demora</t>
        </is>
      </c>
      <c r="T1195" s="3">
        <f>IF(COUNTA(A1195:S1195)&lt;19,"REVISAR","OK")</f>
        <v>0</v>
      </c>
      <c r="U1195" s="3">
        <f>IF(ISNUMBER(B1195),"OK","REVISAR")</f>
        <v>0</v>
      </c>
      <c r="V1195" s="3">
        <f>IF(AND(ISNUMBER(K1195),K1195&gt;0,K1195&lt;50),"OK","REVISAR")</f>
        <v>0</v>
      </c>
      <c r="W1195" s="3">
        <f>IF(AND(ISNUMBER(L1195),L1195&gt;0,L1195&lt;1000000),"OK","REVISAR")</f>
        <v>0</v>
      </c>
      <c r="X1195" s="3">
        <f>IF(AND(ISNUMBER(K1195),ISNUMBER(L1195),ISNUMBER(M1195),ISNUMBER(N1195)),IF(ABS(N1195-(K1195*L1195*(1-M1195/100)))&gt;1,"REVISAR","OK"),"REVISAR")</f>
        <v>0</v>
      </c>
      <c r="Y1195" s="3">
        <f>IF(AND(ISNUMBER(SEARCH("@",E1195)),ISNUMBER(SEARCH(".",E1195))),"OK","REVISAR")</f>
        <v>0</v>
      </c>
      <c r="Z1195" s="3">
        <f>IF(COUNTIF($A$2:$A$5001,A1195)&gt;1,"REVISAR","OK")</f>
        <v>0</v>
      </c>
    </row>
    <row r="1196">
      <c r="A1196" s="3">
        <v>1195</v>
      </c>
      <c r="B1196" s="4">
        <v>45770</v>
      </c>
      <c r="C1196" s="3" t="inlineStr">
        <is>
          <t>Carlos López</t>
        </is>
      </c>
      <c r="D1196" s="3" t="inlineStr">
        <is>
          <t>41318186</t>
        </is>
      </c>
      <c r="E1196" s="3" t="inlineStr">
        <is>
          <t>cliente377@</t>
        </is>
      </c>
      <c r="F1196" s="3" t="inlineStr">
        <is>
          <t>+54 9 2326 853171</t>
        </is>
      </c>
      <c r="G1196" s="3" t="inlineStr">
        <is>
          <t>Buenos Aires</t>
        </is>
      </c>
      <c r="I1196" s="3" t="inlineStr">
        <is>
          <t>Producto desconocido</t>
        </is>
      </c>
      <c r="J1196" s="3" t="inlineStr">
        <is>
          <t>Computación</t>
        </is>
      </c>
      <c r="K1196" s="3">
        <v>8</v>
      </c>
      <c r="L1196" s="5">
        <v>104508.77</v>
      </c>
      <c r="M1196" s="3">
        <v>0</v>
      </c>
      <c r="N1196" s="5">
        <v>836070.16</v>
      </c>
      <c r="O1196" s="3" t="inlineStr">
        <is>
          <t>Tarjeta Crédito</t>
        </is>
      </c>
      <c r="R1196" s="3" t="inlineStr">
        <is>
          <t>Pendiente</t>
        </is>
      </c>
      <c r="S1196" s="3" t="inlineStr">
        <is>
          <t>Producto sin stock</t>
        </is>
      </c>
      <c r="T1196" s="3">
        <f>IF(COUNTA(A1196:S1196)&lt;19,"REVISAR","OK")</f>
        <v>0</v>
      </c>
      <c r="U1196" s="3">
        <f>IF(ISNUMBER(B1196),"OK","REVISAR")</f>
        <v>0</v>
      </c>
      <c r="V1196" s="3">
        <f>IF(AND(ISNUMBER(K1196),K1196&gt;0,K1196&lt;50),"OK","REVISAR")</f>
        <v>0</v>
      </c>
      <c r="W1196" s="3">
        <f>IF(AND(ISNUMBER(L1196),L1196&gt;0,L1196&lt;1000000),"OK","REVISAR")</f>
        <v>0</v>
      </c>
      <c r="X1196" s="3">
        <f>IF(AND(ISNUMBER(K1196),ISNUMBER(L1196),ISNUMBER(M1196),ISNUMBER(N1196)),IF(ABS(N1196-(K1196*L1196*(1-M1196/100)))&gt;1,"REVISAR","OK"),"REVISAR")</f>
        <v>0</v>
      </c>
      <c r="Y1196" s="3">
        <f>IF(AND(ISNUMBER(SEARCH("@",E1196)),ISNUMBER(SEARCH(".",E1196))),"OK","REVISAR")</f>
        <v>0</v>
      </c>
      <c r="Z1196" s="3">
        <f>IF(COUNTIF($A$2:$A$5001,A1196)&gt;1,"REVISAR","OK")</f>
        <v>0</v>
      </c>
    </row>
    <row r="1197">
      <c r="A1197" s="3">
        <v>1196</v>
      </c>
      <c r="B1197" s="4">
        <v>45369</v>
      </c>
      <c r="C1197" s="3" t="inlineStr">
        <is>
          <t>Ana Martínez</t>
        </is>
      </c>
      <c r="D1197" s="3" t="inlineStr">
        <is>
          <t>Sin DNI</t>
        </is>
      </c>
      <c r="E1197" s="3" t="inlineStr">
        <is>
          <t>cliente447@gmail.com</t>
        </is>
      </c>
      <c r="F1197" s="3" t="inlineStr">
        <is>
          <t>+54 9 2326 313637</t>
        </is>
      </c>
      <c r="G1197" s="3" t="inlineStr">
        <is>
          <t>Areco</t>
        </is>
      </c>
      <c r="H1197" s="3" t="inlineStr">
        <is>
          <t>Mendoza</t>
        </is>
      </c>
      <c r="I1197" s="3" t="inlineStr">
        <is>
          <t>Monitor 24</t>
        </is>
      </c>
      <c r="J1197" s="3" t="inlineStr">
        <is>
          <t>Computación</t>
        </is>
      </c>
      <c r="K1197" s="3">
        <v>6</v>
      </c>
      <c r="L1197" s="5">
        <v>53173.69</v>
      </c>
      <c r="M1197" s="3">
        <v>0</v>
      </c>
      <c r="N1197" s="5">
        <v>-1</v>
      </c>
      <c r="O1197" s="3" t="inlineStr">
        <is>
          <t>Efectivo</t>
        </is>
      </c>
      <c r="P1197" s="3" t="inlineStr">
        <is>
          <t>Benjamín</t>
        </is>
      </c>
      <c r="Q1197" s="3" t="inlineStr">
        <is>
          <t>Sucursal Norte</t>
        </is>
      </c>
      <c r="R1197" s="3" t="inlineStr">
        <is>
          <t>pendiente</t>
        </is>
      </c>
      <c r="T1197" s="3">
        <f>IF(COUNTA(A1197:S1197)&lt;19,"REVISAR","OK")</f>
        <v>0</v>
      </c>
      <c r="U1197" s="3">
        <f>IF(ISNUMBER(B1197),"OK","REVISAR")</f>
        <v>0</v>
      </c>
      <c r="V1197" s="3">
        <f>IF(AND(ISNUMBER(K1197),K1197&gt;0,K1197&lt;50),"OK","REVISAR")</f>
        <v>0</v>
      </c>
      <c r="W1197" s="3">
        <f>IF(AND(ISNUMBER(L1197),L1197&gt;0,L1197&lt;1000000),"OK","REVISAR")</f>
        <v>0</v>
      </c>
      <c r="X1197" s="3">
        <f>IF(AND(ISNUMBER(K1197),ISNUMBER(L1197),ISNUMBER(M1197),ISNUMBER(N1197)),IF(ABS(N1197-(K1197*L1197*(1-M1197/100)))&gt;1,"REVISAR","OK"),"REVISAR")</f>
        <v>0</v>
      </c>
      <c r="Y1197" s="3">
        <f>IF(AND(ISNUMBER(SEARCH("@",E1197)),ISNUMBER(SEARCH(".",E1197))),"OK","REVISAR")</f>
        <v>0</v>
      </c>
      <c r="Z1197" s="3">
        <f>IF(COUNTIF($A$2:$A$5001,A1197)&gt;1,"REVISAR","OK")</f>
        <v>0</v>
      </c>
    </row>
    <row r="1198">
      <c r="A1198" s="3">
        <v>1197</v>
      </c>
      <c r="B1198" s="4">
        <v>45469</v>
      </c>
      <c r="C1198" s="3" t="inlineStr">
        <is>
          <t>Camila Torres</t>
        </is>
      </c>
      <c r="D1198" s="3" t="inlineStr">
        <is>
          <t>23260588</t>
        </is>
      </c>
      <c r="E1198" s="3" t="inlineStr">
        <is>
          <t>cliente233@gmai.com</t>
        </is>
      </c>
      <c r="F1198" s="3" t="inlineStr">
        <is>
          <t>+54 9 2326 419196</t>
        </is>
      </c>
      <c r="G1198" s="3" t="inlineStr">
        <is>
          <t>La Plata</t>
        </is>
      </c>
      <c r="I1198" s="3" t="inlineStr">
        <is>
          <t>Memoria RAM 8GB</t>
        </is>
      </c>
      <c r="J1198" s="3" t="inlineStr">
        <is>
          <t>Hogar</t>
        </is>
      </c>
      <c r="K1198" s="3">
        <v>2</v>
      </c>
      <c r="L1198" s="5">
        <v>129215.55</v>
      </c>
      <c r="M1198" s="3">
        <v>20</v>
      </c>
      <c r="N1198" s="5">
        <v>206744.88</v>
      </c>
      <c r="P1198" s="3" t="inlineStr">
        <is>
          <t>Lucas</t>
        </is>
      </c>
      <c r="Q1198" s="3" t="inlineStr">
        <is>
          <t>Local 1</t>
        </is>
      </c>
      <c r="R1198" s="3" t="inlineStr">
        <is>
          <t>En camino</t>
        </is>
      </c>
      <c r="S1198" s="3" t="inlineStr">
        <is>
          <t>sin observaciones</t>
        </is>
      </c>
      <c r="T1198" s="3">
        <f>IF(COUNTA(A1198:S1198)&lt;19,"REVISAR","OK")</f>
        <v>0</v>
      </c>
      <c r="U1198" s="3">
        <f>IF(ISNUMBER(B1198),"OK","REVISAR")</f>
        <v>0</v>
      </c>
      <c r="V1198" s="3">
        <f>IF(AND(ISNUMBER(K1198),K1198&gt;0,K1198&lt;50),"OK","REVISAR")</f>
        <v>0</v>
      </c>
      <c r="W1198" s="3">
        <f>IF(AND(ISNUMBER(L1198),L1198&gt;0,L1198&lt;1000000),"OK","REVISAR")</f>
        <v>0</v>
      </c>
      <c r="X1198" s="3">
        <f>IF(AND(ISNUMBER(K1198),ISNUMBER(L1198),ISNUMBER(M1198),ISNUMBER(N1198)),IF(ABS(N1198-(K1198*L1198*(1-M1198/100)))&gt;1,"REVISAR","OK"),"REVISAR")</f>
        <v>0</v>
      </c>
      <c r="Y1198" s="3">
        <f>IF(AND(ISNUMBER(SEARCH("@",E1198)),ISNUMBER(SEARCH(".",E1198))),"OK","REVISAR")</f>
        <v>0</v>
      </c>
      <c r="Z1198" s="3">
        <f>IF(COUNTIF($A$2:$A$5001,A1198)&gt;1,"REVISAR","OK")</f>
        <v>0</v>
      </c>
    </row>
    <row r="1199">
      <c r="A1199" s="3">
        <v>1198</v>
      </c>
      <c r="B1199" s="4">
        <v>45385</v>
      </c>
      <c r="D1199" s="3" t="inlineStr">
        <is>
          <t>00000000</t>
        </is>
      </c>
      <c r="E1199" s="3" t="inlineStr">
        <is>
          <t>cliente437@gmail.com</t>
        </is>
      </c>
      <c r="F1199" s="3" t="inlineStr">
        <is>
          <t>+54 9 2326 831538</t>
        </is>
      </c>
      <c r="G1199" s="3" t="inlineStr">
        <is>
          <t>CABA</t>
        </is>
      </c>
      <c r="I1199" s="3" t="inlineStr">
        <is>
          <t>Silla gamer</t>
        </is>
      </c>
      <c r="J1199" s="3" t="inlineStr">
        <is>
          <t>Periféricos</t>
        </is>
      </c>
      <c r="K1199" s="3">
        <v>7</v>
      </c>
      <c r="L1199" s="5">
        <v>46010.97</v>
      </c>
      <c r="M1199" s="3">
        <v>15</v>
      </c>
      <c r="N1199" s="5">
        <v>273765.27</v>
      </c>
      <c r="O1199" s="3" t="inlineStr">
        <is>
          <t>Tarjeta Débito</t>
        </is>
      </c>
      <c r="P1199" s="3" t="inlineStr">
        <is>
          <t>Sofía</t>
        </is>
      </c>
      <c r="Q1199" s="3" t="inlineStr">
        <is>
          <t>Norte</t>
        </is>
      </c>
      <c r="R1199" s="3" t="inlineStr">
        <is>
          <t>Pendiente</t>
        </is>
      </c>
      <c r="S1199" s="3" t="inlineStr">
        <is>
          <t>Precio cargado manualmente</t>
        </is>
      </c>
      <c r="T1199" s="3">
        <f>IF(COUNTA(A1199:S1199)&lt;19,"REVISAR","OK")</f>
        <v>0</v>
      </c>
      <c r="U1199" s="3">
        <f>IF(ISNUMBER(B1199),"OK","REVISAR")</f>
        <v>0</v>
      </c>
      <c r="V1199" s="3">
        <f>IF(AND(ISNUMBER(K1199),K1199&gt;0,K1199&lt;50),"OK","REVISAR")</f>
        <v>0</v>
      </c>
      <c r="W1199" s="3">
        <f>IF(AND(ISNUMBER(L1199),L1199&gt;0,L1199&lt;1000000),"OK","REVISAR")</f>
        <v>0</v>
      </c>
      <c r="X1199" s="3">
        <f>IF(AND(ISNUMBER(K1199),ISNUMBER(L1199),ISNUMBER(M1199),ISNUMBER(N1199)),IF(ABS(N1199-(K1199*L1199*(1-M1199/100)))&gt;1,"REVISAR","OK"),"REVISAR")</f>
        <v>0</v>
      </c>
      <c r="Y1199" s="3">
        <f>IF(AND(ISNUMBER(SEARCH("@",E1199)),ISNUMBER(SEARCH(".",E1199))),"OK","REVISAR")</f>
        <v>0</v>
      </c>
      <c r="Z1199" s="3">
        <f>IF(COUNTIF($A$2:$A$5001,A1199)&gt;1,"REVISAR","OK")</f>
        <v>0</v>
      </c>
    </row>
    <row r="1200">
      <c r="A1200" s="3">
        <v>1199</v>
      </c>
      <c r="B1200" s="4">
        <v>45660</v>
      </c>
      <c r="C1200" s="3" t="inlineStr">
        <is>
          <t>Juan Pérez</t>
        </is>
      </c>
      <c r="D1200" s="3" t="inlineStr">
        <is>
          <t>25374319</t>
        </is>
      </c>
      <c r="E1200" s="3" t="inlineStr">
        <is>
          <t>cliente297@sinmail</t>
        </is>
      </c>
      <c r="F1200" s="3" t="inlineStr">
        <is>
          <t>+54 9 2326 426246</t>
        </is>
      </c>
      <c r="G1200" s="3" t="inlineStr">
        <is>
          <t>CABA</t>
        </is>
      </c>
      <c r="H1200" s="3" t="inlineStr">
        <is>
          <t>Buenos Aires</t>
        </is>
      </c>
      <c r="I1200" s="3" t="inlineStr">
        <is>
          <t>Monitor 24</t>
        </is>
      </c>
      <c r="J1200" s="3" t="inlineStr">
        <is>
          <t>Hogar</t>
        </is>
      </c>
      <c r="K1200" s="3">
        <v>-3</v>
      </c>
      <c r="L1200" s="5">
        <v>96299.55</v>
      </c>
      <c r="M1200" s="3">
        <v>5</v>
      </c>
      <c r="N1200" s="5">
        <v>-274453.72</v>
      </c>
      <c r="O1200" s="3" t="inlineStr">
        <is>
          <t>efectivo</t>
        </is>
      </c>
      <c r="P1200" s="3" t="inlineStr">
        <is>
          <t>Sofía</t>
        </is>
      </c>
      <c r="Q1200" s="3" t="inlineStr">
        <is>
          <t>Local 1</t>
        </is>
      </c>
      <c r="R1200" s="3" t="inlineStr">
        <is>
          <t>entregado</t>
        </is>
      </c>
      <c r="S1200" s="3" t="inlineStr">
        <is>
          <t>Pago a confirmar</t>
        </is>
      </c>
      <c r="T1200" s="3">
        <f>IF(COUNTA(A1200:S1200)&lt;19,"REVISAR","OK")</f>
        <v>0</v>
      </c>
      <c r="U1200" s="3">
        <f>IF(ISNUMBER(B1200),"OK","REVISAR")</f>
        <v>0</v>
      </c>
      <c r="V1200" s="3">
        <f>IF(AND(ISNUMBER(K1200),K1200&gt;0,K1200&lt;50),"OK","REVISAR")</f>
        <v>0</v>
      </c>
      <c r="W1200" s="3">
        <f>IF(AND(ISNUMBER(L1200),L1200&gt;0,L1200&lt;1000000),"OK","REVISAR")</f>
        <v>0</v>
      </c>
      <c r="X1200" s="3">
        <f>IF(AND(ISNUMBER(K1200),ISNUMBER(L1200),ISNUMBER(M1200),ISNUMBER(N1200)),IF(ABS(N1200-(K1200*L1200*(1-M1200/100)))&gt;1,"REVISAR","OK"),"REVISAR")</f>
        <v>0</v>
      </c>
      <c r="Y1200" s="3">
        <f>IF(AND(ISNUMBER(SEARCH("@",E1200)),ISNUMBER(SEARCH(".",E1200))),"OK","REVISAR")</f>
        <v>0</v>
      </c>
      <c r="Z1200" s="3">
        <f>IF(COUNTIF($A$2:$A$5001,A1200)&gt;1,"REVISAR","OK")</f>
        <v>0</v>
      </c>
    </row>
    <row r="1201">
      <c r="A1201" s="3">
        <v>1200</v>
      </c>
      <c r="B1201" s="4">
        <v>45597</v>
      </c>
      <c r="D1201" s="3" t="inlineStr">
        <is>
          <t>45757760</t>
        </is>
      </c>
      <c r="E1201" s="3" t="inlineStr">
        <is>
          <t>cliente109@outlook.com</t>
        </is>
      </c>
      <c r="F1201" s="3" t="inlineStr">
        <is>
          <t>+54 9 2326 927701</t>
        </is>
      </c>
      <c r="G1201" s="3" t="inlineStr">
        <is>
          <t>Areco</t>
        </is>
      </c>
      <c r="H1201" s="3" t="inlineStr">
        <is>
          <t>Santa Fe</t>
        </is>
      </c>
      <c r="I1201" s="3" t="inlineStr">
        <is>
          <t>Silla gamer</t>
        </is>
      </c>
      <c r="J1201" s="3" t="inlineStr">
        <is>
          <t>Sin categoria</t>
        </is>
      </c>
      <c r="K1201" s="3">
        <v>4</v>
      </c>
      <c r="L1201" s="5">
        <v>154801.84</v>
      </c>
      <c r="M1201" s="3">
        <v>0</v>
      </c>
      <c r="N1201" s="5">
        <v>619207.36</v>
      </c>
      <c r="O1201" s="3" t="inlineStr">
        <is>
          <t>Transferencia</t>
        </is>
      </c>
      <c r="P1201" s="3" t="inlineStr">
        <is>
          <t>Admin</t>
        </is>
      </c>
      <c r="Q1201" s="3" t="inlineStr">
        <is>
          <t>Local 1</t>
        </is>
      </c>
      <c r="R1201" s="3" t="inlineStr">
        <is>
          <t>No aplica</t>
        </is>
      </c>
      <c r="S1201" s="3" t="inlineStr">
        <is>
          <t>OK</t>
        </is>
      </c>
      <c r="T1201" s="3">
        <f>IF(COUNTA(A1201:S1201)&lt;19,"REVISAR","OK")</f>
        <v>0</v>
      </c>
      <c r="U1201" s="3">
        <f>IF(ISNUMBER(B1201),"OK","REVISAR")</f>
        <v>0</v>
      </c>
      <c r="V1201" s="3">
        <f>IF(AND(ISNUMBER(K1201),K1201&gt;0,K1201&lt;50),"OK","REVISAR")</f>
        <v>0</v>
      </c>
      <c r="W1201" s="3">
        <f>IF(AND(ISNUMBER(L1201),L1201&gt;0,L1201&lt;1000000),"OK","REVISAR")</f>
        <v>0</v>
      </c>
      <c r="X1201" s="3">
        <f>IF(AND(ISNUMBER(K1201),ISNUMBER(L1201),ISNUMBER(M1201),ISNUMBER(N1201)),IF(ABS(N1201-(K1201*L1201*(1-M1201/100)))&gt;1,"REVISAR","OK"),"REVISAR")</f>
        <v>0</v>
      </c>
      <c r="Y1201" s="3">
        <f>IF(AND(ISNUMBER(SEARCH("@",E1201)),ISNUMBER(SEARCH(".",E1201))),"OK","REVISAR")</f>
        <v>0</v>
      </c>
      <c r="Z1201" s="3">
        <f>IF(COUNTIF($A$2:$A$5001,A1201)&gt;1,"REVISAR","OK")</f>
        <v>0</v>
      </c>
    </row>
    <row r="1202">
      <c r="A1202" s="3">
        <v>1201</v>
      </c>
      <c r="B1202" s="4">
        <v>45729</v>
      </c>
      <c r="C1202" s="3" t="inlineStr">
        <is>
          <t>Camila Torres</t>
        </is>
      </c>
      <c r="D1202" s="3" t="inlineStr">
        <is>
          <t>34189824</t>
        </is>
      </c>
      <c r="E1202" s="3" t="inlineStr">
        <is>
          <t>cliente742@yahoo.com</t>
        </is>
      </c>
      <c r="F1202" s="3" t="inlineStr">
        <is>
          <t>+54 9 2326 107127</t>
        </is>
      </c>
      <c r="G1202" s="3" t="inlineStr">
        <is>
          <t>Areco</t>
        </is>
      </c>
      <c r="I1202" s="3" t="inlineStr">
        <is>
          <t>Cargador rápido</t>
        </is>
      </c>
      <c r="J1202" s="3" t="inlineStr">
        <is>
          <t>Tecnologia</t>
        </is>
      </c>
      <c r="K1202" s="3">
        <v>1</v>
      </c>
      <c r="L1202" s="5">
        <v>104719.04</v>
      </c>
      <c r="M1202" s="3">
        <v>20</v>
      </c>
      <c r="N1202" s="5">
        <v>83775.23</v>
      </c>
      <c r="O1202" s="3" t="inlineStr">
        <is>
          <t>Cheque</t>
        </is>
      </c>
      <c r="P1202" s="3" t="inlineStr">
        <is>
          <t>Sofía</t>
        </is>
      </c>
      <c r="R1202" s="3" t="inlineStr">
        <is>
          <t>Entregado</t>
        </is>
      </c>
      <c r="S1202" s="3" t="inlineStr">
        <is>
          <t>OK</t>
        </is>
      </c>
      <c r="T1202" s="3">
        <f>IF(COUNTA(A1202:S1202)&lt;19,"REVISAR","OK")</f>
        <v>0</v>
      </c>
      <c r="U1202" s="3">
        <f>IF(ISNUMBER(B1202),"OK","REVISAR")</f>
        <v>0</v>
      </c>
      <c r="V1202" s="3">
        <f>IF(AND(ISNUMBER(K1202),K1202&gt;0,K1202&lt;50),"OK","REVISAR")</f>
        <v>0</v>
      </c>
      <c r="W1202" s="3">
        <f>IF(AND(ISNUMBER(L1202),L1202&gt;0,L1202&lt;1000000),"OK","REVISAR")</f>
        <v>0</v>
      </c>
      <c r="X1202" s="3">
        <f>IF(AND(ISNUMBER(K1202),ISNUMBER(L1202),ISNUMBER(M1202),ISNUMBER(N1202)),IF(ABS(N1202-(K1202*L1202*(1-M1202/100)))&gt;1,"REVISAR","OK"),"REVISAR")</f>
        <v>0</v>
      </c>
      <c r="Y1202" s="3">
        <f>IF(AND(ISNUMBER(SEARCH("@",E1202)),ISNUMBER(SEARCH(".",E1202))),"OK","REVISAR")</f>
        <v>0</v>
      </c>
      <c r="Z1202" s="3">
        <f>IF(COUNTIF($A$2:$A$5001,A1202)&gt;1,"REVISAR","OK")</f>
        <v>0</v>
      </c>
    </row>
    <row r="1203">
      <c r="A1203" s="3">
        <v>1202</v>
      </c>
      <c r="B1203" s="4">
        <v>45601</v>
      </c>
      <c r="C1203" s="3" t="inlineStr">
        <is>
          <t>Juan Pérez</t>
        </is>
      </c>
      <c r="D1203" s="3" t="inlineStr">
        <is>
          <t>31567706</t>
        </is>
      </c>
      <c r="E1203" s="3" t="inlineStr">
        <is>
          <t>cliente480@yahoo.com</t>
        </is>
      </c>
      <c r="F1203" s="3" t="inlineStr">
        <is>
          <t>+54 9 2326 318028</t>
        </is>
      </c>
      <c r="G1203" s="3" t="inlineStr">
        <is>
          <t>Cordoba</t>
        </is>
      </c>
      <c r="H1203" s="3" t="inlineStr">
        <is>
          <t>Buenos Aires</t>
        </is>
      </c>
      <c r="K1203" s="3">
        <v>2</v>
      </c>
      <c r="L1203" s="5">
        <v>80108.69</v>
      </c>
      <c r="M1203" s="3">
        <v>25</v>
      </c>
      <c r="N1203" s="5">
        <v>120163.04</v>
      </c>
      <c r="P1203" s="3" t="inlineStr">
        <is>
          <t>Lucas</t>
        </is>
      </c>
      <c r="Q1203" s="3" t="inlineStr">
        <is>
          <t>Online</t>
        </is>
      </c>
      <c r="R1203" s="3" t="inlineStr">
        <is>
          <t>entregado</t>
        </is>
      </c>
      <c r="S1203" s="3" t="inlineStr">
        <is>
          <t>Precio cargado manualmente</t>
        </is>
      </c>
      <c r="T1203" s="3">
        <f>IF(COUNTA(A1203:S1203)&lt;19,"REVISAR","OK")</f>
        <v>0</v>
      </c>
      <c r="U1203" s="3">
        <f>IF(ISNUMBER(B1203),"OK","REVISAR")</f>
        <v>0</v>
      </c>
      <c r="V1203" s="3">
        <f>IF(AND(ISNUMBER(K1203),K1203&gt;0,K1203&lt;50),"OK","REVISAR")</f>
        <v>0</v>
      </c>
      <c r="W1203" s="3">
        <f>IF(AND(ISNUMBER(L1203),L1203&gt;0,L1203&lt;1000000),"OK","REVISAR")</f>
        <v>0</v>
      </c>
      <c r="X1203" s="3">
        <f>IF(AND(ISNUMBER(K1203),ISNUMBER(L1203),ISNUMBER(M1203),ISNUMBER(N1203)),IF(ABS(N1203-(K1203*L1203*(1-M1203/100)))&gt;1,"REVISAR","OK"),"REVISAR")</f>
        <v>0</v>
      </c>
      <c r="Y1203" s="3">
        <f>IF(AND(ISNUMBER(SEARCH("@",E1203)),ISNUMBER(SEARCH(".",E1203))),"OK","REVISAR")</f>
        <v>0</v>
      </c>
      <c r="Z1203" s="3">
        <f>IF(COUNTIF($A$2:$A$5001,A1203)&gt;1,"REVISAR","OK")</f>
        <v>0</v>
      </c>
    </row>
    <row r="1204">
      <c r="A1204" s="3">
        <v>1203</v>
      </c>
      <c r="B1204" s="4">
        <v>45543</v>
      </c>
      <c r="C1204" s="3" t="inlineStr">
        <is>
          <t>María Gómez</t>
        </is>
      </c>
      <c r="D1204" s="3" t="inlineStr">
        <is>
          <t>44344178</t>
        </is>
      </c>
      <c r="E1204" s="3" t="inlineStr">
        <is>
          <t>cliente632@gmai.com</t>
        </is>
      </c>
      <c r="F1204" s="3" t="inlineStr">
        <is>
          <t>+54 9 2326 295703</t>
        </is>
      </c>
      <c r="G1204" s="3" t="inlineStr">
        <is>
          <t>Cordoba</t>
        </is>
      </c>
      <c r="H1204" s="3" t="inlineStr">
        <is>
          <t>Mendoza</t>
        </is>
      </c>
      <c r="I1204" s="3" t="inlineStr">
        <is>
          <t>Webcam HD</t>
        </is>
      </c>
      <c r="J1204" s="3" t="inlineStr">
        <is>
          <t>Hogar</t>
        </is>
      </c>
      <c r="K1204" s="3">
        <v>5</v>
      </c>
      <c r="L1204" s="5">
        <v>150474.75</v>
      </c>
      <c r="M1204" s="3">
        <v>25</v>
      </c>
      <c r="N1204" s="5">
        <v>564280.3100000001</v>
      </c>
      <c r="O1204" s="3" t="inlineStr">
        <is>
          <t>Transferencia</t>
        </is>
      </c>
      <c r="P1204" s="3" t="inlineStr">
        <is>
          <t>Sofía</t>
        </is>
      </c>
      <c r="Q1204" s="3" t="inlineStr">
        <is>
          <t>Norte</t>
        </is>
      </c>
      <c r="R1204" s="3" t="inlineStr">
        <is>
          <t>pendiente</t>
        </is>
      </c>
      <c r="S1204" s="3" t="inlineStr">
        <is>
          <t>Duplicado probable</t>
        </is>
      </c>
      <c r="T1204" s="3">
        <f>IF(COUNTA(A1204:S1204)&lt;19,"REVISAR","OK")</f>
        <v>0</v>
      </c>
      <c r="U1204" s="3">
        <f>IF(ISNUMBER(B1204),"OK","REVISAR")</f>
        <v>0</v>
      </c>
      <c r="V1204" s="3">
        <f>IF(AND(ISNUMBER(K1204),K1204&gt;0,K1204&lt;50),"OK","REVISAR")</f>
        <v>0</v>
      </c>
      <c r="W1204" s="3">
        <f>IF(AND(ISNUMBER(L1204),L1204&gt;0,L1204&lt;1000000),"OK","REVISAR")</f>
        <v>0</v>
      </c>
      <c r="X1204" s="3">
        <f>IF(AND(ISNUMBER(K1204),ISNUMBER(L1204),ISNUMBER(M1204),ISNUMBER(N1204)),IF(ABS(N1204-(K1204*L1204*(1-M1204/100)))&gt;1,"REVISAR","OK"),"REVISAR")</f>
        <v>0</v>
      </c>
      <c r="Y1204" s="3">
        <f>IF(AND(ISNUMBER(SEARCH("@",E1204)),ISNUMBER(SEARCH(".",E1204))),"OK","REVISAR")</f>
        <v>0</v>
      </c>
      <c r="Z1204" s="3">
        <f>IF(COUNTIF($A$2:$A$5001,A1204)&gt;1,"REVISAR","OK")</f>
        <v>0</v>
      </c>
    </row>
    <row r="1205">
      <c r="A1205" s="3">
        <v>1204</v>
      </c>
      <c r="B1205" s="4">
        <v>45552</v>
      </c>
      <c r="C1205" s="3" t="inlineStr">
        <is>
          <t>Valentina Díaz</t>
        </is>
      </c>
      <c r="D1205" s="3" t="inlineStr">
        <is>
          <t>33192268</t>
        </is>
      </c>
      <c r="E1205" s="3" t="inlineStr">
        <is>
          <t>cliente265@gmail.com</t>
        </is>
      </c>
      <c r="F1205" s="3" t="inlineStr">
        <is>
          <t>+54 9 2326 491323</t>
        </is>
      </c>
      <c r="G1205" s="3" t="inlineStr">
        <is>
          <t>Córdoba</t>
        </is>
      </c>
      <c r="I1205" s="3" t="inlineStr">
        <is>
          <t>Cargador rápido</t>
        </is>
      </c>
      <c r="K1205" s="3">
        <v>7</v>
      </c>
      <c r="L1205" s="5">
        <v>92864.27</v>
      </c>
      <c r="M1205" s="3">
        <v>5</v>
      </c>
      <c r="N1205" s="5">
        <v>617547.4</v>
      </c>
      <c r="O1205" s="3" t="inlineStr">
        <is>
          <t>Mercado Pago</t>
        </is>
      </c>
      <c r="P1205" s="3" t="inlineStr">
        <is>
          <t>admin</t>
        </is>
      </c>
      <c r="Q1205" s="3" t="inlineStr">
        <is>
          <t>Sucursal Centro</t>
        </is>
      </c>
      <c r="R1205" s="3" t="inlineStr">
        <is>
          <t>No aplica</t>
        </is>
      </c>
      <c r="S1205" s="3" t="inlineStr">
        <is>
          <t>sin observaciones</t>
        </is>
      </c>
      <c r="T1205" s="3">
        <f>IF(COUNTA(A1205:S1205)&lt;19,"REVISAR","OK")</f>
        <v>0</v>
      </c>
      <c r="U1205" s="3">
        <f>IF(ISNUMBER(B1205),"OK","REVISAR")</f>
        <v>0</v>
      </c>
      <c r="V1205" s="3">
        <f>IF(AND(ISNUMBER(K1205),K1205&gt;0,K1205&lt;50),"OK","REVISAR")</f>
        <v>0</v>
      </c>
      <c r="W1205" s="3">
        <f>IF(AND(ISNUMBER(L1205),L1205&gt;0,L1205&lt;1000000),"OK","REVISAR")</f>
        <v>0</v>
      </c>
      <c r="X1205" s="3">
        <f>IF(AND(ISNUMBER(K1205),ISNUMBER(L1205),ISNUMBER(M1205),ISNUMBER(N1205)),IF(ABS(N1205-(K1205*L1205*(1-M1205/100)))&gt;1,"REVISAR","OK"),"REVISAR")</f>
        <v>0</v>
      </c>
      <c r="Y1205" s="3">
        <f>IF(AND(ISNUMBER(SEARCH("@",E1205)),ISNUMBER(SEARCH(".",E1205))),"OK","REVISAR")</f>
        <v>0</v>
      </c>
      <c r="Z1205" s="3">
        <f>IF(COUNTIF($A$2:$A$5001,A1205)&gt;1,"REVISAR","OK")</f>
        <v>0</v>
      </c>
    </row>
    <row r="1206">
      <c r="A1206" s="3">
        <v>1205</v>
      </c>
      <c r="B1206" s="4">
        <v>45772</v>
      </c>
      <c r="C1206" s="3" t="inlineStr">
        <is>
          <t>Camila Torres</t>
        </is>
      </c>
      <c r="D1206" s="3" t="inlineStr">
        <is>
          <t>36159910</t>
        </is>
      </c>
      <c r="E1206" s="3" t="inlineStr">
        <is>
          <t>cliente416@yahoo.com</t>
        </is>
      </c>
      <c r="F1206" s="3" t="inlineStr">
        <is>
          <t>+54 9 2326 653444</t>
        </is>
      </c>
      <c r="H1206" s="3" t="inlineStr">
        <is>
          <t>Bs.As</t>
        </is>
      </c>
      <c r="I1206" s="3" t="inlineStr">
        <is>
          <t>Teclado mecánico</t>
        </is>
      </c>
      <c r="J1206" s="3" t="inlineStr">
        <is>
          <t>Hogar</t>
        </is>
      </c>
      <c r="K1206" s="3">
        <v>2</v>
      </c>
      <c r="L1206" s="5">
        <v>27795.64</v>
      </c>
      <c r="M1206" s="3">
        <v>0</v>
      </c>
      <c r="N1206" s="5">
        <v>55591.28</v>
      </c>
      <c r="O1206" s="3" t="inlineStr">
        <is>
          <t>tarjeta credito</t>
        </is>
      </c>
      <c r="P1206" s="3" t="inlineStr">
        <is>
          <t>Sin vendedor</t>
        </is>
      </c>
      <c r="R1206" s="3" t="inlineStr">
        <is>
          <t>No aplica</t>
        </is>
      </c>
      <c r="S1206" s="3" t="inlineStr">
        <is>
          <t>Precio cargado manualmente</t>
        </is>
      </c>
      <c r="T1206" s="3">
        <f>IF(COUNTA(A1206:S1206)&lt;19,"REVISAR","OK")</f>
        <v>0</v>
      </c>
      <c r="U1206" s="3">
        <f>IF(ISNUMBER(B1206),"OK","REVISAR")</f>
        <v>0</v>
      </c>
      <c r="V1206" s="3">
        <f>IF(AND(ISNUMBER(K1206),K1206&gt;0,K1206&lt;50),"OK","REVISAR")</f>
        <v>0</v>
      </c>
      <c r="W1206" s="3">
        <f>IF(AND(ISNUMBER(L1206),L1206&gt;0,L1206&lt;1000000),"OK","REVISAR")</f>
        <v>0</v>
      </c>
      <c r="X1206" s="3">
        <f>IF(AND(ISNUMBER(K1206),ISNUMBER(L1206),ISNUMBER(M1206),ISNUMBER(N1206)),IF(ABS(N1206-(K1206*L1206*(1-M1206/100)))&gt;1,"REVISAR","OK"),"REVISAR")</f>
        <v>0</v>
      </c>
      <c r="Y1206" s="3">
        <f>IF(AND(ISNUMBER(SEARCH("@",E1206)),ISNUMBER(SEARCH(".",E1206))),"OK","REVISAR")</f>
        <v>0</v>
      </c>
      <c r="Z1206" s="3">
        <f>IF(COUNTIF($A$2:$A$5001,A1206)&gt;1,"REVISAR","OK")</f>
        <v>0</v>
      </c>
    </row>
    <row r="1207">
      <c r="A1207" s="3">
        <v>1206</v>
      </c>
      <c r="B1207" s="4">
        <v>45643</v>
      </c>
      <c r="D1207" s="3" t="inlineStr">
        <is>
          <t>28008788</t>
        </is>
      </c>
      <c r="E1207" s="3" t="inlineStr">
        <is>
          <t>cliente768@gmai.com</t>
        </is>
      </c>
      <c r="F1207" s="3" t="inlineStr">
        <is>
          <t>+54 9 2326 185164</t>
        </is>
      </c>
      <c r="G1207" s="3" t="inlineStr">
        <is>
          <t>Mendoza</t>
        </is>
      </c>
      <c r="H1207" s="3" t="inlineStr">
        <is>
          <t>CABA</t>
        </is>
      </c>
      <c r="I1207" s="3" t="inlineStr">
        <is>
          <t>Memoria RAM 8GB</t>
        </is>
      </c>
      <c r="J1207" s="3" t="inlineStr">
        <is>
          <t>Hogar</t>
        </is>
      </c>
      <c r="K1207" s="3">
        <v>2</v>
      </c>
      <c r="L1207" s="5">
        <v>24579.17</v>
      </c>
      <c r="M1207" s="3">
        <v>5</v>
      </c>
      <c r="N1207" s="5">
        <v>46700.42</v>
      </c>
      <c r="O1207" s="3" t="inlineStr">
        <is>
          <t>Efectivo</t>
        </is>
      </c>
      <c r="P1207" s="3" t="inlineStr">
        <is>
          <t>Admin</t>
        </is>
      </c>
      <c r="Q1207" s="3" t="inlineStr">
        <is>
          <t>Centro</t>
        </is>
      </c>
      <c r="R1207" s="3" t="inlineStr">
        <is>
          <t>Cancelado</t>
        </is>
      </c>
      <c r="S1207" s="3" t="inlineStr">
        <is>
          <t>sin observaciones</t>
        </is>
      </c>
      <c r="T1207" s="3">
        <f>IF(COUNTA(A1207:S1207)&lt;19,"REVISAR","OK")</f>
        <v>0</v>
      </c>
      <c r="U1207" s="3">
        <f>IF(ISNUMBER(B1207),"OK","REVISAR")</f>
        <v>0</v>
      </c>
      <c r="V1207" s="3">
        <f>IF(AND(ISNUMBER(K1207),K1207&gt;0,K1207&lt;50),"OK","REVISAR")</f>
        <v>0</v>
      </c>
      <c r="W1207" s="3">
        <f>IF(AND(ISNUMBER(L1207),L1207&gt;0,L1207&lt;1000000),"OK","REVISAR")</f>
        <v>0</v>
      </c>
      <c r="X1207" s="3">
        <f>IF(AND(ISNUMBER(K1207),ISNUMBER(L1207),ISNUMBER(M1207),ISNUMBER(N1207)),IF(ABS(N1207-(K1207*L1207*(1-M1207/100)))&gt;1,"REVISAR","OK"),"REVISAR")</f>
        <v>0</v>
      </c>
      <c r="Y1207" s="3">
        <f>IF(AND(ISNUMBER(SEARCH("@",E1207)),ISNUMBER(SEARCH(".",E1207))),"OK","REVISAR")</f>
        <v>0</v>
      </c>
      <c r="Z1207" s="3">
        <f>IF(COUNTIF($A$2:$A$5001,A1207)&gt;1,"REVISAR","OK")</f>
        <v>0</v>
      </c>
    </row>
    <row r="1208">
      <c r="A1208" s="3">
        <v>1207</v>
      </c>
      <c r="B1208" s="4">
        <v>45767</v>
      </c>
      <c r="C1208" s="3" t="inlineStr">
        <is>
          <t>Sofía García</t>
        </is>
      </c>
      <c r="D1208" s="3" t="inlineStr">
        <is>
          <t>24059666</t>
        </is>
      </c>
      <c r="E1208" s="3" t="inlineStr">
        <is>
          <t>cliente263@</t>
        </is>
      </c>
      <c r="F1208" s="3" t="inlineStr">
        <is>
          <t>+54 9 2326 615231</t>
        </is>
      </c>
      <c r="I1208" s="3" t="inlineStr">
        <is>
          <t>Producto desconocido</t>
        </is>
      </c>
      <c r="J1208" s="3" t="inlineStr">
        <is>
          <t>Tecnología</t>
        </is>
      </c>
      <c r="K1208" s="3">
        <v>150</v>
      </c>
      <c r="L1208" s="5">
        <v>119445.42</v>
      </c>
      <c r="M1208" s="3">
        <v>20</v>
      </c>
      <c r="N1208" s="5">
        <v>14333450.4</v>
      </c>
      <c r="O1208" s="3" t="inlineStr">
        <is>
          <t>Mercado Pago</t>
        </is>
      </c>
      <c r="P1208" s="3" t="inlineStr">
        <is>
          <t>Paul</t>
        </is>
      </c>
      <c r="S1208" s="3" t="inlineStr">
        <is>
          <t>Precio cargado manualmente</t>
        </is>
      </c>
      <c r="T1208" s="3">
        <f>IF(COUNTA(A1208:S1208)&lt;19,"REVISAR","OK")</f>
        <v>0</v>
      </c>
      <c r="U1208" s="3">
        <f>IF(ISNUMBER(B1208),"OK","REVISAR")</f>
        <v>0</v>
      </c>
      <c r="V1208" s="3">
        <f>IF(AND(ISNUMBER(K1208),K1208&gt;0,K1208&lt;50),"OK","REVISAR")</f>
        <v>0</v>
      </c>
      <c r="W1208" s="3">
        <f>IF(AND(ISNUMBER(L1208),L1208&gt;0,L1208&lt;1000000),"OK","REVISAR")</f>
        <v>0</v>
      </c>
      <c r="X1208" s="3">
        <f>IF(AND(ISNUMBER(K1208),ISNUMBER(L1208),ISNUMBER(M1208),ISNUMBER(N1208)),IF(ABS(N1208-(K1208*L1208*(1-M1208/100)))&gt;1,"REVISAR","OK"),"REVISAR")</f>
        <v>0</v>
      </c>
      <c r="Y1208" s="3">
        <f>IF(AND(ISNUMBER(SEARCH("@",E1208)),ISNUMBER(SEARCH(".",E1208))),"OK","REVISAR")</f>
        <v>0</v>
      </c>
      <c r="Z1208" s="3">
        <f>IF(COUNTIF($A$2:$A$5001,A1208)&gt;1,"REVISAR","OK")</f>
        <v>0</v>
      </c>
    </row>
    <row r="1209">
      <c r="A1209" s="3">
        <v>1208</v>
      </c>
      <c r="B1209" s="4" t="inlineStr">
        <is>
          <t>2024-13-40</t>
        </is>
      </c>
      <c r="C1209" s="3" t="inlineStr">
        <is>
          <t>Ana Martínez</t>
        </is>
      </c>
      <c r="D1209" s="3" t="inlineStr">
        <is>
          <t>36646018</t>
        </is>
      </c>
      <c r="E1209" s="3" t="inlineStr">
        <is>
          <t>cliente593@yahoo.com</t>
        </is>
      </c>
      <c r="F1209" s="3" t="inlineStr">
        <is>
          <t>+54 9 2326 171914</t>
        </is>
      </c>
      <c r="H1209" s="3" t="inlineStr">
        <is>
          <t>Cordoba</t>
        </is>
      </c>
      <c r="I1209" s="3" t="inlineStr">
        <is>
          <t>Cargador rápido</t>
        </is>
      </c>
      <c r="J1209" s="3" t="inlineStr">
        <is>
          <t>Tecnología</t>
        </is>
      </c>
      <c r="K1209" s="3">
        <v>3</v>
      </c>
      <c r="L1209" s="5">
        <v>141207.13</v>
      </c>
      <c r="M1209" s="3">
        <v>0</v>
      </c>
      <c r="N1209" s="5">
        <v>423621.39</v>
      </c>
      <c r="P1209" s="3" t="inlineStr">
        <is>
          <t>Paul</t>
        </is>
      </c>
      <c r="Q1209" s="3" t="inlineStr">
        <is>
          <t>Sucursal Norte</t>
        </is>
      </c>
      <c r="S1209" s="3" t="inlineStr">
        <is>
          <t>Producto sin stock</t>
        </is>
      </c>
      <c r="T1209" s="3">
        <f>IF(COUNTA(A1209:S1209)&lt;19,"REVISAR","OK")</f>
        <v>0</v>
      </c>
      <c r="U1209" s="3">
        <f>IF(ISNUMBER(B1209),"OK","REVISAR")</f>
        <v>0</v>
      </c>
      <c r="V1209" s="3">
        <f>IF(AND(ISNUMBER(K1209),K1209&gt;0,K1209&lt;50),"OK","REVISAR")</f>
        <v>0</v>
      </c>
      <c r="W1209" s="3">
        <f>IF(AND(ISNUMBER(L1209),L1209&gt;0,L1209&lt;1000000),"OK","REVISAR")</f>
        <v>0</v>
      </c>
      <c r="X1209" s="3">
        <f>IF(AND(ISNUMBER(K1209),ISNUMBER(L1209),ISNUMBER(M1209),ISNUMBER(N1209)),IF(ABS(N1209-(K1209*L1209*(1-M1209/100)))&gt;1,"REVISAR","OK"),"REVISAR")</f>
        <v>0</v>
      </c>
      <c r="Y1209" s="3">
        <f>IF(AND(ISNUMBER(SEARCH("@",E1209)),ISNUMBER(SEARCH(".",E1209))),"OK","REVISAR")</f>
        <v>0</v>
      </c>
      <c r="Z1209" s="3">
        <f>IF(COUNTIF($A$2:$A$5001,A1209)&gt;1,"REVISAR","OK")</f>
        <v>0</v>
      </c>
    </row>
    <row r="1210">
      <c r="A1210" s="3">
        <v>1209</v>
      </c>
      <c r="B1210" s="4">
        <v>45747</v>
      </c>
      <c r="C1210" s="3" t="inlineStr">
        <is>
          <t>Camila Torres</t>
        </is>
      </c>
      <c r="D1210" s="3" t="inlineStr">
        <is>
          <t>32124985</t>
        </is>
      </c>
      <c r="E1210" s="3" t="inlineStr">
        <is>
          <t>cliente525@hotmail.com</t>
        </is>
      </c>
      <c r="F1210" s="3" t="inlineStr">
        <is>
          <t>+54 9 2326 691001</t>
        </is>
      </c>
      <c r="G1210" s="3" t="inlineStr">
        <is>
          <t>Areco</t>
        </is>
      </c>
      <c r="I1210" s="3" t="inlineStr">
        <is>
          <t>Monitor 24</t>
        </is>
      </c>
      <c r="J1210" s="3" t="inlineStr">
        <is>
          <t>Tecnología</t>
        </is>
      </c>
      <c r="K1210" s="3">
        <v>2</v>
      </c>
      <c r="L1210" s="5">
        <v>23740.52</v>
      </c>
      <c r="M1210" s="3">
        <v>0</v>
      </c>
      <c r="N1210" s="5">
        <v>-1</v>
      </c>
      <c r="O1210" s="3" t="inlineStr">
        <is>
          <t>Tarjeta Débito</t>
        </is>
      </c>
      <c r="R1210" s="3" t="inlineStr">
        <is>
          <t>Pendiente</t>
        </is>
      </c>
      <c r="S1210" s="3" t="inlineStr">
        <is>
          <t>Duplicado probable</t>
        </is>
      </c>
      <c r="T1210" s="3">
        <f>IF(COUNTA(A1210:S1210)&lt;19,"REVISAR","OK")</f>
        <v>0</v>
      </c>
      <c r="U1210" s="3">
        <f>IF(ISNUMBER(B1210),"OK","REVISAR")</f>
        <v>0</v>
      </c>
      <c r="V1210" s="3">
        <f>IF(AND(ISNUMBER(K1210),K1210&gt;0,K1210&lt;50),"OK","REVISAR")</f>
        <v>0</v>
      </c>
      <c r="W1210" s="3">
        <f>IF(AND(ISNUMBER(L1210),L1210&gt;0,L1210&lt;1000000),"OK","REVISAR")</f>
        <v>0</v>
      </c>
      <c r="X1210" s="3">
        <f>IF(AND(ISNUMBER(K1210),ISNUMBER(L1210),ISNUMBER(M1210),ISNUMBER(N1210)),IF(ABS(N1210-(K1210*L1210*(1-M1210/100)))&gt;1,"REVISAR","OK"),"REVISAR")</f>
        <v>0</v>
      </c>
      <c r="Y1210" s="3">
        <f>IF(AND(ISNUMBER(SEARCH("@",E1210)),ISNUMBER(SEARCH(".",E1210))),"OK","REVISAR")</f>
        <v>0</v>
      </c>
      <c r="Z1210" s="3">
        <f>IF(COUNTIF($A$2:$A$5001,A1210)&gt;1,"REVISAR","OK")</f>
        <v>0</v>
      </c>
    </row>
    <row r="1211">
      <c r="A1211" s="3">
        <v>1210</v>
      </c>
      <c r="B1211" s="4">
        <v>45690</v>
      </c>
      <c r="C1211" s="3" t="inlineStr">
        <is>
          <t>Lucas Rodríguez</t>
        </is>
      </c>
      <c r="D1211" s="3" t="inlineStr">
        <is>
          <t>38510805</t>
        </is>
      </c>
      <c r="E1211" s="3" t="inlineStr">
        <is>
          <t>cliente352@hotmail.com</t>
        </is>
      </c>
      <c r="F1211" s="3" t="inlineStr">
        <is>
          <t>+54 9 2326 474240</t>
        </is>
      </c>
      <c r="G1211" s="3" t="inlineStr">
        <is>
          <t>Rosario</t>
        </is>
      </c>
      <c r="I1211" s="3" t="inlineStr">
        <is>
          <t>Teclado mecánico</t>
        </is>
      </c>
      <c r="J1211" s="3" t="inlineStr">
        <is>
          <t>Periféricos</t>
        </is>
      </c>
      <c r="K1211" s="3">
        <v>2</v>
      </c>
      <c r="L1211" s="5">
        <v>16877.05</v>
      </c>
      <c r="M1211" s="3">
        <v>5</v>
      </c>
      <c r="P1211" s="3" t="inlineStr">
        <is>
          <t>Benjamín</t>
        </is>
      </c>
      <c r="Q1211" s="3" t="inlineStr">
        <is>
          <t>Online</t>
        </is>
      </c>
      <c r="T1211" s="3">
        <f>IF(COUNTA(A1211:S1211)&lt;19,"REVISAR","OK")</f>
        <v>0</v>
      </c>
      <c r="U1211" s="3">
        <f>IF(ISNUMBER(B1211),"OK","REVISAR")</f>
        <v>0</v>
      </c>
      <c r="V1211" s="3">
        <f>IF(AND(ISNUMBER(K1211),K1211&gt;0,K1211&lt;50),"OK","REVISAR")</f>
        <v>0</v>
      </c>
      <c r="W1211" s="3">
        <f>IF(AND(ISNUMBER(L1211),L1211&gt;0,L1211&lt;1000000),"OK","REVISAR")</f>
        <v>0</v>
      </c>
      <c r="X1211" s="3">
        <f>IF(AND(ISNUMBER(K1211),ISNUMBER(L1211),ISNUMBER(M1211),ISNUMBER(N1211)),IF(ABS(N1211-(K1211*L1211*(1-M1211/100)))&gt;1,"REVISAR","OK"),"REVISAR")</f>
        <v>0</v>
      </c>
      <c r="Y1211" s="3">
        <f>IF(AND(ISNUMBER(SEARCH("@",E1211)),ISNUMBER(SEARCH(".",E1211))),"OK","REVISAR")</f>
        <v>0</v>
      </c>
      <c r="Z1211" s="3">
        <f>IF(COUNTIF($A$2:$A$5001,A1211)&gt;1,"REVISAR","OK")</f>
        <v>0</v>
      </c>
    </row>
    <row r="1212">
      <c r="A1212" s="3">
        <v>1211</v>
      </c>
      <c r="B1212" s="4">
        <v>45333</v>
      </c>
      <c r="C1212" s="3" t="inlineStr">
        <is>
          <t>Camila Torres</t>
        </is>
      </c>
      <c r="D1212" s="3" t="inlineStr">
        <is>
          <t>25234126</t>
        </is>
      </c>
      <c r="E1212" s="3" t="inlineStr">
        <is>
          <t>cliente716@hotmial.com</t>
        </is>
      </c>
      <c r="F1212" s="3" t="inlineStr">
        <is>
          <t>+54 9 2326 301294</t>
        </is>
      </c>
      <c r="G1212" s="3" t="inlineStr">
        <is>
          <t>Mar del Plata</t>
        </is>
      </c>
      <c r="H1212" s="3" t="inlineStr">
        <is>
          <t>Buenos Aires</t>
        </is>
      </c>
      <c r="I1212" s="3" t="inlineStr">
        <is>
          <t>Parlante portátil</t>
        </is>
      </c>
      <c r="J1212" s="3" t="inlineStr">
        <is>
          <t>Tecnologia</t>
        </is>
      </c>
      <c r="K1212" s="3">
        <v>5</v>
      </c>
      <c r="L1212" s="5">
        <v>104939.09</v>
      </c>
      <c r="M1212" s="3">
        <v>15</v>
      </c>
      <c r="N1212" s="5">
        <v>445991.13</v>
      </c>
      <c r="O1212" s="3" t="inlineStr">
        <is>
          <t>Mercado Pago</t>
        </is>
      </c>
      <c r="Q1212" s="3" t="inlineStr">
        <is>
          <t>Sucursal Centro</t>
        </is>
      </c>
      <c r="R1212" s="3" t="inlineStr">
        <is>
          <t>En camino</t>
        </is>
      </c>
      <c r="S1212" s="3" t="inlineStr">
        <is>
          <t>OK</t>
        </is>
      </c>
      <c r="T1212" s="3">
        <f>IF(COUNTA(A1212:S1212)&lt;19,"REVISAR","OK")</f>
        <v>0</v>
      </c>
      <c r="U1212" s="3">
        <f>IF(ISNUMBER(B1212),"OK","REVISAR")</f>
        <v>0</v>
      </c>
      <c r="V1212" s="3">
        <f>IF(AND(ISNUMBER(K1212),K1212&gt;0,K1212&lt;50),"OK","REVISAR")</f>
        <v>0</v>
      </c>
      <c r="W1212" s="3">
        <f>IF(AND(ISNUMBER(L1212),L1212&gt;0,L1212&lt;1000000),"OK","REVISAR")</f>
        <v>0</v>
      </c>
      <c r="X1212" s="3">
        <f>IF(AND(ISNUMBER(K1212),ISNUMBER(L1212),ISNUMBER(M1212),ISNUMBER(N1212)),IF(ABS(N1212-(K1212*L1212*(1-M1212/100)))&gt;1,"REVISAR","OK"),"REVISAR")</f>
        <v>0</v>
      </c>
      <c r="Y1212" s="3">
        <f>IF(AND(ISNUMBER(SEARCH("@",E1212)),ISNUMBER(SEARCH(".",E1212))),"OK","REVISAR")</f>
        <v>0</v>
      </c>
      <c r="Z1212" s="3">
        <f>IF(COUNTIF($A$2:$A$5001,A1212)&gt;1,"REVISAR","OK")</f>
        <v>0</v>
      </c>
    </row>
    <row r="1213">
      <c r="A1213" s="3">
        <v>1212</v>
      </c>
      <c r="B1213" s="4">
        <v>45684</v>
      </c>
      <c r="D1213" s="3" t="inlineStr">
        <is>
          <t>34261960</t>
        </is>
      </c>
      <c r="E1213" s="3" t="inlineStr">
        <is>
          <t>cliente217@</t>
        </is>
      </c>
      <c r="F1213" s="3" t="inlineStr">
        <is>
          <t>+54 9 2326 771561</t>
        </is>
      </c>
      <c r="G1213" s="3" t="inlineStr">
        <is>
          <t>La Plata</t>
        </is>
      </c>
      <c r="I1213" s="3" t="inlineStr">
        <is>
          <t>Teclado mecánico</t>
        </is>
      </c>
      <c r="J1213" s="3" t="inlineStr">
        <is>
          <t>tecnologia</t>
        </is>
      </c>
      <c r="K1213" s="3">
        <v>2</v>
      </c>
      <c r="L1213" s="5">
        <v>90314.64999999999</v>
      </c>
      <c r="M1213" s="3">
        <v>0</v>
      </c>
      <c r="N1213" s="5">
        <v>180629.3</v>
      </c>
      <c r="O1213" s="3" t="inlineStr">
        <is>
          <t>Tarjeta Débito</t>
        </is>
      </c>
      <c r="P1213" s="3" t="inlineStr">
        <is>
          <t>Lucas</t>
        </is>
      </c>
      <c r="Q1213" s="3" t="inlineStr">
        <is>
          <t>Sucursal Norte</t>
        </is>
      </c>
      <c r="R1213" s="3" t="inlineStr">
        <is>
          <t>entregado</t>
        </is>
      </c>
      <c r="T1213" s="3">
        <f>IF(COUNTA(A1213:S1213)&lt;19,"REVISAR","OK")</f>
        <v>0</v>
      </c>
      <c r="U1213" s="3">
        <f>IF(ISNUMBER(B1213),"OK","REVISAR")</f>
        <v>0</v>
      </c>
      <c r="V1213" s="3">
        <f>IF(AND(ISNUMBER(K1213),K1213&gt;0,K1213&lt;50),"OK","REVISAR")</f>
        <v>0</v>
      </c>
      <c r="W1213" s="3">
        <f>IF(AND(ISNUMBER(L1213),L1213&gt;0,L1213&lt;1000000),"OK","REVISAR")</f>
        <v>0</v>
      </c>
      <c r="X1213" s="3">
        <f>IF(AND(ISNUMBER(K1213),ISNUMBER(L1213),ISNUMBER(M1213),ISNUMBER(N1213)),IF(ABS(N1213-(K1213*L1213*(1-M1213/100)))&gt;1,"REVISAR","OK"),"REVISAR")</f>
        <v>0</v>
      </c>
      <c r="Y1213" s="3">
        <f>IF(AND(ISNUMBER(SEARCH("@",E1213)),ISNUMBER(SEARCH(".",E1213))),"OK","REVISAR")</f>
        <v>0</v>
      </c>
      <c r="Z1213" s="3">
        <f>IF(COUNTIF($A$2:$A$5001,A1213)&gt;1,"REVISAR","OK")</f>
        <v>0</v>
      </c>
    </row>
    <row r="1214">
      <c r="A1214" s="3">
        <v>1213</v>
      </c>
      <c r="B1214" s="4">
        <v>45315</v>
      </c>
      <c r="C1214" s="3" t="inlineStr">
        <is>
          <t>Valentina Díaz</t>
        </is>
      </c>
      <c r="D1214" s="3" t="inlineStr">
        <is>
          <t>43854497</t>
        </is>
      </c>
      <c r="E1214" s="3" t="inlineStr">
        <is>
          <t>cliente526@outlook.com</t>
        </is>
      </c>
      <c r="F1214" s="3" t="inlineStr">
        <is>
          <t>+54 9 2326 764746</t>
        </is>
      </c>
      <c r="G1214" s="3" t="inlineStr">
        <is>
          <t>Mar del Plata</t>
        </is>
      </c>
      <c r="H1214" s="3" t="inlineStr">
        <is>
          <t>CABA</t>
        </is>
      </c>
      <c r="I1214" s="3" t="inlineStr">
        <is>
          <t>Mouse gamer</t>
        </is>
      </c>
      <c r="K1214" s="3">
        <v>6</v>
      </c>
      <c r="L1214" s="5">
        <v>29247.66</v>
      </c>
      <c r="M1214" s="3">
        <v>0</v>
      </c>
      <c r="N1214" s="5">
        <v>175485.96</v>
      </c>
      <c r="O1214" s="3" t="inlineStr">
        <is>
          <t>Tarjeta Débito</t>
        </is>
      </c>
      <c r="P1214" s="3" t="inlineStr">
        <is>
          <t>Benjamín</t>
        </is>
      </c>
      <c r="Q1214" s="3" t="inlineStr">
        <is>
          <t>Norte</t>
        </is>
      </c>
      <c r="R1214" s="3" t="inlineStr">
        <is>
          <t>En camino</t>
        </is>
      </c>
      <c r="S1214" s="3" t="inlineStr">
        <is>
          <t>OK</t>
        </is>
      </c>
      <c r="T1214" s="3">
        <f>IF(COUNTA(A1214:S1214)&lt;19,"REVISAR","OK")</f>
        <v>0</v>
      </c>
      <c r="U1214" s="3">
        <f>IF(ISNUMBER(B1214),"OK","REVISAR")</f>
        <v>0</v>
      </c>
      <c r="V1214" s="3">
        <f>IF(AND(ISNUMBER(K1214),K1214&gt;0,K1214&lt;50),"OK","REVISAR")</f>
        <v>0</v>
      </c>
      <c r="W1214" s="3">
        <f>IF(AND(ISNUMBER(L1214),L1214&gt;0,L1214&lt;1000000),"OK","REVISAR")</f>
        <v>0</v>
      </c>
      <c r="X1214" s="3">
        <f>IF(AND(ISNUMBER(K1214),ISNUMBER(L1214),ISNUMBER(M1214),ISNUMBER(N1214)),IF(ABS(N1214-(K1214*L1214*(1-M1214/100)))&gt;1,"REVISAR","OK"),"REVISAR")</f>
        <v>0</v>
      </c>
      <c r="Y1214" s="3">
        <f>IF(AND(ISNUMBER(SEARCH("@",E1214)),ISNUMBER(SEARCH(".",E1214))),"OK","REVISAR")</f>
        <v>0</v>
      </c>
      <c r="Z1214" s="3">
        <f>IF(COUNTIF($A$2:$A$5001,A1214)&gt;1,"REVISAR","OK")</f>
        <v>0</v>
      </c>
    </row>
    <row r="1215">
      <c r="A1215" s="3">
        <v>1214</v>
      </c>
      <c r="B1215" s="4">
        <v>45763</v>
      </c>
      <c r="C1215" s="3" t="inlineStr">
        <is>
          <t>Ana Martínez</t>
        </is>
      </c>
      <c r="D1215" s="3" t="inlineStr">
        <is>
          <t>31354839</t>
        </is>
      </c>
      <c r="E1215" s="3" t="inlineStr">
        <is>
          <t>cliente168@sinmail</t>
        </is>
      </c>
      <c r="F1215" s="3" t="inlineStr">
        <is>
          <t>sin telefono</t>
        </is>
      </c>
      <c r="G1215" s="3" t="inlineStr">
        <is>
          <t>Córdoba</t>
        </is>
      </c>
      <c r="H1215" s="3" t="inlineStr">
        <is>
          <t>CABA</t>
        </is>
      </c>
      <c r="I1215" s="3" t="inlineStr">
        <is>
          <t>Memoria RAM 8GB</t>
        </is>
      </c>
      <c r="J1215" s="3" t="inlineStr">
        <is>
          <t>Hogar</t>
        </is>
      </c>
      <c r="K1215" s="3">
        <v>8</v>
      </c>
      <c r="L1215" s="5">
        <v>171260.77</v>
      </c>
      <c r="M1215" s="3">
        <v>5</v>
      </c>
      <c r="N1215" s="5">
        <v>1301581.85</v>
      </c>
      <c r="O1215" s="3" t="inlineStr">
        <is>
          <t>transf</t>
        </is>
      </c>
      <c r="P1215" s="3" t="inlineStr">
        <is>
          <t>Sin vendedor</t>
        </is>
      </c>
      <c r="Q1215" s="3" t="inlineStr">
        <is>
          <t>Sucursal Norte</t>
        </is>
      </c>
      <c r="R1215" s="3" t="inlineStr">
        <is>
          <t>entregado</t>
        </is>
      </c>
      <c r="S1215" s="3" t="inlineStr">
        <is>
          <t>OK</t>
        </is>
      </c>
      <c r="T1215" s="3">
        <f>IF(COUNTA(A1215:S1215)&lt;19,"REVISAR","OK")</f>
        <v>0</v>
      </c>
      <c r="U1215" s="3">
        <f>IF(ISNUMBER(B1215),"OK","REVISAR")</f>
        <v>0</v>
      </c>
      <c r="V1215" s="3">
        <f>IF(AND(ISNUMBER(K1215),K1215&gt;0,K1215&lt;50),"OK","REVISAR")</f>
        <v>0</v>
      </c>
      <c r="W1215" s="3">
        <f>IF(AND(ISNUMBER(L1215),L1215&gt;0,L1215&lt;1000000),"OK","REVISAR")</f>
        <v>0</v>
      </c>
      <c r="X1215" s="3">
        <f>IF(AND(ISNUMBER(K1215),ISNUMBER(L1215),ISNUMBER(M1215),ISNUMBER(N1215)),IF(ABS(N1215-(K1215*L1215*(1-M1215/100)))&gt;1,"REVISAR","OK"),"REVISAR")</f>
        <v>0</v>
      </c>
      <c r="Y1215" s="3">
        <f>IF(AND(ISNUMBER(SEARCH("@",E1215)),ISNUMBER(SEARCH(".",E1215))),"OK","REVISAR")</f>
        <v>0</v>
      </c>
      <c r="Z1215" s="3">
        <f>IF(COUNTIF($A$2:$A$5001,A1215)&gt;1,"REVISAR","OK")</f>
        <v>0</v>
      </c>
    </row>
    <row r="1216">
      <c r="A1216" s="3">
        <v>1215</v>
      </c>
      <c r="B1216" s="4">
        <v>45381</v>
      </c>
      <c r="C1216" s="3" t="inlineStr">
        <is>
          <t>Pedro Sánchez</t>
        </is>
      </c>
      <c r="D1216" s="3" t="inlineStr">
        <is>
          <t>38107227</t>
        </is>
      </c>
      <c r="E1216" s="3" t="inlineStr">
        <is>
          <t>cliente873@yahoo.com</t>
        </is>
      </c>
      <c r="F1216" s="3" t="inlineStr">
        <is>
          <t>+54 9 2326 118923</t>
        </is>
      </c>
      <c r="G1216" s="3" t="inlineStr">
        <is>
          <t>Mendoza</t>
        </is>
      </c>
      <c r="H1216" s="3" t="inlineStr">
        <is>
          <t>Buenos Aires</t>
        </is>
      </c>
      <c r="I1216" s="3" t="inlineStr">
        <is>
          <t>Monitor 24</t>
        </is>
      </c>
      <c r="J1216" s="3" t="inlineStr">
        <is>
          <t>Tecnología</t>
        </is>
      </c>
      <c r="K1216" s="3">
        <v>4</v>
      </c>
      <c r="L1216" s="5">
        <v>169493.02</v>
      </c>
      <c r="M1216" s="3">
        <v>15</v>
      </c>
      <c r="N1216" s="5">
        <v>576276.27</v>
      </c>
      <c r="P1216" s="3" t="inlineStr">
        <is>
          <t>Isaías</t>
        </is>
      </c>
      <c r="Q1216" s="3" t="inlineStr">
        <is>
          <t>Norte</t>
        </is>
      </c>
      <c r="R1216" s="3" t="inlineStr">
        <is>
          <t>pendiente</t>
        </is>
      </c>
      <c r="S1216" s="3" t="inlineStr">
        <is>
          <t>Pago a confirmar</t>
        </is>
      </c>
      <c r="T1216" s="3">
        <f>IF(COUNTA(A1216:S1216)&lt;19,"REVISAR","OK")</f>
        <v>0</v>
      </c>
      <c r="U1216" s="3">
        <f>IF(ISNUMBER(B1216),"OK","REVISAR")</f>
        <v>0</v>
      </c>
      <c r="V1216" s="3">
        <f>IF(AND(ISNUMBER(K1216),K1216&gt;0,K1216&lt;50),"OK","REVISAR")</f>
        <v>0</v>
      </c>
      <c r="W1216" s="3">
        <f>IF(AND(ISNUMBER(L1216),L1216&gt;0,L1216&lt;1000000),"OK","REVISAR")</f>
        <v>0</v>
      </c>
      <c r="X1216" s="3">
        <f>IF(AND(ISNUMBER(K1216),ISNUMBER(L1216),ISNUMBER(M1216),ISNUMBER(N1216)),IF(ABS(N1216-(K1216*L1216*(1-M1216/100)))&gt;1,"REVISAR","OK"),"REVISAR")</f>
        <v>0</v>
      </c>
      <c r="Y1216" s="3">
        <f>IF(AND(ISNUMBER(SEARCH("@",E1216)),ISNUMBER(SEARCH(".",E1216))),"OK","REVISAR")</f>
        <v>0</v>
      </c>
      <c r="Z1216" s="3">
        <f>IF(COUNTIF($A$2:$A$5001,A1216)&gt;1,"REVISAR","OK")</f>
        <v>0</v>
      </c>
    </row>
    <row r="1217">
      <c r="A1217" s="3">
        <v>1216</v>
      </c>
      <c r="B1217" s="4">
        <v>45476</v>
      </c>
      <c r="C1217" s="3" t="inlineStr">
        <is>
          <t>Carlos López</t>
        </is>
      </c>
      <c r="D1217" s="3" t="inlineStr">
        <is>
          <t>35989255</t>
        </is>
      </c>
      <c r="E1217" s="3" t="inlineStr">
        <is>
          <t>cliente597@</t>
        </is>
      </c>
      <c r="F1217" s="3" t="inlineStr">
        <is>
          <t>+54 9 2326 995682</t>
        </is>
      </c>
      <c r="G1217" s="3" t="inlineStr">
        <is>
          <t>san antonio de areco</t>
        </is>
      </c>
      <c r="H1217" s="3" t="inlineStr">
        <is>
          <t>Santa Fe</t>
        </is>
      </c>
      <c r="I1217" s="3" t="inlineStr">
        <is>
          <t>Webcam HD</t>
        </is>
      </c>
      <c r="J1217" s="3" t="inlineStr">
        <is>
          <t>perifericos</t>
        </is>
      </c>
      <c r="K1217" s="3">
        <v>2</v>
      </c>
      <c r="L1217" s="5">
        <v>9999999</v>
      </c>
      <c r="M1217" s="3">
        <v>0</v>
      </c>
      <c r="N1217" s="5">
        <v>19999998</v>
      </c>
      <c r="O1217" s="3" t="inlineStr">
        <is>
          <t>transf</t>
        </is>
      </c>
      <c r="P1217" s="3" t="inlineStr">
        <is>
          <t>Lucas</t>
        </is>
      </c>
      <c r="Q1217" s="3" t="inlineStr">
        <is>
          <t>Norte</t>
        </is>
      </c>
      <c r="R1217" s="3" t="inlineStr">
        <is>
          <t>pendiente</t>
        </is>
      </c>
      <c r="T1217" s="3">
        <f>IF(COUNTA(A1217:S1217)&lt;19,"REVISAR","OK")</f>
        <v>0</v>
      </c>
      <c r="U1217" s="3">
        <f>IF(ISNUMBER(B1217),"OK","REVISAR")</f>
        <v>0</v>
      </c>
      <c r="V1217" s="3">
        <f>IF(AND(ISNUMBER(K1217),K1217&gt;0,K1217&lt;50),"OK","REVISAR")</f>
        <v>0</v>
      </c>
      <c r="W1217" s="3">
        <f>IF(AND(ISNUMBER(L1217),L1217&gt;0,L1217&lt;1000000),"OK","REVISAR")</f>
        <v>0</v>
      </c>
      <c r="X1217" s="3">
        <f>IF(AND(ISNUMBER(K1217),ISNUMBER(L1217),ISNUMBER(M1217),ISNUMBER(N1217)),IF(ABS(N1217-(K1217*L1217*(1-M1217/100)))&gt;1,"REVISAR","OK"),"REVISAR")</f>
        <v>0</v>
      </c>
      <c r="Y1217" s="3">
        <f>IF(AND(ISNUMBER(SEARCH("@",E1217)),ISNUMBER(SEARCH(".",E1217))),"OK","REVISAR")</f>
        <v>0</v>
      </c>
      <c r="Z1217" s="3">
        <f>IF(COUNTIF($A$2:$A$5001,A1217)&gt;1,"REVISAR","OK")</f>
        <v>0</v>
      </c>
    </row>
    <row r="1218">
      <c r="A1218" s="3">
        <v>1217</v>
      </c>
      <c r="B1218" s="4">
        <v>45776</v>
      </c>
      <c r="C1218" s="3" t="inlineStr">
        <is>
          <t>Sofía García</t>
        </is>
      </c>
      <c r="D1218" s="3" t="inlineStr">
        <is>
          <t>24454318</t>
        </is>
      </c>
      <c r="E1218" s="3" t="inlineStr">
        <is>
          <t>cliente791@sinmail</t>
        </is>
      </c>
      <c r="F1218" s="3" t="inlineStr">
        <is>
          <t>+54 9 2326 396101</t>
        </is>
      </c>
      <c r="G1218" s="3" t="inlineStr">
        <is>
          <t>San Antonio de Areco</t>
        </is>
      </c>
      <c r="H1218" s="3" t="inlineStr">
        <is>
          <t>Córdoba</t>
        </is>
      </c>
      <c r="I1218" s="3" t="inlineStr">
        <is>
          <t>Mouse gamer</t>
        </is>
      </c>
      <c r="J1218" s="3" t="inlineStr">
        <is>
          <t>Periféricos</t>
        </is>
      </c>
      <c r="K1218" s="3">
        <v>8</v>
      </c>
      <c r="L1218" s="5">
        <v>85136.71000000001</v>
      </c>
      <c r="M1218" s="3">
        <v>0</v>
      </c>
      <c r="N1218" s="5">
        <v>681093.6800000001</v>
      </c>
      <c r="O1218" s="3" t="inlineStr">
        <is>
          <t>Efectivo</t>
        </is>
      </c>
      <c r="P1218" s="3" t="inlineStr">
        <is>
          <t>Paul</t>
        </is>
      </c>
      <c r="Q1218" s="3" t="inlineStr">
        <is>
          <t>Sucursal Norte</t>
        </is>
      </c>
      <c r="S1218" s="3" t="inlineStr">
        <is>
          <t>Precio cargado manualmente</t>
        </is>
      </c>
      <c r="T1218" s="3">
        <f>IF(COUNTA(A1218:S1218)&lt;19,"REVISAR","OK")</f>
        <v>0</v>
      </c>
      <c r="U1218" s="3">
        <f>IF(ISNUMBER(B1218),"OK","REVISAR")</f>
        <v>0</v>
      </c>
      <c r="V1218" s="3">
        <f>IF(AND(ISNUMBER(K1218),K1218&gt;0,K1218&lt;50),"OK","REVISAR")</f>
        <v>0</v>
      </c>
      <c r="W1218" s="3">
        <f>IF(AND(ISNUMBER(L1218),L1218&gt;0,L1218&lt;1000000),"OK","REVISAR")</f>
        <v>0</v>
      </c>
      <c r="X1218" s="3">
        <f>IF(AND(ISNUMBER(K1218),ISNUMBER(L1218),ISNUMBER(M1218),ISNUMBER(N1218)),IF(ABS(N1218-(K1218*L1218*(1-M1218/100)))&gt;1,"REVISAR","OK"),"REVISAR")</f>
        <v>0</v>
      </c>
      <c r="Y1218" s="3">
        <f>IF(AND(ISNUMBER(SEARCH("@",E1218)),ISNUMBER(SEARCH(".",E1218))),"OK","REVISAR")</f>
        <v>0</v>
      </c>
      <c r="Z1218" s="3">
        <f>IF(COUNTIF($A$2:$A$5001,A1218)&gt;1,"REVISAR","OK")</f>
        <v>0</v>
      </c>
    </row>
    <row r="1219">
      <c r="A1219" s="3">
        <v>1218</v>
      </c>
      <c r="B1219" s="4">
        <v>45366</v>
      </c>
      <c r="C1219" s="3" t="inlineStr">
        <is>
          <t>Ana Martínez</t>
        </is>
      </c>
      <c r="D1219" s="3" t="inlineStr">
        <is>
          <t>31491765</t>
        </is>
      </c>
      <c r="E1219" s="3" t="inlineStr">
        <is>
          <t>cliente272@outlook.com</t>
        </is>
      </c>
      <c r="F1219" s="3" t="inlineStr">
        <is>
          <t>+54 9 2326 701285</t>
        </is>
      </c>
      <c r="H1219" s="3" t="inlineStr">
        <is>
          <t>Córdoba</t>
        </is>
      </c>
      <c r="I1219" s="3" t="inlineStr">
        <is>
          <t>Cargador rápido</t>
        </is>
      </c>
      <c r="J1219" s="3" t="inlineStr">
        <is>
          <t>Computación</t>
        </is>
      </c>
      <c r="K1219" s="3">
        <v>6</v>
      </c>
      <c r="L1219" s="5">
        <v>20548.74</v>
      </c>
      <c r="M1219" s="3">
        <v>0</v>
      </c>
      <c r="N1219" s="5">
        <v>123292.44</v>
      </c>
      <c r="O1219" s="3" t="inlineStr">
        <is>
          <t>tarjeta credito</t>
        </is>
      </c>
      <c r="P1219" s="3" t="inlineStr">
        <is>
          <t>Admin</t>
        </is>
      </c>
      <c r="S1219" s="3" t="inlineStr">
        <is>
          <t>Dirección incompleta</t>
        </is>
      </c>
      <c r="T1219" s="3">
        <f>IF(COUNTA(A1219:S1219)&lt;19,"REVISAR","OK")</f>
        <v>0</v>
      </c>
      <c r="U1219" s="3">
        <f>IF(ISNUMBER(B1219),"OK","REVISAR")</f>
        <v>0</v>
      </c>
      <c r="V1219" s="3">
        <f>IF(AND(ISNUMBER(K1219),K1219&gt;0,K1219&lt;50),"OK","REVISAR")</f>
        <v>0</v>
      </c>
      <c r="W1219" s="3">
        <f>IF(AND(ISNUMBER(L1219),L1219&gt;0,L1219&lt;1000000),"OK","REVISAR")</f>
        <v>0</v>
      </c>
      <c r="X1219" s="3">
        <f>IF(AND(ISNUMBER(K1219),ISNUMBER(L1219),ISNUMBER(M1219),ISNUMBER(N1219)),IF(ABS(N1219-(K1219*L1219*(1-M1219/100)))&gt;1,"REVISAR","OK"),"REVISAR")</f>
        <v>0</v>
      </c>
      <c r="Y1219" s="3">
        <f>IF(AND(ISNUMBER(SEARCH("@",E1219)),ISNUMBER(SEARCH(".",E1219))),"OK","REVISAR")</f>
        <v>0</v>
      </c>
      <c r="Z1219" s="3">
        <f>IF(COUNTIF($A$2:$A$5001,A1219)&gt;1,"REVISAR","OK")</f>
        <v>0</v>
      </c>
    </row>
    <row r="1220">
      <c r="A1220" s="3">
        <v>1219</v>
      </c>
      <c r="B1220" s="4">
        <v>45805</v>
      </c>
      <c r="C1220" s="3" t="inlineStr">
        <is>
          <t>Juan Pérez</t>
        </is>
      </c>
      <c r="D1220" s="3" t="inlineStr">
        <is>
          <t>31966003</t>
        </is>
      </c>
      <c r="E1220" s="3" t="inlineStr">
        <is>
          <t>cliente559@outlook.com</t>
        </is>
      </c>
      <c r="F1220" s="3" t="inlineStr">
        <is>
          <t>+54 9 2326 875028</t>
        </is>
      </c>
      <c r="G1220" s="3" t="inlineStr">
        <is>
          <t>Areco</t>
        </is>
      </c>
      <c r="H1220" s="3" t="inlineStr">
        <is>
          <t>Buenos Aires</t>
        </is>
      </c>
      <c r="K1220" s="3">
        <v>8</v>
      </c>
      <c r="L1220" s="5">
        <v>106099.32</v>
      </c>
      <c r="M1220" s="3">
        <v>5</v>
      </c>
      <c r="N1220" s="5">
        <v>806354.83</v>
      </c>
      <c r="O1220" s="3" t="inlineStr">
        <is>
          <t>Tarjeta Débito</t>
        </is>
      </c>
      <c r="P1220" s="3" t="inlineStr">
        <is>
          <t>Sofía</t>
        </is>
      </c>
      <c r="Q1220" s="3" t="inlineStr">
        <is>
          <t>Centro</t>
        </is>
      </c>
      <c r="S1220" s="3" t="inlineStr">
        <is>
          <t>Duplicado probable</t>
        </is>
      </c>
      <c r="T1220" s="3">
        <f>IF(COUNTA(A1220:S1220)&lt;19,"REVISAR","OK")</f>
        <v>0</v>
      </c>
      <c r="U1220" s="3">
        <f>IF(ISNUMBER(B1220),"OK","REVISAR")</f>
        <v>0</v>
      </c>
      <c r="V1220" s="3">
        <f>IF(AND(ISNUMBER(K1220),K1220&gt;0,K1220&lt;50),"OK","REVISAR")</f>
        <v>0</v>
      </c>
      <c r="W1220" s="3">
        <f>IF(AND(ISNUMBER(L1220),L1220&gt;0,L1220&lt;1000000),"OK","REVISAR")</f>
        <v>0</v>
      </c>
      <c r="X1220" s="3">
        <f>IF(AND(ISNUMBER(K1220),ISNUMBER(L1220),ISNUMBER(M1220),ISNUMBER(N1220)),IF(ABS(N1220-(K1220*L1220*(1-M1220/100)))&gt;1,"REVISAR","OK"),"REVISAR")</f>
        <v>0</v>
      </c>
      <c r="Y1220" s="3">
        <f>IF(AND(ISNUMBER(SEARCH("@",E1220)),ISNUMBER(SEARCH(".",E1220))),"OK","REVISAR")</f>
        <v>0</v>
      </c>
      <c r="Z1220" s="3">
        <f>IF(COUNTIF($A$2:$A$5001,A1220)&gt;1,"REVISAR","OK")</f>
        <v>0</v>
      </c>
    </row>
    <row r="1221">
      <c r="A1221" s="3">
        <v>1220</v>
      </c>
      <c r="B1221" s="4">
        <v>45560</v>
      </c>
      <c r="C1221" s="3" t="inlineStr">
        <is>
          <t>Martín Fernández</t>
        </is>
      </c>
      <c r="D1221" s="3" t="inlineStr">
        <is>
          <t>45540079</t>
        </is>
      </c>
      <c r="E1221" s="3" t="inlineStr">
        <is>
          <t>cliente367@gmail.com</t>
        </is>
      </c>
      <c r="F1221" s="3" t="inlineStr">
        <is>
          <t>+54 9 2326 741498</t>
        </is>
      </c>
      <c r="G1221" s="3" t="inlineStr">
        <is>
          <t>Cordoba</t>
        </is>
      </c>
      <c r="I1221" s="3" t="inlineStr">
        <is>
          <t>Producto desconocido</t>
        </is>
      </c>
      <c r="J1221" s="3" t="inlineStr">
        <is>
          <t>tecnologia</t>
        </is>
      </c>
      <c r="K1221" s="3">
        <v>1</v>
      </c>
      <c r="L1221" s="5">
        <v>107892.78</v>
      </c>
      <c r="M1221" s="3">
        <v>20</v>
      </c>
      <c r="N1221" s="5">
        <v>86314.22</v>
      </c>
      <c r="O1221" s="3" t="inlineStr">
        <is>
          <t>tarjeta credito</t>
        </is>
      </c>
      <c r="P1221" s="3" t="inlineStr">
        <is>
          <t>Sin vendedor</t>
        </is>
      </c>
      <c r="R1221" s="3" t="inlineStr">
        <is>
          <t>Cancelado</t>
        </is>
      </c>
      <c r="S1221" s="3" t="inlineStr">
        <is>
          <t>Duplicado probable</t>
        </is>
      </c>
      <c r="T1221" s="3">
        <f>IF(COUNTA(A1221:S1221)&lt;19,"REVISAR","OK")</f>
        <v>0</v>
      </c>
      <c r="U1221" s="3">
        <f>IF(ISNUMBER(B1221),"OK","REVISAR")</f>
        <v>0</v>
      </c>
      <c r="V1221" s="3">
        <f>IF(AND(ISNUMBER(K1221),K1221&gt;0,K1221&lt;50),"OK","REVISAR")</f>
        <v>0</v>
      </c>
      <c r="W1221" s="3">
        <f>IF(AND(ISNUMBER(L1221),L1221&gt;0,L1221&lt;1000000),"OK","REVISAR")</f>
        <v>0</v>
      </c>
      <c r="X1221" s="3">
        <f>IF(AND(ISNUMBER(K1221),ISNUMBER(L1221),ISNUMBER(M1221),ISNUMBER(N1221)),IF(ABS(N1221-(K1221*L1221*(1-M1221/100)))&gt;1,"REVISAR","OK"),"REVISAR")</f>
        <v>0</v>
      </c>
      <c r="Y1221" s="3">
        <f>IF(AND(ISNUMBER(SEARCH("@",E1221)),ISNUMBER(SEARCH(".",E1221))),"OK","REVISAR")</f>
        <v>0</v>
      </c>
      <c r="Z1221" s="3">
        <f>IF(COUNTIF($A$2:$A$5001,A1221)&gt;1,"REVISAR","OK")</f>
        <v>0</v>
      </c>
    </row>
    <row r="1222">
      <c r="A1222" s="3">
        <v>1221</v>
      </c>
      <c r="B1222" s="4">
        <v>45419</v>
      </c>
      <c r="C1222" s="3" t="inlineStr">
        <is>
          <t>Cliente Sin Nombre</t>
        </is>
      </c>
      <c r="D1222" s="3" t="inlineStr">
        <is>
          <t>35785217</t>
        </is>
      </c>
      <c r="E1222" s="3" t="inlineStr">
        <is>
          <t>cliente116@gmail.com</t>
        </is>
      </c>
      <c r="F1222" s="3" t="inlineStr">
        <is>
          <t>+54 9 2326 990212</t>
        </is>
      </c>
      <c r="G1222" s="3" t="inlineStr">
        <is>
          <t>san antonio de areco</t>
        </is>
      </c>
      <c r="H1222" s="3" t="inlineStr">
        <is>
          <t>Córdoba</t>
        </is>
      </c>
      <c r="J1222" s="3" t="inlineStr">
        <is>
          <t>Audio</t>
        </is>
      </c>
      <c r="K1222" s="3">
        <v>4</v>
      </c>
      <c r="L1222" s="5">
        <v>62695.45</v>
      </c>
      <c r="M1222" s="3">
        <v>0</v>
      </c>
      <c r="N1222" s="5">
        <v>250781.8</v>
      </c>
      <c r="O1222" s="3" t="inlineStr">
        <is>
          <t>efectivo</t>
        </is>
      </c>
      <c r="P1222" s="3" t="inlineStr">
        <is>
          <t>admin</t>
        </is>
      </c>
      <c r="R1222" s="3" t="inlineStr">
        <is>
          <t>En camino</t>
        </is>
      </c>
      <c r="S1222" s="3" t="inlineStr">
        <is>
          <t>Duplicado probable</t>
        </is>
      </c>
      <c r="T1222" s="3">
        <f>IF(COUNTA(A1222:S1222)&lt;19,"REVISAR","OK")</f>
        <v>0</v>
      </c>
      <c r="U1222" s="3">
        <f>IF(ISNUMBER(B1222),"OK","REVISAR")</f>
        <v>0</v>
      </c>
      <c r="V1222" s="3">
        <f>IF(AND(ISNUMBER(K1222),K1222&gt;0,K1222&lt;50),"OK","REVISAR")</f>
        <v>0</v>
      </c>
      <c r="W1222" s="3">
        <f>IF(AND(ISNUMBER(L1222),L1222&gt;0,L1222&lt;1000000),"OK","REVISAR")</f>
        <v>0</v>
      </c>
      <c r="X1222" s="3">
        <f>IF(AND(ISNUMBER(K1222),ISNUMBER(L1222),ISNUMBER(M1222),ISNUMBER(N1222)),IF(ABS(N1222-(K1222*L1222*(1-M1222/100)))&gt;1,"REVISAR","OK"),"REVISAR")</f>
        <v>0</v>
      </c>
      <c r="Y1222" s="3">
        <f>IF(AND(ISNUMBER(SEARCH("@",E1222)),ISNUMBER(SEARCH(".",E1222))),"OK","REVISAR")</f>
        <v>0</v>
      </c>
      <c r="Z1222" s="3">
        <f>IF(COUNTIF($A$2:$A$5001,A1222)&gt;1,"REVISAR","OK")</f>
        <v>0</v>
      </c>
    </row>
    <row r="1223">
      <c r="A1223" s="3">
        <v>1222</v>
      </c>
      <c r="B1223" s="4">
        <v>45391</v>
      </c>
      <c r="C1223" s="3" t="inlineStr">
        <is>
          <t>Carlos López</t>
        </is>
      </c>
      <c r="D1223" s="3" t="inlineStr">
        <is>
          <t>39797953</t>
        </is>
      </c>
      <c r="E1223" s="3" t="inlineStr">
        <is>
          <t>cliente284@outlook.com</t>
        </is>
      </c>
      <c r="F1223" s="3" t="inlineStr">
        <is>
          <t>+54 9 2326 392477</t>
        </is>
      </c>
      <c r="G1223" s="3" t="inlineStr">
        <is>
          <t>Buenos Aires</t>
        </is>
      </c>
      <c r="I1223" s="3" t="inlineStr">
        <is>
          <t>Webcam HD</t>
        </is>
      </c>
      <c r="J1223" s="3" t="inlineStr">
        <is>
          <t>tecnologia</t>
        </is>
      </c>
      <c r="K1223" s="3">
        <v>7</v>
      </c>
      <c r="L1223" s="5">
        <v>12601.8</v>
      </c>
      <c r="M1223" s="3">
        <v>0</v>
      </c>
      <c r="N1223" s="5">
        <v>88212.60000000001</v>
      </c>
      <c r="O1223" s="3" t="inlineStr">
        <is>
          <t>Mercado Pago</t>
        </is>
      </c>
      <c r="P1223" s="3" t="inlineStr">
        <is>
          <t>Benjamín</t>
        </is>
      </c>
      <c r="R1223" s="3" t="inlineStr">
        <is>
          <t>pendiente</t>
        </is>
      </c>
      <c r="S1223" s="3" t="inlineStr">
        <is>
          <t>Pago a confirmar</t>
        </is>
      </c>
      <c r="T1223" s="3">
        <f>IF(COUNTA(A1223:S1223)&lt;19,"REVISAR","OK")</f>
        <v>0</v>
      </c>
      <c r="U1223" s="3">
        <f>IF(ISNUMBER(B1223),"OK","REVISAR")</f>
        <v>0</v>
      </c>
      <c r="V1223" s="3">
        <f>IF(AND(ISNUMBER(K1223),K1223&gt;0,K1223&lt;50),"OK","REVISAR")</f>
        <v>0</v>
      </c>
      <c r="W1223" s="3">
        <f>IF(AND(ISNUMBER(L1223),L1223&gt;0,L1223&lt;1000000),"OK","REVISAR")</f>
        <v>0</v>
      </c>
      <c r="X1223" s="3">
        <f>IF(AND(ISNUMBER(K1223),ISNUMBER(L1223),ISNUMBER(M1223),ISNUMBER(N1223)),IF(ABS(N1223-(K1223*L1223*(1-M1223/100)))&gt;1,"REVISAR","OK"),"REVISAR")</f>
        <v>0</v>
      </c>
      <c r="Y1223" s="3">
        <f>IF(AND(ISNUMBER(SEARCH("@",E1223)),ISNUMBER(SEARCH(".",E1223))),"OK","REVISAR")</f>
        <v>0</v>
      </c>
      <c r="Z1223" s="3">
        <f>IF(COUNTIF($A$2:$A$5001,A1223)&gt;1,"REVISAR","OK")</f>
        <v>0</v>
      </c>
    </row>
    <row r="1224">
      <c r="A1224" s="3">
        <v>1223</v>
      </c>
      <c r="B1224" s="4">
        <v>45408</v>
      </c>
      <c r="C1224" s="3" t="inlineStr">
        <is>
          <t>Camila Torres</t>
        </is>
      </c>
      <c r="D1224" s="3" t="inlineStr">
        <is>
          <t>25754124</t>
        </is>
      </c>
      <c r="E1224" s="3" t="inlineStr">
        <is>
          <t>cliente386@hotmail.com</t>
        </is>
      </c>
      <c r="F1224" s="3" t="inlineStr">
        <is>
          <t>+54 9 2326 639361</t>
        </is>
      </c>
      <c r="G1224" s="3" t="inlineStr">
        <is>
          <t>Mendoza</t>
        </is>
      </c>
      <c r="H1224" s="3" t="inlineStr">
        <is>
          <t>Santa Fe</t>
        </is>
      </c>
      <c r="I1224" s="3" t="inlineStr">
        <is>
          <t>Disco SSD 480GB</t>
        </is>
      </c>
      <c r="K1224" s="3" t="inlineStr">
        <is>
          <t>dos</t>
        </is>
      </c>
      <c r="L1224" s="5">
        <v>139995.86</v>
      </c>
      <c r="M1224" s="3">
        <v>20</v>
      </c>
      <c r="P1224" s="3" t="inlineStr">
        <is>
          <t>Benjamín</t>
        </is>
      </c>
      <c r="Q1224" s="3" t="inlineStr">
        <is>
          <t>Centro</t>
        </is>
      </c>
      <c r="R1224" s="3" t="inlineStr">
        <is>
          <t>entregado</t>
        </is>
      </c>
      <c r="S1224" s="3" t="inlineStr">
        <is>
          <t>Cliente reclama demora</t>
        </is>
      </c>
      <c r="T1224" s="3">
        <f>IF(COUNTA(A1224:S1224)&lt;19,"REVISAR","OK")</f>
        <v>0</v>
      </c>
      <c r="U1224" s="3">
        <f>IF(ISNUMBER(B1224),"OK","REVISAR")</f>
        <v>0</v>
      </c>
      <c r="V1224" s="3">
        <f>IF(AND(ISNUMBER(K1224),K1224&gt;0,K1224&lt;50),"OK","REVISAR")</f>
        <v>0</v>
      </c>
      <c r="W1224" s="3">
        <f>IF(AND(ISNUMBER(L1224),L1224&gt;0,L1224&lt;1000000),"OK","REVISAR")</f>
        <v>0</v>
      </c>
      <c r="X1224" s="3">
        <f>IF(AND(ISNUMBER(K1224),ISNUMBER(L1224),ISNUMBER(M1224),ISNUMBER(N1224)),IF(ABS(N1224-(K1224*L1224*(1-M1224/100)))&gt;1,"REVISAR","OK"),"REVISAR")</f>
        <v>0</v>
      </c>
      <c r="Y1224" s="3">
        <f>IF(AND(ISNUMBER(SEARCH("@",E1224)),ISNUMBER(SEARCH(".",E1224))),"OK","REVISAR")</f>
        <v>0</v>
      </c>
      <c r="Z1224" s="3">
        <f>IF(COUNTIF($A$2:$A$5001,A1224)&gt;1,"REVISAR","OK")</f>
        <v>0</v>
      </c>
    </row>
    <row r="1225">
      <c r="A1225" s="3">
        <v>1224</v>
      </c>
      <c r="B1225" s="4">
        <v>45612</v>
      </c>
      <c r="C1225" s="3" t="inlineStr">
        <is>
          <t>Sofía García</t>
        </is>
      </c>
      <c r="D1225" s="3" t="inlineStr">
        <is>
          <t>43790827</t>
        </is>
      </c>
      <c r="E1225" s="3" t="inlineStr">
        <is>
          <t>cliente7@sinmail</t>
        </is>
      </c>
      <c r="F1225" s="3" t="inlineStr">
        <is>
          <t>+54 9 2326 310308</t>
        </is>
      </c>
      <c r="G1225" s="3" t="inlineStr">
        <is>
          <t>Mar del Plata</t>
        </is>
      </c>
      <c r="H1225" s="3" t="inlineStr">
        <is>
          <t>Mendoza</t>
        </is>
      </c>
      <c r="I1225" s="3" t="inlineStr">
        <is>
          <t>Producto desconocido</t>
        </is>
      </c>
      <c r="J1225" s="3" t="inlineStr">
        <is>
          <t>Periféricos</t>
        </is>
      </c>
      <c r="K1225" s="3">
        <v>2</v>
      </c>
      <c r="L1225" s="5">
        <v>167518.2</v>
      </c>
      <c r="M1225" s="3">
        <v>0</v>
      </c>
      <c r="N1225" s="5">
        <v>335036.4</v>
      </c>
      <c r="P1225" s="3" t="inlineStr">
        <is>
          <t>Admin</t>
        </is>
      </c>
      <c r="Q1225" s="3" t="inlineStr">
        <is>
          <t>Centro</t>
        </is>
      </c>
      <c r="S1225" s="3" t="inlineStr">
        <is>
          <t>OK</t>
        </is>
      </c>
      <c r="T1225" s="3">
        <f>IF(COUNTA(A1225:S1225)&lt;19,"REVISAR","OK")</f>
        <v>0</v>
      </c>
      <c r="U1225" s="3">
        <f>IF(ISNUMBER(B1225),"OK","REVISAR")</f>
        <v>0</v>
      </c>
      <c r="V1225" s="3">
        <f>IF(AND(ISNUMBER(K1225),K1225&gt;0,K1225&lt;50),"OK","REVISAR")</f>
        <v>0</v>
      </c>
      <c r="W1225" s="3">
        <f>IF(AND(ISNUMBER(L1225),L1225&gt;0,L1225&lt;1000000),"OK","REVISAR")</f>
        <v>0</v>
      </c>
      <c r="X1225" s="3">
        <f>IF(AND(ISNUMBER(K1225),ISNUMBER(L1225),ISNUMBER(M1225),ISNUMBER(N1225)),IF(ABS(N1225-(K1225*L1225*(1-M1225/100)))&gt;1,"REVISAR","OK"),"REVISAR")</f>
        <v>0</v>
      </c>
      <c r="Y1225" s="3">
        <f>IF(AND(ISNUMBER(SEARCH("@",E1225)),ISNUMBER(SEARCH(".",E1225))),"OK","REVISAR")</f>
        <v>0</v>
      </c>
      <c r="Z1225" s="3">
        <f>IF(COUNTIF($A$2:$A$5001,A1225)&gt;1,"REVISAR","OK")</f>
        <v>0</v>
      </c>
    </row>
    <row r="1226">
      <c r="A1226" s="3">
        <v>1225</v>
      </c>
      <c r="B1226" s="4">
        <v>45677</v>
      </c>
      <c r="D1226" s="3" t="inlineStr">
        <is>
          <t>40622671</t>
        </is>
      </c>
      <c r="E1226" s="3" t="inlineStr">
        <is>
          <t>cliente76@gmai.com</t>
        </is>
      </c>
      <c r="F1226" s="3" t="inlineStr">
        <is>
          <t>+54 9 2326 582317</t>
        </is>
      </c>
      <c r="G1226" s="3" t="inlineStr">
        <is>
          <t>Córdoba</t>
        </is>
      </c>
      <c r="H1226" s="3" t="inlineStr">
        <is>
          <t>Mendoza</t>
        </is>
      </c>
      <c r="I1226" s="3" t="inlineStr">
        <is>
          <t>Notebook 15</t>
        </is>
      </c>
      <c r="J1226" s="3" t="inlineStr">
        <is>
          <t>tecnologia</t>
        </is>
      </c>
      <c r="K1226" s="3">
        <v>1</v>
      </c>
      <c r="L1226" s="5">
        <v>40055.77</v>
      </c>
      <c r="M1226" s="3">
        <v>15</v>
      </c>
      <c r="N1226" s="5">
        <v>34047.4</v>
      </c>
      <c r="P1226" s="3" t="inlineStr">
        <is>
          <t>admin</t>
        </is>
      </c>
      <c r="Q1226" s="3" t="inlineStr">
        <is>
          <t>Sucursal Norte</t>
        </is>
      </c>
      <c r="R1226" s="3" t="inlineStr">
        <is>
          <t>Entregado</t>
        </is>
      </c>
      <c r="S1226" s="3" t="inlineStr">
        <is>
          <t>sin observaciones</t>
        </is>
      </c>
      <c r="T1226" s="3">
        <f>IF(COUNTA(A1226:S1226)&lt;19,"REVISAR","OK")</f>
        <v>0</v>
      </c>
      <c r="U1226" s="3">
        <f>IF(ISNUMBER(B1226),"OK","REVISAR")</f>
        <v>0</v>
      </c>
      <c r="V1226" s="3">
        <f>IF(AND(ISNUMBER(K1226),K1226&gt;0,K1226&lt;50),"OK","REVISAR")</f>
        <v>0</v>
      </c>
      <c r="W1226" s="3">
        <f>IF(AND(ISNUMBER(L1226),L1226&gt;0,L1226&lt;1000000),"OK","REVISAR")</f>
        <v>0</v>
      </c>
      <c r="X1226" s="3">
        <f>IF(AND(ISNUMBER(K1226),ISNUMBER(L1226),ISNUMBER(M1226),ISNUMBER(N1226)),IF(ABS(N1226-(K1226*L1226*(1-M1226/100)))&gt;1,"REVISAR","OK"),"REVISAR")</f>
        <v>0</v>
      </c>
      <c r="Y1226" s="3">
        <f>IF(AND(ISNUMBER(SEARCH("@",E1226)),ISNUMBER(SEARCH(".",E1226))),"OK","REVISAR")</f>
        <v>0</v>
      </c>
      <c r="Z1226" s="3">
        <f>IF(COUNTIF($A$2:$A$5001,A1226)&gt;1,"REVISAR","OK")</f>
        <v>0</v>
      </c>
    </row>
    <row r="1227">
      <c r="A1227" s="3">
        <v>1226</v>
      </c>
      <c r="B1227" s="4">
        <v>45661</v>
      </c>
      <c r="C1227" s="3" t="inlineStr">
        <is>
          <t>Martín Fernández</t>
        </is>
      </c>
      <c r="D1227" s="3" t="inlineStr">
        <is>
          <t>42481966</t>
        </is>
      </c>
      <c r="E1227" s="3" t="inlineStr">
        <is>
          <t>cliente522@yahoo.com</t>
        </is>
      </c>
      <c r="F1227" s="3" t="inlineStr">
        <is>
          <t>+54 9 2326 564746</t>
        </is>
      </c>
      <c r="G1227" s="3" t="inlineStr">
        <is>
          <t>La Plata</t>
        </is>
      </c>
      <c r="H1227" s="3" t="inlineStr">
        <is>
          <t>Cordoba</t>
        </is>
      </c>
      <c r="I1227" s="3" t="inlineStr">
        <is>
          <t>Cable USB-C</t>
        </is>
      </c>
      <c r="J1227" s="3" t="inlineStr">
        <is>
          <t>Tecnologia</t>
        </is>
      </c>
      <c r="K1227" s="3">
        <v>5</v>
      </c>
      <c r="M1227" s="3">
        <v>20</v>
      </c>
      <c r="O1227" s="3" t="inlineStr">
        <is>
          <t>MercadoPago</t>
        </is>
      </c>
      <c r="P1227" s="3" t="inlineStr">
        <is>
          <t>admin</t>
        </is>
      </c>
      <c r="Q1227" s="3" t="inlineStr">
        <is>
          <t>Sucursal Centro</t>
        </is>
      </c>
      <c r="R1227" s="3" t="inlineStr">
        <is>
          <t>En camino</t>
        </is>
      </c>
      <c r="S1227" s="3" t="inlineStr">
        <is>
          <t>OK</t>
        </is>
      </c>
      <c r="T1227" s="3">
        <f>IF(COUNTA(A1227:S1227)&lt;19,"REVISAR","OK")</f>
        <v>0</v>
      </c>
      <c r="U1227" s="3">
        <f>IF(ISNUMBER(B1227),"OK","REVISAR")</f>
        <v>0</v>
      </c>
      <c r="V1227" s="3">
        <f>IF(AND(ISNUMBER(K1227),K1227&gt;0,K1227&lt;50),"OK","REVISAR")</f>
        <v>0</v>
      </c>
      <c r="W1227" s="3">
        <f>IF(AND(ISNUMBER(L1227),L1227&gt;0,L1227&lt;1000000),"OK","REVISAR")</f>
        <v>0</v>
      </c>
      <c r="X1227" s="3">
        <f>IF(AND(ISNUMBER(K1227),ISNUMBER(L1227),ISNUMBER(M1227),ISNUMBER(N1227)),IF(ABS(N1227-(K1227*L1227*(1-M1227/100)))&gt;1,"REVISAR","OK"),"REVISAR")</f>
        <v>0</v>
      </c>
      <c r="Y1227" s="3">
        <f>IF(AND(ISNUMBER(SEARCH("@",E1227)),ISNUMBER(SEARCH(".",E1227))),"OK","REVISAR")</f>
        <v>0</v>
      </c>
      <c r="Z1227" s="3">
        <f>IF(COUNTIF($A$2:$A$5001,A1227)&gt;1,"REVISAR","OK")</f>
        <v>0</v>
      </c>
    </row>
    <row r="1228">
      <c r="A1228" s="3">
        <v>1227</v>
      </c>
      <c r="B1228" s="4">
        <v>45725</v>
      </c>
      <c r="C1228" s="3" t="inlineStr">
        <is>
          <t>Pedro Sánchez</t>
        </is>
      </c>
      <c r="D1228" s="3" t="inlineStr">
        <is>
          <t>23643429</t>
        </is>
      </c>
      <c r="E1228" s="3" t="inlineStr">
        <is>
          <t>cliente47@gmai.com</t>
        </is>
      </c>
      <c r="F1228" s="3" t="inlineStr">
        <is>
          <t>+54 9 2326 608572</t>
        </is>
      </c>
      <c r="G1228" s="3" t="inlineStr">
        <is>
          <t>San Antonio de Areco</t>
        </is>
      </c>
      <c r="H1228" s="3" t="inlineStr">
        <is>
          <t>Buenos Aires</t>
        </is>
      </c>
      <c r="I1228" s="3" t="inlineStr">
        <is>
          <t>Silla gamer</t>
        </is>
      </c>
      <c r="J1228" s="3" t="inlineStr">
        <is>
          <t>Periféricos</t>
        </is>
      </c>
      <c r="K1228" s="3">
        <v>8</v>
      </c>
      <c r="L1228" s="5">
        <v>116232.51</v>
      </c>
      <c r="O1228" s="3" t="inlineStr">
        <is>
          <t>MercadoPago</t>
        </is>
      </c>
      <c r="R1228" s="3" t="inlineStr">
        <is>
          <t>Cancelado</t>
        </is>
      </c>
      <c r="S1228" s="3" t="inlineStr">
        <is>
          <t>Cliente reclama demora</t>
        </is>
      </c>
      <c r="T1228" s="3">
        <f>IF(COUNTA(A1228:S1228)&lt;19,"REVISAR","OK")</f>
        <v>0</v>
      </c>
      <c r="U1228" s="3">
        <f>IF(ISNUMBER(B1228),"OK","REVISAR")</f>
        <v>0</v>
      </c>
      <c r="V1228" s="3">
        <f>IF(AND(ISNUMBER(K1228),K1228&gt;0,K1228&lt;50),"OK","REVISAR")</f>
        <v>0</v>
      </c>
      <c r="W1228" s="3">
        <f>IF(AND(ISNUMBER(L1228),L1228&gt;0,L1228&lt;1000000),"OK","REVISAR")</f>
        <v>0</v>
      </c>
      <c r="X1228" s="3">
        <f>IF(AND(ISNUMBER(K1228),ISNUMBER(L1228),ISNUMBER(M1228),ISNUMBER(N1228)),IF(ABS(N1228-(K1228*L1228*(1-M1228/100)))&gt;1,"REVISAR","OK"),"REVISAR")</f>
        <v>0</v>
      </c>
      <c r="Y1228" s="3">
        <f>IF(AND(ISNUMBER(SEARCH("@",E1228)),ISNUMBER(SEARCH(".",E1228))),"OK","REVISAR")</f>
        <v>0</v>
      </c>
      <c r="Z1228" s="3">
        <f>IF(COUNTIF($A$2:$A$5001,A1228)&gt;1,"REVISAR","OK")</f>
        <v>0</v>
      </c>
    </row>
    <row r="1229">
      <c r="A1229" s="3">
        <v>1228</v>
      </c>
      <c r="B1229" s="4">
        <v>45379</v>
      </c>
      <c r="D1229" s="3" t="inlineStr">
        <is>
          <t>27522199</t>
        </is>
      </c>
      <c r="E1229" s="3" t="inlineStr">
        <is>
          <t>cliente871@yahoo.com</t>
        </is>
      </c>
      <c r="F1229" s="3" t="inlineStr">
        <is>
          <t>sin telefono</t>
        </is>
      </c>
      <c r="G1229" s="3" t="inlineStr">
        <is>
          <t>Capital Federal</t>
        </is>
      </c>
      <c r="J1229" s="3" t="inlineStr">
        <is>
          <t>Audio</t>
        </is>
      </c>
      <c r="K1229" s="3">
        <v>7</v>
      </c>
      <c r="L1229" s="5">
        <v>73510.2</v>
      </c>
      <c r="M1229" s="3">
        <v>5</v>
      </c>
      <c r="N1229" s="5">
        <v>488842.83</v>
      </c>
      <c r="O1229" s="3" t="inlineStr">
        <is>
          <t>MercadoPago</t>
        </is>
      </c>
      <c r="P1229" s="3" t="inlineStr">
        <is>
          <t>Paul</t>
        </is>
      </c>
      <c r="Q1229" s="3" t="inlineStr">
        <is>
          <t>Local 1</t>
        </is>
      </c>
      <c r="R1229" s="3" t="inlineStr">
        <is>
          <t>No aplica</t>
        </is>
      </c>
      <c r="S1229" s="3" t="inlineStr">
        <is>
          <t>Precio cargado manualmente</t>
        </is>
      </c>
      <c r="T1229" s="3">
        <f>IF(COUNTA(A1229:S1229)&lt;19,"REVISAR","OK")</f>
        <v>0</v>
      </c>
      <c r="U1229" s="3">
        <f>IF(ISNUMBER(B1229),"OK","REVISAR")</f>
        <v>0</v>
      </c>
      <c r="V1229" s="3">
        <f>IF(AND(ISNUMBER(K1229),K1229&gt;0,K1229&lt;50),"OK","REVISAR")</f>
        <v>0</v>
      </c>
      <c r="W1229" s="3">
        <f>IF(AND(ISNUMBER(L1229),L1229&gt;0,L1229&lt;1000000),"OK","REVISAR")</f>
        <v>0</v>
      </c>
      <c r="X1229" s="3">
        <f>IF(AND(ISNUMBER(K1229),ISNUMBER(L1229),ISNUMBER(M1229),ISNUMBER(N1229)),IF(ABS(N1229-(K1229*L1229*(1-M1229/100)))&gt;1,"REVISAR","OK"),"REVISAR")</f>
        <v>0</v>
      </c>
      <c r="Y1229" s="3">
        <f>IF(AND(ISNUMBER(SEARCH("@",E1229)),ISNUMBER(SEARCH(".",E1229))),"OK","REVISAR")</f>
        <v>0</v>
      </c>
      <c r="Z1229" s="3">
        <f>IF(COUNTIF($A$2:$A$5001,A1229)&gt;1,"REVISAR","OK")</f>
        <v>0</v>
      </c>
    </row>
    <row r="1230">
      <c r="A1230" s="3">
        <v>1229</v>
      </c>
      <c r="B1230" s="4">
        <v>45764</v>
      </c>
      <c r="C1230" s="3" t="inlineStr">
        <is>
          <t>Pedro Sánchez</t>
        </is>
      </c>
      <c r="D1230" s="3" t="inlineStr">
        <is>
          <t>27736928</t>
        </is>
      </c>
      <c r="F1230" s="3" t="inlineStr">
        <is>
          <t>+54 9 2326 871969</t>
        </is>
      </c>
      <c r="G1230" s="3" t="inlineStr">
        <is>
          <t>Mendoza</t>
        </is>
      </c>
      <c r="H1230" s="3" t="inlineStr">
        <is>
          <t>CABA</t>
        </is>
      </c>
      <c r="I1230" s="3" t="inlineStr">
        <is>
          <t>Auriculares Bluetooth</t>
        </is>
      </c>
      <c r="J1230" s="3" t="inlineStr">
        <is>
          <t>Tecnología</t>
        </is>
      </c>
      <c r="K1230" s="3">
        <v>3</v>
      </c>
      <c r="L1230" s="5">
        <v>154040.27</v>
      </c>
      <c r="M1230" s="3">
        <v>10</v>
      </c>
      <c r="N1230" s="5">
        <v>415908.73</v>
      </c>
      <c r="O1230" s="3" t="inlineStr">
        <is>
          <t>tarjeta credito</t>
        </is>
      </c>
      <c r="P1230" s="3" t="inlineStr">
        <is>
          <t>Isaías</t>
        </is>
      </c>
      <c r="Q1230" s="3" t="inlineStr">
        <is>
          <t>Local 1</t>
        </is>
      </c>
      <c r="R1230" s="3" t="inlineStr">
        <is>
          <t>pendiente</t>
        </is>
      </c>
      <c r="S1230" s="3" t="inlineStr">
        <is>
          <t>Duplicado probable</t>
        </is>
      </c>
      <c r="T1230" s="3">
        <f>IF(COUNTA(A1230:S1230)&lt;19,"REVISAR","OK")</f>
        <v>0</v>
      </c>
      <c r="U1230" s="3">
        <f>IF(ISNUMBER(B1230),"OK","REVISAR")</f>
        <v>0</v>
      </c>
      <c r="V1230" s="3">
        <f>IF(AND(ISNUMBER(K1230),K1230&gt;0,K1230&lt;50),"OK","REVISAR")</f>
        <v>0</v>
      </c>
      <c r="W1230" s="3">
        <f>IF(AND(ISNUMBER(L1230),L1230&gt;0,L1230&lt;1000000),"OK","REVISAR")</f>
        <v>0</v>
      </c>
      <c r="X1230" s="3">
        <f>IF(AND(ISNUMBER(K1230),ISNUMBER(L1230),ISNUMBER(M1230),ISNUMBER(N1230)),IF(ABS(N1230-(K1230*L1230*(1-M1230/100)))&gt;1,"REVISAR","OK"),"REVISAR")</f>
        <v>0</v>
      </c>
      <c r="Y1230" s="3">
        <f>IF(AND(ISNUMBER(SEARCH("@",E1230)),ISNUMBER(SEARCH(".",E1230))),"OK","REVISAR")</f>
        <v>0</v>
      </c>
      <c r="Z1230" s="3">
        <f>IF(COUNTIF($A$2:$A$5001,A1230)&gt;1,"REVISAR","OK")</f>
        <v>0</v>
      </c>
    </row>
    <row r="1231">
      <c r="A1231" s="3">
        <v>1230</v>
      </c>
      <c r="B1231" s="4">
        <v>45535</v>
      </c>
      <c r="C1231" s="3" t="inlineStr">
        <is>
          <t>Ana Martínez</t>
        </is>
      </c>
      <c r="D1231" s="3" t="inlineStr">
        <is>
          <t>24569261</t>
        </is>
      </c>
      <c r="E1231" s="3" t="inlineStr">
        <is>
          <t>cliente302@sinmail</t>
        </is>
      </c>
      <c r="F1231" s="3" t="inlineStr">
        <is>
          <t>+54 9 2326 314696</t>
        </is>
      </c>
      <c r="G1231" s="3" t="inlineStr">
        <is>
          <t>Bs As</t>
        </is>
      </c>
      <c r="I1231" s="3" t="inlineStr">
        <is>
          <t>Auriculares Bluetooth</t>
        </is>
      </c>
      <c r="J1231" s="3" t="inlineStr">
        <is>
          <t>perifericos</t>
        </is>
      </c>
      <c r="K1231" s="3">
        <v>8</v>
      </c>
      <c r="M1231" s="3">
        <v>10</v>
      </c>
      <c r="O1231" s="3" t="inlineStr">
        <is>
          <t>Tarjeta Crédito</t>
        </is>
      </c>
      <c r="P1231" s="3" t="inlineStr">
        <is>
          <t>Benjamín</t>
        </is>
      </c>
      <c r="Q1231" s="3" t="inlineStr">
        <is>
          <t>Local 1</t>
        </is>
      </c>
      <c r="R1231" s="3" t="inlineStr">
        <is>
          <t>En camino</t>
        </is>
      </c>
      <c r="S1231" s="3" t="inlineStr">
        <is>
          <t>Producto sin stock</t>
        </is>
      </c>
      <c r="T1231" s="3">
        <f>IF(COUNTA(A1231:S1231)&lt;19,"REVISAR","OK")</f>
        <v>0</v>
      </c>
      <c r="U1231" s="3">
        <f>IF(ISNUMBER(B1231),"OK","REVISAR")</f>
        <v>0</v>
      </c>
      <c r="V1231" s="3">
        <f>IF(AND(ISNUMBER(K1231),K1231&gt;0,K1231&lt;50),"OK","REVISAR")</f>
        <v>0</v>
      </c>
      <c r="W1231" s="3">
        <f>IF(AND(ISNUMBER(L1231),L1231&gt;0,L1231&lt;1000000),"OK","REVISAR")</f>
        <v>0</v>
      </c>
      <c r="X1231" s="3">
        <f>IF(AND(ISNUMBER(K1231),ISNUMBER(L1231),ISNUMBER(M1231),ISNUMBER(N1231)),IF(ABS(N1231-(K1231*L1231*(1-M1231/100)))&gt;1,"REVISAR","OK"),"REVISAR")</f>
        <v>0</v>
      </c>
      <c r="Y1231" s="3">
        <f>IF(AND(ISNUMBER(SEARCH("@",E1231)),ISNUMBER(SEARCH(".",E1231))),"OK","REVISAR")</f>
        <v>0</v>
      </c>
      <c r="Z1231" s="3">
        <f>IF(COUNTIF($A$2:$A$5001,A1231)&gt;1,"REVISAR","OK")</f>
        <v>0</v>
      </c>
    </row>
    <row r="1232">
      <c r="A1232" s="3">
        <v>1231</v>
      </c>
      <c r="B1232" s="4">
        <v>45562</v>
      </c>
      <c r="C1232" s="3" t="inlineStr">
        <is>
          <t>Juan Pérez</t>
        </is>
      </c>
      <c r="D1232" s="3" t="inlineStr">
        <is>
          <t>34677781</t>
        </is>
      </c>
      <c r="E1232" s="3" t="inlineStr">
        <is>
          <t>cliente27@outlook.com</t>
        </is>
      </c>
      <c r="F1232" s="3" t="inlineStr">
        <is>
          <t>+54 9 2326 438379</t>
        </is>
      </c>
      <c r="H1232" s="3" t="inlineStr">
        <is>
          <t>Buenos Aires</t>
        </is>
      </c>
      <c r="I1232" s="3" t="inlineStr">
        <is>
          <t>Mouse gamer</t>
        </is>
      </c>
      <c r="J1232" s="3" t="inlineStr">
        <is>
          <t>Computación</t>
        </is>
      </c>
      <c r="K1232" s="3">
        <v>7</v>
      </c>
      <c r="L1232" s="5">
        <v>124475.41</v>
      </c>
      <c r="M1232" s="3">
        <v>20</v>
      </c>
      <c r="N1232" s="5">
        <v>697062.3</v>
      </c>
      <c r="P1232" s="3" t="inlineStr">
        <is>
          <t>Paul</t>
        </is>
      </c>
      <c r="R1232" s="3" t="inlineStr">
        <is>
          <t>entregado</t>
        </is>
      </c>
      <c r="S1232" s="3" t="inlineStr">
        <is>
          <t>Dirección incompleta</t>
        </is>
      </c>
      <c r="T1232" s="3">
        <f>IF(COUNTA(A1232:S1232)&lt;19,"REVISAR","OK")</f>
        <v>0</v>
      </c>
      <c r="U1232" s="3">
        <f>IF(ISNUMBER(B1232),"OK","REVISAR")</f>
        <v>0</v>
      </c>
      <c r="V1232" s="3">
        <f>IF(AND(ISNUMBER(K1232),K1232&gt;0,K1232&lt;50),"OK","REVISAR")</f>
        <v>0</v>
      </c>
      <c r="W1232" s="3">
        <f>IF(AND(ISNUMBER(L1232),L1232&gt;0,L1232&lt;1000000),"OK","REVISAR")</f>
        <v>0</v>
      </c>
      <c r="X1232" s="3">
        <f>IF(AND(ISNUMBER(K1232),ISNUMBER(L1232),ISNUMBER(M1232),ISNUMBER(N1232)),IF(ABS(N1232-(K1232*L1232*(1-M1232/100)))&gt;1,"REVISAR","OK"),"REVISAR")</f>
        <v>0</v>
      </c>
      <c r="Y1232" s="3">
        <f>IF(AND(ISNUMBER(SEARCH("@",E1232)),ISNUMBER(SEARCH(".",E1232))),"OK","REVISAR")</f>
        <v>0</v>
      </c>
      <c r="Z1232" s="3">
        <f>IF(COUNTIF($A$2:$A$5001,A1232)&gt;1,"REVISAR","OK")</f>
        <v>0</v>
      </c>
    </row>
    <row r="1233">
      <c r="A1233" s="3">
        <v>1232</v>
      </c>
      <c r="B1233" s="4">
        <v>45737</v>
      </c>
      <c r="D1233" s="3" t="inlineStr">
        <is>
          <t>38219521</t>
        </is>
      </c>
      <c r="E1233" s="3" t="inlineStr">
        <is>
          <t>cliente544@</t>
        </is>
      </c>
      <c r="F1233" s="3" t="inlineStr">
        <is>
          <t>+54 9 2326 660371</t>
        </is>
      </c>
      <c r="G1233" s="3" t="inlineStr">
        <is>
          <t>Rosario</t>
        </is>
      </c>
      <c r="J1233" s="3" t="inlineStr">
        <is>
          <t>Periféricos</t>
        </is>
      </c>
      <c r="K1233" s="3">
        <v>1</v>
      </c>
      <c r="L1233" s="5">
        <v>9175.4</v>
      </c>
      <c r="M1233" s="3">
        <v>20</v>
      </c>
      <c r="N1233" s="5">
        <v>7340.32</v>
      </c>
      <c r="O1233" s="3" t="inlineStr">
        <is>
          <t>Mercado Pago</t>
        </is>
      </c>
      <c r="P1233" s="3" t="inlineStr">
        <is>
          <t>Benjamín</t>
        </is>
      </c>
      <c r="R1233" s="3" t="inlineStr">
        <is>
          <t>En camino</t>
        </is>
      </c>
      <c r="S1233" s="3" t="inlineStr">
        <is>
          <t>OK</t>
        </is>
      </c>
      <c r="T1233" s="3">
        <f>IF(COUNTA(A1233:S1233)&lt;19,"REVISAR","OK")</f>
        <v>0</v>
      </c>
      <c r="U1233" s="3">
        <f>IF(ISNUMBER(B1233),"OK","REVISAR")</f>
        <v>0</v>
      </c>
      <c r="V1233" s="3">
        <f>IF(AND(ISNUMBER(K1233),K1233&gt;0,K1233&lt;50),"OK","REVISAR")</f>
        <v>0</v>
      </c>
      <c r="W1233" s="3">
        <f>IF(AND(ISNUMBER(L1233),L1233&gt;0,L1233&lt;1000000),"OK","REVISAR")</f>
        <v>0</v>
      </c>
      <c r="X1233" s="3">
        <f>IF(AND(ISNUMBER(K1233),ISNUMBER(L1233),ISNUMBER(M1233),ISNUMBER(N1233)),IF(ABS(N1233-(K1233*L1233*(1-M1233/100)))&gt;1,"REVISAR","OK"),"REVISAR")</f>
        <v>0</v>
      </c>
      <c r="Y1233" s="3">
        <f>IF(AND(ISNUMBER(SEARCH("@",E1233)),ISNUMBER(SEARCH(".",E1233))),"OK","REVISAR")</f>
        <v>0</v>
      </c>
      <c r="Z1233" s="3">
        <f>IF(COUNTIF($A$2:$A$5001,A1233)&gt;1,"REVISAR","OK")</f>
        <v>0</v>
      </c>
    </row>
    <row r="1234">
      <c r="A1234" s="3">
        <v>1233</v>
      </c>
      <c r="B1234" s="4">
        <v>45695</v>
      </c>
      <c r="D1234" s="3" t="inlineStr">
        <is>
          <t>32289717</t>
        </is>
      </c>
      <c r="E1234" s="3" t="inlineStr">
        <is>
          <t>cliente890@yahoo.com</t>
        </is>
      </c>
      <c r="F1234" s="3" t="inlineStr">
        <is>
          <t>+54 9 2326 820332</t>
        </is>
      </c>
      <c r="G1234" s="3" t="inlineStr">
        <is>
          <t>Areco</t>
        </is>
      </c>
      <c r="H1234" s="3" t="inlineStr">
        <is>
          <t>Mendoza</t>
        </is>
      </c>
      <c r="I1234" s="3" t="inlineStr">
        <is>
          <t>Notebook 15</t>
        </is>
      </c>
      <c r="K1234" s="3">
        <v>6</v>
      </c>
      <c r="L1234" s="5">
        <v>19235.39</v>
      </c>
      <c r="M1234" s="3">
        <v>0</v>
      </c>
      <c r="N1234" s="5">
        <v>115412.34</v>
      </c>
      <c r="O1234" s="3" t="inlineStr">
        <is>
          <t>Tarjeta Débito</t>
        </is>
      </c>
      <c r="P1234" s="3" t="inlineStr">
        <is>
          <t>admin</t>
        </is>
      </c>
      <c r="Q1234" s="3" t="inlineStr">
        <is>
          <t>local 1</t>
        </is>
      </c>
      <c r="S1234" s="3" t="inlineStr">
        <is>
          <t>Cliente reclama demora</t>
        </is>
      </c>
      <c r="T1234" s="3">
        <f>IF(COUNTA(A1234:S1234)&lt;19,"REVISAR","OK")</f>
        <v>0</v>
      </c>
      <c r="U1234" s="3">
        <f>IF(ISNUMBER(B1234),"OK","REVISAR")</f>
        <v>0</v>
      </c>
      <c r="V1234" s="3">
        <f>IF(AND(ISNUMBER(K1234),K1234&gt;0,K1234&lt;50),"OK","REVISAR")</f>
        <v>0</v>
      </c>
      <c r="W1234" s="3">
        <f>IF(AND(ISNUMBER(L1234),L1234&gt;0,L1234&lt;1000000),"OK","REVISAR")</f>
        <v>0</v>
      </c>
      <c r="X1234" s="3">
        <f>IF(AND(ISNUMBER(K1234),ISNUMBER(L1234),ISNUMBER(M1234),ISNUMBER(N1234)),IF(ABS(N1234-(K1234*L1234*(1-M1234/100)))&gt;1,"REVISAR","OK"),"REVISAR")</f>
        <v>0</v>
      </c>
      <c r="Y1234" s="3">
        <f>IF(AND(ISNUMBER(SEARCH("@",E1234)),ISNUMBER(SEARCH(".",E1234))),"OK","REVISAR")</f>
        <v>0</v>
      </c>
      <c r="Z1234" s="3">
        <f>IF(COUNTIF($A$2:$A$5001,A1234)&gt;1,"REVISAR","OK")</f>
        <v>0</v>
      </c>
    </row>
    <row r="1235">
      <c r="A1235" s="3">
        <v>1234</v>
      </c>
      <c r="B1235" s="4">
        <v>45791</v>
      </c>
      <c r="D1235" s="3" t="inlineStr">
        <is>
          <t>44277888</t>
        </is>
      </c>
      <c r="E1235" s="3" t="inlineStr">
        <is>
          <t>cliente343@yahoo.com</t>
        </is>
      </c>
      <c r="F1235" s="3" t="inlineStr">
        <is>
          <t>+54 9 2326 513434</t>
        </is>
      </c>
      <c r="G1235" s="3" t="inlineStr">
        <is>
          <t>san antonio de areco</t>
        </is>
      </c>
      <c r="H1235" s="3" t="inlineStr">
        <is>
          <t>Santa Fe</t>
        </is>
      </c>
      <c r="J1235" s="3" t="inlineStr">
        <is>
          <t>Audio</t>
        </is>
      </c>
      <c r="K1235" s="3">
        <v>8</v>
      </c>
      <c r="L1235" s="5">
        <v>84229.00999999999</v>
      </c>
      <c r="M1235" s="3">
        <v>0</v>
      </c>
      <c r="N1235" s="5">
        <v>673832.08</v>
      </c>
      <c r="O1235" s="3" t="inlineStr">
        <is>
          <t>MercadoPago</t>
        </is>
      </c>
      <c r="P1235" s="3" t="inlineStr">
        <is>
          <t>Benjamín</t>
        </is>
      </c>
      <c r="Q1235" s="3" t="inlineStr">
        <is>
          <t>local 1</t>
        </is>
      </c>
      <c r="R1235" s="3" t="inlineStr">
        <is>
          <t>Cancelado</t>
        </is>
      </c>
      <c r="S1235" s="3" t="inlineStr">
        <is>
          <t>sin observaciones</t>
        </is>
      </c>
      <c r="T1235" s="3">
        <f>IF(COUNTA(A1235:S1235)&lt;19,"REVISAR","OK")</f>
        <v>0</v>
      </c>
      <c r="U1235" s="3">
        <f>IF(ISNUMBER(B1235),"OK","REVISAR")</f>
        <v>0</v>
      </c>
      <c r="V1235" s="3">
        <f>IF(AND(ISNUMBER(K1235),K1235&gt;0,K1235&lt;50),"OK","REVISAR")</f>
        <v>0</v>
      </c>
      <c r="W1235" s="3">
        <f>IF(AND(ISNUMBER(L1235),L1235&gt;0,L1235&lt;1000000),"OK","REVISAR")</f>
        <v>0</v>
      </c>
      <c r="X1235" s="3">
        <f>IF(AND(ISNUMBER(K1235),ISNUMBER(L1235),ISNUMBER(M1235),ISNUMBER(N1235)),IF(ABS(N1235-(K1235*L1235*(1-M1235/100)))&gt;1,"REVISAR","OK"),"REVISAR")</f>
        <v>0</v>
      </c>
      <c r="Y1235" s="3">
        <f>IF(AND(ISNUMBER(SEARCH("@",E1235)),ISNUMBER(SEARCH(".",E1235))),"OK","REVISAR")</f>
        <v>0</v>
      </c>
      <c r="Z1235" s="3">
        <f>IF(COUNTIF($A$2:$A$5001,A1235)&gt;1,"REVISAR","OK")</f>
        <v>0</v>
      </c>
    </row>
    <row r="1236">
      <c r="A1236" s="3">
        <v>1235</v>
      </c>
      <c r="B1236" s="4">
        <v>45470</v>
      </c>
      <c r="C1236" s="3" t="inlineStr">
        <is>
          <t>Valentina Díaz</t>
        </is>
      </c>
      <c r="D1236" s="3" t="inlineStr">
        <is>
          <t>27898035</t>
        </is>
      </c>
      <c r="E1236" s="3" t="inlineStr">
        <is>
          <t>cliente24@yahoo.com</t>
        </is>
      </c>
      <c r="F1236" s="3" t="inlineStr">
        <is>
          <t>+54 9 2326 572828</t>
        </is>
      </c>
      <c r="G1236" s="3" t="inlineStr">
        <is>
          <t>Córdoba</t>
        </is>
      </c>
      <c r="H1236" s="3" t="inlineStr">
        <is>
          <t>Santa Fe</t>
        </is>
      </c>
      <c r="I1236" s="3" t="inlineStr">
        <is>
          <t>Memoria RAM 8GB</t>
        </is>
      </c>
      <c r="J1236" s="3" t="inlineStr">
        <is>
          <t>Computación</t>
        </is>
      </c>
      <c r="K1236" s="3">
        <v>-1</v>
      </c>
      <c r="L1236" s="5">
        <v>42817.27</v>
      </c>
      <c r="M1236" s="3">
        <v>0</v>
      </c>
      <c r="N1236" s="5">
        <v>-42817.27</v>
      </c>
      <c r="Q1236" s="3" t="inlineStr">
        <is>
          <t>Sucursal Centro</t>
        </is>
      </c>
      <c r="R1236" s="3" t="inlineStr">
        <is>
          <t>pendiente</t>
        </is>
      </c>
      <c r="S1236" s="3" t="inlineStr">
        <is>
          <t>sin observaciones</t>
        </is>
      </c>
      <c r="T1236" s="3">
        <f>IF(COUNTA(A1236:S1236)&lt;19,"REVISAR","OK")</f>
        <v>0</v>
      </c>
      <c r="U1236" s="3">
        <f>IF(ISNUMBER(B1236),"OK","REVISAR")</f>
        <v>0</v>
      </c>
      <c r="V1236" s="3">
        <f>IF(AND(ISNUMBER(K1236),K1236&gt;0,K1236&lt;50),"OK","REVISAR")</f>
        <v>0</v>
      </c>
      <c r="W1236" s="3">
        <f>IF(AND(ISNUMBER(L1236),L1236&gt;0,L1236&lt;1000000),"OK","REVISAR")</f>
        <v>0</v>
      </c>
      <c r="X1236" s="3">
        <f>IF(AND(ISNUMBER(K1236),ISNUMBER(L1236),ISNUMBER(M1236),ISNUMBER(N1236)),IF(ABS(N1236-(K1236*L1236*(1-M1236/100)))&gt;1,"REVISAR","OK"),"REVISAR")</f>
        <v>0</v>
      </c>
      <c r="Y1236" s="3">
        <f>IF(AND(ISNUMBER(SEARCH("@",E1236)),ISNUMBER(SEARCH(".",E1236))),"OK","REVISAR")</f>
        <v>0</v>
      </c>
      <c r="Z1236" s="3">
        <f>IF(COUNTIF($A$2:$A$5001,A1236)&gt;1,"REVISAR","OK")</f>
        <v>0</v>
      </c>
    </row>
    <row r="1237">
      <c r="A1237" s="3">
        <v>1236</v>
      </c>
      <c r="B1237" s="4">
        <v>45368</v>
      </c>
      <c r="C1237" s="3" t="inlineStr">
        <is>
          <t>Valentina Díaz</t>
        </is>
      </c>
      <c r="D1237" s="3" t="inlineStr">
        <is>
          <t>34816752</t>
        </is>
      </c>
      <c r="E1237" s="3" t="inlineStr">
        <is>
          <t>cliente169@gmail.com</t>
        </is>
      </c>
      <c r="F1237" s="3" t="inlineStr">
        <is>
          <t>sin telefono</t>
        </is>
      </c>
      <c r="G1237" s="3" t="inlineStr">
        <is>
          <t>Mendoza</t>
        </is>
      </c>
      <c r="I1237" s="3" t="inlineStr">
        <is>
          <t>Cable USB-C</t>
        </is>
      </c>
      <c r="J1237" s="3" t="inlineStr">
        <is>
          <t>perifericos</t>
        </is>
      </c>
      <c r="K1237" s="3">
        <v>2</v>
      </c>
      <c r="L1237" s="5">
        <v>106293.3</v>
      </c>
      <c r="M1237" s="3">
        <v>20</v>
      </c>
      <c r="N1237" s="5">
        <v>170069.28</v>
      </c>
      <c r="O1237" s="3" t="inlineStr">
        <is>
          <t>MercadoPago</t>
        </is>
      </c>
      <c r="P1237" s="3" t="inlineStr">
        <is>
          <t>Sin vendedor</t>
        </is>
      </c>
      <c r="R1237" s="3" t="inlineStr">
        <is>
          <t>pendiente</t>
        </is>
      </c>
      <c r="S1237" s="3" t="inlineStr">
        <is>
          <t>sin observaciones</t>
        </is>
      </c>
      <c r="T1237" s="3">
        <f>IF(COUNTA(A1237:S1237)&lt;19,"REVISAR","OK")</f>
        <v>0</v>
      </c>
      <c r="U1237" s="3">
        <f>IF(ISNUMBER(B1237),"OK","REVISAR")</f>
        <v>0</v>
      </c>
      <c r="V1237" s="3">
        <f>IF(AND(ISNUMBER(K1237),K1237&gt;0,K1237&lt;50),"OK","REVISAR")</f>
        <v>0</v>
      </c>
      <c r="W1237" s="3">
        <f>IF(AND(ISNUMBER(L1237),L1237&gt;0,L1237&lt;1000000),"OK","REVISAR")</f>
        <v>0</v>
      </c>
      <c r="X1237" s="3">
        <f>IF(AND(ISNUMBER(K1237),ISNUMBER(L1237),ISNUMBER(M1237),ISNUMBER(N1237)),IF(ABS(N1237-(K1237*L1237*(1-M1237/100)))&gt;1,"REVISAR","OK"),"REVISAR")</f>
        <v>0</v>
      </c>
      <c r="Y1237" s="3">
        <f>IF(AND(ISNUMBER(SEARCH("@",E1237)),ISNUMBER(SEARCH(".",E1237))),"OK","REVISAR")</f>
        <v>0</v>
      </c>
      <c r="Z1237" s="3">
        <f>IF(COUNTIF($A$2:$A$5001,A1237)&gt;1,"REVISAR","OK")</f>
        <v>0</v>
      </c>
    </row>
    <row r="1238">
      <c r="A1238" s="3">
        <v>1237</v>
      </c>
      <c r="B1238" s="4">
        <v>45539</v>
      </c>
      <c r="C1238" s="3" t="inlineStr">
        <is>
          <t>María Gómez</t>
        </is>
      </c>
      <c r="D1238" s="3" t="inlineStr">
        <is>
          <t>31103120</t>
        </is>
      </c>
      <c r="E1238" s="3" t="inlineStr">
        <is>
          <t>no tiene</t>
        </is>
      </c>
      <c r="F1238" s="3" t="inlineStr">
        <is>
          <t>+54 9 2326 696906</t>
        </is>
      </c>
      <c r="H1238" s="3" t="inlineStr">
        <is>
          <t>Cordoba</t>
        </is>
      </c>
      <c r="I1238" s="3" t="inlineStr">
        <is>
          <t>Cargador rápido</t>
        </is>
      </c>
      <c r="J1238" s="3" t="inlineStr">
        <is>
          <t>tecnologia</t>
        </is>
      </c>
      <c r="L1238" s="5">
        <v>71565.75999999999</v>
      </c>
      <c r="M1238" s="3">
        <v>0</v>
      </c>
      <c r="O1238" s="3" t="inlineStr">
        <is>
          <t>transf</t>
        </is>
      </c>
      <c r="P1238" s="3" t="inlineStr">
        <is>
          <t>Benjamín</t>
        </is>
      </c>
      <c r="Q1238" s="3" t="inlineStr">
        <is>
          <t>Sucursal Norte</t>
        </is>
      </c>
      <c r="R1238" s="3" t="inlineStr">
        <is>
          <t>No aplica</t>
        </is>
      </c>
      <c r="T1238" s="3">
        <f>IF(COUNTA(A1238:S1238)&lt;19,"REVISAR","OK")</f>
        <v>0</v>
      </c>
      <c r="U1238" s="3">
        <f>IF(ISNUMBER(B1238),"OK","REVISAR")</f>
        <v>0</v>
      </c>
      <c r="V1238" s="3">
        <f>IF(AND(ISNUMBER(K1238),K1238&gt;0,K1238&lt;50),"OK","REVISAR")</f>
        <v>0</v>
      </c>
      <c r="W1238" s="3">
        <f>IF(AND(ISNUMBER(L1238),L1238&gt;0,L1238&lt;1000000),"OK","REVISAR")</f>
        <v>0</v>
      </c>
      <c r="X1238" s="3">
        <f>IF(AND(ISNUMBER(K1238),ISNUMBER(L1238),ISNUMBER(M1238),ISNUMBER(N1238)),IF(ABS(N1238-(K1238*L1238*(1-M1238/100)))&gt;1,"REVISAR","OK"),"REVISAR")</f>
        <v>0</v>
      </c>
      <c r="Y1238" s="3">
        <f>IF(AND(ISNUMBER(SEARCH("@",E1238)),ISNUMBER(SEARCH(".",E1238))),"OK","REVISAR")</f>
        <v>0</v>
      </c>
      <c r="Z1238" s="3">
        <f>IF(COUNTIF($A$2:$A$5001,A1238)&gt;1,"REVISAR","OK")</f>
        <v>0</v>
      </c>
    </row>
    <row r="1239">
      <c r="A1239" s="3">
        <v>1238</v>
      </c>
      <c r="B1239" s="4">
        <v>45294</v>
      </c>
      <c r="C1239" s="3" t="inlineStr">
        <is>
          <t>Martín Fernández</t>
        </is>
      </c>
      <c r="D1239" s="3" t="inlineStr">
        <is>
          <t>38007455</t>
        </is>
      </c>
      <c r="E1239" s="3" t="inlineStr">
        <is>
          <t>cliente111@sinmail</t>
        </is>
      </c>
      <c r="F1239" s="3" t="inlineStr">
        <is>
          <t>+54 9 2326 815331</t>
        </is>
      </c>
      <c r="H1239" s="3" t="inlineStr">
        <is>
          <t>Córdoba</t>
        </is>
      </c>
      <c r="I1239" s="3" t="inlineStr">
        <is>
          <t>Disco SSD 480GB</t>
        </is>
      </c>
      <c r="J1239" s="3" t="inlineStr">
        <is>
          <t>Hogar</t>
        </is>
      </c>
      <c r="K1239" s="3">
        <v>8</v>
      </c>
      <c r="L1239" s="5">
        <v>132188.89</v>
      </c>
      <c r="M1239" s="3">
        <v>10</v>
      </c>
      <c r="N1239" s="5">
        <v>951760.01</v>
      </c>
      <c r="O1239" s="3" t="inlineStr">
        <is>
          <t>Transferencia</t>
        </is>
      </c>
      <c r="P1239" s="3" t="inlineStr">
        <is>
          <t>Benjamín</t>
        </is>
      </c>
      <c r="Q1239" s="3" t="inlineStr">
        <is>
          <t>local 1</t>
        </is>
      </c>
      <c r="S1239" s="3" t="inlineStr">
        <is>
          <t>OK</t>
        </is>
      </c>
      <c r="T1239" s="3">
        <f>IF(COUNTA(A1239:S1239)&lt;19,"REVISAR","OK")</f>
        <v>0</v>
      </c>
      <c r="U1239" s="3">
        <f>IF(ISNUMBER(B1239),"OK","REVISAR")</f>
        <v>0</v>
      </c>
      <c r="V1239" s="3">
        <f>IF(AND(ISNUMBER(K1239),K1239&gt;0,K1239&lt;50),"OK","REVISAR")</f>
        <v>0</v>
      </c>
      <c r="W1239" s="3">
        <f>IF(AND(ISNUMBER(L1239),L1239&gt;0,L1239&lt;1000000),"OK","REVISAR")</f>
        <v>0</v>
      </c>
      <c r="X1239" s="3">
        <f>IF(AND(ISNUMBER(K1239),ISNUMBER(L1239),ISNUMBER(M1239),ISNUMBER(N1239)),IF(ABS(N1239-(K1239*L1239*(1-M1239/100)))&gt;1,"REVISAR","OK"),"REVISAR")</f>
        <v>0</v>
      </c>
      <c r="Y1239" s="3">
        <f>IF(AND(ISNUMBER(SEARCH("@",E1239)),ISNUMBER(SEARCH(".",E1239))),"OK","REVISAR")</f>
        <v>0</v>
      </c>
      <c r="Z1239" s="3">
        <f>IF(COUNTIF($A$2:$A$5001,A1239)&gt;1,"REVISAR","OK")</f>
        <v>0</v>
      </c>
    </row>
    <row r="1240">
      <c r="A1240" s="3">
        <v>1239</v>
      </c>
      <c r="B1240" s="4">
        <v>45689</v>
      </c>
      <c r="C1240" s="3" t="inlineStr">
        <is>
          <t>Carlos López</t>
        </is>
      </c>
      <c r="D1240" s="3" t="inlineStr">
        <is>
          <t>33784339</t>
        </is>
      </c>
      <c r="E1240" s="3" t="inlineStr">
        <is>
          <t>cliente645@hotmail.com</t>
        </is>
      </c>
      <c r="F1240" s="3" t="inlineStr">
        <is>
          <t>+54 9 2326 670580</t>
        </is>
      </c>
      <c r="G1240" s="3" t="inlineStr">
        <is>
          <t>Capital Federal</t>
        </is>
      </c>
      <c r="I1240" s="3" t="inlineStr">
        <is>
          <t>Silla gamer</t>
        </is>
      </c>
      <c r="J1240" s="3" t="inlineStr">
        <is>
          <t>Audio</t>
        </is>
      </c>
      <c r="K1240" s="3">
        <v>8</v>
      </c>
      <c r="L1240" s="5">
        <v>96132.07000000001</v>
      </c>
      <c r="M1240" s="3">
        <v>0</v>
      </c>
      <c r="N1240" s="5">
        <v>769056.5600000001</v>
      </c>
      <c r="O1240" s="3" t="inlineStr">
        <is>
          <t>Transferencia</t>
        </is>
      </c>
      <c r="P1240" s="3" t="inlineStr">
        <is>
          <t>Lucas</t>
        </is>
      </c>
      <c r="Q1240" s="3" t="inlineStr">
        <is>
          <t>Norte</t>
        </is>
      </c>
      <c r="R1240" s="3" t="inlineStr">
        <is>
          <t>En camino</t>
        </is>
      </c>
      <c r="T1240" s="3">
        <f>IF(COUNTA(A1240:S1240)&lt;19,"REVISAR","OK")</f>
        <v>0</v>
      </c>
      <c r="U1240" s="3">
        <f>IF(ISNUMBER(B1240),"OK","REVISAR")</f>
        <v>0</v>
      </c>
      <c r="V1240" s="3">
        <f>IF(AND(ISNUMBER(K1240),K1240&gt;0,K1240&lt;50),"OK","REVISAR")</f>
        <v>0</v>
      </c>
      <c r="W1240" s="3">
        <f>IF(AND(ISNUMBER(L1240),L1240&gt;0,L1240&lt;1000000),"OK","REVISAR")</f>
        <v>0</v>
      </c>
      <c r="X1240" s="3">
        <f>IF(AND(ISNUMBER(K1240),ISNUMBER(L1240),ISNUMBER(M1240),ISNUMBER(N1240)),IF(ABS(N1240-(K1240*L1240*(1-M1240/100)))&gt;1,"REVISAR","OK"),"REVISAR")</f>
        <v>0</v>
      </c>
      <c r="Y1240" s="3">
        <f>IF(AND(ISNUMBER(SEARCH("@",E1240)),ISNUMBER(SEARCH(".",E1240))),"OK","REVISAR")</f>
        <v>0</v>
      </c>
      <c r="Z1240" s="3">
        <f>IF(COUNTIF($A$2:$A$5001,A1240)&gt;1,"REVISAR","OK")</f>
        <v>0</v>
      </c>
    </row>
    <row r="1241">
      <c r="A1241" s="3">
        <v>1240</v>
      </c>
      <c r="B1241" s="4">
        <v>45300</v>
      </c>
      <c r="C1241" s="3" t="inlineStr">
        <is>
          <t>Lucas Rodríguez</t>
        </is>
      </c>
      <c r="D1241" s="3" t="inlineStr">
        <is>
          <t>38879547</t>
        </is>
      </c>
      <c r="E1241" s="3" t="inlineStr">
        <is>
          <t>cliente117@gmail.com</t>
        </is>
      </c>
      <c r="F1241" s="3" t="inlineStr">
        <is>
          <t>+54 9 2326 884839</t>
        </is>
      </c>
      <c r="G1241" s="3" t="inlineStr">
        <is>
          <t>Buenos Aires</t>
        </is>
      </c>
      <c r="H1241" s="3" t="inlineStr">
        <is>
          <t>Bs.As</t>
        </is>
      </c>
      <c r="I1241" s="3" t="inlineStr">
        <is>
          <t>Parlante portátil</t>
        </is>
      </c>
      <c r="J1241" s="3" t="inlineStr">
        <is>
          <t>Accesorios</t>
        </is>
      </c>
      <c r="K1241" s="3">
        <v>2</v>
      </c>
      <c r="L1241" s="5">
        <v>9999999</v>
      </c>
      <c r="M1241" s="3">
        <v>0</v>
      </c>
      <c r="N1241" s="5">
        <v>19999998</v>
      </c>
      <c r="O1241" s="3" t="inlineStr">
        <is>
          <t>tarjeta credito</t>
        </is>
      </c>
      <c r="Q1241" s="3" t="inlineStr">
        <is>
          <t>Sucursal Centro</t>
        </is>
      </c>
      <c r="R1241" s="3" t="inlineStr">
        <is>
          <t>En camino</t>
        </is>
      </c>
      <c r="T1241" s="3">
        <f>IF(COUNTA(A1241:S1241)&lt;19,"REVISAR","OK")</f>
        <v>0</v>
      </c>
      <c r="U1241" s="3">
        <f>IF(ISNUMBER(B1241),"OK","REVISAR")</f>
        <v>0</v>
      </c>
      <c r="V1241" s="3">
        <f>IF(AND(ISNUMBER(K1241),K1241&gt;0,K1241&lt;50),"OK","REVISAR")</f>
        <v>0</v>
      </c>
      <c r="W1241" s="3">
        <f>IF(AND(ISNUMBER(L1241),L1241&gt;0,L1241&lt;1000000),"OK","REVISAR")</f>
        <v>0</v>
      </c>
      <c r="X1241" s="3">
        <f>IF(AND(ISNUMBER(K1241),ISNUMBER(L1241),ISNUMBER(M1241),ISNUMBER(N1241)),IF(ABS(N1241-(K1241*L1241*(1-M1241/100)))&gt;1,"REVISAR","OK"),"REVISAR")</f>
        <v>0</v>
      </c>
      <c r="Y1241" s="3">
        <f>IF(AND(ISNUMBER(SEARCH("@",E1241)),ISNUMBER(SEARCH(".",E1241))),"OK","REVISAR")</f>
        <v>0</v>
      </c>
      <c r="Z1241" s="3">
        <f>IF(COUNTIF($A$2:$A$5001,A1241)&gt;1,"REVISAR","OK")</f>
        <v>0</v>
      </c>
    </row>
    <row r="1242">
      <c r="A1242" s="3">
        <v>1241</v>
      </c>
      <c r="B1242" s="4">
        <v>45582</v>
      </c>
      <c r="C1242" s="3" t="inlineStr">
        <is>
          <t>Martín Fernández</t>
        </is>
      </c>
      <c r="D1242" s="3" t="inlineStr">
        <is>
          <t>43288007</t>
        </is>
      </c>
      <c r="E1242" s="3" t="inlineStr">
        <is>
          <t>cliente692@</t>
        </is>
      </c>
      <c r="F1242" s="3" t="inlineStr">
        <is>
          <t>+54 9 2326 677390</t>
        </is>
      </c>
      <c r="I1242" s="3" t="inlineStr">
        <is>
          <t>Teclado mecánico</t>
        </is>
      </c>
      <c r="J1242" s="3" t="inlineStr">
        <is>
          <t>Hogar</t>
        </is>
      </c>
      <c r="K1242" s="3">
        <v>1</v>
      </c>
      <c r="L1242" s="5">
        <v>149435.3</v>
      </c>
      <c r="M1242" s="3">
        <v>0</v>
      </c>
      <c r="N1242" s="5">
        <v>149435.3</v>
      </c>
      <c r="O1242" s="3" t="inlineStr">
        <is>
          <t>Tarjeta Débito</t>
        </is>
      </c>
      <c r="P1242" s="3" t="inlineStr">
        <is>
          <t>Admin</t>
        </is>
      </c>
      <c r="Q1242" s="3" t="inlineStr">
        <is>
          <t>Centro</t>
        </is>
      </c>
      <c r="R1242" s="3" t="inlineStr">
        <is>
          <t>En camino</t>
        </is>
      </c>
      <c r="T1242" s="3">
        <f>IF(COUNTA(A1242:S1242)&lt;19,"REVISAR","OK")</f>
        <v>0</v>
      </c>
      <c r="U1242" s="3">
        <f>IF(ISNUMBER(B1242),"OK","REVISAR")</f>
        <v>0</v>
      </c>
      <c r="V1242" s="3">
        <f>IF(AND(ISNUMBER(K1242),K1242&gt;0,K1242&lt;50),"OK","REVISAR")</f>
        <v>0</v>
      </c>
      <c r="W1242" s="3">
        <f>IF(AND(ISNUMBER(L1242),L1242&gt;0,L1242&lt;1000000),"OK","REVISAR")</f>
        <v>0</v>
      </c>
      <c r="X1242" s="3">
        <f>IF(AND(ISNUMBER(K1242),ISNUMBER(L1242),ISNUMBER(M1242),ISNUMBER(N1242)),IF(ABS(N1242-(K1242*L1242*(1-M1242/100)))&gt;1,"REVISAR","OK"),"REVISAR")</f>
        <v>0</v>
      </c>
      <c r="Y1242" s="3">
        <f>IF(AND(ISNUMBER(SEARCH("@",E1242)),ISNUMBER(SEARCH(".",E1242))),"OK","REVISAR")</f>
        <v>0</v>
      </c>
      <c r="Z1242" s="3">
        <f>IF(COUNTIF($A$2:$A$5001,A1242)&gt;1,"REVISAR","OK")</f>
        <v>0</v>
      </c>
    </row>
    <row r="1243">
      <c r="A1243" s="3">
        <v>1242</v>
      </c>
      <c r="B1243" s="4">
        <v>45778</v>
      </c>
      <c r="C1243" s="3" t="inlineStr">
        <is>
          <t>Pedro Sánchez</t>
        </is>
      </c>
      <c r="D1243" s="3" t="inlineStr">
        <is>
          <t>41748050</t>
        </is>
      </c>
      <c r="E1243" s="3" t="inlineStr">
        <is>
          <t>cliente455@gmail.com</t>
        </is>
      </c>
      <c r="F1243" s="3" t="inlineStr">
        <is>
          <t>+54 9 2326 778068</t>
        </is>
      </c>
      <c r="G1243" s="3" t="inlineStr">
        <is>
          <t>CABA</t>
        </is>
      </c>
      <c r="H1243" s="3" t="inlineStr">
        <is>
          <t>Bs.As</t>
        </is>
      </c>
      <c r="I1243" s="3" t="inlineStr">
        <is>
          <t>Monitor 24</t>
        </is>
      </c>
      <c r="K1243" s="3">
        <v>3</v>
      </c>
      <c r="L1243" s="5">
        <v>178306.7</v>
      </c>
      <c r="M1243" s="3">
        <v>25</v>
      </c>
      <c r="N1243" s="5">
        <v>401190.08</v>
      </c>
      <c r="P1243" s="3" t="inlineStr">
        <is>
          <t>Admin</t>
        </is>
      </c>
      <c r="Q1243" s="3" t="inlineStr">
        <is>
          <t>online</t>
        </is>
      </c>
      <c r="R1243" s="3" t="inlineStr">
        <is>
          <t>entregado</t>
        </is>
      </c>
      <c r="S1243" s="3" t="inlineStr">
        <is>
          <t>Pago a confirmar</t>
        </is>
      </c>
      <c r="T1243" s="3">
        <f>IF(COUNTA(A1243:S1243)&lt;19,"REVISAR","OK")</f>
        <v>0</v>
      </c>
      <c r="U1243" s="3">
        <f>IF(ISNUMBER(B1243),"OK","REVISAR")</f>
        <v>0</v>
      </c>
      <c r="V1243" s="3">
        <f>IF(AND(ISNUMBER(K1243),K1243&gt;0,K1243&lt;50),"OK","REVISAR")</f>
        <v>0</v>
      </c>
      <c r="W1243" s="3">
        <f>IF(AND(ISNUMBER(L1243),L1243&gt;0,L1243&lt;1000000),"OK","REVISAR")</f>
        <v>0</v>
      </c>
      <c r="X1243" s="3">
        <f>IF(AND(ISNUMBER(K1243),ISNUMBER(L1243),ISNUMBER(M1243),ISNUMBER(N1243)),IF(ABS(N1243-(K1243*L1243*(1-M1243/100)))&gt;1,"REVISAR","OK"),"REVISAR")</f>
        <v>0</v>
      </c>
      <c r="Y1243" s="3">
        <f>IF(AND(ISNUMBER(SEARCH("@",E1243)),ISNUMBER(SEARCH(".",E1243))),"OK","REVISAR")</f>
        <v>0</v>
      </c>
      <c r="Z1243" s="3">
        <f>IF(COUNTIF($A$2:$A$5001,A1243)&gt;1,"REVISAR","OK")</f>
        <v>0</v>
      </c>
    </row>
    <row r="1244">
      <c r="A1244" s="3">
        <v>1243</v>
      </c>
      <c r="B1244" s="4">
        <v>45791</v>
      </c>
      <c r="C1244" s="3" t="inlineStr">
        <is>
          <t>Cliente Sin Nombre</t>
        </is>
      </c>
      <c r="D1244" s="3" t="inlineStr">
        <is>
          <t>45749127</t>
        </is>
      </c>
      <c r="E1244" s="3" t="inlineStr">
        <is>
          <t>cliente521@gmail.com</t>
        </is>
      </c>
      <c r="F1244" s="3" t="inlineStr">
        <is>
          <t>+54 9 2326 631644</t>
        </is>
      </c>
      <c r="G1244" s="3" t="inlineStr">
        <is>
          <t>S. A. de Areco</t>
        </is>
      </c>
      <c r="H1244" s="3" t="inlineStr">
        <is>
          <t>Cordoba</t>
        </is>
      </c>
      <c r="I1244" s="3" t="inlineStr">
        <is>
          <t>Cable USB-C</t>
        </is>
      </c>
      <c r="J1244" s="3" t="inlineStr">
        <is>
          <t>Accesorios</t>
        </is>
      </c>
      <c r="K1244" s="3">
        <v>6</v>
      </c>
      <c r="L1244" s="5">
        <v>17946.56</v>
      </c>
      <c r="M1244" s="3">
        <v>20</v>
      </c>
      <c r="N1244" s="5">
        <v>86143.49000000001</v>
      </c>
      <c r="O1244" s="3" t="inlineStr">
        <is>
          <t>Tarjeta Crédito</t>
        </is>
      </c>
      <c r="P1244" s="3" t="inlineStr">
        <is>
          <t>Sofía</t>
        </is>
      </c>
      <c r="Q1244" s="3" t="inlineStr">
        <is>
          <t>Online</t>
        </is>
      </c>
      <c r="R1244" s="3" t="inlineStr">
        <is>
          <t>pendiente</t>
        </is>
      </c>
      <c r="S1244" s="3" t="inlineStr">
        <is>
          <t>Duplicado probable</t>
        </is>
      </c>
      <c r="T1244" s="3">
        <f>IF(COUNTA(A1244:S1244)&lt;19,"REVISAR","OK")</f>
        <v>0</v>
      </c>
      <c r="U1244" s="3">
        <f>IF(ISNUMBER(B1244),"OK","REVISAR")</f>
        <v>0</v>
      </c>
      <c r="V1244" s="3">
        <f>IF(AND(ISNUMBER(K1244),K1244&gt;0,K1244&lt;50),"OK","REVISAR")</f>
        <v>0</v>
      </c>
      <c r="W1244" s="3">
        <f>IF(AND(ISNUMBER(L1244),L1244&gt;0,L1244&lt;1000000),"OK","REVISAR")</f>
        <v>0</v>
      </c>
      <c r="X1244" s="3">
        <f>IF(AND(ISNUMBER(K1244),ISNUMBER(L1244),ISNUMBER(M1244),ISNUMBER(N1244)),IF(ABS(N1244-(K1244*L1244*(1-M1244/100)))&gt;1,"REVISAR","OK"),"REVISAR")</f>
        <v>0</v>
      </c>
      <c r="Y1244" s="3">
        <f>IF(AND(ISNUMBER(SEARCH("@",E1244)),ISNUMBER(SEARCH(".",E1244))),"OK","REVISAR")</f>
        <v>0</v>
      </c>
      <c r="Z1244" s="3">
        <f>IF(COUNTIF($A$2:$A$5001,A1244)&gt;1,"REVISAR","OK")</f>
        <v>0</v>
      </c>
    </row>
    <row r="1245">
      <c r="A1245" s="3">
        <v>1244</v>
      </c>
      <c r="B1245" s="4">
        <v>45475</v>
      </c>
      <c r="D1245" s="3" t="inlineStr">
        <is>
          <t>Sin DNI</t>
        </is>
      </c>
      <c r="E1245" s="3" t="inlineStr">
        <is>
          <t>cliente628@sinmail</t>
        </is>
      </c>
      <c r="F1245" s="3" t="inlineStr">
        <is>
          <t>+54 9 2326 930911</t>
        </is>
      </c>
      <c r="J1245" s="3" t="inlineStr">
        <is>
          <t>Periféricos</t>
        </is>
      </c>
      <c r="K1245" s="3">
        <v>6</v>
      </c>
      <c r="L1245" s="5">
        <v>104227.61</v>
      </c>
      <c r="M1245" s="3">
        <v>25</v>
      </c>
      <c r="O1245" s="3" t="inlineStr">
        <is>
          <t>Transferencia</t>
        </is>
      </c>
      <c r="P1245" s="3" t="inlineStr">
        <is>
          <t>Paul</t>
        </is>
      </c>
      <c r="Q1245" s="3" t="inlineStr">
        <is>
          <t>local 1</t>
        </is>
      </c>
      <c r="R1245" s="3" t="inlineStr">
        <is>
          <t>entregado</t>
        </is>
      </c>
      <c r="S1245" s="3" t="inlineStr">
        <is>
          <t>Cliente reclama demora</t>
        </is>
      </c>
      <c r="T1245" s="3">
        <f>IF(COUNTA(A1245:S1245)&lt;19,"REVISAR","OK")</f>
        <v>0</v>
      </c>
      <c r="U1245" s="3">
        <f>IF(ISNUMBER(B1245),"OK","REVISAR")</f>
        <v>0</v>
      </c>
      <c r="V1245" s="3">
        <f>IF(AND(ISNUMBER(K1245),K1245&gt;0,K1245&lt;50),"OK","REVISAR")</f>
        <v>0</v>
      </c>
      <c r="W1245" s="3">
        <f>IF(AND(ISNUMBER(L1245),L1245&gt;0,L1245&lt;1000000),"OK","REVISAR")</f>
        <v>0</v>
      </c>
      <c r="X1245" s="3">
        <f>IF(AND(ISNUMBER(K1245),ISNUMBER(L1245),ISNUMBER(M1245),ISNUMBER(N1245)),IF(ABS(N1245-(K1245*L1245*(1-M1245/100)))&gt;1,"REVISAR","OK"),"REVISAR")</f>
        <v>0</v>
      </c>
      <c r="Y1245" s="3">
        <f>IF(AND(ISNUMBER(SEARCH("@",E1245)),ISNUMBER(SEARCH(".",E1245))),"OK","REVISAR")</f>
        <v>0</v>
      </c>
      <c r="Z1245" s="3">
        <f>IF(COUNTIF($A$2:$A$5001,A1245)&gt;1,"REVISAR","OK")</f>
        <v>0</v>
      </c>
    </row>
    <row r="1246">
      <c r="A1246" s="3">
        <v>1245</v>
      </c>
      <c r="B1246" s="4">
        <v>45714</v>
      </c>
      <c r="D1246" s="3" t="inlineStr">
        <is>
          <t>40906185</t>
        </is>
      </c>
      <c r="E1246" s="3" t="inlineStr">
        <is>
          <t>cliente669@gmail.com</t>
        </is>
      </c>
      <c r="F1246" s="3" t="inlineStr">
        <is>
          <t>+54 9 2326 687287</t>
        </is>
      </c>
      <c r="G1246" s="3" t="inlineStr">
        <is>
          <t>Mar del Plata</t>
        </is>
      </c>
      <c r="H1246" s="3" t="inlineStr">
        <is>
          <t>Santa Fe</t>
        </is>
      </c>
      <c r="I1246" s="3" t="inlineStr">
        <is>
          <t>Webcam HD</t>
        </is>
      </c>
      <c r="J1246" s="3" t="inlineStr">
        <is>
          <t>Sin categoria</t>
        </is>
      </c>
      <c r="K1246" s="3">
        <v>1</v>
      </c>
      <c r="L1246" s="5">
        <v>25377.08</v>
      </c>
      <c r="M1246" s="3">
        <v>0</v>
      </c>
      <c r="N1246" s="5">
        <v>25377.08</v>
      </c>
      <c r="O1246" s="3" t="inlineStr">
        <is>
          <t>Tarjeta Crédito</t>
        </is>
      </c>
      <c r="Q1246" s="3" t="inlineStr">
        <is>
          <t>Local 1</t>
        </is>
      </c>
      <c r="R1246" s="3" t="inlineStr">
        <is>
          <t>Pendiente</t>
        </is>
      </c>
      <c r="S1246" s="3" t="inlineStr">
        <is>
          <t>Duplicado probable</t>
        </is>
      </c>
      <c r="T1246" s="3">
        <f>IF(COUNTA(A1246:S1246)&lt;19,"REVISAR","OK")</f>
        <v>0</v>
      </c>
      <c r="U1246" s="3">
        <f>IF(ISNUMBER(B1246),"OK","REVISAR")</f>
        <v>0</v>
      </c>
      <c r="V1246" s="3">
        <f>IF(AND(ISNUMBER(K1246),K1246&gt;0,K1246&lt;50),"OK","REVISAR")</f>
        <v>0</v>
      </c>
      <c r="W1246" s="3">
        <f>IF(AND(ISNUMBER(L1246),L1246&gt;0,L1246&lt;1000000),"OK","REVISAR")</f>
        <v>0</v>
      </c>
      <c r="X1246" s="3">
        <f>IF(AND(ISNUMBER(K1246),ISNUMBER(L1246),ISNUMBER(M1246),ISNUMBER(N1246)),IF(ABS(N1246-(K1246*L1246*(1-M1246/100)))&gt;1,"REVISAR","OK"),"REVISAR")</f>
        <v>0</v>
      </c>
      <c r="Y1246" s="3">
        <f>IF(AND(ISNUMBER(SEARCH("@",E1246)),ISNUMBER(SEARCH(".",E1246))),"OK","REVISAR")</f>
        <v>0</v>
      </c>
      <c r="Z1246" s="3">
        <f>IF(COUNTIF($A$2:$A$5001,A1246)&gt;1,"REVISAR","OK")</f>
        <v>0</v>
      </c>
    </row>
    <row r="1247">
      <c r="A1247" s="3">
        <v>1246</v>
      </c>
      <c r="B1247" s="4">
        <v>45383</v>
      </c>
      <c r="C1247" s="3" t="inlineStr">
        <is>
          <t>Cliente Sin Nombre</t>
        </is>
      </c>
      <c r="D1247" s="3" t="inlineStr">
        <is>
          <t>27410617</t>
        </is>
      </c>
      <c r="E1247" s="3" t="inlineStr">
        <is>
          <t>cliente553@gmai.com</t>
        </is>
      </c>
      <c r="F1247" s="3" t="inlineStr">
        <is>
          <t>+54 9 2326 923179</t>
        </is>
      </c>
      <c r="G1247" s="3" t="inlineStr">
        <is>
          <t>Cordoba</t>
        </is>
      </c>
      <c r="H1247" s="3" t="inlineStr">
        <is>
          <t>Buenos Aires</t>
        </is>
      </c>
      <c r="I1247" s="3" t="inlineStr">
        <is>
          <t>Cargador rápido</t>
        </is>
      </c>
      <c r="J1247" s="3" t="inlineStr">
        <is>
          <t>Tecnologia</t>
        </is>
      </c>
      <c r="K1247" s="3">
        <v>8</v>
      </c>
      <c r="L1247" s="5">
        <v>110095.05</v>
      </c>
      <c r="M1247" s="3">
        <v>25</v>
      </c>
      <c r="N1247" s="5">
        <v>660570.3</v>
      </c>
      <c r="O1247" s="3" t="inlineStr">
        <is>
          <t>Efectivo</t>
        </is>
      </c>
      <c r="P1247" s="3" t="inlineStr">
        <is>
          <t>Paul</t>
        </is>
      </c>
      <c r="Q1247" s="3" t="inlineStr">
        <is>
          <t>Norte</t>
        </is>
      </c>
      <c r="R1247" s="3" t="inlineStr">
        <is>
          <t>No aplica</t>
        </is>
      </c>
      <c r="T1247" s="3">
        <f>IF(COUNTA(A1247:S1247)&lt;19,"REVISAR","OK")</f>
        <v>0</v>
      </c>
      <c r="U1247" s="3">
        <f>IF(ISNUMBER(B1247),"OK","REVISAR")</f>
        <v>0</v>
      </c>
      <c r="V1247" s="3">
        <f>IF(AND(ISNUMBER(K1247),K1247&gt;0,K1247&lt;50),"OK","REVISAR")</f>
        <v>0</v>
      </c>
      <c r="W1247" s="3">
        <f>IF(AND(ISNUMBER(L1247),L1247&gt;0,L1247&lt;1000000),"OK","REVISAR")</f>
        <v>0</v>
      </c>
      <c r="X1247" s="3">
        <f>IF(AND(ISNUMBER(K1247),ISNUMBER(L1247),ISNUMBER(M1247),ISNUMBER(N1247)),IF(ABS(N1247-(K1247*L1247*(1-M1247/100)))&gt;1,"REVISAR","OK"),"REVISAR")</f>
        <v>0</v>
      </c>
      <c r="Y1247" s="3">
        <f>IF(AND(ISNUMBER(SEARCH("@",E1247)),ISNUMBER(SEARCH(".",E1247))),"OK","REVISAR")</f>
        <v>0</v>
      </c>
      <c r="Z1247" s="3">
        <f>IF(COUNTIF($A$2:$A$5001,A1247)&gt;1,"REVISAR","OK")</f>
        <v>0</v>
      </c>
    </row>
    <row r="1248">
      <c r="A1248" s="3">
        <v>1247</v>
      </c>
      <c r="B1248" s="4">
        <v>45393</v>
      </c>
      <c r="C1248" s="3" t="inlineStr">
        <is>
          <t>Ana Martínez</t>
        </is>
      </c>
      <c r="D1248" s="3" t="inlineStr">
        <is>
          <t>31991924</t>
        </is>
      </c>
      <c r="F1248" s="3" t="inlineStr">
        <is>
          <t>+54 9 2326 210443</t>
        </is>
      </c>
      <c r="G1248" s="3" t="inlineStr">
        <is>
          <t>Mendoza</t>
        </is>
      </c>
      <c r="H1248" s="3" t="inlineStr">
        <is>
          <t>CABA</t>
        </is>
      </c>
      <c r="J1248" s="3" t="inlineStr">
        <is>
          <t>perifericos</t>
        </is>
      </c>
      <c r="K1248" s="3">
        <v>2</v>
      </c>
      <c r="L1248" s="5" t="inlineStr">
        <is>
          <t>gratis</t>
        </is>
      </c>
      <c r="M1248" s="3">
        <v>0</v>
      </c>
      <c r="Q1248" s="3" t="inlineStr">
        <is>
          <t>Local 1</t>
        </is>
      </c>
      <c r="R1248" s="3" t="inlineStr">
        <is>
          <t>entregado</t>
        </is>
      </c>
      <c r="S1248" s="3" t="inlineStr">
        <is>
          <t>Producto sin stock</t>
        </is>
      </c>
      <c r="T1248" s="3">
        <f>IF(COUNTA(A1248:S1248)&lt;19,"REVISAR","OK")</f>
        <v>0</v>
      </c>
      <c r="U1248" s="3">
        <f>IF(ISNUMBER(B1248),"OK","REVISAR")</f>
        <v>0</v>
      </c>
      <c r="V1248" s="3">
        <f>IF(AND(ISNUMBER(K1248),K1248&gt;0,K1248&lt;50),"OK","REVISAR")</f>
        <v>0</v>
      </c>
      <c r="W1248" s="3">
        <f>IF(AND(ISNUMBER(L1248),L1248&gt;0,L1248&lt;1000000),"OK","REVISAR")</f>
        <v>0</v>
      </c>
      <c r="X1248" s="3">
        <f>IF(AND(ISNUMBER(K1248),ISNUMBER(L1248),ISNUMBER(M1248),ISNUMBER(N1248)),IF(ABS(N1248-(K1248*L1248*(1-M1248/100)))&gt;1,"REVISAR","OK"),"REVISAR")</f>
        <v>0</v>
      </c>
      <c r="Y1248" s="3">
        <f>IF(AND(ISNUMBER(SEARCH("@",E1248)),ISNUMBER(SEARCH(".",E1248))),"OK","REVISAR")</f>
        <v>0</v>
      </c>
      <c r="Z1248" s="3">
        <f>IF(COUNTIF($A$2:$A$5001,A1248)&gt;1,"REVISAR","OK")</f>
        <v>0</v>
      </c>
    </row>
    <row r="1249">
      <c r="A1249" s="3">
        <v>1248</v>
      </c>
      <c r="B1249" s="4">
        <v>45737</v>
      </c>
      <c r="C1249" s="3" t="inlineStr">
        <is>
          <t>Valentina Díaz</t>
        </is>
      </c>
      <c r="D1249" s="3" t="inlineStr">
        <is>
          <t>33916430</t>
        </is>
      </c>
      <c r="E1249" s="3" t="inlineStr">
        <is>
          <t>cliente875@hotmail.com</t>
        </is>
      </c>
      <c r="F1249" s="3" t="inlineStr">
        <is>
          <t>+54 9 2326 606973</t>
        </is>
      </c>
      <c r="G1249" s="3" t="inlineStr">
        <is>
          <t>Mendoza</t>
        </is>
      </c>
      <c r="H1249" s="3" t="inlineStr">
        <is>
          <t>Buenos Aires</t>
        </is>
      </c>
      <c r="I1249" s="3" t="inlineStr">
        <is>
          <t>Mouse gamer</t>
        </is>
      </c>
      <c r="J1249" s="3" t="inlineStr">
        <is>
          <t>Audio</t>
        </is>
      </c>
      <c r="K1249" s="3">
        <v>7</v>
      </c>
      <c r="L1249" s="5">
        <v>-25000</v>
      </c>
      <c r="M1249" s="3">
        <v>15</v>
      </c>
      <c r="N1249" s="5">
        <v>-148750</v>
      </c>
      <c r="O1249" s="3" t="inlineStr">
        <is>
          <t>Transferencia</t>
        </is>
      </c>
      <c r="P1249" s="3" t="inlineStr">
        <is>
          <t>Isaías</t>
        </is>
      </c>
      <c r="Q1249" s="3" t="inlineStr">
        <is>
          <t>Local 1</t>
        </is>
      </c>
      <c r="R1249" s="3" t="inlineStr">
        <is>
          <t>En camino</t>
        </is>
      </c>
      <c r="T1249" s="3">
        <f>IF(COUNTA(A1249:S1249)&lt;19,"REVISAR","OK")</f>
        <v>0</v>
      </c>
      <c r="U1249" s="3">
        <f>IF(ISNUMBER(B1249),"OK","REVISAR")</f>
        <v>0</v>
      </c>
      <c r="V1249" s="3">
        <f>IF(AND(ISNUMBER(K1249),K1249&gt;0,K1249&lt;50),"OK","REVISAR")</f>
        <v>0</v>
      </c>
      <c r="W1249" s="3">
        <f>IF(AND(ISNUMBER(L1249),L1249&gt;0,L1249&lt;1000000),"OK","REVISAR")</f>
        <v>0</v>
      </c>
      <c r="X1249" s="3">
        <f>IF(AND(ISNUMBER(K1249),ISNUMBER(L1249),ISNUMBER(M1249),ISNUMBER(N1249)),IF(ABS(N1249-(K1249*L1249*(1-M1249/100)))&gt;1,"REVISAR","OK"),"REVISAR")</f>
        <v>0</v>
      </c>
      <c r="Y1249" s="3">
        <f>IF(AND(ISNUMBER(SEARCH("@",E1249)),ISNUMBER(SEARCH(".",E1249))),"OK","REVISAR")</f>
        <v>0</v>
      </c>
      <c r="Z1249" s="3">
        <f>IF(COUNTIF($A$2:$A$5001,A1249)&gt;1,"REVISAR","OK")</f>
        <v>0</v>
      </c>
    </row>
    <row r="1250">
      <c r="A1250" s="3">
        <v>1249</v>
      </c>
      <c r="B1250" s="4">
        <v>45781</v>
      </c>
      <c r="C1250" s="3" t="inlineStr">
        <is>
          <t>Juan Pérez</t>
        </is>
      </c>
      <c r="D1250" s="3" t="inlineStr">
        <is>
          <t>39814874</t>
        </is>
      </c>
      <c r="E1250" s="3" t="inlineStr">
        <is>
          <t>cliente555@gmai.com</t>
        </is>
      </c>
      <c r="F1250" s="3" t="inlineStr">
        <is>
          <t>+54 9 2326 534232</t>
        </is>
      </c>
      <c r="H1250" s="3" t="inlineStr">
        <is>
          <t>Córdoba</t>
        </is>
      </c>
      <c r="J1250" s="3" t="inlineStr">
        <is>
          <t>perifericos</t>
        </is>
      </c>
      <c r="K1250" s="3">
        <v>7</v>
      </c>
      <c r="L1250" s="5">
        <v>55124.2</v>
      </c>
      <c r="M1250" s="3">
        <v>25</v>
      </c>
      <c r="N1250" s="5">
        <v>289402.05</v>
      </c>
      <c r="O1250" s="3" t="inlineStr">
        <is>
          <t>Tarjeta Débito</t>
        </is>
      </c>
      <c r="P1250" s="3" t="inlineStr">
        <is>
          <t>admin</t>
        </is>
      </c>
      <c r="Q1250" s="3" t="inlineStr">
        <is>
          <t>Sucursal Norte</t>
        </is>
      </c>
      <c r="R1250" s="3" t="inlineStr">
        <is>
          <t>Pendiente</t>
        </is>
      </c>
      <c r="T1250" s="3">
        <f>IF(COUNTA(A1250:S1250)&lt;19,"REVISAR","OK")</f>
        <v>0</v>
      </c>
      <c r="U1250" s="3">
        <f>IF(ISNUMBER(B1250),"OK","REVISAR")</f>
        <v>0</v>
      </c>
      <c r="V1250" s="3">
        <f>IF(AND(ISNUMBER(K1250),K1250&gt;0,K1250&lt;50),"OK","REVISAR")</f>
        <v>0</v>
      </c>
      <c r="W1250" s="3">
        <f>IF(AND(ISNUMBER(L1250),L1250&gt;0,L1250&lt;1000000),"OK","REVISAR")</f>
        <v>0</v>
      </c>
      <c r="X1250" s="3">
        <f>IF(AND(ISNUMBER(K1250),ISNUMBER(L1250),ISNUMBER(M1250),ISNUMBER(N1250)),IF(ABS(N1250-(K1250*L1250*(1-M1250/100)))&gt;1,"REVISAR","OK"),"REVISAR")</f>
        <v>0</v>
      </c>
      <c r="Y1250" s="3">
        <f>IF(AND(ISNUMBER(SEARCH("@",E1250)),ISNUMBER(SEARCH(".",E1250))),"OK","REVISAR")</f>
        <v>0</v>
      </c>
      <c r="Z1250" s="3">
        <f>IF(COUNTIF($A$2:$A$5001,A1250)&gt;1,"REVISAR","OK")</f>
        <v>0</v>
      </c>
    </row>
    <row r="1251">
      <c r="A1251" s="3">
        <v>1250</v>
      </c>
      <c r="B1251" s="4">
        <v>45419</v>
      </c>
      <c r="C1251" s="3" t="inlineStr">
        <is>
          <t>Camila Torres</t>
        </is>
      </c>
      <c r="D1251" s="3" t="inlineStr">
        <is>
          <t>43181063</t>
        </is>
      </c>
      <c r="E1251" s="3" t="inlineStr">
        <is>
          <t>cliente375@</t>
        </is>
      </c>
      <c r="F1251" s="3" t="inlineStr">
        <is>
          <t>+54 9 2326 669663</t>
        </is>
      </c>
      <c r="G1251" s="3" t="inlineStr">
        <is>
          <t>Areco</t>
        </is>
      </c>
      <c r="H1251" s="3" t="inlineStr">
        <is>
          <t>Buenos Aires</t>
        </is>
      </c>
      <c r="I1251" s="3" t="inlineStr">
        <is>
          <t>Cargador rápido</t>
        </is>
      </c>
      <c r="J1251" s="3" t="inlineStr">
        <is>
          <t>Accesorios</t>
        </is>
      </c>
      <c r="K1251" s="3">
        <v>6</v>
      </c>
      <c r="L1251" s="5">
        <v>8867.52</v>
      </c>
      <c r="M1251" s="3">
        <v>5</v>
      </c>
      <c r="N1251" s="5">
        <v>50544.86</v>
      </c>
      <c r="O1251" s="3" t="inlineStr">
        <is>
          <t>Cheque</t>
        </is>
      </c>
      <c r="P1251" s="3" t="inlineStr">
        <is>
          <t>admin</t>
        </is>
      </c>
      <c r="Q1251" s="3" t="inlineStr">
        <is>
          <t>Online</t>
        </is>
      </c>
      <c r="R1251" s="3" t="inlineStr">
        <is>
          <t>entregado</t>
        </is>
      </c>
      <c r="S1251" s="3" t="inlineStr">
        <is>
          <t>sin observaciones</t>
        </is>
      </c>
      <c r="T1251" s="3">
        <f>IF(COUNTA(A1251:S1251)&lt;19,"REVISAR","OK")</f>
        <v>0</v>
      </c>
      <c r="U1251" s="3">
        <f>IF(ISNUMBER(B1251),"OK","REVISAR")</f>
        <v>0</v>
      </c>
      <c r="V1251" s="3">
        <f>IF(AND(ISNUMBER(K1251),K1251&gt;0,K1251&lt;50),"OK","REVISAR")</f>
        <v>0</v>
      </c>
      <c r="W1251" s="3">
        <f>IF(AND(ISNUMBER(L1251),L1251&gt;0,L1251&lt;1000000),"OK","REVISAR")</f>
        <v>0</v>
      </c>
      <c r="X1251" s="3">
        <f>IF(AND(ISNUMBER(K1251),ISNUMBER(L1251),ISNUMBER(M1251),ISNUMBER(N1251)),IF(ABS(N1251-(K1251*L1251*(1-M1251/100)))&gt;1,"REVISAR","OK"),"REVISAR")</f>
        <v>0</v>
      </c>
      <c r="Y1251" s="3">
        <f>IF(AND(ISNUMBER(SEARCH("@",E1251)),ISNUMBER(SEARCH(".",E1251))),"OK","REVISAR")</f>
        <v>0</v>
      </c>
      <c r="Z1251" s="3">
        <f>IF(COUNTIF($A$2:$A$5001,A1251)&gt;1,"REVISAR","OK")</f>
        <v>0</v>
      </c>
    </row>
    <row r="1252">
      <c r="A1252" s="3">
        <v>1251</v>
      </c>
      <c r="B1252" s="4">
        <v>45723</v>
      </c>
      <c r="C1252" s="3" t="inlineStr">
        <is>
          <t>María Gómez</t>
        </is>
      </c>
      <c r="D1252" s="3" t="inlineStr">
        <is>
          <t>28953620</t>
        </is>
      </c>
      <c r="E1252" s="3" t="inlineStr">
        <is>
          <t>cliente43@yahoo.com</t>
        </is>
      </c>
      <c r="F1252" s="3" t="inlineStr">
        <is>
          <t>+54 9 2326 329380</t>
        </is>
      </c>
      <c r="G1252" s="3" t="inlineStr">
        <is>
          <t>Capital Federal</t>
        </is>
      </c>
      <c r="H1252" s="3" t="inlineStr">
        <is>
          <t>Buenos Aires</t>
        </is>
      </c>
      <c r="I1252" s="3" t="inlineStr">
        <is>
          <t>Teclado mecánico</t>
        </is>
      </c>
      <c r="J1252" s="3" t="inlineStr">
        <is>
          <t>Periféricos</t>
        </is>
      </c>
      <c r="K1252" s="3">
        <v>1</v>
      </c>
      <c r="L1252" s="5">
        <v>113805.07</v>
      </c>
      <c r="M1252" s="3">
        <v>5</v>
      </c>
      <c r="N1252" s="5">
        <v>108114.82</v>
      </c>
      <c r="O1252" s="3" t="inlineStr">
        <is>
          <t>Transferencia</t>
        </is>
      </c>
      <c r="P1252" s="3" t="inlineStr">
        <is>
          <t>Lucas</t>
        </is>
      </c>
      <c r="R1252" s="3" t="inlineStr">
        <is>
          <t>Cancelado</t>
        </is>
      </c>
      <c r="S1252" s="3" t="inlineStr">
        <is>
          <t>Duplicado probable</t>
        </is>
      </c>
      <c r="T1252" s="3">
        <f>IF(COUNTA(A1252:S1252)&lt;19,"REVISAR","OK")</f>
        <v>0</v>
      </c>
      <c r="U1252" s="3">
        <f>IF(ISNUMBER(B1252),"OK","REVISAR")</f>
        <v>0</v>
      </c>
      <c r="V1252" s="3">
        <f>IF(AND(ISNUMBER(K1252),K1252&gt;0,K1252&lt;50),"OK","REVISAR")</f>
        <v>0</v>
      </c>
      <c r="W1252" s="3">
        <f>IF(AND(ISNUMBER(L1252),L1252&gt;0,L1252&lt;1000000),"OK","REVISAR")</f>
        <v>0</v>
      </c>
      <c r="X1252" s="3">
        <f>IF(AND(ISNUMBER(K1252),ISNUMBER(L1252),ISNUMBER(M1252),ISNUMBER(N1252)),IF(ABS(N1252-(K1252*L1252*(1-M1252/100)))&gt;1,"REVISAR","OK"),"REVISAR")</f>
        <v>0</v>
      </c>
      <c r="Y1252" s="3">
        <f>IF(AND(ISNUMBER(SEARCH("@",E1252)),ISNUMBER(SEARCH(".",E1252))),"OK","REVISAR")</f>
        <v>0</v>
      </c>
      <c r="Z1252" s="3">
        <f>IF(COUNTIF($A$2:$A$5001,A1252)&gt;1,"REVISAR","OK")</f>
        <v>0</v>
      </c>
    </row>
    <row r="1253">
      <c r="A1253" s="3">
        <v>1252</v>
      </c>
      <c r="B1253" s="4">
        <v>45735</v>
      </c>
      <c r="C1253" s="3" t="inlineStr">
        <is>
          <t>Martín Fernández</t>
        </is>
      </c>
      <c r="D1253" s="3" t="inlineStr">
        <is>
          <t>38142231</t>
        </is>
      </c>
      <c r="E1253" s="3" t="inlineStr">
        <is>
          <t>cliente216@gmai.com</t>
        </is>
      </c>
      <c r="F1253" s="3" t="inlineStr">
        <is>
          <t>+54 9 2326 399860</t>
        </is>
      </c>
      <c r="G1253" s="3" t="inlineStr">
        <is>
          <t>Mar del Plata</t>
        </is>
      </c>
      <c r="I1253" s="3" t="inlineStr">
        <is>
          <t>Notebook 15</t>
        </is>
      </c>
      <c r="J1253" s="3" t="inlineStr">
        <is>
          <t>Sin categoria</t>
        </is>
      </c>
      <c r="K1253" s="3">
        <v>6</v>
      </c>
      <c r="L1253" s="5">
        <v>140932.26</v>
      </c>
      <c r="M1253" s="3">
        <v>10</v>
      </c>
      <c r="N1253" s="5">
        <v>761034.2</v>
      </c>
      <c r="P1253" s="3" t="inlineStr">
        <is>
          <t>Paul</t>
        </is>
      </c>
      <c r="Q1253" s="3" t="inlineStr">
        <is>
          <t>local 1</t>
        </is>
      </c>
      <c r="R1253" s="3" t="inlineStr">
        <is>
          <t>Cancelado</t>
        </is>
      </c>
      <c r="T1253" s="3">
        <f>IF(COUNTA(A1253:S1253)&lt;19,"REVISAR","OK")</f>
        <v>0</v>
      </c>
      <c r="U1253" s="3">
        <f>IF(ISNUMBER(B1253),"OK","REVISAR")</f>
        <v>0</v>
      </c>
      <c r="V1253" s="3">
        <f>IF(AND(ISNUMBER(K1253),K1253&gt;0,K1253&lt;50),"OK","REVISAR")</f>
        <v>0</v>
      </c>
      <c r="W1253" s="3">
        <f>IF(AND(ISNUMBER(L1253),L1253&gt;0,L1253&lt;1000000),"OK","REVISAR")</f>
        <v>0</v>
      </c>
      <c r="X1253" s="3">
        <f>IF(AND(ISNUMBER(K1253),ISNUMBER(L1253),ISNUMBER(M1253),ISNUMBER(N1253)),IF(ABS(N1253-(K1253*L1253*(1-M1253/100)))&gt;1,"REVISAR","OK"),"REVISAR")</f>
        <v>0</v>
      </c>
      <c r="Y1253" s="3">
        <f>IF(AND(ISNUMBER(SEARCH("@",E1253)),ISNUMBER(SEARCH(".",E1253))),"OK","REVISAR")</f>
        <v>0</v>
      </c>
      <c r="Z1253" s="3">
        <f>IF(COUNTIF($A$2:$A$5001,A1253)&gt;1,"REVISAR","OK")</f>
        <v>0</v>
      </c>
    </row>
    <row r="1254">
      <c r="A1254" s="3">
        <v>1253</v>
      </c>
      <c r="B1254" s="4">
        <v>45570</v>
      </c>
      <c r="C1254" s="3" t="inlineStr">
        <is>
          <t>Valentina Díaz</t>
        </is>
      </c>
      <c r="D1254" s="3" t="inlineStr">
        <is>
          <t>24098824</t>
        </is>
      </c>
      <c r="E1254" s="3" t="inlineStr">
        <is>
          <t>cliente844@yahoo.com</t>
        </is>
      </c>
      <c r="F1254" s="3" t="inlineStr">
        <is>
          <t>+54 9 2326 318672</t>
        </is>
      </c>
      <c r="G1254" s="3" t="inlineStr">
        <is>
          <t>Córdoba</t>
        </is>
      </c>
      <c r="I1254" s="3" t="inlineStr">
        <is>
          <t>Producto desconocido</t>
        </is>
      </c>
      <c r="J1254" s="3" t="inlineStr">
        <is>
          <t>Computación</t>
        </is>
      </c>
      <c r="K1254" s="3">
        <v>1</v>
      </c>
      <c r="L1254" s="5">
        <v>132475.52</v>
      </c>
      <c r="M1254" s="3">
        <v>0</v>
      </c>
      <c r="N1254" s="5">
        <v>132475.52</v>
      </c>
      <c r="O1254" s="3" t="inlineStr">
        <is>
          <t>Transferencia</t>
        </is>
      </c>
      <c r="Q1254" s="3" t="inlineStr">
        <is>
          <t>Local 1</t>
        </is>
      </c>
      <c r="R1254" s="3" t="inlineStr">
        <is>
          <t>Pendiente</t>
        </is>
      </c>
      <c r="S1254" s="3" t="inlineStr">
        <is>
          <t>Duplicado probable</t>
        </is>
      </c>
      <c r="T1254" s="3">
        <f>IF(COUNTA(A1254:S1254)&lt;19,"REVISAR","OK")</f>
        <v>0</v>
      </c>
      <c r="U1254" s="3">
        <f>IF(ISNUMBER(B1254),"OK","REVISAR")</f>
        <v>0</v>
      </c>
      <c r="V1254" s="3">
        <f>IF(AND(ISNUMBER(K1254),K1254&gt;0,K1254&lt;50),"OK","REVISAR")</f>
        <v>0</v>
      </c>
      <c r="W1254" s="3">
        <f>IF(AND(ISNUMBER(L1254),L1254&gt;0,L1254&lt;1000000),"OK","REVISAR")</f>
        <v>0</v>
      </c>
      <c r="X1254" s="3">
        <f>IF(AND(ISNUMBER(K1254),ISNUMBER(L1254),ISNUMBER(M1254),ISNUMBER(N1254)),IF(ABS(N1254-(K1254*L1254*(1-M1254/100)))&gt;1,"REVISAR","OK"),"REVISAR")</f>
        <v>0</v>
      </c>
      <c r="Y1254" s="3">
        <f>IF(AND(ISNUMBER(SEARCH("@",E1254)),ISNUMBER(SEARCH(".",E1254))),"OK","REVISAR")</f>
        <v>0</v>
      </c>
      <c r="Z1254" s="3">
        <f>IF(COUNTIF($A$2:$A$5001,A1254)&gt;1,"REVISAR","OK")</f>
        <v>0</v>
      </c>
    </row>
    <row r="1255">
      <c r="A1255" s="3">
        <v>1254</v>
      </c>
      <c r="B1255" s="4">
        <v>45657</v>
      </c>
      <c r="C1255" s="3" t="inlineStr">
        <is>
          <t>Lucas Rodríguez</t>
        </is>
      </c>
      <c r="D1255" s="3" t="inlineStr">
        <is>
          <t>34076970</t>
        </is>
      </c>
      <c r="E1255" s="3" t="inlineStr">
        <is>
          <t>cliente390@hotmial.com</t>
        </is>
      </c>
      <c r="F1255" s="3" t="inlineStr">
        <is>
          <t>+54 9 2326 650422</t>
        </is>
      </c>
      <c r="G1255" s="3" t="inlineStr">
        <is>
          <t>Mendoza</t>
        </is>
      </c>
      <c r="H1255" s="3" t="inlineStr">
        <is>
          <t>Buenos Aires</t>
        </is>
      </c>
      <c r="I1255" s="3" t="inlineStr">
        <is>
          <t>Producto desconocido</t>
        </is>
      </c>
      <c r="J1255" s="3" t="inlineStr">
        <is>
          <t>perifericos</t>
        </is>
      </c>
      <c r="K1255" s="3" t="inlineStr">
        <is>
          <t>dos</t>
        </is>
      </c>
      <c r="L1255" s="5">
        <v>8300.190000000001</v>
      </c>
      <c r="M1255" s="3">
        <v>20</v>
      </c>
      <c r="O1255" s="3" t="inlineStr">
        <is>
          <t>MercadoPago</t>
        </is>
      </c>
      <c r="P1255" s="3" t="inlineStr">
        <is>
          <t>Benjamín</t>
        </is>
      </c>
      <c r="Q1255" s="3" t="inlineStr">
        <is>
          <t>Sucursal Centro</t>
        </is>
      </c>
      <c r="R1255" s="3" t="inlineStr">
        <is>
          <t>pendiente</t>
        </is>
      </c>
      <c r="T1255" s="3">
        <f>IF(COUNTA(A1255:S1255)&lt;19,"REVISAR","OK")</f>
        <v>0</v>
      </c>
      <c r="U1255" s="3">
        <f>IF(ISNUMBER(B1255),"OK","REVISAR")</f>
        <v>0</v>
      </c>
      <c r="V1255" s="3">
        <f>IF(AND(ISNUMBER(K1255),K1255&gt;0,K1255&lt;50),"OK","REVISAR")</f>
        <v>0</v>
      </c>
      <c r="W1255" s="3">
        <f>IF(AND(ISNUMBER(L1255),L1255&gt;0,L1255&lt;1000000),"OK","REVISAR")</f>
        <v>0</v>
      </c>
      <c r="X1255" s="3">
        <f>IF(AND(ISNUMBER(K1255),ISNUMBER(L1255),ISNUMBER(M1255),ISNUMBER(N1255)),IF(ABS(N1255-(K1255*L1255*(1-M1255/100)))&gt;1,"REVISAR","OK"),"REVISAR")</f>
        <v>0</v>
      </c>
      <c r="Y1255" s="3">
        <f>IF(AND(ISNUMBER(SEARCH("@",E1255)),ISNUMBER(SEARCH(".",E1255))),"OK","REVISAR")</f>
        <v>0</v>
      </c>
      <c r="Z1255" s="3">
        <f>IF(COUNTIF($A$2:$A$5001,A1255)&gt;1,"REVISAR","OK")</f>
        <v>0</v>
      </c>
    </row>
    <row r="1256">
      <c r="A1256" s="3">
        <v>1255</v>
      </c>
      <c r="B1256" s="4">
        <v>45457</v>
      </c>
      <c r="C1256" s="3" t="inlineStr">
        <is>
          <t>Carlos López</t>
        </is>
      </c>
      <c r="D1256" s="3" t="inlineStr">
        <is>
          <t>30020433</t>
        </is>
      </c>
      <c r="E1256" s="3" t="inlineStr">
        <is>
          <t>cliente519@yahoo.com</t>
        </is>
      </c>
      <c r="F1256" s="3" t="inlineStr">
        <is>
          <t>+54 9 2326 211583</t>
        </is>
      </c>
      <c r="G1256" s="3" t="inlineStr">
        <is>
          <t>Mendoza</t>
        </is>
      </c>
      <c r="H1256" s="3" t="inlineStr">
        <is>
          <t>buenos aires</t>
        </is>
      </c>
      <c r="I1256" s="3" t="inlineStr">
        <is>
          <t>Webcam HD</t>
        </is>
      </c>
      <c r="J1256" s="3" t="inlineStr">
        <is>
          <t>Hogar</t>
        </is>
      </c>
      <c r="K1256" s="3">
        <v>7</v>
      </c>
      <c r="L1256" s="5">
        <v>100661.33</v>
      </c>
      <c r="M1256" s="3">
        <v>25</v>
      </c>
      <c r="N1256" s="5">
        <v>528471.98</v>
      </c>
      <c r="O1256" s="3" t="inlineStr">
        <is>
          <t>Tarjeta Crédito</t>
        </is>
      </c>
      <c r="P1256" s="3" t="inlineStr">
        <is>
          <t>Paul</t>
        </is>
      </c>
      <c r="R1256" s="3" t="inlineStr">
        <is>
          <t>entregado</t>
        </is>
      </c>
      <c r="S1256" s="3" t="inlineStr">
        <is>
          <t>Dirección incompleta</t>
        </is>
      </c>
      <c r="T1256" s="3">
        <f>IF(COUNTA(A1256:S1256)&lt;19,"REVISAR","OK")</f>
        <v>0</v>
      </c>
      <c r="U1256" s="3">
        <f>IF(ISNUMBER(B1256),"OK","REVISAR")</f>
        <v>0</v>
      </c>
      <c r="V1256" s="3">
        <f>IF(AND(ISNUMBER(K1256),K1256&gt;0,K1256&lt;50),"OK","REVISAR")</f>
        <v>0</v>
      </c>
      <c r="W1256" s="3">
        <f>IF(AND(ISNUMBER(L1256),L1256&gt;0,L1256&lt;1000000),"OK","REVISAR")</f>
        <v>0</v>
      </c>
      <c r="X1256" s="3">
        <f>IF(AND(ISNUMBER(K1256),ISNUMBER(L1256),ISNUMBER(M1256),ISNUMBER(N1256)),IF(ABS(N1256-(K1256*L1256*(1-M1256/100)))&gt;1,"REVISAR","OK"),"REVISAR")</f>
        <v>0</v>
      </c>
      <c r="Y1256" s="3">
        <f>IF(AND(ISNUMBER(SEARCH("@",E1256)),ISNUMBER(SEARCH(".",E1256))),"OK","REVISAR")</f>
        <v>0</v>
      </c>
      <c r="Z1256" s="3">
        <f>IF(COUNTIF($A$2:$A$5001,A1256)&gt;1,"REVISAR","OK")</f>
        <v>0</v>
      </c>
    </row>
    <row r="1257">
      <c r="A1257" s="3">
        <v>1256</v>
      </c>
      <c r="B1257" s="4">
        <v>45476</v>
      </c>
      <c r="C1257" s="3" t="inlineStr">
        <is>
          <t>Camila Torres</t>
        </is>
      </c>
      <c r="D1257" s="3" t="inlineStr">
        <is>
          <t>44920433</t>
        </is>
      </c>
      <c r="E1257" s="3" t="inlineStr">
        <is>
          <t>cliente613@hotmial.com</t>
        </is>
      </c>
      <c r="F1257" s="3" t="inlineStr">
        <is>
          <t>+54 9 2326 293444</t>
        </is>
      </c>
      <c r="G1257" s="3" t="inlineStr">
        <is>
          <t>CABA</t>
        </is>
      </c>
      <c r="H1257" s="3" t="inlineStr">
        <is>
          <t>Cordoba</t>
        </is>
      </c>
      <c r="I1257" s="3" t="inlineStr">
        <is>
          <t>Webcam HD</t>
        </is>
      </c>
      <c r="J1257" s="3" t="inlineStr">
        <is>
          <t>tecnologia</t>
        </is>
      </c>
      <c r="K1257" s="3">
        <v>7</v>
      </c>
      <c r="L1257" s="5">
        <v>136033.85</v>
      </c>
      <c r="M1257" s="3">
        <v>0</v>
      </c>
      <c r="N1257" s="5">
        <v>952236.95</v>
      </c>
      <c r="P1257" s="3" t="inlineStr">
        <is>
          <t>admin</t>
        </is>
      </c>
      <c r="Q1257" s="3" t="inlineStr">
        <is>
          <t>local 1</t>
        </is>
      </c>
      <c r="R1257" s="3" t="inlineStr">
        <is>
          <t>En camino</t>
        </is>
      </c>
      <c r="S1257" s="3" t="inlineStr">
        <is>
          <t>Producto sin stock</t>
        </is>
      </c>
      <c r="T1257" s="3">
        <f>IF(COUNTA(A1257:S1257)&lt;19,"REVISAR","OK")</f>
        <v>0</v>
      </c>
      <c r="U1257" s="3">
        <f>IF(ISNUMBER(B1257),"OK","REVISAR")</f>
        <v>0</v>
      </c>
      <c r="V1257" s="3">
        <f>IF(AND(ISNUMBER(K1257),K1257&gt;0,K1257&lt;50),"OK","REVISAR")</f>
        <v>0</v>
      </c>
      <c r="W1257" s="3">
        <f>IF(AND(ISNUMBER(L1257),L1257&gt;0,L1257&lt;1000000),"OK","REVISAR")</f>
        <v>0</v>
      </c>
      <c r="X1257" s="3">
        <f>IF(AND(ISNUMBER(K1257),ISNUMBER(L1257),ISNUMBER(M1257),ISNUMBER(N1257)),IF(ABS(N1257-(K1257*L1257*(1-M1257/100)))&gt;1,"REVISAR","OK"),"REVISAR")</f>
        <v>0</v>
      </c>
      <c r="Y1257" s="3">
        <f>IF(AND(ISNUMBER(SEARCH("@",E1257)),ISNUMBER(SEARCH(".",E1257))),"OK","REVISAR")</f>
        <v>0</v>
      </c>
      <c r="Z1257" s="3">
        <f>IF(COUNTIF($A$2:$A$5001,A1257)&gt;1,"REVISAR","OK")</f>
        <v>0</v>
      </c>
    </row>
    <row r="1258">
      <c r="A1258" s="3">
        <v>1257</v>
      </c>
      <c r="B1258" s="4">
        <v>45359</v>
      </c>
      <c r="C1258" s="3" t="inlineStr">
        <is>
          <t>Camila Torres</t>
        </is>
      </c>
      <c r="D1258" s="3" t="inlineStr">
        <is>
          <t>25908975</t>
        </is>
      </c>
      <c r="E1258" s="3" t="inlineStr">
        <is>
          <t>cliente458@</t>
        </is>
      </c>
      <c r="F1258" s="3" t="inlineStr">
        <is>
          <t>+54 9 2326 731746</t>
        </is>
      </c>
      <c r="G1258" s="3" t="inlineStr">
        <is>
          <t>Córdoba</t>
        </is>
      </c>
      <c r="H1258" s="3" t="inlineStr">
        <is>
          <t>Córdoba</t>
        </is>
      </c>
      <c r="I1258" s="3" t="inlineStr">
        <is>
          <t>Mouse gamer</t>
        </is>
      </c>
      <c r="J1258" s="3" t="inlineStr">
        <is>
          <t>Sin categoria</t>
        </is>
      </c>
      <c r="K1258" s="3" t="inlineStr">
        <is>
          <t>dos</t>
        </is>
      </c>
      <c r="L1258" s="5">
        <v>42924.48</v>
      </c>
      <c r="M1258" s="3">
        <v>0</v>
      </c>
      <c r="O1258" s="3" t="inlineStr">
        <is>
          <t>Tarjeta Débito</t>
        </is>
      </c>
      <c r="P1258" s="3" t="inlineStr">
        <is>
          <t>Sofía</t>
        </is>
      </c>
      <c r="Q1258" s="3" t="inlineStr">
        <is>
          <t>local 1</t>
        </is>
      </c>
      <c r="R1258" s="3" t="inlineStr">
        <is>
          <t>pendiente</t>
        </is>
      </c>
      <c r="S1258" s="3" t="inlineStr">
        <is>
          <t>OK</t>
        </is>
      </c>
      <c r="T1258" s="3">
        <f>IF(COUNTA(A1258:S1258)&lt;19,"REVISAR","OK")</f>
        <v>0</v>
      </c>
      <c r="U1258" s="3">
        <f>IF(ISNUMBER(B1258),"OK","REVISAR")</f>
        <v>0</v>
      </c>
      <c r="V1258" s="3">
        <f>IF(AND(ISNUMBER(K1258),K1258&gt;0,K1258&lt;50),"OK","REVISAR")</f>
        <v>0</v>
      </c>
      <c r="W1258" s="3">
        <f>IF(AND(ISNUMBER(L1258),L1258&gt;0,L1258&lt;1000000),"OK","REVISAR")</f>
        <v>0</v>
      </c>
      <c r="X1258" s="3">
        <f>IF(AND(ISNUMBER(K1258),ISNUMBER(L1258),ISNUMBER(M1258),ISNUMBER(N1258)),IF(ABS(N1258-(K1258*L1258*(1-M1258/100)))&gt;1,"REVISAR","OK"),"REVISAR")</f>
        <v>0</v>
      </c>
      <c r="Y1258" s="3">
        <f>IF(AND(ISNUMBER(SEARCH("@",E1258)),ISNUMBER(SEARCH(".",E1258))),"OK","REVISAR")</f>
        <v>0</v>
      </c>
      <c r="Z1258" s="3">
        <f>IF(COUNTIF($A$2:$A$5001,A1258)&gt;1,"REVISAR","OK")</f>
        <v>0</v>
      </c>
    </row>
    <row r="1259">
      <c r="A1259" s="3">
        <v>1258</v>
      </c>
      <c r="B1259" s="4">
        <v>45298</v>
      </c>
      <c r="C1259" s="3" t="inlineStr">
        <is>
          <t>Valentina Díaz</t>
        </is>
      </c>
      <c r="D1259" s="3" t="inlineStr">
        <is>
          <t>40760547</t>
        </is>
      </c>
      <c r="E1259" s="3" t="inlineStr">
        <is>
          <t>cliente803@sinmail</t>
        </is>
      </c>
      <c r="F1259" s="3" t="inlineStr">
        <is>
          <t>+54 9 2326 540487</t>
        </is>
      </c>
      <c r="G1259" s="3" t="inlineStr">
        <is>
          <t>Mendoza</t>
        </is>
      </c>
      <c r="H1259" s="3" t="inlineStr">
        <is>
          <t>CABA</t>
        </is>
      </c>
      <c r="I1259" s="3" t="inlineStr">
        <is>
          <t>Memoria RAM 8GB</t>
        </is>
      </c>
      <c r="J1259" s="3" t="inlineStr">
        <is>
          <t>Computación</t>
        </is>
      </c>
      <c r="K1259" s="3">
        <v>1</v>
      </c>
      <c r="L1259" s="5">
        <v>68626.11</v>
      </c>
      <c r="M1259" s="3">
        <v>25</v>
      </c>
      <c r="N1259" s="5">
        <v>51469.58</v>
      </c>
      <c r="O1259" s="3" t="inlineStr">
        <is>
          <t>Tarjeta Crédito</t>
        </is>
      </c>
      <c r="P1259" s="3" t="inlineStr">
        <is>
          <t>Sofía</t>
        </is>
      </c>
      <c r="Q1259" s="3" t="inlineStr">
        <is>
          <t>Centro</t>
        </is>
      </c>
      <c r="S1259" s="3" t="inlineStr">
        <is>
          <t>sin observaciones</t>
        </is>
      </c>
      <c r="T1259" s="3">
        <f>IF(COUNTA(A1259:S1259)&lt;19,"REVISAR","OK")</f>
        <v>0</v>
      </c>
      <c r="U1259" s="3">
        <f>IF(ISNUMBER(B1259),"OK","REVISAR")</f>
        <v>0</v>
      </c>
      <c r="V1259" s="3">
        <f>IF(AND(ISNUMBER(K1259),K1259&gt;0,K1259&lt;50),"OK","REVISAR")</f>
        <v>0</v>
      </c>
      <c r="W1259" s="3">
        <f>IF(AND(ISNUMBER(L1259),L1259&gt;0,L1259&lt;1000000),"OK","REVISAR")</f>
        <v>0</v>
      </c>
      <c r="X1259" s="3">
        <f>IF(AND(ISNUMBER(K1259),ISNUMBER(L1259),ISNUMBER(M1259),ISNUMBER(N1259)),IF(ABS(N1259-(K1259*L1259*(1-M1259/100)))&gt;1,"REVISAR","OK"),"REVISAR")</f>
        <v>0</v>
      </c>
      <c r="Y1259" s="3">
        <f>IF(AND(ISNUMBER(SEARCH("@",E1259)),ISNUMBER(SEARCH(".",E1259))),"OK","REVISAR")</f>
        <v>0</v>
      </c>
      <c r="Z1259" s="3">
        <f>IF(COUNTIF($A$2:$A$5001,A1259)&gt;1,"REVISAR","OK")</f>
        <v>0</v>
      </c>
    </row>
    <row r="1260">
      <c r="A1260" s="3">
        <v>1259</v>
      </c>
      <c r="D1260" s="3" t="inlineStr">
        <is>
          <t>38065734</t>
        </is>
      </c>
      <c r="E1260" s="3" t="inlineStr">
        <is>
          <t>cliente838@yahoo.com</t>
        </is>
      </c>
      <c r="F1260" s="3" t="inlineStr">
        <is>
          <t>+54 9 2326 663902</t>
        </is>
      </c>
      <c r="G1260" s="3" t="inlineStr">
        <is>
          <t>Mendoza</t>
        </is>
      </c>
      <c r="H1260" s="3" t="inlineStr">
        <is>
          <t>Cordoba</t>
        </is>
      </c>
      <c r="J1260" s="3" t="inlineStr">
        <is>
          <t>perifericos</t>
        </is>
      </c>
      <c r="K1260" s="3">
        <v>1</v>
      </c>
      <c r="L1260" s="5">
        <v>8033.5</v>
      </c>
      <c r="O1260" s="3" t="inlineStr">
        <is>
          <t>tarjeta credito</t>
        </is>
      </c>
      <c r="P1260" s="3" t="inlineStr">
        <is>
          <t>admin</t>
        </is>
      </c>
      <c r="Q1260" s="3" t="inlineStr">
        <is>
          <t>local 1</t>
        </is>
      </c>
      <c r="R1260" s="3" t="inlineStr">
        <is>
          <t>Entregado</t>
        </is>
      </c>
      <c r="S1260" s="3" t="inlineStr">
        <is>
          <t>Pago a confirmar</t>
        </is>
      </c>
      <c r="T1260" s="3">
        <f>IF(COUNTA(A1260:S1260)&lt;19,"REVISAR","OK")</f>
        <v>0</v>
      </c>
      <c r="U1260" s="3">
        <f>IF(ISNUMBER(B1260),"OK","REVISAR")</f>
        <v>0</v>
      </c>
      <c r="V1260" s="3">
        <f>IF(AND(ISNUMBER(K1260),K1260&gt;0,K1260&lt;50),"OK","REVISAR")</f>
        <v>0</v>
      </c>
      <c r="W1260" s="3">
        <f>IF(AND(ISNUMBER(L1260),L1260&gt;0,L1260&lt;1000000),"OK","REVISAR")</f>
        <v>0</v>
      </c>
      <c r="X1260" s="3">
        <f>IF(AND(ISNUMBER(K1260),ISNUMBER(L1260),ISNUMBER(M1260),ISNUMBER(N1260)),IF(ABS(N1260-(K1260*L1260*(1-M1260/100)))&gt;1,"REVISAR","OK"),"REVISAR")</f>
        <v>0</v>
      </c>
      <c r="Y1260" s="3">
        <f>IF(AND(ISNUMBER(SEARCH("@",E1260)),ISNUMBER(SEARCH(".",E1260))),"OK","REVISAR")</f>
        <v>0</v>
      </c>
      <c r="Z1260" s="3">
        <f>IF(COUNTIF($A$2:$A$5001,A1260)&gt;1,"REVISAR","OK")</f>
        <v>0</v>
      </c>
    </row>
    <row r="1261">
      <c r="A1261" s="3">
        <v>1260</v>
      </c>
      <c r="B1261" s="4">
        <v>45542</v>
      </c>
      <c r="C1261" s="3" t="inlineStr">
        <is>
          <t>Cliente Sin Nombre</t>
        </is>
      </c>
      <c r="D1261" s="3" t="inlineStr">
        <is>
          <t>25061488</t>
        </is>
      </c>
      <c r="E1261" s="3" t="inlineStr">
        <is>
          <t>cliente774@sinmail</t>
        </is>
      </c>
      <c r="F1261" s="3" t="inlineStr">
        <is>
          <t>+54 9 2326 583104</t>
        </is>
      </c>
      <c r="H1261" s="3" t="inlineStr">
        <is>
          <t>Bs.As</t>
        </is>
      </c>
      <c r="I1261" s="3" t="inlineStr">
        <is>
          <t>Silla gamer</t>
        </is>
      </c>
      <c r="J1261" s="3" t="inlineStr">
        <is>
          <t>perifericos</t>
        </is>
      </c>
      <c r="K1261" s="3">
        <v>7</v>
      </c>
      <c r="L1261" s="5">
        <v>143951.65</v>
      </c>
      <c r="M1261" s="3">
        <v>10</v>
      </c>
      <c r="N1261" s="5">
        <v>906895.39</v>
      </c>
      <c r="O1261" s="3" t="inlineStr">
        <is>
          <t>MercadoPago</t>
        </is>
      </c>
      <c r="Q1261" s="3" t="inlineStr">
        <is>
          <t>Local 1</t>
        </is>
      </c>
      <c r="R1261" s="3" t="inlineStr">
        <is>
          <t>pendiente</t>
        </is>
      </c>
      <c r="S1261" s="3" t="inlineStr">
        <is>
          <t>Pago a confirmar</t>
        </is>
      </c>
      <c r="T1261" s="3">
        <f>IF(COUNTA(A1261:S1261)&lt;19,"REVISAR","OK")</f>
        <v>0</v>
      </c>
      <c r="U1261" s="3">
        <f>IF(ISNUMBER(B1261),"OK","REVISAR")</f>
        <v>0</v>
      </c>
      <c r="V1261" s="3">
        <f>IF(AND(ISNUMBER(K1261),K1261&gt;0,K1261&lt;50),"OK","REVISAR")</f>
        <v>0</v>
      </c>
      <c r="W1261" s="3">
        <f>IF(AND(ISNUMBER(L1261),L1261&gt;0,L1261&lt;1000000),"OK","REVISAR")</f>
        <v>0</v>
      </c>
      <c r="X1261" s="3">
        <f>IF(AND(ISNUMBER(K1261),ISNUMBER(L1261),ISNUMBER(M1261),ISNUMBER(N1261)),IF(ABS(N1261-(K1261*L1261*(1-M1261/100)))&gt;1,"REVISAR","OK"),"REVISAR")</f>
        <v>0</v>
      </c>
      <c r="Y1261" s="3">
        <f>IF(AND(ISNUMBER(SEARCH("@",E1261)),ISNUMBER(SEARCH(".",E1261))),"OK","REVISAR")</f>
        <v>0</v>
      </c>
      <c r="Z1261" s="3">
        <f>IF(COUNTIF($A$2:$A$5001,A1261)&gt;1,"REVISAR","OK")</f>
        <v>0</v>
      </c>
    </row>
    <row r="1262">
      <c r="A1262" s="3">
        <v>1261</v>
      </c>
      <c r="B1262" s="4">
        <v>45300</v>
      </c>
      <c r="C1262" s="3" t="inlineStr">
        <is>
          <t>Ana Martínez</t>
        </is>
      </c>
      <c r="D1262" s="3" t="inlineStr">
        <is>
          <t>36079502</t>
        </is>
      </c>
      <c r="E1262" s="3" t="inlineStr">
        <is>
          <t>cliente412@gmai.com</t>
        </is>
      </c>
      <c r="F1262" s="3" t="inlineStr">
        <is>
          <t>+54 9 2326 806020</t>
        </is>
      </c>
      <c r="G1262" s="3" t="inlineStr">
        <is>
          <t>San Antonio de Areco</t>
        </is>
      </c>
      <c r="H1262" s="3" t="inlineStr">
        <is>
          <t>Córdoba</t>
        </is>
      </c>
      <c r="I1262" s="3" t="inlineStr">
        <is>
          <t>Mouse gamer</t>
        </is>
      </c>
      <c r="K1262" s="3">
        <v>1</v>
      </c>
      <c r="L1262" s="5">
        <v>14393.49</v>
      </c>
      <c r="M1262" s="3">
        <v>5</v>
      </c>
      <c r="N1262" s="5">
        <v>13673.82</v>
      </c>
      <c r="O1262" s="3" t="inlineStr">
        <is>
          <t>Mercado Pago</t>
        </is>
      </c>
      <c r="P1262" s="3" t="inlineStr">
        <is>
          <t>Sin vendedor</t>
        </is>
      </c>
      <c r="Q1262" s="3" t="inlineStr">
        <is>
          <t>online</t>
        </is>
      </c>
      <c r="R1262" s="3" t="inlineStr">
        <is>
          <t>En camino</t>
        </is>
      </c>
      <c r="S1262" s="3" t="inlineStr">
        <is>
          <t>Dirección incompleta</t>
        </is>
      </c>
      <c r="T1262" s="3">
        <f>IF(COUNTA(A1262:S1262)&lt;19,"REVISAR","OK")</f>
        <v>0</v>
      </c>
      <c r="U1262" s="3">
        <f>IF(ISNUMBER(B1262),"OK","REVISAR")</f>
        <v>0</v>
      </c>
      <c r="V1262" s="3">
        <f>IF(AND(ISNUMBER(K1262),K1262&gt;0,K1262&lt;50),"OK","REVISAR")</f>
        <v>0</v>
      </c>
      <c r="W1262" s="3">
        <f>IF(AND(ISNUMBER(L1262),L1262&gt;0,L1262&lt;1000000),"OK","REVISAR")</f>
        <v>0</v>
      </c>
      <c r="X1262" s="3">
        <f>IF(AND(ISNUMBER(K1262),ISNUMBER(L1262),ISNUMBER(M1262),ISNUMBER(N1262)),IF(ABS(N1262-(K1262*L1262*(1-M1262/100)))&gt;1,"REVISAR","OK"),"REVISAR")</f>
        <v>0</v>
      </c>
      <c r="Y1262" s="3">
        <f>IF(AND(ISNUMBER(SEARCH("@",E1262)),ISNUMBER(SEARCH(".",E1262))),"OK","REVISAR")</f>
        <v>0</v>
      </c>
      <c r="Z1262" s="3">
        <f>IF(COUNTIF($A$2:$A$5001,A1262)&gt;1,"REVISAR","OK")</f>
        <v>0</v>
      </c>
    </row>
    <row r="1263">
      <c r="A1263" s="3">
        <v>1262</v>
      </c>
      <c r="B1263" s="4">
        <v>45600</v>
      </c>
      <c r="C1263" s="3" t="inlineStr">
        <is>
          <t>Valentina Díaz</t>
        </is>
      </c>
      <c r="D1263" s="3" t="inlineStr">
        <is>
          <t>39779925</t>
        </is>
      </c>
      <c r="E1263" s="3" t="inlineStr">
        <is>
          <t>cliente825@gmail.com</t>
        </is>
      </c>
      <c r="F1263" s="3" t="inlineStr">
        <is>
          <t>+54 9 2326 217568</t>
        </is>
      </c>
      <c r="G1263" s="3" t="inlineStr">
        <is>
          <t>La Plata</t>
        </is>
      </c>
      <c r="H1263" s="3" t="inlineStr">
        <is>
          <t>buenos aires</t>
        </is>
      </c>
      <c r="I1263" s="3" t="inlineStr">
        <is>
          <t>Notebook 15</t>
        </is>
      </c>
      <c r="J1263" s="3" t="inlineStr">
        <is>
          <t>Sin categoria</t>
        </is>
      </c>
      <c r="K1263" s="3">
        <v>7</v>
      </c>
      <c r="L1263" s="5">
        <v>52656.83</v>
      </c>
      <c r="M1263" s="3">
        <v>15</v>
      </c>
      <c r="N1263" s="5">
        <v>313308.14</v>
      </c>
      <c r="O1263" s="3" t="inlineStr">
        <is>
          <t>Efectivo</t>
        </is>
      </c>
      <c r="P1263" s="3" t="inlineStr">
        <is>
          <t>Isaías</t>
        </is>
      </c>
      <c r="Q1263" s="3" t="inlineStr">
        <is>
          <t>Online</t>
        </is>
      </c>
      <c r="R1263" s="3" t="inlineStr">
        <is>
          <t>pendiente</t>
        </is>
      </c>
      <c r="S1263" s="3" t="inlineStr">
        <is>
          <t>Pago a confirmar</t>
        </is>
      </c>
      <c r="T1263" s="3">
        <f>IF(COUNTA(A1263:S1263)&lt;19,"REVISAR","OK")</f>
        <v>0</v>
      </c>
      <c r="U1263" s="3">
        <f>IF(ISNUMBER(B1263),"OK","REVISAR")</f>
        <v>0</v>
      </c>
      <c r="V1263" s="3">
        <f>IF(AND(ISNUMBER(K1263),K1263&gt;0,K1263&lt;50),"OK","REVISAR")</f>
        <v>0</v>
      </c>
      <c r="W1263" s="3">
        <f>IF(AND(ISNUMBER(L1263),L1263&gt;0,L1263&lt;1000000),"OK","REVISAR")</f>
        <v>0</v>
      </c>
      <c r="X1263" s="3">
        <f>IF(AND(ISNUMBER(K1263),ISNUMBER(L1263),ISNUMBER(M1263),ISNUMBER(N1263)),IF(ABS(N1263-(K1263*L1263*(1-M1263/100)))&gt;1,"REVISAR","OK"),"REVISAR")</f>
        <v>0</v>
      </c>
      <c r="Y1263" s="3">
        <f>IF(AND(ISNUMBER(SEARCH("@",E1263)),ISNUMBER(SEARCH(".",E1263))),"OK","REVISAR")</f>
        <v>0</v>
      </c>
      <c r="Z1263" s="3">
        <f>IF(COUNTIF($A$2:$A$5001,A1263)&gt;1,"REVISAR","OK")</f>
        <v>0</v>
      </c>
    </row>
    <row r="1264">
      <c r="A1264" s="3">
        <v>1263</v>
      </c>
      <c r="B1264" s="4">
        <v>45796</v>
      </c>
      <c r="C1264" s="3" t="inlineStr">
        <is>
          <t>Valentina Díaz</t>
        </is>
      </c>
      <c r="D1264" s="3" t="inlineStr">
        <is>
          <t>23480363</t>
        </is>
      </c>
      <c r="E1264" s="3" t="inlineStr">
        <is>
          <t>cliente193@gmail.com</t>
        </is>
      </c>
      <c r="F1264" s="3" t="inlineStr">
        <is>
          <t>+54 9 2326 451080</t>
        </is>
      </c>
      <c r="G1264" s="3" t="inlineStr">
        <is>
          <t>Areco</t>
        </is>
      </c>
      <c r="H1264" s="3" t="inlineStr">
        <is>
          <t>Cordoba</t>
        </is>
      </c>
      <c r="I1264" s="3" t="inlineStr">
        <is>
          <t>Cable USB-C</t>
        </is>
      </c>
      <c r="J1264" s="3" t="inlineStr">
        <is>
          <t>Sin categoria</t>
        </is>
      </c>
      <c r="K1264" s="3">
        <v>2</v>
      </c>
      <c r="L1264" s="5">
        <v>31428.46</v>
      </c>
      <c r="M1264" s="3">
        <v>15</v>
      </c>
      <c r="N1264" s="5">
        <v>53428.38</v>
      </c>
      <c r="O1264" s="3" t="inlineStr">
        <is>
          <t>Efectivo</t>
        </is>
      </c>
      <c r="Q1264" s="3" t="inlineStr">
        <is>
          <t>Online</t>
        </is>
      </c>
      <c r="R1264" s="3" t="inlineStr">
        <is>
          <t>Pendiente</t>
        </is>
      </c>
      <c r="S1264" s="3" t="inlineStr">
        <is>
          <t>Dirección incompleta</t>
        </is>
      </c>
      <c r="T1264" s="3">
        <f>IF(COUNTA(A1264:S1264)&lt;19,"REVISAR","OK")</f>
        <v>0</v>
      </c>
      <c r="U1264" s="3">
        <f>IF(ISNUMBER(B1264),"OK","REVISAR")</f>
        <v>0</v>
      </c>
      <c r="V1264" s="3">
        <f>IF(AND(ISNUMBER(K1264),K1264&gt;0,K1264&lt;50),"OK","REVISAR")</f>
        <v>0</v>
      </c>
      <c r="W1264" s="3">
        <f>IF(AND(ISNUMBER(L1264),L1264&gt;0,L1264&lt;1000000),"OK","REVISAR")</f>
        <v>0</v>
      </c>
      <c r="X1264" s="3">
        <f>IF(AND(ISNUMBER(K1264),ISNUMBER(L1264),ISNUMBER(M1264),ISNUMBER(N1264)),IF(ABS(N1264-(K1264*L1264*(1-M1264/100)))&gt;1,"REVISAR","OK"),"REVISAR")</f>
        <v>0</v>
      </c>
      <c r="Y1264" s="3">
        <f>IF(AND(ISNUMBER(SEARCH("@",E1264)),ISNUMBER(SEARCH(".",E1264))),"OK","REVISAR")</f>
        <v>0</v>
      </c>
      <c r="Z1264" s="3">
        <f>IF(COUNTIF($A$2:$A$5001,A1264)&gt;1,"REVISAR","OK")</f>
        <v>0</v>
      </c>
    </row>
    <row r="1265">
      <c r="A1265" s="3">
        <v>1264</v>
      </c>
      <c r="B1265" s="4">
        <v>45607</v>
      </c>
      <c r="C1265" s="3" t="inlineStr">
        <is>
          <t>Pedro Sánchez</t>
        </is>
      </c>
      <c r="D1265" s="3" t="inlineStr">
        <is>
          <t>44342444</t>
        </is>
      </c>
      <c r="E1265" s="3" t="inlineStr">
        <is>
          <t>cliente489@</t>
        </is>
      </c>
      <c r="F1265" s="3" t="inlineStr">
        <is>
          <t>+54 9 2326 819683</t>
        </is>
      </c>
      <c r="G1265" s="3" t="inlineStr">
        <is>
          <t>Buenos Aires</t>
        </is>
      </c>
      <c r="I1265" s="3" t="inlineStr">
        <is>
          <t>Webcam HD</t>
        </is>
      </c>
      <c r="K1265" s="3">
        <v>5</v>
      </c>
      <c r="L1265" s="5">
        <v>18778.05</v>
      </c>
      <c r="M1265" s="3">
        <v>15</v>
      </c>
      <c r="N1265" s="5">
        <v>79806.71000000001</v>
      </c>
      <c r="P1265" s="3" t="inlineStr">
        <is>
          <t>Isaías</t>
        </is>
      </c>
      <c r="Q1265" s="3" t="inlineStr">
        <is>
          <t>Centro</t>
        </is>
      </c>
      <c r="R1265" s="3" t="inlineStr">
        <is>
          <t>Entregado</t>
        </is>
      </c>
      <c r="S1265" s="3" t="inlineStr">
        <is>
          <t>Producto sin stock</t>
        </is>
      </c>
      <c r="T1265" s="3">
        <f>IF(COUNTA(A1265:S1265)&lt;19,"REVISAR","OK")</f>
        <v>0</v>
      </c>
      <c r="U1265" s="3">
        <f>IF(ISNUMBER(B1265),"OK","REVISAR")</f>
        <v>0</v>
      </c>
      <c r="V1265" s="3">
        <f>IF(AND(ISNUMBER(K1265),K1265&gt;0,K1265&lt;50),"OK","REVISAR")</f>
        <v>0</v>
      </c>
      <c r="W1265" s="3">
        <f>IF(AND(ISNUMBER(L1265),L1265&gt;0,L1265&lt;1000000),"OK","REVISAR")</f>
        <v>0</v>
      </c>
      <c r="X1265" s="3">
        <f>IF(AND(ISNUMBER(K1265),ISNUMBER(L1265),ISNUMBER(M1265),ISNUMBER(N1265)),IF(ABS(N1265-(K1265*L1265*(1-M1265/100)))&gt;1,"REVISAR","OK"),"REVISAR")</f>
        <v>0</v>
      </c>
      <c r="Y1265" s="3">
        <f>IF(AND(ISNUMBER(SEARCH("@",E1265)),ISNUMBER(SEARCH(".",E1265))),"OK","REVISAR")</f>
        <v>0</v>
      </c>
      <c r="Z1265" s="3">
        <f>IF(COUNTIF($A$2:$A$5001,A1265)&gt;1,"REVISAR","OK")</f>
        <v>0</v>
      </c>
    </row>
    <row r="1266">
      <c r="A1266" s="3">
        <v>1265</v>
      </c>
      <c r="B1266" s="4">
        <v>45526</v>
      </c>
      <c r="C1266" s="3" t="inlineStr">
        <is>
          <t>Ana Martínez</t>
        </is>
      </c>
      <c r="D1266" s="3" t="inlineStr">
        <is>
          <t>23733261</t>
        </is>
      </c>
      <c r="E1266" s="3" t="inlineStr">
        <is>
          <t>cliente883@outlook.com</t>
        </is>
      </c>
      <c r="F1266" s="3" t="inlineStr">
        <is>
          <t>+54 9 2326 560216</t>
        </is>
      </c>
      <c r="G1266" s="3" t="inlineStr">
        <is>
          <t>CABA</t>
        </is>
      </c>
      <c r="H1266" s="3" t="inlineStr">
        <is>
          <t>Cordoba</t>
        </is>
      </c>
      <c r="I1266" s="3" t="inlineStr">
        <is>
          <t>Mouse gamer</t>
        </is>
      </c>
      <c r="K1266" s="3">
        <v>-3</v>
      </c>
      <c r="L1266" s="5">
        <v>162607.11</v>
      </c>
      <c r="M1266" s="3">
        <v>25</v>
      </c>
      <c r="N1266" s="5">
        <v>-365866</v>
      </c>
      <c r="O1266" s="3" t="inlineStr">
        <is>
          <t>Cheque</t>
        </is>
      </c>
      <c r="Q1266" s="3" t="inlineStr">
        <is>
          <t>Online</t>
        </is>
      </c>
      <c r="S1266" s="3" t="inlineStr">
        <is>
          <t>Duplicado probable</t>
        </is>
      </c>
      <c r="T1266" s="3">
        <f>IF(COUNTA(A1266:S1266)&lt;19,"REVISAR","OK")</f>
        <v>0</v>
      </c>
      <c r="U1266" s="3">
        <f>IF(ISNUMBER(B1266),"OK","REVISAR")</f>
        <v>0</v>
      </c>
      <c r="V1266" s="3">
        <f>IF(AND(ISNUMBER(K1266),K1266&gt;0,K1266&lt;50),"OK","REVISAR")</f>
        <v>0</v>
      </c>
      <c r="W1266" s="3">
        <f>IF(AND(ISNUMBER(L1266),L1266&gt;0,L1266&lt;1000000),"OK","REVISAR")</f>
        <v>0</v>
      </c>
      <c r="X1266" s="3">
        <f>IF(AND(ISNUMBER(K1266),ISNUMBER(L1266),ISNUMBER(M1266),ISNUMBER(N1266)),IF(ABS(N1266-(K1266*L1266*(1-M1266/100)))&gt;1,"REVISAR","OK"),"REVISAR")</f>
        <v>0</v>
      </c>
      <c r="Y1266" s="3">
        <f>IF(AND(ISNUMBER(SEARCH("@",E1266)),ISNUMBER(SEARCH(".",E1266))),"OK","REVISAR")</f>
        <v>0</v>
      </c>
      <c r="Z1266" s="3">
        <f>IF(COUNTIF($A$2:$A$5001,A1266)&gt;1,"REVISAR","OK")</f>
        <v>0</v>
      </c>
    </row>
    <row r="1267">
      <c r="A1267" s="3">
        <v>1266</v>
      </c>
      <c r="B1267" s="4">
        <v>45392</v>
      </c>
      <c r="C1267" s="3" t="inlineStr">
        <is>
          <t>Lucas Rodríguez</t>
        </is>
      </c>
      <c r="D1267" s="3" t="inlineStr">
        <is>
          <t>38545839</t>
        </is>
      </c>
      <c r="E1267" s="3" t="inlineStr">
        <is>
          <t>cliente244@outlook.com</t>
        </is>
      </c>
      <c r="F1267" s="3" t="inlineStr">
        <is>
          <t>+54 9 2326 987386</t>
        </is>
      </c>
      <c r="G1267" s="3" t="inlineStr">
        <is>
          <t>Cordoba</t>
        </is>
      </c>
      <c r="H1267" s="3" t="inlineStr">
        <is>
          <t>Buenos Aires</t>
        </is>
      </c>
      <c r="I1267" s="3" t="inlineStr">
        <is>
          <t>Auriculares Bluetooth</t>
        </is>
      </c>
      <c r="J1267" s="3" t="inlineStr">
        <is>
          <t>Sin categoria</t>
        </is>
      </c>
      <c r="K1267" s="3">
        <v>1</v>
      </c>
      <c r="L1267" s="5">
        <v>166543.69</v>
      </c>
      <c r="M1267" s="3">
        <v>0</v>
      </c>
      <c r="N1267" s="5">
        <v>166543.69</v>
      </c>
      <c r="O1267" s="3" t="inlineStr">
        <is>
          <t>MercadoPago</t>
        </is>
      </c>
      <c r="Q1267" s="3" t="inlineStr">
        <is>
          <t>Sucursal Norte</t>
        </is>
      </c>
      <c r="S1267" s="3" t="inlineStr">
        <is>
          <t>sin observaciones</t>
        </is>
      </c>
      <c r="T1267" s="3">
        <f>IF(COUNTA(A1267:S1267)&lt;19,"REVISAR","OK")</f>
        <v>0</v>
      </c>
      <c r="U1267" s="3">
        <f>IF(ISNUMBER(B1267),"OK","REVISAR")</f>
        <v>0</v>
      </c>
      <c r="V1267" s="3">
        <f>IF(AND(ISNUMBER(K1267),K1267&gt;0,K1267&lt;50),"OK","REVISAR")</f>
        <v>0</v>
      </c>
      <c r="W1267" s="3">
        <f>IF(AND(ISNUMBER(L1267),L1267&gt;0,L1267&lt;1000000),"OK","REVISAR")</f>
        <v>0</v>
      </c>
      <c r="X1267" s="3">
        <f>IF(AND(ISNUMBER(K1267),ISNUMBER(L1267),ISNUMBER(M1267),ISNUMBER(N1267)),IF(ABS(N1267-(K1267*L1267*(1-M1267/100)))&gt;1,"REVISAR","OK"),"REVISAR")</f>
        <v>0</v>
      </c>
      <c r="Y1267" s="3">
        <f>IF(AND(ISNUMBER(SEARCH("@",E1267)),ISNUMBER(SEARCH(".",E1267))),"OK","REVISAR")</f>
        <v>0</v>
      </c>
      <c r="Z1267" s="3">
        <f>IF(COUNTIF($A$2:$A$5001,A1267)&gt;1,"REVISAR","OK")</f>
        <v>0</v>
      </c>
    </row>
    <row r="1268">
      <c r="A1268" s="3">
        <v>1267</v>
      </c>
      <c r="B1268" s="4">
        <v>45319</v>
      </c>
      <c r="C1268" s="3" t="inlineStr">
        <is>
          <t>Martín Fernández</t>
        </is>
      </c>
      <c r="D1268" s="3" t="inlineStr">
        <is>
          <t>22836082</t>
        </is>
      </c>
      <c r="E1268" s="3" t="inlineStr">
        <is>
          <t>cliente247@yahoo.com</t>
        </is>
      </c>
      <c r="F1268" s="3" t="inlineStr">
        <is>
          <t>+54 9 2326 811446</t>
        </is>
      </c>
      <c r="G1268" s="3" t="inlineStr">
        <is>
          <t>san antonio de areco</t>
        </is>
      </c>
      <c r="H1268" s="3" t="inlineStr">
        <is>
          <t>buenos aires</t>
        </is>
      </c>
      <c r="K1268" s="3">
        <v>8</v>
      </c>
      <c r="L1268" s="5">
        <v>149997.26</v>
      </c>
      <c r="M1268" s="3">
        <v>0</v>
      </c>
      <c r="N1268" s="5">
        <v>1199978.08</v>
      </c>
      <c r="P1268" s="3" t="inlineStr">
        <is>
          <t>Benjamín</t>
        </is>
      </c>
      <c r="Q1268" s="3" t="inlineStr">
        <is>
          <t>online</t>
        </is>
      </c>
      <c r="R1268" s="3" t="inlineStr">
        <is>
          <t>pendiente</t>
        </is>
      </c>
      <c r="S1268" s="3" t="inlineStr">
        <is>
          <t>Producto sin stock</t>
        </is>
      </c>
      <c r="T1268" s="3">
        <f>IF(COUNTA(A1268:S1268)&lt;19,"REVISAR","OK")</f>
        <v>0</v>
      </c>
      <c r="U1268" s="3">
        <f>IF(ISNUMBER(B1268),"OK","REVISAR")</f>
        <v>0</v>
      </c>
      <c r="V1268" s="3">
        <f>IF(AND(ISNUMBER(K1268),K1268&gt;0,K1268&lt;50),"OK","REVISAR")</f>
        <v>0</v>
      </c>
      <c r="W1268" s="3">
        <f>IF(AND(ISNUMBER(L1268),L1268&gt;0,L1268&lt;1000000),"OK","REVISAR")</f>
        <v>0</v>
      </c>
      <c r="X1268" s="3">
        <f>IF(AND(ISNUMBER(K1268),ISNUMBER(L1268),ISNUMBER(M1268),ISNUMBER(N1268)),IF(ABS(N1268-(K1268*L1268*(1-M1268/100)))&gt;1,"REVISAR","OK"),"REVISAR")</f>
        <v>0</v>
      </c>
      <c r="Y1268" s="3">
        <f>IF(AND(ISNUMBER(SEARCH("@",E1268)),ISNUMBER(SEARCH(".",E1268))),"OK","REVISAR")</f>
        <v>0</v>
      </c>
      <c r="Z1268" s="3">
        <f>IF(COUNTIF($A$2:$A$5001,A1268)&gt;1,"REVISAR","OK")</f>
        <v>0</v>
      </c>
    </row>
    <row r="1269">
      <c r="A1269" s="3">
        <v>1268</v>
      </c>
      <c r="B1269" s="4">
        <v>45475</v>
      </c>
      <c r="C1269" s="3" t="inlineStr">
        <is>
          <t>Martín Fernández</t>
        </is>
      </c>
      <c r="D1269" s="3" t="inlineStr">
        <is>
          <t>33503716</t>
        </is>
      </c>
      <c r="E1269" s="3" t="inlineStr">
        <is>
          <t>cliente835@yahoo.com</t>
        </is>
      </c>
      <c r="F1269" s="3" t="inlineStr">
        <is>
          <t>+54 9 2326 286381</t>
        </is>
      </c>
      <c r="G1269" s="3" t="inlineStr">
        <is>
          <t>Mar del Plata</t>
        </is>
      </c>
      <c r="H1269" s="3" t="inlineStr">
        <is>
          <t>Santa Fe</t>
        </is>
      </c>
      <c r="I1269" s="3" t="inlineStr">
        <is>
          <t>Notebook 15</t>
        </is>
      </c>
      <c r="J1269" s="3" t="inlineStr">
        <is>
          <t>perifericos</t>
        </is>
      </c>
      <c r="K1269" s="3">
        <v>3</v>
      </c>
      <c r="L1269" s="5">
        <v>159711.16</v>
      </c>
      <c r="M1269" s="3">
        <v>20</v>
      </c>
      <c r="N1269" s="5">
        <v>383306.78</v>
      </c>
      <c r="O1269" s="3" t="inlineStr">
        <is>
          <t>Mercado Pago</t>
        </is>
      </c>
      <c r="Q1269" s="3" t="inlineStr">
        <is>
          <t>Sucursal Centro</t>
        </is>
      </c>
      <c r="R1269" s="3" t="inlineStr">
        <is>
          <t>Pendiente</t>
        </is>
      </c>
      <c r="S1269" s="3" t="inlineStr">
        <is>
          <t>Precio cargado manualmente</t>
        </is>
      </c>
      <c r="T1269" s="3">
        <f>IF(COUNTA(A1269:S1269)&lt;19,"REVISAR","OK")</f>
        <v>0</v>
      </c>
      <c r="U1269" s="3">
        <f>IF(ISNUMBER(B1269),"OK","REVISAR")</f>
        <v>0</v>
      </c>
      <c r="V1269" s="3">
        <f>IF(AND(ISNUMBER(K1269),K1269&gt;0,K1269&lt;50),"OK","REVISAR")</f>
        <v>0</v>
      </c>
      <c r="W1269" s="3">
        <f>IF(AND(ISNUMBER(L1269),L1269&gt;0,L1269&lt;1000000),"OK","REVISAR")</f>
        <v>0</v>
      </c>
      <c r="X1269" s="3">
        <f>IF(AND(ISNUMBER(K1269),ISNUMBER(L1269),ISNUMBER(M1269),ISNUMBER(N1269)),IF(ABS(N1269-(K1269*L1269*(1-M1269/100)))&gt;1,"REVISAR","OK"),"REVISAR")</f>
        <v>0</v>
      </c>
      <c r="Y1269" s="3">
        <f>IF(AND(ISNUMBER(SEARCH("@",E1269)),ISNUMBER(SEARCH(".",E1269))),"OK","REVISAR")</f>
        <v>0</v>
      </c>
      <c r="Z1269" s="3">
        <f>IF(COUNTIF($A$2:$A$5001,A1269)&gt;1,"REVISAR","OK")</f>
        <v>0</v>
      </c>
    </row>
    <row r="1270">
      <c r="B1270" s="4">
        <v>45704</v>
      </c>
      <c r="C1270" s="3" t="inlineStr">
        <is>
          <t>Valentina Díaz</t>
        </is>
      </c>
      <c r="D1270" s="3" t="inlineStr">
        <is>
          <t>24179773</t>
        </is>
      </c>
      <c r="E1270" s="3" t="inlineStr">
        <is>
          <t>no tiene</t>
        </is>
      </c>
      <c r="F1270" s="3" t="inlineStr">
        <is>
          <t>+54 9 2326 566179</t>
        </is>
      </c>
      <c r="I1270" s="3" t="inlineStr">
        <is>
          <t>Mouse gamer</t>
        </is>
      </c>
      <c r="J1270" s="3" t="inlineStr">
        <is>
          <t>Hogar</t>
        </is>
      </c>
      <c r="K1270" s="3">
        <v>5</v>
      </c>
      <c r="L1270" s="5">
        <v>105842.77</v>
      </c>
      <c r="M1270" s="3">
        <v>20</v>
      </c>
      <c r="N1270" s="5">
        <v>423371.08</v>
      </c>
      <c r="O1270" s="3" t="inlineStr">
        <is>
          <t>Tarjeta Débito</t>
        </is>
      </c>
      <c r="P1270" s="3" t="inlineStr">
        <is>
          <t>Sofía</t>
        </is>
      </c>
      <c r="S1270" s="3" t="inlineStr">
        <is>
          <t>Duplicado probable</t>
        </is>
      </c>
      <c r="T1270" s="3">
        <f>IF(COUNTA(A1270:S1270)&lt;19,"REVISAR","OK")</f>
        <v>0</v>
      </c>
      <c r="U1270" s="3">
        <f>IF(ISNUMBER(B1270),"OK","REVISAR")</f>
        <v>0</v>
      </c>
      <c r="V1270" s="3">
        <f>IF(AND(ISNUMBER(K1270),K1270&gt;0,K1270&lt;50),"OK","REVISAR")</f>
        <v>0</v>
      </c>
      <c r="W1270" s="3">
        <f>IF(AND(ISNUMBER(L1270),L1270&gt;0,L1270&lt;1000000),"OK","REVISAR")</f>
        <v>0</v>
      </c>
      <c r="X1270" s="3">
        <f>IF(AND(ISNUMBER(K1270),ISNUMBER(L1270),ISNUMBER(M1270),ISNUMBER(N1270)),IF(ABS(N1270-(K1270*L1270*(1-M1270/100)))&gt;1,"REVISAR","OK"),"REVISAR")</f>
        <v>0</v>
      </c>
      <c r="Y1270" s="3">
        <f>IF(AND(ISNUMBER(SEARCH("@",E1270)),ISNUMBER(SEARCH(".",E1270))),"OK","REVISAR")</f>
        <v>0</v>
      </c>
      <c r="Z1270" s="3">
        <f>IF(COUNTIF($A$2:$A$5001,A1270)&gt;1,"REVISAR","OK")</f>
        <v>0</v>
      </c>
    </row>
    <row r="1271">
      <c r="A1271" s="3">
        <v>1270</v>
      </c>
      <c r="B1271" s="4">
        <v>45513</v>
      </c>
      <c r="C1271" s="3" t="inlineStr">
        <is>
          <t>Camila Torres</t>
        </is>
      </c>
      <c r="D1271" s="3" t="inlineStr">
        <is>
          <t>36684899</t>
        </is>
      </c>
      <c r="E1271" s="3" t="inlineStr">
        <is>
          <t>cliente778@gmai.com</t>
        </is>
      </c>
      <c r="F1271" s="3" t="inlineStr">
        <is>
          <t>+54 9 2326 393977</t>
        </is>
      </c>
      <c r="G1271" s="3" t="inlineStr">
        <is>
          <t>San Antonio de Areco</t>
        </is>
      </c>
      <c r="H1271" s="3" t="inlineStr">
        <is>
          <t>Buenos Aires</t>
        </is>
      </c>
      <c r="I1271" s="3" t="inlineStr">
        <is>
          <t>Monitor 24</t>
        </is>
      </c>
      <c r="J1271" s="3" t="inlineStr">
        <is>
          <t>Tecnología</t>
        </is>
      </c>
      <c r="K1271" s="3">
        <v>4</v>
      </c>
      <c r="L1271" s="5">
        <v>113031.67</v>
      </c>
      <c r="M1271" s="3">
        <v>0</v>
      </c>
      <c r="N1271" s="5">
        <v>452126.68</v>
      </c>
      <c r="O1271" s="3" t="inlineStr">
        <is>
          <t>Cheque</t>
        </is>
      </c>
      <c r="P1271" s="3" t="inlineStr">
        <is>
          <t>Benjamín</t>
        </is>
      </c>
      <c r="Q1271" s="3" t="inlineStr">
        <is>
          <t>Online</t>
        </is>
      </c>
      <c r="R1271" s="3" t="inlineStr">
        <is>
          <t>Entregado</t>
        </is>
      </c>
      <c r="S1271" s="3" t="inlineStr">
        <is>
          <t>OK</t>
        </is>
      </c>
      <c r="T1271" s="3">
        <f>IF(COUNTA(A1271:S1271)&lt;19,"REVISAR","OK")</f>
        <v>0</v>
      </c>
      <c r="U1271" s="3">
        <f>IF(ISNUMBER(B1271),"OK","REVISAR")</f>
        <v>0</v>
      </c>
      <c r="V1271" s="3">
        <f>IF(AND(ISNUMBER(K1271),K1271&gt;0,K1271&lt;50),"OK","REVISAR")</f>
        <v>0</v>
      </c>
      <c r="W1271" s="3">
        <f>IF(AND(ISNUMBER(L1271),L1271&gt;0,L1271&lt;1000000),"OK","REVISAR")</f>
        <v>0</v>
      </c>
      <c r="X1271" s="3">
        <f>IF(AND(ISNUMBER(K1271),ISNUMBER(L1271),ISNUMBER(M1271),ISNUMBER(N1271)),IF(ABS(N1271-(K1271*L1271*(1-M1271/100)))&gt;1,"REVISAR","OK"),"REVISAR")</f>
        <v>0</v>
      </c>
      <c r="Y1271" s="3">
        <f>IF(AND(ISNUMBER(SEARCH("@",E1271)),ISNUMBER(SEARCH(".",E1271))),"OK","REVISAR")</f>
        <v>0</v>
      </c>
      <c r="Z1271" s="3">
        <f>IF(COUNTIF($A$2:$A$5001,A1271)&gt;1,"REVISAR","OK")</f>
        <v>0</v>
      </c>
    </row>
    <row r="1272">
      <c r="A1272" s="3">
        <v>1271</v>
      </c>
      <c r="B1272" s="4">
        <v>45606</v>
      </c>
      <c r="C1272" s="3" t="inlineStr">
        <is>
          <t>Cliente Sin Nombre</t>
        </is>
      </c>
      <c r="D1272" s="3" t="inlineStr">
        <is>
          <t>45252516</t>
        </is>
      </c>
      <c r="E1272" s="3" t="inlineStr">
        <is>
          <t>cliente687@gmai.com</t>
        </is>
      </c>
      <c r="F1272" s="3" t="inlineStr">
        <is>
          <t>+54 9 2326 507684</t>
        </is>
      </c>
      <c r="G1272" s="3" t="inlineStr">
        <is>
          <t>Bs As</t>
        </is>
      </c>
      <c r="H1272" s="3" t="inlineStr">
        <is>
          <t>Buenos Aires</t>
        </is>
      </c>
      <c r="I1272" s="3" t="inlineStr">
        <is>
          <t>Notebook 15</t>
        </is>
      </c>
      <c r="J1272" s="3" t="inlineStr">
        <is>
          <t>Computación</t>
        </is>
      </c>
      <c r="K1272" s="3">
        <v>3</v>
      </c>
      <c r="L1272" s="5">
        <v>-1000</v>
      </c>
      <c r="M1272" s="3">
        <v>5</v>
      </c>
      <c r="N1272" s="5">
        <v>-2850</v>
      </c>
      <c r="O1272" s="3" t="inlineStr">
        <is>
          <t>efectivo</t>
        </is>
      </c>
      <c r="Q1272" s="3" t="inlineStr">
        <is>
          <t>Norte</t>
        </is>
      </c>
      <c r="R1272" s="3" t="inlineStr">
        <is>
          <t>No aplica</t>
        </is>
      </c>
      <c r="T1272" s="3">
        <f>IF(COUNTA(A1272:S1272)&lt;19,"REVISAR","OK")</f>
        <v>0</v>
      </c>
      <c r="U1272" s="3">
        <f>IF(ISNUMBER(B1272),"OK","REVISAR")</f>
        <v>0</v>
      </c>
      <c r="V1272" s="3">
        <f>IF(AND(ISNUMBER(K1272),K1272&gt;0,K1272&lt;50),"OK","REVISAR")</f>
        <v>0</v>
      </c>
      <c r="W1272" s="3">
        <f>IF(AND(ISNUMBER(L1272),L1272&gt;0,L1272&lt;1000000),"OK","REVISAR")</f>
        <v>0</v>
      </c>
      <c r="X1272" s="3">
        <f>IF(AND(ISNUMBER(K1272),ISNUMBER(L1272),ISNUMBER(M1272),ISNUMBER(N1272)),IF(ABS(N1272-(K1272*L1272*(1-M1272/100)))&gt;1,"REVISAR","OK"),"REVISAR")</f>
        <v>0</v>
      </c>
      <c r="Y1272" s="3">
        <f>IF(AND(ISNUMBER(SEARCH("@",E1272)),ISNUMBER(SEARCH(".",E1272))),"OK","REVISAR")</f>
        <v>0</v>
      </c>
      <c r="Z1272" s="3">
        <f>IF(COUNTIF($A$2:$A$5001,A1272)&gt;1,"REVISAR","OK")</f>
        <v>0</v>
      </c>
    </row>
    <row r="1273">
      <c r="A1273" s="3">
        <v>1272</v>
      </c>
      <c r="B1273" s="4">
        <v>45300</v>
      </c>
      <c r="D1273" s="3" t="inlineStr">
        <is>
          <t>36911746</t>
        </is>
      </c>
      <c r="E1273" s="3" t="inlineStr">
        <is>
          <t>cliente586@sinmail</t>
        </is>
      </c>
      <c r="F1273" s="3" t="inlineStr">
        <is>
          <t>+54 9 2326 295222</t>
        </is>
      </c>
      <c r="G1273" s="3" t="inlineStr">
        <is>
          <t>S. A. de Areco</t>
        </is>
      </c>
      <c r="I1273" s="3" t="inlineStr">
        <is>
          <t>Cargador rápido</t>
        </is>
      </c>
      <c r="K1273" s="3">
        <v>3</v>
      </c>
      <c r="L1273" s="5">
        <v>68251.28999999999</v>
      </c>
      <c r="M1273" s="3">
        <v>10</v>
      </c>
      <c r="N1273" s="5">
        <v>184278.48</v>
      </c>
      <c r="O1273" s="3" t="inlineStr">
        <is>
          <t>Transferencia</t>
        </is>
      </c>
      <c r="P1273" s="3" t="inlineStr">
        <is>
          <t>Benjamín</t>
        </is>
      </c>
      <c r="R1273" s="3" t="inlineStr">
        <is>
          <t>No aplica</t>
        </is>
      </c>
      <c r="S1273" s="3" t="inlineStr">
        <is>
          <t>Producto sin stock</t>
        </is>
      </c>
      <c r="T1273" s="3">
        <f>IF(COUNTA(A1273:S1273)&lt;19,"REVISAR","OK")</f>
        <v>0</v>
      </c>
      <c r="U1273" s="3">
        <f>IF(ISNUMBER(B1273),"OK","REVISAR")</f>
        <v>0</v>
      </c>
      <c r="V1273" s="3">
        <f>IF(AND(ISNUMBER(K1273),K1273&gt;0,K1273&lt;50),"OK","REVISAR")</f>
        <v>0</v>
      </c>
      <c r="W1273" s="3">
        <f>IF(AND(ISNUMBER(L1273),L1273&gt;0,L1273&lt;1000000),"OK","REVISAR")</f>
        <v>0</v>
      </c>
      <c r="X1273" s="3">
        <f>IF(AND(ISNUMBER(K1273),ISNUMBER(L1273),ISNUMBER(M1273),ISNUMBER(N1273)),IF(ABS(N1273-(K1273*L1273*(1-M1273/100)))&gt;1,"REVISAR","OK"),"REVISAR")</f>
        <v>0</v>
      </c>
      <c r="Y1273" s="3">
        <f>IF(AND(ISNUMBER(SEARCH("@",E1273)),ISNUMBER(SEARCH(".",E1273))),"OK","REVISAR")</f>
        <v>0</v>
      </c>
      <c r="Z1273" s="3">
        <f>IF(COUNTIF($A$2:$A$5001,A1273)&gt;1,"REVISAR","OK")</f>
        <v>0</v>
      </c>
    </row>
    <row r="1274">
      <c r="A1274" s="3">
        <v>1273</v>
      </c>
      <c r="B1274" s="4">
        <v>45585</v>
      </c>
      <c r="D1274" s="3" t="inlineStr">
        <is>
          <t>36682259</t>
        </is>
      </c>
      <c r="E1274" s="3" t="inlineStr">
        <is>
          <t>cliente493@</t>
        </is>
      </c>
      <c r="F1274" s="3" t="inlineStr">
        <is>
          <t>sin telefono</t>
        </is>
      </c>
      <c r="G1274" s="3" t="inlineStr">
        <is>
          <t>Areco</t>
        </is>
      </c>
      <c r="I1274" s="3" t="inlineStr">
        <is>
          <t>Producto desconocido</t>
        </is>
      </c>
      <c r="J1274" s="3" t="inlineStr">
        <is>
          <t>Hogar</t>
        </is>
      </c>
      <c r="K1274" s="3">
        <v>3</v>
      </c>
      <c r="L1274" s="5">
        <v>55049.89</v>
      </c>
      <c r="M1274" s="3">
        <v>0</v>
      </c>
      <c r="N1274" s="5">
        <v>165149.67</v>
      </c>
      <c r="O1274" s="3" t="inlineStr">
        <is>
          <t>Mercado Pago</t>
        </is>
      </c>
      <c r="P1274" s="3" t="inlineStr">
        <is>
          <t>Isaías</t>
        </is>
      </c>
      <c r="Q1274" s="3" t="inlineStr">
        <is>
          <t>Online</t>
        </is>
      </c>
      <c r="R1274" s="3" t="inlineStr">
        <is>
          <t>En camino</t>
        </is>
      </c>
      <c r="S1274" s="3" t="inlineStr">
        <is>
          <t>Dirección incompleta</t>
        </is>
      </c>
      <c r="T1274" s="3">
        <f>IF(COUNTA(A1274:S1274)&lt;19,"REVISAR","OK")</f>
        <v>0</v>
      </c>
      <c r="U1274" s="3">
        <f>IF(ISNUMBER(B1274),"OK","REVISAR")</f>
        <v>0</v>
      </c>
      <c r="V1274" s="3">
        <f>IF(AND(ISNUMBER(K1274),K1274&gt;0,K1274&lt;50),"OK","REVISAR")</f>
        <v>0</v>
      </c>
      <c r="W1274" s="3">
        <f>IF(AND(ISNUMBER(L1274),L1274&gt;0,L1274&lt;1000000),"OK","REVISAR")</f>
        <v>0</v>
      </c>
      <c r="X1274" s="3">
        <f>IF(AND(ISNUMBER(K1274),ISNUMBER(L1274),ISNUMBER(M1274),ISNUMBER(N1274)),IF(ABS(N1274-(K1274*L1274*(1-M1274/100)))&gt;1,"REVISAR","OK"),"REVISAR")</f>
        <v>0</v>
      </c>
      <c r="Y1274" s="3">
        <f>IF(AND(ISNUMBER(SEARCH("@",E1274)),ISNUMBER(SEARCH(".",E1274))),"OK","REVISAR")</f>
        <v>0</v>
      </c>
      <c r="Z1274" s="3">
        <f>IF(COUNTIF($A$2:$A$5001,A1274)&gt;1,"REVISAR","OK")</f>
        <v>0</v>
      </c>
    </row>
    <row r="1275">
      <c r="A1275" s="3">
        <v>1274</v>
      </c>
      <c r="B1275" s="4">
        <v>45436</v>
      </c>
      <c r="C1275" s="3" t="inlineStr">
        <is>
          <t>Valentina Díaz</t>
        </is>
      </c>
      <c r="D1275" s="3" t="inlineStr">
        <is>
          <t>22942931</t>
        </is>
      </c>
      <c r="E1275" s="3" t="inlineStr">
        <is>
          <t>cliente741@gmail.com</t>
        </is>
      </c>
      <c r="F1275" s="3" t="inlineStr">
        <is>
          <t>+54 9 2326 459219</t>
        </is>
      </c>
      <c r="G1275" s="3" t="inlineStr">
        <is>
          <t>Mendoza</t>
        </is>
      </c>
      <c r="H1275" s="3" t="inlineStr">
        <is>
          <t>Buenos Aires</t>
        </is>
      </c>
      <c r="I1275" s="3" t="inlineStr">
        <is>
          <t>Teclado mecánico</t>
        </is>
      </c>
      <c r="J1275" s="3" t="inlineStr">
        <is>
          <t>Tecnologia</t>
        </is>
      </c>
      <c r="K1275" s="3">
        <v>4</v>
      </c>
      <c r="L1275" s="5">
        <v>115118.92</v>
      </c>
      <c r="M1275" s="3">
        <v>5</v>
      </c>
      <c r="O1275" s="3" t="inlineStr">
        <is>
          <t>Tarjeta Crédito</t>
        </is>
      </c>
      <c r="P1275" s="3" t="inlineStr">
        <is>
          <t>Paul</t>
        </is>
      </c>
      <c r="Q1275" s="3" t="inlineStr">
        <is>
          <t>local 1</t>
        </is>
      </c>
      <c r="R1275" s="3" t="inlineStr">
        <is>
          <t>Entregado</t>
        </is>
      </c>
      <c r="S1275" s="3" t="inlineStr">
        <is>
          <t>Precio cargado manualmente</t>
        </is>
      </c>
      <c r="T1275" s="3">
        <f>IF(COUNTA(A1275:S1275)&lt;19,"REVISAR","OK")</f>
        <v>0</v>
      </c>
      <c r="U1275" s="3">
        <f>IF(ISNUMBER(B1275),"OK","REVISAR")</f>
        <v>0</v>
      </c>
      <c r="V1275" s="3">
        <f>IF(AND(ISNUMBER(K1275),K1275&gt;0,K1275&lt;50),"OK","REVISAR")</f>
        <v>0</v>
      </c>
      <c r="W1275" s="3">
        <f>IF(AND(ISNUMBER(L1275),L1275&gt;0,L1275&lt;1000000),"OK","REVISAR")</f>
        <v>0</v>
      </c>
      <c r="X1275" s="3">
        <f>IF(AND(ISNUMBER(K1275),ISNUMBER(L1275),ISNUMBER(M1275),ISNUMBER(N1275)),IF(ABS(N1275-(K1275*L1275*(1-M1275/100)))&gt;1,"REVISAR","OK"),"REVISAR")</f>
        <v>0</v>
      </c>
      <c r="Y1275" s="3">
        <f>IF(AND(ISNUMBER(SEARCH("@",E1275)),ISNUMBER(SEARCH(".",E1275))),"OK","REVISAR")</f>
        <v>0</v>
      </c>
      <c r="Z1275" s="3">
        <f>IF(COUNTIF($A$2:$A$5001,A1275)&gt;1,"REVISAR","OK")</f>
        <v>0</v>
      </c>
    </row>
    <row r="1276">
      <c r="A1276" s="3">
        <v>1275</v>
      </c>
      <c r="B1276" s="4">
        <v>45625</v>
      </c>
      <c r="C1276" s="3" t="inlineStr">
        <is>
          <t>Camila Torres</t>
        </is>
      </c>
      <c r="D1276" s="3" t="inlineStr">
        <is>
          <t>31476780</t>
        </is>
      </c>
      <c r="E1276" s="3" t="inlineStr">
        <is>
          <t>cliente468@hotmial.com</t>
        </is>
      </c>
      <c r="G1276" s="3" t="inlineStr">
        <is>
          <t>Mar del Plata</t>
        </is>
      </c>
      <c r="H1276" s="3" t="inlineStr">
        <is>
          <t>Bs.As</t>
        </is>
      </c>
      <c r="I1276" s="3" t="inlineStr">
        <is>
          <t>Cargador rápido</t>
        </is>
      </c>
      <c r="J1276" s="3" t="inlineStr">
        <is>
          <t>Computación</t>
        </is>
      </c>
      <c r="K1276" s="3" t="inlineStr">
        <is>
          <t>dos</t>
        </is>
      </c>
      <c r="L1276" s="5">
        <v>26773.58</v>
      </c>
      <c r="M1276" s="3">
        <v>10</v>
      </c>
      <c r="O1276" s="3" t="inlineStr">
        <is>
          <t>Transferencia</t>
        </is>
      </c>
      <c r="P1276" s="3" t="inlineStr">
        <is>
          <t>Benjamín</t>
        </is>
      </c>
      <c r="R1276" s="3" t="inlineStr">
        <is>
          <t>No aplica</t>
        </is>
      </c>
      <c r="S1276" s="3" t="inlineStr">
        <is>
          <t>OK</t>
        </is>
      </c>
      <c r="T1276" s="3">
        <f>IF(COUNTA(A1276:S1276)&lt;19,"REVISAR","OK")</f>
        <v>0</v>
      </c>
      <c r="U1276" s="3">
        <f>IF(ISNUMBER(B1276),"OK","REVISAR")</f>
        <v>0</v>
      </c>
      <c r="V1276" s="3">
        <f>IF(AND(ISNUMBER(K1276),K1276&gt;0,K1276&lt;50),"OK","REVISAR")</f>
        <v>0</v>
      </c>
      <c r="W1276" s="3">
        <f>IF(AND(ISNUMBER(L1276),L1276&gt;0,L1276&lt;1000000),"OK","REVISAR")</f>
        <v>0</v>
      </c>
      <c r="X1276" s="3">
        <f>IF(AND(ISNUMBER(K1276),ISNUMBER(L1276),ISNUMBER(M1276),ISNUMBER(N1276)),IF(ABS(N1276-(K1276*L1276*(1-M1276/100)))&gt;1,"REVISAR","OK"),"REVISAR")</f>
        <v>0</v>
      </c>
      <c r="Y1276" s="3">
        <f>IF(AND(ISNUMBER(SEARCH("@",E1276)),ISNUMBER(SEARCH(".",E1276))),"OK","REVISAR")</f>
        <v>0</v>
      </c>
      <c r="Z1276" s="3">
        <f>IF(COUNTIF($A$2:$A$5001,A1276)&gt;1,"REVISAR","OK")</f>
        <v>0</v>
      </c>
    </row>
    <row r="1277">
      <c r="A1277" s="3">
        <v>1276</v>
      </c>
      <c r="B1277" s="4">
        <v>45671</v>
      </c>
      <c r="C1277" s="3" t="inlineStr">
        <is>
          <t>Lucas Rodríguez</t>
        </is>
      </c>
      <c r="D1277" s="3" t="inlineStr">
        <is>
          <t>41670042</t>
        </is>
      </c>
      <c r="E1277" s="3" t="inlineStr">
        <is>
          <t>cliente342@hotmial.com</t>
        </is>
      </c>
      <c r="G1277" s="3" t="inlineStr">
        <is>
          <t>Mar del Plata</t>
        </is>
      </c>
      <c r="H1277" s="3" t="inlineStr">
        <is>
          <t>Córdoba</t>
        </is>
      </c>
      <c r="I1277" s="3" t="inlineStr">
        <is>
          <t>Auriculares Bluetooth</t>
        </is>
      </c>
      <c r="K1277" s="3">
        <v>1</v>
      </c>
      <c r="L1277" s="5">
        <v>46163.79</v>
      </c>
      <c r="M1277" s="3">
        <v>20</v>
      </c>
      <c r="N1277" s="5">
        <v>36931.03</v>
      </c>
      <c r="O1277" s="3" t="inlineStr">
        <is>
          <t>tarjeta credito</t>
        </is>
      </c>
      <c r="P1277" s="3" t="inlineStr">
        <is>
          <t>admin</t>
        </is>
      </c>
      <c r="Q1277" s="3" t="inlineStr">
        <is>
          <t>Sucursal Centro</t>
        </is>
      </c>
      <c r="R1277" s="3" t="inlineStr">
        <is>
          <t>En camino</t>
        </is>
      </c>
      <c r="S1277" s="3" t="inlineStr">
        <is>
          <t>Precio cargado manualmente</t>
        </is>
      </c>
      <c r="T1277" s="3">
        <f>IF(COUNTA(A1277:S1277)&lt;19,"REVISAR","OK")</f>
        <v>0</v>
      </c>
      <c r="U1277" s="3">
        <f>IF(ISNUMBER(B1277),"OK","REVISAR")</f>
        <v>0</v>
      </c>
      <c r="V1277" s="3">
        <f>IF(AND(ISNUMBER(K1277),K1277&gt;0,K1277&lt;50),"OK","REVISAR")</f>
        <v>0</v>
      </c>
      <c r="W1277" s="3">
        <f>IF(AND(ISNUMBER(L1277),L1277&gt;0,L1277&lt;1000000),"OK","REVISAR")</f>
        <v>0</v>
      </c>
      <c r="X1277" s="3">
        <f>IF(AND(ISNUMBER(K1277),ISNUMBER(L1277),ISNUMBER(M1277),ISNUMBER(N1277)),IF(ABS(N1277-(K1277*L1277*(1-M1277/100)))&gt;1,"REVISAR","OK"),"REVISAR")</f>
        <v>0</v>
      </c>
      <c r="Y1277" s="3">
        <f>IF(AND(ISNUMBER(SEARCH("@",E1277)),ISNUMBER(SEARCH(".",E1277))),"OK","REVISAR")</f>
        <v>0</v>
      </c>
      <c r="Z1277" s="3">
        <f>IF(COUNTIF($A$2:$A$5001,A1277)&gt;1,"REVISAR","OK")</f>
        <v>0</v>
      </c>
    </row>
    <row r="1278">
      <c r="A1278" s="3">
        <v>1277</v>
      </c>
      <c r="B1278" s="4">
        <v>45660</v>
      </c>
      <c r="C1278" s="3" t="inlineStr">
        <is>
          <t>Juan Pérez</t>
        </is>
      </c>
      <c r="D1278" s="3" t="inlineStr">
        <is>
          <t>33034682</t>
        </is>
      </c>
      <c r="E1278" s="3" t="inlineStr">
        <is>
          <t>cliente516@gmai.com</t>
        </is>
      </c>
      <c r="F1278" s="3" t="inlineStr">
        <is>
          <t>+54 9 2326 675092</t>
        </is>
      </c>
      <c r="G1278" s="3" t="inlineStr">
        <is>
          <t>Buenos Aires</t>
        </is>
      </c>
      <c r="H1278" s="3" t="inlineStr">
        <is>
          <t>Santa Fe</t>
        </is>
      </c>
      <c r="I1278" s="3" t="inlineStr">
        <is>
          <t>Webcam HD</t>
        </is>
      </c>
      <c r="J1278" s="3" t="inlineStr">
        <is>
          <t>Sin categoria</t>
        </is>
      </c>
      <c r="K1278" s="3">
        <v>1</v>
      </c>
      <c r="L1278" s="5">
        <v>68807.3</v>
      </c>
      <c r="M1278" s="3">
        <v>10</v>
      </c>
      <c r="N1278" s="5">
        <v>0</v>
      </c>
      <c r="P1278" s="3" t="inlineStr">
        <is>
          <t>Sofía</t>
        </is>
      </c>
      <c r="R1278" s="3" t="inlineStr">
        <is>
          <t>entregado</t>
        </is>
      </c>
      <c r="T1278" s="3">
        <f>IF(COUNTA(A1278:S1278)&lt;19,"REVISAR","OK")</f>
        <v>0</v>
      </c>
      <c r="U1278" s="3">
        <f>IF(ISNUMBER(B1278),"OK","REVISAR")</f>
        <v>0</v>
      </c>
      <c r="V1278" s="3">
        <f>IF(AND(ISNUMBER(K1278),K1278&gt;0,K1278&lt;50),"OK","REVISAR")</f>
        <v>0</v>
      </c>
      <c r="W1278" s="3">
        <f>IF(AND(ISNUMBER(L1278),L1278&gt;0,L1278&lt;1000000),"OK","REVISAR")</f>
        <v>0</v>
      </c>
      <c r="X1278" s="3">
        <f>IF(AND(ISNUMBER(K1278),ISNUMBER(L1278),ISNUMBER(M1278),ISNUMBER(N1278)),IF(ABS(N1278-(K1278*L1278*(1-M1278/100)))&gt;1,"REVISAR","OK"),"REVISAR")</f>
        <v>0</v>
      </c>
      <c r="Y1278" s="3">
        <f>IF(AND(ISNUMBER(SEARCH("@",E1278)),ISNUMBER(SEARCH(".",E1278))),"OK","REVISAR")</f>
        <v>0</v>
      </c>
      <c r="Z1278" s="3">
        <f>IF(COUNTIF($A$2:$A$5001,A1278)&gt;1,"REVISAR","OK")</f>
        <v>0</v>
      </c>
    </row>
    <row r="1279">
      <c r="A1279" s="3">
        <v>1278</v>
      </c>
      <c r="B1279" s="4">
        <v>45453</v>
      </c>
      <c r="C1279" s="3" t="inlineStr">
        <is>
          <t>Pedro Sánchez</t>
        </is>
      </c>
      <c r="D1279" s="3" t="inlineStr">
        <is>
          <t>28644302</t>
        </is>
      </c>
      <c r="F1279" s="3" t="inlineStr">
        <is>
          <t>+54 9 2326 133345</t>
        </is>
      </c>
      <c r="G1279" s="3" t="inlineStr">
        <is>
          <t>Bs As</t>
        </is>
      </c>
      <c r="I1279" s="3" t="inlineStr">
        <is>
          <t>Webcam HD</t>
        </is>
      </c>
      <c r="K1279" s="3">
        <v>8</v>
      </c>
      <c r="L1279" s="5">
        <v>106595.58</v>
      </c>
      <c r="M1279" s="3">
        <v>20</v>
      </c>
      <c r="O1279" s="3" t="inlineStr">
        <is>
          <t>Tarjeta Crédito</t>
        </is>
      </c>
      <c r="P1279" s="3" t="inlineStr">
        <is>
          <t>Admin</t>
        </is>
      </c>
      <c r="Q1279" s="3" t="inlineStr">
        <is>
          <t>Online</t>
        </is>
      </c>
      <c r="R1279" s="3" t="inlineStr">
        <is>
          <t>pendiente</t>
        </is>
      </c>
      <c r="T1279" s="3">
        <f>IF(COUNTA(A1279:S1279)&lt;19,"REVISAR","OK")</f>
        <v>0</v>
      </c>
      <c r="U1279" s="3">
        <f>IF(ISNUMBER(B1279),"OK","REVISAR")</f>
        <v>0</v>
      </c>
      <c r="V1279" s="3">
        <f>IF(AND(ISNUMBER(K1279),K1279&gt;0,K1279&lt;50),"OK","REVISAR")</f>
        <v>0</v>
      </c>
      <c r="W1279" s="3">
        <f>IF(AND(ISNUMBER(L1279),L1279&gt;0,L1279&lt;1000000),"OK","REVISAR")</f>
        <v>0</v>
      </c>
      <c r="X1279" s="3">
        <f>IF(AND(ISNUMBER(K1279),ISNUMBER(L1279),ISNUMBER(M1279),ISNUMBER(N1279)),IF(ABS(N1279-(K1279*L1279*(1-M1279/100)))&gt;1,"REVISAR","OK"),"REVISAR")</f>
        <v>0</v>
      </c>
      <c r="Y1279" s="3">
        <f>IF(AND(ISNUMBER(SEARCH("@",E1279)),ISNUMBER(SEARCH(".",E1279))),"OK","REVISAR")</f>
        <v>0</v>
      </c>
      <c r="Z1279" s="3">
        <f>IF(COUNTIF($A$2:$A$5001,A1279)&gt;1,"REVISAR","OK")</f>
        <v>0</v>
      </c>
    </row>
    <row r="1280">
      <c r="A1280" s="3">
        <v>1279</v>
      </c>
      <c r="B1280" s="4">
        <v>45739</v>
      </c>
      <c r="C1280" s="3" t="inlineStr">
        <is>
          <t>Lucas Rodríguez</t>
        </is>
      </c>
      <c r="D1280" s="3" t="inlineStr">
        <is>
          <t>32437121</t>
        </is>
      </c>
      <c r="E1280" s="3" t="inlineStr">
        <is>
          <t>cliente793@sinmail</t>
        </is>
      </c>
      <c r="F1280" s="3" t="inlineStr">
        <is>
          <t>+54 9 2326 698033</t>
        </is>
      </c>
      <c r="H1280" s="3" t="inlineStr">
        <is>
          <t>buenos aires</t>
        </is>
      </c>
      <c r="I1280" s="3" t="inlineStr">
        <is>
          <t>Mouse gamer</t>
        </is>
      </c>
      <c r="J1280" s="3" t="inlineStr">
        <is>
          <t>Hogar</t>
        </is>
      </c>
      <c r="K1280" s="3">
        <v>3</v>
      </c>
      <c r="L1280" s="5">
        <v>49020.24</v>
      </c>
      <c r="M1280" s="3">
        <v>15</v>
      </c>
      <c r="N1280" s="5">
        <v>125001.61</v>
      </c>
      <c r="O1280" s="3" t="inlineStr">
        <is>
          <t>transf</t>
        </is>
      </c>
      <c r="P1280" s="3" t="inlineStr">
        <is>
          <t>Sofía</t>
        </is>
      </c>
      <c r="Q1280" s="3" t="inlineStr">
        <is>
          <t>Sucursal Centro</t>
        </is>
      </c>
      <c r="R1280" s="3" t="inlineStr">
        <is>
          <t>No aplica</t>
        </is>
      </c>
      <c r="S1280" s="3" t="inlineStr">
        <is>
          <t>Pago a confirmar</t>
        </is>
      </c>
      <c r="T1280" s="3">
        <f>IF(COUNTA(A1280:S1280)&lt;19,"REVISAR","OK")</f>
        <v>0</v>
      </c>
      <c r="U1280" s="3">
        <f>IF(ISNUMBER(B1280),"OK","REVISAR")</f>
        <v>0</v>
      </c>
      <c r="V1280" s="3">
        <f>IF(AND(ISNUMBER(K1280),K1280&gt;0,K1280&lt;50),"OK","REVISAR")</f>
        <v>0</v>
      </c>
      <c r="W1280" s="3">
        <f>IF(AND(ISNUMBER(L1280),L1280&gt;0,L1280&lt;1000000),"OK","REVISAR")</f>
        <v>0</v>
      </c>
      <c r="X1280" s="3">
        <f>IF(AND(ISNUMBER(K1280),ISNUMBER(L1280),ISNUMBER(M1280),ISNUMBER(N1280)),IF(ABS(N1280-(K1280*L1280*(1-M1280/100)))&gt;1,"REVISAR","OK"),"REVISAR")</f>
        <v>0</v>
      </c>
      <c r="Y1280" s="3">
        <f>IF(AND(ISNUMBER(SEARCH("@",E1280)),ISNUMBER(SEARCH(".",E1280))),"OK","REVISAR")</f>
        <v>0</v>
      </c>
      <c r="Z1280" s="3">
        <f>IF(COUNTIF($A$2:$A$5001,A1280)&gt;1,"REVISAR","OK")</f>
        <v>0</v>
      </c>
    </row>
    <row r="1281">
      <c r="A1281" s="3">
        <v>1280</v>
      </c>
      <c r="B1281" s="4" t="inlineStr">
        <is>
          <t>sin fecha</t>
        </is>
      </c>
      <c r="C1281" s="3" t="inlineStr">
        <is>
          <t>Lucas Rodríguez</t>
        </is>
      </c>
      <c r="D1281" s="3" t="inlineStr">
        <is>
          <t>42080481</t>
        </is>
      </c>
      <c r="E1281" s="3" t="inlineStr">
        <is>
          <t>cliente255@</t>
        </is>
      </c>
      <c r="G1281" s="3" t="inlineStr">
        <is>
          <t>Buenos Aires</t>
        </is>
      </c>
      <c r="H1281" s="3" t="inlineStr">
        <is>
          <t>Bs.As</t>
        </is>
      </c>
      <c r="J1281" s="3" t="inlineStr">
        <is>
          <t>Tecnologia</t>
        </is>
      </c>
      <c r="K1281" s="3">
        <v>4</v>
      </c>
      <c r="L1281" s="5">
        <v>37470.45</v>
      </c>
      <c r="M1281" s="3">
        <v>0</v>
      </c>
      <c r="N1281" s="5">
        <v>149881.8</v>
      </c>
      <c r="O1281" s="3" t="inlineStr">
        <is>
          <t>Transferencia</t>
        </is>
      </c>
      <c r="Q1281" s="3" t="inlineStr">
        <is>
          <t>local 1</t>
        </is>
      </c>
      <c r="R1281" s="3" t="inlineStr">
        <is>
          <t>entregado</t>
        </is>
      </c>
      <c r="S1281" s="3" t="inlineStr">
        <is>
          <t>sin observaciones</t>
        </is>
      </c>
      <c r="T1281" s="3">
        <f>IF(COUNTA(A1281:S1281)&lt;19,"REVISAR","OK")</f>
        <v>0</v>
      </c>
      <c r="U1281" s="3">
        <f>IF(ISNUMBER(B1281),"OK","REVISAR")</f>
        <v>0</v>
      </c>
      <c r="V1281" s="3">
        <f>IF(AND(ISNUMBER(K1281),K1281&gt;0,K1281&lt;50),"OK","REVISAR")</f>
        <v>0</v>
      </c>
      <c r="W1281" s="3">
        <f>IF(AND(ISNUMBER(L1281),L1281&gt;0,L1281&lt;1000000),"OK","REVISAR")</f>
        <v>0</v>
      </c>
      <c r="X1281" s="3">
        <f>IF(AND(ISNUMBER(K1281),ISNUMBER(L1281),ISNUMBER(M1281),ISNUMBER(N1281)),IF(ABS(N1281-(K1281*L1281*(1-M1281/100)))&gt;1,"REVISAR","OK"),"REVISAR")</f>
        <v>0</v>
      </c>
      <c r="Y1281" s="3">
        <f>IF(AND(ISNUMBER(SEARCH("@",E1281)),ISNUMBER(SEARCH(".",E1281))),"OK","REVISAR")</f>
        <v>0</v>
      </c>
      <c r="Z1281" s="3">
        <f>IF(COUNTIF($A$2:$A$5001,A1281)&gt;1,"REVISAR","OK")</f>
        <v>0</v>
      </c>
    </row>
    <row r="1282">
      <c r="A1282" s="3">
        <v>1281</v>
      </c>
      <c r="B1282" s="4">
        <v>45633</v>
      </c>
      <c r="C1282" s="3" t="inlineStr">
        <is>
          <t>María Gómez</t>
        </is>
      </c>
      <c r="D1282" s="3" t="inlineStr">
        <is>
          <t>28146643</t>
        </is>
      </c>
      <c r="E1282" s="3" t="inlineStr">
        <is>
          <t>cliente661@hotmail.com</t>
        </is>
      </c>
      <c r="F1282" s="3" t="inlineStr">
        <is>
          <t>+54 9 2326 925763</t>
        </is>
      </c>
      <c r="G1282" s="3" t="inlineStr">
        <is>
          <t>Capital Federal</t>
        </is>
      </c>
      <c r="H1282" s="3" t="inlineStr">
        <is>
          <t>Bs.As</t>
        </is>
      </c>
      <c r="J1282" s="3" t="inlineStr">
        <is>
          <t>Accesorios</t>
        </is>
      </c>
      <c r="K1282" s="3">
        <v>8</v>
      </c>
      <c r="L1282" s="5">
        <v>94520.63</v>
      </c>
      <c r="M1282" s="3">
        <v>0</v>
      </c>
      <c r="N1282" s="5">
        <v>756165.04</v>
      </c>
      <c r="P1282" s="3" t="inlineStr">
        <is>
          <t>Sofía</t>
        </is>
      </c>
      <c r="Q1282" s="3" t="inlineStr">
        <is>
          <t>Norte</t>
        </is>
      </c>
      <c r="S1282" s="3" t="inlineStr">
        <is>
          <t>sin observaciones</t>
        </is>
      </c>
      <c r="T1282" s="3">
        <f>IF(COUNTA(A1282:S1282)&lt;19,"REVISAR","OK")</f>
        <v>0</v>
      </c>
      <c r="U1282" s="3">
        <f>IF(ISNUMBER(B1282),"OK","REVISAR")</f>
        <v>0</v>
      </c>
      <c r="V1282" s="3">
        <f>IF(AND(ISNUMBER(K1282),K1282&gt;0,K1282&lt;50),"OK","REVISAR")</f>
        <v>0</v>
      </c>
      <c r="W1282" s="3">
        <f>IF(AND(ISNUMBER(L1282),L1282&gt;0,L1282&lt;1000000),"OK","REVISAR")</f>
        <v>0</v>
      </c>
      <c r="X1282" s="3">
        <f>IF(AND(ISNUMBER(K1282),ISNUMBER(L1282),ISNUMBER(M1282),ISNUMBER(N1282)),IF(ABS(N1282-(K1282*L1282*(1-M1282/100)))&gt;1,"REVISAR","OK"),"REVISAR")</f>
        <v>0</v>
      </c>
      <c r="Y1282" s="3">
        <f>IF(AND(ISNUMBER(SEARCH("@",E1282)),ISNUMBER(SEARCH(".",E1282))),"OK","REVISAR")</f>
        <v>0</v>
      </c>
      <c r="Z1282" s="3">
        <f>IF(COUNTIF($A$2:$A$5001,A1282)&gt;1,"REVISAR","OK")</f>
        <v>0</v>
      </c>
    </row>
    <row r="1283">
      <c r="A1283" s="3">
        <v>1282</v>
      </c>
      <c r="B1283" s="4">
        <v>45453</v>
      </c>
      <c r="C1283" s="3" t="inlineStr">
        <is>
          <t>Ana Martínez</t>
        </is>
      </c>
      <c r="D1283" s="3" t="inlineStr">
        <is>
          <t>25125562</t>
        </is>
      </c>
      <c r="E1283" s="3" t="inlineStr">
        <is>
          <t>cliente195@yahoo.com</t>
        </is>
      </c>
      <c r="F1283" s="3" t="inlineStr">
        <is>
          <t>+54 9 2326 425173</t>
        </is>
      </c>
      <c r="G1283" s="3" t="inlineStr">
        <is>
          <t>CABA</t>
        </is>
      </c>
      <c r="H1283" s="3" t="inlineStr">
        <is>
          <t>Córdoba</t>
        </is>
      </c>
      <c r="J1283" s="3" t="inlineStr">
        <is>
          <t>Periféricos</t>
        </is>
      </c>
      <c r="K1283" s="3">
        <v>150</v>
      </c>
      <c r="L1283" s="5">
        <v>44136.39</v>
      </c>
      <c r="M1283" s="3">
        <v>0</v>
      </c>
      <c r="N1283" s="5">
        <v>6620458.5</v>
      </c>
      <c r="O1283" s="3" t="inlineStr">
        <is>
          <t>Cheque</t>
        </is>
      </c>
      <c r="P1283" s="3" t="inlineStr">
        <is>
          <t>Sin vendedor</t>
        </is>
      </c>
      <c r="Q1283" s="3" t="inlineStr">
        <is>
          <t>Sucursal Centro</t>
        </is>
      </c>
      <c r="R1283" s="3" t="inlineStr">
        <is>
          <t>Pendiente</t>
        </is>
      </c>
      <c r="S1283" s="3" t="inlineStr">
        <is>
          <t>Dirección incompleta</t>
        </is>
      </c>
      <c r="T1283" s="3">
        <f>IF(COUNTA(A1283:S1283)&lt;19,"REVISAR","OK")</f>
        <v>0</v>
      </c>
      <c r="U1283" s="3">
        <f>IF(ISNUMBER(B1283),"OK","REVISAR")</f>
        <v>0</v>
      </c>
      <c r="V1283" s="3">
        <f>IF(AND(ISNUMBER(K1283),K1283&gt;0,K1283&lt;50),"OK","REVISAR")</f>
        <v>0</v>
      </c>
      <c r="W1283" s="3">
        <f>IF(AND(ISNUMBER(L1283),L1283&gt;0,L1283&lt;1000000),"OK","REVISAR")</f>
        <v>0</v>
      </c>
      <c r="X1283" s="3">
        <f>IF(AND(ISNUMBER(K1283),ISNUMBER(L1283),ISNUMBER(M1283),ISNUMBER(N1283)),IF(ABS(N1283-(K1283*L1283*(1-M1283/100)))&gt;1,"REVISAR","OK"),"REVISAR")</f>
        <v>0</v>
      </c>
      <c r="Y1283" s="3">
        <f>IF(AND(ISNUMBER(SEARCH("@",E1283)),ISNUMBER(SEARCH(".",E1283))),"OK","REVISAR")</f>
        <v>0</v>
      </c>
      <c r="Z1283" s="3">
        <f>IF(COUNTIF($A$2:$A$5001,A1283)&gt;1,"REVISAR","OK")</f>
        <v>0</v>
      </c>
    </row>
    <row r="1284">
      <c r="B1284" s="4">
        <v>45647</v>
      </c>
      <c r="C1284" s="3" t="inlineStr">
        <is>
          <t>Martín Fernández</t>
        </is>
      </c>
      <c r="D1284" s="3" t="inlineStr">
        <is>
          <t>41298668</t>
        </is>
      </c>
      <c r="E1284" s="3" t="inlineStr">
        <is>
          <t>cliente374@yahoo.com</t>
        </is>
      </c>
      <c r="F1284" s="3" t="inlineStr">
        <is>
          <t>+54 9 2326 759254</t>
        </is>
      </c>
      <c r="G1284" s="3" t="inlineStr">
        <is>
          <t>Mendoza</t>
        </is>
      </c>
      <c r="H1284" s="3" t="inlineStr">
        <is>
          <t>Córdoba</t>
        </is>
      </c>
      <c r="I1284" s="3" t="inlineStr">
        <is>
          <t>Teclado mecánico</t>
        </is>
      </c>
      <c r="K1284" s="3">
        <v>1</v>
      </c>
      <c r="L1284" s="5">
        <v>88584.34</v>
      </c>
      <c r="M1284" s="3">
        <v>5</v>
      </c>
      <c r="N1284" s="5">
        <v>84155.12</v>
      </c>
      <c r="P1284" s="3" t="inlineStr">
        <is>
          <t>Sin vendedor</t>
        </is>
      </c>
      <c r="Q1284" s="3" t="inlineStr">
        <is>
          <t>Centro</t>
        </is>
      </c>
      <c r="S1284" s="3" t="inlineStr">
        <is>
          <t>Dirección incompleta</t>
        </is>
      </c>
      <c r="T1284" s="3">
        <f>IF(COUNTA(A1284:S1284)&lt;19,"REVISAR","OK")</f>
        <v>0</v>
      </c>
      <c r="U1284" s="3">
        <f>IF(ISNUMBER(B1284),"OK","REVISAR")</f>
        <v>0</v>
      </c>
      <c r="V1284" s="3">
        <f>IF(AND(ISNUMBER(K1284),K1284&gt;0,K1284&lt;50),"OK","REVISAR")</f>
        <v>0</v>
      </c>
      <c r="W1284" s="3">
        <f>IF(AND(ISNUMBER(L1284),L1284&gt;0,L1284&lt;1000000),"OK","REVISAR")</f>
        <v>0</v>
      </c>
      <c r="X1284" s="3">
        <f>IF(AND(ISNUMBER(K1284),ISNUMBER(L1284),ISNUMBER(M1284),ISNUMBER(N1284)),IF(ABS(N1284-(K1284*L1284*(1-M1284/100)))&gt;1,"REVISAR","OK"),"REVISAR")</f>
        <v>0</v>
      </c>
      <c r="Y1284" s="3">
        <f>IF(AND(ISNUMBER(SEARCH("@",E1284)),ISNUMBER(SEARCH(".",E1284))),"OK","REVISAR")</f>
        <v>0</v>
      </c>
      <c r="Z1284" s="3">
        <f>IF(COUNTIF($A$2:$A$5001,A1284)&gt;1,"REVISAR","OK")</f>
        <v>0</v>
      </c>
    </row>
    <row r="1285">
      <c r="A1285" s="3">
        <v>1284</v>
      </c>
      <c r="B1285" s="4">
        <v>45786</v>
      </c>
      <c r="C1285" s="3" t="inlineStr">
        <is>
          <t>Pedro Sánchez</t>
        </is>
      </c>
      <c r="D1285" s="3" t="inlineStr">
        <is>
          <t>43733087</t>
        </is>
      </c>
      <c r="E1285" s="3" t="inlineStr">
        <is>
          <t>cliente114@gmail.com</t>
        </is>
      </c>
      <c r="F1285" s="3" t="inlineStr">
        <is>
          <t>+54 9 2326 109735</t>
        </is>
      </c>
      <c r="G1285" s="3" t="inlineStr">
        <is>
          <t>Capital Federal</t>
        </is>
      </c>
      <c r="H1285" s="3" t="inlineStr">
        <is>
          <t>Córdoba</t>
        </is>
      </c>
      <c r="J1285" s="3" t="inlineStr">
        <is>
          <t>Computación</t>
        </is>
      </c>
      <c r="K1285" s="3">
        <v>1</v>
      </c>
      <c r="L1285" s="5">
        <v>137860.39</v>
      </c>
      <c r="M1285" s="3">
        <v>5</v>
      </c>
      <c r="N1285" s="5">
        <v>130967.37</v>
      </c>
      <c r="O1285" s="3" t="inlineStr">
        <is>
          <t>tarjeta credito</t>
        </is>
      </c>
      <c r="P1285" s="3" t="inlineStr">
        <is>
          <t>Sin vendedor</t>
        </is>
      </c>
      <c r="Q1285" s="3" t="inlineStr">
        <is>
          <t>online</t>
        </is>
      </c>
      <c r="R1285" s="3" t="inlineStr">
        <is>
          <t>Cancelado</t>
        </is>
      </c>
      <c r="T1285" s="3">
        <f>IF(COUNTA(A1285:S1285)&lt;19,"REVISAR","OK")</f>
        <v>0</v>
      </c>
      <c r="U1285" s="3">
        <f>IF(ISNUMBER(B1285),"OK","REVISAR")</f>
        <v>0</v>
      </c>
      <c r="V1285" s="3">
        <f>IF(AND(ISNUMBER(K1285),K1285&gt;0,K1285&lt;50),"OK","REVISAR")</f>
        <v>0</v>
      </c>
      <c r="W1285" s="3">
        <f>IF(AND(ISNUMBER(L1285),L1285&gt;0,L1285&lt;1000000),"OK","REVISAR")</f>
        <v>0</v>
      </c>
      <c r="X1285" s="3">
        <f>IF(AND(ISNUMBER(K1285),ISNUMBER(L1285),ISNUMBER(M1285),ISNUMBER(N1285)),IF(ABS(N1285-(K1285*L1285*(1-M1285/100)))&gt;1,"REVISAR","OK"),"REVISAR")</f>
        <v>0</v>
      </c>
      <c r="Y1285" s="3">
        <f>IF(AND(ISNUMBER(SEARCH("@",E1285)),ISNUMBER(SEARCH(".",E1285))),"OK","REVISAR")</f>
        <v>0</v>
      </c>
      <c r="Z1285" s="3">
        <f>IF(COUNTIF($A$2:$A$5001,A1285)&gt;1,"REVISAR","OK")</f>
        <v>0</v>
      </c>
    </row>
    <row r="1286">
      <c r="A1286" s="3">
        <v>1285</v>
      </c>
      <c r="B1286" s="4">
        <v>45522</v>
      </c>
      <c r="C1286" s="3" t="inlineStr">
        <is>
          <t>Carlos López</t>
        </is>
      </c>
      <c r="D1286" s="3" t="inlineStr">
        <is>
          <t>31236008</t>
        </is>
      </c>
      <c r="E1286" s="3" t="inlineStr">
        <is>
          <t>@gmail.com</t>
        </is>
      </c>
      <c r="F1286" s="3" t="inlineStr">
        <is>
          <t>+54 9 2326 920665</t>
        </is>
      </c>
      <c r="G1286" s="3" t="inlineStr">
        <is>
          <t>san antonio de areco</t>
        </is>
      </c>
      <c r="H1286" s="3" t="inlineStr">
        <is>
          <t>buenos aires</t>
        </is>
      </c>
      <c r="I1286" s="3" t="inlineStr">
        <is>
          <t>Cable USB-C</t>
        </is>
      </c>
      <c r="J1286" s="3" t="inlineStr">
        <is>
          <t>Tecnología</t>
        </is>
      </c>
      <c r="K1286" s="3">
        <v>5</v>
      </c>
      <c r="L1286" s="5">
        <v>171646.76</v>
      </c>
      <c r="M1286" s="3">
        <v>0</v>
      </c>
      <c r="N1286" s="5">
        <v>858233.8</v>
      </c>
      <c r="O1286" s="3" t="inlineStr">
        <is>
          <t>Cheque</t>
        </is>
      </c>
      <c r="P1286" s="3" t="inlineStr">
        <is>
          <t>Sofía</t>
        </is>
      </c>
      <c r="S1286" s="3" t="inlineStr">
        <is>
          <t>Duplicado probable</t>
        </is>
      </c>
      <c r="T1286" s="3">
        <f>IF(COUNTA(A1286:S1286)&lt;19,"REVISAR","OK")</f>
        <v>0</v>
      </c>
      <c r="U1286" s="3">
        <f>IF(ISNUMBER(B1286),"OK","REVISAR")</f>
        <v>0</v>
      </c>
      <c r="V1286" s="3">
        <f>IF(AND(ISNUMBER(K1286),K1286&gt;0,K1286&lt;50),"OK","REVISAR")</f>
        <v>0</v>
      </c>
      <c r="W1286" s="3">
        <f>IF(AND(ISNUMBER(L1286),L1286&gt;0,L1286&lt;1000000),"OK","REVISAR")</f>
        <v>0</v>
      </c>
      <c r="X1286" s="3">
        <f>IF(AND(ISNUMBER(K1286),ISNUMBER(L1286),ISNUMBER(M1286),ISNUMBER(N1286)),IF(ABS(N1286-(K1286*L1286*(1-M1286/100)))&gt;1,"REVISAR","OK"),"REVISAR")</f>
        <v>0</v>
      </c>
      <c r="Y1286" s="3">
        <f>IF(AND(ISNUMBER(SEARCH("@",E1286)),ISNUMBER(SEARCH(".",E1286))),"OK","REVISAR")</f>
        <v>0</v>
      </c>
      <c r="Z1286" s="3">
        <f>IF(COUNTIF($A$2:$A$5001,A1286)&gt;1,"REVISAR","OK")</f>
        <v>0</v>
      </c>
    </row>
    <row r="1287">
      <c r="A1287" s="3">
        <v>1286</v>
      </c>
      <c r="B1287" s="4">
        <v>45731</v>
      </c>
      <c r="C1287" s="3" t="inlineStr">
        <is>
          <t>Juan Pérez</t>
        </is>
      </c>
      <c r="D1287" s="3" t="inlineStr">
        <is>
          <t>20780719</t>
        </is>
      </c>
      <c r="E1287" s="3" t="inlineStr">
        <is>
          <t>cliente83@gmail.com</t>
        </is>
      </c>
      <c r="F1287" s="3" t="inlineStr">
        <is>
          <t>+54 9 2326 705635</t>
        </is>
      </c>
      <c r="G1287" s="3" t="inlineStr">
        <is>
          <t>CABA</t>
        </is>
      </c>
      <c r="K1287" s="3">
        <v>6</v>
      </c>
      <c r="L1287" s="5">
        <v>2578.19</v>
      </c>
      <c r="M1287" s="3">
        <v>150</v>
      </c>
      <c r="N1287" s="5">
        <v>-7734.57</v>
      </c>
      <c r="O1287" s="3" t="inlineStr">
        <is>
          <t>MercadoPago</t>
        </is>
      </c>
      <c r="P1287" s="3" t="inlineStr">
        <is>
          <t>Admin</t>
        </is>
      </c>
      <c r="Q1287" s="3" t="inlineStr">
        <is>
          <t>Sucursal Centro</t>
        </is>
      </c>
      <c r="R1287" s="3" t="inlineStr">
        <is>
          <t>No aplica</t>
        </is>
      </c>
      <c r="S1287" s="3" t="inlineStr">
        <is>
          <t>Pago a confirmar</t>
        </is>
      </c>
      <c r="T1287" s="3">
        <f>IF(COUNTA(A1287:S1287)&lt;19,"REVISAR","OK")</f>
        <v>0</v>
      </c>
      <c r="U1287" s="3">
        <f>IF(ISNUMBER(B1287),"OK","REVISAR")</f>
        <v>0</v>
      </c>
      <c r="V1287" s="3">
        <f>IF(AND(ISNUMBER(K1287),K1287&gt;0,K1287&lt;50),"OK","REVISAR")</f>
        <v>0</v>
      </c>
      <c r="W1287" s="3">
        <f>IF(AND(ISNUMBER(L1287),L1287&gt;0,L1287&lt;1000000),"OK","REVISAR")</f>
        <v>0</v>
      </c>
      <c r="X1287" s="3">
        <f>IF(AND(ISNUMBER(K1287),ISNUMBER(L1287),ISNUMBER(M1287),ISNUMBER(N1287)),IF(ABS(N1287-(K1287*L1287*(1-M1287/100)))&gt;1,"REVISAR","OK"),"REVISAR")</f>
        <v>0</v>
      </c>
      <c r="Y1287" s="3">
        <f>IF(AND(ISNUMBER(SEARCH("@",E1287)),ISNUMBER(SEARCH(".",E1287))),"OK","REVISAR")</f>
        <v>0</v>
      </c>
      <c r="Z1287" s="3">
        <f>IF(COUNTIF($A$2:$A$5001,A1287)&gt;1,"REVISAR","OK")</f>
        <v>0</v>
      </c>
    </row>
    <row r="1288">
      <c r="A1288" s="3">
        <v>1287</v>
      </c>
      <c r="B1288" s="4">
        <v>45785</v>
      </c>
      <c r="C1288" s="3" t="inlineStr">
        <is>
          <t>Cliente Sin Nombre</t>
        </is>
      </c>
      <c r="D1288" s="3" t="inlineStr">
        <is>
          <t>45754390</t>
        </is>
      </c>
      <c r="E1288" s="3" t="inlineStr">
        <is>
          <t>cliente676@gmail.com</t>
        </is>
      </c>
      <c r="F1288" s="3" t="inlineStr">
        <is>
          <t>+54 9 2326 337622</t>
        </is>
      </c>
      <c r="G1288" s="3" t="inlineStr">
        <is>
          <t>S. A. de Areco</t>
        </is>
      </c>
      <c r="H1288" s="3" t="inlineStr">
        <is>
          <t>Córdoba</t>
        </is>
      </c>
      <c r="I1288" s="3" t="inlineStr">
        <is>
          <t>Monitor 24</t>
        </is>
      </c>
      <c r="J1288" s="3" t="inlineStr">
        <is>
          <t>Tecnologia</t>
        </is>
      </c>
      <c r="K1288" s="3">
        <v>2</v>
      </c>
      <c r="L1288" s="5">
        <v>172665.12</v>
      </c>
      <c r="M1288" s="3">
        <v>0</v>
      </c>
      <c r="N1288" s="5">
        <v>345330.24</v>
      </c>
      <c r="P1288" s="3" t="inlineStr">
        <is>
          <t>Benjamín</t>
        </is>
      </c>
      <c r="Q1288" s="3" t="inlineStr">
        <is>
          <t>Sucursal Centro</t>
        </is>
      </c>
      <c r="R1288" s="3" t="inlineStr">
        <is>
          <t>En camino</t>
        </is>
      </c>
      <c r="S1288" s="3" t="inlineStr">
        <is>
          <t>Cliente reclama demora</t>
        </is>
      </c>
      <c r="T1288" s="3">
        <f>IF(COUNTA(A1288:S1288)&lt;19,"REVISAR","OK")</f>
        <v>0</v>
      </c>
      <c r="U1288" s="3">
        <f>IF(ISNUMBER(B1288),"OK","REVISAR")</f>
        <v>0</v>
      </c>
      <c r="V1288" s="3">
        <f>IF(AND(ISNUMBER(K1288),K1288&gt;0,K1288&lt;50),"OK","REVISAR")</f>
        <v>0</v>
      </c>
      <c r="W1288" s="3">
        <f>IF(AND(ISNUMBER(L1288),L1288&gt;0,L1288&lt;1000000),"OK","REVISAR")</f>
        <v>0</v>
      </c>
      <c r="X1288" s="3">
        <f>IF(AND(ISNUMBER(K1288),ISNUMBER(L1288),ISNUMBER(M1288),ISNUMBER(N1288)),IF(ABS(N1288-(K1288*L1288*(1-M1288/100)))&gt;1,"REVISAR","OK"),"REVISAR")</f>
        <v>0</v>
      </c>
      <c r="Y1288" s="3">
        <f>IF(AND(ISNUMBER(SEARCH("@",E1288)),ISNUMBER(SEARCH(".",E1288))),"OK","REVISAR")</f>
        <v>0</v>
      </c>
      <c r="Z1288" s="3">
        <f>IF(COUNTIF($A$2:$A$5001,A1288)&gt;1,"REVISAR","OK")</f>
        <v>0</v>
      </c>
    </row>
    <row r="1289">
      <c r="A1289" s="3">
        <v>1288</v>
      </c>
      <c r="B1289" s="4">
        <v>45419</v>
      </c>
      <c r="C1289" s="3" t="inlineStr">
        <is>
          <t>Camila Torres</t>
        </is>
      </c>
      <c r="D1289" s="3" t="inlineStr">
        <is>
          <t>45375517</t>
        </is>
      </c>
      <c r="E1289" s="3" t="inlineStr">
        <is>
          <t>cliente96@yahoo.com</t>
        </is>
      </c>
      <c r="F1289" s="3" t="inlineStr">
        <is>
          <t>+54 9 2326 867162</t>
        </is>
      </c>
      <c r="G1289" s="3" t="inlineStr">
        <is>
          <t>CABA</t>
        </is>
      </c>
      <c r="H1289" s="3" t="inlineStr">
        <is>
          <t>Cordoba</t>
        </is>
      </c>
      <c r="I1289" s="3" t="inlineStr">
        <is>
          <t>Webcam HD</t>
        </is>
      </c>
      <c r="K1289" s="3">
        <v>6</v>
      </c>
      <c r="L1289" s="5">
        <v>175174.75</v>
      </c>
      <c r="M1289" s="3">
        <v>5</v>
      </c>
      <c r="N1289" s="5">
        <v>998496.0699999999</v>
      </c>
      <c r="O1289" s="3" t="inlineStr">
        <is>
          <t>Tarjeta Crédito</t>
        </is>
      </c>
      <c r="P1289" s="3" t="inlineStr">
        <is>
          <t>Paul</t>
        </is>
      </c>
      <c r="Q1289" s="3" t="inlineStr">
        <is>
          <t>Centro</t>
        </is>
      </c>
      <c r="R1289" s="3" t="inlineStr">
        <is>
          <t>Cancelado</t>
        </is>
      </c>
      <c r="S1289" s="3" t="inlineStr">
        <is>
          <t>Precio cargado manualmente</t>
        </is>
      </c>
      <c r="T1289" s="3">
        <f>IF(COUNTA(A1289:S1289)&lt;19,"REVISAR","OK")</f>
        <v>0</v>
      </c>
      <c r="U1289" s="3">
        <f>IF(ISNUMBER(B1289),"OK","REVISAR")</f>
        <v>0</v>
      </c>
      <c r="V1289" s="3">
        <f>IF(AND(ISNUMBER(K1289),K1289&gt;0,K1289&lt;50),"OK","REVISAR")</f>
        <v>0</v>
      </c>
      <c r="W1289" s="3">
        <f>IF(AND(ISNUMBER(L1289),L1289&gt;0,L1289&lt;1000000),"OK","REVISAR")</f>
        <v>0</v>
      </c>
      <c r="X1289" s="3">
        <f>IF(AND(ISNUMBER(K1289),ISNUMBER(L1289),ISNUMBER(M1289),ISNUMBER(N1289)),IF(ABS(N1289-(K1289*L1289*(1-M1289/100)))&gt;1,"REVISAR","OK"),"REVISAR")</f>
        <v>0</v>
      </c>
      <c r="Y1289" s="3">
        <f>IF(AND(ISNUMBER(SEARCH("@",E1289)),ISNUMBER(SEARCH(".",E1289))),"OK","REVISAR")</f>
        <v>0</v>
      </c>
      <c r="Z1289" s="3">
        <f>IF(COUNTIF($A$2:$A$5001,A1289)&gt;1,"REVISAR","OK")</f>
        <v>0</v>
      </c>
    </row>
    <row r="1290">
      <c r="A1290" s="3">
        <v>1289</v>
      </c>
      <c r="B1290" s="4">
        <v>45778</v>
      </c>
      <c r="C1290" s="3" t="inlineStr">
        <is>
          <t>Carlos López</t>
        </is>
      </c>
      <c r="D1290" s="3" t="inlineStr">
        <is>
          <t>20550608</t>
        </is>
      </c>
      <c r="E1290" s="3" t="inlineStr">
        <is>
          <t>cliente444@gmai.com</t>
        </is>
      </c>
      <c r="F1290" s="3" t="inlineStr">
        <is>
          <t>+54 9 2326 459172</t>
        </is>
      </c>
      <c r="I1290" s="3" t="inlineStr">
        <is>
          <t>Cable USB-C</t>
        </is>
      </c>
      <c r="J1290" s="3" t="inlineStr">
        <is>
          <t>Tecnología</t>
        </is>
      </c>
      <c r="K1290" s="3">
        <v>4</v>
      </c>
      <c r="L1290" s="5">
        <v>173604.32</v>
      </c>
      <c r="M1290" s="3">
        <v>20</v>
      </c>
      <c r="N1290" s="5">
        <v>555533.8199999999</v>
      </c>
      <c r="O1290" s="3" t="inlineStr">
        <is>
          <t>MercadoPago</t>
        </is>
      </c>
      <c r="P1290" s="3" t="inlineStr">
        <is>
          <t>Sin vendedor</t>
        </is>
      </c>
      <c r="Q1290" s="3" t="inlineStr">
        <is>
          <t>local 1</t>
        </is>
      </c>
      <c r="R1290" s="3" t="inlineStr">
        <is>
          <t>Entregado</t>
        </is>
      </c>
      <c r="S1290" s="3" t="inlineStr">
        <is>
          <t>Duplicado probable</t>
        </is>
      </c>
      <c r="T1290" s="3">
        <f>IF(COUNTA(A1290:S1290)&lt;19,"REVISAR","OK")</f>
        <v>0</v>
      </c>
      <c r="U1290" s="3">
        <f>IF(ISNUMBER(B1290),"OK","REVISAR")</f>
        <v>0</v>
      </c>
      <c r="V1290" s="3">
        <f>IF(AND(ISNUMBER(K1290),K1290&gt;0,K1290&lt;50),"OK","REVISAR")</f>
        <v>0</v>
      </c>
      <c r="W1290" s="3">
        <f>IF(AND(ISNUMBER(L1290),L1290&gt;0,L1290&lt;1000000),"OK","REVISAR")</f>
        <v>0</v>
      </c>
      <c r="X1290" s="3">
        <f>IF(AND(ISNUMBER(K1290),ISNUMBER(L1290),ISNUMBER(M1290),ISNUMBER(N1290)),IF(ABS(N1290-(K1290*L1290*(1-M1290/100)))&gt;1,"REVISAR","OK"),"REVISAR")</f>
        <v>0</v>
      </c>
      <c r="Y1290" s="3">
        <f>IF(AND(ISNUMBER(SEARCH("@",E1290)),ISNUMBER(SEARCH(".",E1290))),"OK","REVISAR")</f>
        <v>0</v>
      </c>
      <c r="Z1290" s="3">
        <f>IF(COUNTIF($A$2:$A$5001,A1290)&gt;1,"REVISAR","OK")</f>
        <v>0</v>
      </c>
    </row>
    <row r="1291">
      <c r="A1291" s="3">
        <v>1290</v>
      </c>
      <c r="B1291" s="4">
        <v>45486</v>
      </c>
      <c r="C1291" s="3" t="inlineStr">
        <is>
          <t>Lucas Rodríguez</t>
        </is>
      </c>
      <c r="D1291" s="3" t="inlineStr">
        <is>
          <t>44315003</t>
        </is>
      </c>
      <c r="E1291" s="3" t="inlineStr">
        <is>
          <t>cliente404@hotmail.com</t>
        </is>
      </c>
      <c r="F1291" s="3" t="inlineStr">
        <is>
          <t>+54 9 2326 980982</t>
        </is>
      </c>
      <c r="G1291" s="3" t="inlineStr">
        <is>
          <t>Cordoba</t>
        </is>
      </c>
      <c r="H1291" s="3" t="inlineStr">
        <is>
          <t>Cordoba</t>
        </is>
      </c>
      <c r="I1291" s="3" t="inlineStr">
        <is>
          <t>Cable USB-C</t>
        </is>
      </c>
      <c r="J1291" s="3" t="inlineStr">
        <is>
          <t>Periféricos</t>
        </is>
      </c>
      <c r="K1291" s="3">
        <v>8</v>
      </c>
      <c r="L1291" s="5">
        <v>78274.78</v>
      </c>
      <c r="M1291" s="3">
        <v>25</v>
      </c>
      <c r="N1291" s="5">
        <v>469648.68</v>
      </c>
      <c r="P1291" s="3" t="inlineStr">
        <is>
          <t>Paul</t>
        </is>
      </c>
      <c r="Q1291" s="3" t="inlineStr">
        <is>
          <t>Local 1</t>
        </is>
      </c>
      <c r="R1291" s="3" t="inlineStr">
        <is>
          <t>entregado</t>
        </is>
      </c>
      <c r="S1291" s="3" t="inlineStr">
        <is>
          <t>Cliente reclama demora</t>
        </is>
      </c>
      <c r="T1291" s="3">
        <f>IF(COUNTA(A1291:S1291)&lt;19,"REVISAR","OK")</f>
        <v>0</v>
      </c>
      <c r="U1291" s="3">
        <f>IF(ISNUMBER(B1291),"OK","REVISAR")</f>
        <v>0</v>
      </c>
      <c r="V1291" s="3">
        <f>IF(AND(ISNUMBER(K1291),K1291&gt;0,K1291&lt;50),"OK","REVISAR")</f>
        <v>0</v>
      </c>
      <c r="W1291" s="3">
        <f>IF(AND(ISNUMBER(L1291),L1291&gt;0,L1291&lt;1000000),"OK","REVISAR")</f>
        <v>0</v>
      </c>
      <c r="X1291" s="3">
        <f>IF(AND(ISNUMBER(K1291),ISNUMBER(L1291),ISNUMBER(M1291),ISNUMBER(N1291)),IF(ABS(N1291-(K1291*L1291*(1-M1291/100)))&gt;1,"REVISAR","OK"),"REVISAR")</f>
        <v>0</v>
      </c>
      <c r="Y1291" s="3">
        <f>IF(AND(ISNUMBER(SEARCH("@",E1291)),ISNUMBER(SEARCH(".",E1291))),"OK","REVISAR")</f>
        <v>0</v>
      </c>
      <c r="Z1291" s="3">
        <f>IF(COUNTIF($A$2:$A$5001,A1291)&gt;1,"REVISAR","OK")</f>
        <v>0</v>
      </c>
    </row>
    <row r="1292">
      <c r="A1292" s="3">
        <v>1291</v>
      </c>
      <c r="B1292" s="4">
        <v>45756</v>
      </c>
      <c r="C1292" s="3" t="inlineStr">
        <is>
          <t>Camila Torres</t>
        </is>
      </c>
      <c r="D1292" s="3" t="inlineStr">
        <is>
          <t>27753460</t>
        </is>
      </c>
      <c r="E1292" s="3" t="inlineStr">
        <is>
          <t>cliente98@</t>
        </is>
      </c>
      <c r="F1292" s="3" t="inlineStr">
        <is>
          <t>+54 9 2326 338043</t>
        </is>
      </c>
      <c r="G1292" s="3" t="inlineStr">
        <is>
          <t>La Plata</t>
        </is>
      </c>
      <c r="I1292" s="3" t="inlineStr">
        <is>
          <t>Silla gamer</t>
        </is>
      </c>
      <c r="J1292" s="3" t="inlineStr">
        <is>
          <t>Accesorios</t>
        </is>
      </c>
      <c r="K1292" s="3">
        <v>2</v>
      </c>
      <c r="L1292" s="5">
        <v>158371.51</v>
      </c>
      <c r="M1292" s="3">
        <v>10</v>
      </c>
      <c r="N1292" s="5">
        <v>285068.72</v>
      </c>
      <c r="O1292" s="3" t="inlineStr">
        <is>
          <t>Transferencia</t>
        </is>
      </c>
      <c r="P1292" s="3" t="inlineStr">
        <is>
          <t>Isaías</t>
        </is>
      </c>
      <c r="Q1292" s="3" t="inlineStr">
        <is>
          <t>Online</t>
        </is>
      </c>
      <c r="R1292" s="3" t="inlineStr">
        <is>
          <t>En camino</t>
        </is>
      </c>
      <c r="T1292" s="3">
        <f>IF(COUNTA(A1292:S1292)&lt;19,"REVISAR","OK")</f>
        <v>0</v>
      </c>
      <c r="U1292" s="3">
        <f>IF(ISNUMBER(B1292),"OK","REVISAR")</f>
        <v>0</v>
      </c>
      <c r="V1292" s="3">
        <f>IF(AND(ISNUMBER(K1292),K1292&gt;0,K1292&lt;50),"OK","REVISAR")</f>
        <v>0</v>
      </c>
      <c r="W1292" s="3">
        <f>IF(AND(ISNUMBER(L1292),L1292&gt;0,L1292&lt;1000000),"OK","REVISAR")</f>
        <v>0</v>
      </c>
      <c r="X1292" s="3">
        <f>IF(AND(ISNUMBER(K1292),ISNUMBER(L1292),ISNUMBER(M1292),ISNUMBER(N1292)),IF(ABS(N1292-(K1292*L1292*(1-M1292/100)))&gt;1,"REVISAR","OK"),"REVISAR")</f>
        <v>0</v>
      </c>
      <c r="Y1292" s="3">
        <f>IF(AND(ISNUMBER(SEARCH("@",E1292)),ISNUMBER(SEARCH(".",E1292))),"OK","REVISAR")</f>
        <v>0</v>
      </c>
      <c r="Z1292" s="3">
        <f>IF(COUNTIF($A$2:$A$5001,A1292)&gt;1,"REVISAR","OK")</f>
        <v>0</v>
      </c>
    </row>
    <row r="1293">
      <c r="A1293" s="3">
        <v>1292</v>
      </c>
      <c r="B1293" s="4">
        <v>45365</v>
      </c>
      <c r="C1293" s="3" t="inlineStr">
        <is>
          <t>Cliente Sin Nombre</t>
        </is>
      </c>
      <c r="D1293" s="3" t="inlineStr">
        <is>
          <t>Sin DNI</t>
        </is>
      </c>
      <c r="E1293" s="3" t="inlineStr">
        <is>
          <t>cliente202@outlook.com</t>
        </is>
      </c>
      <c r="F1293" s="3" t="inlineStr">
        <is>
          <t>+54 9 2326 237548</t>
        </is>
      </c>
      <c r="G1293" s="3" t="inlineStr">
        <is>
          <t>Córdoba</t>
        </is>
      </c>
      <c r="H1293" s="3" t="inlineStr">
        <is>
          <t>Cordoba</t>
        </is>
      </c>
      <c r="I1293" s="3" t="inlineStr">
        <is>
          <t>Parlante portátil</t>
        </is>
      </c>
      <c r="J1293" s="3" t="inlineStr">
        <is>
          <t>Accesorios</t>
        </is>
      </c>
      <c r="K1293" s="3">
        <v>3</v>
      </c>
      <c r="L1293" s="5">
        <v>38646.19</v>
      </c>
      <c r="M1293" s="3">
        <v>0</v>
      </c>
      <c r="N1293" s="5">
        <v>115938.57</v>
      </c>
      <c r="O1293" s="3" t="inlineStr">
        <is>
          <t>Transferencia</t>
        </is>
      </c>
      <c r="S1293" s="3" t="inlineStr">
        <is>
          <t>Producto sin stock</t>
        </is>
      </c>
      <c r="T1293" s="3">
        <f>IF(COUNTA(A1293:S1293)&lt;19,"REVISAR","OK")</f>
        <v>0</v>
      </c>
      <c r="U1293" s="3">
        <f>IF(ISNUMBER(B1293),"OK","REVISAR")</f>
        <v>0</v>
      </c>
      <c r="V1293" s="3">
        <f>IF(AND(ISNUMBER(K1293),K1293&gt;0,K1293&lt;50),"OK","REVISAR")</f>
        <v>0</v>
      </c>
      <c r="W1293" s="3">
        <f>IF(AND(ISNUMBER(L1293),L1293&gt;0,L1293&lt;1000000),"OK","REVISAR")</f>
        <v>0</v>
      </c>
      <c r="X1293" s="3">
        <f>IF(AND(ISNUMBER(K1293),ISNUMBER(L1293),ISNUMBER(M1293),ISNUMBER(N1293)),IF(ABS(N1293-(K1293*L1293*(1-M1293/100)))&gt;1,"REVISAR","OK"),"REVISAR")</f>
        <v>0</v>
      </c>
      <c r="Y1293" s="3">
        <f>IF(AND(ISNUMBER(SEARCH("@",E1293)),ISNUMBER(SEARCH(".",E1293))),"OK","REVISAR")</f>
        <v>0</v>
      </c>
      <c r="Z1293" s="3">
        <f>IF(COUNTIF($A$2:$A$5001,A1293)&gt;1,"REVISAR","OK")</f>
        <v>0</v>
      </c>
    </row>
    <row r="1294">
      <c r="A1294" s="3">
        <v>1293</v>
      </c>
      <c r="B1294" s="4">
        <v>45537</v>
      </c>
      <c r="C1294" s="3" t="inlineStr">
        <is>
          <t>Cliente Sin Nombre</t>
        </is>
      </c>
      <c r="D1294" s="3" t="inlineStr">
        <is>
          <t>25659417</t>
        </is>
      </c>
      <c r="E1294" s="3" t="inlineStr">
        <is>
          <t>cliente900@gmai.com</t>
        </is>
      </c>
      <c r="F1294" s="3" t="inlineStr">
        <is>
          <t>+54 9 2326 411904</t>
        </is>
      </c>
      <c r="G1294" s="3" t="inlineStr">
        <is>
          <t>La Plata</t>
        </is>
      </c>
      <c r="H1294" s="3" t="inlineStr">
        <is>
          <t>Cordoba</t>
        </is>
      </c>
      <c r="I1294" s="3" t="inlineStr">
        <is>
          <t>Notebook 15</t>
        </is>
      </c>
      <c r="J1294" s="3" t="inlineStr">
        <is>
          <t>Tecnologia</t>
        </is>
      </c>
      <c r="K1294" s="3">
        <v>8</v>
      </c>
      <c r="L1294" s="5">
        <v>137549.19</v>
      </c>
      <c r="M1294" s="3">
        <v>5</v>
      </c>
      <c r="N1294" s="5">
        <v>1045373.84</v>
      </c>
      <c r="O1294" s="3" t="inlineStr">
        <is>
          <t>transf</t>
        </is>
      </c>
      <c r="P1294" s="3" t="inlineStr">
        <is>
          <t>Paul</t>
        </is>
      </c>
      <c r="Q1294" s="3" t="inlineStr">
        <is>
          <t>Sucursal Norte</t>
        </is>
      </c>
      <c r="S1294" s="3" t="inlineStr">
        <is>
          <t>Pago a confirmar</t>
        </is>
      </c>
      <c r="T1294" s="3">
        <f>IF(COUNTA(A1294:S1294)&lt;19,"REVISAR","OK")</f>
        <v>0</v>
      </c>
      <c r="U1294" s="3">
        <f>IF(ISNUMBER(B1294),"OK","REVISAR")</f>
        <v>0</v>
      </c>
      <c r="V1294" s="3">
        <f>IF(AND(ISNUMBER(K1294),K1294&gt;0,K1294&lt;50),"OK","REVISAR")</f>
        <v>0</v>
      </c>
      <c r="W1294" s="3">
        <f>IF(AND(ISNUMBER(L1294),L1294&gt;0,L1294&lt;1000000),"OK","REVISAR")</f>
        <v>0</v>
      </c>
      <c r="X1294" s="3">
        <f>IF(AND(ISNUMBER(K1294),ISNUMBER(L1294),ISNUMBER(M1294),ISNUMBER(N1294)),IF(ABS(N1294-(K1294*L1294*(1-M1294/100)))&gt;1,"REVISAR","OK"),"REVISAR")</f>
        <v>0</v>
      </c>
      <c r="Y1294" s="3">
        <f>IF(AND(ISNUMBER(SEARCH("@",E1294)),ISNUMBER(SEARCH(".",E1294))),"OK","REVISAR")</f>
        <v>0</v>
      </c>
      <c r="Z1294" s="3">
        <f>IF(COUNTIF($A$2:$A$5001,A1294)&gt;1,"REVISAR","OK")</f>
        <v>0</v>
      </c>
    </row>
    <row r="1295">
      <c r="A1295" s="3">
        <v>1294</v>
      </c>
      <c r="B1295" s="4">
        <v>45523</v>
      </c>
      <c r="C1295" s="3" t="inlineStr">
        <is>
          <t>Camila Torres</t>
        </is>
      </c>
      <c r="D1295" s="3" t="inlineStr">
        <is>
          <t>41090459</t>
        </is>
      </c>
      <c r="E1295" s="3" t="inlineStr">
        <is>
          <t>cliente233@hotmail.com</t>
        </is>
      </c>
      <c r="F1295" s="3" t="inlineStr">
        <is>
          <t>+54 9 2326 163825</t>
        </is>
      </c>
      <c r="G1295" s="3" t="inlineStr">
        <is>
          <t>Capital Federal</t>
        </is>
      </c>
      <c r="H1295" s="3" t="inlineStr">
        <is>
          <t>Mendoza</t>
        </is>
      </c>
      <c r="I1295" s="3" t="inlineStr">
        <is>
          <t>Producto desconocido</t>
        </is>
      </c>
      <c r="J1295" s="3" t="inlineStr">
        <is>
          <t>tecnologia</t>
        </is>
      </c>
      <c r="K1295" s="3">
        <v>3</v>
      </c>
      <c r="L1295" s="5">
        <v>5683.12</v>
      </c>
      <c r="M1295" s="3">
        <v>0</v>
      </c>
      <c r="N1295" s="5">
        <v>17049.36</v>
      </c>
      <c r="O1295" s="3" t="inlineStr">
        <is>
          <t>Cheque</t>
        </is>
      </c>
      <c r="P1295" s="3" t="inlineStr">
        <is>
          <t>Sofía</t>
        </is>
      </c>
      <c r="Q1295" s="3" t="inlineStr">
        <is>
          <t>Local 1</t>
        </is>
      </c>
      <c r="S1295" s="3" t="inlineStr">
        <is>
          <t>sin observaciones</t>
        </is>
      </c>
      <c r="T1295" s="3">
        <f>IF(COUNTA(A1295:S1295)&lt;19,"REVISAR","OK")</f>
        <v>0</v>
      </c>
      <c r="U1295" s="3">
        <f>IF(ISNUMBER(B1295),"OK","REVISAR")</f>
        <v>0</v>
      </c>
      <c r="V1295" s="3">
        <f>IF(AND(ISNUMBER(K1295),K1295&gt;0,K1295&lt;50),"OK","REVISAR")</f>
        <v>0</v>
      </c>
      <c r="W1295" s="3">
        <f>IF(AND(ISNUMBER(L1295),L1295&gt;0,L1295&lt;1000000),"OK","REVISAR")</f>
        <v>0</v>
      </c>
      <c r="X1295" s="3">
        <f>IF(AND(ISNUMBER(K1295),ISNUMBER(L1295),ISNUMBER(M1295),ISNUMBER(N1295)),IF(ABS(N1295-(K1295*L1295*(1-M1295/100)))&gt;1,"REVISAR","OK"),"REVISAR")</f>
        <v>0</v>
      </c>
      <c r="Y1295" s="3">
        <f>IF(AND(ISNUMBER(SEARCH("@",E1295)),ISNUMBER(SEARCH(".",E1295))),"OK","REVISAR")</f>
        <v>0</v>
      </c>
      <c r="Z1295" s="3">
        <f>IF(COUNTIF($A$2:$A$5001,A1295)&gt;1,"REVISAR","OK")</f>
        <v>0</v>
      </c>
    </row>
    <row r="1296">
      <c r="A1296" s="3">
        <v>1295</v>
      </c>
      <c r="B1296" s="4">
        <v>45443</v>
      </c>
      <c r="C1296" s="3" t="inlineStr">
        <is>
          <t>Carlos López</t>
        </is>
      </c>
      <c r="D1296" s="3" t="inlineStr">
        <is>
          <t>32216291</t>
        </is>
      </c>
      <c r="E1296" s="3" t="inlineStr">
        <is>
          <t>cliente634@hotmail.com</t>
        </is>
      </c>
      <c r="H1296" s="3" t="inlineStr">
        <is>
          <t>Cordoba</t>
        </is>
      </c>
      <c r="I1296" s="3" t="inlineStr">
        <is>
          <t>Cargador rápido</t>
        </is>
      </c>
      <c r="J1296" s="3" t="inlineStr">
        <is>
          <t>Sin categoria</t>
        </is>
      </c>
      <c r="K1296" s="3">
        <v>5</v>
      </c>
      <c r="L1296" s="5">
        <v>11997.38</v>
      </c>
      <c r="M1296" s="3">
        <v>15</v>
      </c>
      <c r="N1296" s="5">
        <v>50988.86</v>
      </c>
      <c r="O1296" s="3" t="inlineStr">
        <is>
          <t>efectivo</t>
        </is>
      </c>
      <c r="P1296" s="3" t="inlineStr">
        <is>
          <t>Admin</t>
        </is>
      </c>
      <c r="S1296" s="3" t="inlineStr">
        <is>
          <t>Producto sin stock</t>
        </is>
      </c>
      <c r="T1296" s="3">
        <f>IF(COUNTA(A1296:S1296)&lt;19,"REVISAR","OK")</f>
        <v>0</v>
      </c>
      <c r="U1296" s="3">
        <f>IF(ISNUMBER(B1296),"OK","REVISAR")</f>
        <v>0</v>
      </c>
      <c r="V1296" s="3">
        <f>IF(AND(ISNUMBER(K1296),K1296&gt;0,K1296&lt;50),"OK","REVISAR")</f>
        <v>0</v>
      </c>
      <c r="W1296" s="3">
        <f>IF(AND(ISNUMBER(L1296),L1296&gt;0,L1296&lt;1000000),"OK","REVISAR")</f>
        <v>0</v>
      </c>
      <c r="X1296" s="3">
        <f>IF(AND(ISNUMBER(K1296),ISNUMBER(L1296),ISNUMBER(M1296),ISNUMBER(N1296)),IF(ABS(N1296-(K1296*L1296*(1-M1296/100)))&gt;1,"REVISAR","OK"),"REVISAR")</f>
        <v>0</v>
      </c>
      <c r="Y1296" s="3">
        <f>IF(AND(ISNUMBER(SEARCH("@",E1296)),ISNUMBER(SEARCH(".",E1296))),"OK","REVISAR")</f>
        <v>0</v>
      </c>
      <c r="Z1296" s="3">
        <f>IF(COUNTIF($A$2:$A$5001,A1296)&gt;1,"REVISAR","OK")</f>
        <v>0</v>
      </c>
    </row>
    <row r="1297">
      <c r="A1297" s="3">
        <v>1296</v>
      </c>
      <c r="B1297" s="4">
        <v>45350</v>
      </c>
      <c r="C1297" s="3" t="inlineStr">
        <is>
          <t>Martín Fernández</t>
        </is>
      </c>
      <c r="D1297" s="3" t="inlineStr">
        <is>
          <t>26451312</t>
        </is>
      </c>
      <c r="E1297" s="3" t="inlineStr">
        <is>
          <t>cliente520@gmail.com</t>
        </is>
      </c>
      <c r="F1297" s="3" t="inlineStr">
        <is>
          <t>12345</t>
        </is>
      </c>
      <c r="G1297" s="3" t="inlineStr">
        <is>
          <t>Capital Federal</t>
        </is>
      </c>
      <c r="H1297" s="3" t="inlineStr">
        <is>
          <t>Buenos Aires</t>
        </is>
      </c>
      <c r="K1297" s="3">
        <v>3</v>
      </c>
      <c r="L1297" s="5">
        <v>45784.41</v>
      </c>
      <c r="M1297" s="3">
        <v>25</v>
      </c>
      <c r="N1297" s="5">
        <v>103014.92</v>
      </c>
      <c r="Q1297" s="3" t="inlineStr">
        <is>
          <t>Local 1</t>
        </is>
      </c>
      <c r="S1297" s="3" t="inlineStr">
        <is>
          <t>sin observaciones</t>
        </is>
      </c>
      <c r="T1297" s="3">
        <f>IF(COUNTA(A1297:S1297)&lt;19,"REVISAR","OK")</f>
        <v>0</v>
      </c>
      <c r="U1297" s="3">
        <f>IF(ISNUMBER(B1297),"OK","REVISAR")</f>
        <v>0</v>
      </c>
      <c r="V1297" s="3">
        <f>IF(AND(ISNUMBER(K1297),K1297&gt;0,K1297&lt;50),"OK","REVISAR")</f>
        <v>0</v>
      </c>
      <c r="W1297" s="3">
        <f>IF(AND(ISNUMBER(L1297),L1297&gt;0,L1297&lt;1000000),"OK","REVISAR")</f>
        <v>0</v>
      </c>
      <c r="X1297" s="3">
        <f>IF(AND(ISNUMBER(K1297),ISNUMBER(L1297),ISNUMBER(M1297),ISNUMBER(N1297)),IF(ABS(N1297-(K1297*L1297*(1-M1297/100)))&gt;1,"REVISAR","OK"),"REVISAR")</f>
        <v>0</v>
      </c>
      <c r="Y1297" s="3">
        <f>IF(AND(ISNUMBER(SEARCH("@",E1297)),ISNUMBER(SEARCH(".",E1297))),"OK","REVISAR")</f>
        <v>0</v>
      </c>
      <c r="Z1297" s="3">
        <f>IF(COUNTIF($A$2:$A$5001,A1297)&gt;1,"REVISAR","OK")</f>
        <v>0</v>
      </c>
    </row>
    <row r="1298">
      <c r="A1298" s="3">
        <v>1297</v>
      </c>
      <c r="B1298" s="4">
        <v>45774</v>
      </c>
      <c r="C1298" s="3" t="inlineStr">
        <is>
          <t>Valentina Díaz</t>
        </is>
      </c>
      <c r="D1298" s="3" t="inlineStr">
        <is>
          <t>37683195</t>
        </is>
      </c>
      <c r="E1298" s="3" t="inlineStr">
        <is>
          <t>cliente570@outlook.com</t>
        </is>
      </c>
      <c r="F1298" s="3" t="inlineStr">
        <is>
          <t>+54 9 2326 461215</t>
        </is>
      </c>
      <c r="G1298" s="3" t="inlineStr">
        <is>
          <t>Córdoba</t>
        </is>
      </c>
      <c r="H1298" s="3" t="inlineStr">
        <is>
          <t>buenos aires</t>
        </is>
      </c>
      <c r="K1298" s="3">
        <v>6</v>
      </c>
      <c r="L1298" s="5">
        <v>134669.06</v>
      </c>
      <c r="M1298" s="3">
        <v>0</v>
      </c>
      <c r="N1298" s="5">
        <v>808014.36</v>
      </c>
      <c r="O1298" s="3" t="inlineStr">
        <is>
          <t>transf</t>
        </is>
      </c>
      <c r="P1298" s="3" t="inlineStr">
        <is>
          <t>Paul</t>
        </is>
      </c>
      <c r="Q1298" s="3" t="inlineStr">
        <is>
          <t>local 1</t>
        </is>
      </c>
      <c r="R1298" s="3" t="inlineStr">
        <is>
          <t>Pendiente</t>
        </is>
      </c>
      <c r="S1298" s="3" t="inlineStr">
        <is>
          <t>Dirección incompleta</t>
        </is>
      </c>
      <c r="T1298" s="3">
        <f>IF(COUNTA(A1298:S1298)&lt;19,"REVISAR","OK")</f>
        <v>0</v>
      </c>
      <c r="U1298" s="3">
        <f>IF(ISNUMBER(B1298),"OK","REVISAR")</f>
        <v>0</v>
      </c>
      <c r="V1298" s="3">
        <f>IF(AND(ISNUMBER(K1298),K1298&gt;0,K1298&lt;50),"OK","REVISAR")</f>
        <v>0</v>
      </c>
      <c r="W1298" s="3">
        <f>IF(AND(ISNUMBER(L1298),L1298&gt;0,L1298&lt;1000000),"OK","REVISAR")</f>
        <v>0</v>
      </c>
      <c r="X1298" s="3">
        <f>IF(AND(ISNUMBER(K1298),ISNUMBER(L1298),ISNUMBER(M1298),ISNUMBER(N1298)),IF(ABS(N1298-(K1298*L1298*(1-M1298/100)))&gt;1,"REVISAR","OK"),"REVISAR")</f>
        <v>0</v>
      </c>
      <c r="Y1298" s="3">
        <f>IF(AND(ISNUMBER(SEARCH("@",E1298)),ISNUMBER(SEARCH(".",E1298))),"OK","REVISAR")</f>
        <v>0</v>
      </c>
      <c r="Z1298" s="3">
        <f>IF(COUNTIF($A$2:$A$5001,A1298)&gt;1,"REVISAR","OK")</f>
        <v>0</v>
      </c>
    </row>
    <row r="1299">
      <c r="A1299" s="3">
        <v>1298</v>
      </c>
      <c r="B1299" s="4">
        <v>45382</v>
      </c>
      <c r="C1299" s="3" t="inlineStr">
        <is>
          <t>Juan Pérez</t>
        </is>
      </c>
      <c r="D1299" s="3" t="inlineStr">
        <is>
          <t>24470687</t>
        </is>
      </c>
      <c r="F1299" s="3" t="inlineStr">
        <is>
          <t>+54 9 2326 736112</t>
        </is>
      </c>
      <c r="G1299" s="3" t="inlineStr">
        <is>
          <t>S. A. de Areco</t>
        </is>
      </c>
      <c r="H1299" s="3" t="inlineStr">
        <is>
          <t>Córdoba</t>
        </is>
      </c>
      <c r="I1299" s="3" t="inlineStr">
        <is>
          <t>Disco SSD 480GB</t>
        </is>
      </c>
      <c r="J1299" s="3" t="inlineStr">
        <is>
          <t>Periféricos</t>
        </is>
      </c>
      <c r="K1299" s="3">
        <v>2</v>
      </c>
      <c r="L1299" s="5">
        <v>95639.52</v>
      </c>
      <c r="M1299" s="3">
        <v>5</v>
      </c>
      <c r="N1299" s="5">
        <v>181715.09</v>
      </c>
      <c r="Q1299" s="3" t="inlineStr">
        <is>
          <t>online</t>
        </is>
      </c>
      <c r="S1299" s="3" t="inlineStr">
        <is>
          <t>OK</t>
        </is>
      </c>
      <c r="T1299" s="3">
        <f>IF(COUNTA(A1299:S1299)&lt;19,"REVISAR","OK")</f>
        <v>0</v>
      </c>
      <c r="U1299" s="3">
        <f>IF(ISNUMBER(B1299),"OK","REVISAR")</f>
        <v>0</v>
      </c>
      <c r="V1299" s="3">
        <f>IF(AND(ISNUMBER(K1299),K1299&gt;0,K1299&lt;50),"OK","REVISAR")</f>
        <v>0</v>
      </c>
      <c r="W1299" s="3">
        <f>IF(AND(ISNUMBER(L1299),L1299&gt;0,L1299&lt;1000000),"OK","REVISAR")</f>
        <v>0</v>
      </c>
      <c r="X1299" s="3">
        <f>IF(AND(ISNUMBER(K1299),ISNUMBER(L1299),ISNUMBER(M1299),ISNUMBER(N1299)),IF(ABS(N1299-(K1299*L1299*(1-M1299/100)))&gt;1,"REVISAR","OK"),"REVISAR")</f>
        <v>0</v>
      </c>
      <c r="Y1299" s="3">
        <f>IF(AND(ISNUMBER(SEARCH("@",E1299)),ISNUMBER(SEARCH(".",E1299))),"OK","REVISAR")</f>
        <v>0</v>
      </c>
      <c r="Z1299" s="3">
        <f>IF(COUNTIF($A$2:$A$5001,A1299)&gt;1,"REVISAR","OK")</f>
        <v>0</v>
      </c>
    </row>
    <row r="1300">
      <c r="A1300" s="3">
        <v>1299</v>
      </c>
      <c r="B1300" s="4">
        <v>45413</v>
      </c>
      <c r="C1300" s="3" t="inlineStr">
        <is>
          <t>Pedro Sánchez</t>
        </is>
      </c>
      <c r="D1300" s="3" t="inlineStr">
        <is>
          <t>34577131</t>
        </is>
      </c>
      <c r="E1300" s="3" t="inlineStr">
        <is>
          <t>cliente289@hotmial.com</t>
        </is>
      </c>
      <c r="F1300" s="3" t="inlineStr">
        <is>
          <t>+54 9 2326 813670</t>
        </is>
      </c>
      <c r="G1300" s="3" t="inlineStr">
        <is>
          <t>Mendoza</t>
        </is>
      </c>
      <c r="H1300" s="3" t="inlineStr">
        <is>
          <t>Córdoba</t>
        </is>
      </c>
      <c r="I1300" s="3" t="inlineStr">
        <is>
          <t>Cable USB-C</t>
        </is>
      </c>
      <c r="J1300" s="3" t="inlineStr">
        <is>
          <t>perifericos</t>
        </is>
      </c>
      <c r="K1300" s="3">
        <v>4</v>
      </c>
      <c r="L1300" s="5">
        <v>126664.27</v>
      </c>
      <c r="M1300" s="3">
        <v>25</v>
      </c>
      <c r="N1300" s="5">
        <v>379992.81</v>
      </c>
      <c r="O1300" s="3" t="inlineStr">
        <is>
          <t>Tarjeta Débito</t>
        </is>
      </c>
      <c r="P1300" s="3" t="inlineStr">
        <is>
          <t>Admin</t>
        </is>
      </c>
      <c r="Q1300" s="3" t="inlineStr">
        <is>
          <t>Sucursal Norte</t>
        </is>
      </c>
      <c r="S1300" s="3" t="inlineStr">
        <is>
          <t>Pago a confirmar</t>
        </is>
      </c>
      <c r="T1300" s="3">
        <f>IF(COUNTA(A1300:S1300)&lt;19,"REVISAR","OK")</f>
        <v>0</v>
      </c>
      <c r="U1300" s="3">
        <f>IF(ISNUMBER(B1300),"OK","REVISAR")</f>
        <v>0</v>
      </c>
      <c r="V1300" s="3">
        <f>IF(AND(ISNUMBER(K1300),K1300&gt;0,K1300&lt;50),"OK","REVISAR")</f>
        <v>0</v>
      </c>
      <c r="W1300" s="3">
        <f>IF(AND(ISNUMBER(L1300),L1300&gt;0,L1300&lt;1000000),"OK","REVISAR")</f>
        <v>0</v>
      </c>
      <c r="X1300" s="3">
        <f>IF(AND(ISNUMBER(K1300),ISNUMBER(L1300),ISNUMBER(M1300),ISNUMBER(N1300)),IF(ABS(N1300-(K1300*L1300*(1-M1300/100)))&gt;1,"REVISAR","OK"),"REVISAR")</f>
        <v>0</v>
      </c>
      <c r="Y1300" s="3">
        <f>IF(AND(ISNUMBER(SEARCH("@",E1300)),ISNUMBER(SEARCH(".",E1300))),"OK","REVISAR")</f>
        <v>0</v>
      </c>
      <c r="Z1300" s="3">
        <f>IF(COUNTIF($A$2:$A$5001,A1300)&gt;1,"REVISAR","OK")</f>
        <v>0</v>
      </c>
    </row>
    <row r="1301">
      <c r="A1301" s="3">
        <v>1300</v>
      </c>
      <c r="B1301" s="4">
        <v>45361</v>
      </c>
      <c r="C1301" s="3" t="inlineStr">
        <is>
          <t>Ana Martínez</t>
        </is>
      </c>
      <c r="D1301" s="3" t="inlineStr">
        <is>
          <t>40884615</t>
        </is>
      </c>
      <c r="E1301" s="3" t="inlineStr">
        <is>
          <t>cliente351@yahoo.com</t>
        </is>
      </c>
      <c r="F1301" s="3" t="inlineStr">
        <is>
          <t>+54 9 2326 296200</t>
        </is>
      </c>
      <c r="G1301" s="3" t="inlineStr">
        <is>
          <t>Mar del Plata</t>
        </is>
      </c>
      <c r="H1301" s="3" t="inlineStr">
        <is>
          <t>Buenos Aires</t>
        </is>
      </c>
      <c r="I1301" s="3" t="inlineStr">
        <is>
          <t>Mouse gamer</t>
        </is>
      </c>
      <c r="J1301" s="3" t="inlineStr">
        <is>
          <t>Sin categoria</t>
        </is>
      </c>
      <c r="K1301" s="3">
        <v>6</v>
      </c>
      <c r="L1301" s="5">
        <v>42181.91</v>
      </c>
      <c r="O1301" s="3" t="inlineStr">
        <is>
          <t>MercadoPago</t>
        </is>
      </c>
      <c r="P1301" s="3" t="inlineStr">
        <is>
          <t>admin</t>
        </is>
      </c>
      <c r="R1301" s="3" t="inlineStr">
        <is>
          <t>Pendiente</t>
        </is>
      </c>
      <c r="T1301" s="3">
        <f>IF(COUNTA(A1301:S1301)&lt;19,"REVISAR","OK")</f>
        <v>0</v>
      </c>
      <c r="U1301" s="3">
        <f>IF(ISNUMBER(B1301),"OK","REVISAR")</f>
        <v>0</v>
      </c>
      <c r="V1301" s="3">
        <f>IF(AND(ISNUMBER(K1301),K1301&gt;0,K1301&lt;50),"OK","REVISAR")</f>
        <v>0</v>
      </c>
      <c r="W1301" s="3">
        <f>IF(AND(ISNUMBER(L1301),L1301&gt;0,L1301&lt;1000000),"OK","REVISAR")</f>
        <v>0</v>
      </c>
      <c r="X1301" s="3">
        <f>IF(AND(ISNUMBER(K1301),ISNUMBER(L1301),ISNUMBER(M1301),ISNUMBER(N1301)),IF(ABS(N1301-(K1301*L1301*(1-M1301/100)))&gt;1,"REVISAR","OK"),"REVISAR")</f>
        <v>0</v>
      </c>
      <c r="Y1301" s="3">
        <f>IF(AND(ISNUMBER(SEARCH("@",E1301)),ISNUMBER(SEARCH(".",E1301))),"OK","REVISAR")</f>
        <v>0</v>
      </c>
      <c r="Z1301" s="3">
        <f>IF(COUNTIF($A$2:$A$5001,A1301)&gt;1,"REVISAR","OK")</f>
        <v>0</v>
      </c>
    </row>
    <row r="1302">
      <c r="A1302" s="3">
        <v>1301</v>
      </c>
      <c r="B1302" s="4">
        <v>45297</v>
      </c>
      <c r="C1302" s="3" t="inlineStr">
        <is>
          <t>Martín Fernández</t>
        </is>
      </c>
      <c r="D1302" s="3" t="inlineStr">
        <is>
          <t>40245499</t>
        </is>
      </c>
      <c r="E1302" s="3" t="inlineStr">
        <is>
          <t>cliente142@</t>
        </is>
      </c>
      <c r="F1302" s="3" t="inlineStr">
        <is>
          <t>+54 9 2326 406925</t>
        </is>
      </c>
      <c r="G1302" s="3" t="inlineStr">
        <is>
          <t>La Plata</t>
        </is>
      </c>
      <c r="H1302" s="3" t="inlineStr">
        <is>
          <t>Mendoza</t>
        </is>
      </c>
      <c r="I1302" s="3" t="inlineStr">
        <is>
          <t>Memoria RAM 8GB</t>
        </is>
      </c>
      <c r="J1302" s="3" t="inlineStr">
        <is>
          <t>Sin categoria</t>
        </is>
      </c>
      <c r="K1302" s="3">
        <v>6</v>
      </c>
      <c r="L1302" s="5">
        <v>59708.63</v>
      </c>
      <c r="M1302" s="3">
        <v>5</v>
      </c>
      <c r="N1302" s="5">
        <v>340339.19</v>
      </c>
      <c r="O1302" s="3" t="inlineStr">
        <is>
          <t>Cheque</t>
        </is>
      </c>
      <c r="P1302" s="3" t="inlineStr">
        <is>
          <t>Paul</t>
        </is>
      </c>
      <c r="R1302" s="3" t="inlineStr">
        <is>
          <t>Pendiente</t>
        </is>
      </c>
      <c r="T1302" s="3">
        <f>IF(COUNTA(A1302:S1302)&lt;19,"REVISAR","OK")</f>
        <v>0</v>
      </c>
      <c r="U1302" s="3">
        <f>IF(ISNUMBER(B1302),"OK","REVISAR")</f>
        <v>0</v>
      </c>
      <c r="V1302" s="3">
        <f>IF(AND(ISNUMBER(K1302),K1302&gt;0,K1302&lt;50),"OK","REVISAR")</f>
        <v>0</v>
      </c>
      <c r="W1302" s="3">
        <f>IF(AND(ISNUMBER(L1302),L1302&gt;0,L1302&lt;1000000),"OK","REVISAR")</f>
        <v>0</v>
      </c>
      <c r="X1302" s="3">
        <f>IF(AND(ISNUMBER(K1302),ISNUMBER(L1302),ISNUMBER(M1302),ISNUMBER(N1302)),IF(ABS(N1302-(K1302*L1302*(1-M1302/100)))&gt;1,"REVISAR","OK"),"REVISAR")</f>
        <v>0</v>
      </c>
      <c r="Y1302" s="3">
        <f>IF(AND(ISNUMBER(SEARCH("@",E1302)),ISNUMBER(SEARCH(".",E1302))),"OK","REVISAR")</f>
        <v>0</v>
      </c>
      <c r="Z1302" s="3">
        <f>IF(COUNTIF($A$2:$A$5001,A1302)&gt;1,"REVISAR","OK")</f>
        <v>0</v>
      </c>
    </row>
    <row r="1303">
      <c r="A1303" s="3">
        <v>1302</v>
      </c>
      <c r="B1303" s="4" t="inlineStr">
        <is>
          <t>2024-13-40</t>
        </is>
      </c>
      <c r="D1303" s="3" t="inlineStr">
        <is>
          <t>25167129</t>
        </is>
      </c>
      <c r="E1303" s="3" t="inlineStr">
        <is>
          <t>cliente@</t>
        </is>
      </c>
      <c r="F1303" s="3" t="inlineStr">
        <is>
          <t>+54 9 2326 979286</t>
        </is>
      </c>
      <c r="G1303" s="3" t="inlineStr">
        <is>
          <t>CABA</t>
        </is>
      </c>
      <c r="H1303" s="3" t="inlineStr">
        <is>
          <t>Buenos Aires</t>
        </is>
      </c>
      <c r="I1303" s="3" t="inlineStr">
        <is>
          <t>Memoria RAM 8GB</t>
        </is>
      </c>
      <c r="J1303" s="3" t="inlineStr">
        <is>
          <t>perifericos</t>
        </is>
      </c>
      <c r="K1303" s="3">
        <v>6</v>
      </c>
      <c r="L1303" s="5">
        <v>162085.15</v>
      </c>
      <c r="M1303" s="3">
        <v>5</v>
      </c>
      <c r="N1303" s="5">
        <v>923885.35</v>
      </c>
      <c r="O1303" s="3" t="inlineStr">
        <is>
          <t>Cheque</t>
        </is>
      </c>
      <c r="P1303" s="3" t="inlineStr">
        <is>
          <t>Paul</t>
        </is>
      </c>
      <c r="Q1303" s="3" t="inlineStr">
        <is>
          <t>Norte</t>
        </is>
      </c>
      <c r="R1303" s="3" t="inlineStr">
        <is>
          <t>entregado</t>
        </is>
      </c>
      <c r="S1303" s="3" t="inlineStr">
        <is>
          <t>Cliente reclama demora</t>
        </is>
      </c>
      <c r="T1303" s="3">
        <f>IF(COUNTA(A1303:S1303)&lt;19,"REVISAR","OK")</f>
        <v>0</v>
      </c>
      <c r="U1303" s="3">
        <f>IF(ISNUMBER(B1303),"OK","REVISAR")</f>
        <v>0</v>
      </c>
      <c r="V1303" s="3">
        <f>IF(AND(ISNUMBER(K1303),K1303&gt;0,K1303&lt;50),"OK","REVISAR")</f>
        <v>0</v>
      </c>
      <c r="W1303" s="3">
        <f>IF(AND(ISNUMBER(L1303),L1303&gt;0,L1303&lt;1000000),"OK","REVISAR")</f>
        <v>0</v>
      </c>
      <c r="X1303" s="3">
        <f>IF(AND(ISNUMBER(K1303),ISNUMBER(L1303),ISNUMBER(M1303),ISNUMBER(N1303)),IF(ABS(N1303-(K1303*L1303*(1-M1303/100)))&gt;1,"REVISAR","OK"),"REVISAR")</f>
        <v>0</v>
      </c>
      <c r="Y1303" s="3">
        <f>IF(AND(ISNUMBER(SEARCH("@",E1303)),ISNUMBER(SEARCH(".",E1303))),"OK","REVISAR")</f>
        <v>0</v>
      </c>
      <c r="Z1303" s="3">
        <f>IF(COUNTIF($A$2:$A$5001,A1303)&gt;1,"REVISAR","OK")</f>
        <v>0</v>
      </c>
    </row>
    <row r="1304">
      <c r="A1304" s="3">
        <v>1303</v>
      </c>
      <c r="B1304" s="4">
        <v>45734</v>
      </c>
      <c r="C1304" s="3" t="inlineStr">
        <is>
          <t>Camila Torres</t>
        </is>
      </c>
      <c r="D1304" s="3" t="inlineStr">
        <is>
          <t>31574845</t>
        </is>
      </c>
      <c r="E1304" s="3" t="inlineStr">
        <is>
          <t>cliente447@yahoo.com</t>
        </is>
      </c>
      <c r="F1304" s="3" t="inlineStr">
        <is>
          <t>+54 9 2326 272344</t>
        </is>
      </c>
      <c r="G1304" s="3" t="inlineStr">
        <is>
          <t>San Antonio de Areco</t>
        </is>
      </c>
      <c r="I1304" s="3" t="inlineStr">
        <is>
          <t>Mouse gamer</t>
        </is>
      </c>
      <c r="J1304" s="3" t="inlineStr">
        <is>
          <t>perifericos</t>
        </is>
      </c>
      <c r="K1304" s="3">
        <v>3</v>
      </c>
      <c r="L1304" s="5">
        <v>108622.78</v>
      </c>
      <c r="M1304" s="3">
        <v>5</v>
      </c>
      <c r="N1304" s="5">
        <v>309574.92</v>
      </c>
      <c r="O1304" s="3" t="inlineStr">
        <is>
          <t>Cheque</t>
        </is>
      </c>
      <c r="P1304" s="3" t="inlineStr">
        <is>
          <t>Paul</t>
        </is>
      </c>
      <c r="Q1304" s="3" t="inlineStr">
        <is>
          <t>Sucursal Norte</t>
        </is>
      </c>
      <c r="S1304" s="3" t="inlineStr">
        <is>
          <t>Duplicado probable</t>
        </is>
      </c>
      <c r="T1304" s="3">
        <f>IF(COUNTA(A1304:S1304)&lt;19,"REVISAR","OK")</f>
        <v>0</v>
      </c>
      <c r="U1304" s="3">
        <f>IF(ISNUMBER(B1304),"OK","REVISAR")</f>
        <v>0</v>
      </c>
      <c r="V1304" s="3">
        <f>IF(AND(ISNUMBER(K1304),K1304&gt;0,K1304&lt;50),"OK","REVISAR")</f>
        <v>0</v>
      </c>
      <c r="W1304" s="3">
        <f>IF(AND(ISNUMBER(L1304),L1304&gt;0,L1304&lt;1000000),"OK","REVISAR")</f>
        <v>0</v>
      </c>
      <c r="X1304" s="3">
        <f>IF(AND(ISNUMBER(K1304),ISNUMBER(L1304),ISNUMBER(M1304),ISNUMBER(N1304)),IF(ABS(N1304-(K1304*L1304*(1-M1304/100)))&gt;1,"REVISAR","OK"),"REVISAR")</f>
        <v>0</v>
      </c>
      <c r="Y1304" s="3">
        <f>IF(AND(ISNUMBER(SEARCH("@",E1304)),ISNUMBER(SEARCH(".",E1304))),"OK","REVISAR")</f>
        <v>0</v>
      </c>
      <c r="Z1304" s="3">
        <f>IF(COUNTIF($A$2:$A$5001,A1304)&gt;1,"REVISAR","OK")</f>
        <v>0</v>
      </c>
    </row>
    <row r="1305">
      <c r="A1305" s="3">
        <v>1304</v>
      </c>
      <c r="B1305" s="4">
        <v>45523</v>
      </c>
      <c r="C1305" s="3" t="inlineStr">
        <is>
          <t>Martín Fernández</t>
        </is>
      </c>
      <c r="D1305" s="3" t="inlineStr">
        <is>
          <t>31768692</t>
        </is>
      </c>
      <c r="E1305" s="3" t="inlineStr">
        <is>
          <t>cliente406@gmai.com</t>
        </is>
      </c>
      <c r="F1305" s="3" t="inlineStr">
        <is>
          <t>+54 9 2326 434129</t>
        </is>
      </c>
      <c r="G1305" s="3" t="inlineStr">
        <is>
          <t>San Antonio de Areco</t>
        </is>
      </c>
      <c r="H1305" s="3" t="inlineStr">
        <is>
          <t>Buenos Aires</t>
        </is>
      </c>
      <c r="I1305" s="3" t="inlineStr">
        <is>
          <t>Auriculares Bluetooth</t>
        </is>
      </c>
      <c r="K1305" s="3">
        <v>6</v>
      </c>
      <c r="L1305" s="5">
        <v>147210.97</v>
      </c>
      <c r="M1305" s="3">
        <v>0</v>
      </c>
      <c r="N1305" s="5">
        <v>883265.8199999999</v>
      </c>
      <c r="O1305" s="3" t="inlineStr">
        <is>
          <t>Transferencia</t>
        </is>
      </c>
      <c r="P1305" s="3" t="inlineStr">
        <is>
          <t>Sofía</t>
        </is>
      </c>
      <c r="Q1305" s="3" t="inlineStr">
        <is>
          <t>Local 1</t>
        </is>
      </c>
      <c r="R1305" s="3" t="inlineStr">
        <is>
          <t>pendiente</t>
        </is>
      </c>
      <c r="S1305" s="3" t="inlineStr">
        <is>
          <t>Pago a confirmar</t>
        </is>
      </c>
      <c r="T1305" s="3">
        <f>IF(COUNTA(A1305:S1305)&lt;19,"REVISAR","OK")</f>
        <v>0</v>
      </c>
      <c r="U1305" s="3">
        <f>IF(ISNUMBER(B1305),"OK","REVISAR")</f>
        <v>0</v>
      </c>
      <c r="V1305" s="3">
        <f>IF(AND(ISNUMBER(K1305),K1305&gt;0,K1305&lt;50),"OK","REVISAR")</f>
        <v>0</v>
      </c>
      <c r="W1305" s="3">
        <f>IF(AND(ISNUMBER(L1305),L1305&gt;0,L1305&lt;1000000),"OK","REVISAR")</f>
        <v>0</v>
      </c>
      <c r="X1305" s="3">
        <f>IF(AND(ISNUMBER(K1305),ISNUMBER(L1305),ISNUMBER(M1305),ISNUMBER(N1305)),IF(ABS(N1305-(K1305*L1305*(1-M1305/100)))&gt;1,"REVISAR","OK"),"REVISAR")</f>
        <v>0</v>
      </c>
      <c r="Y1305" s="3">
        <f>IF(AND(ISNUMBER(SEARCH("@",E1305)),ISNUMBER(SEARCH(".",E1305))),"OK","REVISAR")</f>
        <v>0</v>
      </c>
      <c r="Z1305" s="3">
        <f>IF(COUNTIF($A$2:$A$5001,A1305)&gt;1,"REVISAR","OK")</f>
        <v>0</v>
      </c>
    </row>
    <row r="1306">
      <c r="A1306" s="3">
        <v>1305</v>
      </c>
      <c r="B1306" s="4">
        <v>45525</v>
      </c>
      <c r="C1306" s="3" t="inlineStr">
        <is>
          <t>Lucas Rodríguez</t>
        </is>
      </c>
      <c r="D1306" s="3" t="inlineStr">
        <is>
          <t>22050952</t>
        </is>
      </c>
      <c r="E1306" s="3" t="inlineStr">
        <is>
          <t>cliente785@gmai.com</t>
        </is>
      </c>
      <c r="F1306" s="3" t="inlineStr">
        <is>
          <t>sin telefono</t>
        </is>
      </c>
      <c r="G1306" s="3" t="inlineStr">
        <is>
          <t>Bs As</t>
        </is>
      </c>
      <c r="H1306" s="3" t="inlineStr">
        <is>
          <t>CABA</t>
        </is>
      </c>
      <c r="J1306" s="3" t="inlineStr">
        <is>
          <t>Audio</t>
        </is>
      </c>
      <c r="K1306" s="3">
        <v>-1</v>
      </c>
      <c r="L1306" s="5">
        <v>118631.9</v>
      </c>
      <c r="M1306" s="3">
        <v>0</v>
      </c>
      <c r="N1306" s="5">
        <v>-118631.9</v>
      </c>
      <c r="O1306" s="3" t="inlineStr">
        <is>
          <t>Efectivo</t>
        </is>
      </c>
      <c r="Q1306" s="3" t="inlineStr">
        <is>
          <t>Local 1</t>
        </is>
      </c>
      <c r="S1306" s="3" t="inlineStr">
        <is>
          <t>Producto sin stock</t>
        </is>
      </c>
      <c r="T1306" s="3">
        <f>IF(COUNTA(A1306:S1306)&lt;19,"REVISAR","OK")</f>
        <v>0</v>
      </c>
      <c r="U1306" s="3">
        <f>IF(ISNUMBER(B1306),"OK","REVISAR")</f>
        <v>0</v>
      </c>
      <c r="V1306" s="3">
        <f>IF(AND(ISNUMBER(K1306),K1306&gt;0,K1306&lt;50),"OK","REVISAR")</f>
        <v>0</v>
      </c>
      <c r="W1306" s="3">
        <f>IF(AND(ISNUMBER(L1306),L1306&gt;0,L1306&lt;1000000),"OK","REVISAR")</f>
        <v>0</v>
      </c>
      <c r="X1306" s="3">
        <f>IF(AND(ISNUMBER(K1306),ISNUMBER(L1306),ISNUMBER(M1306),ISNUMBER(N1306)),IF(ABS(N1306-(K1306*L1306*(1-M1306/100)))&gt;1,"REVISAR","OK"),"REVISAR")</f>
        <v>0</v>
      </c>
      <c r="Y1306" s="3">
        <f>IF(AND(ISNUMBER(SEARCH("@",E1306)),ISNUMBER(SEARCH(".",E1306))),"OK","REVISAR")</f>
        <v>0</v>
      </c>
      <c r="Z1306" s="3">
        <f>IF(COUNTIF($A$2:$A$5001,A1306)&gt;1,"REVISAR","OK")</f>
        <v>0</v>
      </c>
    </row>
    <row r="1307">
      <c r="A1307" s="3">
        <v>828</v>
      </c>
      <c r="B1307" s="4">
        <v>45648</v>
      </c>
      <c r="C1307" s="3" t="inlineStr">
        <is>
          <t>Carlos López</t>
        </is>
      </c>
      <c r="D1307" s="3" t="inlineStr">
        <is>
          <t>26470598</t>
        </is>
      </c>
      <c r="E1307" s="3" t="inlineStr">
        <is>
          <t>cliente208@gmail.com</t>
        </is>
      </c>
      <c r="F1307" s="3" t="inlineStr">
        <is>
          <t>+54 9 2326 771290</t>
        </is>
      </c>
      <c r="G1307" s="3" t="inlineStr">
        <is>
          <t>Mendoza</t>
        </is>
      </c>
      <c r="H1307" s="3" t="inlineStr">
        <is>
          <t>buenos aires</t>
        </is>
      </c>
      <c r="I1307" s="3" t="inlineStr">
        <is>
          <t>Parlante portátil</t>
        </is>
      </c>
      <c r="J1307" s="3" t="inlineStr">
        <is>
          <t>Accesorios</t>
        </is>
      </c>
      <c r="K1307" s="3">
        <v>8</v>
      </c>
      <c r="L1307" s="5">
        <v>70704.8</v>
      </c>
      <c r="M1307" s="3">
        <v>15</v>
      </c>
      <c r="N1307" s="5">
        <v>480792.64</v>
      </c>
      <c r="O1307" s="3" t="inlineStr">
        <is>
          <t>Mercado Pago</t>
        </is>
      </c>
      <c r="P1307" s="3" t="inlineStr">
        <is>
          <t>Sin vendedor</t>
        </is>
      </c>
      <c r="Q1307" s="3" t="inlineStr">
        <is>
          <t>online</t>
        </is>
      </c>
      <c r="R1307" s="3" t="inlineStr">
        <is>
          <t>Entregado</t>
        </is>
      </c>
      <c r="T1307" s="3">
        <f>IF(COUNTA(A1307:S1307)&lt;19,"REVISAR","OK")</f>
        <v>0</v>
      </c>
      <c r="U1307" s="3">
        <f>IF(ISNUMBER(B1307),"OK","REVISAR")</f>
        <v>0</v>
      </c>
      <c r="V1307" s="3">
        <f>IF(AND(ISNUMBER(K1307),K1307&gt;0,K1307&lt;50),"OK","REVISAR")</f>
        <v>0</v>
      </c>
      <c r="W1307" s="3">
        <f>IF(AND(ISNUMBER(L1307),L1307&gt;0,L1307&lt;1000000),"OK","REVISAR")</f>
        <v>0</v>
      </c>
      <c r="X1307" s="3">
        <f>IF(AND(ISNUMBER(K1307),ISNUMBER(L1307),ISNUMBER(M1307),ISNUMBER(N1307)),IF(ABS(N1307-(K1307*L1307*(1-M1307/100)))&gt;1,"REVISAR","OK"),"REVISAR")</f>
        <v>0</v>
      </c>
      <c r="Y1307" s="3">
        <f>IF(AND(ISNUMBER(SEARCH("@",E1307)),ISNUMBER(SEARCH(".",E1307))),"OK","REVISAR")</f>
        <v>0</v>
      </c>
      <c r="Z1307" s="3">
        <f>IF(COUNTIF($A$2:$A$5001,A1307)&gt;1,"REVISAR","OK")</f>
        <v>0</v>
      </c>
    </row>
    <row r="1308">
      <c r="A1308" s="3">
        <v>1307</v>
      </c>
      <c r="B1308" s="4">
        <v>45305</v>
      </c>
      <c r="C1308" s="3" t="inlineStr">
        <is>
          <t>Pedro Sánchez</t>
        </is>
      </c>
      <c r="D1308" s="3" t="inlineStr">
        <is>
          <t>23345040</t>
        </is>
      </c>
      <c r="F1308" s="3" t="inlineStr">
        <is>
          <t>+54 9 2326 257683</t>
        </is>
      </c>
      <c r="G1308" s="3" t="inlineStr">
        <is>
          <t>Mendoza</t>
        </is>
      </c>
      <c r="H1308" s="3" t="inlineStr">
        <is>
          <t>Santa Fe</t>
        </is>
      </c>
      <c r="I1308" s="3" t="inlineStr">
        <is>
          <t>Parlante portátil</t>
        </is>
      </c>
      <c r="J1308" s="3" t="inlineStr">
        <is>
          <t>tecnologia</t>
        </is>
      </c>
      <c r="K1308" s="3">
        <v>6</v>
      </c>
      <c r="L1308" s="5">
        <v>-1000</v>
      </c>
      <c r="M1308" s="3">
        <v>0</v>
      </c>
      <c r="N1308" s="5">
        <v>-6000</v>
      </c>
      <c r="O1308" s="3" t="inlineStr">
        <is>
          <t>efectivo</t>
        </is>
      </c>
      <c r="P1308" s="3" t="inlineStr">
        <is>
          <t>Paul</t>
        </is>
      </c>
      <c r="Q1308" s="3" t="inlineStr">
        <is>
          <t>online</t>
        </is>
      </c>
      <c r="R1308" s="3" t="inlineStr">
        <is>
          <t>En camino</t>
        </is>
      </c>
      <c r="T1308" s="3">
        <f>IF(COUNTA(A1308:S1308)&lt;19,"REVISAR","OK")</f>
        <v>0</v>
      </c>
      <c r="U1308" s="3">
        <f>IF(ISNUMBER(B1308),"OK","REVISAR")</f>
        <v>0</v>
      </c>
      <c r="V1308" s="3">
        <f>IF(AND(ISNUMBER(K1308),K1308&gt;0,K1308&lt;50),"OK","REVISAR")</f>
        <v>0</v>
      </c>
      <c r="W1308" s="3">
        <f>IF(AND(ISNUMBER(L1308),L1308&gt;0,L1308&lt;1000000),"OK","REVISAR")</f>
        <v>0</v>
      </c>
      <c r="X1308" s="3">
        <f>IF(AND(ISNUMBER(K1308),ISNUMBER(L1308),ISNUMBER(M1308),ISNUMBER(N1308)),IF(ABS(N1308-(K1308*L1308*(1-M1308/100)))&gt;1,"REVISAR","OK"),"REVISAR")</f>
        <v>0</v>
      </c>
      <c r="Y1308" s="3">
        <f>IF(AND(ISNUMBER(SEARCH("@",E1308)),ISNUMBER(SEARCH(".",E1308))),"OK","REVISAR")</f>
        <v>0</v>
      </c>
      <c r="Z1308" s="3">
        <f>IF(COUNTIF($A$2:$A$5001,A1308)&gt;1,"REVISAR","OK")</f>
        <v>0</v>
      </c>
    </row>
    <row r="1309">
      <c r="A1309" s="3">
        <v>723</v>
      </c>
      <c r="B1309" s="4">
        <v>45526</v>
      </c>
      <c r="C1309" s="3" t="inlineStr">
        <is>
          <t>Valentina Díaz</t>
        </is>
      </c>
      <c r="D1309" s="3" t="inlineStr">
        <is>
          <t>44947931</t>
        </is>
      </c>
      <c r="E1309" s="3" t="inlineStr">
        <is>
          <t>cliente79@yahoo.com</t>
        </is>
      </c>
      <c r="F1309" s="3" t="inlineStr">
        <is>
          <t>+54 9 2326 974107</t>
        </is>
      </c>
      <c r="G1309" s="3" t="inlineStr">
        <is>
          <t>Bs As</t>
        </is>
      </c>
      <c r="H1309" s="3" t="inlineStr">
        <is>
          <t>Córdoba</t>
        </is>
      </c>
      <c r="I1309" s="3" t="inlineStr">
        <is>
          <t>Auriculares Bluetooth</t>
        </is>
      </c>
      <c r="J1309" s="3" t="inlineStr">
        <is>
          <t>Tecnologia</t>
        </is>
      </c>
      <c r="K1309" s="3">
        <v>8</v>
      </c>
      <c r="L1309" s="5">
        <v>6210.84</v>
      </c>
      <c r="M1309" s="3">
        <v>0</v>
      </c>
      <c r="N1309" s="5">
        <v>49686.72</v>
      </c>
      <c r="O1309" s="3" t="inlineStr">
        <is>
          <t>efectivo</t>
        </is>
      </c>
      <c r="P1309" s="3" t="inlineStr">
        <is>
          <t>Sofía</t>
        </is>
      </c>
      <c r="Q1309" s="3" t="inlineStr">
        <is>
          <t>Sucursal Centro</t>
        </is>
      </c>
      <c r="R1309" s="3" t="inlineStr">
        <is>
          <t>pendiente</t>
        </is>
      </c>
      <c r="T1309" s="3">
        <f>IF(COUNTA(A1309:S1309)&lt;19,"REVISAR","OK")</f>
        <v>0</v>
      </c>
      <c r="U1309" s="3">
        <f>IF(ISNUMBER(B1309),"OK","REVISAR")</f>
        <v>0</v>
      </c>
      <c r="V1309" s="3">
        <f>IF(AND(ISNUMBER(K1309),K1309&gt;0,K1309&lt;50),"OK","REVISAR")</f>
        <v>0</v>
      </c>
      <c r="W1309" s="3">
        <f>IF(AND(ISNUMBER(L1309),L1309&gt;0,L1309&lt;1000000),"OK","REVISAR")</f>
        <v>0</v>
      </c>
      <c r="X1309" s="3">
        <f>IF(AND(ISNUMBER(K1309),ISNUMBER(L1309),ISNUMBER(M1309),ISNUMBER(N1309)),IF(ABS(N1309-(K1309*L1309*(1-M1309/100)))&gt;1,"REVISAR","OK"),"REVISAR")</f>
        <v>0</v>
      </c>
      <c r="Y1309" s="3">
        <f>IF(AND(ISNUMBER(SEARCH("@",E1309)),ISNUMBER(SEARCH(".",E1309))),"OK","REVISAR")</f>
        <v>0</v>
      </c>
      <c r="Z1309" s="3">
        <f>IF(COUNTIF($A$2:$A$5001,A1309)&gt;1,"REVISAR","OK")</f>
        <v>0</v>
      </c>
    </row>
    <row r="1310">
      <c r="A1310" s="3">
        <v>1309</v>
      </c>
      <c r="B1310" s="4">
        <v>45671</v>
      </c>
      <c r="C1310" s="3" t="inlineStr">
        <is>
          <t>Camila Torres</t>
        </is>
      </c>
      <c r="D1310" s="3" t="inlineStr">
        <is>
          <t>41874042</t>
        </is>
      </c>
      <c r="E1310" s="3" t="inlineStr">
        <is>
          <t>cliente276@hotmail.com</t>
        </is>
      </c>
      <c r="F1310" s="3" t="inlineStr">
        <is>
          <t>+54 9 2326 536837</t>
        </is>
      </c>
      <c r="G1310" s="3" t="inlineStr">
        <is>
          <t>La Plata</t>
        </is>
      </c>
      <c r="H1310" s="3" t="inlineStr">
        <is>
          <t>Buenos Aires</t>
        </is>
      </c>
      <c r="I1310" s="3" t="inlineStr">
        <is>
          <t>Auriculares Bluetooth</t>
        </is>
      </c>
      <c r="J1310" s="3" t="inlineStr">
        <is>
          <t>Tecnologia</t>
        </is>
      </c>
      <c r="K1310" s="3">
        <v>1</v>
      </c>
      <c r="M1310" s="3">
        <v>25</v>
      </c>
      <c r="P1310" s="3" t="inlineStr">
        <is>
          <t>Paul</t>
        </is>
      </c>
      <c r="Q1310" s="3" t="inlineStr">
        <is>
          <t>local 1</t>
        </is>
      </c>
      <c r="R1310" s="3" t="inlineStr">
        <is>
          <t>entregado</t>
        </is>
      </c>
      <c r="S1310" s="3" t="inlineStr">
        <is>
          <t>Precio cargado manualmente</t>
        </is>
      </c>
      <c r="T1310" s="3">
        <f>IF(COUNTA(A1310:S1310)&lt;19,"REVISAR","OK")</f>
        <v>0</v>
      </c>
      <c r="U1310" s="3">
        <f>IF(ISNUMBER(B1310),"OK","REVISAR")</f>
        <v>0</v>
      </c>
      <c r="V1310" s="3">
        <f>IF(AND(ISNUMBER(K1310),K1310&gt;0,K1310&lt;50),"OK","REVISAR")</f>
        <v>0</v>
      </c>
      <c r="W1310" s="3">
        <f>IF(AND(ISNUMBER(L1310),L1310&gt;0,L1310&lt;1000000),"OK","REVISAR")</f>
        <v>0</v>
      </c>
      <c r="X1310" s="3">
        <f>IF(AND(ISNUMBER(K1310),ISNUMBER(L1310),ISNUMBER(M1310),ISNUMBER(N1310)),IF(ABS(N1310-(K1310*L1310*(1-M1310/100)))&gt;1,"REVISAR","OK"),"REVISAR")</f>
        <v>0</v>
      </c>
      <c r="Y1310" s="3">
        <f>IF(AND(ISNUMBER(SEARCH("@",E1310)),ISNUMBER(SEARCH(".",E1310))),"OK","REVISAR")</f>
        <v>0</v>
      </c>
      <c r="Z1310" s="3">
        <f>IF(COUNTIF($A$2:$A$5001,A1310)&gt;1,"REVISAR","OK")</f>
        <v>0</v>
      </c>
    </row>
    <row r="1311">
      <c r="A1311" s="3">
        <v>1310</v>
      </c>
      <c r="B1311" s="4">
        <v>45302</v>
      </c>
      <c r="C1311" s="3" t="inlineStr">
        <is>
          <t>María Gómez</t>
        </is>
      </c>
      <c r="D1311" s="3" t="inlineStr">
        <is>
          <t>33040369</t>
        </is>
      </c>
      <c r="E1311" s="3" t="inlineStr">
        <is>
          <t>cliente301@hotmail.com</t>
        </is>
      </c>
      <c r="F1311" s="3" t="inlineStr">
        <is>
          <t>+54 9 2326 326802</t>
        </is>
      </c>
      <c r="G1311" s="3" t="inlineStr">
        <is>
          <t>san antonio de areco</t>
        </is>
      </c>
      <c r="H1311" s="3" t="inlineStr">
        <is>
          <t>Córdoba</t>
        </is>
      </c>
      <c r="I1311" s="3" t="inlineStr">
        <is>
          <t>Parlante portátil</t>
        </is>
      </c>
      <c r="J1311" s="3" t="inlineStr">
        <is>
          <t>Tecnología</t>
        </is>
      </c>
      <c r="K1311" s="3">
        <v>2</v>
      </c>
      <c r="L1311" s="5">
        <v>51428.24</v>
      </c>
      <c r="M1311" s="3">
        <v>25</v>
      </c>
      <c r="N1311" s="5">
        <v>77142.36</v>
      </c>
      <c r="O1311" s="3" t="inlineStr">
        <is>
          <t>transf</t>
        </is>
      </c>
      <c r="P1311" s="3" t="inlineStr">
        <is>
          <t>Admin</t>
        </is>
      </c>
      <c r="S1311" s="3" t="inlineStr">
        <is>
          <t>OK</t>
        </is>
      </c>
      <c r="T1311" s="3">
        <f>IF(COUNTA(A1311:S1311)&lt;19,"REVISAR","OK")</f>
        <v>0</v>
      </c>
      <c r="U1311" s="3">
        <f>IF(ISNUMBER(B1311),"OK","REVISAR")</f>
        <v>0</v>
      </c>
      <c r="V1311" s="3">
        <f>IF(AND(ISNUMBER(K1311),K1311&gt;0,K1311&lt;50),"OK","REVISAR")</f>
        <v>0</v>
      </c>
      <c r="W1311" s="3">
        <f>IF(AND(ISNUMBER(L1311),L1311&gt;0,L1311&lt;1000000),"OK","REVISAR")</f>
        <v>0</v>
      </c>
      <c r="X1311" s="3">
        <f>IF(AND(ISNUMBER(K1311),ISNUMBER(L1311),ISNUMBER(M1311),ISNUMBER(N1311)),IF(ABS(N1311-(K1311*L1311*(1-M1311/100)))&gt;1,"REVISAR","OK"),"REVISAR")</f>
        <v>0</v>
      </c>
      <c r="Y1311" s="3">
        <f>IF(AND(ISNUMBER(SEARCH("@",E1311)),ISNUMBER(SEARCH(".",E1311))),"OK","REVISAR")</f>
        <v>0</v>
      </c>
      <c r="Z1311" s="3">
        <f>IF(COUNTIF($A$2:$A$5001,A1311)&gt;1,"REVISAR","OK")</f>
        <v>0</v>
      </c>
    </row>
    <row r="1312">
      <c r="A1312" s="3">
        <v>1311</v>
      </c>
      <c r="B1312" s="4">
        <v>45407</v>
      </c>
      <c r="C1312" s="3" t="inlineStr">
        <is>
          <t>Lucas Rodríguez</t>
        </is>
      </c>
      <c r="D1312" s="3" t="inlineStr">
        <is>
          <t>23090016</t>
        </is>
      </c>
      <c r="E1312" s="3" t="inlineStr">
        <is>
          <t>cliente514@gmai.com</t>
        </is>
      </c>
      <c r="F1312" s="3" t="inlineStr">
        <is>
          <t>+54 9 2326 994101</t>
        </is>
      </c>
      <c r="G1312" s="3" t="inlineStr">
        <is>
          <t>CABA</t>
        </is>
      </c>
      <c r="H1312" s="3" t="inlineStr">
        <is>
          <t>Santa Fe</t>
        </is>
      </c>
      <c r="I1312" s="3" t="inlineStr">
        <is>
          <t>Cable USB-C</t>
        </is>
      </c>
      <c r="J1312" s="3" t="inlineStr">
        <is>
          <t>Hogar</t>
        </is>
      </c>
      <c r="K1312" s="3">
        <v>5</v>
      </c>
      <c r="L1312" s="5">
        <v>36088.74</v>
      </c>
      <c r="M1312" s="3">
        <v>15</v>
      </c>
      <c r="N1312" s="5">
        <v>153377.14</v>
      </c>
      <c r="O1312" s="3" t="inlineStr">
        <is>
          <t>Transferencia</t>
        </is>
      </c>
      <c r="P1312" s="3" t="inlineStr">
        <is>
          <t>Sin vendedor</t>
        </is>
      </c>
      <c r="Q1312" s="3" t="inlineStr">
        <is>
          <t>Local 1</t>
        </is>
      </c>
      <c r="R1312" s="3" t="inlineStr">
        <is>
          <t>No aplica</t>
        </is>
      </c>
      <c r="S1312" s="3" t="inlineStr">
        <is>
          <t>Duplicado probable</t>
        </is>
      </c>
      <c r="T1312" s="3">
        <f>IF(COUNTA(A1312:S1312)&lt;19,"REVISAR","OK")</f>
        <v>0</v>
      </c>
      <c r="U1312" s="3">
        <f>IF(ISNUMBER(B1312),"OK","REVISAR")</f>
        <v>0</v>
      </c>
      <c r="V1312" s="3">
        <f>IF(AND(ISNUMBER(K1312),K1312&gt;0,K1312&lt;50),"OK","REVISAR")</f>
        <v>0</v>
      </c>
      <c r="W1312" s="3">
        <f>IF(AND(ISNUMBER(L1312),L1312&gt;0,L1312&lt;1000000),"OK","REVISAR")</f>
        <v>0</v>
      </c>
      <c r="X1312" s="3">
        <f>IF(AND(ISNUMBER(K1312),ISNUMBER(L1312),ISNUMBER(M1312),ISNUMBER(N1312)),IF(ABS(N1312-(K1312*L1312*(1-M1312/100)))&gt;1,"REVISAR","OK"),"REVISAR")</f>
        <v>0</v>
      </c>
      <c r="Y1312" s="3">
        <f>IF(AND(ISNUMBER(SEARCH("@",E1312)),ISNUMBER(SEARCH(".",E1312))),"OK","REVISAR")</f>
        <v>0</v>
      </c>
      <c r="Z1312" s="3">
        <f>IF(COUNTIF($A$2:$A$5001,A1312)&gt;1,"REVISAR","OK")</f>
        <v>0</v>
      </c>
    </row>
    <row r="1313">
      <c r="A1313" s="3">
        <v>1312</v>
      </c>
      <c r="B1313" s="4">
        <v>45789</v>
      </c>
      <c r="C1313" s="3" t="inlineStr">
        <is>
          <t>Carlos López</t>
        </is>
      </c>
      <c r="D1313" s="3" t="inlineStr">
        <is>
          <t>33358038</t>
        </is>
      </c>
      <c r="E1313" s="3" t="inlineStr">
        <is>
          <t>cliente892@sinmail</t>
        </is>
      </c>
      <c r="F1313" s="3" t="inlineStr">
        <is>
          <t>+54 9 2326 361668</t>
        </is>
      </c>
      <c r="G1313" s="3" t="inlineStr">
        <is>
          <t>Mar del Plata</t>
        </is>
      </c>
      <c r="I1313" s="3" t="inlineStr">
        <is>
          <t>Teclado mecánico</t>
        </is>
      </c>
      <c r="J1313" s="3" t="inlineStr">
        <is>
          <t>tecnologia</t>
        </is>
      </c>
      <c r="K1313" s="3">
        <v>6</v>
      </c>
      <c r="L1313" s="5">
        <v>138523.05</v>
      </c>
      <c r="M1313" s="3">
        <v>20</v>
      </c>
      <c r="N1313" s="5">
        <v>664910.64</v>
      </c>
      <c r="O1313" s="3" t="inlineStr">
        <is>
          <t>Efectivo</t>
        </is>
      </c>
      <c r="Q1313" s="3" t="inlineStr">
        <is>
          <t>Norte</t>
        </is>
      </c>
      <c r="R1313" s="3" t="inlineStr">
        <is>
          <t>Pendiente</t>
        </is>
      </c>
      <c r="T1313" s="3">
        <f>IF(COUNTA(A1313:S1313)&lt;19,"REVISAR","OK")</f>
        <v>0</v>
      </c>
      <c r="U1313" s="3">
        <f>IF(ISNUMBER(B1313),"OK","REVISAR")</f>
        <v>0</v>
      </c>
      <c r="V1313" s="3">
        <f>IF(AND(ISNUMBER(K1313),K1313&gt;0,K1313&lt;50),"OK","REVISAR")</f>
        <v>0</v>
      </c>
      <c r="W1313" s="3">
        <f>IF(AND(ISNUMBER(L1313),L1313&gt;0,L1313&lt;1000000),"OK","REVISAR")</f>
        <v>0</v>
      </c>
      <c r="X1313" s="3">
        <f>IF(AND(ISNUMBER(K1313),ISNUMBER(L1313),ISNUMBER(M1313),ISNUMBER(N1313)),IF(ABS(N1313-(K1313*L1313*(1-M1313/100)))&gt;1,"REVISAR","OK"),"REVISAR")</f>
        <v>0</v>
      </c>
      <c r="Y1313" s="3">
        <f>IF(AND(ISNUMBER(SEARCH("@",E1313)),ISNUMBER(SEARCH(".",E1313))),"OK","REVISAR")</f>
        <v>0</v>
      </c>
      <c r="Z1313" s="3">
        <f>IF(COUNTIF($A$2:$A$5001,A1313)&gt;1,"REVISAR","OK")</f>
        <v>0</v>
      </c>
    </row>
    <row r="1314">
      <c r="A1314" s="3">
        <v>1313</v>
      </c>
      <c r="B1314" s="4">
        <v>45649</v>
      </c>
      <c r="C1314" s="3" t="inlineStr">
        <is>
          <t>Ana Martínez</t>
        </is>
      </c>
      <c r="D1314" s="3" t="inlineStr">
        <is>
          <t>42029949</t>
        </is>
      </c>
      <c r="E1314" s="3" t="inlineStr">
        <is>
          <t>cliente442@gmail.com</t>
        </is>
      </c>
      <c r="F1314" s="3" t="inlineStr">
        <is>
          <t>+54 9 2326 398009</t>
        </is>
      </c>
      <c r="G1314" s="3" t="inlineStr">
        <is>
          <t>Rosario</t>
        </is>
      </c>
      <c r="I1314" s="3" t="inlineStr">
        <is>
          <t>Memoria RAM 8GB</t>
        </is>
      </c>
      <c r="K1314" s="3">
        <v>1</v>
      </c>
      <c r="L1314" s="5">
        <v>44849.39</v>
      </c>
      <c r="M1314" s="3">
        <v>0</v>
      </c>
      <c r="N1314" s="5">
        <v>44849.39</v>
      </c>
      <c r="O1314" s="3" t="inlineStr">
        <is>
          <t>efectivo</t>
        </is>
      </c>
      <c r="Q1314" s="3" t="inlineStr">
        <is>
          <t>Sucursal Centro</t>
        </is>
      </c>
      <c r="R1314" s="3" t="inlineStr">
        <is>
          <t>Pendiente</t>
        </is>
      </c>
      <c r="S1314" s="3" t="inlineStr">
        <is>
          <t>sin observaciones</t>
        </is>
      </c>
      <c r="T1314" s="3">
        <f>IF(COUNTA(A1314:S1314)&lt;19,"REVISAR","OK")</f>
        <v>0</v>
      </c>
      <c r="U1314" s="3">
        <f>IF(ISNUMBER(B1314),"OK","REVISAR")</f>
        <v>0</v>
      </c>
      <c r="V1314" s="3">
        <f>IF(AND(ISNUMBER(K1314),K1314&gt;0,K1314&lt;50),"OK","REVISAR")</f>
        <v>0</v>
      </c>
      <c r="W1314" s="3">
        <f>IF(AND(ISNUMBER(L1314),L1314&gt;0,L1314&lt;1000000),"OK","REVISAR")</f>
        <v>0</v>
      </c>
      <c r="X1314" s="3">
        <f>IF(AND(ISNUMBER(K1314),ISNUMBER(L1314),ISNUMBER(M1314),ISNUMBER(N1314)),IF(ABS(N1314-(K1314*L1314*(1-M1314/100)))&gt;1,"REVISAR","OK"),"REVISAR")</f>
        <v>0</v>
      </c>
      <c r="Y1314" s="3">
        <f>IF(AND(ISNUMBER(SEARCH("@",E1314)),ISNUMBER(SEARCH(".",E1314))),"OK","REVISAR")</f>
        <v>0</v>
      </c>
      <c r="Z1314" s="3">
        <f>IF(COUNTIF($A$2:$A$5001,A1314)&gt;1,"REVISAR","OK")</f>
        <v>0</v>
      </c>
    </row>
    <row r="1315">
      <c r="A1315" s="3">
        <v>1314</v>
      </c>
      <c r="B1315" s="4">
        <v>45655</v>
      </c>
      <c r="C1315" s="3" t="inlineStr">
        <is>
          <t>Valentina Díaz</t>
        </is>
      </c>
      <c r="D1315" s="3" t="inlineStr">
        <is>
          <t>36609713</t>
        </is>
      </c>
      <c r="E1315" s="3" t="inlineStr">
        <is>
          <t>cliente5@outlook.com</t>
        </is>
      </c>
      <c r="F1315" s="3" t="inlineStr">
        <is>
          <t>+54 9 2326 377465</t>
        </is>
      </c>
      <c r="G1315" s="3" t="inlineStr">
        <is>
          <t>Areco</t>
        </is>
      </c>
      <c r="H1315" s="3" t="inlineStr">
        <is>
          <t>Cordoba</t>
        </is>
      </c>
      <c r="J1315" s="3" t="inlineStr">
        <is>
          <t>Hogar</t>
        </is>
      </c>
      <c r="K1315" s="3">
        <v>2</v>
      </c>
      <c r="L1315" s="5">
        <v>36194.09</v>
      </c>
      <c r="M1315" s="3">
        <v>0</v>
      </c>
      <c r="N1315" s="5">
        <v>72388.17999999999</v>
      </c>
      <c r="O1315" s="3" t="inlineStr">
        <is>
          <t>Tarjeta Débito</t>
        </is>
      </c>
      <c r="P1315" s="3" t="inlineStr">
        <is>
          <t>Admin</t>
        </is>
      </c>
      <c r="R1315" s="3" t="inlineStr">
        <is>
          <t>pendiente</t>
        </is>
      </c>
      <c r="T1315" s="3">
        <f>IF(COUNTA(A1315:S1315)&lt;19,"REVISAR","OK")</f>
        <v>0</v>
      </c>
      <c r="U1315" s="3">
        <f>IF(ISNUMBER(B1315),"OK","REVISAR")</f>
        <v>0</v>
      </c>
      <c r="V1315" s="3">
        <f>IF(AND(ISNUMBER(K1315),K1315&gt;0,K1315&lt;50),"OK","REVISAR")</f>
        <v>0</v>
      </c>
      <c r="W1315" s="3">
        <f>IF(AND(ISNUMBER(L1315),L1315&gt;0,L1315&lt;1000000),"OK","REVISAR")</f>
        <v>0</v>
      </c>
      <c r="X1315" s="3">
        <f>IF(AND(ISNUMBER(K1315),ISNUMBER(L1315),ISNUMBER(M1315),ISNUMBER(N1315)),IF(ABS(N1315-(K1315*L1315*(1-M1315/100)))&gt;1,"REVISAR","OK"),"REVISAR")</f>
        <v>0</v>
      </c>
      <c r="Y1315" s="3">
        <f>IF(AND(ISNUMBER(SEARCH("@",E1315)),ISNUMBER(SEARCH(".",E1315))),"OK","REVISAR")</f>
        <v>0</v>
      </c>
      <c r="Z1315" s="3">
        <f>IF(COUNTIF($A$2:$A$5001,A1315)&gt;1,"REVISAR","OK")</f>
        <v>0</v>
      </c>
    </row>
    <row r="1316">
      <c r="A1316" s="3">
        <v>1315</v>
      </c>
      <c r="B1316" s="4">
        <v>45322</v>
      </c>
      <c r="C1316" s="3" t="inlineStr">
        <is>
          <t>Camila Torres</t>
        </is>
      </c>
      <c r="D1316" s="3" t="inlineStr">
        <is>
          <t>28906073</t>
        </is>
      </c>
      <c r="E1316" s="3" t="inlineStr">
        <is>
          <t>cliente700@sinmail</t>
        </is>
      </c>
      <c r="F1316" s="3" t="inlineStr">
        <is>
          <t>+54 9 2326 725036</t>
        </is>
      </c>
      <c r="G1316" s="3" t="inlineStr">
        <is>
          <t>Mar del Plata</t>
        </is>
      </c>
      <c r="H1316" s="3" t="inlineStr">
        <is>
          <t>Santa Fe</t>
        </is>
      </c>
      <c r="I1316" s="3" t="inlineStr">
        <is>
          <t>Silla gamer</t>
        </is>
      </c>
      <c r="J1316" s="3" t="inlineStr">
        <is>
          <t>Accesorios</t>
        </is>
      </c>
      <c r="K1316" s="3">
        <v>2</v>
      </c>
      <c r="L1316" s="5">
        <v>12824.53</v>
      </c>
      <c r="M1316" s="3">
        <v>15</v>
      </c>
      <c r="N1316" s="5">
        <v>21801.7</v>
      </c>
      <c r="O1316" s="3" t="inlineStr">
        <is>
          <t>Tarjeta Crédito</t>
        </is>
      </c>
      <c r="P1316" s="3" t="inlineStr">
        <is>
          <t>Isaías</t>
        </is>
      </c>
      <c r="Q1316" s="3" t="inlineStr">
        <is>
          <t>Online</t>
        </is>
      </c>
      <c r="R1316" s="3" t="inlineStr">
        <is>
          <t>No aplica</t>
        </is>
      </c>
      <c r="S1316" s="3" t="inlineStr">
        <is>
          <t>Producto sin stock</t>
        </is>
      </c>
      <c r="T1316" s="3">
        <f>IF(COUNTA(A1316:S1316)&lt;19,"REVISAR","OK")</f>
        <v>0</v>
      </c>
      <c r="U1316" s="3">
        <f>IF(ISNUMBER(B1316),"OK","REVISAR")</f>
        <v>0</v>
      </c>
      <c r="V1316" s="3">
        <f>IF(AND(ISNUMBER(K1316),K1316&gt;0,K1316&lt;50),"OK","REVISAR")</f>
        <v>0</v>
      </c>
      <c r="W1316" s="3">
        <f>IF(AND(ISNUMBER(L1316),L1316&gt;0,L1316&lt;1000000),"OK","REVISAR")</f>
        <v>0</v>
      </c>
      <c r="X1316" s="3">
        <f>IF(AND(ISNUMBER(K1316),ISNUMBER(L1316),ISNUMBER(M1316),ISNUMBER(N1316)),IF(ABS(N1316-(K1316*L1316*(1-M1316/100)))&gt;1,"REVISAR","OK"),"REVISAR")</f>
        <v>0</v>
      </c>
      <c r="Y1316" s="3">
        <f>IF(AND(ISNUMBER(SEARCH("@",E1316)),ISNUMBER(SEARCH(".",E1316))),"OK","REVISAR")</f>
        <v>0</v>
      </c>
      <c r="Z1316" s="3">
        <f>IF(COUNTIF($A$2:$A$5001,A1316)&gt;1,"REVISAR","OK")</f>
        <v>0</v>
      </c>
    </row>
    <row r="1317">
      <c r="A1317" s="3">
        <v>1316</v>
      </c>
      <c r="B1317" s="4" t="inlineStr">
        <is>
          <t>2024-13-40</t>
        </is>
      </c>
      <c r="C1317" s="3" t="inlineStr">
        <is>
          <t>María Gómez</t>
        </is>
      </c>
      <c r="D1317" s="3" t="inlineStr">
        <is>
          <t>43782324</t>
        </is>
      </c>
      <c r="E1317" s="3" t="inlineStr">
        <is>
          <t>cliente395@sinmail</t>
        </is>
      </c>
      <c r="F1317" s="3" t="inlineStr">
        <is>
          <t>+54 9 2326 150124</t>
        </is>
      </c>
      <c r="G1317" s="3" t="inlineStr">
        <is>
          <t>Buenos Aires</t>
        </is>
      </c>
      <c r="H1317" s="3" t="inlineStr">
        <is>
          <t>buenos aires</t>
        </is>
      </c>
      <c r="I1317" s="3" t="inlineStr">
        <is>
          <t>Disco SSD 480GB</t>
        </is>
      </c>
      <c r="J1317" s="3" t="inlineStr">
        <is>
          <t>Tecnología</t>
        </is>
      </c>
      <c r="K1317" s="3">
        <v>1</v>
      </c>
      <c r="L1317" s="5">
        <v>162686.1</v>
      </c>
      <c r="M1317" s="3">
        <v>10</v>
      </c>
      <c r="N1317" s="5">
        <v>-1</v>
      </c>
      <c r="O1317" s="3" t="inlineStr">
        <is>
          <t>Transferencia</t>
        </is>
      </c>
      <c r="P1317" s="3" t="inlineStr">
        <is>
          <t>admin</t>
        </is>
      </c>
      <c r="Q1317" s="3" t="inlineStr">
        <is>
          <t>Centro</t>
        </is>
      </c>
      <c r="S1317" s="3" t="inlineStr">
        <is>
          <t>Duplicado probable</t>
        </is>
      </c>
      <c r="T1317" s="3">
        <f>IF(COUNTA(A1317:S1317)&lt;19,"REVISAR","OK")</f>
        <v>0</v>
      </c>
      <c r="U1317" s="3">
        <f>IF(ISNUMBER(B1317),"OK","REVISAR")</f>
        <v>0</v>
      </c>
      <c r="V1317" s="3">
        <f>IF(AND(ISNUMBER(K1317),K1317&gt;0,K1317&lt;50),"OK","REVISAR")</f>
        <v>0</v>
      </c>
      <c r="W1317" s="3">
        <f>IF(AND(ISNUMBER(L1317),L1317&gt;0,L1317&lt;1000000),"OK","REVISAR")</f>
        <v>0</v>
      </c>
      <c r="X1317" s="3">
        <f>IF(AND(ISNUMBER(K1317),ISNUMBER(L1317),ISNUMBER(M1317),ISNUMBER(N1317)),IF(ABS(N1317-(K1317*L1317*(1-M1317/100)))&gt;1,"REVISAR","OK"),"REVISAR")</f>
        <v>0</v>
      </c>
      <c r="Y1317" s="3">
        <f>IF(AND(ISNUMBER(SEARCH("@",E1317)),ISNUMBER(SEARCH(".",E1317))),"OK","REVISAR")</f>
        <v>0</v>
      </c>
      <c r="Z1317" s="3">
        <f>IF(COUNTIF($A$2:$A$5001,A1317)&gt;1,"REVISAR","OK")</f>
        <v>0</v>
      </c>
    </row>
    <row r="1318">
      <c r="A1318" s="3">
        <v>1317</v>
      </c>
      <c r="B1318" s="4">
        <v>45520</v>
      </c>
      <c r="C1318" s="3" t="inlineStr">
        <is>
          <t>María Gómez</t>
        </is>
      </c>
      <c r="D1318" s="3" t="inlineStr">
        <is>
          <t>37752089</t>
        </is>
      </c>
      <c r="E1318" s="3" t="inlineStr">
        <is>
          <t>cliente594@hotmial.com</t>
        </is>
      </c>
      <c r="F1318" s="3" t="inlineStr">
        <is>
          <t>+54 9 2326 243106</t>
        </is>
      </c>
      <c r="G1318" s="3" t="inlineStr">
        <is>
          <t>Areco</t>
        </is>
      </c>
      <c r="I1318" s="3" t="inlineStr">
        <is>
          <t>Mouse gamer</t>
        </is>
      </c>
      <c r="J1318" s="3" t="inlineStr">
        <is>
          <t>Periféricos</t>
        </is>
      </c>
      <c r="K1318" s="3">
        <v>6</v>
      </c>
      <c r="L1318" s="5">
        <v>27540.23</v>
      </c>
      <c r="M1318" s="3">
        <v>5</v>
      </c>
      <c r="N1318" s="5">
        <v>156979.31</v>
      </c>
      <c r="O1318" s="3" t="inlineStr">
        <is>
          <t>Tarjeta Crédito</t>
        </is>
      </c>
      <c r="P1318" s="3" t="inlineStr">
        <is>
          <t>Benjamín</t>
        </is>
      </c>
      <c r="Q1318" s="3" t="inlineStr">
        <is>
          <t>Sucursal Norte</t>
        </is>
      </c>
      <c r="R1318" s="3" t="inlineStr">
        <is>
          <t>Cancelado</t>
        </is>
      </c>
      <c r="S1318" s="3" t="inlineStr">
        <is>
          <t>Duplicado probable</t>
        </is>
      </c>
      <c r="T1318" s="3">
        <f>IF(COUNTA(A1318:S1318)&lt;19,"REVISAR","OK")</f>
        <v>0</v>
      </c>
      <c r="U1318" s="3">
        <f>IF(ISNUMBER(B1318),"OK","REVISAR")</f>
        <v>0</v>
      </c>
      <c r="V1318" s="3">
        <f>IF(AND(ISNUMBER(K1318),K1318&gt;0,K1318&lt;50),"OK","REVISAR")</f>
        <v>0</v>
      </c>
      <c r="W1318" s="3">
        <f>IF(AND(ISNUMBER(L1318),L1318&gt;0,L1318&lt;1000000),"OK","REVISAR")</f>
        <v>0</v>
      </c>
      <c r="X1318" s="3">
        <f>IF(AND(ISNUMBER(K1318),ISNUMBER(L1318),ISNUMBER(M1318),ISNUMBER(N1318)),IF(ABS(N1318-(K1318*L1318*(1-M1318/100)))&gt;1,"REVISAR","OK"),"REVISAR")</f>
        <v>0</v>
      </c>
      <c r="Y1318" s="3">
        <f>IF(AND(ISNUMBER(SEARCH("@",E1318)),ISNUMBER(SEARCH(".",E1318))),"OK","REVISAR")</f>
        <v>0</v>
      </c>
      <c r="Z1318" s="3">
        <f>IF(COUNTIF($A$2:$A$5001,A1318)&gt;1,"REVISAR","OK")</f>
        <v>0</v>
      </c>
    </row>
    <row r="1319">
      <c r="A1319" s="3">
        <v>1318</v>
      </c>
      <c r="B1319" s="4">
        <v>45739</v>
      </c>
      <c r="C1319" s="3" t="inlineStr">
        <is>
          <t>Martín Fernández</t>
        </is>
      </c>
      <c r="D1319" s="3" t="inlineStr">
        <is>
          <t>45154003</t>
        </is>
      </c>
      <c r="E1319" s="3" t="inlineStr">
        <is>
          <t>cliente163@hotmial.com</t>
        </is>
      </c>
      <c r="F1319" s="3" t="inlineStr">
        <is>
          <t>+54 9 2326 189927</t>
        </is>
      </c>
      <c r="G1319" s="3" t="inlineStr">
        <is>
          <t>Buenos Aires</t>
        </is>
      </c>
      <c r="I1319" s="3" t="inlineStr">
        <is>
          <t>Disco SSD 480GB</t>
        </is>
      </c>
      <c r="J1319" s="3" t="inlineStr">
        <is>
          <t>Tecnología</t>
        </is>
      </c>
      <c r="K1319" s="3">
        <v>2</v>
      </c>
      <c r="L1319" s="5">
        <v>162768.26</v>
      </c>
      <c r="M1319" s="3">
        <v>25</v>
      </c>
      <c r="N1319" s="5">
        <v>244152.39</v>
      </c>
      <c r="O1319" s="3" t="inlineStr">
        <is>
          <t>MercadoPago</t>
        </is>
      </c>
      <c r="S1319" s="3" t="inlineStr">
        <is>
          <t>Duplicado probable</t>
        </is>
      </c>
      <c r="T1319" s="3">
        <f>IF(COUNTA(A1319:S1319)&lt;19,"REVISAR","OK")</f>
        <v>0</v>
      </c>
      <c r="U1319" s="3">
        <f>IF(ISNUMBER(B1319),"OK","REVISAR")</f>
        <v>0</v>
      </c>
      <c r="V1319" s="3">
        <f>IF(AND(ISNUMBER(K1319),K1319&gt;0,K1319&lt;50),"OK","REVISAR")</f>
        <v>0</v>
      </c>
      <c r="W1319" s="3">
        <f>IF(AND(ISNUMBER(L1319),L1319&gt;0,L1319&lt;1000000),"OK","REVISAR")</f>
        <v>0</v>
      </c>
      <c r="X1319" s="3">
        <f>IF(AND(ISNUMBER(K1319),ISNUMBER(L1319),ISNUMBER(M1319),ISNUMBER(N1319)),IF(ABS(N1319-(K1319*L1319*(1-M1319/100)))&gt;1,"REVISAR","OK"),"REVISAR")</f>
        <v>0</v>
      </c>
      <c r="Y1319" s="3">
        <f>IF(AND(ISNUMBER(SEARCH("@",E1319)),ISNUMBER(SEARCH(".",E1319))),"OK","REVISAR")</f>
        <v>0</v>
      </c>
      <c r="Z1319" s="3">
        <f>IF(COUNTIF($A$2:$A$5001,A1319)&gt;1,"REVISAR","OK")</f>
        <v>0</v>
      </c>
    </row>
    <row r="1320">
      <c r="A1320" s="3">
        <v>1319</v>
      </c>
      <c r="B1320" s="4">
        <v>45561</v>
      </c>
      <c r="C1320" s="3" t="inlineStr">
        <is>
          <t>Carlos López</t>
        </is>
      </c>
      <c r="D1320" s="3" t="inlineStr">
        <is>
          <t>29714710</t>
        </is>
      </c>
      <c r="E1320" s="3" t="inlineStr">
        <is>
          <t>cliente296@hotmial.com</t>
        </is>
      </c>
      <c r="F1320" s="3" t="inlineStr">
        <is>
          <t>+54 9 2326 399082</t>
        </is>
      </c>
      <c r="G1320" s="3" t="inlineStr">
        <is>
          <t>Cordoba</t>
        </is>
      </c>
      <c r="H1320" s="3" t="inlineStr">
        <is>
          <t>buenos aires</t>
        </is>
      </c>
      <c r="I1320" s="3" t="inlineStr">
        <is>
          <t>Webcam HD</t>
        </is>
      </c>
      <c r="J1320" s="3" t="inlineStr">
        <is>
          <t>Tecnología</t>
        </is>
      </c>
      <c r="K1320" s="3">
        <v>8</v>
      </c>
      <c r="L1320" s="5">
        <v>156642.16</v>
      </c>
      <c r="M1320" s="3">
        <v>0</v>
      </c>
      <c r="N1320" s="5">
        <v>1253137.28</v>
      </c>
      <c r="P1320" s="3" t="inlineStr">
        <is>
          <t>Benjamín</t>
        </is>
      </c>
      <c r="Q1320" s="3" t="inlineStr">
        <is>
          <t>Centro</t>
        </is>
      </c>
      <c r="R1320" s="3" t="inlineStr">
        <is>
          <t>No aplica</t>
        </is>
      </c>
      <c r="S1320" s="3" t="inlineStr">
        <is>
          <t>Precio cargado manualmente</t>
        </is>
      </c>
      <c r="T1320" s="3">
        <f>IF(COUNTA(A1320:S1320)&lt;19,"REVISAR","OK")</f>
        <v>0</v>
      </c>
      <c r="U1320" s="3">
        <f>IF(ISNUMBER(B1320),"OK","REVISAR")</f>
        <v>0</v>
      </c>
      <c r="V1320" s="3">
        <f>IF(AND(ISNUMBER(K1320),K1320&gt;0,K1320&lt;50),"OK","REVISAR")</f>
        <v>0</v>
      </c>
      <c r="W1320" s="3">
        <f>IF(AND(ISNUMBER(L1320),L1320&gt;0,L1320&lt;1000000),"OK","REVISAR")</f>
        <v>0</v>
      </c>
      <c r="X1320" s="3">
        <f>IF(AND(ISNUMBER(K1320),ISNUMBER(L1320),ISNUMBER(M1320),ISNUMBER(N1320)),IF(ABS(N1320-(K1320*L1320*(1-M1320/100)))&gt;1,"REVISAR","OK"),"REVISAR")</f>
        <v>0</v>
      </c>
      <c r="Y1320" s="3">
        <f>IF(AND(ISNUMBER(SEARCH("@",E1320)),ISNUMBER(SEARCH(".",E1320))),"OK","REVISAR")</f>
        <v>0</v>
      </c>
      <c r="Z1320" s="3">
        <f>IF(COUNTIF($A$2:$A$5001,A1320)&gt;1,"REVISAR","OK")</f>
        <v>0</v>
      </c>
    </row>
    <row r="1321">
      <c r="A1321" s="3">
        <v>1320</v>
      </c>
      <c r="B1321" s="4">
        <v>45737</v>
      </c>
      <c r="C1321" s="3" t="inlineStr">
        <is>
          <t>Pedro Sánchez</t>
        </is>
      </c>
      <c r="D1321" s="3" t="inlineStr">
        <is>
          <t>31280590</t>
        </is>
      </c>
      <c r="E1321" s="3" t="inlineStr">
        <is>
          <t>cliente295@hotmail.com</t>
        </is>
      </c>
      <c r="F1321" s="3" t="inlineStr">
        <is>
          <t>+54 9 2326 683111</t>
        </is>
      </c>
      <c r="G1321" s="3" t="inlineStr">
        <is>
          <t>La Plata</t>
        </is>
      </c>
      <c r="H1321" s="3" t="inlineStr">
        <is>
          <t>Santa Fe</t>
        </is>
      </c>
      <c r="I1321" s="3" t="inlineStr">
        <is>
          <t>Memoria RAM 8GB</t>
        </is>
      </c>
      <c r="J1321" s="3" t="inlineStr">
        <is>
          <t>tecnologia</t>
        </is>
      </c>
      <c r="K1321" s="3">
        <v>4</v>
      </c>
      <c r="L1321" s="5">
        <v>35545.41</v>
      </c>
      <c r="M1321" s="3">
        <v>25</v>
      </c>
      <c r="O1321" s="3" t="inlineStr">
        <is>
          <t>MercadoPago</t>
        </is>
      </c>
      <c r="P1321" s="3" t="inlineStr">
        <is>
          <t>Admin</t>
        </is>
      </c>
      <c r="R1321" s="3" t="inlineStr">
        <is>
          <t>Entregado</t>
        </is>
      </c>
      <c r="S1321" s="3" t="inlineStr">
        <is>
          <t>Dirección incompleta</t>
        </is>
      </c>
      <c r="T1321" s="3">
        <f>IF(COUNTA(A1321:S1321)&lt;19,"REVISAR","OK")</f>
        <v>0</v>
      </c>
      <c r="U1321" s="3">
        <f>IF(ISNUMBER(B1321),"OK","REVISAR")</f>
        <v>0</v>
      </c>
      <c r="V1321" s="3">
        <f>IF(AND(ISNUMBER(K1321),K1321&gt;0,K1321&lt;50),"OK","REVISAR")</f>
        <v>0</v>
      </c>
      <c r="W1321" s="3">
        <f>IF(AND(ISNUMBER(L1321),L1321&gt;0,L1321&lt;1000000),"OK","REVISAR")</f>
        <v>0</v>
      </c>
      <c r="X1321" s="3">
        <f>IF(AND(ISNUMBER(K1321),ISNUMBER(L1321),ISNUMBER(M1321),ISNUMBER(N1321)),IF(ABS(N1321-(K1321*L1321*(1-M1321/100)))&gt;1,"REVISAR","OK"),"REVISAR")</f>
        <v>0</v>
      </c>
      <c r="Y1321" s="3">
        <f>IF(AND(ISNUMBER(SEARCH("@",E1321)),ISNUMBER(SEARCH(".",E1321))),"OK","REVISAR")</f>
        <v>0</v>
      </c>
      <c r="Z1321" s="3">
        <f>IF(COUNTIF($A$2:$A$5001,A1321)&gt;1,"REVISAR","OK")</f>
        <v>0</v>
      </c>
    </row>
    <row r="1322">
      <c r="A1322" s="3">
        <v>1321</v>
      </c>
      <c r="B1322" s="4">
        <v>45401</v>
      </c>
      <c r="C1322" s="3" t="inlineStr">
        <is>
          <t>Juan Pérez</t>
        </is>
      </c>
      <c r="D1322" s="3" t="inlineStr">
        <is>
          <t>34889371</t>
        </is>
      </c>
      <c r="E1322" s="3" t="inlineStr">
        <is>
          <t>cliente246@sinmail</t>
        </is>
      </c>
      <c r="F1322" s="3" t="inlineStr">
        <is>
          <t>+54 9 2326 306316</t>
        </is>
      </c>
      <c r="G1322" s="3" t="inlineStr">
        <is>
          <t>Córdoba</t>
        </is>
      </c>
      <c r="H1322" s="3" t="inlineStr">
        <is>
          <t>Buenos Aires</t>
        </is>
      </c>
      <c r="J1322" s="3" t="inlineStr">
        <is>
          <t>Audio</t>
        </is>
      </c>
      <c r="K1322" s="3">
        <v>5</v>
      </c>
      <c r="L1322" s="5">
        <v>86939.08</v>
      </c>
      <c r="M1322" s="3">
        <v>5</v>
      </c>
      <c r="N1322" s="5">
        <v>412960.63</v>
      </c>
      <c r="O1322" s="3" t="inlineStr">
        <is>
          <t>tarjeta credito</t>
        </is>
      </c>
      <c r="Q1322" s="3" t="inlineStr">
        <is>
          <t>Sucursal Centro</t>
        </is>
      </c>
      <c r="R1322" s="3" t="inlineStr">
        <is>
          <t>En camino</t>
        </is>
      </c>
      <c r="T1322" s="3">
        <f>IF(COUNTA(A1322:S1322)&lt;19,"REVISAR","OK")</f>
        <v>0</v>
      </c>
      <c r="U1322" s="3">
        <f>IF(ISNUMBER(B1322),"OK","REVISAR")</f>
        <v>0</v>
      </c>
      <c r="V1322" s="3">
        <f>IF(AND(ISNUMBER(K1322),K1322&gt;0,K1322&lt;50),"OK","REVISAR")</f>
        <v>0</v>
      </c>
      <c r="W1322" s="3">
        <f>IF(AND(ISNUMBER(L1322),L1322&gt;0,L1322&lt;1000000),"OK","REVISAR")</f>
        <v>0</v>
      </c>
      <c r="X1322" s="3">
        <f>IF(AND(ISNUMBER(K1322),ISNUMBER(L1322),ISNUMBER(M1322),ISNUMBER(N1322)),IF(ABS(N1322-(K1322*L1322*(1-M1322/100)))&gt;1,"REVISAR","OK"),"REVISAR")</f>
        <v>0</v>
      </c>
      <c r="Y1322" s="3">
        <f>IF(AND(ISNUMBER(SEARCH("@",E1322)),ISNUMBER(SEARCH(".",E1322))),"OK","REVISAR")</f>
        <v>0</v>
      </c>
      <c r="Z1322" s="3">
        <f>IF(COUNTIF($A$2:$A$5001,A1322)&gt;1,"REVISAR","OK")</f>
        <v>0</v>
      </c>
    </row>
    <row r="1323">
      <c r="A1323" s="3">
        <v>1322</v>
      </c>
      <c r="B1323" s="4">
        <v>45570</v>
      </c>
      <c r="C1323" s="3" t="inlineStr">
        <is>
          <t>Camila Torres</t>
        </is>
      </c>
      <c r="D1323" s="3" t="inlineStr">
        <is>
          <t>22679357</t>
        </is>
      </c>
      <c r="E1323" s="3" t="inlineStr">
        <is>
          <t>cliente262@gmail.com</t>
        </is>
      </c>
      <c r="F1323" s="3" t="inlineStr">
        <is>
          <t>+54 9 2326 190403</t>
        </is>
      </c>
      <c r="G1323" s="3" t="inlineStr">
        <is>
          <t>S. A. de Areco</t>
        </is>
      </c>
      <c r="I1323" s="3" t="inlineStr">
        <is>
          <t>Parlante portátil</t>
        </is>
      </c>
      <c r="J1323" s="3" t="inlineStr">
        <is>
          <t>tecnologia</t>
        </is>
      </c>
      <c r="K1323" s="3">
        <v>0</v>
      </c>
      <c r="L1323" s="5">
        <v>34280.78</v>
      </c>
      <c r="M1323" s="3">
        <v>10</v>
      </c>
      <c r="N1323" s="5">
        <v>0</v>
      </c>
      <c r="O1323" s="3" t="inlineStr">
        <is>
          <t>MercadoPago</t>
        </is>
      </c>
      <c r="P1323" s="3" t="inlineStr">
        <is>
          <t>Admin</t>
        </is>
      </c>
      <c r="Q1323" s="3" t="inlineStr">
        <is>
          <t>online</t>
        </is>
      </c>
      <c r="R1323" s="3" t="inlineStr">
        <is>
          <t>pendiente</t>
        </is>
      </c>
      <c r="T1323" s="3">
        <f>IF(COUNTA(A1323:S1323)&lt;19,"REVISAR","OK")</f>
        <v>0</v>
      </c>
      <c r="U1323" s="3">
        <f>IF(ISNUMBER(B1323),"OK","REVISAR")</f>
        <v>0</v>
      </c>
      <c r="V1323" s="3">
        <f>IF(AND(ISNUMBER(K1323),K1323&gt;0,K1323&lt;50),"OK","REVISAR")</f>
        <v>0</v>
      </c>
      <c r="W1323" s="3">
        <f>IF(AND(ISNUMBER(L1323),L1323&gt;0,L1323&lt;1000000),"OK","REVISAR")</f>
        <v>0</v>
      </c>
      <c r="X1323" s="3">
        <f>IF(AND(ISNUMBER(K1323),ISNUMBER(L1323),ISNUMBER(M1323),ISNUMBER(N1323)),IF(ABS(N1323-(K1323*L1323*(1-M1323/100)))&gt;1,"REVISAR","OK"),"REVISAR")</f>
        <v>0</v>
      </c>
      <c r="Y1323" s="3">
        <f>IF(AND(ISNUMBER(SEARCH("@",E1323)),ISNUMBER(SEARCH(".",E1323))),"OK","REVISAR")</f>
        <v>0</v>
      </c>
      <c r="Z1323" s="3">
        <f>IF(COUNTIF($A$2:$A$5001,A1323)&gt;1,"REVISAR","OK")</f>
        <v>0</v>
      </c>
    </row>
    <row r="1324">
      <c r="A1324" s="3">
        <v>1323</v>
      </c>
      <c r="B1324" s="4">
        <v>45516</v>
      </c>
      <c r="D1324" s="3" t="inlineStr">
        <is>
          <t>27072473</t>
        </is>
      </c>
      <c r="E1324" s="3" t="inlineStr">
        <is>
          <t>cliente89@hotmial.com</t>
        </is>
      </c>
      <c r="F1324" s="3" t="inlineStr">
        <is>
          <t>+54 9 2326 561992</t>
        </is>
      </c>
      <c r="G1324" s="3" t="inlineStr">
        <is>
          <t>san antonio de areco</t>
        </is>
      </c>
      <c r="H1324" s="3" t="inlineStr">
        <is>
          <t>Santa Fe</t>
        </is>
      </c>
      <c r="I1324" s="3" t="inlineStr">
        <is>
          <t>Silla gamer</t>
        </is>
      </c>
      <c r="J1324" s="3" t="inlineStr">
        <is>
          <t>Accesorios</t>
        </is>
      </c>
      <c r="K1324" s="3">
        <v>8</v>
      </c>
      <c r="L1324" s="5">
        <v>155621.88</v>
      </c>
      <c r="M1324" s="3">
        <v>0</v>
      </c>
      <c r="N1324" s="5">
        <v>1244975.04</v>
      </c>
      <c r="O1324" s="3" t="inlineStr">
        <is>
          <t>Efectivo</t>
        </is>
      </c>
      <c r="P1324" s="3" t="inlineStr">
        <is>
          <t>Sin vendedor</t>
        </is>
      </c>
      <c r="Q1324" s="3" t="inlineStr">
        <is>
          <t>Sucursal Centro</t>
        </is>
      </c>
      <c r="S1324" s="3" t="inlineStr">
        <is>
          <t>Dirección incompleta</t>
        </is>
      </c>
      <c r="T1324" s="3">
        <f>IF(COUNTA(A1324:S1324)&lt;19,"REVISAR","OK")</f>
        <v>0</v>
      </c>
      <c r="U1324" s="3">
        <f>IF(ISNUMBER(B1324),"OK","REVISAR")</f>
        <v>0</v>
      </c>
      <c r="V1324" s="3">
        <f>IF(AND(ISNUMBER(K1324),K1324&gt;0,K1324&lt;50),"OK","REVISAR")</f>
        <v>0</v>
      </c>
      <c r="W1324" s="3">
        <f>IF(AND(ISNUMBER(L1324),L1324&gt;0,L1324&lt;1000000),"OK","REVISAR")</f>
        <v>0</v>
      </c>
      <c r="X1324" s="3">
        <f>IF(AND(ISNUMBER(K1324),ISNUMBER(L1324),ISNUMBER(M1324),ISNUMBER(N1324)),IF(ABS(N1324-(K1324*L1324*(1-M1324/100)))&gt;1,"REVISAR","OK"),"REVISAR")</f>
        <v>0</v>
      </c>
      <c r="Y1324" s="3">
        <f>IF(AND(ISNUMBER(SEARCH("@",E1324)),ISNUMBER(SEARCH(".",E1324))),"OK","REVISAR")</f>
        <v>0</v>
      </c>
      <c r="Z1324" s="3">
        <f>IF(COUNTIF($A$2:$A$5001,A1324)&gt;1,"REVISAR","OK")</f>
        <v>0</v>
      </c>
    </row>
    <row r="1325">
      <c r="A1325" s="3">
        <v>1324</v>
      </c>
      <c r="B1325" s="4">
        <v>45797</v>
      </c>
      <c r="C1325" s="3" t="inlineStr">
        <is>
          <t>Juan Pérez</t>
        </is>
      </c>
      <c r="D1325" s="3" t="inlineStr">
        <is>
          <t>22252272</t>
        </is>
      </c>
      <c r="E1325" s="3" t="inlineStr">
        <is>
          <t>cliente374@hotmial.com</t>
        </is>
      </c>
      <c r="F1325" s="3" t="inlineStr">
        <is>
          <t>+54 9 2326 307402</t>
        </is>
      </c>
      <c r="G1325" s="3" t="inlineStr">
        <is>
          <t>Cordoba</t>
        </is>
      </c>
      <c r="H1325" s="3" t="inlineStr">
        <is>
          <t>Córdoba</t>
        </is>
      </c>
      <c r="I1325" s="3" t="inlineStr">
        <is>
          <t>Parlante portátil</t>
        </is>
      </c>
      <c r="J1325" s="3" t="inlineStr">
        <is>
          <t>Tecnologia</t>
        </is>
      </c>
      <c r="K1325" s="3">
        <v>6</v>
      </c>
      <c r="L1325" s="5">
        <v>105029.92</v>
      </c>
      <c r="M1325" s="3">
        <v>15</v>
      </c>
      <c r="O1325" s="3" t="inlineStr">
        <is>
          <t>Efectivo</t>
        </is>
      </c>
      <c r="P1325" s="3" t="inlineStr">
        <is>
          <t>Benjamín</t>
        </is>
      </c>
      <c r="Q1325" s="3" t="inlineStr">
        <is>
          <t>Norte</t>
        </is>
      </c>
      <c r="R1325" s="3" t="inlineStr">
        <is>
          <t>En camino</t>
        </is>
      </c>
      <c r="S1325" s="3" t="inlineStr">
        <is>
          <t>Dirección incompleta</t>
        </is>
      </c>
      <c r="T1325" s="3">
        <f>IF(COUNTA(A1325:S1325)&lt;19,"REVISAR","OK")</f>
        <v>0</v>
      </c>
      <c r="U1325" s="3">
        <f>IF(ISNUMBER(B1325),"OK","REVISAR")</f>
        <v>0</v>
      </c>
      <c r="V1325" s="3">
        <f>IF(AND(ISNUMBER(K1325),K1325&gt;0,K1325&lt;50),"OK","REVISAR")</f>
        <v>0</v>
      </c>
      <c r="W1325" s="3">
        <f>IF(AND(ISNUMBER(L1325),L1325&gt;0,L1325&lt;1000000),"OK","REVISAR")</f>
        <v>0</v>
      </c>
      <c r="X1325" s="3">
        <f>IF(AND(ISNUMBER(K1325),ISNUMBER(L1325),ISNUMBER(M1325),ISNUMBER(N1325)),IF(ABS(N1325-(K1325*L1325*(1-M1325/100)))&gt;1,"REVISAR","OK"),"REVISAR")</f>
        <v>0</v>
      </c>
      <c r="Y1325" s="3">
        <f>IF(AND(ISNUMBER(SEARCH("@",E1325)),ISNUMBER(SEARCH(".",E1325))),"OK","REVISAR")</f>
        <v>0</v>
      </c>
      <c r="Z1325" s="3">
        <f>IF(COUNTIF($A$2:$A$5001,A1325)&gt;1,"REVISAR","OK")</f>
        <v>0</v>
      </c>
    </row>
    <row r="1326">
      <c r="A1326" s="3">
        <v>1325</v>
      </c>
      <c r="B1326" s="4">
        <v>45533</v>
      </c>
      <c r="C1326" s="3" t="inlineStr">
        <is>
          <t>Ana Martínez</t>
        </is>
      </c>
      <c r="D1326" s="3" t="inlineStr">
        <is>
          <t>37141481</t>
        </is>
      </c>
      <c r="E1326" s="3" t="inlineStr">
        <is>
          <t>cliente350@sinmail</t>
        </is>
      </c>
      <c r="F1326" s="3" t="inlineStr">
        <is>
          <t>+54 9 2326 870346</t>
        </is>
      </c>
      <c r="G1326" s="3" t="inlineStr">
        <is>
          <t>Buenos Aires</t>
        </is>
      </c>
      <c r="H1326" s="3" t="inlineStr">
        <is>
          <t>Cordoba</t>
        </is>
      </c>
      <c r="I1326" s="3" t="inlineStr">
        <is>
          <t>Parlante portátil</t>
        </is>
      </c>
      <c r="J1326" s="3" t="inlineStr">
        <is>
          <t>Tecnologia</t>
        </is>
      </c>
      <c r="K1326" s="3">
        <v>8</v>
      </c>
      <c r="L1326" s="5">
        <v>136292.3</v>
      </c>
      <c r="M1326" s="3">
        <v>15</v>
      </c>
      <c r="N1326" s="5">
        <v>926787.64</v>
      </c>
      <c r="P1326" s="3" t="inlineStr">
        <is>
          <t>Sofía</t>
        </is>
      </c>
      <c r="R1326" s="3" t="inlineStr">
        <is>
          <t>No aplica</t>
        </is>
      </c>
      <c r="S1326" s="3" t="inlineStr">
        <is>
          <t>sin observaciones</t>
        </is>
      </c>
      <c r="T1326" s="3">
        <f>IF(COUNTA(A1326:S1326)&lt;19,"REVISAR","OK")</f>
        <v>0</v>
      </c>
      <c r="U1326" s="3">
        <f>IF(ISNUMBER(B1326),"OK","REVISAR")</f>
        <v>0</v>
      </c>
      <c r="V1326" s="3">
        <f>IF(AND(ISNUMBER(K1326),K1326&gt;0,K1326&lt;50),"OK","REVISAR")</f>
        <v>0</v>
      </c>
      <c r="W1326" s="3">
        <f>IF(AND(ISNUMBER(L1326),L1326&gt;0,L1326&lt;1000000),"OK","REVISAR")</f>
        <v>0</v>
      </c>
      <c r="X1326" s="3">
        <f>IF(AND(ISNUMBER(K1326),ISNUMBER(L1326),ISNUMBER(M1326),ISNUMBER(N1326)),IF(ABS(N1326-(K1326*L1326*(1-M1326/100)))&gt;1,"REVISAR","OK"),"REVISAR")</f>
        <v>0</v>
      </c>
      <c r="Y1326" s="3">
        <f>IF(AND(ISNUMBER(SEARCH("@",E1326)),ISNUMBER(SEARCH(".",E1326))),"OK","REVISAR")</f>
        <v>0</v>
      </c>
      <c r="Z1326" s="3">
        <f>IF(COUNTIF($A$2:$A$5001,A1326)&gt;1,"REVISAR","OK")</f>
        <v>0</v>
      </c>
    </row>
    <row r="1327">
      <c r="A1327" s="3">
        <v>1326</v>
      </c>
      <c r="B1327" s="4">
        <v>45456</v>
      </c>
      <c r="C1327" s="3" t="inlineStr">
        <is>
          <t>Sofía García</t>
        </is>
      </c>
      <c r="D1327" s="3" t="inlineStr">
        <is>
          <t>37552421</t>
        </is>
      </c>
      <c r="E1327" s="3" t="inlineStr">
        <is>
          <t>cliente91@hotmial.com</t>
        </is>
      </c>
      <c r="F1327" s="3" t="inlineStr">
        <is>
          <t>+54 9 2326 242142</t>
        </is>
      </c>
      <c r="G1327" s="3" t="inlineStr">
        <is>
          <t>CABA</t>
        </is>
      </c>
      <c r="H1327" s="3" t="inlineStr">
        <is>
          <t>Bs.As</t>
        </is>
      </c>
      <c r="I1327" s="3" t="inlineStr">
        <is>
          <t>Producto desconocido</t>
        </is>
      </c>
      <c r="J1327" s="3" t="inlineStr">
        <is>
          <t>tecnologia</t>
        </is>
      </c>
      <c r="K1327" s="3">
        <v>2</v>
      </c>
      <c r="L1327" s="5">
        <v>97411.14</v>
      </c>
      <c r="M1327" s="3">
        <v>5</v>
      </c>
      <c r="N1327" s="5">
        <v>185081.17</v>
      </c>
      <c r="O1327" s="3" t="inlineStr">
        <is>
          <t>Tarjeta Crédito</t>
        </is>
      </c>
      <c r="P1327" s="3" t="inlineStr">
        <is>
          <t>Benjamín</t>
        </is>
      </c>
      <c r="Q1327" s="3" t="inlineStr">
        <is>
          <t>online</t>
        </is>
      </c>
      <c r="R1327" s="3" t="inlineStr">
        <is>
          <t>Cancelado</t>
        </is>
      </c>
      <c r="S1327" s="3" t="inlineStr">
        <is>
          <t>Duplicado probable</t>
        </is>
      </c>
      <c r="T1327" s="3">
        <f>IF(COUNTA(A1327:S1327)&lt;19,"REVISAR","OK")</f>
        <v>0</v>
      </c>
      <c r="U1327" s="3">
        <f>IF(ISNUMBER(B1327),"OK","REVISAR")</f>
        <v>0</v>
      </c>
      <c r="V1327" s="3">
        <f>IF(AND(ISNUMBER(K1327),K1327&gt;0,K1327&lt;50),"OK","REVISAR")</f>
        <v>0</v>
      </c>
      <c r="W1327" s="3">
        <f>IF(AND(ISNUMBER(L1327),L1327&gt;0,L1327&lt;1000000),"OK","REVISAR")</f>
        <v>0</v>
      </c>
      <c r="X1327" s="3">
        <f>IF(AND(ISNUMBER(K1327),ISNUMBER(L1327),ISNUMBER(M1327),ISNUMBER(N1327)),IF(ABS(N1327-(K1327*L1327*(1-M1327/100)))&gt;1,"REVISAR","OK"),"REVISAR")</f>
        <v>0</v>
      </c>
      <c r="Y1327" s="3">
        <f>IF(AND(ISNUMBER(SEARCH("@",E1327)),ISNUMBER(SEARCH(".",E1327))),"OK","REVISAR")</f>
        <v>0</v>
      </c>
      <c r="Z1327" s="3">
        <f>IF(COUNTIF($A$2:$A$5001,A1327)&gt;1,"REVISAR","OK")</f>
        <v>0</v>
      </c>
    </row>
    <row r="1328">
      <c r="A1328" s="3">
        <v>1327</v>
      </c>
      <c r="B1328" s="4">
        <v>45614</v>
      </c>
      <c r="C1328" s="3" t="inlineStr">
        <is>
          <t>Camila Torres</t>
        </is>
      </c>
      <c r="D1328" s="3" t="inlineStr">
        <is>
          <t>37504221</t>
        </is>
      </c>
      <c r="E1328" s="3" t="inlineStr">
        <is>
          <t>cliente9@hotmial.com</t>
        </is>
      </c>
      <c r="F1328" s="3" t="inlineStr">
        <is>
          <t>+54 9 2326 403482</t>
        </is>
      </c>
      <c r="G1328" s="3" t="inlineStr">
        <is>
          <t>Mar del Plata</t>
        </is>
      </c>
      <c r="I1328" s="3" t="inlineStr">
        <is>
          <t>Monitor 24</t>
        </is>
      </c>
      <c r="J1328" s="3" t="inlineStr">
        <is>
          <t>Sin categoria</t>
        </is>
      </c>
      <c r="K1328" s="3">
        <v>8</v>
      </c>
      <c r="L1328" s="5">
        <v>43484.12</v>
      </c>
      <c r="M1328" s="3">
        <v>5</v>
      </c>
      <c r="N1328" s="5">
        <v>330479.31</v>
      </c>
      <c r="O1328" s="3" t="inlineStr">
        <is>
          <t>tarjeta credito</t>
        </is>
      </c>
      <c r="P1328" s="3" t="inlineStr">
        <is>
          <t>Isaías</t>
        </is>
      </c>
      <c r="Q1328" s="3" t="inlineStr">
        <is>
          <t>local 1</t>
        </is>
      </c>
      <c r="R1328" s="3" t="inlineStr">
        <is>
          <t>Pendiente</t>
        </is>
      </c>
      <c r="S1328" s="3" t="inlineStr">
        <is>
          <t>sin observaciones</t>
        </is>
      </c>
      <c r="T1328" s="3">
        <f>IF(COUNTA(A1328:S1328)&lt;19,"REVISAR","OK")</f>
        <v>0</v>
      </c>
      <c r="U1328" s="3">
        <f>IF(ISNUMBER(B1328),"OK","REVISAR")</f>
        <v>0</v>
      </c>
      <c r="V1328" s="3">
        <f>IF(AND(ISNUMBER(K1328),K1328&gt;0,K1328&lt;50),"OK","REVISAR")</f>
        <v>0</v>
      </c>
      <c r="W1328" s="3">
        <f>IF(AND(ISNUMBER(L1328),L1328&gt;0,L1328&lt;1000000),"OK","REVISAR")</f>
        <v>0</v>
      </c>
      <c r="X1328" s="3">
        <f>IF(AND(ISNUMBER(K1328),ISNUMBER(L1328),ISNUMBER(M1328),ISNUMBER(N1328)),IF(ABS(N1328-(K1328*L1328*(1-M1328/100)))&gt;1,"REVISAR","OK"),"REVISAR")</f>
        <v>0</v>
      </c>
      <c r="Y1328" s="3">
        <f>IF(AND(ISNUMBER(SEARCH("@",E1328)),ISNUMBER(SEARCH(".",E1328))),"OK","REVISAR")</f>
        <v>0</v>
      </c>
      <c r="Z1328" s="3">
        <f>IF(COUNTIF($A$2:$A$5001,A1328)&gt;1,"REVISAR","OK")</f>
        <v>0</v>
      </c>
    </row>
    <row r="1329">
      <c r="A1329" s="3">
        <v>1328</v>
      </c>
      <c r="B1329" s="4">
        <v>45606</v>
      </c>
      <c r="C1329" s="3" t="inlineStr">
        <is>
          <t>María Gómez</t>
        </is>
      </c>
      <c r="D1329" s="3" t="inlineStr">
        <is>
          <t>38909622</t>
        </is>
      </c>
      <c r="E1329" s="3" t="inlineStr">
        <is>
          <t>cliente846@hotmail.com</t>
        </is>
      </c>
      <c r="F1329" s="3" t="inlineStr">
        <is>
          <t>+54 9 2326 684936</t>
        </is>
      </c>
      <c r="G1329" s="3" t="inlineStr">
        <is>
          <t>Rosario</t>
        </is>
      </c>
      <c r="H1329" s="3" t="inlineStr">
        <is>
          <t>CABA</t>
        </is>
      </c>
      <c r="I1329" s="3" t="inlineStr">
        <is>
          <t>Memoria RAM 8GB</t>
        </is>
      </c>
      <c r="J1329" s="3" t="inlineStr">
        <is>
          <t>Periféricos</t>
        </is>
      </c>
      <c r="K1329" s="3">
        <v>8</v>
      </c>
      <c r="L1329" s="5">
        <v>139930.41</v>
      </c>
      <c r="M1329" s="3">
        <v>20</v>
      </c>
      <c r="N1329" s="5">
        <v>895554.62</v>
      </c>
      <c r="O1329" s="3" t="inlineStr">
        <is>
          <t>Tarjeta Crédito</t>
        </is>
      </c>
      <c r="P1329" s="3" t="inlineStr">
        <is>
          <t>Lucas</t>
        </is>
      </c>
      <c r="Q1329" s="3" t="inlineStr">
        <is>
          <t>Online</t>
        </is>
      </c>
      <c r="R1329" s="3" t="inlineStr">
        <is>
          <t>En camino</t>
        </is>
      </c>
      <c r="T1329" s="3">
        <f>IF(COUNTA(A1329:S1329)&lt;19,"REVISAR","OK")</f>
        <v>0</v>
      </c>
      <c r="U1329" s="3">
        <f>IF(ISNUMBER(B1329),"OK","REVISAR")</f>
        <v>0</v>
      </c>
      <c r="V1329" s="3">
        <f>IF(AND(ISNUMBER(K1329),K1329&gt;0,K1329&lt;50),"OK","REVISAR")</f>
        <v>0</v>
      </c>
      <c r="W1329" s="3">
        <f>IF(AND(ISNUMBER(L1329),L1329&gt;0,L1329&lt;1000000),"OK","REVISAR")</f>
        <v>0</v>
      </c>
      <c r="X1329" s="3">
        <f>IF(AND(ISNUMBER(K1329),ISNUMBER(L1329),ISNUMBER(M1329),ISNUMBER(N1329)),IF(ABS(N1329-(K1329*L1329*(1-M1329/100)))&gt;1,"REVISAR","OK"),"REVISAR")</f>
        <v>0</v>
      </c>
      <c r="Y1329" s="3">
        <f>IF(AND(ISNUMBER(SEARCH("@",E1329)),ISNUMBER(SEARCH(".",E1329))),"OK","REVISAR")</f>
        <v>0</v>
      </c>
      <c r="Z1329" s="3">
        <f>IF(COUNTIF($A$2:$A$5001,A1329)&gt;1,"REVISAR","OK")</f>
        <v>0</v>
      </c>
    </row>
    <row r="1330">
      <c r="A1330" s="3">
        <v>1329</v>
      </c>
      <c r="B1330" s="4">
        <v>45524</v>
      </c>
      <c r="C1330" s="3" t="inlineStr">
        <is>
          <t>Juan Pérez</t>
        </is>
      </c>
      <c r="D1330" s="3" t="inlineStr">
        <is>
          <t>33576647</t>
        </is>
      </c>
      <c r="E1330" s="3" t="inlineStr">
        <is>
          <t>cliente403@sinmail</t>
        </is>
      </c>
      <c r="F1330" s="3" t="inlineStr">
        <is>
          <t>+54 9 2326 942353</t>
        </is>
      </c>
      <c r="H1330" s="3" t="inlineStr">
        <is>
          <t>Cordoba</t>
        </is>
      </c>
      <c r="I1330" s="3" t="inlineStr">
        <is>
          <t>Notebook 15</t>
        </is>
      </c>
      <c r="K1330" s="3">
        <v>3</v>
      </c>
      <c r="L1330" s="5">
        <v>108020.84</v>
      </c>
      <c r="M1330" s="3">
        <v>15</v>
      </c>
      <c r="N1330" s="5">
        <v>275453.14</v>
      </c>
      <c r="O1330" s="3" t="inlineStr">
        <is>
          <t>Tarjeta Crédito</t>
        </is>
      </c>
      <c r="Q1330" s="3" t="inlineStr">
        <is>
          <t>Local 1</t>
        </is>
      </c>
      <c r="R1330" s="3" t="inlineStr">
        <is>
          <t>Entregado</t>
        </is>
      </c>
      <c r="S1330" s="3" t="inlineStr">
        <is>
          <t>OK</t>
        </is>
      </c>
      <c r="T1330" s="3">
        <f>IF(COUNTA(A1330:S1330)&lt;19,"REVISAR","OK")</f>
        <v>0</v>
      </c>
      <c r="U1330" s="3">
        <f>IF(ISNUMBER(B1330),"OK","REVISAR")</f>
        <v>0</v>
      </c>
      <c r="V1330" s="3">
        <f>IF(AND(ISNUMBER(K1330),K1330&gt;0,K1330&lt;50),"OK","REVISAR")</f>
        <v>0</v>
      </c>
      <c r="W1330" s="3">
        <f>IF(AND(ISNUMBER(L1330),L1330&gt;0,L1330&lt;1000000),"OK","REVISAR")</f>
        <v>0</v>
      </c>
      <c r="X1330" s="3">
        <f>IF(AND(ISNUMBER(K1330),ISNUMBER(L1330),ISNUMBER(M1330),ISNUMBER(N1330)),IF(ABS(N1330-(K1330*L1330*(1-M1330/100)))&gt;1,"REVISAR","OK"),"REVISAR")</f>
        <v>0</v>
      </c>
      <c r="Y1330" s="3">
        <f>IF(AND(ISNUMBER(SEARCH("@",E1330)),ISNUMBER(SEARCH(".",E1330))),"OK","REVISAR")</f>
        <v>0</v>
      </c>
      <c r="Z1330" s="3">
        <f>IF(COUNTIF($A$2:$A$5001,A1330)&gt;1,"REVISAR","OK")</f>
        <v>0</v>
      </c>
    </row>
    <row r="1331">
      <c r="A1331" s="3">
        <v>1330</v>
      </c>
      <c r="B1331" s="4">
        <v>45429</v>
      </c>
      <c r="C1331" s="3" t="inlineStr">
        <is>
          <t>Ana Martínez</t>
        </is>
      </c>
      <c r="D1331" s="3" t="inlineStr">
        <is>
          <t>41619915</t>
        </is>
      </c>
      <c r="E1331" s="3" t="inlineStr">
        <is>
          <t>cliente527@outlook.com</t>
        </is>
      </c>
      <c r="F1331" s="3" t="inlineStr">
        <is>
          <t>+54 9 2326 650493</t>
        </is>
      </c>
      <c r="G1331" s="3" t="inlineStr">
        <is>
          <t>Areco</t>
        </is>
      </c>
      <c r="I1331" s="3" t="inlineStr">
        <is>
          <t>Parlante portátil</t>
        </is>
      </c>
      <c r="J1331" s="3" t="inlineStr">
        <is>
          <t>Periféricos</t>
        </is>
      </c>
      <c r="K1331" s="3">
        <v>8</v>
      </c>
      <c r="L1331" s="5">
        <v>82388.12</v>
      </c>
      <c r="M1331" s="3">
        <v>0</v>
      </c>
      <c r="N1331" s="5">
        <v>659104.96</v>
      </c>
      <c r="O1331" s="3" t="inlineStr">
        <is>
          <t>Efectivo</t>
        </is>
      </c>
      <c r="P1331" s="3" t="inlineStr">
        <is>
          <t>admin</t>
        </is>
      </c>
      <c r="Q1331" s="3" t="inlineStr">
        <is>
          <t>Local 1</t>
        </is>
      </c>
      <c r="S1331" s="3" t="inlineStr">
        <is>
          <t>sin observaciones</t>
        </is>
      </c>
      <c r="T1331" s="3">
        <f>IF(COUNTA(A1331:S1331)&lt;19,"REVISAR","OK")</f>
        <v>0</v>
      </c>
      <c r="U1331" s="3">
        <f>IF(ISNUMBER(B1331),"OK","REVISAR")</f>
        <v>0</v>
      </c>
      <c r="V1331" s="3">
        <f>IF(AND(ISNUMBER(K1331),K1331&gt;0,K1331&lt;50),"OK","REVISAR")</f>
        <v>0</v>
      </c>
      <c r="W1331" s="3">
        <f>IF(AND(ISNUMBER(L1331),L1331&gt;0,L1331&lt;1000000),"OK","REVISAR")</f>
        <v>0</v>
      </c>
      <c r="X1331" s="3">
        <f>IF(AND(ISNUMBER(K1331),ISNUMBER(L1331),ISNUMBER(M1331),ISNUMBER(N1331)),IF(ABS(N1331-(K1331*L1331*(1-M1331/100)))&gt;1,"REVISAR","OK"),"REVISAR")</f>
        <v>0</v>
      </c>
      <c r="Y1331" s="3">
        <f>IF(AND(ISNUMBER(SEARCH("@",E1331)),ISNUMBER(SEARCH(".",E1331))),"OK","REVISAR")</f>
        <v>0</v>
      </c>
      <c r="Z1331" s="3">
        <f>IF(COUNTIF($A$2:$A$5001,A1331)&gt;1,"REVISAR","OK")</f>
        <v>0</v>
      </c>
    </row>
    <row r="1332">
      <c r="A1332" s="3">
        <v>1331</v>
      </c>
      <c r="B1332" s="4">
        <v>45774</v>
      </c>
      <c r="C1332" s="3" t="inlineStr">
        <is>
          <t>Carlos López</t>
        </is>
      </c>
      <c r="D1332" s="3" t="inlineStr">
        <is>
          <t>26598796</t>
        </is>
      </c>
      <c r="E1332" s="3" t="inlineStr">
        <is>
          <t>cliente299@hotmail.com</t>
        </is>
      </c>
      <c r="F1332" s="3" t="inlineStr">
        <is>
          <t>+54 9 2326 455091</t>
        </is>
      </c>
      <c r="G1332" s="3" t="inlineStr">
        <is>
          <t>Mar del Plata</t>
        </is>
      </c>
      <c r="H1332" s="3" t="inlineStr">
        <is>
          <t>Santa Fe</t>
        </is>
      </c>
      <c r="I1332" s="3" t="inlineStr">
        <is>
          <t>Disco SSD 480GB</t>
        </is>
      </c>
      <c r="J1332" s="3" t="inlineStr">
        <is>
          <t>Tecnología</t>
        </is>
      </c>
      <c r="K1332" s="3">
        <v>5</v>
      </c>
      <c r="L1332" s="5">
        <v>69799.58</v>
      </c>
      <c r="M1332" s="3">
        <v>100</v>
      </c>
      <c r="N1332" s="5">
        <v>0</v>
      </c>
      <c r="O1332" s="3" t="inlineStr">
        <is>
          <t>Mercado Pago</t>
        </is>
      </c>
      <c r="P1332" s="3" t="inlineStr">
        <is>
          <t>Sin vendedor</t>
        </is>
      </c>
      <c r="Q1332" s="3" t="inlineStr">
        <is>
          <t>local 1</t>
        </is>
      </c>
      <c r="R1332" s="3" t="inlineStr">
        <is>
          <t>No aplica</t>
        </is>
      </c>
      <c r="S1332" s="3" t="inlineStr">
        <is>
          <t>Duplicado probable</t>
        </is>
      </c>
      <c r="T1332" s="3">
        <f>IF(COUNTA(A1332:S1332)&lt;19,"REVISAR","OK")</f>
        <v>0</v>
      </c>
      <c r="U1332" s="3">
        <f>IF(ISNUMBER(B1332),"OK","REVISAR")</f>
        <v>0</v>
      </c>
      <c r="V1332" s="3">
        <f>IF(AND(ISNUMBER(K1332),K1332&gt;0,K1332&lt;50),"OK","REVISAR")</f>
        <v>0</v>
      </c>
      <c r="W1332" s="3">
        <f>IF(AND(ISNUMBER(L1332),L1332&gt;0,L1332&lt;1000000),"OK","REVISAR")</f>
        <v>0</v>
      </c>
      <c r="X1332" s="3">
        <f>IF(AND(ISNUMBER(K1332),ISNUMBER(L1332),ISNUMBER(M1332),ISNUMBER(N1332)),IF(ABS(N1332-(K1332*L1332*(1-M1332/100)))&gt;1,"REVISAR","OK"),"REVISAR")</f>
        <v>0</v>
      </c>
      <c r="Y1332" s="3">
        <f>IF(AND(ISNUMBER(SEARCH("@",E1332)),ISNUMBER(SEARCH(".",E1332))),"OK","REVISAR")</f>
        <v>0</v>
      </c>
      <c r="Z1332" s="3">
        <f>IF(COUNTIF($A$2:$A$5001,A1332)&gt;1,"REVISAR","OK")</f>
        <v>0</v>
      </c>
    </row>
    <row r="1333">
      <c r="A1333" s="3">
        <v>1332</v>
      </c>
      <c r="B1333" s="4">
        <v>45442</v>
      </c>
      <c r="C1333" s="3" t="inlineStr">
        <is>
          <t>Cliente Sin Nombre</t>
        </is>
      </c>
      <c r="D1333" s="3" t="inlineStr">
        <is>
          <t>40042990</t>
        </is>
      </c>
      <c r="E1333" s="3" t="inlineStr">
        <is>
          <t>CLIENTE629@GMAIL.COM</t>
        </is>
      </c>
      <c r="F1333" s="3" t="inlineStr">
        <is>
          <t>+54 9 2326 795877</t>
        </is>
      </c>
      <c r="G1333" s="3" t="inlineStr">
        <is>
          <t>Areco</t>
        </is>
      </c>
      <c r="H1333" s="3" t="inlineStr">
        <is>
          <t>Córdoba</t>
        </is>
      </c>
      <c r="J1333" s="3" t="inlineStr">
        <is>
          <t>Audio</t>
        </is>
      </c>
      <c r="K1333" s="3">
        <v>5</v>
      </c>
      <c r="L1333" s="5">
        <v>27000.76</v>
      </c>
      <c r="M1333" s="3">
        <v>25</v>
      </c>
      <c r="N1333" s="5">
        <v>101252.85</v>
      </c>
      <c r="O1333" s="3" t="inlineStr">
        <is>
          <t>MercadoPago</t>
        </is>
      </c>
      <c r="P1333" s="3" t="inlineStr">
        <is>
          <t>Sin vendedor</t>
        </is>
      </c>
      <c r="Q1333" s="3" t="inlineStr">
        <is>
          <t>Sucursal Centro</t>
        </is>
      </c>
      <c r="R1333" s="3" t="inlineStr">
        <is>
          <t>Cancelado</t>
        </is>
      </c>
      <c r="T1333" s="3">
        <f>IF(COUNTA(A1333:S1333)&lt;19,"REVISAR","OK")</f>
        <v>0</v>
      </c>
      <c r="U1333" s="3">
        <f>IF(ISNUMBER(B1333),"OK","REVISAR")</f>
        <v>0</v>
      </c>
      <c r="V1333" s="3">
        <f>IF(AND(ISNUMBER(K1333),K1333&gt;0,K1333&lt;50),"OK","REVISAR")</f>
        <v>0</v>
      </c>
      <c r="W1333" s="3">
        <f>IF(AND(ISNUMBER(L1333),L1333&gt;0,L1333&lt;1000000),"OK","REVISAR")</f>
        <v>0</v>
      </c>
      <c r="X1333" s="3">
        <f>IF(AND(ISNUMBER(K1333),ISNUMBER(L1333),ISNUMBER(M1333),ISNUMBER(N1333)),IF(ABS(N1333-(K1333*L1333*(1-M1333/100)))&gt;1,"REVISAR","OK"),"REVISAR")</f>
        <v>0</v>
      </c>
      <c r="Y1333" s="3">
        <f>IF(AND(ISNUMBER(SEARCH("@",E1333)),ISNUMBER(SEARCH(".",E1333))),"OK","REVISAR")</f>
        <v>0</v>
      </c>
      <c r="Z1333" s="3">
        <f>IF(COUNTIF($A$2:$A$5001,A1333)&gt;1,"REVISAR","OK")</f>
        <v>0</v>
      </c>
    </row>
    <row r="1334">
      <c r="A1334" s="3">
        <v>1333</v>
      </c>
      <c r="B1334" s="4">
        <v>45714</v>
      </c>
      <c r="C1334" s="3" t="inlineStr">
        <is>
          <t>Pedro Sánchez</t>
        </is>
      </c>
      <c r="D1334" s="3" t="inlineStr">
        <is>
          <t>36144446</t>
        </is>
      </c>
      <c r="E1334" s="3" t="inlineStr">
        <is>
          <t>cliente141@hotmail.com</t>
        </is>
      </c>
      <c r="F1334" s="3" t="inlineStr">
        <is>
          <t>+54 9 2326 207875</t>
        </is>
      </c>
      <c r="I1334" s="3" t="inlineStr">
        <is>
          <t>Notebook 15</t>
        </is>
      </c>
      <c r="J1334" s="3" t="inlineStr">
        <is>
          <t>perifericos</t>
        </is>
      </c>
      <c r="K1334" s="3">
        <v>1</v>
      </c>
      <c r="L1334" s="5">
        <v>102157.07</v>
      </c>
      <c r="M1334" s="3">
        <v>10</v>
      </c>
      <c r="N1334" s="5">
        <v>91941.36</v>
      </c>
      <c r="O1334" s="3" t="inlineStr">
        <is>
          <t>Efectivo</t>
        </is>
      </c>
      <c r="P1334" s="3" t="inlineStr">
        <is>
          <t>Sofía</t>
        </is>
      </c>
      <c r="Q1334" s="3" t="inlineStr">
        <is>
          <t>Sucursal Norte</t>
        </is>
      </c>
      <c r="S1334" s="3" t="inlineStr">
        <is>
          <t>Duplicado probable</t>
        </is>
      </c>
      <c r="T1334" s="3">
        <f>IF(COUNTA(A1334:S1334)&lt;19,"REVISAR","OK")</f>
        <v>0</v>
      </c>
      <c r="U1334" s="3">
        <f>IF(ISNUMBER(B1334),"OK","REVISAR")</f>
        <v>0</v>
      </c>
      <c r="V1334" s="3">
        <f>IF(AND(ISNUMBER(K1334),K1334&gt;0,K1334&lt;50),"OK","REVISAR")</f>
        <v>0</v>
      </c>
      <c r="W1334" s="3">
        <f>IF(AND(ISNUMBER(L1334),L1334&gt;0,L1334&lt;1000000),"OK","REVISAR")</f>
        <v>0</v>
      </c>
      <c r="X1334" s="3">
        <f>IF(AND(ISNUMBER(K1334),ISNUMBER(L1334),ISNUMBER(M1334),ISNUMBER(N1334)),IF(ABS(N1334-(K1334*L1334*(1-M1334/100)))&gt;1,"REVISAR","OK"),"REVISAR")</f>
        <v>0</v>
      </c>
      <c r="Y1334" s="3">
        <f>IF(AND(ISNUMBER(SEARCH("@",E1334)),ISNUMBER(SEARCH(".",E1334))),"OK","REVISAR")</f>
        <v>0</v>
      </c>
      <c r="Z1334" s="3">
        <f>IF(COUNTIF($A$2:$A$5001,A1334)&gt;1,"REVISAR","OK")</f>
        <v>0</v>
      </c>
    </row>
    <row r="1335">
      <c r="A1335" s="3">
        <v>1334</v>
      </c>
      <c r="B1335" s="4">
        <v>45706</v>
      </c>
      <c r="C1335" s="3" t="inlineStr">
        <is>
          <t>Carlos López</t>
        </is>
      </c>
      <c r="D1335" s="3" t="inlineStr">
        <is>
          <t>38275396</t>
        </is>
      </c>
      <c r="E1335" s="3" t="inlineStr">
        <is>
          <t>cliente342@outlook.com</t>
        </is>
      </c>
      <c r="F1335" s="3" t="inlineStr">
        <is>
          <t>+54 9 2326 758690</t>
        </is>
      </c>
      <c r="G1335" s="3" t="inlineStr">
        <is>
          <t>Bs As</t>
        </is>
      </c>
      <c r="H1335" s="3" t="inlineStr">
        <is>
          <t>Bs.As</t>
        </is>
      </c>
      <c r="I1335" s="3" t="inlineStr">
        <is>
          <t>Cable USB-C</t>
        </is>
      </c>
      <c r="J1335" s="3" t="inlineStr">
        <is>
          <t>tecnologia</t>
        </is>
      </c>
      <c r="K1335" s="3">
        <v>5</v>
      </c>
      <c r="L1335" s="5">
        <v>22539.98</v>
      </c>
      <c r="M1335" s="3">
        <v>0</v>
      </c>
      <c r="N1335" s="5">
        <v>112699.9</v>
      </c>
      <c r="O1335" s="3" t="inlineStr">
        <is>
          <t>Transferencia</t>
        </is>
      </c>
      <c r="P1335" s="3" t="inlineStr">
        <is>
          <t>Benjamín</t>
        </is>
      </c>
      <c r="Q1335" s="3" t="inlineStr">
        <is>
          <t>Norte</t>
        </is>
      </c>
      <c r="R1335" s="3" t="inlineStr">
        <is>
          <t>No aplica</t>
        </is>
      </c>
      <c r="T1335" s="3">
        <f>IF(COUNTA(A1335:S1335)&lt;19,"REVISAR","OK")</f>
        <v>0</v>
      </c>
      <c r="U1335" s="3">
        <f>IF(ISNUMBER(B1335),"OK","REVISAR")</f>
        <v>0</v>
      </c>
      <c r="V1335" s="3">
        <f>IF(AND(ISNUMBER(K1335),K1335&gt;0,K1335&lt;50),"OK","REVISAR")</f>
        <v>0</v>
      </c>
      <c r="W1335" s="3">
        <f>IF(AND(ISNUMBER(L1335),L1335&gt;0,L1335&lt;1000000),"OK","REVISAR")</f>
        <v>0</v>
      </c>
      <c r="X1335" s="3">
        <f>IF(AND(ISNUMBER(K1335),ISNUMBER(L1335),ISNUMBER(M1335),ISNUMBER(N1335)),IF(ABS(N1335-(K1335*L1335*(1-M1335/100)))&gt;1,"REVISAR","OK"),"REVISAR")</f>
        <v>0</v>
      </c>
      <c r="Y1335" s="3">
        <f>IF(AND(ISNUMBER(SEARCH("@",E1335)),ISNUMBER(SEARCH(".",E1335))),"OK","REVISAR")</f>
        <v>0</v>
      </c>
      <c r="Z1335" s="3">
        <f>IF(COUNTIF($A$2:$A$5001,A1335)&gt;1,"REVISAR","OK")</f>
        <v>0</v>
      </c>
    </row>
    <row r="1336">
      <c r="A1336" s="3">
        <v>1335</v>
      </c>
      <c r="B1336" s="4">
        <v>45619</v>
      </c>
      <c r="C1336" s="3" t="inlineStr">
        <is>
          <t>Valentina Díaz</t>
        </is>
      </c>
      <c r="D1336" s="3" t="inlineStr">
        <is>
          <t>45857259</t>
        </is>
      </c>
      <c r="E1336" s="3" t="inlineStr">
        <is>
          <t>cliente885@hotmial.com</t>
        </is>
      </c>
      <c r="F1336" s="3" t="inlineStr">
        <is>
          <t>+54 9 2326 458219</t>
        </is>
      </c>
      <c r="G1336" s="3" t="inlineStr">
        <is>
          <t>San Antonio de Areco</t>
        </is>
      </c>
      <c r="H1336" s="3" t="inlineStr">
        <is>
          <t>Cordoba</t>
        </is>
      </c>
      <c r="I1336" s="3" t="inlineStr">
        <is>
          <t>Disco SSD 480GB</t>
        </is>
      </c>
      <c r="J1336" s="3" t="inlineStr">
        <is>
          <t>Periféricos</t>
        </is>
      </c>
      <c r="K1336" s="3">
        <v>4</v>
      </c>
      <c r="L1336" s="5">
        <v>121212.39</v>
      </c>
      <c r="M1336" s="3">
        <v>0</v>
      </c>
      <c r="N1336" s="5">
        <v>484849.56</v>
      </c>
      <c r="O1336" s="3" t="inlineStr">
        <is>
          <t>Tarjeta Crédito</t>
        </is>
      </c>
      <c r="P1336" s="3" t="inlineStr">
        <is>
          <t>Sofía</t>
        </is>
      </c>
      <c r="R1336" s="3" t="inlineStr">
        <is>
          <t>Pendiente</t>
        </is>
      </c>
      <c r="S1336" s="3" t="inlineStr">
        <is>
          <t>sin observaciones</t>
        </is>
      </c>
      <c r="T1336" s="3">
        <f>IF(COUNTA(A1336:S1336)&lt;19,"REVISAR","OK")</f>
        <v>0</v>
      </c>
      <c r="U1336" s="3">
        <f>IF(ISNUMBER(B1336),"OK","REVISAR")</f>
        <v>0</v>
      </c>
      <c r="V1336" s="3">
        <f>IF(AND(ISNUMBER(K1336),K1336&gt;0,K1336&lt;50),"OK","REVISAR")</f>
        <v>0</v>
      </c>
      <c r="W1336" s="3">
        <f>IF(AND(ISNUMBER(L1336),L1336&gt;0,L1336&lt;1000000),"OK","REVISAR")</f>
        <v>0</v>
      </c>
      <c r="X1336" s="3">
        <f>IF(AND(ISNUMBER(K1336),ISNUMBER(L1336),ISNUMBER(M1336),ISNUMBER(N1336)),IF(ABS(N1336-(K1336*L1336*(1-M1336/100)))&gt;1,"REVISAR","OK"),"REVISAR")</f>
        <v>0</v>
      </c>
      <c r="Y1336" s="3">
        <f>IF(AND(ISNUMBER(SEARCH("@",E1336)),ISNUMBER(SEARCH(".",E1336))),"OK","REVISAR")</f>
        <v>0</v>
      </c>
      <c r="Z1336" s="3">
        <f>IF(COUNTIF($A$2:$A$5001,A1336)&gt;1,"REVISAR","OK")</f>
        <v>0</v>
      </c>
    </row>
    <row r="1337">
      <c r="A1337" s="3">
        <v>1336</v>
      </c>
      <c r="B1337" s="4">
        <v>45298</v>
      </c>
      <c r="C1337" s="3" t="inlineStr">
        <is>
          <t>Valentina Díaz</t>
        </is>
      </c>
      <c r="D1337" s="3" t="inlineStr">
        <is>
          <t>21102354</t>
        </is>
      </c>
      <c r="E1337" s="3" t="inlineStr">
        <is>
          <t>cliente678@gmail.com</t>
        </is>
      </c>
      <c r="F1337" s="3" t="inlineStr">
        <is>
          <t>+54 9 2326 374454</t>
        </is>
      </c>
      <c r="G1337" s="3" t="inlineStr">
        <is>
          <t>Cordoba</t>
        </is>
      </c>
      <c r="I1337" s="3" t="inlineStr">
        <is>
          <t>Disco SSD 480GB</t>
        </is>
      </c>
      <c r="J1337" s="3" t="inlineStr">
        <is>
          <t>Accesorios</t>
        </is>
      </c>
      <c r="K1337" s="3">
        <v>8</v>
      </c>
      <c r="L1337" s="5">
        <v>171807.53</v>
      </c>
      <c r="M1337" s="3">
        <v>0</v>
      </c>
      <c r="N1337" s="5">
        <v>1374460.24</v>
      </c>
      <c r="O1337" s="3" t="inlineStr">
        <is>
          <t>tarjeta credito</t>
        </is>
      </c>
      <c r="P1337" s="3" t="inlineStr">
        <is>
          <t>Lucas</t>
        </is>
      </c>
      <c r="R1337" s="3" t="inlineStr">
        <is>
          <t>pendiente</t>
        </is>
      </c>
      <c r="S1337" s="3" t="inlineStr">
        <is>
          <t>Pago a confirmar</t>
        </is>
      </c>
      <c r="T1337" s="3">
        <f>IF(COUNTA(A1337:S1337)&lt;19,"REVISAR","OK")</f>
        <v>0</v>
      </c>
      <c r="U1337" s="3">
        <f>IF(ISNUMBER(B1337),"OK","REVISAR")</f>
        <v>0</v>
      </c>
      <c r="V1337" s="3">
        <f>IF(AND(ISNUMBER(K1337),K1337&gt;0,K1337&lt;50),"OK","REVISAR")</f>
        <v>0</v>
      </c>
      <c r="W1337" s="3">
        <f>IF(AND(ISNUMBER(L1337),L1337&gt;0,L1337&lt;1000000),"OK","REVISAR")</f>
        <v>0</v>
      </c>
      <c r="X1337" s="3">
        <f>IF(AND(ISNUMBER(K1337),ISNUMBER(L1337),ISNUMBER(M1337),ISNUMBER(N1337)),IF(ABS(N1337-(K1337*L1337*(1-M1337/100)))&gt;1,"REVISAR","OK"),"REVISAR")</f>
        <v>0</v>
      </c>
      <c r="Y1337" s="3">
        <f>IF(AND(ISNUMBER(SEARCH("@",E1337)),ISNUMBER(SEARCH(".",E1337))),"OK","REVISAR")</f>
        <v>0</v>
      </c>
      <c r="Z1337" s="3">
        <f>IF(COUNTIF($A$2:$A$5001,A1337)&gt;1,"REVISAR","OK")</f>
        <v>0</v>
      </c>
    </row>
    <row r="1338">
      <c r="A1338" s="3">
        <v>1337</v>
      </c>
      <c r="B1338" s="4">
        <v>45769</v>
      </c>
      <c r="D1338" s="3" t="inlineStr">
        <is>
          <t>24131407</t>
        </is>
      </c>
      <c r="E1338" s="3" t="inlineStr">
        <is>
          <t>cliente473@gmai.com</t>
        </is>
      </c>
      <c r="G1338" s="3" t="inlineStr">
        <is>
          <t>Mendoza</t>
        </is>
      </c>
      <c r="H1338" s="3" t="inlineStr">
        <is>
          <t>Santa Fe</t>
        </is>
      </c>
      <c r="I1338" s="3" t="inlineStr">
        <is>
          <t>Mouse gamer</t>
        </is>
      </c>
      <c r="J1338" s="3" t="inlineStr">
        <is>
          <t>Sin categoria</t>
        </is>
      </c>
      <c r="K1338" s="3">
        <v>5</v>
      </c>
      <c r="L1338" s="5">
        <v>25119.97</v>
      </c>
      <c r="M1338" s="3">
        <v>10</v>
      </c>
      <c r="N1338" s="5">
        <v>113039.87</v>
      </c>
      <c r="O1338" s="3" t="inlineStr">
        <is>
          <t>Tarjeta Débito</t>
        </is>
      </c>
      <c r="P1338" s="3" t="inlineStr">
        <is>
          <t>Benjamín</t>
        </is>
      </c>
      <c r="Q1338" s="3" t="inlineStr">
        <is>
          <t>Local 1</t>
        </is>
      </c>
      <c r="R1338" s="3" t="inlineStr">
        <is>
          <t>pendiente</t>
        </is>
      </c>
      <c r="S1338" s="3" t="inlineStr">
        <is>
          <t>sin observaciones</t>
        </is>
      </c>
      <c r="T1338" s="3">
        <f>IF(COUNTA(A1338:S1338)&lt;19,"REVISAR","OK")</f>
        <v>0</v>
      </c>
      <c r="U1338" s="3">
        <f>IF(ISNUMBER(B1338),"OK","REVISAR")</f>
        <v>0</v>
      </c>
      <c r="V1338" s="3">
        <f>IF(AND(ISNUMBER(K1338),K1338&gt;0,K1338&lt;50),"OK","REVISAR")</f>
        <v>0</v>
      </c>
      <c r="W1338" s="3">
        <f>IF(AND(ISNUMBER(L1338),L1338&gt;0,L1338&lt;1000000),"OK","REVISAR")</f>
        <v>0</v>
      </c>
      <c r="X1338" s="3">
        <f>IF(AND(ISNUMBER(K1338),ISNUMBER(L1338),ISNUMBER(M1338),ISNUMBER(N1338)),IF(ABS(N1338-(K1338*L1338*(1-M1338/100)))&gt;1,"REVISAR","OK"),"REVISAR")</f>
        <v>0</v>
      </c>
      <c r="Y1338" s="3">
        <f>IF(AND(ISNUMBER(SEARCH("@",E1338)),ISNUMBER(SEARCH(".",E1338))),"OK","REVISAR")</f>
        <v>0</v>
      </c>
      <c r="Z1338" s="3">
        <f>IF(COUNTIF($A$2:$A$5001,A1338)&gt;1,"REVISAR","OK")</f>
        <v>0</v>
      </c>
    </row>
    <row r="1339">
      <c r="A1339" s="3">
        <v>1338</v>
      </c>
      <c r="B1339" s="4">
        <v>45487</v>
      </c>
      <c r="D1339" s="3" t="inlineStr">
        <is>
          <t>22296976</t>
        </is>
      </c>
      <c r="E1339" s="3" t="inlineStr">
        <is>
          <t>cliente469@hotmail.com</t>
        </is>
      </c>
      <c r="F1339" s="3" t="inlineStr">
        <is>
          <t>+54 9 2326 266689</t>
        </is>
      </c>
      <c r="G1339" s="3" t="inlineStr">
        <is>
          <t>Cordoba</t>
        </is>
      </c>
      <c r="H1339" s="3" t="inlineStr">
        <is>
          <t>buenos aires</t>
        </is>
      </c>
      <c r="K1339" s="3">
        <v>4</v>
      </c>
      <c r="L1339" s="5">
        <v>122450.49</v>
      </c>
      <c r="M1339" s="3">
        <v>5</v>
      </c>
      <c r="N1339" s="5">
        <v>465311.86</v>
      </c>
      <c r="P1339" s="3" t="inlineStr">
        <is>
          <t>Lucas</t>
        </is>
      </c>
      <c r="Q1339" s="3" t="inlineStr">
        <is>
          <t>Centro</t>
        </is>
      </c>
      <c r="R1339" s="3" t="inlineStr">
        <is>
          <t>pendiente</t>
        </is>
      </c>
      <c r="S1339" s="3" t="inlineStr">
        <is>
          <t>Dirección incompleta</t>
        </is>
      </c>
      <c r="T1339" s="3">
        <f>IF(COUNTA(A1339:S1339)&lt;19,"REVISAR","OK")</f>
        <v>0</v>
      </c>
      <c r="U1339" s="3">
        <f>IF(ISNUMBER(B1339),"OK","REVISAR")</f>
        <v>0</v>
      </c>
      <c r="V1339" s="3">
        <f>IF(AND(ISNUMBER(K1339),K1339&gt;0,K1339&lt;50),"OK","REVISAR")</f>
        <v>0</v>
      </c>
      <c r="W1339" s="3">
        <f>IF(AND(ISNUMBER(L1339),L1339&gt;0,L1339&lt;1000000),"OK","REVISAR")</f>
        <v>0</v>
      </c>
      <c r="X1339" s="3">
        <f>IF(AND(ISNUMBER(K1339),ISNUMBER(L1339),ISNUMBER(M1339),ISNUMBER(N1339)),IF(ABS(N1339-(K1339*L1339*(1-M1339/100)))&gt;1,"REVISAR","OK"),"REVISAR")</f>
        <v>0</v>
      </c>
      <c r="Y1339" s="3">
        <f>IF(AND(ISNUMBER(SEARCH("@",E1339)),ISNUMBER(SEARCH(".",E1339))),"OK","REVISAR")</f>
        <v>0</v>
      </c>
      <c r="Z1339" s="3">
        <f>IF(COUNTIF($A$2:$A$5001,A1339)&gt;1,"REVISAR","OK")</f>
        <v>0</v>
      </c>
    </row>
    <row r="1340">
      <c r="A1340" s="3">
        <v>1339</v>
      </c>
      <c r="B1340" s="4">
        <v>45631</v>
      </c>
      <c r="D1340" s="3" t="inlineStr">
        <is>
          <t>26700249</t>
        </is>
      </c>
      <c r="E1340" s="3" t="inlineStr">
        <is>
          <t>@gmail.com</t>
        </is>
      </c>
      <c r="F1340" s="3" t="inlineStr">
        <is>
          <t>+54 9 2326 324690</t>
        </is>
      </c>
      <c r="G1340" s="3" t="inlineStr">
        <is>
          <t>CABA</t>
        </is>
      </c>
      <c r="H1340" s="3" t="inlineStr">
        <is>
          <t>Mendoza</t>
        </is>
      </c>
      <c r="I1340" s="3" t="inlineStr">
        <is>
          <t>Producto desconocido</t>
        </is>
      </c>
      <c r="J1340" s="3" t="inlineStr">
        <is>
          <t>Accesorios</t>
        </is>
      </c>
      <c r="K1340" s="3">
        <v>2</v>
      </c>
      <c r="L1340" s="5">
        <v>71892.82000000001</v>
      </c>
      <c r="M1340" s="3">
        <v>15</v>
      </c>
      <c r="N1340" s="5">
        <v>122217.79</v>
      </c>
      <c r="O1340" s="3" t="inlineStr">
        <is>
          <t>Transferencia</t>
        </is>
      </c>
      <c r="P1340" s="3" t="inlineStr">
        <is>
          <t>Paul</t>
        </is>
      </c>
      <c r="Q1340" s="3" t="inlineStr">
        <is>
          <t>Local 1</t>
        </is>
      </c>
      <c r="R1340" s="3" t="inlineStr">
        <is>
          <t>En camino</t>
        </is>
      </c>
      <c r="S1340" s="3" t="inlineStr">
        <is>
          <t>Producto sin stock</t>
        </is>
      </c>
      <c r="T1340" s="3">
        <f>IF(COUNTA(A1340:S1340)&lt;19,"REVISAR","OK")</f>
        <v>0</v>
      </c>
      <c r="U1340" s="3">
        <f>IF(ISNUMBER(B1340),"OK","REVISAR")</f>
        <v>0</v>
      </c>
      <c r="V1340" s="3">
        <f>IF(AND(ISNUMBER(K1340),K1340&gt;0,K1340&lt;50),"OK","REVISAR")</f>
        <v>0</v>
      </c>
      <c r="W1340" s="3">
        <f>IF(AND(ISNUMBER(L1340),L1340&gt;0,L1340&lt;1000000),"OK","REVISAR")</f>
        <v>0</v>
      </c>
      <c r="X1340" s="3">
        <f>IF(AND(ISNUMBER(K1340),ISNUMBER(L1340),ISNUMBER(M1340),ISNUMBER(N1340)),IF(ABS(N1340-(K1340*L1340*(1-M1340/100)))&gt;1,"REVISAR","OK"),"REVISAR")</f>
        <v>0</v>
      </c>
      <c r="Y1340" s="3">
        <f>IF(AND(ISNUMBER(SEARCH("@",E1340)),ISNUMBER(SEARCH(".",E1340))),"OK","REVISAR")</f>
        <v>0</v>
      </c>
      <c r="Z1340" s="3">
        <f>IF(COUNTIF($A$2:$A$5001,A1340)&gt;1,"REVISAR","OK")</f>
        <v>0</v>
      </c>
    </row>
    <row r="1341">
      <c r="A1341" s="3">
        <v>1340</v>
      </c>
      <c r="B1341" s="4">
        <v>45719</v>
      </c>
      <c r="C1341" s="3" t="inlineStr">
        <is>
          <t>Sofía García</t>
        </is>
      </c>
      <c r="D1341" s="3" t="inlineStr">
        <is>
          <t>35758660</t>
        </is>
      </c>
      <c r="E1341" s="3" t="inlineStr">
        <is>
          <t>cliente421@sinmail</t>
        </is>
      </c>
      <c r="F1341" s="3" t="inlineStr">
        <is>
          <t>+54 9 2326 613319</t>
        </is>
      </c>
      <c r="G1341" s="3" t="inlineStr">
        <is>
          <t>Rosario</t>
        </is>
      </c>
      <c r="J1341" s="3" t="inlineStr">
        <is>
          <t>Periféricos</t>
        </is>
      </c>
      <c r="K1341" s="3">
        <v>5</v>
      </c>
      <c r="L1341" s="5">
        <v>136390.39</v>
      </c>
      <c r="M1341" s="3">
        <v>5</v>
      </c>
      <c r="N1341" s="5">
        <v>647854.35</v>
      </c>
      <c r="O1341" s="3" t="inlineStr">
        <is>
          <t>Transferencia</t>
        </is>
      </c>
      <c r="P1341" s="3" t="inlineStr">
        <is>
          <t>Lucas</t>
        </is>
      </c>
      <c r="Q1341" s="3" t="inlineStr">
        <is>
          <t>online</t>
        </is>
      </c>
      <c r="R1341" s="3" t="inlineStr">
        <is>
          <t>No aplica</t>
        </is>
      </c>
      <c r="S1341" s="3" t="inlineStr">
        <is>
          <t>Producto sin stock</t>
        </is>
      </c>
      <c r="T1341" s="3">
        <f>IF(COUNTA(A1341:S1341)&lt;19,"REVISAR","OK")</f>
        <v>0</v>
      </c>
      <c r="U1341" s="3">
        <f>IF(ISNUMBER(B1341),"OK","REVISAR")</f>
        <v>0</v>
      </c>
      <c r="V1341" s="3">
        <f>IF(AND(ISNUMBER(K1341),K1341&gt;0,K1341&lt;50),"OK","REVISAR")</f>
        <v>0</v>
      </c>
      <c r="W1341" s="3">
        <f>IF(AND(ISNUMBER(L1341),L1341&gt;0,L1341&lt;1000000),"OK","REVISAR")</f>
        <v>0</v>
      </c>
      <c r="X1341" s="3">
        <f>IF(AND(ISNUMBER(K1341),ISNUMBER(L1341),ISNUMBER(M1341),ISNUMBER(N1341)),IF(ABS(N1341-(K1341*L1341*(1-M1341/100)))&gt;1,"REVISAR","OK"),"REVISAR")</f>
        <v>0</v>
      </c>
      <c r="Y1341" s="3">
        <f>IF(AND(ISNUMBER(SEARCH("@",E1341)),ISNUMBER(SEARCH(".",E1341))),"OK","REVISAR")</f>
        <v>0</v>
      </c>
      <c r="Z1341" s="3">
        <f>IF(COUNTIF($A$2:$A$5001,A1341)&gt;1,"REVISAR","OK")</f>
        <v>0</v>
      </c>
    </row>
    <row r="1342">
      <c r="A1342" s="3">
        <v>1341</v>
      </c>
      <c r="B1342" s="4">
        <v>45371</v>
      </c>
      <c r="C1342" s="3" t="inlineStr">
        <is>
          <t>María Gómez</t>
        </is>
      </c>
      <c r="D1342" s="3" t="inlineStr">
        <is>
          <t>21402055</t>
        </is>
      </c>
      <c r="E1342" s="3" t="inlineStr">
        <is>
          <t>cliente271@hotmial.com</t>
        </is>
      </c>
      <c r="F1342" s="3" t="inlineStr">
        <is>
          <t>+54 9 2326 184945</t>
        </is>
      </c>
      <c r="G1342" s="3" t="inlineStr">
        <is>
          <t>CABA</t>
        </is>
      </c>
      <c r="H1342" s="3" t="inlineStr">
        <is>
          <t>Buenos Aires</t>
        </is>
      </c>
      <c r="I1342" s="3" t="inlineStr">
        <is>
          <t>Notebook 15</t>
        </is>
      </c>
      <c r="J1342" s="3" t="inlineStr">
        <is>
          <t>Audio</t>
        </is>
      </c>
      <c r="K1342" s="3">
        <v>2</v>
      </c>
      <c r="L1342" s="5">
        <v>111097.88</v>
      </c>
      <c r="M1342" s="3">
        <v>20</v>
      </c>
      <c r="N1342" s="5">
        <v>177756.61</v>
      </c>
      <c r="O1342" s="3" t="inlineStr">
        <is>
          <t>Tarjeta Débito</t>
        </is>
      </c>
      <c r="P1342" s="3" t="inlineStr">
        <is>
          <t>Sin vendedor</t>
        </is>
      </c>
      <c r="Q1342" s="3" t="inlineStr">
        <is>
          <t>online</t>
        </is>
      </c>
      <c r="R1342" s="3" t="inlineStr">
        <is>
          <t>Entregado</t>
        </is>
      </c>
      <c r="S1342" s="3" t="inlineStr">
        <is>
          <t>OK</t>
        </is>
      </c>
      <c r="T1342" s="3">
        <f>IF(COUNTA(A1342:S1342)&lt;19,"REVISAR","OK")</f>
        <v>0</v>
      </c>
      <c r="U1342" s="3">
        <f>IF(ISNUMBER(B1342),"OK","REVISAR")</f>
        <v>0</v>
      </c>
      <c r="V1342" s="3">
        <f>IF(AND(ISNUMBER(K1342),K1342&gt;0,K1342&lt;50),"OK","REVISAR")</f>
        <v>0</v>
      </c>
      <c r="W1342" s="3">
        <f>IF(AND(ISNUMBER(L1342),L1342&gt;0,L1342&lt;1000000),"OK","REVISAR")</f>
        <v>0</v>
      </c>
      <c r="X1342" s="3">
        <f>IF(AND(ISNUMBER(K1342),ISNUMBER(L1342),ISNUMBER(M1342),ISNUMBER(N1342)),IF(ABS(N1342-(K1342*L1342*(1-M1342/100)))&gt;1,"REVISAR","OK"),"REVISAR")</f>
        <v>0</v>
      </c>
      <c r="Y1342" s="3">
        <f>IF(AND(ISNUMBER(SEARCH("@",E1342)),ISNUMBER(SEARCH(".",E1342))),"OK","REVISAR")</f>
        <v>0</v>
      </c>
      <c r="Z1342" s="3">
        <f>IF(COUNTIF($A$2:$A$5001,A1342)&gt;1,"REVISAR","OK")</f>
        <v>0</v>
      </c>
    </row>
    <row r="1343">
      <c r="A1343" s="3">
        <v>1342</v>
      </c>
      <c r="B1343" s="4">
        <v>45625</v>
      </c>
      <c r="C1343" s="3" t="inlineStr">
        <is>
          <t>Carlos López</t>
        </is>
      </c>
      <c r="D1343" s="3" t="inlineStr">
        <is>
          <t>20089889</t>
        </is>
      </c>
      <c r="E1343" s="3" t="inlineStr">
        <is>
          <t>cliente365@sinmail</t>
        </is>
      </c>
      <c r="G1343" s="3" t="inlineStr">
        <is>
          <t>S. A. de Areco</t>
        </is>
      </c>
      <c r="H1343" s="3" t="inlineStr">
        <is>
          <t>Buenos Aires</t>
        </is>
      </c>
      <c r="J1343" s="3" t="inlineStr">
        <is>
          <t>perifericos</t>
        </is>
      </c>
      <c r="K1343" s="3">
        <v>2</v>
      </c>
      <c r="L1343" s="5">
        <v>8605.809999999999</v>
      </c>
      <c r="M1343" s="3">
        <v>5</v>
      </c>
      <c r="N1343" s="5">
        <v>16351.04</v>
      </c>
      <c r="O1343" s="3" t="inlineStr">
        <is>
          <t>Cheque</t>
        </is>
      </c>
      <c r="Q1343" s="3" t="inlineStr">
        <is>
          <t>local 1</t>
        </is>
      </c>
      <c r="R1343" s="3" t="inlineStr">
        <is>
          <t>Entregado</t>
        </is>
      </c>
      <c r="S1343" s="3" t="inlineStr">
        <is>
          <t>Producto sin stock</t>
        </is>
      </c>
      <c r="T1343" s="3">
        <f>IF(COUNTA(A1343:S1343)&lt;19,"REVISAR","OK")</f>
        <v>0</v>
      </c>
      <c r="U1343" s="3">
        <f>IF(ISNUMBER(B1343),"OK","REVISAR")</f>
        <v>0</v>
      </c>
      <c r="V1343" s="3">
        <f>IF(AND(ISNUMBER(K1343),K1343&gt;0,K1343&lt;50),"OK","REVISAR")</f>
        <v>0</v>
      </c>
      <c r="W1343" s="3">
        <f>IF(AND(ISNUMBER(L1343),L1343&gt;0,L1343&lt;1000000),"OK","REVISAR")</f>
        <v>0</v>
      </c>
      <c r="X1343" s="3">
        <f>IF(AND(ISNUMBER(K1343),ISNUMBER(L1343),ISNUMBER(M1343),ISNUMBER(N1343)),IF(ABS(N1343-(K1343*L1343*(1-M1343/100)))&gt;1,"REVISAR","OK"),"REVISAR")</f>
        <v>0</v>
      </c>
      <c r="Y1343" s="3">
        <f>IF(AND(ISNUMBER(SEARCH("@",E1343)),ISNUMBER(SEARCH(".",E1343))),"OK","REVISAR")</f>
        <v>0</v>
      </c>
      <c r="Z1343" s="3">
        <f>IF(COUNTIF($A$2:$A$5001,A1343)&gt;1,"REVISAR","OK")</f>
        <v>0</v>
      </c>
    </row>
    <row r="1344">
      <c r="A1344" s="3">
        <v>1343</v>
      </c>
      <c r="B1344" s="4">
        <v>45767</v>
      </c>
      <c r="C1344" s="3" t="inlineStr">
        <is>
          <t>Camila Torres</t>
        </is>
      </c>
      <c r="D1344" s="3" t="inlineStr">
        <is>
          <t>123</t>
        </is>
      </c>
      <c r="E1344" s="3" t="inlineStr">
        <is>
          <t>cliente558@gmai.com</t>
        </is>
      </c>
      <c r="F1344" s="3" t="inlineStr">
        <is>
          <t>+54 9 2326 769418</t>
        </is>
      </c>
      <c r="G1344" s="3" t="inlineStr">
        <is>
          <t>Mendoza</t>
        </is>
      </c>
      <c r="J1344" s="3" t="inlineStr">
        <is>
          <t>Sin categoria</t>
        </is>
      </c>
      <c r="K1344" s="3">
        <v>4</v>
      </c>
      <c r="L1344" s="5">
        <v>144729.36</v>
      </c>
      <c r="M1344" s="3">
        <v>25</v>
      </c>
      <c r="N1344" s="5">
        <v>434188.08</v>
      </c>
      <c r="O1344" s="3" t="inlineStr">
        <is>
          <t>Mercado Pago</t>
        </is>
      </c>
      <c r="P1344" s="3" t="inlineStr">
        <is>
          <t>Admin</t>
        </is>
      </c>
      <c r="Q1344" s="3" t="inlineStr">
        <is>
          <t>local 1</t>
        </is>
      </c>
      <c r="S1344" s="3" t="inlineStr">
        <is>
          <t>Cliente reclama demora</t>
        </is>
      </c>
      <c r="T1344" s="3">
        <f>IF(COUNTA(A1344:S1344)&lt;19,"REVISAR","OK")</f>
        <v>0</v>
      </c>
      <c r="U1344" s="3">
        <f>IF(ISNUMBER(B1344),"OK","REVISAR")</f>
        <v>0</v>
      </c>
      <c r="V1344" s="3">
        <f>IF(AND(ISNUMBER(K1344),K1344&gt;0,K1344&lt;50),"OK","REVISAR")</f>
        <v>0</v>
      </c>
      <c r="W1344" s="3">
        <f>IF(AND(ISNUMBER(L1344),L1344&gt;0,L1344&lt;1000000),"OK","REVISAR")</f>
        <v>0</v>
      </c>
      <c r="X1344" s="3">
        <f>IF(AND(ISNUMBER(K1344),ISNUMBER(L1344),ISNUMBER(M1344),ISNUMBER(N1344)),IF(ABS(N1344-(K1344*L1344*(1-M1344/100)))&gt;1,"REVISAR","OK"),"REVISAR")</f>
        <v>0</v>
      </c>
      <c r="Y1344" s="3">
        <f>IF(AND(ISNUMBER(SEARCH("@",E1344)),ISNUMBER(SEARCH(".",E1344))),"OK","REVISAR")</f>
        <v>0</v>
      </c>
      <c r="Z1344" s="3">
        <f>IF(COUNTIF($A$2:$A$5001,A1344)&gt;1,"REVISAR","OK")</f>
        <v>0</v>
      </c>
    </row>
    <row r="1345">
      <c r="A1345" s="3">
        <v>1344</v>
      </c>
      <c r="B1345" s="4">
        <v>45704</v>
      </c>
      <c r="C1345" s="3" t="inlineStr">
        <is>
          <t>Carlos López</t>
        </is>
      </c>
      <c r="D1345" s="3" t="inlineStr">
        <is>
          <t>30344187</t>
        </is>
      </c>
      <c r="E1345" s="3" t="inlineStr">
        <is>
          <t>cliente331@hotmail.com</t>
        </is>
      </c>
      <c r="F1345" s="3" t="inlineStr">
        <is>
          <t>+54 9 2326 814107</t>
        </is>
      </c>
      <c r="G1345" s="3" t="inlineStr">
        <is>
          <t>Buenos Aires</t>
        </is>
      </c>
      <c r="I1345" s="3" t="inlineStr">
        <is>
          <t>Teclado mecánico</t>
        </is>
      </c>
      <c r="J1345" s="3" t="inlineStr">
        <is>
          <t>Computación</t>
        </is>
      </c>
      <c r="K1345" s="3">
        <v>5</v>
      </c>
      <c r="L1345" s="5">
        <v>179711.2</v>
      </c>
      <c r="M1345" s="3">
        <v>5</v>
      </c>
      <c r="N1345" s="5">
        <v>0</v>
      </c>
      <c r="O1345" s="3" t="inlineStr">
        <is>
          <t>Efectivo</t>
        </is>
      </c>
      <c r="P1345" s="3" t="inlineStr">
        <is>
          <t>Admin</t>
        </is>
      </c>
      <c r="Q1345" s="3" t="inlineStr">
        <is>
          <t>Local 1</t>
        </is>
      </c>
      <c r="R1345" s="3" t="inlineStr">
        <is>
          <t>entregado</t>
        </is>
      </c>
      <c r="S1345" s="3" t="inlineStr">
        <is>
          <t>sin observaciones</t>
        </is>
      </c>
      <c r="T1345" s="3">
        <f>IF(COUNTA(A1345:S1345)&lt;19,"REVISAR","OK")</f>
        <v>0</v>
      </c>
      <c r="U1345" s="3">
        <f>IF(ISNUMBER(B1345),"OK","REVISAR")</f>
        <v>0</v>
      </c>
      <c r="V1345" s="3">
        <f>IF(AND(ISNUMBER(K1345),K1345&gt;0,K1345&lt;50),"OK","REVISAR")</f>
        <v>0</v>
      </c>
      <c r="W1345" s="3">
        <f>IF(AND(ISNUMBER(L1345),L1345&gt;0,L1345&lt;1000000),"OK","REVISAR")</f>
        <v>0</v>
      </c>
      <c r="X1345" s="3">
        <f>IF(AND(ISNUMBER(K1345),ISNUMBER(L1345),ISNUMBER(M1345),ISNUMBER(N1345)),IF(ABS(N1345-(K1345*L1345*(1-M1345/100)))&gt;1,"REVISAR","OK"),"REVISAR")</f>
        <v>0</v>
      </c>
      <c r="Y1345" s="3">
        <f>IF(AND(ISNUMBER(SEARCH("@",E1345)),ISNUMBER(SEARCH(".",E1345))),"OK","REVISAR")</f>
        <v>0</v>
      </c>
      <c r="Z1345" s="3">
        <f>IF(COUNTIF($A$2:$A$5001,A1345)&gt;1,"REVISAR","OK")</f>
        <v>0</v>
      </c>
    </row>
    <row r="1346">
      <c r="A1346" s="3">
        <v>1345</v>
      </c>
      <c r="B1346" s="4">
        <v>45318</v>
      </c>
      <c r="C1346" s="3" t="inlineStr">
        <is>
          <t>María Gómez</t>
        </is>
      </c>
      <c r="D1346" s="3" t="inlineStr">
        <is>
          <t>22712990</t>
        </is>
      </c>
      <c r="E1346" s="3" t="inlineStr">
        <is>
          <t>cliente827@gmai.com</t>
        </is>
      </c>
      <c r="F1346" s="3" t="inlineStr">
        <is>
          <t>+54 9 2326 540660</t>
        </is>
      </c>
      <c r="G1346" s="3" t="inlineStr">
        <is>
          <t>Córdoba</t>
        </is>
      </c>
      <c r="H1346" s="3" t="inlineStr">
        <is>
          <t>Santa Fe</t>
        </is>
      </c>
      <c r="J1346" s="3" t="inlineStr">
        <is>
          <t>Hogar</t>
        </is>
      </c>
      <c r="K1346" s="3">
        <v>6</v>
      </c>
      <c r="L1346" s="5">
        <v>102740.45</v>
      </c>
      <c r="M1346" s="3">
        <v>25</v>
      </c>
      <c r="N1346" s="5">
        <v>462332.02</v>
      </c>
      <c r="O1346" s="3" t="inlineStr">
        <is>
          <t>tarjeta credito</t>
        </is>
      </c>
      <c r="P1346" s="3" t="inlineStr">
        <is>
          <t>Isaías</t>
        </is>
      </c>
      <c r="Q1346" s="3" t="inlineStr">
        <is>
          <t>Online</t>
        </is>
      </c>
      <c r="R1346" s="3" t="inlineStr">
        <is>
          <t>En camino</t>
        </is>
      </c>
      <c r="S1346" s="3" t="inlineStr">
        <is>
          <t>Precio cargado manualmente</t>
        </is>
      </c>
      <c r="T1346" s="3">
        <f>IF(COUNTA(A1346:S1346)&lt;19,"REVISAR","OK")</f>
        <v>0</v>
      </c>
      <c r="U1346" s="3">
        <f>IF(ISNUMBER(B1346),"OK","REVISAR")</f>
        <v>0</v>
      </c>
      <c r="V1346" s="3">
        <f>IF(AND(ISNUMBER(K1346),K1346&gt;0,K1346&lt;50),"OK","REVISAR")</f>
        <v>0</v>
      </c>
      <c r="W1346" s="3">
        <f>IF(AND(ISNUMBER(L1346),L1346&gt;0,L1346&lt;1000000),"OK","REVISAR")</f>
        <v>0</v>
      </c>
      <c r="X1346" s="3">
        <f>IF(AND(ISNUMBER(K1346),ISNUMBER(L1346),ISNUMBER(M1346),ISNUMBER(N1346)),IF(ABS(N1346-(K1346*L1346*(1-M1346/100)))&gt;1,"REVISAR","OK"),"REVISAR")</f>
        <v>0</v>
      </c>
      <c r="Y1346" s="3">
        <f>IF(AND(ISNUMBER(SEARCH("@",E1346)),ISNUMBER(SEARCH(".",E1346))),"OK","REVISAR")</f>
        <v>0</v>
      </c>
      <c r="Z1346" s="3">
        <f>IF(COUNTIF($A$2:$A$5001,A1346)&gt;1,"REVISAR","OK")</f>
        <v>0</v>
      </c>
    </row>
    <row r="1347">
      <c r="A1347" s="3">
        <v>1346</v>
      </c>
      <c r="B1347" s="4">
        <v>45435</v>
      </c>
      <c r="C1347" s="3" t="inlineStr">
        <is>
          <t>Martín Fernández</t>
        </is>
      </c>
      <c r="D1347" s="3" t="inlineStr">
        <is>
          <t>39439794</t>
        </is>
      </c>
      <c r="E1347" s="3" t="inlineStr">
        <is>
          <t>cliente325@hotmail.com</t>
        </is>
      </c>
      <c r="F1347" s="3" t="inlineStr">
        <is>
          <t>+54 9 2326 756588</t>
        </is>
      </c>
      <c r="G1347" s="3" t="inlineStr">
        <is>
          <t>Buenos Aires</t>
        </is>
      </c>
      <c r="I1347" s="3" t="inlineStr">
        <is>
          <t>Teclado mecánico</t>
        </is>
      </c>
      <c r="J1347" s="3" t="inlineStr">
        <is>
          <t>Tecnologia</t>
        </is>
      </c>
      <c r="K1347" s="3">
        <v>6</v>
      </c>
      <c r="L1347" s="5">
        <v>149229.83</v>
      </c>
      <c r="M1347" s="3">
        <v>0</v>
      </c>
      <c r="N1347" s="5">
        <v>895378.98</v>
      </c>
      <c r="O1347" s="3" t="inlineStr">
        <is>
          <t>Cheque</t>
        </is>
      </c>
      <c r="P1347" s="3" t="inlineStr">
        <is>
          <t>Sin vendedor</t>
        </is>
      </c>
      <c r="Q1347" s="3" t="inlineStr">
        <is>
          <t>Centro</t>
        </is>
      </c>
      <c r="R1347" s="3" t="inlineStr">
        <is>
          <t>Pendiente</t>
        </is>
      </c>
      <c r="S1347" s="3" t="inlineStr">
        <is>
          <t>OK</t>
        </is>
      </c>
      <c r="T1347" s="3">
        <f>IF(COUNTA(A1347:S1347)&lt;19,"REVISAR","OK")</f>
        <v>0</v>
      </c>
      <c r="U1347" s="3">
        <f>IF(ISNUMBER(B1347),"OK","REVISAR")</f>
        <v>0</v>
      </c>
      <c r="V1347" s="3">
        <f>IF(AND(ISNUMBER(K1347),K1347&gt;0,K1347&lt;50),"OK","REVISAR")</f>
        <v>0</v>
      </c>
      <c r="W1347" s="3">
        <f>IF(AND(ISNUMBER(L1347),L1347&gt;0,L1347&lt;1000000),"OK","REVISAR")</f>
        <v>0</v>
      </c>
      <c r="X1347" s="3">
        <f>IF(AND(ISNUMBER(K1347),ISNUMBER(L1347),ISNUMBER(M1347),ISNUMBER(N1347)),IF(ABS(N1347-(K1347*L1347*(1-M1347/100)))&gt;1,"REVISAR","OK"),"REVISAR")</f>
        <v>0</v>
      </c>
      <c r="Y1347" s="3">
        <f>IF(AND(ISNUMBER(SEARCH("@",E1347)),ISNUMBER(SEARCH(".",E1347))),"OK","REVISAR")</f>
        <v>0</v>
      </c>
      <c r="Z1347" s="3">
        <f>IF(COUNTIF($A$2:$A$5001,A1347)&gt;1,"REVISAR","OK")</f>
        <v>0</v>
      </c>
    </row>
    <row r="1348">
      <c r="A1348" s="3">
        <v>1347</v>
      </c>
      <c r="B1348" s="4">
        <v>45424</v>
      </c>
      <c r="C1348" s="3" t="inlineStr">
        <is>
          <t>Juan Pérez</t>
        </is>
      </c>
      <c r="D1348" s="3" t="inlineStr">
        <is>
          <t>35314116</t>
        </is>
      </c>
      <c r="E1348" s="3" t="inlineStr">
        <is>
          <t>cliente899@sinmail</t>
        </is>
      </c>
      <c r="F1348" s="3" t="inlineStr">
        <is>
          <t>+54 9 2326 460086</t>
        </is>
      </c>
      <c r="G1348" s="3" t="inlineStr">
        <is>
          <t>Capital Federal</t>
        </is>
      </c>
      <c r="H1348" s="3" t="inlineStr">
        <is>
          <t>Córdoba</t>
        </is>
      </c>
      <c r="I1348" s="3" t="inlineStr">
        <is>
          <t>Cargador rápido</t>
        </is>
      </c>
      <c r="J1348" s="3" t="inlineStr">
        <is>
          <t>Sin categoria</t>
        </is>
      </c>
      <c r="K1348" s="3">
        <v>2</v>
      </c>
      <c r="M1348" s="3">
        <v>0</v>
      </c>
      <c r="O1348" s="3" t="inlineStr">
        <is>
          <t>Tarjeta Crédito</t>
        </is>
      </c>
      <c r="P1348" s="3" t="inlineStr">
        <is>
          <t>Paul</t>
        </is>
      </c>
      <c r="Q1348" s="3" t="inlineStr">
        <is>
          <t>Sucursal Norte</t>
        </is>
      </c>
      <c r="R1348" s="3" t="inlineStr">
        <is>
          <t>entregado</t>
        </is>
      </c>
      <c r="S1348" s="3" t="inlineStr">
        <is>
          <t>sin observaciones</t>
        </is>
      </c>
      <c r="T1348" s="3">
        <f>IF(COUNTA(A1348:S1348)&lt;19,"REVISAR","OK")</f>
        <v>0</v>
      </c>
      <c r="U1348" s="3">
        <f>IF(ISNUMBER(B1348),"OK","REVISAR")</f>
        <v>0</v>
      </c>
      <c r="V1348" s="3">
        <f>IF(AND(ISNUMBER(K1348),K1348&gt;0,K1348&lt;50),"OK","REVISAR")</f>
        <v>0</v>
      </c>
      <c r="W1348" s="3">
        <f>IF(AND(ISNUMBER(L1348),L1348&gt;0,L1348&lt;1000000),"OK","REVISAR")</f>
        <v>0</v>
      </c>
      <c r="X1348" s="3">
        <f>IF(AND(ISNUMBER(K1348),ISNUMBER(L1348),ISNUMBER(M1348),ISNUMBER(N1348)),IF(ABS(N1348-(K1348*L1348*(1-M1348/100)))&gt;1,"REVISAR","OK"),"REVISAR")</f>
        <v>0</v>
      </c>
      <c r="Y1348" s="3">
        <f>IF(AND(ISNUMBER(SEARCH("@",E1348)),ISNUMBER(SEARCH(".",E1348))),"OK","REVISAR")</f>
        <v>0</v>
      </c>
      <c r="Z1348" s="3">
        <f>IF(COUNTIF($A$2:$A$5001,A1348)&gt;1,"REVISAR","OK")</f>
        <v>0</v>
      </c>
    </row>
    <row r="1349">
      <c r="A1349" s="3">
        <v>1348</v>
      </c>
      <c r="B1349" s="4">
        <v>45329</v>
      </c>
      <c r="C1349" s="3" t="inlineStr">
        <is>
          <t>Valentina Díaz</t>
        </is>
      </c>
      <c r="D1349" s="3" t="inlineStr">
        <is>
          <t>28805615</t>
        </is>
      </c>
      <c r="E1349" s="3" t="inlineStr">
        <is>
          <t>cliente20@sinmail</t>
        </is>
      </c>
      <c r="F1349" s="3" t="inlineStr">
        <is>
          <t>+54 9 2326 688063</t>
        </is>
      </c>
      <c r="G1349" s="3" t="inlineStr">
        <is>
          <t>Areco</t>
        </is>
      </c>
      <c r="H1349" s="3" t="inlineStr">
        <is>
          <t>Buenos Aires</t>
        </is>
      </c>
      <c r="I1349" s="3" t="inlineStr">
        <is>
          <t>Memoria RAM 8GB</t>
        </is>
      </c>
      <c r="J1349" s="3" t="inlineStr">
        <is>
          <t>Tecnologia</t>
        </is>
      </c>
      <c r="K1349" s="3">
        <v>5</v>
      </c>
      <c r="L1349" s="5">
        <v>-25000</v>
      </c>
      <c r="M1349" s="3">
        <v>0</v>
      </c>
      <c r="N1349" s="5">
        <v>-125000</v>
      </c>
      <c r="O1349" s="3" t="inlineStr">
        <is>
          <t>transf</t>
        </is>
      </c>
      <c r="P1349" s="3" t="inlineStr">
        <is>
          <t>Lucas</t>
        </is>
      </c>
      <c r="Q1349" s="3" t="inlineStr">
        <is>
          <t>Online</t>
        </is>
      </c>
      <c r="R1349" s="3" t="inlineStr">
        <is>
          <t>Pendiente</t>
        </is>
      </c>
      <c r="S1349" s="3" t="inlineStr">
        <is>
          <t>Duplicado probable</t>
        </is>
      </c>
      <c r="T1349" s="3">
        <f>IF(COUNTA(A1349:S1349)&lt;19,"REVISAR","OK")</f>
        <v>0</v>
      </c>
      <c r="U1349" s="3">
        <f>IF(ISNUMBER(B1349),"OK","REVISAR")</f>
        <v>0</v>
      </c>
      <c r="V1349" s="3">
        <f>IF(AND(ISNUMBER(K1349),K1349&gt;0,K1349&lt;50),"OK","REVISAR")</f>
        <v>0</v>
      </c>
      <c r="W1349" s="3">
        <f>IF(AND(ISNUMBER(L1349),L1349&gt;0,L1349&lt;1000000),"OK","REVISAR")</f>
        <v>0</v>
      </c>
      <c r="X1349" s="3">
        <f>IF(AND(ISNUMBER(K1349),ISNUMBER(L1349),ISNUMBER(M1349),ISNUMBER(N1349)),IF(ABS(N1349-(K1349*L1349*(1-M1349/100)))&gt;1,"REVISAR","OK"),"REVISAR")</f>
        <v>0</v>
      </c>
      <c r="Y1349" s="3">
        <f>IF(AND(ISNUMBER(SEARCH("@",E1349)),ISNUMBER(SEARCH(".",E1349))),"OK","REVISAR")</f>
        <v>0</v>
      </c>
      <c r="Z1349" s="3">
        <f>IF(COUNTIF($A$2:$A$5001,A1349)&gt;1,"REVISAR","OK")</f>
        <v>0</v>
      </c>
    </row>
    <row r="1350">
      <c r="A1350" s="3">
        <v>1349</v>
      </c>
      <c r="B1350" s="4">
        <v>45626</v>
      </c>
      <c r="D1350" s="3" t="inlineStr">
        <is>
          <t>28222645</t>
        </is>
      </c>
      <c r="E1350" s="3" t="inlineStr">
        <is>
          <t>cliente421@hotmial.com</t>
        </is>
      </c>
      <c r="F1350" s="3" t="inlineStr">
        <is>
          <t>+54 9 2326 258264</t>
        </is>
      </c>
      <c r="G1350" s="3" t="inlineStr">
        <is>
          <t>La Plata</t>
        </is>
      </c>
      <c r="H1350" s="3" t="inlineStr">
        <is>
          <t>Bs.As</t>
        </is>
      </c>
      <c r="I1350" s="3" t="inlineStr">
        <is>
          <t>Auriculares Bluetooth</t>
        </is>
      </c>
      <c r="J1350" s="3" t="inlineStr">
        <is>
          <t>Accesorios</t>
        </is>
      </c>
      <c r="K1350" s="3">
        <v>4</v>
      </c>
      <c r="L1350" s="5">
        <v>137652.72</v>
      </c>
      <c r="M1350" s="3">
        <v>0</v>
      </c>
      <c r="N1350" s="5">
        <v>550610.88</v>
      </c>
      <c r="O1350" s="3" t="inlineStr">
        <is>
          <t>Transferencia</t>
        </is>
      </c>
      <c r="P1350" s="3" t="inlineStr">
        <is>
          <t>Admin</t>
        </is>
      </c>
      <c r="Q1350" s="3" t="inlineStr">
        <is>
          <t>Centro</t>
        </is>
      </c>
      <c r="R1350" s="3" t="inlineStr">
        <is>
          <t>entregado</t>
        </is>
      </c>
      <c r="S1350" s="3" t="inlineStr">
        <is>
          <t>Precio cargado manualmente</t>
        </is>
      </c>
      <c r="T1350" s="3">
        <f>IF(COUNTA(A1350:S1350)&lt;19,"REVISAR","OK")</f>
        <v>0</v>
      </c>
      <c r="U1350" s="3">
        <f>IF(ISNUMBER(B1350),"OK","REVISAR")</f>
        <v>0</v>
      </c>
      <c r="V1350" s="3">
        <f>IF(AND(ISNUMBER(K1350),K1350&gt;0,K1350&lt;50),"OK","REVISAR")</f>
        <v>0</v>
      </c>
      <c r="W1350" s="3">
        <f>IF(AND(ISNUMBER(L1350),L1350&gt;0,L1350&lt;1000000),"OK","REVISAR")</f>
        <v>0</v>
      </c>
      <c r="X1350" s="3">
        <f>IF(AND(ISNUMBER(K1350),ISNUMBER(L1350),ISNUMBER(M1350),ISNUMBER(N1350)),IF(ABS(N1350-(K1350*L1350*(1-M1350/100)))&gt;1,"REVISAR","OK"),"REVISAR")</f>
        <v>0</v>
      </c>
      <c r="Y1350" s="3">
        <f>IF(AND(ISNUMBER(SEARCH("@",E1350)),ISNUMBER(SEARCH(".",E1350))),"OK","REVISAR")</f>
        <v>0</v>
      </c>
      <c r="Z1350" s="3">
        <f>IF(COUNTIF($A$2:$A$5001,A1350)&gt;1,"REVISAR","OK")</f>
        <v>0</v>
      </c>
    </row>
    <row r="1351">
      <c r="A1351" s="3">
        <v>1350</v>
      </c>
      <c r="B1351" s="4">
        <v>45317</v>
      </c>
      <c r="C1351" s="3" t="inlineStr">
        <is>
          <t>Carlos López</t>
        </is>
      </c>
      <c r="D1351" s="3" t="inlineStr">
        <is>
          <t>43390570</t>
        </is>
      </c>
      <c r="E1351" s="3" t="inlineStr">
        <is>
          <t>cliente467@</t>
        </is>
      </c>
      <c r="G1351" s="3" t="inlineStr">
        <is>
          <t>Areco</t>
        </is>
      </c>
      <c r="H1351" s="3" t="inlineStr">
        <is>
          <t>CABA</t>
        </is>
      </c>
      <c r="I1351" s="3" t="inlineStr">
        <is>
          <t>Memoria RAM 8GB</t>
        </is>
      </c>
      <c r="J1351" s="3" t="inlineStr">
        <is>
          <t>Computación</t>
        </is>
      </c>
      <c r="K1351" s="3">
        <v>5</v>
      </c>
      <c r="L1351" s="5">
        <v>143539.93</v>
      </c>
      <c r="M1351" s="3">
        <v>5</v>
      </c>
      <c r="N1351" s="5">
        <v>681814.67</v>
      </c>
      <c r="P1351" s="3" t="inlineStr">
        <is>
          <t>Isaías</t>
        </is>
      </c>
      <c r="Q1351" s="3" t="inlineStr">
        <is>
          <t>Sucursal Norte</t>
        </is>
      </c>
      <c r="R1351" s="3" t="inlineStr">
        <is>
          <t>pendiente</t>
        </is>
      </c>
      <c r="T1351" s="3">
        <f>IF(COUNTA(A1351:S1351)&lt;19,"REVISAR","OK")</f>
        <v>0</v>
      </c>
      <c r="U1351" s="3">
        <f>IF(ISNUMBER(B1351),"OK","REVISAR")</f>
        <v>0</v>
      </c>
      <c r="V1351" s="3">
        <f>IF(AND(ISNUMBER(K1351),K1351&gt;0,K1351&lt;50),"OK","REVISAR")</f>
        <v>0</v>
      </c>
      <c r="W1351" s="3">
        <f>IF(AND(ISNUMBER(L1351),L1351&gt;0,L1351&lt;1000000),"OK","REVISAR")</f>
        <v>0</v>
      </c>
      <c r="X1351" s="3">
        <f>IF(AND(ISNUMBER(K1351),ISNUMBER(L1351),ISNUMBER(M1351),ISNUMBER(N1351)),IF(ABS(N1351-(K1351*L1351*(1-M1351/100)))&gt;1,"REVISAR","OK"),"REVISAR")</f>
        <v>0</v>
      </c>
      <c r="Y1351" s="3">
        <f>IF(AND(ISNUMBER(SEARCH("@",E1351)),ISNUMBER(SEARCH(".",E1351))),"OK","REVISAR")</f>
        <v>0</v>
      </c>
      <c r="Z1351" s="3">
        <f>IF(COUNTIF($A$2:$A$5001,A1351)&gt;1,"REVISAR","OK")</f>
        <v>0</v>
      </c>
    </row>
    <row r="1352">
      <c r="A1352" s="3">
        <v>1351</v>
      </c>
      <c r="B1352" s="4">
        <v>45559</v>
      </c>
      <c r="D1352" s="3" t="inlineStr">
        <is>
          <t>33324152</t>
        </is>
      </c>
      <c r="E1352" s="3" t="inlineStr">
        <is>
          <t>cliente59@hotmail.com</t>
        </is>
      </c>
      <c r="F1352" s="3" t="inlineStr">
        <is>
          <t>+54 9 2326 328185</t>
        </is>
      </c>
      <c r="G1352" s="3" t="inlineStr">
        <is>
          <t>Cordoba</t>
        </is>
      </c>
      <c r="H1352" s="3" t="inlineStr">
        <is>
          <t>Mendoza</t>
        </is>
      </c>
      <c r="I1352" s="3" t="inlineStr">
        <is>
          <t>Mouse gamer</t>
        </is>
      </c>
      <c r="K1352" s="3">
        <v>5</v>
      </c>
      <c r="L1352" s="5">
        <v>82831.53</v>
      </c>
      <c r="M1352" s="3">
        <v>0</v>
      </c>
      <c r="N1352" s="5">
        <v>414157.65</v>
      </c>
      <c r="O1352" s="3" t="inlineStr">
        <is>
          <t>efectivo</t>
        </is>
      </c>
      <c r="P1352" s="3" t="inlineStr">
        <is>
          <t>Benjamín</t>
        </is>
      </c>
      <c r="Q1352" s="3" t="inlineStr">
        <is>
          <t>Online</t>
        </is>
      </c>
      <c r="R1352" s="3" t="inlineStr">
        <is>
          <t>entregado</t>
        </is>
      </c>
      <c r="S1352" s="3" t="inlineStr">
        <is>
          <t>Pago a confirmar</t>
        </is>
      </c>
      <c r="T1352" s="3">
        <f>IF(COUNTA(A1352:S1352)&lt;19,"REVISAR","OK")</f>
        <v>0</v>
      </c>
      <c r="U1352" s="3">
        <f>IF(ISNUMBER(B1352),"OK","REVISAR")</f>
        <v>0</v>
      </c>
      <c r="V1352" s="3">
        <f>IF(AND(ISNUMBER(K1352),K1352&gt;0,K1352&lt;50),"OK","REVISAR")</f>
        <v>0</v>
      </c>
      <c r="W1352" s="3">
        <f>IF(AND(ISNUMBER(L1352),L1352&gt;0,L1352&lt;1000000),"OK","REVISAR")</f>
        <v>0</v>
      </c>
      <c r="X1352" s="3">
        <f>IF(AND(ISNUMBER(K1352),ISNUMBER(L1352),ISNUMBER(M1352),ISNUMBER(N1352)),IF(ABS(N1352-(K1352*L1352*(1-M1352/100)))&gt;1,"REVISAR","OK"),"REVISAR")</f>
        <v>0</v>
      </c>
      <c r="Y1352" s="3">
        <f>IF(AND(ISNUMBER(SEARCH("@",E1352)),ISNUMBER(SEARCH(".",E1352))),"OK","REVISAR")</f>
        <v>0</v>
      </c>
      <c r="Z1352" s="3">
        <f>IF(COUNTIF($A$2:$A$5001,A1352)&gt;1,"REVISAR","OK")</f>
        <v>0</v>
      </c>
    </row>
    <row r="1353">
      <c r="A1353" s="3">
        <v>1352</v>
      </c>
      <c r="B1353" s="4">
        <v>45562</v>
      </c>
      <c r="C1353" s="3" t="inlineStr">
        <is>
          <t>Lucas Rodríguez</t>
        </is>
      </c>
      <c r="D1353" s="3" t="inlineStr">
        <is>
          <t>37373265</t>
        </is>
      </c>
      <c r="E1353" s="3" t="inlineStr">
        <is>
          <t>cliente79@hotmial.com</t>
        </is>
      </c>
      <c r="F1353" s="3" t="inlineStr">
        <is>
          <t>+54 9 2326 995216</t>
        </is>
      </c>
      <c r="G1353" s="3" t="inlineStr">
        <is>
          <t>CABA</t>
        </is>
      </c>
      <c r="H1353" s="3" t="inlineStr">
        <is>
          <t>Buenos Aires</t>
        </is>
      </c>
      <c r="I1353" s="3" t="inlineStr">
        <is>
          <t>Monitor 24</t>
        </is>
      </c>
      <c r="J1353" s="3" t="inlineStr">
        <is>
          <t>Audio</t>
        </is>
      </c>
      <c r="K1353" s="3">
        <v>4</v>
      </c>
      <c r="L1353" s="5">
        <v>101863.11</v>
      </c>
      <c r="M1353" s="3">
        <v>0</v>
      </c>
      <c r="N1353" s="5">
        <v>407452.44</v>
      </c>
      <c r="O1353" s="3" t="inlineStr">
        <is>
          <t>Mercado Pago</t>
        </is>
      </c>
      <c r="P1353" s="3" t="inlineStr">
        <is>
          <t>Lucas</t>
        </is>
      </c>
      <c r="Q1353" s="3" t="inlineStr">
        <is>
          <t>local 1</t>
        </is>
      </c>
      <c r="S1353" s="3" t="inlineStr">
        <is>
          <t>Dirección incompleta</t>
        </is>
      </c>
      <c r="T1353" s="3">
        <f>IF(COUNTA(A1353:S1353)&lt;19,"REVISAR","OK")</f>
        <v>0</v>
      </c>
      <c r="U1353" s="3">
        <f>IF(ISNUMBER(B1353),"OK","REVISAR")</f>
        <v>0</v>
      </c>
      <c r="V1353" s="3">
        <f>IF(AND(ISNUMBER(K1353),K1353&gt;0,K1353&lt;50),"OK","REVISAR")</f>
        <v>0</v>
      </c>
      <c r="W1353" s="3">
        <f>IF(AND(ISNUMBER(L1353),L1353&gt;0,L1353&lt;1000000),"OK","REVISAR")</f>
        <v>0</v>
      </c>
      <c r="X1353" s="3">
        <f>IF(AND(ISNUMBER(K1353),ISNUMBER(L1353),ISNUMBER(M1353),ISNUMBER(N1353)),IF(ABS(N1353-(K1353*L1353*(1-M1353/100)))&gt;1,"REVISAR","OK"),"REVISAR")</f>
        <v>0</v>
      </c>
      <c r="Y1353" s="3">
        <f>IF(AND(ISNUMBER(SEARCH("@",E1353)),ISNUMBER(SEARCH(".",E1353))),"OK","REVISAR")</f>
        <v>0</v>
      </c>
      <c r="Z1353" s="3">
        <f>IF(COUNTIF($A$2:$A$5001,A1353)&gt;1,"REVISAR","OK")</f>
        <v>0</v>
      </c>
    </row>
    <row r="1354">
      <c r="A1354" s="3">
        <v>1353</v>
      </c>
      <c r="B1354" s="4">
        <v>45407</v>
      </c>
      <c r="C1354" s="3" t="inlineStr">
        <is>
          <t>Ana Martínez</t>
        </is>
      </c>
      <c r="D1354" s="3" t="inlineStr">
        <is>
          <t>36350325</t>
        </is>
      </c>
      <c r="E1354" s="3" t="inlineStr">
        <is>
          <t>cliente885@sinmail</t>
        </is>
      </c>
      <c r="F1354" s="3" t="inlineStr">
        <is>
          <t>+54 9 2326 528551</t>
        </is>
      </c>
      <c r="G1354" s="3" t="inlineStr">
        <is>
          <t>S. A. de Areco</t>
        </is>
      </c>
      <c r="H1354" s="3" t="inlineStr">
        <is>
          <t>Mendoza</t>
        </is>
      </c>
      <c r="I1354" s="3" t="inlineStr">
        <is>
          <t>Webcam HD</t>
        </is>
      </c>
      <c r="K1354" s="3">
        <v>5</v>
      </c>
      <c r="L1354" s="5">
        <v>22056.7</v>
      </c>
      <c r="M1354" s="3">
        <v>5</v>
      </c>
      <c r="N1354" s="5">
        <v>104769.32</v>
      </c>
      <c r="O1354" s="3" t="inlineStr">
        <is>
          <t>Cheque</t>
        </is>
      </c>
      <c r="P1354" s="3" t="inlineStr">
        <is>
          <t>Sofía</t>
        </is>
      </c>
      <c r="Q1354" s="3" t="inlineStr">
        <is>
          <t>Norte</t>
        </is>
      </c>
      <c r="R1354" s="3" t="inlineStr">
        <is>
          <t>pendiente</t>
        </is>
      </c>
      <c r="S1354" s="3" t="inlineStr">
        <is>
          <t>Cliente reclama demora</t>
        </is>
      </c>
      <c r="T1354" s="3">
        <f>IF(COUNTA(A1354:S1354)&lt;19,"REVISAR","OK")</f>
        <v>0</v>
      </c>
      <c r="U1354" s="3">
        <f>IF(ISNUMBER(B1354),"OK","REVISAR")</f>
        <v>0</v>
      </c>
      <c r="V1354" s="3">
        <f>IF(AND(ISNUMBER(K1354),K1354&gt;0,K1354&lt;50),"OK","REVISAR")</f>
        <v>0</v>
      </c>
      <c r="W1354" s="3">
        <f>IF(AND(ISNUMBER(L1354),L1354&gt;0,L1354&lt;1000000),"OK","REVISAR")</f>
        <v>0</v>
      </c>
      <c r="X1354" s="3">
        <f>IF(AND(ISNUMBER(K1354),ISNUMBER(L1354),ISNUMBER(M1354),ISNUMBER(N1354)),IF(ABS(N1354-(K1354*L1354*(1-M1354/100)))&gt;1,"REVISAR","OK"),"REVISAR")</f>
        <v>0</v>
      </c>
      <c r="Y1354" s="3">
        <f>IF(AND(ISNUMBER(SEARCH("@",E1354)),ISNUMBER(SEARCH(".",E1354))),"OK","REVISAR")</f>
        <v>0</v>
      </c>
      <c r="Z1354" s="3">
        <f>IF(COUNTIF($A$2:$A$5001,A1354)&gt;1,"REVISAR","OK")</f>
        <v>0</v>
      </c>
    </row>
    <row r="1355">
      <c r="A1355" s="3">
        <v>1354</v>
      </c>
      <c r="B1355" s="4">
        <v>45555</v>
      </c>
      <c r="C1355" s="3" t="inlineStr">
        <is>
          <t>Valentina Díaz</t>
        </is>
      </c>
      <c r="D1355" s="3" t="inlineStr">
        <is>
          <t>32641418</t>
        </is>
      </c>
      <c r="E1355" s="3" t="inlineStr">
        <is>
          <t>cliente239@hotmial.com</t>
        </is>
      </c>
      <c r="F1355" s="3" t="inlineStr">
        <is>
          <t>+54 9 2326 340723</t>
        </is>
      </c>
      <c r="G1355" s="3" t="inlineStr">
        <is>
          <t>San Antonio de Areco</t>
        </is>
      </c>
      <c r="H1355" s="3" t="inlineStr">
        <is>
          <t>Córdoba</t>
        </is>
      </c>
      <c r="I1355" s="3" t="inlineStr">
        <is>
          <t>Disco SSD 480GB</t>
        </is>
      </c>
      <c r="K1355" s="3">
        <v>4</v>
      </c>
      <c r="L1355" s="5">
        <v>138474.72</v>
      </c>
      <c r="M1355" s="3">
        <v>0</v>
      </c>
      <c r="N1355" s="5">
        <v>12356.84</v>
      </c>
      <c r="Q1355" s="3" t="inlineStr">
        <is>
          <t>Sucursal Centro</t>
        </is>
      </c>
      <c r="R1355" s="3" t="inlineStr">
        <is>
          <t>entregado</t>
        </is>
      </c>
      <c r="S1355" s="3" t="inlineStr">
        <is>
          <t>Producto sin stock</t>
        </is>
      </c>
      <c r="T1355" s="3">
        <f>IF(COUNTA(A1355:S1355)&lt;19,"REVISAR","OK")</f>
        <v>0</v>
      </c>
      <c r="U1355" s="3">
        <f>IF(ISNUMBER(B1355),"OK","REVISAR")</f>
        <v>0</v>
      </c>
      <c r="V1355" s="3">
        <f>IF(AND(ISNUMBER(K1355),K1355&gt;0,K1355&lt;50),"OK","REVISAR")</f>
        <v>0</v>
      </c>
      <c r="W1355" s="3">
        <f>IF(AND(ISNUMBER(L1355),L1355&gt;0,L1355&lt;1000000),"OK","REVISAR")</f>
        <v>0</v>
      </c>
      <c r="X1355" s="3">
        <f>IF(AND(ISNUMBER(K1355),ISNUMBER(L1355),ISNUMBER(M1355),ISNUMBER(N1355)),IF(ABS(N1355-(K1355*L1355*(1-M1355/100)))&gt;1,"REVISAR","OK"),"REVISAR")</f>
        <v>0</v>
      </c>
      <c r="Y1355" s="3">
        <f>IF(AND(ISNUMBER(SEARCH("@",E1355)),ISNUMBER(SEARCH(".",E1355))),"OK","REVISAR")</f>
        <v>0</v>
      </c>
      <c r="Z1355" s="3">
        <f>IF(COUNTIF($A$2:$A$5001,A1355)&gt;1,"REVISAR","OK")</f>
        <v>0</v>
      </c>
    </row>
    <row r="1356">
      <c r="A1356" s="3">
        <v>1355</v>
      </c>
      <c r="B1356" s="4">
        <v>45314</v>
      </c>
      <c r="C1356" s="3" t="inlineStr">
        <is>
          <t>Camila Torres</t>
        </is>
      </c>
      <c r="D1356" s="3" t="inlineStr">
        <is>
          <t>42956143</t>
        </is>
      </c>
      <c r="E1356" s="3" t="inlineStr">
        <is>
          <t>cliente313@</t>
        </is>
      </c>
      <c r="F1356" s="3" t="inlineStr">
        <is>
          <t>+54 9 2326 668641</t>
        </is>
      </c>
      <c r="G1356" s="3" t="inlineStr">
        <is>
          <t>Buenos Aires</t>
        </is>
      </c>
      <c r="H1356" s="3" t="inlineStr">
        <is>
          <t>Mendoza</t>
        </is>
      </c>
      <c r="I1356" s="3" t="inlineStr">
        <is>
          <t>Disco SSD 480GB</t>
        </is>
      </c>
      <c r="J1356" s="3" t="inlineStr">
        <is>
          <t>Tecnologia</t>
        </is>
      </c>
      <c r="K1356" s="3">
        <v>6</v>
      </c>
      <c r="L1356" s="5">
        <v>157096.78</v>
      </c>
      <c r="M1356" s="3">
        <v>0</v>
      </c>
      <c r="N1356" s="5">
        <v>942580.6800000001</v>
      </c>
      <c r="O1356" s="3" t="inlineStr">
        <is>
          <t>Efectivo</t>
        </is>
      </c>
      <c r="P1356" s="3" t="inlineStr">
        <is>
          <t>admin</t>
        </is>
      </c>
      <c r="Q1356" s="3" t="inlineStr">
        <is>
          <t>local 1</t>
        </is>
      </c>
      <c r="R1356" s="3" t="inlineStr">
        <is>
          <t>Cancelado</t>
        </is>
      </c>
      <c r="S1356" s="3" t="inlineStr">
        <is>
          <t>Pago a confirmar</t>
        </is>
      </c>
      <c r="T1356" s="3">
        <f>IF(COUNTA(A1356:S1356)&lt;19,"REVISAR","OK")</f>
        <v>0</v>
      </c>
      <c r="U1356" s="3">
        <f>IF(ISNUMBER(B1356),"OK","REVISAR")</f>
        <v>0</v>
      </c>
      <c r="V1356" s="3">
        <f>IF(AND(ISNUMBER(K1356),K1356&gt;0,K1356&lt;50),"OK","REVISAR")</f>
        <v>0</v>
      </c>
      <c r="W1356" s="3">
        <f>IF(AND(ISNUMBER(L1356),L1356&gt;0,L1356&lt;1000000),"OK","REVISAR")</f>
        <v>0</v>
      </c>
      <c r="X1356" s="3">
        <f>IF(AND(ISNUMBER(K1356),ISNUMBER(L1356),ISNUMBER(M1356),ISNUMBER(N1356)),IF(ABS(N1356-(K1356*L1356*(1-M1356/100)))&gt;1,"REVISAR","OK"),"REVISAR")</f>
        <v>0</v>
      </c>
      <c r="Y1356" s="3">
        <f>IF(AND(ISNUMBER(SEARCH("@",E1356)),ISNUMBER(SEARCH(".",E1356))),"OK","REVISAR")</f>
        <v>0</v>
      </c>
      <c r="Z1356" s="3">
        <f>IF(COUNTIF($A$2:$A$5001,A1356)&gt;1,"REVISAR","OK")</f>
        <v>0</v>
      </c>
    </row>
    <row r="1357">
      <c r="A1357" s="3">
        <v>1356</v>
      </c>
      <c r="B1357" s="4">
        <v>45316</v>
      </c>
      <c r="C1357" s="3" t="inlineStr">
        <is>
          <t>Martín Fernández</t>
        </is>
      </c>
      <c r="D1357" s="3" t="inlineStr">
        <is>
          <t>43939052</t>
        </is>
      </c>
      <c r="E1357" s="3" t="inlineStr">
        <is>
          <t>cliente866@outlook.com</t>
        </is>
      </c>
      <c r="F1357" s="3" t="inlineStr">
        <is>
          <t>+54 9 2326 817154</t>
        </is>
      </c>
      <c r="G1357" s="3" t="inlineStr">
        <is>
          <t>Areco</t>
        </is>
      </c>
      <c r="H1357" s="3" t="inlineStr">
        <is>
          <t>Mendoza</t>
        </is>
      </c>
      <c r="I1357" s="3" t="inlineStr">
        <is>
          <t>Producto desconocido</t>
        </is>
      </c>
      <c r="K1357" s="3">
        <v>4</v>
      </c>
      <c r="L1357" s="5" t="inlineStr">
        <is>
          <t>gratis</t>
        </is>
      </c>
      <c r="M1357" s="3">
        <v>10</v>
      </c>
      <c r="O1357" s="3" t="inlineStr">
        <is>
          <t>Tarjeta Crédito</t>
        </is>
      </c>
      <c r="P1357" s="3" t="inlineStr">
        <is>
          <t>Paul</t>
        </is>
      </c>
      <c r="Q1357" s="3" t="inlineStr">
        <is>
          <t>local 1</t>
        </is>
      </c>
      <c r="R1357" s="3" t="inlineStr">
        <is>
          <t>Pendiente</t>
        </is>
      </c>
      <c r="S1357" s="3" t="inlineStr">
        <is>
          <t>Precio cargado manualmente</t>
        </is>
      </c>
      <c r="T1357" s="3">
        <f>IF(COUNTA(A1357:S1357)&lt;19,"REVISAR","OK")</f>
        <v>0</v>
      </c>
      <c r="U1357" s="3">
        <f>IF(ISNUMBER(B1357),"OK","REVISAR")</f>
        <v>0</v>
      </c>
      <c r="V1357" s="3">
        <f>IF(AND(ISNUMBER(K1357),K1357&gt;0,K1357&lt;50),"OK","REVISAR")</f>
        <v>0</v>
      </c>
      <c r="W1357" s="3">
        <f>IF(AND(ISNUMBER(L1357),L1357&gt;0,L1357&lt;1000000),"OK","REVISAR")</f>
        <v>0</v>
      </c>
      <c r="X1357" s="3">
        <f>IF(AND(ISNUMBER(K1357),ISNUMBER(L1357),ISNUMBER(M1357),ISNUMBER(N1357)),IF(ABS(N1357-(K1357*L1357*(1-M1357/100)))&gt;1,"REVISAR","OK"),"REVISAR")</f>
        <v>0</v>
      </c>
      <c r="Y1357" s="3">
        <f>IF(AND(ISNUMBER(SEARCH("@",E1357)),ISNUMBER(SEARCH(".",E1357))),"OK","REVISAR")</f>
        <v>0</v>
      </c>
      <c r="Z1357" s="3">
        <f>IF(COUNTIF($A$2:$A$5001,A1357)&gt;1,"REVISAR","OK")</f>
        <v>0</v>
      </c>
    </row>
    <row r="1358">
      <c r="A1358" s="3">
        <v>1357</v>
      </c>
      <c r="B1358" s="4">
        <v>45504</v>
      </c>
      <c r="C1358" s="3" t="inlineStr">
        <is>
          <t>Lucas Rodríguez</t>
        </is>
      </c>
      <c r="D1358" s="3" t="inlineStr">
        <is>
          <t>32501913</t>
        </is>
      </c>
      <c r="E1358" s="3" t="inlineStr">
        <is>
          <t>cliente734@gmail.com</t>
        </is>
      </c>
      <c r="F1358" s="3" t="inlineStr">
        <is>
          <t>+54 9 2326 151344</t>
        </is>
      </c>
      <c r="G1358" s="3" t="inlineStr">
        <is>
          <t>San Antonio de Areco</t>
        </is>
      </c>
      <c r="H1358" s="3" t="inlineStr">
        <is>
          <t>Buenos Aires</t>
        </is>
      </c>
      <c r="I1358" s="3" t="inlineStr">
        <is>
          <t>Auriculares Bluetooth</t>
        </is>
      </c>
      <c r="J1358" s="3" t="inlineStr">
        <is>
          <t>Periféricos</t>
        </is>
      </c>
      <c r="K1358" s="3">
        <v>5</v>
      </c>
      <c r="L1358" s="5" t="inlineStr">
        <is>
          <t>gratis</t>
        </is>
      </c>
      <c r="M1358" s="3">
        <v>5</v>
      </c>
      <c r="P1358" s="3" t="inlineStr">
        <is>
          <t>admin</t>
        </is>
      </c>
      <c r="R1358" s="3" t="inlineStr">
        <is>
          <t>No aplica</t>
        </is>
      </c>
      <c r="S1358" s="3" t="inlineStr">
        <is>
          <t>Precio cargado manualmente</t>
        </is>
      </c>
      <c r="T1358" s="3">
        <f>IF(COUNTA(A1358:S1358)&lt;19,"REVISAR","OK")</f>
        <v>0</v>
      </c>
      <c r="U1358" s="3">
        <f>IF(ISNUMBER(B1358),"OK","REVISAR")</f>
        <v>0</v>
      </c>
      <c r="V1358" s="3">
        <f>IF(AND(ISNUMBER(K1358),K1358&gt;0,K1358&lt;50),"OK","REVISAR")</f>
        <v>0</v>
      </c>
      <c r="W1358" s="3">
        <f>IF(AND(ISNUMBER(L1358),L1358&gt;0,L1358&lt;1000000),"OK","REVISAR")</f>
        <v>0</v>
      </c>
      <c r="X1358" s="3">
        <f>IF(AND(ISNUMBER(K1358),ISNUMBER(L1358),ISNUMBER(M1358),ISNUMBER(N1358)),IF(ABS(N1358-(K1358*L1358*(1-M1358/100)))&gt;1,"REVISAR","OK"),"REVISAR")</f>
        <v>0</v>
      </c>
      <c r="Y1358" s="3">
        <f>IF(AND(ISNUMBER(SEARCH("@",E1358)),ISNUMBER(SEARCH(".",E1358))),"OK","REVISAR")</f>
        <v>0</v>
      </c>
      <c r="Z1358" s="3">
        <f>IF(COUNTIF($A$2:$A$5001,A1358)&gt;1,"REVISAR","OK")</f>
        <v>0</v>
      </c>
    </row>
    <row r="1359">
      <c r="A1359" s="3">
        <v>1358</v>
      </c>
      <c r="B1359" s="4">
        <v>45735</v>
      </c>
      <c r="C1359" s="3" t="inlineStr">
        <is>
          <t>Pedro Sánchez</t>
        </is>
      </c>
      <c r="D1359" s="3" t="inlineStr">
        <is>
          <t>24588486</t>
        </is>
      </c>
      <c r="E1359" s="3" t="inlineStr">
        <is>
          <t>cliente574@hotmial.com</t>
        </is>
      </c>
      <c r="F1359" s="3" t="inlineStr">
        <is>
          <t>+54 9 2326 161187</t>
        </is>
      </c>
      <c r="G1359" s="3" t="inlineStr">
        <is>
          <t>Bs As</t>
        </is>
      </c>
      <c r="H1359" s="3" t="inlineStr">
        <is>
          <t>Buenos Aires</t>
        </is>
      </c>
      <c r="I1359" s="3" t="inlineStr">
        <is>
          <t>Mouse gamer</t>
        </is>
      </c>
      <c r="K1359" s="3">
        <v>8</v>
      </c>
      <c r="L1359" s="5">
        <v>176555.1</v>
      </c>
      <c r="M1359" s="3">
        <v>10</v>
      </c>
      <c r="N1359" s="5">
        <v>1271196.72</v>
      </c>
      <c r="O1359" s="3" t="inlineStr">
        <is>
          <t>Tarjeta Crédito</t>
        </is>
      </c>
      <c r="P1359" s="3" t="inlineStr">
        <is>
          <t>Sin vendedor</t>
        </is>
      </c>
      <c r="Q1359" s="3" t="inlineStr">
        <is>
          <t>local 1</t>
        </is>
      </c>
      <c r="R1359" s="3" t="inlineStr">
        <is>
          <t>Cancelado</t>
        </is>
      </c>
      <c r="S1359" s="3" t="inlineStr">
        <is>
          <t>Cliente reclama demora</t>
        </is>
      </c>
      <c r="T1359" s="3">
        <f>IF(COUNTA(A1359:S1359)&lt;19,"REVISAR","OK")</f>
        <v>0</v>
      </c>
      <c r="U1359" s="3">
        <f>IF(ISNUMBER(B1359),"OK","REVISAR")</f>
        <v>0</v>
      </c>
      <c r="V1359" s="3">
        <f>IF(AND(ISNUMBER(K1359),K1359&gt;0,K1359&lt;50),"OK","REVISAR")</f>
        <v>0</v>
      </c>
      <c r="W1359" s="3">
        <f>IF(AND(ISNUMBER(L1359),L1359&gt;0,L1359&lt;1000000),"OK","REVISAR")</f>
        <v>0</v>
      </c>
      <c r="X1359" s="3">
        <f>IF(AND(ISNUMBER(K1359),ISNUMBER(L1359),ISNUMBER(M1359),ISNUMBER(N1359)),IF(ABS(N1359-(K1359*L1359*(1-M1359/100)))&gt;1,"REVISAR","OK"),"REVISAR")</f>
        <v>0</v>
      </c>
      <c r="Y1359" s="3">
        <f>IF(AND(ISNUMBER(SEARCH("@",E1359)),ISNUMBER(SEARCH(".",E1359))),"OK","REVISAR")</f>
        <v>0</v>
      </c>
      <c r="Z1359" s="3">
        <f>IF(COUNTIF($A$2:$A$5001,A1359)&gt;1,"REVISAR","OK")</f>
        <v>0</v>
      </c>
    </row>
    <row r="1360">
      <c r="A1360" s="3">
        <v>1359</v>
      </c>
      <c r="B1360" s="4">
        <v>45613</v>
      </c>
      <c r="C1360" s="3" t="inlineStr">
        <is>
          <t>Camila Torres</t>
        </is>
      </c>
      <c r="D1360" s="3" t="inlineStr">
        <is>
          <t>30548787</t>
        </is>
      </c>
      <c r="E1360" s="3" t="inlineStr">
        <is>
          <t>cliente156@gmai.com</t>
        </is>
      </c>
      <c r="F1360" s="3" t="inlineStr">
        <is>
          <t>+54 9 2326 727445</t>
        </is>
      </c>
      <c r="G1360" s="3" t="inlineStr">
        <is>
          <t>Areco</t>
        </is>
      </c>
      <c r="H1360" s="3" t="inlineStr">
        <is>
          <t>buenos aires</t>
        </is>
      </c>
      <c r="I1360" s="3" t="inlineStr">
        <is>
          <t>Memoria RAM 8GB</t>
        </is>
      </c>
      <c r="K1360" s="3">
        <v>5</v>
      </c>
      <c r="L1360" s="5">
        <v>18768.04</v>
      </c>
      <c r="M1360" s="3">
        <v>0</v>
      </c>
      <c r="N1360" s="5">
        <v>93840.2</v>
      </c>
      <c r="O1360" s="3" t="inlineStr">
        <is>
          <t>Tarjeta Débito</t>
        </is>
      </c>
      <c r="P1360" s="3" t="inlineStr">
        <is>
          <t>Admin</t>
        </is>
      </c>
      <c r="Q1360" s="3" t="inlineStr">
        <is>
          <t>online</t>
        </is>
      </c>
      <c r="S1360" s="3" t="inlineStr">
        <is>
          <t>Duplicado probable</t>
        </is>
      </c>
      <c r="T1360" s="3">
        <f>IF(COUNTA(A1360:S1360)&lt;19,"REVISAR","OK")</f>
        <v>0</v>
      </c>
      <c r="U1360" s="3">
        <f>IF(ISNUMBER(B1360),"OK","REVISAR")</f>
        <v>0</v>
      </c>
      <c r="V1360" s="3">
        <f>IF(AND(ISNUMBER(K1360),K1360&gt;0,K1360&lt;50),"OK","REVISAR")</f>
        <v>0</v>
      </c>
      <c r="W1360" s="3">
        <f>IF(AND(ISNUMBER(L1360),L1360&gt;0,L1360&lt;1000000),"OK","REVISAR")</f>
        <v>0</v>
      </c>
      <c r="X1360" s="3">
        <f>IF(AND(ISNUMBER(K1360),ISNUMBER(L1360),ISNUMBER(M1360),ISNUMBER(N1360)),IF(ABS(N1360-(K1360*L1360*(1-M1360/100)))&gt;1,"REVISAR","OK"),"REVISAR")</f>
        <v>0</v>
      </c>
      <c r="Y1360" s="3">
        <f>IF(AND(ISNUMBER(SEARCH("@",E1360)),ISNUMBER(SEARCH(".",E1360))),"OK","REVISAR")</f>
        <v>0</v>
      </c>
      <c r="Z1360" s="3">
        <f>IF(COUNTIF($A$2:$A$5001,A1360)&gt;1,"REVISAR","OK")</f>
        <v>0</v>
      </c>
    </row>
    <row r="1361">
      <c r="A1361" s="3">
        <v>1360</v>
      </c>
      <c r="B1361" s="4">
        <v>45491</v>
      </c>
      <c r="D1361" s="3" t="inlineStr">
        <is>
          <t>21625804</t>
        </is>
      </c>
      <c r="E1361" s="3" t="inlineStr">
        <is>
          <t>cliente838@yahoo.com</t>
        </is>
      </c>
      <c r="F1361" s="3" t="inlineStr">
        <is>
          <t>+54 9 2326 492818</t>
        </is>
      </c>
      <c r="G1361" s="3" t="inlineStr">
        <is>
          <t>CABA</t>
        </is>
      </c>
      <c r="H1361" s="3" t="inlineStr">
        <is>
          <t>Cordoba</t>
        </is>
      </c>
      <c r="I1361" s="3" t="inlineStr">
        <is>
          <t>Memoria RAM 8GB</t>
        </is>
      </c>
      <c r="J1361" s="3" t="inlineStr">
        <is>
          <t>perifericos</t>
        </is>
      </c>
      <c r="K1361" s="3">
        <v>2</v>
      </c>
      <c r="L1361" s="5">
        <v>148766.74</v>
      </c>
      <c r="M1361" s="3">
        <v>20</v>
      </c>
      <c r="N1361" s="5">
        <v>0</v>
      </c>
      <c r="P1361" s="3" t="inlineStr">
        <is>
          <t>admin</t>
        </is>
      </c>
      <c r="Q1361" s="3" t="inlineStr">
        <is>
          <t>local 1</t>
        </is>
      </c>
      <c r="S1361" s="3" t="inlineStr">
        <is>
          <t>Cliente reclama demora</t>
        </is>
      </c>
      <c r="T1361" s="3">
        <f>IF(COUNTA(A1361:S1361)&lt;19,"REVISAR","OK")</f>
        <v>0</v>
      </c>
      <c r="U1361" s="3">
        <f>IF(ISNUMBER(B1361),"OK","REVISAR")</f>
        <v>0</v>
      </c>
      <c r="V1361" s="3">
        <f>IF(AND(ISNUMBER(K1361),K1361&gt;0,K1361&lt;50),"OK","REVISAR")</f>
        <v>0</v>
      </c>
      <c r="W1361" s="3">
        <f>IF(AND(ISNUMBER(L1361),L1361&gt;0,L1361&lt;1000000),"OK","REVISAR")</f>
        <v>0</v>
      </c>
      <c r="X1361" s="3">
        <f>IF(AND(ISNUMBER(K1361),ISNUMBER(L1361),ISNUMBER(M1361),ISNUMBER(N1361)),IF(ABS(N1361-(K1361*L1361*(1-M1361/100)))&gt;1,"REVISAR","OK"),"REVISAR")</f>
        <v>0</v>
      </c>
      <c r="Y1361" s="3">
        <f>IF(AND(ISNUMBER(SEARCH("@",E1361)),ISNUMBER(SEARCH(".",E1361))),"OK","REVISAR")</f>
        <v>0</v>
      </c>
      <c r="Z1361" s="3">
        <f>IF(COUNTIF($A$2:$A$5001,A1361)&gt;1,"REVISAR","OK")</f>
        <v>0</v>
      </c>
    </row>
    <row r="1362">
      <c r="A1362" s="3">
        <v>1361</v>
      </c>
      <c r="B1362" s="4">
        <v>45559</v>
      </c>
      <c r="D1362" s="3" t="inlineStr">
        <is>
          <t>26770318</t>
        </is>
      </c>
      <c r="E1362" s="3" t="inlineStr">
        <is>
          <t>cliente570@sinmail</t>
        </is>
      </c>
      <c r="F1362" s="3" t="inlineStr">
        <is>
          <t>+54 9 2326 548615</t>
        </is>
      </c>
      <c r="G1362" s="3" t="inlineStr">
        <is>
          <t>san antonio de areco</t>
        </is>
      </c>
      <c r="H1362" s="3" t="inlineStr">
        <is>
          <t>Cordoba</t>
        </is>
      </c>
      <c r="I1362" s="3" t="inlineStr">
        <is>
          <t>Cable USB-C</t>
        </is>
      </c>
      <c r="J1362" s="3" t="inlineStr">
        <is>
          <t>Periféricos</t>
        </is>
      </c>
      <c r="K1362" s="3">
        <v>7</v>
      </c>
      <c r="L1362" s="5">
        <v>108189.93</v>
      </c>
      <c r="M1362" s="3">
        <v>25</v>
      </c>
      <c r="N1362" s="5">
        <v>567997.13</v>
      </c>
      <c r="O1362" s="3" t="inlineStr">
        <is>
          <t>Tarjeta Débito</t>
        </is>
      </c>
      <c r="P1362" s="3" t="inlineStr">
        <is>
          <t>Admin</t>
        </is>
      </c>
      <c r="Q1362" s="3" t="inlineStr">
        <is>
          <t>Local 1</t>
        </is>
      </c>
      <c r="R1362" s="3" t="inlineStr">
        <is>
          <t>No aplica</t>
        </is>
      </c>
      <c r="T1362" s="3">
        <f>IF(COUNTA(A1362:S1362)&lt;19,"REVISAR","OK")</f>
        <v>0</v>
      </c>
      <c r="U1362" s="3">
        <f>IF(ISNUMBER(B1362),"OK","REVISAR")</f>
        <v>0</v>
      </c>
      <c r="V1362" s="3">
        <f>IF(AND(ISNUMBER(K1362),K1362&gt;0,K1362&lt;50),"OK","REVISAR")</f>
        <v>0</v>
      </c>
      <c r="W1362" s="3">
        <f>IF(AND(ISNUMBER(L1362),L1362&gt;0,L1362&lt;1000000),"OK","REVISAR")</f>
        <v>0</v>
      </c>
      <c r="X1362" s="3">
        <f>IF(AND(ISNUMBER(K1362),ISNUMBER(L1362),ISNUMBER(M1362),ISNUMBER(N1362)),IF(ABS(N1362-(K1362*L1362*(1-M1362/100)))&gt;1,"REVISAR","OK"),"REVISAR")</f>
        <v>0</v>
      </c>
      <c r="Y1362" s="3">
        <f>IF(AND(ISNUMBER(SEARCH("@",E1362)),ISNUMBER(SEARCH(".",E1362))),"OK","REVISAR")</f>
        <v>0</v>
      </c>
      <c r="Z1362" s="3">
        <f>IF(COUNTIF($A$2:$A$5001,A1362)&gt;1,"REVISAR","OK")</f>
        <v>0</v>
      </c>
    </row>
    <row r="1363">
      <c r="A1363" s="3">
        <v>1362</v>
      </c>
      <c r="B1363" s="4">
        <v>45343</v>
      </c>
      <c r="C1363" s="3" t="inlineStr">
        <is>
          <t>Lucas Rodríguez</t>
        </is>
      </c>
      <c r="D1363" s="3" t="inlineStr">
        <is>
          <t>36114202</t>
        </is>
      </c>
      <c r="E1363" s="3" t="inlineStr">
        <is>
          <t>cliente710@gmail.com</t>
        </is>
      </c>
      <c r="F1363" s="3" t="inlineStr">
        <is>
          <t>+54 9 2326 265748</t>
        </is>
      </c>
      <c r="G1363" s="3" t="inlineStr">
        <is>
          <t>Areco</t>
        </is>
      </c>
      <c r="H1363" s="3" t="inlineStr">
        <is>
          <t>Mendoza</t>
        </is>
      </c>
      <c r="I1363" s="3" t="inlineStr">
        <is>
          <t>Auriculares Bluetooth</t>
        </is>
      </c>
      <c r="J1363" s="3" t="inlineStr">
        <is>
          <t>tecnologia</t>
        </is>
      </c>
      <c r="K1363" s="3">
        <v>5</v>
      </c>
      <c r="L1363" s="5">
        <v>11408.57</v>
      </c>
      <c r="M1363" s="3">
        <v>15</v>
      </c>
      <c r="N1363" s="5">
        <v>48486.42</v>
      </c>
      <c r="P1363" s="3" t="inlineStr">
        <is>
          <t>Sin vendedor</t>
        </is>
      </c>
      <c r="Q1363" s="3" t="inlineStr">
        <is>
          <t>Sucursal Centro</t>
        </is>
      </c>
      <c r="S1363" s="3" t="inlineStr">
        <is>
          <t>Precio cargado manualmente</t>
        </is>
      </c>
      <c r="T1363" s="3">
        <f>IF(COUNTA(A1363:S1363)&lt;19,"REVISAR","OK")</f>
        <v>0</v>
      </c>
      <c r="U1363" s="3">
        <f>IF(ISNUMBER(B1363),"OK","REVISAR")</f>
        <v>0</v>
      </c>
      <c r="V1363" s="3">
        <f>IF(AND(ISNUMBER(K1363),K1363&gt;0,K1363&lt;50),"OK","REVISAR")</f>
        <v>0</v>
      </c>
      <c r="W1363" s="3">
        <f>IF(AND(ISNUMBER(L1363),L1363&gt;0,L1363&lt;1000000),"OK","REVISAR")</f>
        <v>0</v>
      </c>
      <c r="X1363" s="3">
        <f>IF(AND(ISNUMBER(K1363),ISNUMBER(L1363),ISNUMBER(M1363),ISNUMBER(N1363)),IF(ABS(N1363-(K1363*L1363*(1-M1363/100)))&gt;1,"REVISAR","OK"),"REVISAR")</f>
        <v>0</v>
      </c>
      <c r="Y1363" s="3">
        <f>IF(AND(ISNUMBER(SEARCH("@",E1363)),ISNUMBER(SEARCH(".",E1363))),"OK","REVISAR")</f>
        <v>0</v>
      </c>
      <c r="Z1363" s="3">
        <f>IF(COUNTIF($A$2:$A$5001,A1363)&gt;1,"REVISAR","OK")</f>
        <v>0</v>
      </c>
    </row>
    <row r="1364">
      <c r="A1364" s="3">
        <v>1299</v>
      </c>
      <c r="B1364" s="4">
        <v>45763</v>
      </c>
      <c r="C1364" s="3" t="inlineStr">
        <is>
          <t>Ana Martínez</t>
        </is>
      </c>
      <c r="D1364" s="3" t="inlineStr">
        <is>
          <t>41181433</t>
        </is>
      </c>
      <c r="E1364" s="3" t="inlineStr">
        <is>
          <t>cliente468@gmai.com</t>
        </is>
      </c>
      <c r="F1364" s="3" t="inlineStr">
        <is>
          <t>+54 9 2326 514076</t>
        </is>
      </c>
      <c r="G1364" s="3" t="inlineStr">
        <is>
          <t>Cordoba</t>
        </is>
      </c>
      <c r="H1364" s="3" t="inlineStr">
        <is>
          <t>CABA</t>
        </is>
      </c>
      <c r="I1364" s="3" t="inlineStr">
        <is>
          <t>Parlante portátil</t>
        </is>
      </c>
      <c r="J1364" s="3" t="inlineStr">
        <is>
          <t>Tecnologia</t>
        </is>
      </c>
      <c r="K1364" s="3">
        <v>5</v>
      </c>
      <c r="L1364" s="5">
        <v>134870.11</v>
      </c>
      <c r="M1364" s="3">
        <v>20</v>
      </c>
      <c r="N1364" s="5">
        <v>539480.4399999999</v>
      </c>
      <c r="O1364" s="3" t="inlineStr">
        <is>
          <t>Cheque</t>
        </is>
      </c>
      <c r="P1364" s="3" t="inlineStr">
        <is>
          <t>Sin vendedor</t>
        </is>
      </c>
      <c r="Q1364" s="3" t="inlineStr">
        <is>
          <t>Online</t>
        </is>
      </c>
      <c r="R1364" s="3" t="inlineStr">
        <is>
          <t>pendiente</t>
        </is>
      </c>
      <c r="T1364" s="3">
        <f>IF(COUNTA(A1364:S1364)&lt;19,"REVISAR","OK")</f>
        <v>0</v>
      </c>
      <c r="U1364" s="3">
        <f>IF(ISNUMBER(B1364),"OK","REVISAR")</f>
        <v>0</v>
      </c>
      <c r="V1364" s="3">
        <f>IF(AND(ISNUMBER(K1364),K1364&gt;0,K1364&lt;50),"OK","REVISAR")</f>
        <v>0</v>
      </c>
      <c r="W1364" s="3">
        <f>IF(AND(ISNUMBER(L1364),L1364&gt;0,L1364&lt;1000000),"OK","REVISAR")</f>
        <v>0</v>
      </c>
      <c r="X1364" s="3">
        <f>IF(AND(ISNUMBER(K1364),ISNUMBER(L1364),ISNUMBER(M1364),ISNUMBER(N1364)),IF(ABS(N1364-(K1364*L1364*(1-M1364/100)))&gt;1,"REVISAR","OK"),"REVISAR")</f>
        <v>0</v>
      </c>
      <c r="Y1364" s="3">
        <f>IF(AND(ISNUMBER(SEARCH("@",E1364)),ISNUMBER(SEARCH(".",E1364))),"OK","REVISAR")</f>
        <v>0</v>
      </c>
      <c r="Z1364" s="3">
        <f>IF(COUNTIF($A$2:$A$5001,A1364)&gt;1,"REVISAR","OK")</f>
        <v>0</v>
      </c>
    </row>
    <row r="1365">
      <c r="A1365" s="3">
        <v>1364</v>
      </c>
      <c r="B1365" s="4">
        <v>45597</v>
      </c>
      <c r="C1365" s="3" t="inlineStr">
        <is>
          <t>Sofía García</t>
        </is>
      </c>
      <c r="D1365" s="3" t="inlineStr">
        <is>
          <t>37768318</t>
        </is>
      </c>
      <c r="E1365" s="3" t="inlineStr">
        <is>
          <t>cliente743@sinmail</t>
        </is>
      </c>
      <c r="F1365" s="3" t="inlineStr">
        <is>
          <t>+54 9 2326 918951</t>
        </is>
      </c>
      <c r="G1365" s="3" t="inlineStr">
        <is>
          <t>Rosario</t>
        </is>
      </c>
      <c r="H1365" s="3" t="inlineStr">
        <is>
          <t>Buenos Aires</t>
        </is>
      </c>
      <c r="I1365" s="3" t="inlineStr">
        <is>
          <t>Cable USB-C</t>
        </is>
      </c>
      <c r="J1365" s="3" t="inlineStr">
        <is>
          <t>Sin categoria</t>
        </is>
      </c>
      <c r="K1365" s="3">
        <v>2</v>
      </c>
      <c r="L1365" s="5">
        <v>139209.54</v>
      </c>
      <c r="M1365" s="3">
        <v>5</v>
      </c>
      <c r="N1365" s="5">
        <v>264498.13</v>
      </c>
      <c r="O1365" s="3" t="inlineStr">
        <is>
          <t>Efectivo</t>
        </is>
      </c>
      <c r="P1365" s="3" t="inlineStr">
        <is>
          <t>Isaías</t>
        </is>
      </c>
      <c r="Q1365" s="3" t="inlineStr">
        <is>
          <t>Sucursal Centro</t>
        </is>
      </c>
      <c r="R1365" s="3" t="inlineStr">
        <is>
          <t>pendiente</t>
        </is>
      </c>
      <c r="S1365" s="3" t="inlineStr">
        <is>
          <t>Cliente reclama demora</t>
        </is>
      </c>
      <c r="T1365" s="3">
        <f>IF(COUNTA(A1365:S1365)&lt;19,"REVISAR","OK")</f>
        <v>0</v>
      </c>
      <c r="U1365" s="3">
        <f>IF(ISNUMBER(B1365),"OK","REVISAR")</f>
        <v>0</v>
      </c>
      <c r="V1365" s="3">
        <f>IF(AND(ISNUMBER(K1365),K1365&gt;0,K1365&lt;50),"OK","REVISAR")</f>
        <v>0</v>
      </c>
      <c r="W1365" s="3">
        <f>IF(AND(ISNUMBER(L1365),L1365&gt;0,L1365&lt;1000000),"OK","REVISAR")</f>
        <v>0</v>
      </c>
      <c r="X1365" s="3">
        <f>IF(AND(ISNUMBER(K1365),ISNUMBER(L1365),ISNUMBER(M1365),ISNUMBER(N1365)),IF(ABS(N1365-(K1365*L1365*(1-M1365/100)))&gt;1,"REVISAR","OK"),"REVISAR")</f>
        <v>0</v>
      </c>
      <c r="Y1365" s="3">
        <f>IF(AND(ISNUMBER(SEARCH("@",E1365)),ISNUMBER(SEARCH(".",E1365))),"OK","REVISAR")</f>
        <v>0</v>
      </c>
      <c r="Z1365" s="3">
        <f>IF(COUNTIF($A$2:$A$5001,A1365)&gt;1,"REVISAR","OK")</f>
        <v>0</v>
      </c>
    </row>
    <row r="1366">
      <c r="A1366" s="3">
        <v>1365</v>
      </c>
      <c r="B1366" s="4">
        <v>45698</v>
      </c>
      <c r="C1366" s="3" t="inlineStr">
        <is>
          <t>Carlos López</t>
        </is>
      </c>
      <c r="D1366" s="3" t="inlineStr">
        <is>
          <t>35229333</t>
        </is>
      </c>
      <c r="E1366" s="3" t="inlineStr">
        <is>
          <t>cliente820@sinmail</t>
        </is>
      </c>
      <c r="F1366" s="3" t="inlineStr">
        <is>
          <t>+54 9 2326 811596</t>
        </is>
      </c>
      <c r="G1366" s="3" t="inlineStr">
        <is>
          <t>Capital Federal</t>
        </is>
      </c>
      <c r="H1366" s="3" t="inlineStr">
        <is>
          <t>Mendoza</t>
        </is>
      </c>
      <c r="I1366" s="3" t="inlineStr">
        <is>
          <t>Parlante portátil</t>
        </is>
      </c>
      <c r="J1366" s="3" t="inlineStr">
        <is>
          <t>Tecnologia</t>
        </is>
      </c>
      <c r="K1366" s="3">
        <v>6</v>
      </c>
      <c r="L1366" s="5">
        <v>39022.27</v>
      </c>
      <c r="M1366" s="3">
        <v>5</v>
      </c>
      <c r="N1366" s="5">
        <v>222426.94</v>
      </c>
      <c r="O1366" s="3" t="inlineStr">
        <is>
          <t>Tarjeta Crédito</t>
        </is>
      </c>
      <c r="P1366" s="3" t="inlineStr">
        <is>
          <t>Isaías</t>
        </is>
      </c>
      <c r="Q1366" s="3" t="inlineStr">
        <is>
          <t>Local 1</t>
        </is>
      </c>
      <c r="R1366" s="3" t="inlineStr">
        <is>
          <t>Entregado</t>
        </is>
      </c>
      <c r="S1366" s="3" t="inlineStr">
        <is>
          <t>sin observaciones</t>
        </is>
      </c>
      <c r="T1366" s="3">
        <f>IF(COUNTA(A1366:S1366)&lt;19,"REVISAR","OK")</f>
        <v>0</v>
      </c>
      <c r="U1366" s="3">
        <f>IF(ISNUMBER(B1366),"OK","REVISAR")</f>
        <v>0</v>
      </c>
      <c r="V1366" s="3">
        <f>IF(AND(ISNUMBER(K1366),K1366&gt;0,K1366&lt;50),"OK","REVISAR")</f>
        <v>0</v>
      </c>
      <c r="W1366" s="3">
        <f>IF(AND(ISNUMBER(L1366),L1366&gt;0,L1366&lt;1000000),"OK","REVISAR")</f>
        <v>0</v>
      </c>
      <c r="X1366" s="3">
        <f>IF(AND(ISNUMBER(K1366),ISNUMBER(L1366),ISNUMBER(M1366),ISNUMBER(N1366)),IF(ABS(N1366-(K1366*L1366*(1-M1366/100)))&gt;1,"REVISAR","OK"),"REVISAR")</f>
        <v>0</v>
      </c>
      <c r="Y1366" s="3">
        <f>IF(AND(ISNUMBER(SEARCH("@",E1366)),ISNUMBER(SEARCH(".",E1366))),"OK","REVISAR")</f>
        <v>0</v>
      </c>
      <c r="Z1366" s="3">
        <f>IF(COUNTIF($A$2:$A$5001,A1366)&gt;1,"REVISAR","OK")</f>
        <v>0</v>
      </c>
    </row>
    <row r="1367">
      <c r="A1367" s="3">
        <v>1366</v>
      </c>
      <c r="B1367" s="4">
        <v>45549</v>
      </c>
      <c r="C1367" s="3" t="inlineStr">
        <is>
          <t>Carlos López</t>
        </is>
      </c>
      <c r="D1367" s="3" t="inlineStr">
        <is>
          <t>41579845</t>
        </is>
      </c>
      <c r="E1367" s="3" t="inlineStr">
        <is>
          <t>cliente@</t>
        </is>
      </c>
      <c r="F1367" s="3" t="inlineStr">
        <is>
          <t>+54 9 2326 338362</t>
        </is>
      </c>
      <c r="G1367" s="3" t="inlineStr">
        <is>
          <t>CABA</t>
        </is>
      </c>
      <c r="H1367" s="3" t="inlineStr">
        <is>
          <t>Mendoza</t>
        </is>
      </c>
      <c r="J1367" s="3" t="inlineStr">
        <is>
          <t>Periféricos</t>
        </is>
      </c>
      <c r="K1367" s="3">
        <v>1</v>
      </c>
      <c r="L1367" s="5">
        <v>1889.32</v>
      </c>
      <c r="M1367" s="3">
        <v>20</v>
      </c>
      <c r="N1367" s="5">
        <v>1511.46</v>
      </c>
      <c r="O1367" s="3" t="inlineStr">
        <is>
          <t>Mercado Pago</t>
        </is>
      </c>
      <c r="P1367" s="3" t="inlineStr">
        <is>
          <t>Paul</t>
        </is>
      </c>
      <c r="Q1367" s="3" t="inlineStr">
        <is>
          <t>Norte</t>
        </is>
      </c>
      <c r="R1367" s="3" t="inlineStr">
        <is>
          <t>Entregado</t>
        </is>
      </c>
      <c r="S1367" s="3" t="inlineStr">
        <is>
          <t>Producto sin stock</t>
        </is>
      </c>
      <c r="T1367" s="3">
        <f>IF(COUNTA(A1367:S1367)&lt;19,"REVISAR","OK")</f>
        <v>0</v>
      </c>
      <c r="U1367" s="3">
        <f>IF(ISNUMBER(B1367),"OK","REVISAR")</f>
        <v>0</v>
      </c>
      <c r="V1367" s="3">
        <f>IF(AND(ISNUMBER(K1367),K1367&gt;0,K1367&lt;50),"OK","REVISAR")</f>
        <v>0</v>
      </c>
      <c r="W1367" s="3">
        <f>IF(AND(ISNUMBER(L1367),L1367&gt;0,L1367&lt;1000000),"OK","REVISAR")</f>
        <v>0</v>
      </c>
      <c r="X1367" s="3">
        <f>IF(AND(ISNUMBER(K1367),ISNUMBER(L1367),ISNUMBER(M1367),ISNUMBER(N1367)),IF(ABS(N1367-(K1367*L1367*(1-M1367/100)))&gt;1,"REVISAR","OK"),"REVISAR")</f>
        <v>0</v>
      </c>
      <c r="Y1367" s="3">
        <f>IF(AND(ISNUMBER(SEARCH("@",E1367)),ISNUMBER(SEARCH(".",E1367))),"OK","REVISAR")</f>
        <v>0</v>
      </c>
      <c r="Z1367" s="3">
        <f>IF(COUNTIF($A$2:$A$5001,A1367)&gt;1,"REVISAR","OK")</f>
        <v>0</v>
      </c>
    </row>
    <row r="1368">
      <c r="A1368" s="3">
        <v>1367</v>
      </c>
      <c r="B1368" s="4">
        <v>45319</v>
      </c>
      <c r="C1368" s="3" t="inlineStr">
        <is>
          <t>Camila Torres</t>
        </is>
      </c>
      <c r="D1368" s="3" t="inlineStr">
        <is>
          <t>32808085</t>
        </is>
      </c>
      <c r="E1368" s="3" t="inlineStr">
        <is>
          <t>cliente895@gmai.com</t>
        </is>
      </c>
      <c r="F1368" s="3" t="inlineStr">
        <is>
          <t>12345</t>
        </is>
      </c>
      <c r="G1368" s="3" t="inlineStr">
        <is>
          <t>Buenos Aires</t>
        </is>
      </c>
      <c r="H1368" s="3" t="inlineStr">
        <is>
          <t>Córdoba</t>
        </is>
      </c>
      <c r="I1368" s="3" t="inlineStr">
        <is>
          <t>Monitor 24</t>
        </is>
      </c>
      <c r="J1368" s="3" t="inlineStr">
        <is>
          <t>tecnologia</t>
        </is>
      </c>
      <c r="K1368" s="3">
        <v>2</v>
      </c>
      <c r="L1368" s="5">
        <v>62519.12</v>
      </c>
      <c r="M1368" s="3">
        <v>0</v>
      </c>
      <c r="N1368" s="5">
        <v>125038.24</v>
      </c>
      <c r="O1368" s="3" t="inlineStr">
        <is>
          <t>efectivo</t>
        </is>
      </c>
      <c r="Q1368" s="3" t="inlineStr">
        <is>
          <t>local 1</t>
        </is>
      </c>
      <c r="R1368" s="3" t="inlineStr">
        <is>
          <t>entregado</t>
        </is>
      </c>
      <c r="S1368" s="3" t="inlineStr">
        <is>
          <t>Cliente reclama demora</t>
        </is>
      </c>
      <c r="T1368" s="3">
        <f>IF(COUNTA(A1368:S1368)&lt;19,"REVISAR","OK")</f>
        <v>0</v>
      </c>
      <c r="U1368" s="3">
        <f>IF(ISNUMBER(B1368),"OK","REVISAR")</f>
        <v>0</v>
      </c>
      <c r="V1368" s="3">
        <f>IF(AND(ISNUMBER(K1368),K1368&gt;0,K1368&lt;50),"OK","REVISAR")</f>
        <v>0</v>
      </c>
      <c r="W1368" s="3">
        <f>IF(AND(ISNUMBER(L1368),L1368&gt;0,L1368&lt;1000000),"OK","REVISAR")</f>
        <v>0</v>
      </c>
      <c r="X1368" s="3">
        <f>IF(AND(ISNUMBER(K1368),ISNUMBER(L1368),ISNUMBER(M1368),ISNUMBER(N1368)),IF(ABS(N1368-(K1368*L1368*(1-M1368/100)))&gt;1,"REVISAR","OK"),"REVISAR")</f>
        <v>0</v>
      </c>
      <c r="Y1368" s="3">
        <f>IF(AND(ISNUMBER(SEARCH("@",E1368)),ISNUMBER(SEARCH(".",E1368))),"OK","REVISAR")</f>
        <v>0</v>
      </c>
      <c r="Z1368" s="3">
        <f>IF(COUNTIF($A$2:$A$5001,A1368)&gt;1,"REVISAR","OK")</f>
        <v>0</v>
      </c>
    </row>
    <row r="1369">
      <c r="A1369" s="3">
        <v>1368</v>
      </c>
      <c r="B1369" s="4">
        <v>45454</v>
      </c>
      <c r="C1369" s="3" t="inlineStr">
        <is>
          <t>Cliente Sin Nombre</t>
        </is>
      </c>
      <c r="D1369" s="3" t="inlineStr">
        <is>
          <t>40464392</t>
        </is>
      </c>
      <c r="E1369" s="3" t="inlineStr">
        <is>
          <t>cliente565@gmai.com</t>
        </is>
      </c>
      <c r="F1369" s="3" t="inlineStr">
        <is>
          <t>+54 9 2326 584827</t>
        </is>
      </c>
      <c r="G1369" s="3" t="inlineStr">
        <is>
          <t>Córdoba</t>
        </is>
      </c>
      <c r="H1369" s="3" t="inlineStr">
        <is>
          <t>Bs.As</t>
        </is>
      </c>
      <c r="I1369" s="3" t="inlineStr">
        <is>
          <t>Notebook 15</t>
        </is>
      </c>
      <c r="K1369" s="3">
        <v>6</v>
      </c>
      <c r="L1369" s="5">
        <v>-1000</v>
      </c>
      <c r="M1369" s="3">
        <v>5</v>
      </c>
      <c r="N1369" s="5">
        <v>-5700</v>
      </c>
      <c r="O1369" s="3" t="inlineStr">
        <is>
          <t>efectivo</t>
        </is>
      </c>
      <c r="P1369" s="3" t="inlineStr">
        <is>
          <t>Lucas</t>
        </is>
      </c>
      <c r="Q1369" s="3" t="inlineStr">
        <is>
          <t>Local 1</t>
        </is>
      </c>
      <c r="R1369" s="3" t="inlineStr">
        <is>
          <t>pendiente</t>
        </is>
      </c>
      <c r="S1369" s="3" t="inlineStr">
        <is>
          <t>sin observaciones</t>
        </is>
      </c>
      <c r="T1369" s="3">
        <f>IF(COUNTA(A1369:S1369)&lt;19,"REVISAR","OK")</f>
        <v>0</v>
      </c>
      <c r="U1369" s="3">
        <f>IF(ISNUMBER(B1369),"OK","REVISAR")</f>
        <v>0</v>
      </c>
      <c r="V1369" s="3">
        <f>IF(AND(ISNUMBER(K1369),K1369&gt;0,K1369&lt;50),"OK","REVISAR")</f>
        <v>0</v>
      </c>
      <c r="W1369" s="3">
        <f>IF(AND(ISNUMBER(L1369),L1369&gt;0,L1369&lt;1000000),"OK","REVISAR")</f>
        <v>0</v>
      </c>
      <c r="X1369" s="3">
        <f>IF(AND(ISNUMBER(K1369),ISNUMBER(L1369),ISNUMBER(M1369),ISNUMBER(N1369)),IF(ABS(N1369-(K1369*L1369*(1-M1369/100)))&gt;1,"REVISAR","OK"),"REVISAR")</f>
        <v>0</v>
      </c>
      <c r="Y1369" s="3">
        <f>IF(AND(ISNUMBER(SEARCH("@",E1369)),ISNUMBER(SEARCH(".",E1369))),"OK","REVISAR")</f>
        <v>0</v>
      </c>
      <c r="Z1369" s="3">
        <f>IF(COUNTIF($A$2:$A$5001,A1369)&gt;1,"REVISAR","OK")</f>
        <v>0</v>
      </c>
    </row>
    <row r="1370">
      <c r="A1370" s="3">
        <v>1369</v>
      </c>
      <c r="B1370" s="4">
        <v>45805</v>
      </c>
      <c r="C1370" s="3" t="inlineStr">
        <is>
          <t>Camila Torres</t>
        </is>
      </c>
      <c r="E1370" s="3" t="inlineStr">
        <is>
          <t>cliente349@sinmail</t>
        </is>
      </c>
      <c r="F1370" s="3" t="inlineStr">
        <is>
          <t>+54 9 2326 881119</t>
        </is>
      </c>
      <c r="H1370" s="3" t="inlineStr">
        <is>
          <t>Buenos Aires</t>
        </is>
      </c>
      <c r="J1370" s="3" t="inlineStr">
        <is>
          <t>Sin categoria</t>
        </is>
      </c>
      <c r="K1370" s="3">
        <v>3</v>
      </c>
      <c r="L1370" s="5">
        <v>89099.10000000001</v>
      </c>
      <c r="M1370" s="3">
        <v>5</v>
      </c>
      <c r="N1370" s="5">
        <v>253932.44</v>
      </c>
      <c r="O1370" s="3" t="inlineStr">
        <is>
          <t>Tarjeta Débito</t>
        </is>
      </c>
      <c r="P1370" s="3" t="inlineStr">
        <is>
          <t>Sofía</t>
        </is>
      </c>
      <c r="Q1370" s="3" t="inlineStr">
        <is>
          <t>Online</t>
        </is>
      </c>
      <c r="S1370" s="3" t="inlineStr">
        <is>
          <t>sin observaciones</t>
        </is>
      </c>
      <c r="T1370" s="3">
        <f>IF(COUNTA(A1370:S1370)&lt;19,"REVISAR","OK")</f>
        <v>0</v>
      </c>
      <c r="U1370" s="3">
        <f>IF(ISNUMBER(B1370),"OK","REVISAR")</f>
        <v>0</v>
      </c>
      <c r="V1370" s="3">
        <f>IF(AND(ISNUMBER(K1370),K1370&gt;0,K1370&lt;50),"OK","REVISAR")</f>
        <v>0</v>
      </c>
      <c r="W1370" s="3">
        <f>IF(AND(ISNUMBER(L1370),L1370&gt;0,L1370&lt;1000000),"OK","REVISAR")</f>
        <v>0</v>
      </c>
      <c r="X1370" s="3">
        <f>IF(AND(ISNUMBER(K1370),ISNUMBER(L1370),ISNUMBER(M1370),ISNUMBER(N1370)),IF(ABS(N1370-(K1370*L1370*(1-M1370/100)))&gt;1,"REVISAR","OK"),"REVISAR")</f>
        <v>0</v>
      </c>
      <c r="Y1370" s="3">
        <f>IF(AND(ISNUMBER(SEARCH("@",E1370)),ISNUMBER(SEARCH(".",E1370))),"OK","REVISAR")</f>
        <v>0</v>
      </c>
      <c r="Z1370" s="3">
        <f>IF(COUNTIF($A$2:$A$5001,A1370)&gt;1,"REVISAR","OK")</f>
        <v>0</v>
      </c>
    </row>
    <row r="1371">
      <c r="A1371" s="3">
        <v>1370</v>
      </c>
      <c r="B1371" s="4">
        <v>45583</v>
      </c>
      <c r="C1371" s="3" t="inlineStr">
        <is>
          <t>Cliente Sin Nombre</t>
        </is>
      </c>
      <c r="D1371" s="3" t="inlineStr">
        <is>
          <t>42639283</t>
        </is>
      </c>
      <c r="E1371" s="3" t="inlineStr">
        <is>
          <t>cliente683@sinmail</t>
        </is>
      </c>
      <c r="F1371" s="3" t="inlineStr">
        <is>
          <t>+54 9 2326 366890</t>
        </is>
      </c>
      <c r="G1371" s="3" t="inlineStr">
        <is>
          <t>Areco</t>
        </is>
      </c>
      <c r="H1371" s="3" t="inlineStr">
        <is>
          <t>Bs.As</t>
        </is>
      </c>
      <c r="I1371" s="3" t="inlineStr">
        <is>
          <t>Producto desconocido</t>
        </is>
      </c>
      <c r="J1371" s="3" t="inlineStr">
        <is>
          <t>Tecnologia</t>
        </is>
      </c>
      <c r="K1371" s="3">
        <v>2</v>
      </c>
      <c r="L1371" s="5">
        <v>20913.15</v>
      </c>
      <c r="M1371" s="3">
        <v>10</v>
      </c>
      <c r="N1371" s="5">
        <v>37643.67</v>
      </c>
      <c r="O1371" s="3" t="inlineStr">
        <is>
          <t>efectivo</t>
        </is>
      </c>
      <c r="P1371" s="3" t="inlineStr">
        <is>
          <t>admin</t>
        </is>
      </c>
      <c r="Q1371" s="3" t="inlineStr">
        <is>
          <t>Online</t>
        </is>
      </c>
      <c r="S1371" s="3" t="inlineStr">
        <is>
          <t>Dirección incompleta</t>
        </is>
      </c>
      <c r="T1371" s="3">
        <f>IF(COUNTA(A1371:S1371)&lt;19,"REVISAR","OK")</f>
        <v>0</v>
      </c>
      <c r="U1371" s="3">
        <f>IF(ISNUMBER(B1371),"OK","REVISAR")</f>
        <v>0</v>
      </c>
      <c r="V1371" s="3">
        <f>IF(AND(ISNUMBER(K1371),K1371&gt;0,K1371&lt;50),"OK","REVISAR")</f>
        <v>0</v>
      </c>
      <c r="W1371" s="3">
        <f>IF(AND(ISNUMBER(L1371),L1371&gt;0,L1371&lt;1000000),"OK","REVISAR")</f>
        <v>0</v>
      </c>
      <c r="X1371" s="3">
        <f>IF(AND(ISNUMBER(K1371),ISNUMBER(L1371),ISNUMBER(M1371),ISNUMBER(N1371)),IF(ABS(N1371-(K1371*L1371*(1-M1371/100)))&gt;1,"REVISAR","OK"),"REVISAR")</f>
        <v>0</v>
      </c>
      <c r="Y1371" s="3">
        <f>IF(AND(ISNUMBER(SEARCH("@",E1371)),ISNUMBER(SEARCH(".",E1371))),"OK","REVISAR")</f>
        <v>0</v>
      </c>
      <c r="Z1371" s="3">
        <f>IF(COUNTIF($A$2:$A$5001,A1371)&gt;1,"REVISAR","OK")</f>
        <v>0</v>
      </c>
    </row>
    <row r="1372">
      <c r="A1372" s="3">
        <v>1371</v>
      </c>
      <c r="B1372" s="4">
        <v>45596</v>
      </c>
      <c r="C1372" s="3" t="inlineStr">
        <is>
          <t>Camila Torres</t>
        </is>
      </c>
      <c r="D1372" s="3" t="inlineStr">
        <is>
          <t>26570348</t>
        </is>
      </c>
      <c r="E1372" s="3" t="inlineStr">
        <is>
          <t>cliente238@outlook.com</t>
        </is>
      </c>
      <c r="F1372" s="3" t="inlineStr">
        <is>
          <t>+54 9 2326 508810</t>
        </is>
      </c>
      <c r="G1372" s="3" t="inlineStr">
        <is>
          <t>Buenos Aires</t>
        </is>
      </c>
      <c r="H1372" s="3" t="inlineStr">
        <is>
          <t>buenos aires</t>
        </is>
      </c>
      <c r="I1372" s="3" t="inlineStr">
        <is>
          <t>Teclado mecánico</t>
        </is>
      </c>
      <c r="J1372" s="3" t="inlineStr">
        <is>
          <t>Tecnologia</t>
        </is>
      </c>
      <c r="K1372" s="3">
        <v>7</v>
      </c>
      <c r="L1372" s="5">
        <v>118876.37</v>
      </c>
      <c r="M1372" s="3">
        <v>0</v>
      </c>
      <c r="N1372" s="5">
        <v>832134.59</v>
      </c>
      <c r="P1372" s="3" t="inlineStr">
        <is>
          <t>Benjamín</t>
        </is>
      </c>
      <c r="Q1372" s="3" t="inlineStr">
        <is>
          <t>online</t>
        </is>
      </c>
      <c r="R1372" s="3" t="inlineStr">
        <is>
          <t>Cancelado</t>
        </is>
      </c>
      <c r="T1372" s="3">
        <f>IF(COUNTA(A1372:S1372)&lt;19,"REVISAR","OK")</f>
        <v>0</v>
      </c>
      <c r="U1372" s="3">
        <f>IF(ISNUMBER(B1372),"OK","REVISAR")</f>
        <v>0</v>
      </c>
      <c r="V1372" s="3">
        <f>IF(AND(ISNUMBER(K1372),K1372&gt;0,K1372&lt;50),"OK","REVISAR")</f>
        <v>0</v>
      </c>
      <c r="W1372" s="3">
        <f>IF(AND(ISNUMBER(L1372),L1372&gt;0,L1372&lt;1000000),"OK","REVISAR")</f>
        <v>0</v>
      </c>
      <c r="X1372" s="3">
        <f>IF(AND(ISNUMBER(K1372),ISNUMBER(L1372),ISNUMBER(M1372),ISNUMBER(N1372)),IF(ABS(N1372-(K1372*L1372*(1-M1372/100)))&gt;1,"REVISAR","OK"),"REVISAR")</f>
        <v>0</v>
      </c>
      <c r="Y1372" s="3">
        <f>IF(AND(ISNUMBER(SEARCH("@",E1372)),ISNUMBER(SEARCH(".",E1372))),"OK","REVISAR")</f>
        <v>0</v>
      </c>
      <c r="Z1372" s="3">
        <f>IF(COUNTIF($A$2:$A$5001,A1372)&gt;1,"REVISAR","OK")</f>
        <v>0</v>
      </c>
    </row>
    <row r="1373">
      <c r="A1373" s="3">
        <v>1372</v>
      </c>
      <c r="B1373" s="4">
        <v>45779</v>
      </c>
      <c r="C1373" s="3" t="inlineStr">
        <is>
          <t>María Gómez</t>
        </is>
      </c>
      <c r="D1373" s="3" t="inlineStr">
        <is>
          <t>Sin DNI</t>
        </is>
      </c>
      <c r="E1373" s="3" t="inlineStr">
        <is>
          <t>cliente657@yahoo.com</t>
        </is>
      </c>
      <c r="F1373" s="3" t="inlineStr">
        <is>
          <t>+54 9 2326 618113</t>
        </is>
      </c>
      <c r="H1373" s="3" t="inlineStr">
        <is>
          <t>Buenos Aires</t>
        </is>
      </c>
      <c r="I1373" s="3" t="inlineStr">
        <is>
          <t>Disco SSD 480GB</t>
        </is>
      </c>
      <c r="K1373" s="3">
        <v>3</v>
      </c>
      <c r="L1373" s="5">
        <v>152605.83</v>
      </c>
      <c r="M1373" s="3">
        <v>0</v>
      </c>
      <c r="N1373" s="5">
        <v>457817.49</v>
      </c>
      <c r="O1373" s="3" t="inlineStr">
        <is>
          <t>Mercado Pago</t>
        </is>
      </c>
      <c r="P1373" s="3" t="inlineStr">
        <is>
          <t>Paul</t>
        </is>
      </c>
      <c r="R1373" s="3" t="inlineStr">
        <is>
          <t>Entregado</t>
        </is>
      </c>
      <c r="T1373" s="3">
        <f>IF(COUNTA(A1373:S1373)&lt;19,"REVISAR","OK")</f>
        <v>0</v>
      </c>
      <c r="U1373" s="3">
        <f>IF(ISNUMBER(B1373),"OK","REVISAR")</f>
        <v>0</v>
      </c>
      <c r="V1373" s="3">
        <f>IF(AND(ISNUMBER(K1373),K1373&gt;0,K1373&lt;50),"OK","REVISAR")</f>
        <v>0</v>
      </c>
      <c r="W1373" s="3">
        <f>IF(AND(ISNUMBER(L1373),L1373&gt;0,L1373&lt;1000000),"OK","REVISAR")</f>
        <v>0</v>
      </c>
      <c r="X1373" s="3">
        <f>IF(AND(ISNUMBER(K1373),ISNUMBER(L1373),ISNUMBER(M1373),ISNUMBER(N1373)),IF(ABS(N1373-(K1373*L1373*(1-M1373/100)))&gt;1,"REVISAR","OK"),"REVISAR")</f>
        <v>0</v>
      </c>
      <c r="Y1373" s="3">
        <f>IF(AND(ISNUMBER(SEARCH("@",E1373)),ISNUMBER(SEARCH(".",E1373))),"OK","REVISAR")</f>
        <v>0</v>
      </c>
      <c r="Z1373" s="3">
        <f>IF(COUNTIF($A$2:$A$5001,A1373)&gt;1,"REVISAR","OK")</f>
        <v>0</v>
      </c>
    </row>
    <row r="1374">
      <c r="A1374" s="3">
        <v>1373</v>
      </c>
      <c r="B1374" s="4">
        <v>45501</v>
      </c>
      <c r="C1374" s="3" t="inlineStr">
        <is>
          <t>Pedro Sánchez</t>
        </is>
      </c>
      <c r="D1374" s="3" t="inlineStr">
        <is>
          <t>27559534</t>
        </is>
      </c>
      <c r="E1374" s="3" t="inlineStr">
        <is>
          <t>cliente250@sinmail</t>
        </is>
      </c>
      <c r="F1374" s="3" t="inlineStr">
        <is>
          <t>+54 9 2326 187822</t>
        </is>
      </c>
      <c r="G1374" s="3" t="inlineStr">
        <is>
          <t>S. A. de Areco</t>
        </is>
      </c>
      <c r="H1374" s="3" t="inlineStr">
        <is>
          <t>Córdoba</t>
        </is>
      </c>
      <c r="K1374" s="3">
        <v>3</v>
      </c>
      <c r="L1374" s="5">
        <v>39956.87</v>
      </c>
      <c r="M1374" s="3">
        <v>5</v>
      </c>
      <c r="N1374" s="5">
        <v>113877.08</v>
      </c>
      <c r="O1374" s="3" t="inlineStr">
        <is>
          <t>Transferencia</t>
        </is>
      </c>
      <c r="P1374" s="3" t="inlineStr">
        <is>
          <t>Sofía</t>
        </is>
      </c>
      <c r="R1374" s="3" t="inlineStr">
        <is>
          <t>No aplica</t>
        </is>
      </c>
      <c r="S1374" s="3" t="inlineStr">
        <is>
          <t>Pago a confirmar</t>
        </is>
      </c>
      <c r="T1374" s="3">
        <f>IF(COUNTA(A1374:S1374)&lt;19,"REVISAR","OK")</f>
        <v>0</v>
      </c>
      <c r="U1374" s="3">
        <f>IF(ISNUMBER(B1374),"OK","REVISAR")</f>
        <v>0</v>
      </c>
      <c r="V1374" s="3">
        <f>IF(AND(ISNUMBER(K1374),K1374&gt;0,K1374&lt;50),"OK","REVISAR")</f>
        <v>0</v>
      </c>
      <c r="W1374" s="3">
        <f>IF(AND(ISNUMBER(L1374),L1374&gt;0,L1374&lt;1000000),"OK","REVISAR")</f>
        <v>0</v>
      </c>
      <c r="X1374" s="3">
        <f>IF(AND(ISNUMBER(K1374),ISNUMBER(L1374),ISNUMBER(M1374),ISNUMBER(N1374)),IF(ABS(N1374-(K1374*L1374*(1-M1374/100)))&gt;1,"REVISAR","OK"),"REVISAR")</f>
        <v>0</v>
      </c>
      <c r="Y1374" s="3">
        <f>IF(AND(ISNUMBER(SEARCH("@",E1374)),ISNUMBER(SEARCH(".",E1374))),"OK","REVISAR")</f>
        <v>0</v>
      </c>
      <c r="Z1374" s="3">
        <f>IF(COUNTIF($A$2:$A$5001,A1374)&gt;1,"REVISAR","OK")</f>
        <v>0</v>
      </c>
    </row>
    <row r="1375">
      <c r="A1375" s="3">
        <v>1374</v>
      </c>
      <c r="B1375" s="4" t="inlineStr">
        <is>
          <t>sin fecha</t>
        </is>
      </c>
      <c r="D1375" s="3" t="inlineStr">
        <is>
          <t>31167750</t>
        </is>
      </c>
      <c r="E1375" s="3" t="inlineStr">
        <is>
          <t>no tiene</t>
        </is>
      </c>
      <c r="F1375" s="3" t="inlineStr">
        <is>
          <t>+54 9 2326 849698</t>
        </is>
      </c>
      <c r="G1375" s="3" t="inlineStr">
        <is>
          <t>San Antonio de Areco</t>
        </is>
      </c>
      <c r="H1375" s="3" t="inlineStr">
        <is>
          <t>buenos aires</t>
        </is>
      </c>
      <c r="I1375" s="3" t="inlineStr">
        <is>
          <t>Notebook 15</t>
        </is>
      </c>
      <c r="J1375" s="3" t="inlineStr">
        <is>
          <t>Sin categoria</t>
        </is>
      </c>
      <c r="K1375" s="3">
        <v>6</v>
      </c>
      <c r="L1375" s="5">
        <v>160758.65</v>
      </c>
      <c r="M1375" s="3">
        <v>25</v>
      </c>
      <c r="N1375" s="5">
        <v>723413.92</v>
      </c>
      <c r="P1375" s="3" t="inlineStr">
        <is>
          <t>Paul</t>
        </is>
      </c>
      <c r="Q1375" s="3" t="inlineStr">
        <is>
          <t>Local 1</t>
        </is>
      </c>
      <c r="R1375" s="3" t="inlineStr">
        <is>
          <t>Entregado</t>
        </is>
      </c>
      <c r="T1375" s="3">
        <f>IF(COUNTA(A1375:S1375)&lt;19,"REVISAR","OK")</f>
        <v>0</v>
      </c>
      <c r="U1375" s="3">
        <f>IF(ISNUMBER(B1375),"OK","REVISAR")</f>
        <v>0</v>
      </c>
      <c r="V1375" s="3">
        <f>IF(AND(ISNUMBER(K1375),K1375&gt;0,K1375&lt;50),"OK","REVISAR")</f>
        <v>0</v>
      </c>
      <c r="W1375" s="3">
        <f>IF(AND(ISNUMBER(L1375),L1375&gt;0,L1375&lt;1000000),"OK","REVISAR")</f>
        <v>0</v>
      </c>
      <c r="X1375" s="3">
        <f>IF(AND(ISNUMBER(K1375),ISNUMBER(L1375),ISNUMBER(M1375),ISNUMBER(N1375)),IF(ABS(N1375-(K1375*L1375*(1-M1375/100)))&gt;1,"REVISAR","OK"),"REVISAR")</f>
        <v>0</v>
      </c>
      <c r="Y1375" s="3">
        <f>IF(AND(ISNUMBER(SEARCH("@",E1375)),ISNUMBER(SEARCH(".",E1375))),"OK","REVISAR")</f>
        <v>0</v>
      </c>
      <c r="Z1375" s="3">
        <f>IF(COUNTIF($A$2:$A$5001,A1375)&gt;1,"REVISAR","OK")</f>
        <v>0</v>
      </c>
    </row>
    <row r="1376">
      <c r="A1376" s="3">
        <v>1375</v>
      </c>
      <c r="B1376" s="4">
        <v>45621</v>
      </c>
      <c r="D1376" s="3" t="inlineStr">
        <is>
          <t>29022146</t>
        </is>
      </c>
      <c r="F1376" s="3" t="inlineStr">
        <is>
          <t>+54 9 2326 412567</t>
        </is>
      </c>
      <c r="G1376" s="3" t="inlineStr">
        <is>
          <t>Capital Federal</t>
        </is>
      </c>
      <c r="H1376" s="3" t="inlineStr">
        <is>
          <t>Córdoba</t>
        </is>
      </c>
      <c r="I1376" s="3" t="inlineStr">
        <is>
          <t>Auriculares Bluetooth</t>
        </is>
      </c>
      <c r="K1376" s="3">
        <v>5</v>
      </c>
      <c r="L1376" s="5">
        <v>28063.39</v>
      </c>
      <c r="M1376" s="3">
        <v>10</v>
      </c>
      <c r="N1376" s="5">
        <v>126285.26</v>
      </c>
      <c r="O1376" s="3" t="inlineStr">
        <is>
          <t>MercadoPago</t>
        </is>
      </c>
      <c r="P1376" s="3" t="inlineStr">
        <is>
          <t>Isaías</t>
        </is>
      </c>
      <c r="Q1376" s="3" t="inlineStr">
        <is>
          <t>online</t>
        </is>
      </c>
      <c r="R1376" s="3" t="inlineStr">
        <is>
          <t>No aplica</t>
        </is>
      </c>
      <c r="T1376" s="3">
        <f>IF(COUNTA(A1376:S1376)&lt;19,"REVISAR","OK")</f>
        <v>0</v>
      </c>
      <c r="U1376" s="3">
        <f>IF(ISNUMBER(B1376),"OK","REVISAR")</f>
        <v>0</v>
      </c>
      <c r="V1376" s="3">
        <f>IF(AND(ISNUMBER(K1376),K1376&gt;0,K1376&lt;50),"OK","REVISAR")</f>
        <v>0</v>
      </c>
      <c r="W1376" s="3">
        <f>IF(AND(ISNUMBER(L1376),L1376&gt;0,L1376&lt;1000000),"OK","REVISAR")</f>
        <v>0</v>
      </c>
      <c r="X1376" s="3">
        <f>IF(AND(ISNUMBER(K1376),ISNUMBER(L1376),ISNUMBER(M1376),ISNUMBER(N1376)),IF(ABS(N1376-(K1376*L1376*(1-M1376/100)))&gt;1,"REVISAR","OK"),"REVISAR")</f>
        <v>0</v>
      </c>
      <c r="Y1376" s="3">
        <f>IF(AND(ISNUMBER(SEARCH("@",E1376)),ISNUMBER(SEARCH(".",E1376))),"OK","REVISAR")</f>
        <v>0</v>
      </c>
      <c r="Z1376" s="3">
        <f>IF(COUNTIF($A$2:$A$5001,A1376)&gt;1,"REVISAR","OK")</f>
        <v>0</v>
      </c>
    </row>
    <row r="1377">
      <c r="A1377" s="3">
        <v>1376</v>
      </c>
      <c r="B1377" s="4" t="inlineStr">
        <is>
          <t>31/02/2025</t>
        </is>
      </c>
      <c r="C1377" s="3" t="inlineStr">
        <is>
          <t>Camila Torres</t>
        </is>
      </c>
      <c r="D1377" s="3" t="inlineStr">
        <is>
          <t>44859417</t>
        </is>
      </c>
      <c r="E1377" s="3" t="inlineStr">
        <is>
          <t>cliente267@gmai.com</t>
        </is>
      </c>
      <c r="F1377" s="3" t="inlineStr">
        <is>
          <t>+54 9 2326 898912</t>
        </is>
      </c>
      <c r="G1377" s="3" t="inlineStr">
        <is>
          <t>Mar del Plata</t>
        </is>
      </c>
      <c r="I1377" s="3" t="inlineStr">
        <is>
          <t>Memoria RAM 8GB</t>
        </is>
      </c>
      <c r="J1377" s="3" t="inlineStr">
        <is>
          <t>Accesorios</t>
        </is>
      </c>
      <c r="K1377" s="3">
        <v>3</v>
      </c>
      <c r="L1377" s="5">
        <v>19226.37</v>
      </c>
      <c r="M1377" s="3">
        <v>10</v>
      </c>
      <c r="N1377" s="5">
        <v>51911.2</v>
      </c>
      <c r="P1377" s="3" t="inlineStr">
        <is>
          <t>Isaías</t>
        </is>
      </c>
      <c r="Q1377" s="3" t="inlineStr">
        <is>
          <t>Norte</t>
        </is>
      </c>
      <c r="R1377" s="3" t="inlineStr">
        <is>
          <t>Pendiente</t>
        </is>
      </c>
      <c r="S1377" s="3" t="inlineStr">
        <is>
          <t>Dirección incompleta</t>
        </is>
      </c>
      <c r="T1377" s="3">
        <f>IF(COUNTA(A1377:S1377)&lt;19,"REVISAR","OK")</f>
        <v>0</v>
      </c>
      <c r="U1377" s="3">
        <f>IF(ISNUMBER(B1377),"OK","REVISAR")</f>
        <v>0</v>
      </c>
      <c r="V1377" s="3">
        <f>IF(AND(ISNUMBER(K1377),K1377&gt;0,K1377&lt;50),"OK","REVISAR")</f>
        <v>0</v>
      </c>
      <c r="W1377" s="3">
        <f>IF(AND(ISNUMBER(L1377),L1377&gt;0,L1377&lt;1000000),"OK","REVISAR")</f>
        <v>0</v>
      </c>
      <c r="X1377" s="3">
        <f>IF(AND(ISNUMBER(K1377),ISNUMBER(L1377),ISNUMBER(M1377),ISNUMBER(N1377)),IF(ABS(N1377-(K1377*L1377*(1-M1377/100)))&gt;1,"REVISAR","OK"),"REVISAR")</f>
        <v>0</v>
      </c>
      <c r="Y1377" s="3">
        <f>IF(AND(ISNUMBER(SEARCH("@",E1377)),ISNUMBER(SEARCH(".",E1377))),"OK","REVISAR")</f>
        <v>0</v>
      </c>
      <c r="Z1377" s="3">
        <f>IF(COUNTIF($A$2:$A$5001,A1377)&gt;1,"REVISAR","OK")</f>
        <v>0</v>
      </c>
    </row>
    <row r="1378">
      <c r="A1378" s="3">
        <v>1377</v>
      </c>
      <c r="B1378" s="4">
        <v>45460</v>
      </c>
      <c r="D1378" s="3" t="inlineStr">
        <is>
          <t>32716702</t>
        </is>
      </c>
      <c r="E1378" s="3" t="inlineStr">
        <is>
          <t>cliente290@outlook.com</t>
        </is>
      </c>
      <c r="G1378" s="3" t="inlineStr">
        <is>
          <t>Mendoza</t>
        </is>
      </c>
      <c r="I1378" s="3" t="inlineStr">
        <is>
          <t>Auriculares Bluetooth</t>
        </is>
      </c>
      <c r="J1378" s="3" t="inlineStr">
        <is>
          <t>Sin categoria</t>
        </is>
      </c>
      <c r="K1378" s="3">
        <v>4</v>
      </c>
      <c r="L1378" s="5">
        <v>7832.13</v>
      </c>
      <c r="M1378" s="3">
        <v>15</v>
      </c>
      <c r="N1378" s="5">
        <v>26629.24</v>
      </c>
      <c r="O1378" s="3" t="inlineStr">
        <is>
          <t>Transferencia</t>
        </is>
      </c>
      <c r="P1378" s="3" t="inlineStr">
        <is>
          <t>admin</t>
        </is>
      </c>
      <c r="Q1378" s="3" t="inlineStr">
        <is>
          <t>Centro</t>
        </is>
      </c>
      <c r="S1378" s="3" t="inlineStr">
        <is>
          <t>sin observaciones</t>
        </is>
      </c>
      <c r="T1378" s="3">
        <f>IF(COUNTA(A1378:S1378)&lt;19,"REVISAR","OK")</f>
        <v>0</v>
      </c>
      <c r="U1378" s="3">
        <f>IF(ISNUMBER(B1378),"OK","REVISAR")</f>
        <v>0</v>
      </c>
      <c r="V1378" s="3">
        <f>IF(AND(ISNUMBER(K1378),K1378&gt;0,K1378&lt;50),"OK","REVISAR")</f>
        <v>0</v>
      </c>
      <c r="W1378" s="3">
        <f>IF(AND(ISNUMBER(L1378),L1378&gt;0,L1378&lt;1000000),"OK","REVISAR")</f>
        <v>0</v>
      </c>
      <c r="X1378" s="3">
        <f>IF(AND(ISNUMBER(K1378),ISNUMBER(L1378),ISNUMBER(M1378),ISNUMBER(N1378)),IF(ABS(N1378-(K1378*L1378*(1-M1378/100)))&gt;1,"REVISAR","OK"),"REVISAR")</f>
        <v>0</v>
      </c>
      <c r="Y1378" s="3">
        <f>IF(AND(ISNUMBER(SEARCH("@",E1378)),ISNUMBER(SEARCH(".",E1378))),"OK","REVISAR")</f>
        <v>0</v>
      </c>
      <c r="Z1378" s="3">
        <f>IF(COUNTIF($A$2:$A$5001,A1378)&gt;1,"REVISAR","OK")</f>
        <v>0</v>
      </c>
    </row>
    <row r="1379">
      <c r="A1379" s="3">
        <v>1378</v>
      </c>
      <c r="B1379" s="4">
        <v>45399</v>
      </c>
      <c r="C1379" s="3" t="inlineStr">
        <is>
          <t>Martín Fernández</t>
        </is>
      </c>
      <c r="D1379" s="3" t="inlineStr">
        <is>
          <t>34343350</t>
        </is>
      </c>
      <c r="E1379" s="3" t="inlineStr">
        <is>
          <t>cliente259@yahoo.com</t>
        </is>
      </c>
      <c r="F1379" s="3" t="inlineStr">
        <is>
          <t>+54 9 2326 164025</t>
        </is>
      </c>
      <c r="G1379" s="3" t="inlineStr">
        <is>
          <t>San Antonio de Areco</t>
        </is>
      </c>
      <c r="H1379" s="3" t="inlineStr">
        <is>
          <t>Mendoza</t>
        </is>
      </c>
      <c r="I1379" s="3" t="inlineStr">
        <is>
          <t>Cargador rápido</t>
        </is>
      </c>
      <c r="J1379" s="3" t="inlineStr">
        <is>
          <t>Hogar</t>
        </is>
      </c>
      <c r="K1379" s="3">
        <v>6</v>
      </c>
      <c r="L1379" s="5">
        <v>93583.23</v>
      </c>
      <c r="M1379" s="3">
        <v>5</v>
      </c>
      <c r="N1379" s="5">
        <v>533424.41</v>
      </c>
      <c r="Q1379" s="3" t="inlineStr">
        <is>
          <t>Sucursal Centro</t>
        </is>
      </c>
      <c r="R1379" s="3" t="inlineStr">
        <is>
          <t>entregado</t>
        </is>
      </c>
      <c r="S1379" s="3" t="inlineStr">
        <is>
          <t>Producto sin stock</t>
        </is>
      </c>
      <c r="T1379" s="3">
        <f>IF(COUNTA(A1379:S1379)&lt;19,"REVISAR","OK")</f>
        <v>0</v>
      </c>
      <c r="U1379" s="3">
        <f>IF(ISNUMBER(B1379),"OK","REVISAR")</f>
        <v>0</v>
      </c>
      <c r="V1379" s="3">
        <f>IF(AND(ISNUMBER(K1379),K1379&gt;0,K1379&lt;50),"OK","REVISAR")</f>
        <v>0</v>
      </c>
      <c r="W1379" s="3">
        <f>IF(AND(ISNUMBER(L1379),L1379&gt;0,L1379&lt;1000000),"OK","REVISAR")</f>
        <v>0</v>
      </c>
      <c r="X1379" s="3">
        <f>IF(AND(ISNUMBER(K1379),ISNUMBER(L1379),ISNUMBER(M1379),ISNUMBER(N1379)),IF(ABS(N1379-(K1379*L1379*(1-M1379/100)))&gt;1,"REVISAR","OK"),"REVISAR")</f>
        <v>0</v>
      </c>
      <c r="Y1379" s="3">
        <f>IF(AND(ISNUMBER(SEARCH("@",E1379)),ISNUMBER(SEARCH(".",E1379))),"OK","REVISAR")</f>
        <v>0</v>
      </c>
      <c r="Z1379" s="3">
        <f>IF(COUNTIF($A$2:$A$5001,A1379)&gt;1,"REVISAR","OK")</f>
        <v>0</v>
      </c>
    </row>
    <row r="1380">
      <c r="A1380" s="3">
        <v>1379</v>
      </c>
      <c r="B1380" s="4">
        <v>45500</v>
      </c>
      <c r="D1380" s="3" t="inlineStr">
        <is>
          <t>26635420</t>
        </is>
      </c>
      <c r="E1380" s="3" t="inlineStr">
        <is>
          <t>cliente171@sinmail</t>
        </is>
      </c>
      <c r="F1380" s="3" t="inlineStr">
        <is>
          <t>+54 9 2326 357852</t>
        </is>
      </c>
      <c r="G1380" s="3" t="inlineStr">
        <is>
          <t>Mendoza</t>
        </is>
      </c>
      <c r="H1380" s="3" t="inlineStr">
        <is>
          <t>Santa Fe</t>
        </is>
      </c>
      <c r="I1380" s="3" t="inlineStr">
        <is>
          <t>Mouse gamer</t>
        </is>
      </c>
      <c r="K1380" s="3">
        <v>7</v>
      </c>
      <c r="L1380" s="5">
        <v>1856.28</v>
      </c>
      <c r="M1380" s="3">
        <v>10</v>
      </c>
      <c r="N1380" s="5">
        <v>11694.56</v>
      </c>
      <c r="O1380" s="3" t="inlineStr">
        <is>
          <t>tarjeta credito</t>
        </is>
      </c>
      <c r="P1380" s="3" t="inlineStr">
        <is>
          <t>Paul</t>
        </is>
      </c>
      <c r="Q1380" s="3" t="inlineStr">
        <is>
          <t>Sucursal Centro</t>
        </is>
      </c>
      <c r="R1380" s="3" t="inlineStr">
        <is>
          <t>No aplica</t>
        </is>
      </c>
      <c r="S1380" s="3" t="inlineStr">
        <is>
          <t>Pago a confirmar</t>
        </is>
      </c>
      <c r="T1380" s="3">
        <f>IF(COUNTA(A1380:S1380)&lt;19,"REVISAR","OK")</f>
        <v>0</v>
      </c>
      <c r="U1380" s="3">
        <f>IF(ISNUMBER(B1380),"OK","REVISAR")</f>
        <v>0</v>
      </c>
      <c r="V1380" s="3">
        <f>IF(AND(ISNUMBER(K1380),K1380&gt;0,K1380&lt;50),"OK","REVISAR")</f>
        <v>0</v>
      </c>
      <c r="W1380" s="3">
        <f>IF(AND(ISNUMBER(L1380),L1380&gt;0,L1380&lt;1000000),"OK","REVISAR")</f>
        <v>0</v>
      </c>
      <c r="X1380" s="3">
        <f>IF(AND(ISNUMBER(K1380),ISNUMBER(L1380),ISNUMBER(M1380),ISNUMBER(N1380)),IF(ABS(N1380-(K1380*L1380*(1-M1380/100)))&gt;1,"REVISAR","OK"),"REVISAR")</f>
        <v>0</v>
      </c>
      <c r="Y1380" s="3">
        <f>IF(AND(ISNUMBER(SEARCH("@",E1380)),ISNUMBER(SEARCH(".",E1380))),"OK","REVISAR")</f>
        <v>0</v>
      </c>
      <c r="Z1380" s="3">
        <f>IF(COUNTIF($A$2:$A$5001,A1380)&gt;1,"REVISAR","OK")</f>
        <v>0</v>
      </c>
    </row>
    <row r="1381">
      <c r="A1381" s="3">
        <v>1380</v>
      </c>
      <c r="B1381" s="4">
        <v>45491</v>
      </c>
      <c r="D1381" s="3" t="inlineStr">
        <is>
          <t>20575178</t>
        </is>
      </c>
      <c r="E1381" s="3" t="inlineStr">
        <is>
          <t>cliente301@sinmail</t>
        </is>
      </c>
      <c r="F1381" s="3" t="inlineStr">
        <is>
          <t>+54 9 2326 741975</t>
        </is>
      </c>
      <c r="H1381" s="3" t="inlineStr">
        <is>
          <t>Cordoba</t>
        </is>
      </c>
      <c r="I1381" s="3" t="inlineStr">
        <is>
          <t>Webcam HD</t>
        </is>
      </c>
      <c r="K1381" s="3">
        <v>4</v>
      </c>
      <c r="L1381" s="5">
        <v>33310.95</v>
      </c>
      <c r="M1381" s="3">
        <v>10</v>
      </c>
      <c r="N1381" s="5">
        <v>119919.42</v>
      </c>
      <c r="O1381" s="3" t="inlineStr">
        <is>
          <t>Efectivo</t>
        </is>
      </c>
      <c r="P1381" s="3" t="inlineStr">
        <is>
          <t>Sin vendedor</t>
        </is>
      </c>
      <c r="Q1381" s="3" t="inlineStr">
        <is>
          <t>Sucursal Norte</t>
        </is>
      </c>
      <c r="R1381" s="3" t="inlineStr">
        <is>
          <t>Cancelado</t>
        </is>
      </c>
      <c r="S1381" s="3" t="inlineStr">
        <is>
          <t>Precio cargado manualmente</t>
        </is>
      </c>
      <c r="T1381" s="3">
        <f>IF(COUNTA(A1381:S1381)&lt;19,"REVISAR","OK")</f>
        <v>0</v>
      </c>
      <c r="U1381" s="3">
        <f>IF(ISNUMBER(B1381),"OK","REVISAR")</f>
        <v>0</v>
      </c>
      <c r="V1381" s="3">
        <f>IF(AND(ISNUMBER(K1381),K1381&gt;0,K1381&lt;50),"OK","REVISAR")</f>
        <v>0</v>
      </c>
      <c r="W1381" s="3">
        <f>IF(AND(ISNUMBER(L1381),L1381&gt;0,L1381&lt;1000000),"OK","REVISAR")</f>
        <v>0</v>
      </c>
      <c r="X1381" s="3">
        <f>IF(AND(ISNUMBER(K1381),ISNUMBER(L1381),ISNUMBER(M1381),ISNUMBER(N1381)),IF(ABS(N1381-(K1381*L1381*(1-M1381/100)))&gt;1,"REVISAR","OK"),"REVISAR")</f>
        <v>0</v>
      </c>
      <c r="Y1381" s="3">
        <f>IF(AND(ISNUMBER(SEARCH("@",E1381)),ISNUMBER(SEARCH(".",E1381))),"OK","REVISAR")</f>
        <v>0</v>
      </c>
      <c r="Z1381" s="3">
        <f>IF(COUNTIF($A$2:$A$5001,A1381)&gt;1,"REVISAR","OK")</f>
        <v>0</v>
      </c>
    </row>
    <row r="1382">
      <c r="A1382" s="3">
        <v>1381</v>
      </c>
      <c r="B1382" s="4">
        <v>45455</v>
      </c>
      <c r="C1382" s="3" t="inlineStr">
        <is>
          <t>Camila Torres</t>
        </is>
      </c>
      <c r="D1382" s="3" t="inlineStr">
        <is>
          <t>34022670</t>
        </is>
      </c>
      <c r="E1382" s="3" t="inlineStr">
        <is>
          <t>cliente410@</t>
        </is>
      </c>
      <c r="F1382" s="3" t="inlineStr">
        <is>
          <t>+54 9 2326 575979</t>
        </is>
      </c>
      <c r="G1382" s="3" t="inlineStr">
        <is>
          <t>Rosario</t>
        </is>
      </c>
      <c r="H1382" s="3" t="inlineStr">
        <is>
          <t>Cordoba</t>
        </is>
      </c>
      <c r="I1382" s="3" t="inlineStr">
        <is>
          <t>Cable USB-C</t>
        </is>
      </c>
      <c r="J1382" s="3" t="inlineStr">
        <is>
          <t>Tecnologia</t>
        </is>
      </c>
      <c r="K1382" s="3">
        <v>5</v>
      </c>
      <c r="L1382" s="5">
        <v>77019.10000000001</v>
      </c>
      <c r="M1382" s="3">
        <v>25</v>
      </c>
      <c r="N1382" s="5">
        <v>288821.62</v>
      </c>
      <c r="O1382" s="3" t="inlineStr">
        <is>
          <t>Mercado Pago</t>
        </is>
      </c>
      <c r="P1382" s="3" t="inlineStr">
        <is>
          <t>Benjamín</t>
        </is>
      </c>
      <c r="R1382" s="3" t="inlineStr">
        <is>
          <t>En camino</t>
        </is>
      </c>
      <c r="S1382" s="3" t="inlineStr">
        <is>
          <t>sin observaciones</t>
        </is>
      </c>
      <c r="T1382" s="3">
        <f>IF(COUNTA(A1382:S1382)&lt;19,"REVISAR","OK")</f>
        <v>0</v>
      </c>
      <c r="U1382" s="3">
        <f>IF(ISNUMBER(B1382),"OK","REVISAR")</f>
        <v>0</v>
      </c>
      <c r="V1382" s="3">
        <f>IF(AND(ISNUMBER(K1382),K1382&gt;0,K1382&lt;50),"OK","REVISAR")</f>
        <v>0</v>
      </c>
      <c r="W1382" s="3">
        <f>IF(AND(ISNUMBER(L1382),L1382&gt;0,L1382&lt;1000000),"OK","REVISAR")</f>
        <v>0</v>
      </c>
      <c r="X1382" s="3">
        <f>IF(AND(ISNUMBER(K1382),ISNUMBER(L1382),ISNUMBER(M1382),ISNUMBER(N1382)),IF(ABS(N1382-(K1382*L1382*(1-M1382/100)))&gt;1,"REVISAR","OK"),"REVISAR")</f>
        <v>0</v>
      </c>
      <c r="Y1382" s="3">
        <f>IF(AND(ISNUMBER(SEARCH("@",E1382)),ISNUMBER(SEARCH(".",E1382))),"OK","REVISAR")</f>
        <v>0</v>
      </c>
      <c r="Z1382" s="3">
        <f>IF(COUNTIF($A$2:$A$5001,A1382)&gt;1,"REVISAR","OK")</f>
        <v>0</v>
      </c>
    </row>
    <row r="1383">
      <c r="A1383" s="3">
        <v>1382</v>
      </c>
      <c r="B1383" s="4">
        <v>45501</v>
      </c>
      <c r="C1383" s="3" t="inlineStr">
        <is>
          <t>Cliente Sin Nombre</t>
        </is>
      </c>
      <c r="D1383" s="3" t="inlineStr">
        <is>
          <t>24188821</t>
        </is>
      </c>
      <c r="E1383" s="3" t="inlineStr">
        <is>
          <t>cliente377@outlook.com</t>
        </is>
      </c>
      <c r="F1383" s="3" t="inlineStr">
        <is>
          <t>+54 9 2326 603125</t>
        </is>
      </c>
      <c r="G1383" s="3" t="inlineStr">
        <is>
          <t>san antonio de areco</t>
        </is>
      </c>
      <c r="H1383" s="3" t="inlineStr">
        <is>
          <t>Santa Fe</t>
        </is>
      </c>
      <c r="I1383" s="3" t="inlineStr">
        <is>
          <t>Teclado mecánico</t>
        </is>
      </c>
      <c r="K1383" s="3">
        <v>6</v>
      </c>
      <c r="L1383" s="5">
        <v>167412.21</v>
      </c>
      <c r="M1383" s="3">
        <v>0</v>
      </c>
      <c r="N1383" s="5">
        <v>1004473.26</v>
      </c>
      <c r="P1383" s="3" t="inlineStr">
        <is>
          <t>Sofía</t>
        </is>
      </c>
      <c r="Q1383" s="3" t="inlineStr">
        <is>
          <t>Online</t>
        </is>
      </c>
      <c r="R1383" s="3" t="inlineStr">
        <is>
          <t>Pendiente</t>
        </is>
      </c>
      <c r="T1383" s="3">
        <f>IF(COUNTA(A1383:S1383)&lt;19,"REVISAR","OK")</f>
        <v>0</v>
      </c>
      <c r="U1383" s="3">
        <f>IF(ISNUMBER(B1383),"OK","REVISAR")</f>
        <v>0</v>
      </c>
      <c r="V1383" s="3">
        <f>IF(AND(ISNUMBER(K1383),K1383&gt;0,K1383&lt;50),"OK","REVISAR")</f>
        <v>0</v>
      </c>
      <c r="W1383" s="3">
        <f>IF(AND(ISNUMBER(L1383),L1383&gt;0,L1383&lt;1000000),"OK","REVISAR")</f>
        <v>0</v>
      </c>
      <c r="X1383" s="3">
        <f>IF(AND(ISNUMBER(K1383),ISNUMBER(L1383),ISNUMBER(M1383),ISNUMBER(N1383)),IF(ABS(N1383-(K1383*L1383*(1-M1383/100)))&gt;1,"REVISAR","OK"),"REVISAR")</f>
        <v>0</v>
      </c>
      <c r="Y1383" s="3">
        <f>IF(AND(ISNUMBER(SEARCH("@",E1383)),ISNUMBER(SEARCH(".",E1383))),"OK","REVISAR")</f>
        <v>0</v>
      </c>
      <c r="Z1383" s="3">
        <f>IF(COUNTIF($A$2:$A$5001,A1383)&gt;1,"REVISAR","OK")</f>
        <v>0</v>
      </c>
    </row>
    <row r="1384">
      <c r="A1384" s="3">
        <v>1383</v>
      </c>
      <c r="B1384" s="4">
        <v>45808</v>
      </c>
      <c r="D1384" s="3" t="inlineStr">
        <is>
          <t>28965291</t>
        </is>
      </c>
      <c r="E1384" s="3" t="inlineStr">
        <is>
          <t>cliente386@</t>
        </is>
      </c>
      <c r="F1384" s="3" t="inlineStr">
        <is>
          <t>+54 9 2326 639184</t>
        </is>
      </c>
      <c r="G1384" s="3" t="inlineStr">
        <is>
          <t>La Plata</t>
        </is>
      </c>
      <c r="I1384" s="3" t="inlineStr">
        <is>
          <t>Cable USB-C</t>
        </is>
      </c>
      <c r="K1384" s="3">
        <v>2</v>
      </c>
      <c r="L1384" s="5">
        <v>73893.89</v>
      </c>
      <c r="M1384" s="3">
        <v>15</v>
      </c>
      <c r="N1384" s="5">
        <v>125619.61</v>
      </c>
      <c r="O1384" s="3" t="inlineStr">
        <is>
          <t>Efectivo</t>
        </is>
      </c>
      <c r="P1384" s="3" t="inlineStr">
        <is>
          <t>Paul</t>
        </is>
      </c>
      <c r="R1384" s="3" t="inlineStr">
        <is>
          <t>Pendiente</t>
        </is>
      </c>
      <c r="S1384" s="3" t="inlineStr">
        <is>
          <t>Producto sin stock</t>
        </is>
      </c>
      <c r="T1384" s="3">
        <f>IF(COUNTA(A1384:S1384)&lt;19,"REVISAR","OK")</f>
        <v>0</v>
      </c>
      <c r="U1384" s="3">
        <f>IF(ISNUMBER(B1384),"OK","REVISAR")</f>
        <v>0</v>
      </c>
      <c r="V1384" s="3">
        <f>IF(AND(ISNUMBER(K1384),K1384&gt;0,K1384&lt;50),"OK","REVISAR")</f>
        <v>0</v>
      </c>
      <c r="W1384" s="3">
        <f>IF(AND(ISNUMBER(L1384),L1384&gt;0,L1384&lt;1000000),"OK","REVISAR")</f>
        <v>0</v>
      </c>
      <c r="X1384" s="3">
        <f>IF(AND(ISNUMBER(K1384),ISNUMBER(L1384),ISNUMBER(M1384),ISNUMBER(N1384)),IF(ABS(N1384-(K1384*L1384*(1-M1384/100)))&gt;1,"REVISAR","OK"),"REVISAR")</f>
        <v>0</v>
      </c>
      <c r="Y1384" s="3">
        <f>IF(AND(ISNUMBER(SEARCH("@",E1384)),ISNUMBER(SEARCH(".",E1384))),"OK","REVISAR")</f>
        <v>0</v>
      </c>
      <c r="Z1384" s="3">
        <f>IF(COUNTIF($A$2:$A$5001,A1384)&gt;1,"REVISAR","OK")</f>
        <v>0</v>
      </c>
    </row>
    <row r="1385">
      <c r="A1385" s="3">
        <v>1384</v>
      </c>
      <c r="B1385" s="4">
        <v>45418</v>
      </c>
      <c r="C1385" s="3" t="inlineStr">
        <is>
          <t>María Gómez</t>
        </is>
      </c>
      <c r="D1385" s="3" t="inlineStr">
        <is>
          <t>24731700</t>
        </is>
      </c>
      <c r="E1385" s="3" t="inlineStr">
        <is>
          <t>cliente454@hotmial.com</t>
        </is>
      </c>
      <c r="F1385" s="3" t="inlineStr">
        <is>
          <t>+54 9 2326 330311</t>
        </is>
      </c>
      <c r="G1385" s="3" t="inlineStr">
        <is>
          <t>CABA</t>
        </is>
      </c>
      <c r="H1385" s="3" t="inlineStr">
        <is>
          <t>Cordoba</t>
        </is>
      </c>
      <c r="I1385" s="3" t="inlineStr">
        <is>
          <t>Notebook 15</t>
        </is>
      </c>
      <c r="J1385" s="3" t="inlineStr">
        <is>
          <t>Tecnologia</t>
        </is>
      </c>
      <c r="K1385" s="3">
        <v>8</v>
      </c>
      <c r="L1385" s="5">
        <v>38349.02</v>
      </c>
      <c r="M1385" s="3">
        <v>0</v>
      </c>
      <c r="N1385" s="5">
        <v>306792.16</v>
      </c>
      <c r="O1385" s="3" t="inlineStr">
        <is>
          <t>MercadoPago</t>
        </is>
      </c>
      <c r="Q1385" s="3" t="inlineStr">
        <is>
          <t>Sucursal Norte</t>
        </is>
      </c>
      <c r="R1385" s="3" t="inlineStr">
        <is>
          <t>entregado</t>
        </is>
      </c>
      <c r="S1385" s="3" t="inlineStr">
        <is>
          <t>OK</t>
        </is>
      </c>
      <c r="T1385" s="3">
        <f>IF(COUNTA(A1385:S1385)&lt;19,"REVISAR","OK")</f>
        <v>0</v>
      </c>
      <c r="U1385" s="3">
        <f>IF(ISNUMBER(B1385),"OK","REVISAR")</f>
        <v>0</v>
      </c>
      <c r="V1385" s="3">
        <f>IF(AND(ISNUMBER(K1385),K1385&gt;0,K1385&lt;50),"OK","REVISAR")</f>
        <v>0</v>
      </c>
      <c r="W1385" s="3">
        <f>IF(AND(ISNUMBER(L1385),L1385&gt;0,L1385&lt;1000000),"OK","REVISAR")</f>
        <v>0</v>
      </c>
      <c r="X1385" s="3">
        <f>IF(AND(ISNUMBER(K1385),ISNUMBER(L1385),ISNUMBER(M1385),ISNUMBER(N1385)),IF(ABS(N1385-(K1385*L1385*(1-M1385/100)))&gt;1,"REVISAR","OK"),"REVISAR")</f>
        <v>0</v>
      </c>
      <c r="Y1385" s="3">
        <f>IF(AND(ISNUMBER(SEARCH("@",E1385)),ISNUMBER(SEARCH(".",E1385))),"OK","REVISAR")</f>
        <v>0</v>
      </c>
      <c r="Z1385" s="3">
        <f>IF(COUNTIF($A$2:$A$5001,A1385)&gt;1,"REVISAR","OK")</f>
        <v>0</v>
      </c>
    </row>
    <row r="1386">
      <c r="A1386" s="3">
        <v>1385</v>
      </c>
      <c r="B1386" s="4">
        <v>45746</v>
      </c>
      <c r="C1386" s="3" t="inlineStr">
        <is>
          <t>Pedro Sánchez</t>
        </is>
      </c>
      <c r="D1386" s="3" t="inlineStr">
        <is>
          <t>25247151</t>
        </is>
      </c>
      <c r="E1386" s="3" t="inlineStr">
        <is>
          <t>cliente750@hotmail.com</t>
        </is>
      </c>
      <c r="F1386" s="3" t="inlineStr">
        <is>
          <t>+54 9 2326 774771</t>
        </is>
      </c>
      <c r="G1386" s="3" t="inlineStr">
        <is>
          <t>Mendoza</t>
        </is>
      </c>
      <c r="J1386" s="3" t="inlineStr">
        <is>
          <t>Accesorios</t>
        </is>
      </c>
      <c r="K1386" s="3">
        <v>2</v>
      </c>
      <c r="L1386" s="5">
        <v>133691.18</v>
      </c>
      <c r="M1386" s="3">
        <v>25</v>
      </c>
      <c r="N1386" s="5">
        <v>200536.77</v>
      </c>
      <c r="O1386" s="3" t="inlineStr">
        <is>
          <t>Mercado Pago</t>
        </is>
      </c>
      <c r="P1386" s="3" t="inlineStr">
        <is>
          <t>Isaías</t>
        </is>
      </c>
      <c r="Q1386" s="3" t="inlineStr">
        <is>
          <t>Norte</t>
        </is>
      </c>
      <c r="R1386" s="3" t="inlineStr">
        <is>
          <t>No aplica</t>
        </is>
      </c>
      <c r="S1386" s="3" t="inlineStr">
        <is>
          <t>Dirección incompleta</t>
        </is>
      </c>
      <c r="T1386" s="3">
        <f>IF(COUNTA(A1386:S1386)&lt;19,"REVISAR","OK")</f>
        <v>0</v>
      </c>
      <c r="U1386" s="3">
        <f>IF(ISNUMBER(B1386),"OK","REVISAR")</f>
        <v>0</v>
      </c>
      <c r="V1386" s="3">
        <f>IF(AND(ISNUMBER(K1386),K1386&gt;0,K1386&lt;50),"OK","REVISAR")</f>
        <v>0</v>
      </c>
      <c r="W1386" s="3">
        <f>IF(AND(ISNUMBER(L1386),L1386&gt;0,L1386&lt;1000000),"OK","REVISAR")</f>
        <v>0</v>
      </c>
      <c r="X1386" s="3">
        <f>IF(AND(ISNUMBER(K1386),ISNUMBER(L1386),ISNUMBER(M1386),ISNUMBER(N1386)),IF(ABS(N1386-(K1386*L1386*(1-M1386/100)))&gt;1,"REVISAR","OK"),"REVISAR")</f>
        <v>0</v>
      </c>
      <c r="Y1386" s="3">
        <f>IF(AND(ISNUMBER(SEARCH("@",E1386)),ISNUMBER(SEARCH(".",E1386))),"OK","REVISAR")</f>
        <v>0</v>
      </c>
      <c r="Z1386" s="3">
        <f>IF(COUNTIF($A$2:$A$5001,A1386)&gt;1,"REVISAR","OK")</f>
        <v>0</v>
      </c>
    </row>
    <row r="1387">
      <c r="A1387" s="3">
        <v>1386</v>
      </c>
      <c r="B1387" s="4">
        <v>45450</v>
      </c>
      <c r="C1387" s="3" t="inlineStr">
        <is>
          <t>Valentina Díaz</t>
        </is>
      </c>
      <c r="D1387" s="3" t="inlineStr">
        <is>
          <t>44489481</t>
        </is>
      </c>
      <c r="E1387" s="3" t="inlineStr">
        <is>
          <t>cliente44@gmail.com</t>
        </is>
      </c>
      <c r="F1387" s="3" t="inlineStr">
        <is>
          <t>+54 9 2326 904020</t>
        </is>
      </c>
      <c r="G1387" s="3" t="inlineStr">
        <is>
          <t>Córdoba</t>
        </is>
      </c>
      <c r="I1387" s="3" t="inlineStr">
        <is>
          <t>Webcam HD</t>
        </is>
      </c>
      <c r="J1387" s="3" t="inlineStr">
        <is>
          <t>perifericos</t>
        </is>
      </c>
      <c r="K1387" s="3">
        <v>4</v>
      </c>
      <c r="L1387" s="5">
        <v>103799.73</v>
      </c>
      <c r="M1387" s="3">
        <v>0</v>
      </c>
      <c r="N1387" s="5">
        <v>415198.92</v>
      </c>
      <c r="O1387" s="3" t="inlineStr">
        <is>
          <t>tarjeta credito</t>
        </is>
      </c>
      <c r="P1387" s="3" t="inlineStr">
        <is>
          <t>Sofía</t>
        </is>
      </c>
      <c r="Q1387" s="3" t="inlineStr">
        <is>
          <t>Centro</t>
        </is>
      </c>
      <c r="R1387" s="3" t="inlineStr">
        <is>
          <t>Cancelado</t>
        </is>
      </c>
      <c r="S1387" s="3" t="inlineStr">
        <is>
          <t>Pago a confirmar</t>
        </is>
      </c>
      <c r="T1387" s="3">
        <f>IF(COUNTA(A1387:S1387)&lt;19,"REVISAR","OK")</f>
        <v>0</v>
      </c>
      <c r="U1387" s="3">
        <f>IF(ISNUMBER(B1387),"OK","REVISAR")</f>
        <v>0</v>
      </c>
      <c r="V1387" s="3">
        <f>IF(AND(ISNUMBER(K1387),K1387&gt;0,K1387&lt;50),"OK","REVISAR")</f>
        <v>0</v>
      </c>
      <c r="W1387" s="3">
        <f>IF(AND(ISNUMBER(L1387),L1387&gt;0,L1387&lt;1000000),"OK","REVISAR")</f>
        <v>0</v>
      </c>
      <c r="X1387" s="3">
        <f>IF(AND(ISNUMBER(K1387),ISNUMBER(L1387),ISNUMBER(M1387),ISNUMBER(N1387)),IF(ABS(N1387-(K1387*L1387*(1-M1387/100)))&gt;1,"REVISAR","OK"),"REVISAR")</f>
        <v>0</v>
      </c>
      <c r="Y1387" s="3">
        <f>IF(AND(ISNUMBER(SEARCH("@",E1387)),ISNUMBER(SEARCH(".",E1387))),"OK","REVISAR")</f>
        <v>0</v>
      </c>
      <c r="Z1387" s="3">
        <f>IF(COUNTIF($A$2:$A$5001,A1387)&gt;1,"REVISAR","OK")</f>
        <v>0</v>
      </c>
    </row>
    <row r="1388">
      <c r="A1388" s="3">
        <v>1387</v>
      </c>
      <c r="B1388" s="4">
        <v>45308</v>
      </c>
      <c r="C1388" s="3" t="inlineStr">
        <is>
          <t>Cliente Sin Nombre</t>
        </is>
      </c>
      <c r="D1388" s="3" t="inlineStr">
        <is>
          <t>23473943</t>
        </is>
      </c>
      <c r="E1388" s="3" t="inlineStr">
        <is>
          <t>cliente6@outlook.com</t>
        </is>
      </c>
      <c r="F1388" s="3" t="inlineStr">
        <is>
          <t>+54 9 2326 455272</t>
        </is>
      </c>
      <c r="H1388" s="3" t="inlineStr">
        <is>
          <t>Córdoba</t>
        </is>
      </c>
      <c r="I1388" s="3" t="inlineStr">
        <is>
          <t>Mouse gamer</t>
        </is>
      </c>
      <c r="J1388" s="3" t="inlineStr">
        <is>
          <t>Tecnología</t>
        </is>
      </c>
      <c r="K1388" s="3">
        <v>4</v>
      </c>
      <c r="L1388" s="5">
        <v>116682.34</v>
      </c>
      <c r="M1388" s="3">
        <v>25</v>
      </c>
      <c r="N1388" s="5">
        <v>350047.02</v>
      </c>
      <c r="P1388" s="3" t="inlineStr">
        <is>
          <t>admin</t>
        </is>
      </c>
      <c r="Q1388" s="3" t="inlineStr">
        <is>
          <t>Norte</t>
        </is>
      </c>
      <c r="S1388" s="3" t="inlineStr">
        <is>
          <t>Cliente reclama demora</t>
        </is>
      </c>
      <c r="T1388" s="3">
        <f>IF(COUNTA(A1388:S1388)&lt;19,"REVISAR","OK")</f>
        <v>0</v>
      </c>
      <c r="U1388" s="3">
        <f>IF(ISNUMBER(B1388),"OK","REVISAR")</f>
        <v>0</v>
      </c>
      <c r="V1388" s="3">
        <f>IF(AND(ISNUMBER(K1388),K1388&gt;0,K1388&lt;50),"OK","REVISAR")</f>
        <v>0</v>
      </c>
      <c r="W1388" s="3">
        <f>IF(AND(ISNUMBER(L1388),L1388&gt;0,L1388&lt;1000000),"OK","REVISAR")</f>
        <v>0</v>
      </c>
      <c r="X1388" s="3">
        <f>IF(AND(ISNUMBER(K1388),ISNUMBER(L1388),ISNUMBER(M1388),ISNUMBER(N1388)),IF(ABS(N1388-(K1388*L1388*(1-M1388/100)))&gt;1,"REVISAR","OK"),"REVISAR")</f>
        <v>0</v>
      </c>
      <c r="Y1388" s="3">
        <f>IF(AND(ISNUMBER(SEARCH("@",E1388)),ISNUMBER(SEARCH(".",E1388))),"OK","REVISAR")</f>
        <v>0</v>
      </c>
      <c r="Z1388" s="3">
        <f>IF(COUNTIF($A$2:$A$5001,A1388)&gt;1,"REVISAR","OK")</f>
        <v>0</v>
      </c>
    </row>
    <row r="1389">
      <c r="A1389" s="3">
        <v>1388</v>
      </c>
      <c r="B1389" s="4">
        <v>45482</v>
      </c>
      <c r="C1389" s="3" t="inlineStr">
        <is>
          <t>María Gómez</t>
        </is>
      </c>
      <c r="D1389" s="3" t="inlineStr">
        <is>
          <t>35697603</t>
        </is>
      </c>
      <c r="E1389" s="3" t="inlineStr">
        <is>
          <t>cliente309@outlook.com</t>
        </is>
      </c>
      <c r="F1389" s="3" t="inlineStr">
        <is>
          <t>+54 9 2326 682550</t>
        </is>
      </c>
      <c r="G1389" s="3" t="inlineStr">
        <is>
          <t>S. A. de Areco</t>
        </is>
      </c>
      <c r="H1389" s="3" t="inlineStr">
        <is>
          <t>Bs.As</t>
        </is>
      </c>
      <c r="I1389" s="3" t="inlineStr">
        <is>
          <t>Cable USB-C</t>
        </is>
      </c>
      <c r="J1389" s="3" t="inlineStr">
        <is>
          <t>Computación</t>
        </is>
      </c>
      <c r="K1389" s="3">
        <v>4</v>
      </c>
      <c r="L1389" s="5">
        <v>16844.75</v>
      </c>
      <c r="M1389" s="3">
        <v>15</v>
      </c>
      <c r="O1389" s="3" t="inlineStr">
        <is>
          <t>Transferencia</t>
        </is>
      </c>
      <c r="P1389" s="3" t="inlineStr">
        <is>
          <t>Sin vendedor</t>
        </is>
      </c>
      <c r="Q1389" s="3" t="inlineStr">
        <is>
          <t>Online</t>
        </is>
      </c>
      <c r="R1389" s="3" t="inlineStr">
        <is>
          <t>Cancelado</t>
        </is>
      </c>
      <c r="T1389" s="3">
        <f>IF(COUNTA(A1389:S1389)&lt;19,"REVISAR","OK")</f>
        <v>0</v>
      </c>
      <c r="U1389" s="3">
        <f>IF(ISNUMBER(B1389),"OK","REVISAR")</f>
        <v>0</v>
      </c>
      <c r="V1389" s="3">
        <f>IF(AND(ISNUMBER(K1389),K1389&gt;0,K1389&lt;50),"OK","REVISAR")</f>
        <v>0</v>
      </c>
      <c r="W1389" s="3">
        <f>IF(AND(ISNUMBER(L1389),L1389&gt;0,L1389&lt;1000000),"OK","REVISAR")</f>
        <v>0</v>
      </c>
      <c r="X1389" s="3">
        <f>IF(AND(ISNUMBER(K1389),ISNUMBER(L1389),ISNUMBER(M1389),ISNUMBER(N1389)),IF(ABS(N1389-(K1389*L1389*(1-M1389/100)))&gt;1,"REVISAR","OK"),"REVISAR")</f>
        <v>0</v>
      </c>
      <c r="Y1389" s="3">
        <f>IF(AND(ISNUMBER(SEARCH("@",E1389)),ISNUMBER(SEARCH(".",E1389))),"OK","REVISAR")</f>
        <v>0</v>
      </c>
      <c r="Z1389" s="3">
        <f>IF(COUNTIF($A$2:$A$5001,A1389)&gt;1,"REVISAR","OK")</f>
        <v>0</v>
      </c>
    </row>
    <row r="1390">
      <c r="A1390" s="3">
        <v>1389</v>
      </c>
      <c r="B1390" s="4">
        <v>45306</v>
      </c>
      <c r="C1390" s="3" t="inlineStr">
        <is>
          <t>María Gómez</t>
        </is>
      </c>
      <c r="D1390" s="3" t="inlineStr">
        <is>
          <t>40706990</t>
        </is>
      </c>
      <c r="E1390" s="3" t="inlineStr">
        <is>
          <t>cliente889@hotmail.com</t>
        </is>
      </c>
      <c r="F1390" s="3" t="inlineStr">
        <is>
          <t>+54 9 2326 795358</t>
        </is>
      </c>
      <c r="G1390" s="3" t="inlineStr">
        <is>
          <t>Mendoza</t>
        </is>
      </c>
      <c r="H1390" s="3" t="inlineStr">
        <is>
          <t>Bs.As</t>
        </is>
      </c>
      <c r="J1390" s="3" t="inlineStr">
        <is>
          <t>Tecnología</t>
        </is>
      </c>
      <c r="K1390" s="3">
        <v>3</v>
      </c>
      <c r="L1390" s="5">
        <v>26624.63</v>
      </c>
      <c r="M1390" s="3">
        <v>20</v>
      </c>
      <c r="N1390" s="5">
        <v>63899.11</v>
      </c>
      <c r="O1390" s="3" t="inlineStr">
        <is>
          <t>Cheque</t>
        </is>
      </c>
      <c r="P1390" s="3" t="inlineStr">
        <is>
          <t>Lucas</t>
        </is>
      </c>
      <c r="R1390" s="3" t="inlineStr">
        <is>
          <t>pendiente</t>
        </is>
      </c>
      <c r="T1390" s="3">
        <f>IF(COUNTA(A1390:S1390)&lt;19,"REVISAR","OK")</f>
        <v>0</v>
      </c>
      <c r="U1390" s="3">
        <f>IF(ISNUMBER(B1390),"OK","REVISAR")</f>
        <v>0</v>
      </c>
      <c r="V1390" s="3">
        <f>IF(AND(ISNUMBER(K1390),K1390&gt;0,K1390&lt;50),"OK","REVISAR")</f>
        <v>0</v>
      </c>
      <c r="W1390" s="3">
        <f>IF(AND(ISNUMBER(L1390),L1390&gt;0,L1390&lt;1000000),"OK","REVISAR")</f>
        <v>0</v>
      </c>
      <c r="X1390" s="3">
        <f>IF(AND(ISNUMBER(K1390),ISNUMBER(L1390),ISNUMBER(M1390),ISNUMBER(N1390)),IF(ABS(N1390-(K1390*L1390*(1-M1390/100)))&gt;1,"REVISAR","OK"),"REVISAR")</f>
        <v>0</v>
      </c>
      <c r="Y1390" s="3">
        <f>IF(AND(ISNUMBER(SEARCH("@",E1390)),ISNUMBER(SEARCH(".",E1390))),"OK","REVISAR")</f>
        <v>0</v>
      </c>
      <c r="Z1390" s="3">
        <f>IF(COUNTIF($A$2:$A$5001,A1390)&gt;1,"REVISAR","OK")</f>
        <v>0</v>
      </c>
    </row>
    <row r="1391">
      <c r="A1391" s="3">
        <v>1390</v>
      </c>
      <c r="B1391" s="4">
        <v>45430</v>
      </c>
      <c r="C1391" s="3" t="inlineStr">
        <is>
          <t>Cliente Sin Nombre</t>
        </is>
      </c>
      <c r="D1391" s="3" t="inlineStr">
        <is>
          <t>23930662</t>
        </is>
      </c>
      <c r="E1391" s="3" t="inlineStr">
        <is>
          <t>cliente301@hotmail.com</t>
        </is>
      </c>
      <c r="F1391" s="3" t="inlineStr">
        <is>
          <t>+54 9 2326 664324</t>
        </is>
      </c>
      <c r="G1391" s="3" t="inlineStr">
        <is>
          <t>Cordoba</t>
        </is>
      </c>
      <c r="H1391" s="3" t="inlineStr">
        <is>
          <t>Córdoba</t>
        </is>
      </c>
      <c r="I1391" s="3" t="inlineStr">
        <is>
          <t>Webcam HD</t>
        </is>
      </c>
      <c r="J1391" s="3" t="inlineStr">
        <is>
          <t>Audio</t>
        </is>
      </c>
      <c r="K1391" s="3">
        <v>8</v>
      </c>
      <c r="L1391" s="5">
        <v>30785.16</v>
      </c>
      <c r="M1391" s="3">
        <v>0</v>
      </c>
      <c r="N1391" s="5">
        <v>246281.28</v>
      </c>
      <c r="P1391" s="3" t="inlineStr">
        <is>
          <t>admin</t>
        </is>
      </c>
      <c r="Q1391" s="3" t="inlineStr">
        <is>
          <t>Sucursal Centro</t>
        </is>
      </c>
      <c r="R1391" s="3" t="inlineStr">
        <is>
          <t>pendiente</t>
        </is>
      </c>
      <c r="S1391" s="3" t="inlineStr">
        <is>
          <t>Pago a confirmar</t>
        </is>
      </c>
      <c r="T1391" s="3">
        <f>IF(COUNTA(A1391:S1391)&lt;19,"REVISAR","OK")</f>
        <v>0</v>
      </c>
      <c r="U1391" s="3">
        <f>IF(ISNUMBER(B1391),"OK","REVISAR")</f>
        <v>0</v>
      </c>
      <c r="V1391" s="3">
        <f>IF(AND(ISNUMBER(K1391),K1391&gt;0,K1391&lt;50),"OK","REVISAR")</f>
        <v>0</v>
      </c>
      <c r="W1391" s="3">
        <f>IF(AND(ISNUMBER(L1391),L1391&gt;0,L1391&lt;1000000),"OK","REVISAR")</f>
        <v>0</v>
      </c>
      <c r="X1391" s="3">
        <f>IF(AND(ISNUMBER(K1391),ISNUMBER(L1391),ISNUMBER(M1391),ISNUMBER(N1391)),IF(ABS(N1391-(K1391*L1391*(1-M1391/100)))&gt;1,"REVISAR","OK"),"REVISAR")</f>
        <v>0</v>
      </c>
      <c r="Y1391" s="3">
        <f>IF(AND(ISNUMBER(SEARCH("@",E1391)),ISNUMBER(SEARCH(".",E1391))),"OK","REVISAR")</f>
        <v>0</v>
      </c>
      <c r="Z1391" s="3">
        <f>IF(COUNTIF($A$2:$A$5001,A1391)&gt;1,"REVISAR","OK")</f>
        <v>0</v>
      </c>
    </row>
    <row r="1392">
      <c r="A1392" s="3">
        <v>1391</v>
      </c>
      <c r="B1392" s="4">
        <v>45606</v>
      </c>
      <c r="D1392" s="3" t="inlineStr">
        <is>
          <t>28421385</t>
        </is>
      </c>
      <c r="E1392" s="3" t="inlineStr">
        <is>
          <t>cliente805@</t>
        </is>
      </c>
      <c r="F1392" s="3" t="inlineStr">
        <is>
          <t>+54 9 2326 709216</t>
        </is>
      </c>
      <c r="I1392" s="3" t="inlineStr">
        <is>
          <t>Auriculares Bluetooth</t>
        </is>
      </c>
      <c r="J1392" s="3" t="inlineStr">
        <is>
          <t>Computación</t>
        </is>
      </c>
      <c r="K1392" s="3">
        <v>7</v>
      </c>
      <c r="L1392" s="5">
        <v>80747.88</v>
      </c>
      <c r="M1392" s="3">
        <v>0</v>
      </c>
      <c r="N1392" s="5">
        <v>565235.16</v>
      </c>
      <c r="O1392" s="3" t="inlineStr">
        <is>
          <t>Mercado Pago</t>
        </is>
      </c>
      <c r="P1392" s="3" t="inlineStr">
        <is>
          <t>admin</t>
        </is>
      </c>
      <c r="Q1392" s="3" t="inlineStr">
        <is>
          <t>Sucursal Centro</t>
        </is>
      </c>
      <c r="R1392" s="3" t="inlineStr">
        <is>
          <t>Cancelado</t>
        </is>
      </c>
      <c r="S1392" s="3" t="inlineStr">
        <is>
          <t>Producto sin stock</t>
        </is>
      </c>
      <c r="T1392" s="3">
        <f>IF(COUNTA(A1392:S1392)&lt;19,"REVISAR","OK")</f>
        <v>0</v>
      </c>
      <c r="U1392" s="3">
        <f>IF(ISNUMBER(B1392),"OK","REVISAR")</f>
        <v>0</v>
      </c>
      <c r="V1392" s="3">
        <f>IF(AND(ISNUMBER(K1392),K1392&gt;0,K1392&lt;50),"OK","REVISAR")</f>
        <v>0</v>
      </c>
      <c r="W1392" s="3">
        <f>IF(AND(ISNUMBER(L1392),L1392&gt;0,L1392&lt;1000000),"OK","REVISAR")</f>
        <v>0</v>
      </c>
      <c r="X1392" s="3">
        <f>IF(AND(ISNUMBER(K1392),ISNUMBER(L1392),ISNUMBER(M1392),ISNUMBER(N1392)),IF(ABS(N1392-(K1392*L1392*(1-M1392/100)))&gt;1,"REVISAR","OK"),"REVISAR")</f>
        <v>0</v>
      </c>
      <c r="Y1392" s="3">
        <f>IF(AND(ISNUMBER(SEARCH("@",E1392)),ISNUMBER(SEARCH(".",E1392))),"OK","REVISAR")</f>
        <v>0</v>
      </c>
      <c r="Z1392" s="3">
        <f>IF(COUNTIF($A$2:$A$5001,A1392)&gt;1,"REVISAR","OK")</f>
        <v>0</v>
      </c>
    </row>
    <row r="1393">
      <c r="A1393" s="3">
        <v>1392</v>
      </c>
      <c r="B1393" s="4">
        <v>45520</v>
      </c>
      <c r="D1393" s="3" t="inlineStr">
        <is>
          <t>27206572</t>
        </is>
      </c>
      <c r="E1393" s="3" t="inlineStr">
        <is>
          <t>cliente41@sinmail</t>
        </is>
      </c>
      <c r="F1393" s="3" t="inlineStr">
        <is>
          <t>+54 9 2326 652573</t>
        </is>
      </c>
      <c r="G1393" s="3" t="inlineStr">
        <is>
          <t>Córdoba</t>
        </is>
      </c>
      <c r="J1393" s="3" t="inlineStr">
        <is>
          <t>perifericos</t>
        </is>
      </c>
      <c r="K1393" s="3">
        <v>2</v>
      </c>
      <c r="L1393" s="5">
        <v>173182.94</v>
      </c>
      <c r="M1393" s="3">
        <v>15</v>
      </c>
      <c r="N1393" s="5">
        <v>294411</v>
      </c>
      <c r="O1393" s="3" t="inlineStr">
        <is>
          <t>transf</t>
        </is>
      </c>
      <c r="P1393" s="3" t="inlineStr">
        <is>
          <t>Sin vendedor</t>
        </is>
      </c>
      <c r="Q1393" s="3" t="inlineStr">
        <is>
          <t>Sucursal Centro</t>
        </is>
      </c>
      <c r="S1393" s="3" t="inlineStr">
        <is>
          <t>Precio cargado manualmente</t>
        </is>
      </c>
      <c r="T1393" s="3">
        <f>IF(COUNTA(A1393:S1393)&lt;19,"REVISAR","OK")</f>
        <v>0</v>
      </c>
      <c r="U1393" s="3">
        <f>IF(ISNUMBER(B1393),"OK","REVISAR")</f>
        <v>0</v>
      </c>
      <c r="V1393" s="3">
        <f>IF(AND(ISNUMBER(K1393),K1393&gt;0,K1393&lt;50),"OK","REVISAR")</f>
        <v>0</v>
      </c>
      <c r="W1393" s="3">
        <f>IF(AND(ISNUMBER(L1393),L1393&gt;0,L1393&lt;1000000),"OK","REVISAR")</f>
        <v>0</v>
      </c>
      <c r="X1393" s="3">
        <f>IF(AND(ISNUMBER(K1393),ISNUMBER(L1393),ISNUMBER(M1393),ISNUMBER(N1393)),IF(ABS(N1393-(K1393*L1393*(1-M1393/100)))&gt;1,"REVISAR","OK"),"REVISAR")</f>
        <v>0</v>
      </c>
      <c r="Y1393" s="3">
        <f>IF(AND(ISNUMBER(SEARCH("@",E1393)),ISNUMBER(SEARCH(".",E1393))),"OK","REVISAR")</f>
        <v>0</v>
      </c>
      <c r="Z1393" s="3">
        <f>IF(COUNTIF($A$2:$A$5001,A1393)&gt;1,"REVISAR","OK")</f>
        <v>0</v>
      </c>
    </row>
    <row r="1394">
      <c r="A1394" s="3">
        <v>1393</v>
      </c>
      <c r="B1394" s="4">
        <v>45487</v>
      </c>
      <c r="C1394" s="3" t="inlineStr">
        <is>
          <t>Juan Pérez</t>
        </is>
      </c>
      <c r="D1394" s="3" t="inlineStr">
        <is>
          <t>45994108</t>
        </is>
      </c>
      <c r="E1394" s="3" t="inlineStr">
        <is>
          <t>cliente504@hotmial.com</t>
        </is>
      </c>
      <c r="F1394" s="3" t="inlineStr">
        <is>
          <t>+54 9 2326 121802</t>
        </is>
      </c>
      <c r="G1394" s="3" t="inlineStr">
        <is>
          <t>San Antonio de Areco</t>
        </is>
      </c>
      <c r="H1394" s="3" t="inlineStr">
        <is>
          <t>Mendoza</t>
        </is>
      </c>
      <c r="J1394" s="3" t="inlineStr">
        <is>
          <t>perifericos</t>
        </is>
      </c>
      <c r="K1394" s="3">
        <v>6</v>
      </c>
      <c r="L1394" s="5">
        <v>109267.08</v>
      </c>
      <c r="M1394" s="3">
        <v>20</v>
      </c>
      <c r="N1394" s="5">
        <v>524481.98</v>
      </c>
      <c r="O1394" s="3" t="inlineStr">
        <is>
          <t>Transferencia</t>
        </is>
      </c>
      <c r="R1394" s="3" t="inlineStr">
        <is>
          <t>pendiente</t>
        </is>
      </c>
      <c r="S1394" s="3" t="inlineStr">
        <is>
          <t>OK</t>
        </is>
      </c>
      <c r="T1394" s="3">
        <f>IF(COUNTA(A1394:S1394)&lt;19,"REVISAR","OK")</f>
        <v>0</v>
      </c>
      <c r="U1394" s="3">
        <f>IF(ISNUMBER(B1394),"OK","REVISAR")</f>
        <v>0</v>
      </c>
      <c r="V1394" s="3">
        <f>IF(AND(ISNUMBER(K1394),K1394&gt;0,K1394&lt;50),"OK","REVISAR")</f>
        <v>0</v>
      </c>
      <c r="W1394" s="3">
        <f>IF(AND(ISNUMBER(L1394),L1394&gt;0,L1394&lt;1000000),"OK","REVISAR")</f>
        <v>0</v>
      </c>
      <c r="X1394" s="3">
        <f>IF(AND(ISNUMBER(K1394),ISNUMBER(L1394),ISNUMBER(M1394),ISNUMBER(N1394)),IF(ABS(N1394-(K1394*L1394*(1-M1394/100)))&gt;1,"REVISAR","OK"),"REVISAR")</f>
        <v>0</v>
      </c>
      <c r="Y1394" s="3">
        <f>IF(AND(ISNUMBER(SEARCH("@",E1394)),ISNUMBER(SEARCH(".",E1394))),"OK","REVISAR")</f>
        <v>0</v>
      </c>
      <c r="Z1394" s="3">
        <f>IF(COUNTIF($A$2:$A$5001,A1394)&gt;1,"REVISAR","OK")</f>
        <v>0</v>
      </c>
    </row>
    <row r="1395">
      <c r="A1395" s="3">
        <v>1394</v>
      </c>
      <c r="B1395" s="4">
        <v>45489</v>
      </c>
      <c r="C1395" s="3" t="inlineStr">
        <is>
          <t>Pedro Sánchez</t>
        </is>
      </c>
      <c r="D1395" s="3" t="inlineStr">
        <is>
          <t>26363834</t>
        </is>
      </c>
      <c r="E1395" s="3" t="inlineStr">
        <is>
          <t>cliente17@</t>
        </is>
      </c>
      <c r="F1395" s="3" t="inlineStr">
        <is>
          <t>+54 9 2326 765399</t>
        </is>
      </c>
      <c r="G1395" s="3" t="inlineStr">
        <is>
          <t>Mendoza</t>
        </is>
      </c>
      <c r="H1395" s="3" t="inlineStr">
        <is>
          <t>CABA</t>
        </is>
      </c>
      <c r="I1395" s="3" t="inlineStr">
        <is>
          <t>Mouse gamer</t>
        </is>
      </c>
      <c r="J1395" s="3" t="inlineStr">
        <is>
          <t>Periféricos</t>
        </is>
      </c>
      <c r="K1395" s="3">
        <v>1</v>
      </c>
      <c r="L1395" s="5">
        <v>87402.64999999999</v>
      </c>
      <c r="M1395" s="3">
        <v>0</v>
      </c>
      <c r="N1395" s="5">
        <v>87402.64999999999</v>
      </c>
      <c r="O1395" s="3" t="inlineStr">
        <is>
          <t>Transferencia</t>
        </is>
      </c>
      <c r="P1395" s="3" t="inlineStr">
        <is>
          <t>Isaías</t>
        </is>
      </c>
      <c r="Q1395" s="3" t="inlineStr">
        <is>
          <t>Local 1</t>
        </is>
      </c>
      <c r="R1395" s="3" t="inlineStr">
        <is>
          <t>No aplica</t>
        </is>
      </c>
      <c r="S1395" s="3" t="inlineStr">
        <is>
          <t>Duplicado probable</t>
        </is>
      </c>
      <c r="T1395" s="3">
        <f>IF(COUNTA(A1395:S1395)&lt;19,"REVISAR","OK")</f>
        <v>0</v>
      </c>
      <c r="U1395" s="3">
        <f>IF(ISNUMBER(B1395),"OK","REVISAR")</f>
        <v>0</v>
      </c>
      <c r="V1395" s="3">
        <f>IF(AND(ISNUMBER(K1395),K1395&gt;0,K1395&lt;50),"OK","REVISAR")</f>
        <v>0</v>
      </c>
      <c r="W1395" s="3">
        <f>IF(AND(ISNUMBER(L1395),L1395&gt;0,L1395&lt;1000000),"OK","REVISAR")</f>
        <v>0</v>
      </c>
      <c r="X1395" s="3">
        <f>IF(AND(ISNUMBER(K1395),ISNUMBER(L1395),ISNUMBER(M1395),ISNUMBER(N1395)),IF(ABS(N1395-(K1395*L1395*(1-M1395/100)))&gt;1,"REVISAR","OK"),"REVISAR")</f>
        <v>0</v>
      </c>
      <c r="Y1395" s="3">
        <f>IF(AND(ISNUMBER(SEARCH("@",E1395)),ISNUMBER(SEARCH(".",E1395))),"OK","REVISAR")</f>
        <v>0</v>
      </c>
      <c r="Z1395" s="3">
        <f>IF(COUNTIF($A$2:$A$5001,A1395)&gt;1,"REVISAR","OK")</f>
        <v>0</v>
      </c>
    </row>
    <row r="1396">
      <c r="A1396" s="3">
        <v>1395</v>
      </c>
      <c r="B1396" s="4">
        <v>45523</v>
      </c>
      <c r="C1396" s="3" t="inlineStr">
        <is>
          <t>Lucas Rodríguez</t>
        </is>
      </c>
      <c r="D1396" s="3" t="inlineStr">
        <is>
          <t>34643633</t>
        </is>
      </c>
      <c r="E1396" s="3" t="inlineStr">
        <is>
          <t>cliente253@</t>
        </is>
      </c>
      <c r="F1396" s="3" t="inlineStr">
        <is>
          <t>+54 9 2326 324073</t>
        </is>
      </c>
      <c r="G1396" s="3" t="inlineStr">
        <is>
          <t>Cordoba</t>
        </is>
      </c>
      <c r="H1396" s="3" t="inlineStr">
        <is>
          <t>Córdoba</t>
        </is>
      </c>
      <c r="I1396" s="3" t="inlineStr">
        <is>
          <t>Producto desconocido</t>
        </is>
      </c>
      <c r="J1396" s="3" t="inlineStr">
        <is>
          <t>Tecnologia</t>
        </is>
      </c>
      <c r="K1396" s="3">
        <v>4</v>
      </c>
      <c r="L1396" s="5">
        <v>55754.68</v>
      </c>
      <c r="M1396" s="3">
        <v>20</v>
      </c>
      <c r="N1396" s="5">
        <v>178414.98</v>
      </c>
      <c r="O1396" s="3" t="inlineStr">
        <is>
          <t>transf</t>
        </is>
      </c>
      <c r="Q1396" s="3" t="inlineStr">
        <is>
          <t>online</t>
        </is>
      </c>
      <c r="R1396" s="3" t="inlineStr">
        <is>
          <t>Entregado</t>
        </is>
      </c>
      <c r="S1396" s="3" t="inlineStr">
        <is>
          <t>Dirección incompleta</t>
        </is>
      </c>
      <c r="T1396" s="3">
        <f>IF(COUNTA(A1396:S1396)&lt;19,"REVISAR","OK")</f>
        <v>0</v>
      </c>
      <c r="U1396" s="3">
        <f>IF(ISNUMBER(B1396),"OK","REVISAR")</f>
        <v>0</v>
      </c>
      <c r="V1396" s="3">
        <f>IF(AND(ISNUMBER(K1396),K1396&gt;0,K1396&lt;50),"OK","REVISAR")</f>
        <v>0</v>
      </c>
      <c r="W1396" s="3">
        <f>IF(AND(ISNUMBER(L1396),L1396&gt;0,L1396&lt;1000000),"OK","REVISAR")</f>
        <v>0</v>
      </c>
      <c r="X1396" s="3">
        <f>IF(AND(ISNUMBER(K1396),ISNUMBER(L1396),ISNUMBER(M1396),ISNUMBER(N1396)),IF(ABS(N1396-(K1396*L1396*(1-M1396/100)))&gt;1,"REVISAR","OK"),"REVISAR")</f>
        <v>0</v>
      </c>
      <c r="Y1396" s="3">
        <f>IF(AND(ISNUMBER(SEARCH("@",E1396)),ISNUMBER(SEARCH(".",E1396))),"OK","REVISAR")</f>
        <v>0</v>
      </c>
      <c r="Z1396" s="3">
        <f>IF(COUNTIF($A$2:$A$5001,A1396)&gt;1,"REVISAR","OK")</f>
        <v>0</v>
      </c>
    </row>
    <row r="1397">
      <c r="A1397" s="3">
        <v>1396</v>
      </c>
      <c r="B1397" s="4">
        <v>45787</v>
      </c>
      <c r="C1397" s="3" t="inlineStr">
        <is>
          <t>Valentina Díaz</t>
        </is>
      </c>
      <c r="D1397" s="3" t="inlineStr">
        <is>
          <t>33038513</t>
        </is>
      </c>
      <c r="E1397" s="3" t="inlineStr">
        <is>
          <t>cliente595@</t>
        </is>
      </c>
      <c r="F1397" s="3" t="inlineStr">
        <is>
          <t>+54 9 2326 191972</t>
        </is>
      </c>
      <c r="G1397" s="3" t="inlineStr">
        <is>
          <t>Buenos Aires</t>
        </is>
      </c>
      <c r="H1397" s="3" t="inlineStr">
        <is>
          <t>Mendoza</t>
        </is>
      </c>
      <c r="I1397" s="3" t="inlineStr">
        <is>
          <t>Teclado mecánico</t>
        </is>
      </c>
      <c r="J1397" s="3" t="inlineStr">
        <is>
          <t>Tecnología</t>
        </is>
      </c>
      <c r="K1397" s="3">
        <v>3</v>
      </c>
      <c r="L1397" s="5">
        <v>66184.48</v>
      </c>
      <c r="M1397" s="3">
        <v>10</v>
      </c>
      <c r="O1397" s="3" t="inlineStr">
        <is>
          <t>tarjeta credito</t>
        </is>
      </c>
      <c r="P1397" s="3" t="inlineStr">
        <is>
          <t>Paul</t>
        </is>
      </c>
      <c r="Q1397" s="3" t="inlineStr">
        <is>
          <t>Local 1</t>
        </is>
      </c>
      <c r="R1397" s="3" t="inlineStr">
        <is>
          <t>No aplica</t>
        </is>
      </c>
      <c r="S1397" s="3" t="inlineStr">
        <is>
          <t>Pago a confirmar</t>
        </is>
      </c>
      <c r="T1397" s="3">
        <f>IF(COUNTA(A1397:S1397)&lt;19,"REVISAR","OK")</f>
        <v>0</v>
      </c>
      <c r="U1397" s="3">
        <f>IF(ISNUMBER(B1397),"OK","REVISAR")</f>
        <v>0</v>
      </c>
      <c r="V1397" s="3">
        <f>IF(AND(ISNUMBER(K1397),K1397&gt;0,K1397&lt;50),"OK","REVISAR")</f>
        <v>0</v>
      </c>
      <c r="W1397" s="3">
        <f>IF(AND(ISNUMBER(L1397),L1397&gt;0,L1397&lt;1000000),"OK","REVISAR")</f>
        <v>0</v>
      </c>
      <c r="X1397" s="3">
        <f>IF(AND(ISNUMBER(K1397),ISNUMBER(L1397),ISNUMBER(M1397),ISNUMBER(N1397)),IF(ABS(N1397-(K1397*L1397*(1-M1397/100)))&gt;1,"REVISAR","OK"),"REVISAR")</f>
        <v>0</v>
      </c>
      <c r="Y1397" s="3">
        <f>IF(AND(ISNUMBER(SEARCH("@",E1397)),ISNUMBER(SEARCH(".",E1397))),"OK","REVISAR")</f>
        <v>0</v>
      </c>
      <c r="Z1397" s="3">
        <f>IF(COUNTIF($A$2:$A$5001,A1397)&gt;1,"REVISAR","OK")</f>
        <v>0</v>
      </c>
    </row>
    <row r="1398">
      <c r="A1398" s="3">
        <v>1397</v>
      </c>
      <c r="B1398" s="4">
        <v>45469</v>
      </c>
      <c r="C1398" s="3" t="inlineStr">
        <is>
          <t>Cliente Sin Nombre</t>
        </is>
      </c>
      <c r="D1398" s="3" t="inlineStr">
        <is>
          <t>23891105</t>
        </is>
      </c>
      <c r="E1398" s="3" t="inlineStr">
        <is>
          <t>cliente101@gmail.com</t>
        </is>
      </c>
      <c r="F1398" s="3" t="inlineStr">
        <is>
          <t>+54 9 2326 715026</t>
        </is>
      </c>
      <c r="H1398" s="3" t="inlineStr">
        <is>
          <t>Bs.As</t>
        </is>
      </c>
      <c r="I1398" s="3" t="inlineStr">
        <is>
          <t>Mouse gamer</t>
        </is>
      </c>
      <c r="J1398" s="3" t="inlineStr">
        <is>
          <t>Hogar</t>
        </is>
      </c>
      <c r="K1398" s="3">
        <v>7</v>
      </c>
      <c r="L1398" s="5">
        <v>131291.5</v>
      </c>
      <c r="M1398" s="3">
        <v>25</v>
      </c>
      <c r="N1398" s="5">
        <v>689280.38</v>
      </c>
      <c r="O1398" s="3" t="inlineStr">
        <is>
          <t>Cheque</t>
        </is>
      </c>
      <c r="P1398" s="3" t="inlineStr">
        <is>
          <t>Paul</t>
        </is>
      </c>
      <c r="Q1398" s="3" t="inlineStr">
        <is>
          <t>local 1</t>
        </is>
      </c>
      <c r="R1398" s="3" t="inlineStr">
        <is>
          <t>No aplica</t>
        </is>
      </c>
      <c r="S1398" s="3" t="inlineStr">
        <is>
          <t>Cliente reclama demora</t>
        </is>
      </c>
      <c r="T1398" s="3">
        <f>IF(COUNTA(A1398:S1398)&lt;19,"REVISAR","OK")</f>
        <v>0</v>
      </c>
      <c r="U1398" s="3">
        <f>IF(ISNUMBER(B1398),"OK","REVISAR")</f>
        <v>0</v>
      </c>
      <c r="V1398" s="3">
        <f>IF(AND(ISNUMBER(K1398),K1398&gt;0,K1398&lt;50),"OK","REVISAR")</f>
        <v>0</v>
      </c>
      <c r="W1398" s="3">
        <f>IF(AND(ISNUMBER(L1398),L1398&gt;0,L1398&lt;1000000),"OK","REVISAR")</f>
        <v>0</v>
      </c>
      <c r="X1398" s="3">
        <f>IF(AND(ISNUMBER(K1398),ISNUMBER(L1398),ISNUMBER(M1398),ISNUMBER(N1398)),IF(ABS(N1398-(K1398*L1398*(1-M1398/100)))&gt;1,"REVISAR","OK"),"REVISAR")</f>
        <v>0</v>
      </c>
      <c r="Y1398" s="3">
        <f>IF(AND(ISNUMBER(SEARCH("@",E1398)),ISNUMBER(SEARCH(".",E1398))),"OK","REVISAR")</f>
        <v>0</v>
      </c>
      <c r="Z1398" s="3">
        <f>IF(COUNTIF($A$2:$A$5001,A1398)&gt;1,"REVISAR","OK")</f>
        <v>0</v>
      </c>
    </row>
    <row r="1399">
      <c r="A1399" s="3">
        <v>1398</v>
      </c>
      <c r="B1399" s="4">
        <v>45683</v>
      </c>
      <c r="C1399" s="3" t="inlineStr">
        <is>
          <t>Carlos López</t>
        </is>
      </c>
      <c r="D1399" s="3" t="inlineStr">
        <is>
          <t>32806013</t>
        </is>
      </c>
      <c r="E1399" s="3" t="inlineStr">
        <is>
          <t>cliente573@hotmial.com</t>
        </is>
      </c>
      <c r="F1399" s="3" t="inlineStr">
        <is>
          <t>+54 9 2326 530966</t>
        </is>
      </c>
      <c r="G1399" s="3" t="inlineStr">
        <is>
          <t>Cordoba</t>
        </is>
      </c>
      <c r="H1399" s="3" t="inlineStr">
        <is>
          <t>Buenos Aires</t>
        </is>
      </c>
      <c r="I1399" s="3" t="inlineStr">
        <is>
          <t>Disco SSD 480GB</t>
        </is>
      </c>
      <c r="J1399" s="3" t="inlineStr">
        <is>
          <t>Sin categoria</t>
        </is>
      </c>
      <c r="K1399" s="3">
        <v>6</v>
      </c>
      <c r="L1399" s="5">
        <v>106380.83</v>
      </c>
      <c r="M1399" s="3">
        <v>0</v>
      </c>
      <c r="N1399" s="5">
        <v>638284.98</v>
      </c>
      <c r="O1399" s="3" t="inlineStr">
        <is>
          <t>Tarjeta Débito</t>
        </is>
      </c>
      <c r="P1399" s="3" t="inlineStr">
        <is>
          <t>Paul</t>
        </is>
      </c>
      <c r="Q1399" s="3" t="inlineStr">
        <is>
          <t>Local 1</t>
        </is>
      </c>
      <c r="R1399" s="3" t="inlineStr">
        <is>
          <t>Entregado</t>
        </is>
      </c>
      <c r="S1399" s="3" t="inlineStr">
        <is>
          <t>Producto sin stock</t>
        </is>
      </c>
      <c r="T1399" s="3">
        <f>IF(COUNTA(A1399:S1399)&lt;19,"REVISAR","OK")</f>
        <v>0</v>
      </c>
      <c r="U1399" s="3">
        <f>IF(ISNUMBER(B1399),"OK","REVISAR")</f>
        <v>0</v>
      </c>
      <c r="V1399" s="3">
        <f>IF(AND(ISNUMBER(K1399),K1399&gt;0,K1399&lt;50),"OK","REVISAR")</f>
        <v>0</v>
      </c>
      <c r="W1399" s="3">
        <f>IF(AND(ISNUMBER(L1399),L1399&gt;0,L1399&lt;1000000),"OK","REVISAR")</f>
        <v>0</v>
      </c>
      <c r="X1399" s="3">
        <f>IF(AND(ISNUMBER(K1399),ISNUMBER(L1399),ISNUMBER(M1399),ISNUMBER(N1399)),IF(ABS(N1399-(K1399*L1399*(1-M1399/100)))&gt;1,"REVISAR","OK"),"REVISAR")</f>
        <v>0</v>
      </c>
      <c r="Y1399" s="3">
        <f>IF(AND(ISNUMBER(SEARCH("@",E1399)),ISNUMBER(SEARCH(".",E1399))),"OK","REVISAR")</f>
        <v>0</v>
      </c>
      <c r="Z1399" s="3">
        <f>IF(COUNTIF($A$2:$A$5001,A1399)&gt;1,"REVISAR","OK")</f>
        <v>0</v>
      </c>
    </row>
    <row r="1400">
      <c r="A1400" s="3">
        <v>1399</v>
      </c>
      <c r="B1400" s="4">
        <v>45514</v>
      </c>
      <c r="C1400" s="3" t="inlineStr">
        <is>
          <t>Juan Pérez</t>
        </is>
      </c>
      <c r="D1400" s="3" t="inlineStr">
        <is>
          <t>26254701</t>
        </is>
      </c>
      <c r="E1400" s="3" t="inlineStr">
        <is>
          <t>cliente596@gmai.com</t>
        </is>
      </c>
      <c r="F1400" s="3" t="inlineStr">
        <is>
          <t>+54 9 2326 532568</t>
        </is>
      </c>
      <c r="G1400" s="3" t="inlineStr">
        <is>
          <t>Areco</t>
        </is>
      </c>
      <c r="H1400" s="3" t="inlineStr">
        <is>
          <t>CABA</t>
        </is>
      </c>
      <c r="I1400" s="3" t="inlineStr">
        <is>
          <t>Disco SSD 480GB</t>
        </is>
      </c>
      <c r="J1400" s="3" t="inlineStr">
        <is>
          <t>Computación</t>
        </is>
      </c>
      <c r="K1400" s="3">
        <v>3</v>
      </c>
      <c r="L1400" s="5">
        <v>114661.1</v>
      </c>
      <c r="M1400" s="3">
        <v>150</v>
      </c>
      <c r="N1400" s="5">
        <v>-171991.65</v>
      </c>
      <c r="O1400" s="3" t="inlineStr">
        <is>
          <t>tarjeta credito</t>
        </is>
      </c>
      <c r="P1400" s="3" t="inlineStr">
        <is>
          <t>Benjamín</t>
        </is>
      </c>
      <c r="R1400" s="3" t="inlineStr">
        <is>
          <t>Entregado</t>
        </is>
      </c>
      <c r="S1400" s="3" t="inlineStr">
        <is>
          <t>Duplicado probable</t>
        </is>
      </c>
      <c r="T1400" s="3">
        <f>IF(COUNTA(A1400:S1400)&lt;19,"REVISAR","OK")</f>
        <v>0</v>
      </c>
      <c r="U1400" s="3">
        <f>IF(ISNUMBER(B1400),"OK","REVISAR")</f>
        <v>0</v>
      </c>
      <c r="V1400" s="3">
        <f>IF(AND(ISNUMBER(K1400),K1400&gt;0,K1400&lt;50),"OK","REVISAR")</f>
        <v>0</v>
      </c>
      <c r="W1400" s="3">
        <f>IF(AND(ISNUMBER(L1400),L1400&gt;0,L1400&lt;1000000),"OK","REVISAR")</f>
        <v>0</v>
      </c>
      <c r="X1400" s="3">
        <f>IF(AND(ISNUMBER(K1400),ISNUMBER(L1400),ISNUMBER(M1400),ISNUMBER(N1400)),IF(ABS(N1400-(K1400*L1400*(1-M1400/100)))&gt;1,"REVISAR","OK"),"REVISAR")</f>
        <v>0</v>
      </c>
      <c r="Y1400" s="3">
        <f>IF(AND(ISNUMBER(SEARCH("@",E1400)),ISNUMBER(SEARCH(".",E1400))),"OK","REVISAR")</f>
        <v>0</v>
      </c>
      <c r="Z1400" s="3">
        <f>IF(COUNTIF($A$2:$A$5001,A1400)&gt;1,"REVISAR","OK")</f>
        <v>0</v>
      </c>
    </row>
    <row r="1401">
      <c r="A1401" s="3">
        <v>1400</v>
      </c>
      <c r="B1401" s="4">
        <v>45633</v>
      </c>
      <c r="D1401" s="3" t="inlineStr">
        <is>
          <t>27982237</t>
        </is>
      </c>
      <c r="E1401" s="3" t="inlineStr">
        <is>
          <t>cliente391@outlook.com</t>
        </is>
      </c>
      <c r="F1401" s="3" t="inlineStr">
        <is>
          <t>+54 9 2326 178619</t>
        </is>
      </c>
      <c r="G1401" s="3" t="inlineStr">
        <is>
          <t>Córdoba</t>
        </is>
      </c>
      <c r="I1401" s="3" t="inlineStr">
        <is>
          <t>Silla gamer</t>
        </is>
      </c>
      <c r="J1401" s="3" t="inlineStr">
        <is>
          <t>Tecnologia</t>
        </is>
      </c>
      <c r="K1401" s="3">
        <v>7</v>
      </c>
      <c r="L1401" s="5">
        <v>116507.78</v>
      </c>
      <c r="M1401" s="3">
        <v>0</v>
      </c>
      <c r="N1401" s="5">
        <v>815554.46</v>
      </c>
      <c r="O1401" s="3" t="inlineStr">
        <is>
          <t>MercadoPago</t>
        </is>
      </c>
      <c r="Q1401" s="3" t="inlineStr">
        <is>
          <t>online</t>
        </is>
      </c>
      <c r="S1401" s="3" t="inlineStr">
        <is>
          <t>Duplicado probable</t>
        </is>
      </c>
      <c r="T1401" s="3">
        <f>IF(COUNTA(A1401:S1401)&lt;19,"REVISAR","OK")</f>
        <v>0</v>
      </c>
      <c r="U1401" s="3">
        <f>IF(ISNUMBER(B1401),"OK","REVISAR")</f>
        <v>0</v>
      </c>
      <c r="V1401" s="3">
        <f>IF(AND(ISNUMBER(K1401),K1401&gt;0,K1401&lt;50),"OK","REVISAR")</f>
        <v>0</v>
      </c>
      <c r="W1401" s="3">
        <f>IF(AND(ISNUMBER(L1401),L1401&gt;0,L1401&lt;1000000),"OK","REVISAR")</f>
        <v>0</v>
      </c>
      <c r="X1401" s="3">
        <f>IF(AND(ISNUMBER(K1401),ISNUMBER(L1401),ISNUMBER(M1401),ISNUMBER(N1401)),IF(ABS(N1401-(K1401*L1401*(1-M1401/100)))&gt;1,"REVISAR","OK"),"REVISAR")</f>
        <v>0</v>
      </c>
      <c r="Y1401" s="3">
        <f>IF(AND(ISNUMBER(SEARCH("@",E1401)),ISNUMBER(SEARCH(".",E1401))),"OK","REVISAR")</f>
        <v>0</v>
      </c>
      <c r="Z1401" s="3">
        <f>IF(COUNTIF($A$2:$A$5001,A1401)&gt;1,"REVISAR","OK")</f>
        <v>0</v>
      </c>
    </row>
    <row r="1402">
      <c r="A1402" s="3">
        <v>1401</v>
      </c>
      <c r="B1402" s="4" t="inlineStr">
        <is>
          <t>2024-13-40</t>
        </is>
      </c>
      <c r="C1402" s="3" t="inlineStr">
        <is>
          <t>Sofía García</t>
        </is>
      </c>
      <c r="D1402" s="3" t="inlineStr">
        <is>
          <t>38666307</t>
        </is>
      </c>
      <c r="E1402" s="3" t="inlineStr">
        <is>
          <t>cliente327@sinmail</t>
        </is>
      </c>
      <c r="F1402" s="3" t="inlineStr">
        <is>
          <t>+54 9 2326 682661</t>
        </is>
      </c>
      <c r="G1402" s="3" t="inlineStr">
        <is>
          <t>san antonio de areco</t>
        </is>
      </c>
      <c r="H1402" s="3" t="inlineStr">
        <is>
          <t>Córdoba</t>
        </is>
      </c>
      <c r="I1402" s="3" t="inlineStr">
        <is>
          <t>Webcam HD</t>
        </is>
      </c>
      <c r="J1402" s="3" t="inlineStr">
        <is>
          <t>Computación</t>
        </is>
      </c>
      <c r="K1402" s="3">
        <v>8</v>
      </c>
      <c r="L1402" s="5">
        <v>149329.45</v>
      </c>
      <c r="M1402" s="3">
        <v>0</v>
      </c>
      <c r="N1402" s="5">
        <v>1194635.6</v>
      </c>
      <c r="O1402" s="3" t="inlineStr">
        <is>
          <t>Transferencia</t>
        </is>
      </c>
      <c r="Q1402" s="3" t="inlineStr">
        <is>
          <t>Sucursal Norte</t>
        </is>
      </c>
      <c r="S1402" s="3" t="inlineStr">
        <is>
          <t>sin observaciones</t>
        </is>
      </c>
      <c r="T1402" s="3">
        <f>IF(COUNTA(A1402:S1402)&lt;19,"REVISAR","OK")</f>
        <v>0</v>
      </c>
      <c r="U1402" s="3">
        <f>IF(ISNUMBER(B1402),"OK","REVISAR")</f>
        <v>0</v>
      </c>
      <c r="V1402" s="3">
        <f>IF(AND(ISNUMBER(K1402),K1402&gt;0,K1402&lt;50),"OK","REVISAR")</f>
        <v>0</v>
      </c>
      <c r="W1402" s="3">
        <f>IF(AND(ISNUMBER(L1402),L1402&gt;0,L1402&lt;1000000),"OK","REVISAR")</f>
        <v>0</v>
      </c>
      <c r="X1402" s="3">
        <f>IF(AND(ISNUMBER(K1402),ISNUMBER(L1402),ISNUMBER(M1402),ISNUMBER(N1402)),IF(ABS(N1402-(K1402*L1402*(1-M1402/100)))&gt;1,"REVISAR","OK"),"REVISAR")</f>
        <v>0</v>
      </c>
      <c r="Y1402" s="3">
        <f>IF(AND(ISNUMBER(SEARCH("@",E1402)),ISNUMBER(SEARCH(".",E1402))),"OK","REVISAR")</f>
        <v>0</v>
      </c>
      <c r="Z1402" s="3">
        <f>IF(COUNTIF($A$2:$A$5001,A1402)&gt;1,"REVISAR","OK")</f>
        <v>0</v>
      </c>
    </row>
    <row r="1403">
      <c r="A1403" s="3">
        <v>1402</v>
      </c>
      <c r="B1403" s="4">
        <v>45478</v>
      </c>
      <c r="C1403" s="3" t="inlineStr">
        <is>
          <t>Cliente Sin Nombre</t>
        </is>
      </c>
      <c r="D1403" s="3" t="inlineStr">
        <is>
          <t>37474129</t>
        </is>
      </c>
      <c r="G1403" s="3" t="inlineStr">
        <is>
          <t>Capital Federal</t>
        </is>
      </c>
      <c r="H1403" s="3" t="inlineStr">
        <is>
          <t>Mendoza</t>
        </is>
      </c>
      <c r="I1403" s="3" t="inlineStr">
        <is>
          <t>Auriculares Bluetooth</t>
        </is>
      </c>
      <c r="J1403" s="3" t="inlineStr">
        <is>
          <t>perifericos</t>
        </is>
      </c>
      <c r="K1403" s="3">
        <v>2</v>
      </c>
      <c r="L1403" s="5">
        <v>159349.37</v>
      </c>
      <c r="M1403" s="3">
        <v>10</v>
      </c>
      <c r="N1403" s="5">
        <v>286828.87</v>
      </c>
      <c r="O1403" s="3" t="inlineStr">
        <is>
          <t>efectivo</t>
        </is>
      </c>
      <c r="P1403" s="3" t="inlineStr">
        <is>
          <t>Benjamín</t>
        </is>
      </c>
      <c r="Q1403" s="3" t="inlineStr">
        <is>
          <t>Norte</t>
        </is>
      </c>
      <c r="R1403" s="3" t="inlineStr">
        <is>
          <t>entregado</t>
        </is>
      </c>
      <c r="T1403" s="3">
        <f>IF(COUNTA(A1403:S1403)&lt;19,"REVISAR","OK")</f>
        <v>0</v>
      </c>
      <c r="U1403" s="3">
        <f>IF(ISNUMBER(B1403),"OK","REVISAR")</f>
        <v>0</v>
      </c>
      <c r="V1403" s="3">
        <f>IF(AND(ISNUMBER(K1403),K1403&gt;0,K1403&lt;50),"OK","REVISAR")</f>
        <v>0</v>
      </c>
      <c r="W1403" s="3">
        <f>IF(AND(ISNUMBER(L1403),L1403&gt;0,L1403&lt;1000000),"OK","REVISAR")</f>
        <v>0</v>
      </c>
      <c r="X1403" s="3">
        <f>IF(AND(ISNUMBER(K1403),ISNUMBER(L1403),ISNUMBER(M1403),ISNUMBER(N1403)),IF(ABS(N1403-(K1403*L1403*(1-M1403/100)))&gt;1,"REVISAR","OK"),"REVISAR")</f>
        <v>0</v>
      </c>
      <c r="Y1403" s="3">
        <f>IF(AND(ISNUMBER(SEARCH("@",E1403)),ISNUMBER(SEARCH(".",E1403))),"OK","REVISAR")</f>
        <v>0</v>
      </c>
      <c r="Z1403" s="3">
        <f>IF(COUNTIF($A$2:$A$5001,A1403)&gt;1,"REVISAR","OK")</f>
        <v>0</v>
      </c>
    </row>
    <row r="1404">
      <c r="A1404" s="3">
        <v>1403</v>
      </c>
      <c r="B1404" s="4">
        <v>45787</v>
      </c>
      <c r="C1404" s="3" t="inlineStr">
        <is>
          <t>María Gómez</t>
        </is>
      </c>
      <c r="D1404" s="3" t="inlineStr">
        <is>
          <t>22473454</t>
        </is>
      </c>
      <c r="E1404" s="3" t="inlineStr">
        <is>
          <t>cliente741@yahoo.com</t>
        </is>
      </c>
      <c r="F1404" s="3" t="inlineStr">
        <is>
          <t>+54 9 2326 640765</t>
        </is>
      </c>
      <c r="G1404" s="3" t="inlineStr">
        <is>
          <t>Capital Federal</t>
        </is>
      </c>
      <c r="H1404" s="3" t="inlineStr">
        <is>
          <t>Cordoba</t>
        </is>
      </c>
      <c r="I1404" s="3" t="inlineStr">
        <is>
          <t>Cargador rápido</t>
        </is>
      </c>
      <c r="J1404" s="3" t="inlineStr">
        <is>
          <t>Computación</t>
        </is>
      </c>
      <c r="K1404" s="3">
        <v>8</v>
      </c>
      <c r="L1404" s="5">
        <v>150656.18</v>
      </c>
      <c r="M1404" s="3">
        <v>15</v>
      </c>
      <c r="N1404" s="5">
        <v>1024462.02</v>
      </c>
      <c r="O1404" s="3" t="inlineStr">
        <is>
          <t>Mercado Pago</t>
        </is>
      </c>
      <c r="P1404" s="3" t="inlineStr">
        <is>
          <t>Lucas</t>
        </is>
      </c>
      <c r="R1404" s="3" t="inlineStr">
        <is>
          <t>pendiente</t>
        </is>
      </c>
      <c r="S1404" s="3" t="inlineStr">
        <is>
          <t>Duplicado probable</t>
        </is>
      </c>
      <c r="T1404" s="3">
        <f>IF(COUNTA(A1404:S1404)&lt;19,"REVISAR","OK")</f>
        <v>0</v>
      </c>
      <c r="U1404" s="3">
        <f>IF(ISNUMBER(B1404),"OK","REVISAR")</f>
        <v>0</v>
      </c>
      <c r="V1404" s="3">
        <f>IF(AND(ISNUMBER(K1404),K1404&gt;0,K1404&lt;50),"OK","REVISAR")</f>
        <v>0</v>
      </c>
      <c r="W1404" s="3">
        <f>IF(AND(ISNUMBER(L1404),L1404&gt;0,L1404&lt;1000000),"OK","REVISAR")</f>
        <v>0</v>
      </c>
      <c r="X1404" s="3">
        <f>IF(AND(ISNUMBER(K1404),ISNUMBER(L1404),ISNUMBER(M1404),ISNUMBER(N1404)),IF(ABS(N1404-(K1404*L1404*(1-M1404/100)))&gt;1,"REVISAR","OK"),"REVISAR")</f>
        <v>0</v>
      </c>
      <c r="Y1404" s="3">
        <f>IF(AND(ISNUMBER(SEARCH("@",E1404)),ISNUMBER(SEARCH(".",E1404))),"OK","REVISAR")</f>
        <v>0</v>
      </c>
      <c r="Z1404" s="3">
        <f>IF(COUNTIF($A$2:$A$5001,A1404)&gt;1,"REVISAR","OK")</f>
        <v>0</v>
      </c>
    </row>
    <row r="1405">
      <c r="A1405" s="3">
        <v>1404</v>
      </c>
      <c r="B1405" s="4">
        <v>45465</v>
      </c>
      <c r="C1405" s="3" t="inlineStr">
        <is>
          <t>Sofía García</t>
        </is>
      </c>
      <c r="D1405" s="3" t="inlineStr">
        <is>
          <t>20382392</t>
        </is>
      </c>
      <c r="E1405" s="3" t="inlineStr">
        <is>
          <t>cliente743@</t>
        </is>
      </c>
      <c r="F1405" s="3" t="inlineStr">
        <is>
          <t>+54 9 2326 147583</t>
        </is>
      </c>
      <c r="G1405" s="3" t="inlineStr">
        <is>
          <t>san antonio de areco</t>
        </is>
      </c>
      <c r="H1405" s="3" t="inlineStr">
        <is>
          <t>Cordoba</t>
        </is>
      </c>
      <c r="I1405" s="3" t="inlineStr">
        <is>
          <t>Notebook 15</t>
        </is>
      </c>
      <c r="J1405" s="3" t="inlineStr">
        <is>
          <t>Hogar</t>
        </is>
      </c>
      <c r="K1405" s="3">
        <v>3</v>
      </c>
      <c r="L1405" s="5">
        <v>89955.91</v>
      </c>
      <c r="M1405" s="3">
        <v>20</v>
      </c>
      <c r="N1405" s="5">
        <v>215894.18</v>
      </c>
      <c r="O1405" s="3" t="inlineStr">
        <is>
          <t>Transferencia</t>
        </is>
      </c>
      <c r="P1405" s="3" t="inlineStr">
        <is>
          <t>Admin</t>
        </is>
      </c>
      <c r="Q1405" s="3" t="inlineStr">
        <is>
          <t>Centro</t>
        </is>
      </c>
      <c r="R1405" s="3" t="inlineStr">
        <is>
          <t>No aplica</t>
        </is>
      </c>
      <c r="S1405" s="3" t="inlineStr">
        <is>
          <t>Producto sin stock</t>
        </is>
      </c>
      <c r="T1405" s="3">
        <f>IF(COUNTA(A1405:S1405)&lt;19,"REVISAR","OK")</f>
        <v>0</v>
      </c>
      <c r="U1405" s="3">
        <f>IF(ISNUMBER(B1405),"OK","REVISAR")</f>
        <v>0</v>
      </c>
      <c r="V1405" s="3">
        <f>IF(AND(ISNUMBER(K1405),K1405&gt;0,K1405&lt;50),"OK","REVISAR")</f>
        <v>0</v>
      </c>
      <c r="W1405" s="3">
        <f>IF(AND(ISNUMBER(L1405),L1405&gt;0,L1405&lt;1000000),"OK","REVISAR")</f>
        <v>0</v>
      </c>
      <c r="X1405" s="3">
        <f>IF(AND(ISNUMBER(K1405),ISNUMBER(L1405),ISNUMBER(M1405),ISNUMBER(N1405)),IF(ABS(N1405-(K1405*L1405*(1-M1405/100)))&gt;1,"REVISAR","OK"),"REVISAR")</f>
        <v>0</v>
      </c>
      <c r="Y1405" s="3">
        <f>IF(AND(ISNUMBER(SEARCH("@",E1405)),ISNUMBER(SEARCH(".",E1405))),"OK","REVISAR")</f>
        <v>0</v>
      </c>
      <c r="Z1405" s="3">
        <f>IF(COUNTIF($A$2:$A$5001,A1405)&gt;1,"REVISAR","OK")</f>
        <v>0</v>
      </c>
    </row>
    <row r="1406">
      <c r="A1406" s="3">
        <v>1405</v>
      </c>
      <c r="B1406" s="4">
        <v>45501</v>
      </c>
      <c r="C1406" s="3" t="inlineStr">
        <is>
          <t>Juan Pérez</t>
        </is>
      </c>
      <c r="D1406" s="3" t="inlineStr">
        <is>
          <t>38763715</t>
        </is>
      </c>
      <c r="E1406" s="3" t="inlineStr">
        <is>
          <t>cliente457@gmai.com</t>
        </is>
      </c>
      <c r="F1406" s="3" t="inlineStr">
        <is>
          <t>+54 9 2326 451264</t>
        </is>
      </c>
      <c r="G1406" s="3" t="inlineStr">
        <is>
          <t>La Plata</t>
        </is>
      </c>
      <c r="H1406" s="3" t="inlineStr">
        <is>
          <t>Mendoza</t>
        </is>
      </c>
      <c r="I1406" s="3" t="inlineStr">
        <is>
          <t>Webcam HD</t>
        </is>
      </c>
      <c r="J1406" s="3" t="inlineStr">
        <is>
          <t>Audio</t>
        </is>
      </c>
      <c r="K1406" s="3">
        <v>1</v>
      </c>
      <c r="L1406" s="5">
        <v>43586.73</v>
      </c>
      <c r="M1406" s="3">
        <v>0</v>
      </c>
      <c r="N1406" s="5">
        <v>43586.73</v>
      </c>
      <c r="O1406" s="3" t="inlineStr">
        <is>
          <t>Mercado Pago</t>
        </is>
      </c>
      <c r="P1406" s="3" t="inlineStr">
        <is>
          <t>Lucas</t>
        </is>
      </c>
      <c r="Q1406" s="3" t="inlineStr">
        <is>
          <t>Sucursal Centro</t>
        </is>
      </c>
      <c r="R1406" s="3" t="inlineStr">
        <is>
          <t>Cancelado</t>
        </is>
      </c>
      <c r="S1406" s="3" t="inlineStr">
        <is>
          <t>OK</t>
        </is>
      </c>
      <c r="T1406" s="3">
        <f>IF(COUNTA(A1406:S1406)&lt;19,"REVISAR","OK")</f>
        <v>0</v>
      </c>
      <c r="U1406" s="3">
        <f>IF(ISNUMBER(B1406),"OK","REVISAR")</f>
        <v>0</v>
      </c>
      <c r="V1406" s="3">
        <f>IF(AND(ISNUMBER(K1406),K1406&gt;0,K1406&lt;50),"OK","REVISAR")</f>
        <v>0</v>
      </c>
      <c r="W1406" s="3">
        <f>IF(AND(ISNUMBER(L1406),L1406&gt;0,L1406&lt;1000000),"OK","REVISAR")</f>
        <v>0</v>
      </c>
      <c r="X1406" s="3">
        <f>IF(AND(ISNUMBER(K1406),ISNUMBER(L1406),ISNUMBER(M1406),ISNUMBER(N1406)),IF(ABS(N1406-(K1406*L1406*(1-M1406/100)))&gt;1,"REVISAR","OK"),"REVISAR")</f>
        <v>0</v>
      </c>
      <c r="Y1406" s="3">
        <f>IF(AND(ISNUMBER(SEARCH("@",E1406)),ISNUMBER(SEARCH(".",E1406))),"OK","REVISAR")</f>
        <v>0</v>
      </c>
      <c r="Z1406" s="3">
        <f>IF(COUNTIF($A$2:$A$5001,A1406)&gt;1,"REVISAR","OK")</f>
        <v>0</v>
      </c>
    </row>
    <row r="1407">
      <c r="A1407" s="3">
        <v>1406</v>
      </c>
      <c r="B1407" s="4">
        <v>45509</v>
      </c>
      <c r="C1407" s="3" t="inlineStr">
        <is>
          <t>María Gómez</t>
        </is>
      </c>
      <c r="D1407" s="3" t="inlineStr">
        <is>
          <t>21272043</t>
        </is>
      </c>
      <c r="E1407" s="3" t="inlineStr">
        <is>
          <t>cliente145@outlook.com</t>
        </is>
      </c>
      <c r="F1407" s="3" t="inlineStr">
        <is>
          <t>+54 9 2326 790845</t>
        </is>
      </c>
      <c r="H1407" s="3" t="inlineStr">
        <is>
          <t>Santa Fe</t>
        </is>
      </c>
      <c r="J1407" s="3" t="inlineStr">
        <is>
          <t>Periféricos</t>
        </is>
      </c>
      <c r="K1407" s="3">
        <v>8</v>
      </c>
      <c r="L1407" s="5">
        <v>4860.66</v>
      </c>
      <c r="M1407" s="3">
        <v>20</v>
      </c>
      <c r="N1407" s="5">
        <v>31108.22</v>
      </c>
      <c r="P1407" s="3" t="inlineStr">
        <is>
          <t>Lucas</t>
        </is>
      </c>
      <c r="Q1407" s="3" t="inlineStr">
        <is>
          <t>local 1</t>
        </is>
      </c>
      <c r="R1407" s="3" t="inlineStr">
        <is>
          <t>entregado</t>
        </is>
      </c>
      <c r="S1407" s="3" t="inlineStr">
        <is>
          <t>Precio cargado manualmente</t>
        </is>
      </c>
      <c r="T1407" s="3">
        <f>IF(COUNTA(A1407:S1407)&lt;19,"REVISAR","OK")</f>
        <v>0</v>
      </c>
      <c r="U1407" s="3">
        <f>IF(ISNUMBER(B1407),"OK","REVISAR")</f>
        <v>0</v>
      </c>
      <c r="V1407" s="3">
        <f>IF(AND(ISNUMBER(K1407),K1407&gt;0,K1407&lt;50),"OK","REVISAR")</f>
        <v>0</v>
      </c>
      <c r="W1407" s="3">
        <f>IF(AND(ISNUMBER(L1407),L1407&gt;0,L1407&lt;1000000),"OK","REVISAR")</f>
        <v>0</v>
      </c>
      <c r="X1407" s="3">
        <f>IF(AND(ISNUMBER(K1407),ISNUMBER(L1407),ISNUMBER(M1407),ISNUMBER(N1407)),IF(ABS(N1407-(K1407*L1407*(1-M1407/100)))&gt;1,"REVISAR","OK"),"REVISAR")</f>
        <v>0</v>
      </c>
      <c r="Y1407" s="3">
        <f>IF(AND(ISNUMBER(SEARCH("@",E1407)),ISNUMBER(SEARCH(".",E1407))),"OK","REVISAR")</f>
        <v>0</v>
      </c>
      <c r="Z1407" s="3">
        <f>IF(COUNTIF($A$2:$A$5001,A1407)&gt;1,"REVISAR","OK")</f>
        <v>0</v>
      </c>
    </row>
    <row r="1408">
      <c r="A1408" s="3">
        <v>1407</v>
      </c>
      <c r="B1408" s="4">
        <v>45619</v>
      </c>
      <c r="C1408" s="3" t="inlineStr">
        <is>
          <t>Sofía García</t>
        </is>
      </c>
      <c r="D1408" s="3" t="inlineStr">
        <is>
          <t>123</t>
        </is>
      </c>
      <c r="E1408" s="3" t="inlineStr">
        <is>
          <t>cliente39@outlook.com</t>
        </is>
      </c>
      <c r="F1408" s="3" t="inlineStr">
        <is>
          <t>+54 9 2326 727255</t>
        </is>
      </c>
      <c r="G1408" s="3" t="inlineStr">
        <is>
          <t>Capital Federal</t>
        </is>
      </c>
      <c r="H1408" s="3" t="inlineStr">
        <is>
          <t>Bs.As</t>
        </is>
      </c>
      <c r="I1408" s="3" t="inlineStr">
        <is>
          <t>Monitor 24</t>
        </is>
      </c>
      <c r="J1408" s="3" t="inlineStr">
        <is>
          <t>tecnologia</t>
        </is>
      </c>
      <c r="K1408" s="3">
        <v>7</v>
      </c>
      <c r="L1408" s="5">
        <v>165695.7</v>
      </c>
      <c r="M1408" s="3">
        <v>0</v>
      </c>
      <c r="N1408" s="5">
        <v>1159869.9</v>
      </c>
      <c r="O1408" s="3" t="inlineStr">
        <is>
          <t>Cheque</t>
        </is>
      </c>
      <c r="P1408" s="3" t="inlineStr">
        <is>
          <t>Sin vendedor</t>
        </is>
      </c>
      <c r="T1408" s="3">
        <f>IF(COUNTA(A1408:S1408)&lt;19,"REVISAR","OK")</f>
        <v>0</v>
      </c>
      <c r="U1408" s="3">
        <f>IF(ISNUMBER(B1408),"OK","REVISAR")</f>
        <v>0</v>
      </c>
      <c r="V1408" s="3">
        <f>IF(AND(ISNUMBER(K1408),K1408&gt;0,K1408&lt;50),"OK","REVISAR")</f>
        <v>0</v>
      </c>
      <c r="W1408" s="3">
        <f>IF(AND(ISNUMBER(L1408),L1408&gt;0,L1408&lt;1000000),"OK","REVISAR")</f>
        <v>0</v>
      </c>
      <c r="X1408" s="3">
        <f>IF(AND(ISNUMBER(K1408),ISNUMBER(L1408),ISNUMBER(M1408),ISNUMBER(N1408)),IF(ABS(N1408-(K1408*L1408*(1-M1408/100)))&gt;1,"REVISAR","OK"),"REVISAR")</f>
        <v>0</v>
      </c>
      <c r="Y1408" s="3">
        <f>IF(AND(ISNUMBER(SEARCH("@",E1408)),ISNUMBER(SEARCH(".",E1408))),"OK","REVISAR")</f>
        <v>0</v>
      </c>
      <c r="Z1408" s="3">
        <f>IF(COUNTIF($A$2:$A$5001,A1408)&gt;1,"REVISAR","OK")</f>
        <v>0</v>
      </c>
    </row>
    <row r="1409">
      <c r="A1409" s="3">
        <v>1408</v>
      </c>
      <c r="B1409" s="4">
        <v>45656</v>
      </c>
      <c r="C1409" s="3" t="inlineStr">
        <is>
          <t>Juan Pérez</t>
        </is>
      </c>
      <c r="D1409" s="3" t="inlineStr">
        <is>
          <t>29515462</t>
        </is>
      </c>
      <c r="E1409" s="3" t="inlineStr">
        <is>
          <t>cliente240@gmail.com</t>
        </is>
      </c>
      <c r="F1409" s="3" t="inlineStr">
        <is>
          <t>+54 9 2326 451096</t>
        </is>
      </c>
      <c r="G1409" s="3" t="inlineStr">
        <is>
          <t>S. A. de Areco</t>
        </is>
      </c>
      <c r="I1409" s="3" t="inlineStr">
        <is>
          <t>Auriculares Bluetooth</t>
        </is>
      </c>
      <c r="J1409" s="3" t="inlineStr">
        <is>
          <t>Tecnología</t>
        </is>
      </c>
      <c r="K1409" s="3">
        <v>6</v>
      </c>
      <c r="L1409" s="5">
        <v>55158.22</v>
      </c>
      <c r="M1409" s="3">
        <v>80</v>
      </c>
      <c r="N1409" s="5">
        <v>66189.86</v>
      </c>
      <c r="P1409" s="3" t="inlineStr">
        <is>
          <t>Sin vendedor</t>
        </is>
      </c>
      <c r="R1409" s="3" t="inlineStr">
        <is>
          <t>En camino</t>
        </is>
      </c>
      <c r="S1409" s="3" t="inlineStr">
        <is>
          <t>Duplicado probable</t>
        </is>
      </c>
      <c r="T1409" s="3">
        <f>IF(COUNTA(A1409:S1409)&lt;19,"REVISAR","OK")</f>
        <v>0</v>
      </c>
      <c r="U1409" s="3">
        <f>IF(ISNUMBER(B1409),"OK","REVISAR")</f>
        <v>0</v>
      </c>
      <c r="V1409" s="3">
        <f>IF(AND(ISNUMBER(K1409),K1409&gt;0,K1409&lt;50),"OK","REVISAR")</f>
        <v>0</v>
      </c>
      <c r="W1409" s="3">
        <f>IF(AND(ISNUMBER(L1409),L1409&gt;0,L1409&lt;1000000),"OK","REVISAR")</f>
        <v>0</v>
      </c>
      <c r="X1409" s="3">
        <f>IF(AND(ISNUMBER(K1409),ISNUMBER(L1409),ISNUMBER(M1409),ISNUMBER(N1409)),IF(ABS(N1409-(K1409*L1409*(1-M1409/100)))&gt;1,"REVISAR","OK"),"REVISAR")</f>
        <v>0</v>
      </c>
      <c r="Y1409" s="3">
        <f>IF(AND(ISNUMBER(SEARCH("@",E1409)),ISNUMBER(SEARCH(".",E1409))),"OK","REVISAR")</f>
        <v>0</v>
      </c>
      <c r="Z1409" s="3">
        <f>IF(COUNTIF($A$2:$A$5001,A1409)&gt;1,"REVISAR","OK")</f>
        <v>0</v>
      </c>
    </row>
    <row r="1410">
      <c r="A1410" s="3">
        <v>1409</v>
      </c>
      <c r="B1410" s="4">
        <v>45730</v>
      </c>
      <c r="C1410" s="3" t="inlineStr">
        <is>
          <t>Sofía García</t>
        </is>
      </c>
      <c r="D1410" s="3" t="inlineStr">
        <is>
          <t>34406088</t>
        </is>
      </c>
      <c r="E1410" s="3" t="inlineStr">
        <is>
          <t>cliente647@gmail.com</t>
        </is>
      </c>
      <c r="F1410" s="3" t="inlineStr">
        <is>
          <t>+54 9 2326 539837</t>
        </is>
      </c>
      <c r="H1410" s="3" t="inlineStr">
        <is>
          <t>buenos aires</t>
        </is>
      </c>
      <c r="I1410" s="3" t="inlineStr">
        <is>
          <t>Memoria RAM 8GB</t>
        </is>
      </c>
      <c r="K1410" s="3">
        <v>6</v>
      </c>
      <c r="L1410" s="5">
        <v>72208.52</v>
      </c>
      <c r="M1410" s="3">
        <v>0</v>
      </c>
      <c r="N1410" s="5">
        <v>433251.12</v>
      </c>
      <c r="P1410" s="3" t="inlineStr">
        <is>
          <t>Lucas</t>
        </is>
      </c>
      <c r="Q1410" s="3" t="inlineStr">
        <is>
          <t>Online</t>
        </is>
      </c>
      <c r="S1410" s="3" t="inlineStr">
        <is>
          <t>Dirección incompleta</t>
        </is>
      </c>
      <c r="T1410" s="3">
        <f>IF(COUNTA(A1410:S1410)&lt;19,"REVISAR","OK")</f>
        <v>0</v>
      </c>
      <c r="U1410" s="3">
        <f>IF(ISNUMBER(B1410),"OK","REVISAR")</f>
        <v>0</v>
      </c>
      <c r="V1410" s="3">
        <f>IF(AND(ISNUMBER(K1410),K1410&gt;0,K1410&lt;50),"OK","REVISAR")</f>
        <v>0</v>
      </c>
      <c r="W1410" s="3">
        <f>IF(AND(ISNUMBER(L1410),L1410&gt;0,L1410&lt;1000000),"OK","REVISAR")</f>
        <v>0</v>
      </c>
      <c r="X1410" s="3">
        <f>IF(AND(ISNUMBER(K1410),ISNUMBER(L1410),ISNUMBER(M1410),ISNUMBER(N1410)),IF(ABS(N1410-(K1410*L1410*(1-M1410/100)))&gt;1,"REVISAR","OK"),"REVISAR")</f>
        <v>0</v>
      </c>
      <c r="Y1410" s="3">
        <f>IF(AND(ISNUMBER(SEARCH("@",E1410)),ISNUMBER(SEARCH(".",E1410))),"OK","REVISAR")</f>
        <v>0</v>
      </c>
      <c r="Z1410" s="3">
        <f>IF(COUNTIF($A$2:$A$5001,A1410)&gt;1,"REVISAR","OK")</f>
        <v>0</v>
      </c>
    </row>
    <row r="1411">
      <c r="A1411" s="3">
        <v>1410</v>
      </c>
      <c r="B1411" s="4">
        <v>45414</v>
      </c>
      <c r="C1411" s="3" t="inlineStr">
        <is>
          <t>Pedro Sánchez</t>
        </is>
      </c>
      <c r="D1411" s="3" t="inlineStr">
        <is>
          <t>43108930</t>
        </is>
      </c>
      <c r="E1411" s="3" t="inlineStr">
        <is>
          <t>cliente888@gmail.com</t>
        </is>
      </c>
      <c r="F1411" s="3" t="inlineStr">
        <is>
          <t>+54 9 2326 313165</t>
        </is>
      </c>
      <c r="G1411" s="3" t="inlineStr">
        <is>
          <t>Mar del Plata</t>
        </is>
      </c>
      <c r="I1411" s="3" t="inlineStr">
        <is>
          <t>Parlante portátil</t>
        </is>
      </c>
      <c r="J1411" s="3" t="inlineStr">
        <is>
          <t>Sin categoria</t>
        </is>
      </c>
      <c r="K1411" s="3">
        <v>-3</v>
      </c>
      <c r="L1411" s="5">
        <v>170009.4</v>
      </c>
      <c r="M1411" s="3">
        <v>25</v>
      </c>
      <c r="N1411" s="5">
        <v>-382521.15</v>
      </c>
      <c r="O1411" s="3" t="inlineStr">
        <is>
          <t>MercadoPago</t>
        </is>
      </c>
      <c r="P1411" s="3" t="inlineStr">
        <is>
          <t>Lucas</t>
        </is>
      </c>
      <c r="Q1411" s="3" t="inlineStr">
        <is>
          <t>local 1</t>
        </is>
      </c>
      <c r="R1411" s="3" t="inlineStr">
        <is>
          <t>No aplica</t>
        </is>
      </c>
      <c r="S1411" s="3" t="inlineStr">
        <is>
          <t>Duplicado probable</t>
        </is>
      </c>
      <c r="T1411" s="3">
        <f>IF(COUNTA(A1411:S1411)&lt;19,"REVISAR","OK")</f>
        <v>0</v>
      </c>
      <c r="U1411" s="3">
        <f>IF(ISNUMBER(B1411),"OK","REVISAR")</f>
        <v>0</v>
      </c>
      <c r="V1411" s="3">
        <f>IF(AND(ISNUMBER(K1411),K1411&gt;0,K1411&lt;50),"OK","REVISAR")</f>
        <v>0</v>
      </c>
      <c r="W1411" s="3">
        <f>IF(AND(ISNUMBER(L1411),L1411&gt;0,L1411&lt;1000000),"OK","REVISAR")</f>
        <v>0</v>
      </c>
      <c r="X1411" s="3">
        <f>IF(AND(ISNUMBER(K1411),ISNUMBER(L1411),ISNUMBER(M1411),ISNUMBER(N1411)),IF(ABS(N1411-(K1411*L1411*(1-M1411/100)))&gt;1,"REVISAR","OK"),"REVISAR")</f>
        <v>0</v>
      </c>
      <c r="Y1411" s="3">
        <f>IF(AND(ISNUMBER(SEARCH("@",E1411)),ISNUMBER(SEARCH(".",E1411))),"OK","REVISAR")</f>
        <v>0</v>
      </c>
      <c r="Z1411" s="3">
        <f>IF(COUNTIF($A$2:$A$5001,A1411)&gt;1,"REVISAR","OK")</f>
        <v>0</v>
      </c>
    </row>
    <row r="1412">
      <c r="A1412" s="3">
        <v>1411</v>
      </c>
      <c r="B1412" s="4">
        <v>45292</v>
      </c>
      <c r="C1412" s="3" t="inlineStr">
        <is>
          <t>María Gómez</t>
        </is>
      </c>
      <c r="D1412" s="3" t="inlineStr">
        <is>
          <t>20597170</t>
        </is>
      </c>
      <c r="E1412" s="3" t="inlineStr">
        <is>
          <t>@gmail.com</t>
        </is>
      </c>
      <c r="F1412" s="3" t="inlineStr">
        <is>
          <t>+54 9 2326 262346</t>
        </is>
      </c>
      <c r="G1412" s="3" t="inlineStr">
        <is>
          <t>CABA</t>
        </is>
      </c>
      <c r="H1412" s="3" t="inlineStr">
        <is>
          <t>Mendoza</t>
        </is>
      </c>
      <c r="I1412" s="3" t="inlineStr">
        <is>
          <t>Auriculares Bluetooth</t>
        </is>
      </c>
      <c r="K1412" s="3">
        <v>4</v>
      </c>
      <c r="L1412" s="5">
        <v>63340.22</v>
      </c>
      <c r="M1412" s="3">
        <v>0</v>
      </c>
      <c r="N1412" s="5">
        <v>253360.88</v>
      </c>
      <c r="O1412" s="3" t="inlineStr">
        <is>
          <t>Tarjeta Débito</t>
        </is>
      </c>
      <c r="Q1412" s="3" t="inlineStr">
        <is>
          <t>local 1</t>
        </is>
      </c>
      <c r="S1412" s="3" t="inlineStr">
        <is>
          <t>Pago a confirmar</t>
        </is>
      </c>
      <c r="T1412" s="3">
        <f>IF(COUNTA(A1412:S1412)&lt;19,"REVISAR","OK")</f>
        <v>0</v>
      </c>
      <c r="U1412" s="3">
        <f>IF(ISNUMBER(B1412),"OK","REVISAR")</f>
        <v>0</v>
      </c>
      <c r="V1412" s="3">
        <f>IF(AND(ISNUMBER(K1412),K1412&gt;0,K1412&lt;50),"OK","REVISAR")</f>
        <v>0</v>
      </c>
      <c r="W1412" s="3">
        <f>IF(AND(ISNUMBER(L1412),L1412&gt;0,L1412&lt;1000000),"OK","REVISAR")</f>
        <v>0</v>
      </c>
      <c r="X1412" s="3">
        <f>IF(AND(ISNUMBER(K1412),ISNUMBER(L1412),ISNUMBER(M1412),ISNUMBER(N1412)),IF(ABS(N1412-(K1412*L1412*(1-M1412/100)))&gt;1,"REVISAR","OK"),"REVISAR")</f>
        <v>0</v>
      </c>
      <c r="Y1412" s="3">
        <f>IF(AND(ISNUMBER(SEARCH("@",E1412)),ISNUMBER(SEARCH(".",E1412))),"OK","REVISAR")</f>
        <v>0</v>
      </c>
      <c r="Z1412" s="3">
        <f>IF(COUNTIF($A$2:$A$5001,A1412)&gt;1,"REVISAR","OK")</f>
        <v>0</v>
      </c>
    </row>
    <row r="1413">
      <c r="A1413" s="3">
        <v>1412</v>
      </c>
      <c r="B1413" s="4">
        <v>45399</v>
      </c>
      <c r="C1413" s="3" t="inlineStr">
        <is>
          <t>Carlos López</t>
        </is>
      </c>
      <c r="D1413" s="3" t="inlineStr">
        <is>
          <t>26879471</t>
        </is>
      </c>
      <c r="E1413" s="3" t="inlineStr">
        <is>
          <t>cliente419@gmail.com</t>
        </is>
      </c>
      <c r="F1413" s="3" t="inlineStr">
        <is>
          <t>+54 9 2326 200957</t>
        </is>
      </c>
      <c r="G1413" s="3" t="inlineStr">
        <is>
          <t>La Plata</t>
        </is>
      </c>
      <c r="H1413" s="3" t="inlineStr">
        <is>
          <t>CABA</t>
        </is>
      </c>
      <c r="I1413" s="3" t="inlineStr">
        <is>
          <t>Teclado mecánico</t>
        </is>
      </c>
      <c r="J1413" s="3" t="inlineStr">
        <is>
          <t>perifericos</t>
        </is>
      </c>
      <c r="K1413" s="3">
        <v>3</v>
      </c>
      <c r="L1413" s="5">
        <v>15586.07</v>
      </c>
      <c r="M1413" s="3">
        <v>0</v>
      </c>
      <c r="N1413" s="5">
        <v>46758.21</v>
      </c>
      <c r="O1413" s="3" t="inlineStr">
        <is>
          <t>Efectivo</t>
        </is>
      </c>
      <c r="P1413" s="3" t="inlineStr">
        <is>
          <t>Admin</t>
        </is>
      </c>
      <c r="Q1413" s="3" t="inlineStr">
        <is>
          <t>local 1</t>
        </is>
      </c>
      <c r="S1413" s="3" t="inlineStr">
        <is>
          <t>Duplicado probable</t>
        </is>
      </c>
      <c r="T1413" s="3">
        <f>IF(COUNTA(A1413:S1413)&lt;19,"REVISAR","OK")</f>
        <v>0</v>
      </c>
      <c r="U1413" s="3">
        <f>IF(ISNUMBER(B1413),"OK","REVISAR")</f>
        <v>0</v>
      </c>
      <c r="V1413" s="3">
        <f>IF(AND(ISNUMBER(K1413),K1413&gt;0,K1413&lt;50),"OK","REVISAR")</f>
        <v>0</v>
      </c>
      <c r="W1413" s="3">
        <f>IF(AND(ISNUMBER(L1413),L1413&gt;0,L1413&lt;1000000),"OK","REVISAR")</f>
        <v>0</v>
      </c>
      <c r="X1413" s="3">
        <f>IF(AND(ISNUMBER(K1413),ISNUMBER(L1413),ISNUMBER(M1413),ISNUMBER(N1413)),IF(ABS(N1413-(K1413*L1413*(1-M1413/100)))&gt;1,"REVISAR","OK"),"REVISAR")</f>
        <v>0</v>
      </c>
      <c r="Y1413" s="3">
        <f>IF(AND(ISNUMBER(SEARCH("@",E1413)),ISNUMBER(SEARCH(".",E1413))),"OK","REVISAR")</f>
        <v>0</v>
      </c>
      <c r="Z1413" s="3">
        <f>IF(COUNTIF($A$2:$A$5001,A1413)&gt;1,"REVISAR","OK")</f>
        <v>0</v>
      </c>
    </row>
    <row r="1414">
      <c r="A1414" s="3">
        <v>1413</v>
      </c>
      <c r="B1414" s="4">
        <v>45643</v>
      </c>
      <c r="C1414" s="3" t="inlineStr">
        <is>
          <t>Juan Pérez</t>
        </is>
      </c>
      <c r="D1414" s="3" t="inlineStr">
        <is>
          <t>35520627</t>
        </is>
      </c>
      <c r="E1414" s="3" t="inlineStr">
        <is>
          <t>cliente139@sinmail</t>
        </is>
      </c>
      <c r="F1414" s="3" t="inlineStr">
        <is>
          <t>+54 9 2326 477209</t>
        </is>
      </c>
      <c r="G1414" s="3" t="inlineStr">
        <is>
          <t>Rosario</t>
        </is>
      </c>
      <c r="H1414" s="3" t="inlineStr">
        <is>
          <t>Mendoza</t>
        </is>
      </c>
      <c r="I1414" s="3" t="inlineStr">
        <is>
          <t>Cargador rápido</t>
        </is>
      </c>
      <c r="J1414" s="3" t="inlineStr">
        <is>
          <t>Accesorios</t>
        </is>
      </c>
      <c r="K1414" s="3">
        <v>4</v>
      </c>
      <c r="L1414" s="5">
        <v>33453.25</v>
      </c>
      <c r="M1414" s="3">
        <v>0</v>
      </c>
      <c r="N1414" s="5">
        <v>133813</v>
      </c>
      <c r="O1414" s="3" t="inlineStr">
        <is>
          <t>Efectivo</t>
        </is>
      </c>
      <c r="P1414" s="3" t="inlineStr">
        <is>
          <t>Sofía</t>
        </is>
      </c>
      <c r="Q1414" s="3" t="inlineStr">
        <is>
          <t>online</t>
        </is>
      </c>
      <c r="R1414" s="3" t="inlineStr">
        <is>
          <t>Pendiente</t>
        </is>
      </c>
      <c r="S1414" s="3" t="inlineStr">
        <is>
          <t>Pago a confirmar</t>
        </is>
      </c>
      <c r="T1414" s="3">
        <f>IF(COUNTA(A1414:S1414)&lt;19,"REVISAR","OK")</f>
        <v>0</v>
      </c>
      <c r="U1414" s="3">
        <f>IF(ISNUMBER(B1414),"OK","REVISAR")</f>
        <v>0</v>
      </c>
      <c r="V1414" s="3">
        <f>IF(AND(ISNUMBER(K1414),K1414&gt;0,K1414&lt;50),"OK","REVISAR")</f>
        <v>0</v>
      </c>
      <c r="W1414" s="3">
        <f>IF(AND(ISNUMBER(L1414),L1414&gt;0,L1414&lt;1000000),"OK","REVISAR")</f>
        <v>0</v>
      </c>
      <c r="X1414" s="3">
        <f>IF(AND(ISNUMBER(K1414),ISNUMBER(L1414),ISNUMBER(M1414),ISNUMBER(N1414)),IF(ABS(N1414-(K1414*L1414*(1-M1414/100)))&gt;1,"REVISAR","OK"),"REVISAR")</f>
        <v>0</v>
      </c>
      <c r="Y1414" s="3">
        <f>IF(AND(ISNUMBER(SEARCH("@",E1414)),ISNUMBER(SEARCH(".",E1414))),"OK","REVISAR")</f>
        <v>0</v>
      </c>
      <c r="Z1414" s="3">
        <f>IF(COUNTIF($A$2:$A$5001,A1414)&gt;1,"REVISAR","OK")</f>
        <v>0</v>
      </c>
    </row>
    <row r="1415">
      <c r="A1415" s="3">
        <v>1414</v>
      </c>
      <c r="B1415" s="4">
        <v>45301</v>
      </c>
      <c r="C1415" s="3" t="inlineStr">
        <is>
          <t>Valentina Díaz</t>
        </is>
      </c>
      <c r="D1415" s="3" t="inlineStr">
        <is>
          <t>30821823</t>
        </is>
      </c>
      <c r="E1415" s="3" t="inlineStr">
        <is>
          <t>cliente94@gmai.com</t>
        </is>
      </c>
      <c r="F1415" s="3" t="inlineStr">
        <is>
          <t>+54 9 2326 495657</t>
        </is>
      </c>
      <c r="G1415" s="3" t="inlineStr">
        <is>
          <t>San Antonio de Areco</t>
        </is>
      </c>
      <c r="H1415" s="3" t="inlineStr">
        <is>
          <t>Buenos Aires</t>
        </is>
      </c>
      <c r="I1415" s="3" t="inlineStr">
        <is>
          <t>Webcam HD</t>
        </is>
      </c>
      <c r="K1415" s="3">
        <v>5</v>
      </c>
      <c r="L1415" s="5">
        <v>173094.53</v>
      </c>
      <c r="M1415" s="3">
        <v>-5</v>
      </c>
      <c r="N1415" s="5">
        <v>908746.28</v>
      </c>
      <c r="O1415" s="3" t="inlineStr">
        <is>
          <t>Mercado Pago</t>
        </is>
      </c>
      <c r="Q1415" s="3" t="inlineStr">
        <is>
          <t>Norte</t>
        </is>
      </c>
      <c r="T1415" s="3">
        <f>IF(COUNTA(A1415:S1415)&lt;19,"REVISAR","OK")</f>
        <v>0</v>
      </c>
      <c r="U1415" s="3">
        <f>IF(ISNUMBER(B1415),"OK","REVISAR")</f>
        <v>0</v>
      </c>
      <c r="V1415" s="3">
        <f>IF(AND(ISNUMBER(K1415),K1415&gt;0,K1415&lt;50),"OK","REVISAR")</f>
        <v>0</v>
      </c>
      <c r="W1415" s="3">
        <f>IF(AND(ISNUMBER(L1415),L1415&gt;0,L1415&lt;1000000),"OK","REVISAR")</f>
        <v>0</v>
      </c>
      <c r="X1415" s="3">
        <f>IF(AND(ISNUMBER(K1415),ISNUMBER(L1415),ISNUMBER(M1415),ISNUMBER(N1415)),IF(ABS(N1415-(K1415*L1415*(1-M1415/100)))&gt;1,"REVISAR","OK"),"REVISAR")</f>
        <v>0</v>
      </c>
      <c r="Y1415" s="3">
        <f>IF(AND(ISNUMBER(SEARCH("@",E1415)),ISNUMBER(SEARCH(".",E1415))),"OK","REVISAR")</f>
        <v>0</v>
      </c>
      <c r="Z1415" s="3">
        <f>IF(COUNTIF($A$2:$A$5001,A1415)&gt;1,"REVISAR","OK")</f>
        <v>0</v>
      </c>
    </row>
    <row r="1416">
      <c r="A1416" s="3">
        <v>1415</v>
      </c>
      <c r="B1416" s="4">
        <v>45476</v>
      </c>
      <c r="C1416" s="3" t="inlineStr">
        <is>
          <t>Lucas Rodríguez</t>
        </is>
      </c>
      <c r="D1416" s="3" t="inlineStr">
        <is>
          <t>21347380</t>
        </is>
      </c>
      <c r="E1416" s="3" t="inlineStr">
        <is>
          <t>cliente256@outlook.com</t>
        </is>
      </c>
      <c r="F1416" s="3" t="inlineStr">
        <is>
          <t>+54 9 2326 933588</t>
        </is>
      </c>
      <c r="G1416" s="3" t="inlineStr">
        <is>
          <t>Mar del Plata</t>
        </is>
      </c>
      <c r="H1416" s="3" t="inlineStr">
        <is>
          <t>Bs.As</t>
        </is>
      </c>
      <c r="I1416" s="3" t="inlineStr">
        <is>
          <t>Notebook 15</t>
        </is>
      </c>
      <c r="J1416" s="3" t="inlineStr">
        <is>
          <t>Hogar</t>
        </is>
      </c>
      <c r="K1416" s="3">
        <v>3</v>
      </c>
      <c r="L1416" s="5">
        <v>98474.07000000001</v>
      </c>
      <c r="M1416" s="3">
        <v>0</v>
      </c>
      <c r="N1416" s="5">
        <v>295422.21</v>
      </c>
      <c r="O1416" s="3" t="inlineStr">
        <is>
          <t>MercadoPago</t>
        </is>
      </c>
      <c r="P1416" s="3" t="inlineStr">
        <is>
          <t>Sofía</t>
        </is>
      </c>
      <c r="Q1416" s="3" t="inlineStr">
        <is>
          <t>Local 1</t>
        </is>
      </c>
      <c r="R1416" s="3" t="inlineStr">
        <is>
          <t>No aplica</t>
        </is>
      </c>
      <c r="S1416" s="3" t="inlineStr">
        <is>
          <t>OK</t>
        </is>
      </c>
      <c r="T1416" s="3">
        <f>IF(COUNTA(A1416:S1416)&lt;19,"REVISAR","OK")</f>
        <v>0</v>
      </c>
      <c r="U1416" s="3">
        <f>IF(ISNUMBER(B1416),"OK","REVISAR")</f>
        <v>0</v>
      </c>
      <c r="V1416" s="3">
        <f>IF(AND(ISNUMBER(K1416),K1416&gt;0,K1416&lt;50),"OK","REVISAR")</f>
        <v>0</v>
      </c>
      <c r="W1416" s="3">
        <f>IF(AND(ISNUMBER(L1416),L1416&gt;0,L1416&lt;1000000),"OK","REVISAR")</f>
        <v>0</v>
      </c>
      <c r="X1416" s="3">
        <f>IF(AND(ISNUMBER(K1416),ISNUMBER(L1416),ISNUMBER(M1416),ISNUMBER(N1416)),IF(ABS(N1416-(K1416*L1416*(1-M1416/100)))&gt;1,"REVISAR","OK"),"REVISAR")</f>
        <v>0</v>
      </c>
      <c r="Y1416" s="3">
        <f>IF(AND(ISNUMBER(SEARCH("@",E1416)),ISNUMBER(SEARCH(".",E1416))),"OK","REVISAR")</f>
        <v>0</v>
      </c>
      <c r="Z1416" s="3">
        <f>IF(COUNTIF($A$2:$A$5001,A1416)&gt;1,"REVISAR","OK")</f>
        <v>0</v>
      </c>
    </row>
    <row r="1417">
      <c r="A1417" s="3">
        <v>1416</v>
      </c>
      <c r="B1417" s="4">
        <v>45450</v>
      </c>
      <c r="C1417" s="3" t="inlineStr">
        <is>
          <t>Martín Fernández</t>
        </is>
      </c>
      <c r="D1417" s="3" t="inlineStr">
        <is>
          <t>45431106</t>
        </is>
      </c>
      <c r="E1417" s="3" t="inlineStr">
        <is>
          <t>@gmail.com</t>
        </is>
      </c>
      <c r="F1417" s="3" t="inlineStr">
        <is>
          <t>+54 9 2326 842495</t>
        </is>
      </c>
      <c r="G1417" s="3" t="inlineStr">
        <is>
          <t>Capital Federal</t>
        </is>
      </c>
      <c r="H1417" s="3" t="inlineStr">
        <is>
          <t>buenos aires</t>
        </is>
      </c>
      <c r="K1417" s="3">
        <v>7</v>
      </c>
      <c r="L1417" s="5">
        <v>128835.01</v>
      </c>
      <c r="M1417" s="3">
        <v>0</v>
      </c>
      <c r="N1417" s="5">
        <v>901845.0699999999</v>
      </c>
      <c r="O1417" s="3" t="inlineStr">
        <is>
          <t>MercadoPago</t>
        </is>
      </c>
      <c r="P1417" s="3" t="inlineStr">
        <is>
          <t>Paul</t>
        </is>
      </c>
      <c r="Q1417" s="3" t="inlineStr">
        <is>
          <t>online</t>
        </is>
      </c>
      <c r="R1417" s="3" t="inlineStr">
        <is>
          <t>Pendiente</t>
        </is>
      </c>
      <c r="S1417" s="3" t="inlineStr">
        <is>
          <t>OK</t>
        </is>
      </c>
      <c r="T1417" s="3">
        <f>IF(COUNTA(A1417:S1417)&lt;19,"REVISAR","OK")</f>
        <v>0</v>
      </c>
      <c r="U1417" s="3">
        <f>IF(ISNUMBER(B1417),"OK","REVISAR")</f>
        <v>0</v>
      </c>
      <c r="V1417" s="3">
        <f>IF(AND(ISNUMBER(K1417),K1417&gt;0,K1417&lt;50),"OK","REVISAR")</f>
        <v>0</v>
      </c>
      <c r="W1417" s="3">
        <f>IF(AND(ISNUMBER(L1417),L1417&gt;0,L1417&lt;1000000),"OK","REVISAR")</f>
        <v>0</v>
      </c>
      <c r="X1417" s="3">
        <f>IF(AND(ISNUMBER(K1417),ISNUMBER(L1417),ISNUMBER(M1417),ISNUMBER(N1417)),IF(ABS(N1417-(K1417*L1417*(1-M1417/100)))&gt;1,"REVISAR","OK"),"REVISAR")</f>
        <v>0</v>
      </c>
      <c r="Y1417" s="3">
        <f>IF(AND(ISNUMBER(SEARCH("@",E1417)),ISNUMBER(SEARCH(".",E1417))),"OK","REVISAR")</f>
        <v>0</v>
      </c>
      <c r="Z1417" s="3">
        <f>IF(COUNTIF($A$2:$A$5001,A1417)&gt;1,"REVISAR","OK")</f>
        <v>0</v>
      </c>
    </row>
    <row r="1418">
      <c r="A1418" s="3">
        <v>1361</v>
      </c>
      <c r="B1418" s="4" t="inlineStr">
        <is>
          <t>2025/99/01</t>
        </is>
      </c>
      <c r="C1418" s="3" t="inlineStr">
        <is>
          <t>Martín Fernández</t>
        </is>
      </c>
      <c r="D1418" s="3" t="inlineStr">
        <is>
          <t>30716189</t>
        </is>
      </c>
      <c r="E1418" s="3" t="inlineStr">
        <is>
          <t>cliente838@gmai.com</t>
        </is>
      </c>
      <c r="F1418" s="3" t="inlineStr">
        <is>
          <t>+54 9 2326 653977</t>
        </is>
      </c>
      <c r="G1418" s="3" t="inlineStr">
        <is>
          <t>san antonio de areco</t>
        </is>
      </c>
      <c r="H1418" s="3" t="inlineStr">
        <is>
          <t>buenos aires</t>
        </is>
      </c>
      <c r="J1418" s="3" t="inlineStr">
        <is>
          <t>tecnologia</t>
        </is>
      </c>
      <c r="K1418" s="3">
        <v>8</v>
      </c>
      <c r="L1418" s="5">
        <v>101681.63</v>
      </c>
      <c r="M1418" s="3">
        <v>25</v>
      </c>
      <c r="N1418" s="5">
        <v>610089.78</v>
      </c>
      <c r="Q1418" s="3" t="inlineStr">
        <is>
          <t>local 1</t>
        </is>
      </c>
      <c r="R1418" s="3" t="inlineStr">
        <is>
          <t>Entregado</t>
        </is>
      </c>
      <c r="S1418" s="3" t="inlineStr">
        <is>
          <t>Precio cargado manualmente</t>
        </is>
      </c>
      <c r="T1418" s="3">
        <f>IF(COUNTA(A1418:S1418)&lt;19,"REVISAR","OK")</f>
        <v>0</v>
      </c>
      <c r="U1418" s="3">
        <f>IF(ISNUMBER(B1418),"OK","REVISAR")</f>
        <v>0</v>
      </c>
      <c r="V1418" s="3">
        <f>IF(AND(ISNUMBER(K1418),K1418&gt;0,K1418&lt;50),"OK","REVISAR")</f>
        <v>0</v>
      </c>
      <c r="W1418" s="3">
        <f>IF(AND(ISNUMBER(L1418),L1418&gt;0,L1418&lt;1000000),"OK","REVISAR")</f>
        <v>0</v>
      </c>
      <c r="X1418" s="3">
        <f>IF(AND(ISNUMBER(K1418),ISNUMBER(L1418),ISNUMBER(M1418),ISNUMBER(N1418)),IF(ABS(N1418-(K1418*L1418*(1-M1418/100)))&gt;1,"REVISAR","OK"),"REVISAR")</f>
        <v>0</v>
      </c>
      <c r="Y1418" s="3">
        <f>IF(AND(ISNUMBER(SEARCH("@",E1418)),ISNUMBER(SEARCH(".",E1418))),"OK","REVISAR")</f>
        <v>0</v>
      </c>
      <c r="Z1418" s="3">
        <f>IF(COUNTIF($A$2:$A$5001,A1418)&gt;1,"REVISAR","OK")</f>
        <v>0</v>
      </c>
    </row>
    <row r="1419">
      <c r="A1419" s="3">
        <v>1418</v>
      </c>
      <c r="C1419" s="3" t="inlineStr">
        <is>
          <t>María Gómez</t>
        </is>
      </c>
      <c r="D1419" s="3" t="inlineStr">
        <is>
          <t>44309978</t>
        </is>
      </c>
      <c r="E1419" s="3" t="inlineStr">
        <is>
          <t>cliente596@yahoo.com</t>
        </is>
      </c>
      <c r="F1419" s="3" t="inlineStr">
        <is>
          <t>+54 9 2326 374516</t>
        </is>
      </c>
      <c r="G1419" s="3" t="inlineStr">
        <is>
          <t>Córdoba</t>
        </is>
      </c>
      <c r="H1419" s="3" t="inlineStr">
        <is>
          <t>Bs.As</t>
        </is>
      </c>
      <c r="I1419" s="3" t="inlineStr">
        <is>
          <t>Memoria RAM 8GB</t>
        </is>
      </c>
      <c r="J1419" s="3" t="inlineStr">
        <is>
          <t>Hogar</t>
        </is>
      </c>
      <c r="K1419" s="3">
        <v>6</v>
      </c>
      <c r="L1419" s="5">
        <v>46044.65</v>
      </c>
      <c r="M1419" s="3">
        <v>20</v>
      </c>
      <c r="N1419" s="5">
        <v>221014.32</v>
      </c>
      <c r="O1419" s="3" t="inlineStr">
        <is>
          <t>tarjeta credito</t>
        </is>
      </c>
      <c r="P1419" s="3" t="inlineStr">
        <is>
          <t>Isaías</t>
        </is>
      </c>
      <c r="Q1419" s="3" t="inlineStr">
        <is>
          <t>online</t>
        </is>
      </c>
      <c r="S1419" s="3" t="inlineStr">
        <is>
          <t>Cliente reclama demora</t>
        </is>
      </c>
      <c r="T1419" s="3">
        <f>IF(COUNTA(A1419:S1419)&lt;19,"REVISAR","OK")</f>
        <v>0</v>
      </c>
      <c r="U1419" s="3">
        <f>IF(ISNUMBER(B1419),"OK","REVISAR")</f>
        <v>0</v>
      </c>
      <c r="V1419" s="3">
        <f>IF(AND(ISNUMBER(K1419),K1419&gt;0,K1419&lt;50),"OK","REVISAR")</f>
        <v>0</v>
      </c>
      <c r="W1419" s="3">
        <f>IF(AND(ISNUMBER(L1419),L1419&gt;0,L1419&lt;1000000),"OK","REVISAR")</f>
        <v>0</v>
      </c>
      <c r="X1419" s="3">
        <f>IF(AND(ISNUMBER(K1419),ISNUMBER(L1419),ISNUMBER(M1419),ISNUMBER(N1419)),IF(ABS(N1419-(K1419*L1419*(1-M1419/100)))&gt;1,"REVISAR","OK"),"REVISAR")</f>
        <v>0</v>
      </c>
      <c r="Y1419" s="3">
        <f>IF(AND(ISNUMBER(SEARCH("@",E1419)),ISNUMBER(SEARCH(".",E1419))),"OK","REVISAR")</f>
        <v>0</v>
      </c>
      <c r="Z1419" s="3">
        <f>IF(COUNTIF($A$2:$A$5001,A1419)&gt;1,"REVISAR","OK")</f>
        <v>0</v>
      </c>
    </row>
    <row r="1420">
      <c r="A1420" s="3">
        <v>1419</v>
      </c>
      <c r="B1420" s="4">
        <v>45684</v>
      </c>
      <c r="C1420" s="3" t="inlineStr">
        <is>
          <t>Cliente Sin Nombre</t>
        </is>
      </c>
      <c r="D1420" s="3" t="inlineStr">
        <is>
          <t>40271919</t>
        </is>
      </c>
      <c r="E1420" s="3" t="inlineStr">
        <is>
          <t>cliente711@sinmail</t>
        </is>
      </c>
      <c r="F1420" s="3" t="inlineStr">
        <is>
          <t>+54 9 2326 980903</t>
        </is>
      </c>
      <c r="G1420" s="3" t="inlineStr">
        <is>
          <t>La Plata</t>
        </is>
      </c>
      <c r="I1420" s="3" t="inlineStr">
        <is>
          <t>Auriculares Bluetooth</t>
        </is>
      </c>
      <c r="J1420" s="3" t="inlineStr">
        <is>
          <t>Tecnología</t>
        </is>
      </c>
      <c r="K1420" s="3">
        <v>1</v>
      </c>
      <c r="L1420" s="5">
        <v>127799.09</v>
      </c>
      <c r="O1420" s="3" t="inlineStr">
        <is>
          <t>efectivo</t>
        </is>
      </c>
      <c r="Q1420" s="3" t="inlineStr">
        <is>
          <t>local 1</t>
        </is>
      </c>
      <c r="R1420" s="3" t="inlineStr">
        <is>
          <t>Cancelado</t>
        </is>
      </c>
      <c r="S1420" s="3" t="inlineStr">
        <is>
          <t>Duplicado probable</t>
        </is>
      </c>
      <c r="T1420" s="3">
        <f>IF(COUNTA(A1420:S1420)&lt;19,"REVISAR","OK")</f>
        <v>0</v>
      </c>
      <c r="U1420" s="3">
        <f>IF(ISNUMBER(B1420),"OK","REVISAR")</f>
        <v>0</v>
      </c>
      <c r="V1420" s="3">
        <f>IF(AND(ISNUMBER(K1420),K1420&gt;0,K1420&lt;50),"OK","REVISAR")</f>
        <v>0</v>
      </c>
      <c r="W1420" s="3">
        <f>IF(AND(ISNUMBER(L1420),L1420&gt;0,L1420&lt;1000000),"OK","REVISAR")</f>
        <v>0</v>
      </c>
      <c r="X1420" s="3">
        <f>IF(AND(ISNUMBER(K1420),ISNUMBER(L1420),ISNUMBER(M1420),ISNUMBER(N1420)),IF(ABS(N1420-(K1420*L1420*(1-M1420/100)))&gt;1,"REVISAR","OK"),"REVISAR")</f>
        <v>0</v>
      </c>
      <c r="Y1420" s="3">
        <f>IF(AND(ISNUMBER(SEARCH("@",E1420)),ISNUMBER(SEARCH(".",E1420))),"OK","REVISAR")</f>
        <v>0</v>
      </c>
      <c r="Z1420" s="3">
        <f>IF(COUNTIF($A$2:$A$5001,A1420)&gt;1,"REVISAR","OK")</f>
        <v>0</v>
      </c>
    </row>
    <row r="1421">
      <c r="A1421" s="3">
        <v>1420</v>
      </c>
      <c r="B1421" s="4">
        <v>45374</v>
      </c>
      <c r="D1421" s="3" t="inlineStr">
        <is>
          <t>25856001</t>
        </is>
      </c>
      <c r="E1421" s="3" t="inlineStr">
        <is>
          <t>cliente526@yahoo.com</t>
        </is>
      </c>
      <c r="F1421" s="3" t="inlineStr">
        <is>
          <t>+54 9 2326 622669</t>
        </is>
      </c>
      <c r="G1421" s="3" t="inlineStr">
        <is>
          <t>Bs As</t>
        </is>
      </c>
      <c r="H1421" s="3" t="inlineStr">
        <is>
          <t>Santa Fe</t>
        </is>
      </c>
      <c r="I1421" s="3" t="inlineStr">
        <is>
          <t>Teclado mecánico</t>
        </is>
      </c>
      <c r="J1421" s="3" t="inlineStr">
        <is>
          <t>Hogar</t>
        </is>
      </c>
      <c r="K1421" s="3">
        <v>8</v>
      </c>
      <c r="L1421" s="5">
        <v>59724.81</v>
      </c>
      <c r="M1421" s="3">
        <v>25</v>
      </c>
      <c r="N1421" s="5">
        <v>358348.86</v>
      </c>
      <c r="O1421" s="3" t="inlineStr">
        <is>
          <t>MercadoPago</t>
        </is>
      </c>
      <c r="P1421" s="3" t="inlineStr">
        <is>
          <t>Sin vendedor</t>
        </is>
      </c>
      <c r="Q1421" s="3" t="inlineStr">
        <is>
          <t>Centro</t>
        </is>
      </c>
      <c r="R1421" s="3" t="inlineStr">
        <is>
          <t>En camino</t>
        </is>
      </c>
      <c r="S1421" s="3" t="inlineStr">
        <is>
          <t>Dirección incompleta</t>
        </is>
      </c>
      <c r="T1421" s="3">
        <f>IF(COUNTA(A1421:S1421)&lt;19,"REVISAR","OK")</f>
        <v>0</v>
      </c>
      <c r="U1421" s="3">
        <f>IF(ISNUMBER(B1421),"OK","REVISAR")</f>
        <v>0</v>
      </c>
      <c r="V1421" s="3">
        <f>IF(AND(ISNUMBER(K1421),K1421&gt;0,K1421&lt;50),"OK","REVISAR")</f>
        <v>0</v>
      </c>
      <c r="W1421" s="3">
        <f>IF(AND(ISNUMBER(L1421),L1421&gt;0,L1421&lt;1000000),"OK","REVISAR")</f>
        <v>0</v>
      </c>
      <c r="X1421" s="3">
        <f>IF(AND(ISNUMBER(K1421),ISNUMBER(L1421),ISNUMBER(M1421),ISNUMBER(N1421)),IF(ABS(N1421-(K1421*L1421*(1-M1421/100)))&gt;1,"REVISAR","OK"),"REVISAR")</f>
        <v>0</v>
      </c>
      <c r="Y1421" s="3">
        <f>IF(AND(ISNUMBER(SEARCH("@",E1421)),ISNUMBER(SEARCH(".",E1421))),"OK","REVISAR")</f>
        <v>0</v>
      </c>
      <c r="Z1421" s="3">
        <f>IF(COUNTIF($A$2:$A$5001,A1421)&gt;1,"REVISAR","OK")</f>
        <v>0</v>
      </c>
    </row>
    <row r="1422">
      <c r="A1422" s="3">
        <v>1421</v>
      </c>
      <c r="B1422" s="4">
        <v>45502</v>
      </c>
      <c r="C1422" s="3" t="inlineStr">
        <is>
          <t>Valentina Díaz</t>
        </is>
      </c>
      <c r="D1422" s="3" t="inlineStr">
        <is>
          <t>33655595</t>
        </is>
      </c>
      <c r="E1422" s="3" t="inlineStr">
        <is>
          <t>cliente240@hotmial.com</t>
        </is>
      </c>
      <c r="F1422" s="3" t="inlineStr">
        <is>
          <t>+54 9 2326 257726</t>
        </is>
      </c>
      <c r="G1422" s="3" t="inlineStr">
        <is>
          <t>La Plata</t>
        </is>
      </c>
      <c r="H1422" s="3" t="inlineStr">
        <is>
          <t>Mendoza</t>
        </is>
      </c>
      <c r="I1422" s="3" t="inlineStr">
        <is>
          <t>Cable USB-C</t>
        </is>
      </c>
      <c r="J1422" s="3" t="inlineStr">
        <is>
          <t>Periféricos</t>
        </is>
      </c>
      <c r="K1422" s="3">
        <v>5</v>
      </c>
      <c r="L1422" s="5">
        <v>101005.62</v>
      </c>
      <c r="M1422" s="3">
        <v>10</v>
      </c>
      <c r="N1422" s="5">
        <v>0</v>
      </c>
      <c r="O1422" s="3" t="inlineStr">
        <is>
          <t>Mercado Pago</t>
        </is>
      </c>
      <c r="P1422" s="3" t="inlineStr">
        <is>
          <t>Benjamín</t>
        </is>
      </c>
      <c r="Q1422" s="3" t="inlineStr">
        <is>
          <t>Local 1</t>
        </is>
      </c>
      <c r="R1422" s="3" t="inlineStr">
        <is>
          <t>entregado</t>
        </is>
      </c>
      <c r="T1422" s="3">
        <f>IF(COUNTA(A1422:S1422)&lt;19,"REVISAR","OK")</f>
        <v>0</v>
      </c>
      <c r="U1422" s="3">
        <f>IF(ISNUMBER(B1422),"OK","REVISAR")</f>
        <v>0</v>
      </c>
      <c r="V1422" s="3">
        <f>IF(AND(ISNUMBER(K1422),K1422&gt;0,K1422&lt;50),"OK","REVISAR")</f>
        <v>0</v>
      </c>
      <c r="W1422" s="3">
        <f>IF(AND(ISNUMBER(L1422),L1422&gt;0,L1422&lt;1000000),"OK","REVISAR")</f>
        <v>0</v>
      </c>
      <c r="X1422" s="3">
        <f>IF(AND(ISNUMBER(K1422),ISNUMBER(L1422),ISNUMBER(M1422),ISNUMBER(N1422)),IF(ABS(N1422-(K1422*L1422*(1-M1422/100)))&gt;1,"REVISAR","OK"),"REVISAR")</f>
        <v>0</v>
      </c>
      <c r="Y1422" s="3">
        <f>IF(AND(ISNUMBER(SEARCH("@",E1422)),ISNUMBER(SEARCH(".",E1422))),"OK","REVISAR")</f>
        <v>0</v>
      </c>
      <c r="Z1422" s="3">
        <f>IF(COUNTIF($A$2:$A$5001,A1422)&gt;1,"REVISAR","OK")</f>
        <v>0</v>
      </c>
    </row>
    <row r="1423">
      <c r="A1423" s="3">
        <v>1422</v>
      </c>
      <c r="B1423" s="4">
        <v>45469</v>
      </c>
      <c r="C1423" s="3" t="inlineStr">
        <is>
          <t>Valentina Díaz</t>
        </is>
      </c>
      <c r="D1423" s="3" t="inlineStr">
        <is>
          <t>36503682</t>
        </is>
      </c>
      <c r="E1423" s="3" t="inlineStr">
        <is>
          <t>cliente556@</t>
        </is>
      </c>
      <c r="F1423" s="3" t="inlineStr">
        <is>
          <t>+54 9 2326 728944</t>
        </is>
      </c>
      <c r="G1423" s="3" t="inlineStr">
        <is>
          <t>Buenos Aires</t>
        </is>
      </c>
      <c r="H1423" s="3" t="inlineStr">
        <is>
          <t>buenos aires</t>
        </is>
      </c>
      <c r="I1423" s="3" t="inlineStr">
        <is>
          <t>Mouse gamer</t>
        </is>
      </c>
      <c r="J1423" s="3" t="inlineStr">
        <is>
          <t>Computación</t>
        </is>
      </c>
      <c r="K1423" s="3">
        <v>1</v>
      </c>
      <c r="L1423" s="5">
        <v>93912.74000000001</v>
      </c>
      <c r="M1423" s="3">
        <v>0</v>
      </c>
      <c r="N1423" s="5">
        <v>93912.74000000001</v>
      </c>
      <c r="O1423" s="3" t="inlineStr">
        <is>
          <t>efectivo</t>
        </is>
      </c>
      <c r="P1423" s="3" t="inlineStr">
        <is>
          <t>Paul</t>
        </is>
      </c>
      <c r="Q1423" s="3" t="inlineStr">
        <is>
          <t>Local 1</t>
        </is>
      </c>
      <c r="R1423" s="3" t="inlineStr">
        <is>
          <t>No aplica</t>
        </is>
      </c>
      <c r="S1423" s="3" t="inlineStr">
        <is>
          <t>Cliente reclama demora</t>
        </is>
      </c>
      <c r="T1423" s="3">
        <f>IF(COUNTA(A1423:S1423)&lt;19,"REVISAR","OK")</f>
        <v>0</v>
      </c>
      <c r="U1423" s="3">
        <f>IF(ISNUMBER(B1423),"OK","REVISAR")</f>
        <v>0</v>
      </c>
      <c r="V1423" s="3">
        <f>IF(AND(ISNUMBER(K1423),K1423&gt;0,K1423&lt;50),"OK","REVISAR")</f>
        <v>0</v>
      </c>
      <c r="W1423" s="3">
        <f>IF(AND(ISNUMBER(L1423),L1423&gt;0,L1423&lt;1000000),"OK","REVISAR")</f>
        <v>0</v>
      </c>
      <c r="X1423" s="3">
        <f>IF(AND(ISNUMBER(K1423),ISNUMBER(L1423),ISNUMBER(M1423),ISNUMBER(N1423)),IF(ABS(N1423-(K1423*L1423*(1-M1423/100)))&gt;1,"REVISAR","OK"),"REVISAR")</f>
        <v>0</v>
      </c>
      <c r="Y1423" s="3">
        <f>IF(AND(ISNUMBER(SEARCH("@",E1423)),ISNUMBER(SEARCH(".",E1423))),"OK","REVISAR")</f>
        <v>0</v>
      </c>
      <c r="Z1423" s="3">
        <f>IF(COUNTIF($A$2:$A$5001,A1423)&gt;1,"REVISAR","OK")</f>
        <v>0</v>
      </c>
    </row>
    <row r="1424">
      <c r="A1424" s="3">
        <v>1423</v>
      </c>
      <c r="B1424" s="4">
        <v>45346</v>
      </c>
      <c r="C1424" s="3" t="inlineStr">
        <is>
          <t>Valentina Díaz</t>
        </is>
      </c>
      <c r="D1424" s="3" t="inlineStr">
        <is>
          <t>35438985</t>
        </is>
      </c>
      <c r="E1424" s="3" t="inlineStr">
        <is>
          <t>cliente770@yahoo.com</t>
        </is>
      </c>
      <c r="F1424" s="3" t="inlineStr">
        <is>
          <t>+54 9 2326 134169</t>
        </is>
      </c>
      <c r="G1424" s="3" t="inlineStr">
        <is>
          <t>san antonio de areco</t>
        </is>
      </c>
      <c r="H1424" s="3" t="inlineStr">
        <is>
          <t>Buenos Aires</t>
        </is>
      </c>
      <c r="I1424" s="3" t="inlineStr">
        <is>
          <t>Auriculares Bluetooth</t>
        </is>
      </c>
      <c r="K1424" s="3">
        <v>1</v>
      </c>
      <c r="L1424" s="5">
        <v>103482.58</v>
      </c>
      <c r="M1424" s="3">
        <v>10</v>
      </c>
      <c r="N1424" s="5">
        <v>93134.32000000001</v>
      </c>
      <c r="P1424" s="3" t="inlineStr">
        <is>
          <t>Admin</t>
        </is>
      </c>
      <c r="Q1424" s="3" t="inlineStr">
        <is>
          <t>Sucursal Centro</t>
        </is>
      </c>
      <c r="R1424" s="3" t="inlineStr">
        <is>
          <t>En camino</t>
        </is>
      </c>
      <c r="S1424" s="3" t="inlineStr">
        <is>
          <t>Precio cargado manualmente</t>
        </is>
      </c>
      <c r="T1424" s="3">
        <f>IF(COUNTA(A1424:S1424)&lt;19,"REVISAR","OK")</f>
        <v>0</v>
      </c>
      <c r="U1424" s="3">
        <f>IF(ISNUMBER(B1424),"OK","REVISAR")</f>
        <v>0</v>
      </c>
      <c r="V1424" s="3">
        <f>IF(AND(ISNUMBER(K1424),K1424&gt;0,K1424&lt;50),"OK","REVISAR")</f>
        <v>0</v>
      </c>
      <c r="W1424" s="3">
        <f>IF(AND(ISNUMBER(L1424),L1424&gt;0,L1424&lt;1000000),"OK","REVISAR")</f>
        <v>0</v>
      </c>
      <c r="X1424" s="3">
        <f>IF(AND(ISNUMBER(K1424),ISNUMBER(L1424),ISNUMBER(M1424),ISNUMBER(N1424)),IF(ABS(N1424-(K1424*L1424*(1-M1424/100)))&gt;1,"REVISAR","OK"),"REVISAR")</f>
        <v>0</v>
      </c>
      <c r="Y1424" s="3">
        <f>IF(AND(ISNUMBER(SEARCH("@",E1424)),ISNUMBER(SEARCH(".",E1424))),"OK","REVISAR")</f>
        <v>0</v>
      </c>
      <c r="Z1424" s="3">
        <f>IF(COUNTIF($A$2:$A$5001,A1424)&gt;1,"REVISAR","OK")</f>
        <v>0</v>
      </c>
    </row>
    <row r="1425">
      <c r="A1425" s="3">
        <v>1424</v>
      </c>
      <c r="B1425" s="4">
        <v>45359</v>
      </c>
      <c r="C1425" s="3" t="inlineStr">
        <is>
          <t>María Gómez</t>
        </is>
      </c>
      <c r="D1425" s="3" t="inlineStr">
        <is>
          <t>30036477</t>
        </is>
      </c>
      <c r="E1425" s="3" t="inlineStr">
        <is>
          <t>cliente779@hotmial.com</t>
        </is>
      </c>
      <c r="F1425" s="3" t="inlineStr">
        <is>
          <t>+54 9 2326 893567</t>
        </is>
      </c>
      <c r="G1425" s="3" t="inlineStr">
        <is>
          <t>Rosario</t>
        </is>
      </c>
      <c r="H1425" s="3" t="inlineStr">
        <is>
          <t>buenos aires</t>
        </is>
      </c>
      <c r="I1425" s="3" t="inlineStr">
        <is>
          <t>Mouse gamer</t>
        </is>
      </c>
      <c r="J1425" s="3" t="inlineStr">
        <is>
          <t>Audio</t>
        </is>
      </c>
      <c r="K1425" s="3">
        <v>3</v>
      </c>
      <c r="L1425" s="5">
        <v>142315.39</v>
      </c>
      <c r="M1425" s="3">
        <v>10</v>
      </c>
      <c r="N1425" s="5">
        <v>384251.55</v>
      </c>
      <c r="O1425" s="3" t="inlineStr">
        <is>
          <t>Tarjeta Débito</t>
        </is>
      </c>
      <c r="P1425" s="3" t="inlineStr">
        <is>
          <t>Lucas</t>
        </is>
      </c>
      <c r="Q1425" s="3" t="inlineStr">
        <is>
          <t>Sucursal Norte</t>
        </is>
      </c>
      <c r="S1425" s="3" t="inlineStr">
        <is>
          <t>sin observaciones</t>
        </is>
      </c>
      <c r="T1425" s="3">
        <f>IF(COUNTA(A1425:S1425)&lt;19,"REVISAR","OK")</f>
        <v>0</v>
      </c>
      <c r="U1425" s="3">
        <f>IF(ISNUMBER(B1425),"OK","REVISAR")</f>
        <v>0</v>
      </c>
      <c r="V1425" s="3">
        <f>IF(AND(ISNUMBER(K1425),K1425&gt;0,K1425&lt;50),"OK","REVISAR")</f>
        <v>0</v>
      </c>
      <c r="W1425" s="3">
        <f>IF(AND(ISNUMBER(L1425),L1425&gt;0,L1425&lt;1000000),"OK","REVISAR")</f>
        <v>0</v>
      </c>
      <c r="X1425" s="3">
        <f>IF(AND(ISNUMBER(K1425),ISNUMBER(L1425),ISNUMBER(M1425),ISNUMBER(N1425)),IF(ABS(N1425-(K1425*L1425*(1-M1425/100)))&gt;1,"REVISAR","OK"),"REVISAR")</f>
        <v>0</v>
      </c>
      <c r="Y1425" s="3">
        <f>IF(AND(ISNUMBER(SEARCH("@",E1425)),ISNUMBER(SEARCH(".",E1425))),"OK","REVISAR")</f>
        <v>0</v>
      </c>
      <c r="Z1425" s="3">
        <f>IF(COUNTIF($A$2:$A$5001,A1425)&gt;1,"REVISAR","OK")</f>
        <v>0</v>
      </c>
    </row>
    <row r="1426">
      <c r="A1426" s="3">
        <v>1425</v>
      </c>
      <c r="B1426" s="4">
        <v>45669</v>
      </c>
      <c r="C1426" s="3" t="inlineStr">
        <is>
          <t>Camila Torres</t>
        </is>
      </c>
      <c r="D1426" s="3" t="inlineStr">
        <is>
          <t>24263426</t>
        </is>
      </c>
      <c r="E1426" s="3" t="inlineStr">
        <is>
          <t>cliente787@gmai.com</t>
        </is>
      </c>
      <c r="F1426" s="3" t="inlineStr">
        <is>
          <t>+54 9 2326 202611</t>
        </is>
      </c>
      <c r="G1426" s="3" t="inlineStr">
        <is>
          <t>CABA</t>
        </is>
      </c>
      <c r="H1426" s="3" t="inlineStr">
        <is>
          <t>Santa Fe</t>
        </is>
      </c>
      <c r="I1426" s="3" t="inlineStr">
        <is>
          <t>Memoria RAM 8GB</t>
        </is>
      </c>
      <c r="K1426" s="3">
        <v>7</v>
      </c>
      <c r="L1426" s="5">
        <v>5307.54</v>
      </c>
      <c r="M1426" s="3">
        <v>10</v>
      </c>
      <c r="N1426" s="5">
        <v>33437.5</v>
      </c>
      <c r="O1426" s="3" t="inlineStr">
        <is>
          <t>Cheque</t>
        </is>
      </c>
      <c r="P1426" s="3" t="inlineStr">
        <is>
          <t>admin</t>
        </is>
      </c>
      <c r="R1426" s="3" t="inlineStr">
        <is>
          <t>Entregado</t>
        </is>
      </c>
      <c r="S1426" s="3" t="inlineStr">
        <is>
          <t>Duplicado probable</t>
        </is>
      </c>
      <c r="T1426" s="3">
        <f>IF(COUNTA(A1426:S1426)&lt;19,"REVISAR","OK")</f>
        <v>0</v>
      </c>
      <c r="U1426" s="3">
        <f>IF(ISNUMBER(B1426),"OK","REVISAR")</f>
        <v>0</v>
      </c>
      <c r="V1426" s="3">
        <f>IF(AND(ISNUMBER(K1426),K1426&gt;0,K1426&lt;50),"OK","REVISAR")</f>
        <v>0</v>
      </c>
      <c r="W1426" s="3">
        <f>IF(AND(ISNUMBER(L1426),L1426&gt;0,L1426&lt;1000000),"OK","REVISAR")</f>
        <v>0</v>
      </c>
      <c r="X1426" s="3">
        <f>IF(AND(ISNUMBER(K1426),ISNUMBER(L1426),ISNUMBER(M1426),ISNUMBER(N1426)),IF(ABS(N1426-(K1426*L1426*(1-M1426/100)))&gt;1,"REVISAR","OK"),"REVISAR")</f>
        <v>0</v>
      </c>
      <c r="Y1426" s="3">
        <f>IF(AND(ISNUMBER(SEARCH("@",E1426)),ISNUMBER(SEARCH(".",E1426))),"OK","REVISAR")</f>
        <v>0</v>
      </c>
      <c r="Z1426" s="3">
        <f>IF(COUNTIF($A$2:$A$5001,A1426)&gt;1,"REVISAR","OK")</f>
        <v>0</v>
      </c>
    </row>
    <row r="1427">
      <c r="A1427" s="3">
        <v>1426</v>
      </c>
      <c r="B1427" s="4">
        <v>45450</v>
      </c>
      <c r="C1427" s="3" t="inlineStr">
        <is>
          <t>Sofía García</t>
        </is>
      </c>
      <c r="D1427" s="3" t="inlineStr">
        <is>
          <t>37760681</t>
        </is>
      </c>
      <c r="E1427" s="3" t="inlineStr">
        <is>
          <t>cliente374@hotmial.com</t>
        </is>
      </c>
      <c r="F1427" s="3" t="inlineStr">
        <is>
          <t>+54 9 2326 735693</t>
        </is>
      </c>
      <c r="G1427" s="3" t="inlineStr">
        <is>
          <t>Capital Federal</t>
        </is>
      </c>
      <c r="I1427" s="3" t="inlineStr">
        <is>
          <t>Auriculares Bluetooth</t>
        </is>
      </c>
      <c r="J1427" s="3" t="inlineStr">
        <is>
          <t>Audio</t>
        </is>
      </c>
      <c r="K1427" s="3">
        <v>7</v>
      </c>
      <c r="L1427" s="5">
        <v>152326.82</v>
      </c>
      <c r="M1427" s="3">
        <v>10</v>
      </c>
      <c r="N1427" s="5">
        <v>959658.97</v>
      </c>
      <c r="O1427" s="3" t="inlineStr">
        <is>
          <t>Efectivo</t>
        </is>
      </c>
      <c r="P1427" s="3" t="inlineStr">
        <is>
          <t>admin</t>
        </is>
      </c>
      <c r="S1427" s="3" t="inlineStr">
        <is>
          <t>Precio cargado manualmente</t>
        </is>
      </c>
      <c r="T1427" s="3">
        <f>IF(COUNTA(A1427:S1427)&lt;19,"REVISAR","OK")</f>
        <v>0</v>
      </c>
      <c r="U1427" s="3">
        <f>IF(ISNUMBER(B1427),"OK","REVISAR")</f>
        <v>0</v>
      </c>
      <c r="V1427" s="3">
        <f>IF(AND(ISNUMBER(K1427),K1427&gt;0,K1427&lt;50),"OK","REVISAR")</f>
        <v>0</v>
      </c>
      <c r="W1427" s="3">
        <f>IF(AND(ISNUMBER(L1427),L1427&gt;0,L1427&lt;1000000),"OK","REVISAR")</f>
        <v>0</v>
      </c>
      <c r="X1427" s="3">
        <f>IF(AND(ISNUMBER(K1427),ISNUMBER(L1427),ISNUMBER(M1427),ISNUMBER(N1427)),IF(ABS(N1427-(K1427*L1427*(1-M1427/100)))&gt;1,"REVISAR","OK"),"REVISAR")</f>
        <v>0</v>
      </c>
      <c r="Y1427" s="3">
        <f>IF(AND(ISNUMBER(SEARCH("@",E1427)),ISNUMBER(SEARCH(".",E1427))),"OK","REVISAR")</f>
        <v>0</v>
      </c>
      <c r="Z1427" s="3">
        <f>IF(COUNTIF($A$2:$A$5001,A1427)&gt;1,"REVISAR","OK")</f>
        <v>0</v>
      </c>
    </row>
    <row r="1428">
      <c r="A1428" s="3">
        <v>1427</v>
      </c>
      <c r="B1428" s="4">
        <v>45607</v>
      </c>
      <c r="C1428" s="3" t="inlineStr">
        <is>
          <t>Lucas Rodríguez</t>
        </is>
      </c>
      <c r="D1428" s="3" t="inlineStr">
        <is>
          <t>38196665</t>
        </is>
      </c>
      <c r="E1428" s="3" t="inlineStr">
        <is>
          <t>cliente563@gmai.com</t>
        </is>
      </c>
      <c r="F1428" s="3" t="inlineStr">
        <is>
          <t>+54 9 2326 808406</t>
        </is>
      </c>
      <c r="G1428" s="3" t="inlineStr">
        <is>
          <t>CABA</t>
        </is>
      </c>
      <c r="H1428" s="3" t="inlineStr">
        <is>
          <t>Bs.As</t>
        </is>
      </c>
      <c r="I1428" s="3" t="inlineStr">
        <is>
          <t>Disco SSD 480GB</t>
        </is>
      </c>
      <c r="J1428" s="3" t="inlineStr">
        <is>
          <t>Sin categoria</t>
        </is>
      </c>
      <c r="K1428" s="3">
        <v>4</v>
      </c>
      <c r="L1428" s="5">
        <v>17034.4</v>
      </c>
      <c r="M1428" s="3">
        <v>0</v>
      </c>
      <c r="N1428" s="5">
        <v>68137.60000000001</v>
      </c>
      <c r="O1428" s="3" t="inlineStr">
        <is>
          <t>Efectivo</t>
        </is>
      </c>
      <c r="P1428" s="3" t="inlineStr">
        <is>
          <t>admin</t>
        </is>
      </c>
      <c r="R1428" s="3" t="inlineStr">
        <is>
          <t>En camino</t>
        </is>
      </c>
      <c r="S1428" s="3" t="inlineStr">
        <is>
          <t>Precio cargado manualmente</t>
        </is>
      </c>
      <c r="T1428" s="3">
        <f>IF(COUNTA(A1428:S1428)&lt;19,"REVISAR","OK")</f>
        <v>0</v>
      </c>
      <c r="U1428" s="3">
        <f>IF(ISNUMBER(B1428),"OK","REVISAR")</f>
        <v>0</v>
      </c>
      <c r="V1428" s="3">
        <f>IF(AND(ISNUMBER(K1428),K1428&gt;0,K1428&lt;50),"OK","REVISAR")</f>
        <v>0</v>
      </c>
      <c r="W1428" s="3">
        <f>IF(AND(ISNUMBER(L1428),L1428&gt;0,L1428&lt;1000000),"OK","REVISAR")</f>
        <v>0</v>
      </c>
      <c r="X1428" s="3">
        <f>IF(AND(ISNUMBER(K1428),ISNUMBER(L1428),ISNUMBER(M1428),ISNUMBER(N1428)),IF(ABS(N1428-(K1428*L1428*(1-M1428/100)))&gt;1,"REVISAR","OK"),"REVISAR")</f>
        <v>0</v>
      </c>
      <c r="Y1428" s="3">
        <f>IF(AND(ISNUMBER(SEARCH("@",E1428)),ISNUMBER(SEARCH(".",E1428))),"OK","REVISAR")</f>
        <v>0</v>
      </c>
      <c r="Z1428" s="3">
        <f>IF(COUNTIF($A$2:$A$5001,A1428)&gt;1,"REVISAR","OK")</f>
        <v>0</v>
      </c>
    </row>
    <row r="1429">
      <c r="A1429" s="3">
        <v>1428</v>
      </c>
      <c r="B1429" s="4">
        <v>45444</v>
      </c>
      <c r="D1429" s="3" t="inlineStr">
        <is>
          <t>38705250</t>
        </is>
      </c>
      <c r="E1429" s="3" t="inlineStr">
        <is>
          <t>cliente377@</t>
        </is>
      </c>
      <c r="F1429" s="3" t="inlineStr">
        <is>
          <t>+54 9 2326 840881</t>
        </is>
      </c>
      <c r="H1429" s="3" t="inlineStr">
        <is>
          <t>buenos aires</t>
        </is>
      </c>
      <c r="I1429" s="3" t="inlineStr">
        <is>
          <t>Cargador rápido</t>
        </is>
      </c>
      <c r="J1429" s="3" t="inlineStr">
        <is>
          <t>Computación</t>
        </is>
      </c>
      <c r="K1429" s="3">
        <v>7</v>
      </c>
      <c r="L1429" s="5">
        <v>99644.66</v>
      </c>
      <c r="M1429" s="3">
        <v>0</v>
      </c>
      <c r="N1429" s="5">
        <v>697512.62</v>
      </c>
      <c r="O1429" s="3" t="inlineStr">
        <is>
          <t>Efectivo</t>
        </is>
      </c>
      <c r="P1429" s="3" t="inlineStr">
        <is>
          <t>admin</t>
        </is>
      </c>
      <c r="Q1429" s="3" t="inlineStr">
        <is>
          <t>Local 1</t>
        </is>
      </c>
      <c r="R1429" s="3" t="inlineStr">
        <is>
          <t>entregado</t>
        </is>
      </c>
      <c r="S1429" s="3" t="inlineStr">
        <is>
          <t>Duplicado probable</t>
        </is>
      </c>
      <c r="T1429" s="3">
        <f>IF(COUNTA(A1429:S1429)&lt;19,"REVISAR","OK")</f>
        <v>0</v>
      </c>
      <c r="U1429" s="3">
        <f>IF(ISNUMBER(B1429),"OK","REVISAR")</f>
        <v>0</v>
      </c>
      <c r="V1429" s="3">
        <f>IF(AND(ISNUMBER(K1429),K1429&gt;0,K1429&lt;50),"OK","REVISAR")</f>
        <v>0</v>
      </c>
      <c r="W1429" s="3">
        <f>IF(AND(ISNUMBER(L1429),L1429&gt;0,L1429&lt;1000000),"OK","REVISAR")</f>
        <v>0</v>
      </c>
      <c r="X1429" s="3">
        <f>IF(AND(ISNUMBER(K1429),ISNUMBER(L1429),ISNUMBER(M1429),ISNUMBER(N1429)),IF(ABS(N1429-(K1429*L1429*(1-M1429/100)))&gt;1,"REVISAR","OK"),"REVISAR")</f>
        <v>0</v>
      </c>
      <c r="Y1429" s="3">
        <f>IF(AND(ISNUMBER(SEARCH("@",E1429)),ISNUMBER(SEARCH(".",E1429))),"OK","REVISAR")</f>
        <v>0</v>
      </c>
      <c r="Z1429" s="3">
        <f>IF(COUNTIF($A$2:$A$5001,A1429)&gt;1,"REVISAR","OK")</f>
        <v>0</v>
      </c>
    </row>
    <row r="1430">
      <c r="A1430" s="3">
        <v>1429</v>
      </c>
      <c r="B1430" s="4">
        <v>45536</v>
      </c>
      <c r="C1430" s="3" t="inlineStr">
        <is>
          <t>Martín Fernández</t>
        </is>
      </c>
      <c r="D1430" s="3" t="inlineStr">
        <is>
          <t>37077495</t>
        </is>
      </c>
      <c r="E1430" s="3" t="inlineStr">
        <is>
          <t>cliente214@hotmail.com</t>
        </is>
      </c>
      <c r="F1430" s="3" t="inlineStr">
        <is>
          <t>+54 9 2326 890820</t>
        </is>
      </c>
      <c r="G1430" s="3" t="inlineStr">
        <is>
          <t>S. A. de Areco</t>
        </is>
      </c>
      <c r="H1430" s="3" t="inlineStr">
        <is>
          <t>Santa Fe</t>
        </is>
      </c>
      <c r="I1430" s="3" t="inlineStr">
        <is>
          <t>Cable USB-C</t>
        </is>
      </c>
      <c r="K1430" s="3">
        <v>8</v>
      </c>
      <c r="L1430" s="5">
        <v>7610.44</v>
      </c>
      <c r="M1430" s="3">
        <v>10</v>
      </c>
      <c r="N1430" s="5">
        <v>54795.17</v>
      </c>
      <c r="O1430" s="3" t="inlineStr">
        <is>
          <t>efectivo</t>
        </is>
      </c>
      <c r="P1430" s="3" t="inlineStr">
        <is>
          <t>Admin</t>
        </is>
      </c>
      <c r="Q1430" s="3" t="inlineStr">
        <is>
          <t>Sucursal Norte</t>
        </is>
      </c>
      <c r="R1430" s="3" t="inlineStr">
        <is>
          <t>pendiente</t>
        </is>
      </c>
      <c r="T1430" s="3">
        <f>IF(COUNTA(A1430:S1430)&lt;19,"REVISAR","OK")</f>
        <v>0</v>
      </c>
      <c r="U1430" s="3">
        <f>IF(ISNUMBER(B1430),"OK","REVISAR")</f>
        <v>0</v>
      </c>
      <c r="V1430" s="3">
        <f>IF(AND(ISNUMBER(K1430),K1430&gt;0,K1430&lt;50),"OK","REVISAR")</f>
        <v>0</v>
      </c>
      <c r="W1430" s="3">
        <f>IF(AND(ISNUMBER(L1430),L1430&gt;0,L1430&lt;1000000),"OK","REVISAR")</f>
        <v>0</v>
      </c>
      <c r="X1430" s="3">
        <f>IF(AND(ISNUMBER(K1430),ISNUMBER(L1430),ISNUMBER(M1430),ISNUMBER(N1430)),IF(ABS(N1430-(K1430*L1430*(1-M1430/100)))&gt;1,"REVISAR","OK"),"REVISAR")</f>
        <v>0</v>
      </c>
      <c r="Y1430" s="3">
        <f>IF(AND(ISNUMBER(SEARCH("@",E1430)),ISNUMBER(SEARCH(".",E1430))),"OK","REVISAR")</f>
        <v>0</v>
      </c>
      <c r="Z1430" s="3">
        <f>IF(COUNTIF($A$2:$A$5001,A1430)&gt;1,"REVISAR","OK")</f>
        <v>0</v>
      </c>
    </row>
    <row r="1431">
      <c r="A1431" s="3">
        <v>1430</v>
      </c>
      <c r="B1431" s="4">
        <v>45398</v>
      </c>
      <c r="C1431" s="3" t="inlineStr">
        <is>
          <t>Martín Fernández</t>
        </is>
      </c>
      <c r="D1431" s="3" t="inlineStr">
        <is>
          <t>37744895</t>
        </is>
      </c>
      <c r="E1431" s="3" t="inlineStr">
        <is>
          <t>CLIENTE608@HOTMIAL.COM</t>
        </is>
      </c>
      <c r="F1431" s="3" t="inlineStr">
        <is>
          <t>+54 9 2326 755015</t>
        </is>
      </c>
      <c r="G1431" s="3" t="inlineStr">
        <is>
          <t>Rosario</t>
        </is>
      </c>
      <c r="J1431" s="3" t="inlineStr">
        <is>
          <t>Periféricos</t>
        </is>
      </c>
      <c r="K1431" s="3">
        <v>6</v>
      </c>
      <c r="L1431" s="5">
        <v>94117.66</v>
      </c>
      <c r="M1431" s="3">
        <v>0</v>
      </c>
      <c r="N1431" s="5">
        <v>564705.96</v>
      </c>
      <c r="O1431" s="3" t="inlineStr">
        <is>
          <t>Transferencia</t>
        </is>
      </c>
      <c r="Q1431" s="3" t="inlineStr">
        <is>
          <t>local 1</t>
        </is>
      </c>
      <c r="R1431" s="3" t="inlineStr">
        <is>
          <t>entregado</t>
        </is>
      </c>
      <c r="S1431" s="3" t="inlineStr">
        <is>
          <t>sin observaciones</t>
        </is>
      </c>
      <c r="T1431" s="3">
        <f>IF(COUNTA(A1431:S1431)&lt;19,"REVISAR","OK")</f>
        <v>0</v>
      </c>
      <c r="U1431" s="3">
        <f>IF(ISNUMBER(B1431),"OK","REVISAR")</f>
        <v>0</v>
      </c>
      <c r="V1431" s="3">
        <f>IF(AND(ISNUMBER(K1431),K1431&gt;0,K1431&lt;50),"OK","REVISAR")</f>
        <v>0</v>
      </c>
      <c r="W1431" s="3">
        <f>IF(AND(ISNUMBER(L1431),L1431&gt;0,L1431&lt;1000000),"OK","REVISAR")</f>
        <v>0</v>
      </c>
      <c r="X1431" s="3">
        <f>IF(AND(ISNUMBER(K1431),ISNUMBER(L1431),ISNUMBER(M1431),ISNUMBER(N1431)),IF(ABS(N1431-(K1431*L1431*(1-M1431/100)))&gt;1,"REVISAR","OK"),"REVISAR")</f>
        <v>0</v>
      </c>
      <c r="Y1431" s="3">
        <f>IF(AND(ISNUMBER(SEARCH("@",E1431)),ISNUMBER(SEARCH(".",E1431))),"OK","REVISAR")</f>
        <v>0</v>
      </c>
      <c r="Z1431" s="3">
        <f>IF(COUNTIF($A$2:$A$5001,A1431)&gt;1,"REVISAR","OK")</f>
        <v>0</v>
      </c>
    </row>
    <row r="1432">
      <c r="A1432" s="3">
        <v>1431</v>
      </c>
      <c r="B1432" s="4">
        <v>45510</v>
      </c>
      <c r="C1432" s="3" t="inlineStr">
        <is>
          <t>Martín Fernández</t>
        </is>
      </c>
      <c r="D1432" s="3" t="inlineStr">
        <is>
          <t>27451967</t>
        </is>
      </c>
      <c r="E1432" s="3" t="inlineStr">
        <is>
          <t>cliente280@yahoo.com</t>
        </is>
      </c>
      <c r="F1432" s="3" t="inlineStr">
        <is>
          <t>+54 9 2326 696001</t>
        </is>
      </c>
      <c r="G1432" s="3" t="inlineStr">
        <is>
          <t>CABA</t>
        </is>
      </c>
      <c r="H1432" s="3" t="inlineStr">
        <is>
          <t>Buenos Aires</t>
        </is>
      </c>
      <c r="I1432" s="3" t="inlineStr">
        <is>
          <t>Notebook 15</t>
        </is>
      </c>
      <c r="J1432" s="3" t="inlineStr">
        <is>
          <t>Periféricos</t>
        </is>
      </c>
      <c r="K1432" s="3">
        <v>5</v>
      </c>
      <c r="L1432" s="5">
        <v>107684.29</v>
      </c>
      <c r="M1432" s="3">
        <v>25</v>
      </c>
      <c r="N1432" s="5">
        <v>403816.09</v>
      </c>
      <c r="O1432" s="3" t="inlineStr">
        <is>
          <t>tarjeta credito</t>
        </is>
      </c>
      <c r="Q1432" s="3" t="inlineStr">
        <is>
          <t>Local 1</t>
        </is>
      </c>
      <c r="R1432" s="3" t="inlineStr">
        <is>
          <t>Pendiente</t>
        </is>
      </c>
      <c r="S1432" s="3" t="inlineStr">
        <is>
          <t>sin observaciones</t>
        </is>
      </c>
      <c r="T1432" s="3">
        <f>IF(COUNTA(A1432:S1432)&lt;19,"REVISAR","OK")</f>
        <v>0</v>
      </c>
      <c r="U1432" s="3">
        <f>IF(ISNUMBER(B1432),"OK","REVISAR")</f>
        <v>0</v>
      </c>
      <c r="V1432" s="3">
        <f>IF(AND(ISNUMBER(K1432),K1432&gt;0,K1432&lt;50),"OK","REVISAR")</f>
        <v>0</v>
      </c>
      <c r="W1432" s="3">
        <f>IF(AND(ISNUMBER(L1432),L1432&gt;0,L1432&lt;1000000),"OK","REVISAR")</f>
        <v>0</v>
      </c>
      <c r="X1432" s="3">
        <f>IF(AND(ISNUMBER(K1432),ISNUMBER(L1432),ISNUMBER(M1432),ISNUMBER(N1432)),IF(ABS(N1432-(K1432*L1432*(1-M1432/100)))&gt;1,"REVISAR","OK"),"REVISAR")</f>
        <v>0</v>
      </c>
      <c r="Y1432" s="3">
        <f>IF(AND(ISNUMBER(SEARCH("@",E1432)),ISNUMBER(SEARCH(".",E1432))),"OK","REVISAR")</f>
        <v>0</v>
      </c>
      <c r="Z1432" s="3">
        <f>IF(COUNTIF($A$2:$A$5001,A1432)&gt;1,"REVISAR","OK")</f>
        <v>0</v>
      </c>
    </row>
    <row r="1433">
      <c r="A1433" s="3">
        <v>1432</v>
      </c>
      <c r="B1433" s="4">
        <v>45763</v>
      </c>
      <c r="C1433" s="3" t="inlineStr">
        <is>
          <t>María Gómez</t>
        </is>
      </c>
      <c r="D1433" s="3" t="inlineStr">
        <is>
          <t>31925878</t>
        </is>
      </c>
      <c r="E1433" s="3" t="inlineStr">
        <is>
          <t>cliente135@gmai.com</t>
        </is>
      </c>
      <c r="F1433" s="3" t="inlineStr">
        <is>
          <t>+54 9 2326 888101</t>
        </is>
      </c>
      <c r="G1433" s="3" t="inlineStr">
        <is>
          <t>S. A. de Areco</t>
        </is>
      </c>
      <c r="H1433" s="3" t="inlineStr">
        <is>
          <t>Bs.As</t>
        </is>
      </c>
      <c r="I1433" s="3" t="inlineStr">
        <is>
          <t>Monitor 24</t>
        </is>
      </c>
      <c r="J1433" s="3" t="inlineStr">
        <is>
          <t>perifericos</t>
        </is>
      </c>
      <c r="K1433" s="3">
        <v>2</v>
      </c>
      <c r="L1433" s="5">
        <v>94083.03</v>
      </c>
      <c r="M1433" s="3">
        <v>0</v>
      </c>
      <c r="N1433" s="5" t="inlineStr">
        <is>
          <t>mal calculado</t>
        </is>
      </c>
      <c r="O1433" s="3" t="inlineStr">
        <is>
          <t>Tarjeta Débito</t>
        </is>
      </c>
      <c r="P1433" s="3" t="inlineStr">
        <is>
          <t>Isaías</t>
        </is>
      </c>
      <c r="Q1433" s="3" t="inlineStr">
        <is>
          <t>Sucursal Centro</t>
        </is>
      </c>
      <c r="S1433" s="3" t="inlineStr">
        <is>
          <t>Cliente reclama demora</t>
        </is>
      </c>
      <c r="T1433" s="3">
        <f>IF(COUNTA(A1433:S1433)&lt;19,"REVISAR","OK")</f>
        <v>0</v>
      </c>
      <c r="U1433" s="3">
        <f>IF(ISNUMBER(B1433),"OK","REVISAR")</f>
        <v>0</v>
      </c>
      <c r="V1433" s="3">
        <f>IF(AND(ISNUMBER(K1433),K1433&gt;0,K1433&lt;50),"OK","REVISAR")</f>
        <v>0</v>
      </c>
      <c r="W1433" s="3">
        <f>IF(AND(ISNUMBER(L1433),L1433&gt;0,L1433&lt;1000000),"OK","REVISAR")</f>
        <v>0</v>
      </c>
      <c r="X1433" s="3">
        <f>IF(AND(ISNUMBER(K1433),ISNUMBER(L1433),ISNUMBER(M1433),ISNUMBER(N1433)),IF(ABS(N1433-(K1433*L1433*(1-M1433/100)))&gt;1,"REVISAR","OK"),"REVISAR")</f>
        <v>0</v>
      </c>
      <c r="Y1433" s="3">
        <f>IF(AND(ISNUMBER(SEARCH("@",E1433)),ISNUMBER(SEARCH(".",E1433))),"OK","REVISAR")</f>
        <v>0</v>
      </c>
      <c r="Z1433" s="3">
        <f>IF(COUNTIF($A$2:$A$5001,A1433)&gt;1,"REVISAR","OK")</f>
        <v>0</v>
      </c>
    </row>
    <row r="1434">
      <c r="A1434" s="3">
        <v>1433</v>
      </c>
      <c r="B1434" s="4">
        <v>45479</v>
      </c>
      <c r="C1434" s="3" t="inlineStr">
        <is>
          <t>Sofía García</t>
        </is>
      </c>
      <c r="D1434" s="3" t="inlineStr">
        <is>
          <t>27175089</t>
        </is>
      </c>
      <c r="E1434" s="3" t="inlineStr">
        <is>
          <t>cliente389@hotmial.com</t>
        </is>
      </c>
      <c r="F1434" s="3" t="inlineStr">
        <is>
          <t>+54 9 2326 529589</t>
        </is>
      </c>
      <c r="I1434" s="3" t="inlineStr">
        <is>
          <t>Teclado mecánico</t>
        </is>
      </c>
      <c r="J1434" s="3" t="inlineStr">
        <is>
          <t>perifericos</t>
        </is>
      </c>
      <c r="K1434" s="3">
        <v>5</v>
      </c>
      <c r="L1434" s="5">
        <v>125216.01</v>
      </c>
      <c r="M1434" s="3">
        <v>20</v>
      </c>
      <c r="N1434" s="5">
        <v>500864.04</v>
      </c>
      <c r="O1434" s="3" t="inlineStr">
        <is>
          <t>Tarjeta Débito</t>
        </is>
      </c>
      <c r="P1434" s="3" t="inlineStr">
        <is>
          <t>Sin vendedor</t>
        </is>
      </c>
      <c r="Q1434" s="3" t="inlineStr">
        <is>
          <t>Online</t>
        </is>
      </c>
      <c r="R1434" s="3" t="inlineStr">
        <is>
          <t>No aplica</t>
        </is>
      </c>
      <c r="S1434" s="3" t="inlineStr">
        <is>
          <t>Precio cargado manualmente</t>
        </is>
      </c>
      <c r="T1434" s="3">
        <f>IF(COUNTA(A1434:S1434)&lt;19,"REVISAR","OK")</f>
        <v>0</v>
      </c>
      <c r="U1434" s="3">
        <f>IF(ISNUMBER(B1434),"OK","REVISAR")</f>
        <v>0</v>
      </c>
      <c r="V1434" s="3">
        <f>IF(AND(ISNUMBER(K1434),K1434&gt;0,K1434&lt;50),"OK","REVISAR")</f>
        <v>0</v>
      </c>
      <c r="W1434" s="3">
        <f>IF(AND(ISNUMBER(L1434),L1434&gt;0,L1434&lt;1000000),"OK","REVISAR")</f>
        <v>0</v>
      </c>
      <c r="X1434" s="3">
        <f>IF(AND(ISNUMBER(K1434),ISNUMBER(L1434),ISNUMBER(M1434),ISNUMBER(N1434)),IF(ABS(N1434-(K1434*L1434*(1-M1434/100)))&gt;1,"REVISAR","OK"),"REVISAR")</f>
        <v>0</v>
      </c>
      <c r="Y1434" s="3">
        <f>IF(AND(ISNUMBER(SEARCH("@",E1434)),ISNUMBER(SEARCH(".",E1434))),"OK","REVISAR")</f>
        <v>0</v>
      </c>
      <c r="Z1434" s="3">
        <f>IF(COUNTIF($A$2:$A$5001,A1434)&gt;1,"REVISAR","OK")</f>
        <v>0</v>
      </c>
    </row>
    <row r="1435">
      <c r="A1435" s="3">
        <v>1434</v>
      </c>
      <c r="B1435" s="4">
        <v>45646</v>
      </c>
      <c r="C1435" s="3" t="inlineStr">
        <is>
          <t>Lucas Rodríguez</t>
        </is>
      </c>
      <c r="D1435" s="3" t="inlineStr">
        <is>
          <t>29834064</t>
        </is>
      </c>
      <c r="F1435" s="3" t="inlineStr">
        <is>
          <t>+54 9 2326 963651</t>
        </is>
      </c>
      <c r="G1435" s="3" t="inlineStr">
        <is>
          <t>Areco</t>
        </is>
      </c>
      <c r="H1435" s="3" t="inlineStr">
        <is>
          <t>Buenos Aires</t>
        </is>
      </c>
      <c r="I1435" s="3" t="inlineStr">
        <is>
          <t>Parlante portátil</t>
        </is>
      </c>
      <c r="J1435" s="3" t="inlineStr">
        <is>
          <t>tecnologia</t>
        </is>
      </c>
      <c r="K1435" s="3">
        <v>0</v>
      </c>
      <c r="L1435" s="5">
        <v>9778.4</v>
      </c>
      <c r="M1435" s="3">
        <v>0</v>
      </c>
      <c r="N1435" s="5">
        <v>0</v>
      </c>
      <c r="O1435" s="3" t="inlineStr">
        <is>
          <t>Cheque</t>
        </is>
      </c>
      <c r="P1435" s="3" t="inlineStr">
        <is>
          <t>Isaías</t>
        </is>
      </c>
      <c r="S1435" s="3" t="inlineStr">
        <is>
          <t>Duplicado probable</t>
        </is>
      </c>
      <c r="T1435" s="3">
        <f>IF(COUNTA(A1435:S1435)&lt;19,"REVISAR","OK")</f>
        <v>0</v>
      </c>
      <c r="U1435" s="3">
        <f>IF(ISNUMBER(B1435),"OK","REVISAR")</f>
        <v>0</v>
      </c>
      <c r="V1435" s="3">
        <f>IF(AND(ISNUMBER(K1435),K1435&gt;0,K1435&lt;50),"OK","REVISAR")</f>
        <v>0</v>
      </c>
      <c r="W1435" s="3">
        <f>IF(AND(ISNUMBER(L1435),L1435&gt;0,L1435&lt;1000000),"OK","REVISAR")</f>
        <v>0</v>
      </c>
      <c r="X1435" s="3">
        <f>IF(AND(ISNUMBER(K1435),ISNUMBER(L1435),ISNUMBER(M1435),ISNUMBER(N1435)),IF(ABS(N1435-(K1435*L1435*(1-M1435/100)))&gt;1,"REVISAR","OK"),"REVISAR")</f>
        <v>0</v>
      </c>
      <c r="Y1435" s="3">
        <f>IF(AND(ISNUMBER(SEARCH("@",E1435)),ISNUMBER(SEARCH(".",E1435))),"OK","REVISAR")</f>
        <v>0</v>
      </c>
      <c r="Z1435" s="3">
        <f>IF(COUNTIF($A$2:$A$5001,A1435)&gt;1,"REVISAR","OK")</f>
        <v>0</v>
      </c>
    </row>
    <row r="1436">
      <c r="A1436" s="3">
        <v>1435</v>
      </c>
      <c r="B1436" s="4">
        <v>45703</v>
      </c>
      <c r="C1436" s="3" t="inlineStr">
        <is>
          <t>María Gómez</t>
        </is>
      </c>
      <c r="D1436" s="3" t="inlineStr">
        <is>
          <t>38926887</t>
        </is>
      </c>
      <c r="F1436" s="3" t="inlineStr">
        <is>
          <t>+54 9 2326 881133</t>
        </is>
      </c>
      <c r="G1436" s="3" t="inlineStr">
        <is>
          <t>san antonio de areco</t>
        </is>
      </c>
      <c r="I1436" s="3" t="inlineStr">
        <is>
          <t>Teclado mecánico</t>
        </is>
      </c>
      <c r="J1436" s="3" t="inlineStr">
        <is>
          <t>Accesorios</t>
        </is>
      </c>
      <c r="K1436" s="3">
        <v>5</v>
      </c>
      <c r="L1436" s="5">
        <v>20127.87</v>
      </c>
      <c r="M1436" s="3">
        <v>10</v>
      </c>
      <c r="N1436" s="5">
        <v>90575.41</v>
      </c>
      <c r="O1436" s="3" t="inlineStr">
        <is>
          <t>Efectivo</t>
        </is>
      </c>
      <c r="Q1436" s="3" t="inlineStr">
        <is>
          <t>Sucursal Norte</t>
        </is>
      </c>
      <c r="R1436" s="3" t="inlineStr">
        <is>
          <t>Cancelado</t>
        </is>
      </c>
      <c r="T1436" s="3">
        <f>IF(COUNTA(A1436:S1436)&lt;19,"REVISAR","OK")</f>
        <v>0</v>
      </c>
      <c r="U1436" s="3">
        <f>IF(ISNUMBER(B1436),"OK","REVISAR")</f>
        <v>0</v>
      </c>
      <c r="V1436" s="3">
        <f>IF(AND(ISNUMBER(K1436),K1436&gt;0,K1436&lt;50),"OK","REVISAR")</f>
        <v>0</v>
      </c>
      <c r="W1436" s="3">
        <f>IF(AND(ISNUMBER(L1436),L1436&gt;0,L1436&lt;1000000),"OK","REVISAR")</f>
        <v>0</v>
      </c>
      <c r="X1436" s="3">
        <f>IF(AND(ISNUMBER(K1436),ISNUMBER(L1436),ISNUMBER(M1436),ISNUMBER(N1436)),IF(ABS(N1436-(K1436*L1436*(1-M1436/100)))&gt;1,"REVISAR","OK"),"REVISAR")</f>
        <v>0</v>
      </c>
      <c r="Y1436" s="3">
        <f>IF(AND(ISNUMBER(SEARCH("@",E1436)),ISNUMBER(SEARCH(".",E1436))),"OK","REVISAR")</f>
        <v>0</v>
      </c>
      <c r="Z1436" s="3">
        <f>IF(COUNTIF($A$2:$A$5001,A1436)&gt;1,"REVISAR","OK")</f>
        <v>0</v>
      </c>
    </row>
    <row r="1437">
      <c r="A1437" s="3">
        <v>1436</v>
      </c>
      <c r="B1437" s="4">
        <v>45747</v>
      </c>
      <c r="C1437" s="3" t="inlineStr">
        <is>
          <t>Camila Torres</t>
        </is>
      </c>
      <c r="D1437" s="3" t="inlineStr">
        <is>
          <t>00000000</t>
        </is>
      </c>
      <c r="E1437" s="3" t="inlineStr">
        <is>
          <t>cliente177@outlook.com</t>
        </is>
      </c>
      <c r="F1437" s="3" t="inlineStr">
        <is>
          <t>+54 9 2326 945481</t>
        </is>
      </c>
      <c r="G1437" s="3" t="inlineStr">
        <is>
          <t>Buenos Aires</t>
        </is>
      </c>
      <c r="H1437" s="3" t="inlineStr">
        <is>
          <t>Santa Fe</t>
        </is>
      </c>
      <c r="I1437" s="3" t="inlineStr">
        <is>
          <t>Cargador rápido</t>
        </is>
      </c>
      <c r="J1437" s="3" t="inlineStr">
        <is>
          <t>Computación</t>
        </is>
      </c>
      <c r="K1437" s="3">
        <v>2</v>
      </c>
      <c r="L1437" s="5">
        <v>0</v>
      </c>
      <c r="M1437" s="3">
        <v>15</v>
      </c>
      <c r="N1437" s="5">
        <v>0</v>
      </c>
      <c r="O1437" s="3" t="inlineStr">
        <is>
          <t>MercadoPago</t>
        </is>
      </c>
      <c r="P1437" s="3" t="inlineStr">
        <is>
          <t>Sin vendedor</t>
        </is>
      </c>
      <c r="Q1437" s="3" t="inlineStr">
        <is>
          <t>Sucursal Norte</t>
        </is>
      </c>
      <c r="R1437" s="3" t="inlineStr">
        <is>
          <t>En camino</t>
        </is>
      </c>
      <c r="S1437" s="3" t="inlineStr">
        <is>
          <t>Precio cargado manualmente</t>
        </is>
      </c>
      <c r="T1437" s="3">
        <f>IF(COUNTA(A1437:S1437)&lt;19,"REVISAR","OK")</f>
        <v>0</v>
      </c>
      <c r="U1437" s="3">
        <f>IF(ISNUMBER(B1437),"OK","REVISAR")</f>
        <v>0</v>
      </c>
      <c r="V1437" s="3">
        <f>IF(AND(ISNUMBER(K1437),K1437&gt;0,K1437&lt;50),"OK","REVISAR")</f>
        <v>0</v>
      </c>
      <c r="W1437" s="3">
        <f>IF(AND(ISNUMBER(L1437),L1437&gt;0,L1437&lt;1000000),"OK","REVISAR")</f>
        <v>0</v>
      </c>
      <c r="X1437" s="3">
        <f>IF(AND(ISNUMBER(K1437),ISNUMBER(L1437),ISNUMBER(M1437),ISNUMBER(N1437)),IF(ABS(N1437-(K1437*L1437*(1-M1437/100)))&gt;1,"REVISAR","OK"),"REVISAR")</f>
        <v>0</v>
      </c>
      <c r="Y1437" s="3">
        <f>IF(AND(ISNUMBER(SEARCH("@",E1437)),ISNUMBER(SEARCH(".",E1437))),"OK","REVISAR")</f>
        <v>0</v>
      </c>
      <c r="Z1437" s="3">
        <f>IF(COUNTIF($A$2:$A$5001,A1437)&gt;1,"REVISAR","OK")</f>
        <v>0</v>
      </c>
    </row>
    <row r="1438">
      <c r="A1438" s="3">
        <v>1437</v>
      </c>
      <c r="B1438" s="4" t="inlineStr">
        <is>
          <t>31/02/2025</t>
        </is>
      </c>
      <c r="C1438" s="3" t="inlineStr">
        <is>
          <t>Martín Fernández</t>
        </is>
      </c>
      <c r="D1438" s="3" t="inlineStr">
        <is>
          <t>27873634</t>
        </is>
      </c>
      <c r="E1438" s="3" t="inlineStr">
        <is>
          <t>cliente24@gmai.com</t>
        </is>
      </c>
      <c r="F1438" s="3" t="inlineStr">
        <is>
          <t>+54 9 2326 776067</t>
        </is>
      </c>
      <c r="G1438" s="3" t="inlineStr">
        <is>
          <t>san antonio de areco</t>
        </is>
      </c>
      <c r="H1438" s="3" t="inlineStr">
        <is>
          <t>CABA</t>
        </is>
      </c>
      <c r="I1438" s="3" t="inlineStr">
        <is>
          <t>Teclado mecánico</t>
        </is>
      </c>
      <c r="J1438" s="3" t="inlineStr">
        <is>
          <t>perifericos</t>
        </is>
      </c>
      <c r="K1438" s="3">
        <v>4</v>
      </c>
      <c r="L1438" s="5">
        <v>-25000</v>
      </c>
      <c r="M1438" s="3">
        <v>0</v>
      </c>
      <c r="N1438" s="5">
        <v>-100000</v>
      </c>
      <c r="R1438" s="3" t="inlineStr">
        <is>
          <t>Entregado</t>
        </is>
      </c>
      <c r="S1438" s="3" t="inlineStr">
        <is>
          <t>Producto sin stock</t>
        </is>
      </c>
      <c r="T1438" s="3">
        <f>IF(COUNTA(A1438:S1438)&lt;19,"REVISAR","OK")</f>
        <v>0</v>
      </c>
      <c r="U1438" s="3">
        <f>IF(ISNUMBER(B1438),"OK","REVISAR")</f>
        <v>0</v>
      </c>
      <c r="V1438" s="3">
        <f>IF(AND(ISNUMBER(K1438),K1438&gt;0,K1438&lt;50),"OK","REVISAR")</f>
        <v>0</v>
      </c>
      <c r="W1438" s="3">
        <f>IF(AND(ISNUMBER(L1438),L1438&gt;0,L1438&lt;1000000),"OK","REVISAR")</f>
        <v>0</v>
      </c>
      <c r="X1438" s="3">
        <f>IF(AND(ISNUMBER(K1438),ISNUMBER(L1438),ISNUMBER(M1438),ISNUMBER(N1438)),IF(ABS(N1438-(K1438*L1438*(1-M1438/100)))&gt;1,"REVISAR","OK"),"REVISAR")</f>
        <v>0</v>
      </c>
      <c r="Y1438" s="3">
        <f>IF(AND(ISNUMBER(SEARCH("@",E1438)),ISNUMBER(SEARCH(".",E1438))),"OK","REVISAR")</f>
        <v>0</v>
      </c>
      <c r="Z1438" s="3">
        <f>IF(COUNTIF($A$2:$A$5001,A1438)&gt;1,"REVISAR","OK")</f>
        <v>0</v>
      </c>
    </row>
    <row r="1439">
      <c r="A1439" s="3">
        <v>1438</v>
      </c>
      <c r="B1439" s="4">
        <v>45562</v>
      </c>
      <c r="C1439" s="3" t="inlineStr">
        <is>
          <t>Martín Fernández</t>
        </is>
      </c>
      <c r="D1439" s="3" t="inlineStr">
        <is>
          <t>38112800</t>
        </is>
      </c>
      <c r="E1439" s="3" t="inlineStr">
        <is>
          <t>cliente16@outlook.com</t>
        </is>
      </c>
      <c r="F1439" s="3" t="inlineStr">
        <is>
          <t>+54 9 2326 230715</t>
        </is>
      </c>
      <c r="G1439" s="3" t="inlineStr">
        <is>
          <t>Mar del Plata</t>
        </is>
      </c>
      <c r="H1439" s="3" t="inlineStr">
        <is>
          <t>Buenos Aires</t>
        </is>
      </c>
      <c r="I1439" s="3" t="inlineStr">
        <is>
          <t>Cable USB-C</t>
        </is>
      </c>
      <c r="J1439" s="3" t="inlineStr">
        <is>
          <t>Sin categoria</t>
        </is>
      </c>
      <c r="K1439" s="3">
        <v>6</v>
      </c>
      <c r="L1439" s="5">
        <v>178082.38</v>
      </c>
      <c r="M1439" s="3">
        <v>5</v>
      </c>
      <c r="N1439" s="5">
        <v>1015069.57</v>
      </c>
      <c r="O1439" s="3" t="inlineStr">
        <is>
          <t>Tarjeta Débito</t>
        </is>
      </c>
      <c r="P1439" s="3" t="inlineStr">
        <is>
          <t>Sin vendedor</t>
        </is>
      </c>
      <c r="Q1439" s="3" t="inlineStr">
        <is>
          <t>Local 1</t>
        </is>
      </c>
      <c r="R1439" s="3" t="inlineStr">
        <is>
          <t>No aplica</t>
        </is>
      </c>
      <c r="S1439" s="3" t="inlineStr">
        <is>
          <t>Pago a confirmar</t>
        </is>
      </c>
      <c r="T1439" s="3">
        <f>IF(COUNTA(A1439:S1439)&lt;19,"REVISAR","OK")</f>
        <v>0</v>
      </c>
      <c r="U1439" s="3">
        <f>IF(ISNUMBER(B1439),"OK","REVISAR")</f>
        <v>0</v>
      </c>
      <c r="V1439" s="3">
        <f>IF(AND(ISNUMBER(K1439),K1439&gt;0,K1439&lt;50),"OK","REVISAR")</f>
        <v>0</v>
      </c>
      <c r="W1439" s="3">
        <f>IF(AND(ISNUMBER(L1439),L1439&gt;0,L1439&lt;1000000),"OK","REVISAR")</f>
        <v>0</v>
      </c>
      <c r="X1439" s="3">
        <f>IF(AND(ISNUMBER(K1439),ISNUMBER(L1439),ISNUMBER(M1439),ISNUMBER(N1439)),IF(ABS(N1439-(K1439*L1439*(1-M1439/100)))&gt;1,"REVISAR","OK"),"REVISAR")</f>
        <v>0</v>
      </c>
      <c r="Y1439" s="3">
        <f>IF(AND(ISNUMBER(SEARCH("@",E1439)),ISNUMBER(SEARCH(".",E1439))),"OK","REVISAR")</f>
        <v>0</v>
      </c>
      <c r="Z1439" s="3">
        <f>IF(COUNTIF($A$2:$A$5001,A1439)&gt;1,"REVISAR","OK")</f>
        <v>0</v>
      </c>
    </row>
    <row r="1440">
      <c r="A1440" s="3">
        <v>1439</v>
      </c>
      <c r="B1440" s="4">
        <v>45350</v>
      </c>
      <c r="C1440" s="3" t="inlineStr">
        <is>
          <t>Pedro Sánchez</t>
        </is>
      </c>
      <c r="D1440" s="3" t="inlineStr">
        <is>
          <t>37640714</t>
        </is>
      </c>
      <c r="E1440" s="3" t="inlineStr">
        <is>
          <t>CLIENTE584@HOTMAIL.COM</t>
        </is>
      </c>
      <c r="F1440" s="3" t="inlineStr">
        <is>
          <t>+54 9 2326 593136</t>
        </is>
      </c>
      <c r="G1440" s="3" t="inlineStr">
        <is>
          <t>Córdoba</t>
        </is>
      </c>
      <c r="H1440" s="3" t="inlineStr">
        <is>
          <t>Córdoba</t>
        </is>
      </c>
      <c r="J1440" s="3" t="inlineStr">
        <is>
          <t>Sin categoria</t>
        </is>
      </c>
      <c r="K1440" s="3">
        <v>8</v>
      </c>
      <c r="L1440" s="5">
        <v>35897.9</v>
      </c>
      <c r="M1440" s="3">
        <v>0</v>
      </c>
      <c r="N1440" s="5">
        <v>287183.2</v>
      </c>
      <c r="O1440" s="3" t="inlineStr">
        <is>
          <t>tarjeta credito</t>
        </is>
      </c>
      <c r="P1440" s="3" t="inlineStr">
        <is>
          <t>Admin</t>
        </is>
      </c>
      <c r="Q1440" s="3" t="inlineStr">
        <is>
          <t>Sucursal Norte</t>
        </is>
      </c>
      <c r="R1440" s="3" t="inlineStr">
        <is>
          <t>entregado</t>
        </is>
      </c>
      <c r="S1440" s="3" t="inlineStr">
        <is>
          <t>OK</t>
        </is>
      </c>
      <c r="T1440" s="3">
        <f>IF(COUNTA(A1440:S1440)&lt;19,"REVISAR","OK")</f>
        <v>0</v>
      </c>
      <c r="U1440" s="3">
        <f>IF(ISNUMBER(B1440),"OK","REVISAR")</f>
        <v>0</v>
      </c>
      <c r="V1440" s="3">
        <f>IF(AND(ISNUMBER(K1440),K1440&gt;0,K1440&lt;50),"OK","REVISAR")</f>
        <v>0</v>
      </c>
      <c r="W1440" s="3">
        <f>IF(AND(ISNUMBER(L1440),L1440&gt;0,L1440&lt;1000000),"OK","REVISAR")</f>
        <v>0</v>
      </c>
      <c r="X1440" s="3">
        <f>IF(AND(ISNUMBER(K1440),ISNUMBER(L1440),ISNUMBER(M1440),ISNUMBER(N1440)),IF(ABS(N1440-(K1440*L1440*(1-M1440/100)))&gt;1,"REVISAR","OK"),"REVISAR")</f>
        <v>0</v>
      </c>
      <c r="Y1440" s="3">
        <f>IF(AND(ISNUMBER(SEARCH("@",E1440)),ISNUMBER(SEARCH(".",E1440))),"OK","REVISAR")</f>
        <v>0</v>
      </c>
      <c r="Z1440" s="3">
        <f>IF(COUNTIF($A$2:$A$5001,A1440)&gt;1,"REVISAR","OK")</f>
        <v>0</v>
      </c>
    </row>
    <row r="1441">
      <c r="A1441" s="3">
        <v>1440</v>
      </c>
      <c r="C1441" s="3" t="inlineStr">
        <is>
          <t>Valentina Díaz</t>
        </is>
      </c>
      <c r="D1441" s="3" t="inlineStr">
        <is>
          <t>29443145</t>
        </is>
      </c>
      <c r="E1441" s="3" t="inlineStr">
        <is>
          <t>cliente481@outlook.com</t>
        </is>
      </c>
      <c r="F1441" s="3" t="inlineStr">
        <is>
          <t>+54 9 2326 692138</t>
        </is>
      </c>
      <c r="G1441" s="3" t="inlineStr">
        <is>
          <t>Capital Federal</t>
        </is>
      </c>
      <c r="K1441" s="3">
        <v>7</v>
      </c>
      <c r="L1441" s="5">
        <v>173453.84</v>
      </c>
      <c r="M1441" s="3">
        <v>0</v>
      </c>
      <c r="N1441" s="5">
        <v>1214176.88</v>
      </c>
      <c r="O1441" s="3" t="inlineStr">
        <is>
          <t>transf</t>
        </is>
      </c>
      <c r="P1441" s="3" t="inlineStr">
        <is>
          <t>Paul</t>
        </is>
      </c>
      <c r="S1441" s="3" t="inlineStr">
        <is>
          <t>Producto sin stock</t>
        </is>
      </c>
      <c r="T1441" s="3">
        <f>IF(COUNTA(A1441:S1441)&lt;19,"REVISAR","OK")</f>
        <v>0</v>
      </c>
      <c r="U1441" s="3">
        <f>IF(ISNUMBER(B1441),"OK","REVISAR")</f>
        <v>0</v>
      </c>
      <c r="V1441" s="3">
        <f>IF(AND(ISNUMBER(K1441),K1441&gt;0,K1441&lt;50),"OK","REVISAR")</f>
        <v>0</v>
      </c>
      <c r="W1441" s="3">
        <f>IF(AND(ISNUMBER(L1441),L1441&gt;0,L1441&lt;1000000),"OK","REVISAR")</f>
        <v>0</v>
      </c>
      <c r="X1441" s="3">
        <f>IF(AND(ISNUMBER(K1441),ISNUMBER(L1441),ISNUMBER(M1441),ISNUMBER(N1441)),IF(ABS(N1441-(K1441*L1441*(1-M1441/100)))&gt;1,"REVISAR","OK"),"REVISAR")</f>
        <v>0</v>
      </c>
      <c r="Y1441" s="3">
        <f>IF(AND(ISNUMBER(SEARCH("@",E1441)),ISNUMBER(SEARCH(".",E1441))),"OK","REVISAR")</f>
        <v>0</v>
      </c>
      <c r="Z1441" s="3">
        <f>IF(COUNTIF($A$2:$A$5001,A1441)&gt;1,"REVISAR","OK")</f>
        <v>0</v>
      </c>
    </row>
    <row r="1442">
      <c r="A1442" s="3">
        <v>1441</v>
      </c>
      <c r="B1442" s="4">
        <v>45318</v>
      </c>
      <c r="C1442" s="3" t="inlineStr">
        <is>
          <t>Lucas Rodríguez</t>
        </is>
      </c>
      <c r="D1442" s="3" t="inlineStr">
        <is>
          <t>45163223</t>
        </is>
      </c>
      <c r="E1442" s="3" t="inlineStr">
        <is>
          <t>cliente509@gmail.com</t>
        </is>
      </c>
      <c r="F1442" s="3" t="inlineStr">
        <is>
          <t>+54 9 2326 565722</t>
        </is>
      </c>
      <c r="G1442" s="3" t="inlineStr">
        <is>
          <t>san antonio de areco</t>
        </is>
      </c>
      <c r="H1442" s="3" t="inlineStr">
        <is>
          <t>CABA</t>
        </is>
      </c>
      <c r="I1442" s="3" t="inlineStr">
        <is>
          <t>Cargador rápido</t>
        </is>
      </c>
      <c r="J1442" s="3" t="inlineStr">
        <is>
          <t>Computación</t>
        </is>
      </c>
      <c r="K1442" s="3">
        <v>8</v>
      </c>
      <c r="L1442" s="5">
        <v>86303.25</v>
      </c>
      <c r="M1442" s="3">
        <v>15</v>
      </c>
      <c r="N1442" s="5">
        <v>586862.1</v>
      </c>
      <c r="O1442" s="3" t="inlineStr">
        <is>
          <t>transf</t>
        </is>
      </c>
      <c r="P1442" s="3" t="inlineStr">
        <is>
          <t>Sin vendedor</t>
        </is>
      </c>
      <c r="Q1442" s="3" t="inlineStr">
        <is>
          <t>online</t>
        </is>
      </c>
      <c r="R1442" s="3" t="inlineStr">
        <is>
          <t>pendiente</t>
        </is>
      </c>
      <c r="T1442" s="3">
        <f>IF(COUNTA(A1442:S1442)&lt;19,"REVISAR","OK")</f>
        <v>0</v>
      </c>
      <c r="U1442" s="3">
        <f>IF(ISNUMBER(B1442),"OK","REVISAR")</f>
        <v>0</v>
      </c>
      <c r="V1442" s="3">
        <f>IF(AND(ISNUMBER(K1442),K1442&gt;0,K1442&lt;50),"OK","REVISAR")</f>
        <v>0</v>
      </c>
      <c r="W1442" s="3">
        <f>IF(AND(ISNUMBER(L1442),L1442&gt;0,L1442&lt;1000000),"OK","REVISAR")</f>
        <v>0</v>
      </c>
      <c r="X1442" s="3">
        <f>IF(AND(ISNUMBER(K1442),ISNUMBER(L1442),ISNUMBER(M1442),ISNUMBER(N1442)),IF(ABS(N1442-(K1442*L1442*(1-M1442/100)))&gt;1,"REVISAR","OK"),"REVISAR")</f>
        <v>0</v>
      </c>
      <c r="Y1442" s="3">
        <f>IF(AND(ISNUMBER(SEARCH("@",E1442)),ISNUMBER(SEARCH(".",E1442))),"OK","REVISAR")</f>
        <v>0</v>
      </c>
      <c r="Z1442" s="3">
        <f>IF(COUNTIF($A$2:$A$5001,A1442)&gt;1,"REVISAR","OK")</f>
        <v>0</v>
      </c>
    </row>
    <row r="1443">
      <c r="A1443" s="3">
        <v>1442</v>
      </c>
      <c r="B1443" s="4">
        <v>45804</v>
      </c>
      <c r="C1443" s="3" t="inlineStr">
        <is>
          <t>Pedro Sánchez</t>
        </is>
      </c>
      <c r="D1443" s="3" t="inlineStr">
        <is>
          <t>37552768</t>
        </is>
      </c>
      <c r="E1443" s="3" t="inlineStr">
        <is>
          <t>cliente477@</t>
        </is>
      </c>
      <c r="F1443" s="3" t="inlineStr">
        <is>
          <t>+54 9 2326 931446</t>
        </is>
      </c>
      <c r="H1443" s="3" t="inlineStr">
        <is>
          <t>CABA</t>
        </is>
      </c>
      <c r="K1443" s="3">
        <v>6</v>
      </c>
      <c r="L1443" s="5">
        <v>13224.15</v>
      </c>
      <c r="M1443" s="3">
        <v>0</v>
      </c>
      <c r="N1443" s="5">
        <v>79344.89999999999</v>
      </c>
      <c r="O1443" s="3" t="inlineStr">
        <is>
          <t>Cheque</t>
        </is>
      </c>
      <c r="P1443" s="3" t="inlineStr">
        <is>
          <t>Lucas</t>
        </is>
      </c>
      <c r="R1443" s="3" t="inlineStr">
        <is>
          <t>Cancelado</t>
        </is>
      </c>
      <c r="S1443" s="3" t="inlineStr">
        <is>
          <t>Duplicado probable</t>
        </is>
      </c>
      <c r="T1443" s="3">
        <f>IF(COUNTA(A1443:S1443)&lt;19,"REVISAR","OK")</f>
        <v>0</v>
      </c>
      <c r="U1443" s="3">
        <f>IF(ISNUMBER(B1443),"OK","REVISAR")</f>
        <v>0</v>
      </c>
      <c r="V1443" s="3">
        <f>IF(AND(ISNUMBER(K1443),K1443&gt;0,K1443&lt;50),"OK","REVISAR")</f>
        <v>0</v>
      </c>
      <c r="W1443" s="3">
        <f>IF(AND(ISNUMBER(L1443),L1443&gt;0,L1443&lt;1000000),"OK","REVISAR")</f>
        <v>0</v>
      </c>
      <c r="X1443" s="3">
        <f>IF(AND(ISNUMBER(K1443),ISNUMBER(L1443),ISNUMBER(M1443),ISNUMBER(N1443)),IF(ABS(N1443-(K1443*L1443*(1-M1443/100)))&gt;1,"REVISAR","OK"),"REVISAR")</f>
        <v>0</v>
      </c>
      <c r="Y1443" s="3">
        <f>IF(AND(ISNUMBER(SEARCH("@",E1443)),ISNUMBER(SEARCH(".",E1443))),"OK","REVISAR")</f>
        <v>0</v>
      </c>
      <c r="Z1443" s="3">
        <f>IF(COUNTIF($A$2:$A$5001,A1443)&gt;1,"REVISAR","OK")</f>
        <v>0</v>
      </c>
    </row>
    <row r="1444">
      <c r="A1444" s="3">
        <v>1443</v>
      </c>
      <c r="B1444" s="4">
        <v>45805</v>
      </c>
      <c r="C1444" s="3" t="inlineStr">
        <is>
          <t>Ana Martínez</t>
        </is>
      </c>
      <c r="D1444" s="3" t="inlineStr">
        <is>
          <t>31366770</t>
        </is>
      </c>
      <c r="E1444" s="3" t="inlineStr">
        <is>
          <t>cliente670@sinmail</t>
        </is>
      </c>
      <c r="F1444" s="3" t="inlineStr">
        <is>
          <t>+54 9 2326 179418</t>
        </is>
      </c>
      <c r="G1444" s="3" t="inlineStr">
        <is>
          <t>La Plata</t>
        </is>
      </c>
      <c r="H1444" s="3" t="inlineStr">
        <is>
          <t>Córdoba</t>
        </is>
      </c>
      <c r="J1444" s="3" t="inlineStr">
        <is>
          <t>Tecnologia</t>
        </is>
      </c>
      <c r="K1444" s="3">
        <v>6</v>
      </c>
      <c r="L1444" s="5">
        <v>38870.77</v>
      </c>
      <c r="M1444" s="3">
        <v>25</v>
      </c>
      <c r="N1444" s="5">
        <v>174918.46</v>
      </c>
      <c r="O1444" s="3" t="inlineStr">
        <is>
          <t>transf</t>
        </is>
      </c>
      <c r="P1444" s="3" t="inlineStr">
        <is>
          <t>Paul</t>
        </is>
      </c>
      <c r="Q1444" s="3" t="inlineStr">
        <is>
          <t>Centro</t>
        </is>
      </c>
      <c r="S1444" s="3" t="inlineStr">
        <is>
          <t>Duplicado probable</t>
        </is>
      </c>
      <c r="T1444" s="3">
        <f>IF(COUNTA(A1444:S1444)&lt;19,"REVISAR","OK")</f>
        <v>0</v>
      </c>
      <c r="U1444" s="3">
        <f>IF(ISNUMBER(B1444),"OK","REVISAR")</f>
        <v>0</v>
      </c>
      <c r="V1444" s="3">
        <f>IF(AND(ISNUMBER(K1444),K1444&gt;0,K1444&lt;50),"OK","REVISAR")</f>
        <v>0</v>
      </c>
      <c r="W1444" s="3">
        <f>IF(AND(ISNUMBER(L1444),L1444&gt;0,L1444&lt;1000000),"OK","REVISAR")</f>
        <v>0</v>
      </c>
      <c r="X1444" s="3">
        <f>IF(AND(ISNUMBER(K1444),ISNUMBER(L1444),ISNUMBER(M1444),ISNUMBER(N1444)),IF(ABS(N1444-(K1444*L1444*(1-M1444/100)))&gt;1,"REVISAR","OK"),"REVISAR")</f>
        <v>0</v>
      </c>
      <c r="Y1444" s="3">
        <f>IF(AND(ISNUMBER(SEARCH("@",E1444)),ISNUMBER(SEARCH(".",E1444))),"OK","REVISAR")</f>
        <v>0</v>
      </c>
      <c r="Z1444" s="3">
        <f>IF(COUNTIF($A$2:$A$5001,A1444)&gt;1,"REVISAR","OK")</f>
        <v>0</v>
      </c>
    </row>
    <row r="1445">
      <c r="A1445" s="3">
        <v>1444</v>
      </c>
      <c r="B1445" s="4">
        <v>45304</v>
      </c>
      <c r="C1445" s="3" t="inlineStr">
        <is>
          <t>Camila Torres</t>
        </is>
      </c>
      <c r="D1445" s="3" t="inlineStr">
        <is>
          <t>41208502</t>
        </is>
      </c>
      <c r="E1445" s="3" t="inlineStr">
        <is>
          <t>cliente114@outlook.com</t>
        </is>
      </c>
      <c r="F1445" s="3" t="inlineStr">
        <is>
          <t>+54 9 2326 390106</t>
        </is>
      </c>
      <c r="G1445" s="3" t="inlineStr">
        <is>
          <t>san antonio de areco</t>
        </is>
      </c>
      <c r="H1445" s="3" t="inlineStr">
        <is>
          <t>Cordoba</t>
        </is>
      </c>
      <c r="I1445" s="3" t="inlineStr">
        <is>
          <t>Webcam HD</t>
        </is>
      </c>
      <c r="K1445" s="3">
        <v>2</v>
      </c>
      <c r="L1445" s="5">
        <v>16957.15</v>
      </c>
      <c r="M1445" s="3">
        <v>5</v>
      </c>
      <c r="N1445" s="5">
        <v>32218.59</v>
      </c>
      <c r="O1445" s="3" t="inlineStr">
        <is>
          <t>Tarjeta Débito</t>
        </is>
      </c>
      <c r="P1445" s="3" t="inlineStr">
        <is>
          <t>Isaías</t>
        </is>
      </c>
      <c r="R1445" s="3" t="inlineStr">
        <is>
          <t>Pendiente</t>
        </is>
      </c>
      <c r="S1445" s="3" t="inlineStr">
        <is>
          <t>Pago a confirmar</t>
        </is>
      </c>
      <c r="T1445" s="3">
        <f>IF(COUNTA(A1445:S1445)&lt;19,"REVISAR","OK")</f>
        <v>0</v>
      </c>
      <c r="U1445" s="3">
        <f>IF(ISNUMBER(B1445),"OK","REVISAR")</f>
        <v>0</v>
      </c>
      <c r="V1445" s="3">
        <f>IF(AND(ISNUMBER(K1445),K1445&gt;0,K1445&lt;50),"OK","REVISAR")</f>
        <v>0</v>
      </c>
      <c r="W1445" s="3">
        <f>IF(AND(ISNUMBER(L1445),L1445&gt;0,L1445&lt;1000000),"OK","REVISAR")</f>
        <v>0</v>
      </c>
      <c r="X1445" s="3">
        <f>IF(AND(ISNUMBER(K1445),ISNUMBER(L1445),ISNUMBER(M1445),ISNUMBER(N1445)),IF(ABS(N1445-(K1445*L1445*(1-M1445/100)))&gt;1,"REVISAR","OK"),"REVISAR")</f>
        <v>0</v>
      </c>
      <c r="Y1445" s="3">
        <f>IF(AND(ISNUMBER(SEARCH("@",E1445)),ISNUMBER(SEARCH(".",E1445))),"OK","REVISAR")</f>
        <v>0</v>
      </c>
      <c r="Z1445" s="3">
        <f>IF(COUNTIF($A$2:$A$5001,A1445)&gt;1,"REVISAR","OK")</f>
        <v>0</v>
      </c>
    </row>
    <row r="1446">
      <c r="A1446" s="3">
        <v>1445</v>
      </c>
      <c r="B1446" s="4">
        <v>45648</v>
      </c>
      <c r="C1446" s="3" t="inlineStr">
        <is>
          <t>Ana Martínez</t>
        </is>
      </c>
      <c r="D1446" s="3" t="inlineStr">
        <is>
          <t>21727993</t>
        </is>
      </c>
      <c r="E1446" s="3" t="inlineStr">
        <is>
          <t>cliente244@</t>
        </is>
      </c>
      <c r="F1446" s="3" t="inlineStr">
        <is>
          <t>+54 9 2326 138425</t>
        </is>
      </c>
      <c r="G1446" s="3" t="inlineStr">
        <is>
          <t>Rosario</t>
        </is>
      </c>
      <c r="H1446" s="3" t="inlineStr">
        <is>
          <t>Cordoba</t>
        </is>
      </c>
      <c r="J1446" s="3" t="inlineStr">
        <is>
          <t>perifericos</t>
        </is>
      </c>
      <c r="K1446" s="3">
        <v>8</v>
      </c>
      <c r="L1446" s="5">
        <v>124465.67</v>
      </c>
      <c r="M1446" s="3">
        <v>15</v>
      </c>
      <c r="N1446" s="5">
        <v>43812.27</v>
      </c>
      <c r="O1446" s="3" t="inlineStr">
        <is>
          <t>efectivo</t>
        </is>
      </c>
      <c r="P1446" s="3" t="inlineStr">
        <is>
          <t>Sofía</t>
        </is>
      </c>
      <c r="S1446" s="3" t="inlineStr">
        <is>
          <t>sin observaciones</t>
        </is>
      </c>
      <c r="T1446" s="3">
        <f>IF(COUNTA(A1446:S1446)&lt;19,"REVISAR","OK")</f>
        <v>0</v>
      </c>
      <c r="U1446" s="3">
        <f>IF(ISNUMBER(B1446),"OK","REVISAR")</f>
        <v>0</v>
      </c>
      <c r="V1446" s="3">
        <f>IF(AND(ISNUMBER(K1446),K1446&gt;0,K1446&lt;50),"OK","REVISAR")</f>
        <v>0</v>
      </c>
      <c r="W1446" s="3">
        <f>IF(AND(ISNUMBER(L1446),L1446&gt;0,L1446&lt;1000000),"OK","REVISAR")</f>
        <v>0</v>
      </c>
      <c r="X1446" s="3">
        <f>IF(AND(ISNUMBER(K1446),ISNUMBER(L1446),ISNUMBER(M1446),ISNUMBER(N1446)),IF(ABS(N1446-(K1446*L1446*(1-M1446/100)))&gt;1,"REVISAR","OK"),"REVISAR")</f>
        <v>0</v>
      </c>
      <c r="Y1446" s="3">
        <f>IF(AND(ISNUMBER(SEARCH("@",E1446)),ISNUMBER(SEARCH(".",E1446))),"OK","REVISAR")</f>
        <v>0</v>
      </c>
      <c r="Z1446" s="3">
        <f>IF(COUNTIF($A$2:$A$5001,A1446)&gt;1,"REVISAR","OK")</f>
        <v>0</v>
      </c>
    </row>
    <row r="1447">
      <c r="A1447" s="3">
        <v>1446</v>
      </c>
      <c r="B1447" s="4">
        <v>45690</v>
      </c>
      <c r="C1447" s="3" t="inlineStr">
        <is>
          <t>Juan Pérez</t>
        </is>
      </c>
      <c r="D1447" s="3" t="inlineStr">
        <is>
          <t>44069115</t>
        </is>
      </c>
      <c r="E1447" s="3" t="inlineStr">
        <is>
          <t>cliente177@</t>
        </is>
      </c>
      <c r="F1447" s="3" t="inlineStr">
        <is>
          <t>+54 9 2326 802152</t>
        </is>
      </c>
      <c r="G1447" s="3" t="inlineStr">
        <is>
          <t>Buenos Aires</t>
        </is>
      </c>
      <c r="H1447" s="3" t="inlineStr">
        <is>
          <t>Mendoza</t>
        </is>
      </c>
      <c r="I1447" s="3" t="inlineStr">
        <is>
          <t>Mouse gamer</t>
        </is>
      </c>
      <c r="J1447" s="3" t="inlineStr">
        <is>
          <t>Sin categoria</t>
        </is>
      </c>
      <c r="K1447" s="3">
        <v>7</v>
      </c>
      <c r="L1447" s="5">
        <v>116679.69</v>
      </c>
      <c r="M1447" s="3">
        <v>5</v>
      </c>
      <c r="N1447" s="5">
        <v>775919.9399999999</v>
      </c>
      <c r="O1447" s="3" t="inlineStr">
        <is>
          <t>Tarjeta Crédito</t>
        </is>
      </c>
      <c r="P1447" s="3" t="inlineStr">
        <is>
          <t>Lucas</t>
        </is>
      </c>
      <c r="R1447" s="3" t="inlineStr">
        <is>
          <t>No aplica</t>
        </is>
      </c>
      <c r="S1447" s="3" t="inlineStr">
        <is>
          <t>Dirección incompleta</t>
        </is>
      </c>
      <c r="T1447" s="3">
        <f>IF(COUNTA(A1447:S1447)&lt;19,"REVISAR","OK")</f>
        <v>0</v>
      </c>
      <c r="U1447" s="3">
        <f>IF(ISNUMBER(B1447),"OK","REVISAR")</f>
        <v>0</v>
      </c>
      <c r="V1447" s="3">
        <f>IF(AND(ISNUMBER(K1447),K1447&gt;0,K1447&lt;50),"OK","REVISAR")</f>
        <v>0</v>
      </c>
      <c r="W1447" s="3">
        <f>IF(AND(ISNUMBER(L1447),L1447&gt;0,L1447&lt;1000000),"OK","REVISAR")</f>
        <v>0</v>
      </c>
      <c r="X1447" s="3">
        <f>IF(AND(ISNUMBER(K1447),ISNUMBER(L1447),ISNUMBER(M1447),ISNUMBER(N1447)),IF(ABS(N1447-(K1447*L1447*(1-M1447/100)))&gt;1,"REVISAR","OK"),"REVISAR")</f>
        <v>0</v>
      </c>
      <c r="Y1447" s="3">
        <f>IF(AND(ISNUMBER(SEARCH("@",E1447)),ISNUMBER(SEARCH(".",E1447))),"OK","REVISAR")</f>
        <v>0</v>
      </c>
      <c r="Z1447" s="3">
        <f>IF(COUNTIF($A$2:$A$5001,A1447)&gt;1,"REVISAR","OK")</f>
        <v>0</v>
      </c>
    </row>
    <row r="1448">
      <c r="A1448" s="3">
        <v>1447</v>
      </c>
      <c r="B1448" s="4">
        <v>45340</v>
      </c>
      <c r="D1448" s="3" t="inlineStr">
        <is>
          <t>30294321</t>
        </is>
      </c>
      <c r="E1448" s="3" t="inlineStr">
        <is>
          <t>cliente619@hotmail.com</t>
        </is>
      </c>
      <c r="F1448" s="3" t="inlineStr">
        <is>
          <t>+54 9 2326 456848</t>
        </is>
      </c>
      <c r="G1448" s="3" t="inlineStr">
        <is>
          <t>S. A. de Areco</t>
        </is>
      </c>
      <c r="H1448" s="3" t="inlineStr">
        <is>
          <t>Mendoza</t>
        </is>
      </c>
      <c r="I1448" s="3" t="inlineStr">
        <is>
          <t>Memoria RAM 8GB</t>
        </is>
      </c>
      <c r="J1448" s="3" t="inlineStr">
        <is>
          <t>Periféricos</t>
        </is>
      </c>
      <c r="K1448" s="3">
        <v>2</v>
      </c>
      <c r="M1448" s="3">
        <v>0</v>
      </c>
      <c r="O1448" s="3" t="inlineStr">
        <is>
          <t>transf</t>
        </is>
      </c>
      <c r="P1448" s="3" t="inlineStr">
        <is>
          <t>Admin</t>
        </is>
      </c>
      <c r="Q1448" s="3" t="inlineStr">
        <is>
          <t>Sucursal Norte</t>
        </is>
      </c>
      <c r="R1448" s="3" t="inlineStr">
        <is>
          <t>entregado</t>
        </is>
      </c>
      <c r="S1448" s="3" t="inlineStr">
        <is>
          <t>Pago a confirmar</t>
        </is>
      </c>
      <c r="T1448" s="3">
        <f>IF(COUNTA(A1448:S1448)&lt;19,"REVISAR","OK")</f>
        <v>0</v>
      </c>
      <c r="U1448" s="3">
        <f>IF(ISNUMBER(B1448),"OK","REVISAR")</f>
        <v>0</v>
      </c>
      <c r="V1448" s="3">
        <f>IF(AND(ISNUMBER(K1448),K1448&gt;0,K1448&lt;50),"OK","REVISAR")</f>
        <v>0</v>
      </c>
      <c r="W1448" s="3">
        <f>IF(AND(ISNUMBER(L1448),L1448&gt;0,L1448&lt;1000000),"OK","REVISAR")</f>
        <v>0</v>
      </c>
      <c r="X1448" s="3">
        <f>IF(AND(ISNUMBER(K1448),ISNUMBER(L1448),ISNUMBER(M1448),ISNUMBER(N1448)),IF(ABS(N1448-(K1448*L1448*(1-M1448/100)))&gt;1,"REVISAR","OK"),"REVISAR")</f>
        <v>0</v>
      </c>
      <c r="Y1448" s="3">
        <f>IF(AND(ISNUMBER(SEARCH("@",E1448)),ISNUMBER(SEARCH(".",E1448))),"OK","REVISAR")</f>
        <v>0</v>
      </c>
      <c r="Z1448" s="3">
        <f>IF(COUNTIF($A$2:$A$5001,A1448)&gt;1,"REVISAR","OK")</f>
        <v>0</v>
      </c>
    </row>
    <row r="1449">
      <c r="A1449" s="3">
        <v>1448</v>
      </c>
      <c r="B1449" s="4">
        <v>45302</v>
      </c>
      <c r="C1449" s="3" t="inlineStr">
        <is>
          <t>Lucas Rodríguez</t>
        </is>
      </c>
      <c r="D1449" s="3" t="inlineStr">
        <is>
          <t>24311021</t>
        </is>
      </c>
      <c r="E1449" s="3" t="inlineStr">
        <is>
          <t>cliente447@outlook.com</t>
        </is>
      </c>
      <c r="F1449" s="3" t="inlineStr">
        <is>
          <t>+54 9 2326 980717</t>
        </is>
      </c>
      <c r="G1449" s="3" t="inlineStr">
        <is>
          <t>CABA</t>
        </is>
      </c>
      <c r="H1449" s="3" t="inlineStr">
        <is>
          <t>Bs.As</t>
        </is>
      </c>
      <c r="J1449" s="3" t="inlineStr">
        <is>
          <t>Accesorios</t>
        </is>
      </c>
      <c r="K1449" s="3">
        <v>8</v>
      </c>
      <c r="L1449" s="5">
        <v>152144.58</v>
      </c>
      <c r="M1449" s="3">
        <v>10</v>
      </c>
      <c r="N1449" s="5">
        <v>1095440.98</v>
      </c>
      <c r="O1449" s="3" t="inlineStr">
        <is>
          <t>Cheque</t>
        </is>
      </c>
      <c r="P1449" s="3" t="inlineStr">
        <is>
          <t>Sin vendedor</t>
        </is>
      </c>
      <c r="Q1449" s="3" t="inlineStr">
        <is>
          <t>online</t>
        </is>
      </c>
      <c r="R1449" s="3" t="inlineStr">
        <is>
          <t>No aplica</t>
        </is>
      </c>
      <c r="S1449" s="3" t="inlineStr">
        <is>
          <t>Pago a confirmar</t>
        </is>
      </c>
      <c r="T1449" s="3">
        <f>IF(COUNTA(A1449:S1449)&lt;19,"REVISAR","OK")</f>
        <v>0</v>
      </c>
      <c r="U1449" s="3">
        <f>IF(ISNUMBER(B1449),"OK","REVISAR")</f>
        <v>0</v>
      </c>
      <c r="V1449" s="3">
        <f>IF(AND(ISNUMBER(K1449),K1449&gt;0,K1449&lt;50),"OK","REVISAR")</f>
        <v>0</v>
      </c>
      <c r="W1449" s="3">
        <f>IF(AND(ISNUMBER(L1449),L1449&gt;0,L1449&lt;1000000),"OK","REVISAR")</f>
        <v>0</v>
      </c>
      <c r="X1449" s="3">
        <f>IF(AND(ISNUMBER(K1449),ISNUMBER(L1449),ISNUMBER(M1449),ISNUMBER(N1449)),IF(ABS(N1449-(K1449*L1449*(1-M1449/100)))&gt;1,"REVISAR","OK"),"REVISAR")</f>
        <v>0</v>
      </c>
      <c r="Y1449" s="3">
        <f>IF(AND(ISNUMBER(SEARCH("@",E1449)),ISNUMBER(SEARCH(".",E1449))),"OK","REVISAR")</f>
        <v>0</v>
      </c>
      <c r="Z1449" s="3">
        <f>IF(COUNTIF($A$2:$A$5001,A1449)&gt;1,"REVISAR","OK")</f>
        <v>0</v>
      </c>
    </row>
    <row r="1450">
      <c r="A1450" s="3">
        <v>1449</v>
      </c>
      <c r="C1450" s="3" t="inlineStr">
        <is>
          <t>Sofía García</t>
        </is>
      </c>
      <c r="D1450" s="3" t="inlineStr">
        <is>
          <t>24859721</t>
        </is>
      </c>
      <c r="E1450" s="3" t="inlineStr">
        <is>
          <t>cliente458@sinmail</t>
        </is>
      </c>
      <c r="F1450" s="3" t="inlineStr">
        <is>
          <t>+54 9 2326 401294</t>
        </is>
      </c>
      <c r="G1450" s="3" t="inlineStr">
        <is>
          <t>Cordoba</t>
        </is>
      </c>
      <c r="H1450" s="3" t="inlineStr">
        <is>
          <t>buenos aires</t>
        </is>
      </c>
      <c r="K1450" s="3">
        <v>8</v>
      </c>
      <c r="L1450" s="5">
        <v>101063.89</v>
      </c>
      <c r="M1450" s="3">
        <v>5</v>
      </c>
      <c r="N1450" s="5">
        <v>768085.5600000001</v>
      </c>
      <c r="P1450" s="3" t="inlineStr">
        <is>
          <t>Lucas</t>
        </is>
      </c>
      <c r="Q1450" s="3" t="inlineStr">
        <is>
          <t>Sucursal Centro</t>
        </is>
      </c>
      <c r="S1450" s="3" t="inlineStr">
        <is>
          <t>Producto sin stock</t>
        </is>
      </c>
      <c r="T1450" s="3">
        <f>IF(COUNTA(A1450:S1450)&lt;19,"REVISAR","OK")</f>
        <v>0</v>
      </c>
      <c r="U1450" s="3">
        <f>IF(ISNUMBER(B1450),"OK","REVISAR")</f>
        <v>0</v>
      </c>
      <c r="V1450" s="3">
        <f>IF(AND(ISNUMBER(K1450),K1450&gt;0,K1450&lt;50),"OK","REVISAR")</f>
        <v>0</v>
      </c>
      <c r="W1450" s="3">
        <f>IF(AND(ISNUMBER(L1450),L1450&gt;0,L1450&lt;1000000),"OK","REVISAR")</f>
        <v>0</v>
      </c>
      <c r="X1450" s="3">
        <f>IF(AND(ISNUMBER(K1450),ISNUMBER(L1450),ISNUMBER(M1450),ISNUMBER(N1450)),IF(ABS(N1450-(K1450*L1450*(1-M1450/100)))&gt;1,"REVISAR","OK"),"REVISAR")</f>
        <v>0</v>
      </c>
      <c r="Y1450" s="3">
        <f>IF(AND(ISNUMBER(SEARCH("@",E1450)),ISNUMBER(SEARCH(".",E1450))),"OK","REVISAR")</f>
        <v>0</v>
      </c>
      <c r="Z1450" s="3">
        <f>IF(COUNTIF($A$2:$A$5001,A1450)&gt;1,"REVISAR","OK")</f>
        <v>0</v>
      </c>
    </row>
    <row r="1451">
      <c r="A1451" s="3">
        <v>1450</v>
      </c>
      <c r="B1451" s="4">
        <v>45650</v>
      </c>
      <c r="C1451" s="3" t="inlineStr">
        <is>
          <t>Ana Martínez</t>
        </is>
      </c>
      <c r="D1451" s="3" t="inlineStr">
        <is>
          <t>37073302</t>
        </is>
      </c>
      <c r="E1451" s="3" t="inlineStr">
        <is>
          <t>cliente485@sinmail</t>
        </is>
      </c>
      <c r="F1451" s="3" t="inlineStr">
        <is>
          <t>+54 9 2326 217254</t>
        </is>
      </c>
      <c r="G1451" s="3" t="inlineStr">
        <is>
          <t>Bs As</t>
        </is>
      </c>
      <c r="H1451" s="3" t="inlineStr">
        <is>
          <t>buenos aires</t>
        </is>
      </c>
      <c r="I1451" s="3" t="inlineStr">
        <is>
          <t>Parlante portátil</t>
        </is>
      </c>
      <c r="J1451" s="3" t="inlineStr">
        <is>
          <t>perifericos</t>
        </is>
      </c>
      <c r="K1451" s="3">
        <v>3</v>
      </c>
      <c r="M1451" s="3">
        <v>0</v>
      </c>
      <c r="O1451" s="3" t="inlineStr">
        <is>
          <t>Cheque</t>
        </is>
      </c>
      <c r="P1451" s="3" t="inlineStr">
        <is>
          <t>Benjamín</t>
        </is>
      </c>
      <c r="Q1451" s="3" t="inlineStr">
        <is>
          <t>Local 1</t>
        </is>
      </c>
      <c r="R1451" s="3" t="inlineStr">
        <is>
          <t>Cancelado</t>
        </is>
      </c>
      <c r="S1451" s="3" t="inlineStr">
        <is>
          <t>sin observaciones</t>
        </is>
      </c>
      <c r="T1451" s="3">
        <f>IF(COUNTA(A1451:S1451)&lt;19,"REVISAR","OK")</f>
        <v>0</v>
      </c>
      <c r="U1451" s="3">
        <f>IF(ISNUMBER(B1451),"OK","REVISAR")</f>
        <v>0</v>
      </c>
      <c r="V1451" s="3">
        <f>IF(AND(ISNUMBER(K1451),K1451&gt;0,K1451&lt;50),"OK","REVISAR")</f>
        <v>0</v>
      </c>
      <c r="W1451" s="3">
        <f>IF(AND(ISNUMBER(L1451),L1451&gt;0,L1451&lt;1000000),"OK","REVISAR")</f>
        <v>0</v>
      </c>
      <c r="X1451" s="3">
        <f>IF(AND(ISNUMBER(K1451),ISNUMBER(L1451),ISNUMBER(M1451),ISNUMBER(N1451)),IF(ABS(N1451-(K1451*L1451*(1-M1451/100)))&gt;1,"REVISAR","OK"),"REVISAR")</f>
        <v>0</v>
      </c>
      <c r="Y1451" s="3">
        <f>IF(AND(ISNUMBER(SEARCH("@",E1451)),ISNUMBER(SEARCH(".",E1451))),"OK","REVISAR")</f>
        <v>0</v>
      </c>
      <c r="Z1451" s="3">
        <f>IF(COUNTIF($A$2:$A$5001,A1451)&gt;1,"REVISAR","OK")</f>
        <v>0</v>
      </c>
    </row>
    <row r="1452">
      <c r="A1452" s="3">
        <v>1451</v>
      </c>
      <c r="B1452" s="4">
        <v>45524</v>
      </c>
      <c r="D1452" s="3" t="inlineStr">
        <is>
          <t>25590793</t>
        </is>
      </c>
      <c r="E1452" s="3" t="inlineStr">
        <is>
          <t>cliente749@sinmail</t>
        </is>
      </c>
      <c r="F1452" s="3" t="inlineStr">
        <is>
          <t>+54 9 2326 705616</t>
        </is>
      </c>
      <c r="I1452" s="3" t="inlineStr">
        <is>
          <t>Monitor 24</t>
        </is>
      </c>
      <c r="J1452" s="3" t="inlineStr">
        <is>
          <t>Tecnología</t>
        </is>
      </c>
      <c r="K1452" s="3">
        <v>8</v>
      </c>
      <c r="L1452" s="5">
        <v>173360.28</v>
      </c>
      <c r="M1452" s="3" t="inlineStr">
        <is>
          <t>sin descuento</t>
        </is>
      </c>
      <c r="O1452" s="3" t="inlineStr">
        <is>
          <t>MercadoPago</t>
        </is>
      </c>
      <c r="P1452" s="3" t="inlineStr">
        <is>
          <t>Benjamín</t>
        </is>
      </c>
      <c r="Q1452" s="3" t="inlineStr">
        <is>
          <t>Sucursal Norte</t>
        </is>
      </c>
      <c r="R1452" s="3" t="inlineStr">
        <is>
          <t>Cancelado</t>
        </is>
      </c>
      <c r="S1452" s="3" t="inlineStr">
        <is>
          <t>Precio cargado manualmente</t>
        </is>
      </c>
      <c r="T1452" s="3">
        <f>IF(COUNTA(A1452:S1452)&lt;19,"REVISAR","OK")</f>
        <v>0</v>
      </c>
      <c r="U1452" s="3">
        <f>IF(ISNUMBER(B1452),"OK","REVISAR")</f>
        <v>0</v>
      </c>
      <c r="V1452" s="3">
        <f>IF(AND(ISNUMBER(K1452),K1452&gt;0,K1452&lt;50),"OK","REVISAR")</f>
        <v>0</v>
      </c>
      <c r="W1452" s="3">
        <f>IF(AND(ISNUMBER(L1452),L1452&gt;0,L1452&lt;1000000),"OK","REVISAR")</f>
        <v>0</v>
      </c>
      <c r="X1452" s="3">
        <f>IF(AND(ISNUMBER(K1452),ISNUMBER(L1452),ISNUMBER(M1452),ISNUMBER(N1452)),IF(ABS(N1452-(K1452*L1452*(1-M1452/100)))&gt;1,"REVISAR","OK"),"REVISAR")</f>
        <v>0</v>
      </c>
      <c r="Y1452" s="3">
        <f>IF(AND(ISNUMBER(SEARCH("@",E1452)),ISNUMBER(SEARCH(".",E1452))),"OK","REVISAR")</f>
        <v>0</v>
      </c>
      <c r="Z1452" s="3">
        <f>IF(COUNTIF($A$2:$A$5001,A1452)&gt;1,"REVISAR","OK")</f>
        <v>0</v>
      </c>
    </row>
    <row r="1453">
      <c r="A1453" s="3">
        <v>1452</v>
      </c>
      <c r="B1453" s="4">
        <v>45697</v>
      </c>
      <c r="C1453" s="3" t="inlineStr">
        <is>
          <t>Carlos López</t>
        </is>
      </c>
      <c r="D1453" s="3" t="inlineStr">
        <is>
          <t>44990433</t>
        </is>
      </c>
      <c r="E1453" s="3" t="inlineStr">
        <is>
          <t>cliente537@yahoo.com</t>
        </is>
      </c>
      <c r="F1453" s="3" t="inlineStr">
        <is>
          <t>+54 9 2326 778150</t>
        </is>
      </c>
      <c r="H1453" s="3" t="inlineStr">
        <is>
          <t>CABA</t>
        </is>
      </c>
      <c r="I1453" s="3" t="inlineStr">
        <is>
          <t>Webcam HD</t>
        </is>
      </c>
      <c r="J1453" s="3" t="inlineStr">
        <is>
          <t>Sin categoria</t>
        </is>
      </c>
      <c r="K1453" s="3">
        <v>8</v>
      </c>
      <c r="L1453" s="5">
        <v>74066.28999999999</v>
      </c>
      <c r="M1453" s="3">
        <v>0</v>
      </c>
      <c r="N1453" s="5">
        <v>592530.3199999999</v>
      </c>
      <c r="O1453" s="3" t="inlineStr">
        <is>
          <t>transf</t>
        </is>
      </c>
      <c r="Q1453" s="3" t="inlineStr">
        <is>
          <t>Sucursal Norte</t>
        </is>
      </c>
      <c r="R1453" s="3" t="inlineStr">
        <is>
          <t>entregado</t>
        </is>
      </c>
      <c r="S1453" s="3" t="inlineStr">
        <is>
          <t>Duplicado probable</t>
        </is>
      </c>
      <c r="T1453" s="3">
        <f>IF(COUNTA(A1453:S1453)&lt;19,"REVISAR","OK")</f>
        <v>0</v>
      </c>
      <c r="U1453" s="3">
        <f>IF(ISNUMBER(B1453),"OK","REVISAR")</f>
        <v>0</v>
      </c>
      <c r="V1453" s="3">
        <f>IF(AND(ISNUMBER(K1453),K1453&gt;0,K1453&lt;50),"OK","REVISAR")</f>
        <v>0</v>
      </c>
      <c r="W1453" s="3">
        <f>IF(AND(ISNUMBER(L1453),L1453&gt;0,L1453&lt;1000000),"OK","REVISAR")</f>
        <v>0</v>
      </c>
      <c r="X1453" s="3">
        <f>IF(AND(ISNUMBER(K1453),ISNUMBER(L1453),ISNUMBER(M1453),ISNUMBER(N1453)),IF(ABS(N1453-(K1453*L1453*(1-M1453/100)))&gt;1,"REVISAR","OK"),"REVISAR")</f>
        <v>0</v>
      </c>
      <c r="Y1453" s="3">
        <f>IF(AND(ISNUMBER(SEARCH("@",E1453)),ISNUMBER(SEARCH(".",E1453))),"OK","REVISAR")</f>
        <v>0</v>
      </c>
      <c r="Z1453" s="3">
        <f>IF(COUNTIF($A$2:$A$5001,A1453)&gt;1,"REVISAR","OK")</f>
        <v>0</v>
      </c>
    </row>
    <row r="1454">
      <c r="A1454" s="3">
        <v>1453</v>
      </c>
      <c r="B1454" s="4">
        <v>45489</v>
      </c>
      <c r="C1454" s="3" t="inlineStr">
        <is>
          <t>Valentina Díaz</t>
        </is>
      </c>
      <c r="E1454" s="3" t="inlineStr">
        <is>
          <t>CLIENTE558@HOTMIAL.COM</t>
        </is>
      </c>
      <c r="F1454" s="3" t="inlineStr">
        <is>
          <t>+54 9 2326 318835</t>
        </is>
      </c>
      <c r="G1454" s="3" t="inlineStr">
        <is>
          <t>Córdoba</t>
        </is>
      </c>
      <c r="H1454" s="3" t="inlineStr">
        <is>
          <t>Córdoba</t>
        </is>
      </c>
      <c r="I1454" s="3" t="inlineStr">
        <is>
          <t>Monitor 24</t>
        </is>
      </c>
      <c r="J1454" s="3" t="inlineStr">
        <is>
          <t>Accesorios</t>
        </is>
      </c>
      <c r="K1454" s="3">
        <v>8</v>
      </c>
      <c r="L1454" s="5">
        <v>0</v>
      </c>
      <c r="M1454" s="3">
        <v>20</v>
      </c>
      <c r="N1454" s="5">
        <v>0</v>
      </c>
      <c r="O1454" s="3" t="inlineStr">
        <is>
          <t>Efectivo</t>
        </is>
      </c>
      <c r="P1454" s="3" t="inlineStr">
        <is>
          <t>Sofía</t>
        </is>
      </c>
      <c r="Q1454" s="3" t="inlineStr">
        <is>
          <t>Sucursal Norte</t>
        </is>
      </c>
      <c r="R1454" s="3" t="inlineStr">
        <is>
          <t>No aplica</t>
        </is>
      </c>
      <c r="S1454" s="3" t="inlineStr">
        <is>
          <t>sin observaciones</t>
        </is>
      </c>
      <c r="T1454" s="3">
        <f>IF(COUNTA(A1454:S1454)&lt;19,"REVISAR","OK")</f>
        <v>0</v>
      </c>
      <c r="U1454" s="3">
        <f>IF(ISNUMBER(B1454),"OK","REVISAR")</f>
        <v>0</v>
      </c>
      <c r="V1454" s="3">
        <f>IF(AND(ISNUMBER(K1454),K1454&gt;0,K1454&lt;50),"OK","REVISAR")</f>
        <v>0</v>
      </c>
      <c r="W1454" s="3">
        <f>IF(AND(ISNUMBER(L1454),L1454&gt;0,L1454&lt;1000000),"OK","REVISAR")</f>
        <v>0</v>
      </c>
      <c r="X1454" s="3">
        <f>IF(AND(ISNUMBER(K1454),ISNUMBER(L1454),ISNUMBER(M1454),ISNUMBER(N1454)),IF(ABS(N1454-(K1454*L1454*(1-M1454/100)))&gt;1,"REVISAR","OK"),"REVISAR")</f>
        <v>0</v>
      </c>
      <c r="Y1454" s="3">
        <f>IF(AND(ISNUMBER(SEARCH("@",E1454)),ISNUMBER(SEARCH(".",E1454))),"OK","REVISAR")</f>
        <v>0</v>
      </c>
      <c r="Z1454" s="3">
        <f>IF(COUNTIF($A$2:$A$5001,A1454)&gt;1,"REVISAR","OK")</f>
        <v>0</v>
      </c>
    </row>
    <row r="1455">
      <c r="A1455" s="3">
        <v>1454</v>
      </c>
      <c r="B1455" s="4">
        <v>45459</v>
      </c>
      <c r="C1455" s="3" t="inlineStr">
        <is>
          <t>Carlos López</t>
        </is>
      </c>
      <c r="D1455" s="3" t="inlineStr">
        <is>
          <t>28972546</t>
        </is>
      </c>
      <c r="E1455" s="3" t="inlineStr">
        <is>
          <t>cliente353@outlook.com</t>
        </is>
      </c>
      <c r="F1455" s="3" t="inlineStr">
        <is>
          <t>+54 9 2326 204136</t>
        </is>
      </c>
      <c r="G1455" s="3" t="inlineStr">
        <is>
          <t>S. A. de Areco</t>
        </is>
      </c>
      <c r="H1455" s="3" t="inlineStr">
        <is>
          <t>CABA</t>
        </is>
      </c>
      <c r="I1455" s="3" t="inlineStr">
        <is>
          <t>Disco SSD 480GB</t>
        </is>
      </c>
      <c r="J1455" s="3" t="inlineStr">
        <is>
          <t>Sin categoria</t>
        </is>
      </c>
      <c r="K1455" s="3">
        <v>4</v>
      </c>
      <c r="L1455" s="5">
        <v>24588.78</v>
      </c>
      <c r="M1455" s="3">
        <v>5</v>
      </c>
      <c r="N1455" s="5">
        <v>93437.36</v>
      </c>
      <c r="O1455" s="3" t="inlineStr">
        <is>
          <t>efectivo</t>
        </is>
      </c>
      <c r="P1455" s="3" t="inlineStr">
        <is>
          <t>Paul</t>
        </is>
      </c>
      <c r="S1455" s="3" t="inlineStr">
        <is>
          <t>Precio cargado manualmente</t>
        </is>
      </c>
      <c r="T1455" s="3">
        <f>IF(COUNTA(A1455:S1455)&lt;19,"REVISAR","OK")</f>
        <v>0</v>
      </c>
      <c r="U1455" s="3">
        <f>IF(ISNUMBER(B1455),"OK","REVISAR")</f>
        <v>0</v>
      </c>
      <c r="V1455" s="3">
        <f>IF(AND(ISNUMBER(K1455),K1455&gt;0,K1455&lt;50),"OK","REVISAR")</f>
        <v>0</v>
      </c>
      <c r="W1455" s="3">
        <f>IF(AND(ISNUMBER(L1455),L1455&gt;0,L1455&lt;1000000),"OK","REVISAR")</f>
        <v>0</v>
      </c>
      <c r="X1455" s="3">
        <f>IF(AND(ISNUMBER(K1455),ISNUMBER(L1455),ISNUMBER(M1455),ISNUMBER(N1455)),IF(ABS(N1455-(K1455*L1455*(1-M1455/100)))&gt;1,"REVISAR","OK"),"REVISAR")</f>
        <v>0</v>
      </c>
      <c r="Y1455" s="3">
        <f>IF(AND(ISNUMBER(SEARCH("@",E1455)),ISNUMBER(SEARCH(".",E1455))),"OK","REVISAR")</f>
        <v>0</v>
      </c>
      <c r="Z1455" s="3">
        <f>IF(COUNTIF($A$2:$A$5001,A1455)&gt;1,"REVISAR","OK")</f>
        <v>0</v>
      </c>
    </row>
    <row r="1456">
      <c r="A1456" s="3">
        <v>1455</v>
      </c>
      <c r="B1456" s="4">
        <v>45577</v>
      </c>
      <c r="D1456" s="3" t="inlineStr">
        <is>
          <t>37567353</t>
        </is>
      </c>
      <c r="E1456" s="3" t="inlineStr">
        <is>
          <t>cliente405@yahoo.com</t>
        </is>
      </c>
      <c r="F1456" s="3" t="inlineStr">
        <is>
          <t>+54 9 2326 734210</t>
        </is>
      </c>
      <c r="H1456" s="3" t="inlineStr">
        <is>
          <t>Cordoba</t>
        </is>
      </c>
      <c r="I1456" s="3" t="inlineStr">
        <is>
          <t>Webcam HD</t>
        </is>
      </c>
      <c r="J1456" s="3" t="inlineStr">
        <is>
          <t>Sin categoria</t>
        </is>
      </c>
      <c r="K1456" s="3">
        <v>5</v>
      </c>
      <c r="L1456" s="5" t="inlineStr">
        <is>
          <t>gratis</t>
        </is>
      </c>
      <c r="M1456" s="3">
        <v>15</v>
      </c>
      <c r="O1456" s="3" t="inlineStr">
        <is>
          <t>Efectivo</t>
        </is>
      </c>
      <c r="P1456" s="3" t="inlineStr">
        <is>
          <t>Sofía</t>
        </is>
      </c>
      <c r="Q1456" s="3" t="inlineStr">
        <is>
          <t>Sucursal Centro</t>
        </is>
      </c>
      <c r="R1456" s="3" t="inlineStr">
        <is>
          <t>pendiente</t>
        </is>
      </c>
      <c r="S1456" s="3" t="inlineStr">
        <is>
          <t>Producto sin stock</t>
        </is>
      </c>
      <c r="T1456" s="3">
        <f>IF(COUNTA(A1456:S1456)&lt;19,"REVISAR","OK")</f>
        <v>0</v>
      </c>
      <c r="U1456" s="3">
        <f>IF(ISNUMBER(B1456),"OK","REVISAR")</f>
        <v>0</v>
      </c>
      <c r="V1456" s="3">
        <f>IF(AND(ISNUMBER(K1456),K1456&gt;0,K1456&lt;50),"OK","REVISAR")</f>
        <v>0</v>
      </c>
      <c r="W1456" s="3">
        <f>IF(AND(ISNUMBER(L1456),L1456&gt;0,L1456&lt;1000000),"OK","REVISAR")</f>
        <v>0</v>
      </c>
      <c r="X1456" s="3">
        <f>IF(AND(ISNUMBER(K1456),ISNUMBER(L1456),ISNUMBER(M1456),ISNUMBER(N1456)),IF(ABS(N1456-(K1456*L1456*(1-M1456/100)))&gt;1,"REVISAR","OK"),"REVISAR")</f>
        <v>0</v>
      </c>
      <c r="Y1456" s="3">
        <f>IF(AND(ISNUMBER(SEARCH("@",E1456)),ISNUMBER(SEARCH(".",E1456))),"OK","REVISAR")</f>
        <v>0</v>
      </c>
      <c r="Z1456" s="3">
        <f>IF(COUNTIF($A$2:$A$5001,A1456)&gt;1,"REVISAR","OK")</f>
        <v>0</v>
      </c>
    </row>
    <row r="1457">
      <c r="A1457" s="3">
        <v>1456</v>
      </c>
      <c r="B1457" s="4">
        <v>45454</v>
      </c>
      <c r="C1457" s="3" t="inlineStr">
        <is>
          <t>Juan Pérez</t>
        </is>
      </c>
      <c r="D1457" s="3" t="inlineStr">
        <is>
          <t>25835639</t>
        </is>
      </c>
      <c r="E1457" s="3" t="inlineStr">
        <is>
          <t>cliente897@gmai.com</t>
        </is>
      </c>
      <c r="F1457" s="3" t="inlineStr">
        <is>
          <t>+54 9 2326 747014</t>
        </is>
      </c>
      <c r="G1457" s="3" t="inlineStr">
        <is>
          <t>San Antonio de Areco</t>
        </is>
      </c>
      <c r="H1457" s="3" t="inlineStr">
        <is>
          <t>Cordoba</t>
        </is>
      </c>
      <c r="I1457" s="3" t="inlineStr">
        <is>
          <t>Silla gamer</t>
        </is>
      </c>
      <c r="J1457" s="3" t="inlineStr">
        <is>
          <t>Periféricos</t>
        </is>
      </c>
      <c r="K1457" s="3">
        <v>8</v>
      </c>
      <c r="L1457" s="5">
        <v>121108.24</v>
      </c>
      <c r="M1457" s="3">
        <v>20</v>
      </c>
      <c r="N1457" s="5">
        <v>775092.74</v>
      </c>
      <c r="O1457" s="3" t="inlineStr">
        <is>
          <t>efectivo</t>
        </is>
      </c>
      <c r="Q1457" s="3" t="inlineStr">
        <is>
          <t>Centro</t>
        </is>
      </c>
      <c r="R1457" s="3" t="inlineStr">
        <is>
          <t>No aplica</t>
        </is>
      </c>
      <c r="T1457" s="3">
        <f>IF(COUNTA(A1457:S1457)&lt;19,"REVISAR","OK")</f>
        <v>0</v>
      </c>
      <c r="U1457" s="3">
        <f>IF(ISNUMBER(B1457),"OK","REVISAR")</f>
        <v>0</v>
      </c>
      <c r="V1457" s="3">
        <f>IF(AND(ISNUMBER(K1457),K1457&gt;0,K1457&lt;50),"OK","REVISAR")</f>
        <v>0</v>
      </c>
      <c r="W1457" s="3">
        <f>IF(AND(ISNUMBER(L1457),L1457&gt;0,L1457&lt;1000000),"OK","REVISAR")</f>
        <v>0</v>
      </c>
      <c r="X1457" s="3">
        <f>IF(AND(ISNUMBER(K1457),ISNUMBER(L1457),ISNUMBER(M1457),ISNUMBER(N1457)),IF(ABS(N1457-(K1457*L1457*(1-M1457/100)))&gt;1,"REVISAR","OK"),"REVISAR")</f>
        <v>0</v>
      </c>
      <c r="Y1457" s="3">
        <f>IF(AND(ISNUMBER(SEARCH("@",E1457)),ISNUMBER(SEARCH(".",E1457))),"OK","REVISAR")</f>
        <v>0</v>
      </c>
      <c r="Z1457" s="3">
        <f>IF(COUNTIF($A$2:$A$5001,A1457)&gt;1,"REVISAR","OK")</f>
        <v>0</v>
      </c>
    </row>
    <row r="1458">
      <c r="A1458" s="3">
        <v>1457</v>
      </c>
      <c r="B1458" s="4">
        <v>45355</v>
      </c>
      <c r="C1458" s="3" t="inlineStr">
        <is>
          <t>Ana Martínez</t>
        </is>
      </c>
      <c r="D1458" s="3" t="inlineStr">
        <is>
          <t>28094238</t>
        </is>
      </c>
      <c r="E1458" s="3" t="inlineStr">
        <is>
          <t>cliente165@</t>
        </is>
      </c>
      <c r="F1458" s="3" t="inlineStr">
        <is>
          <t>+54 9 2326 330782</t>
        </is>
      </c>
      <c r="G1458" s="3" t="inlineStr">
        <is>
          <t>San Antonio de Areco</t>
        </is>
      </c>
      <c r="H1458" s="3" t="inlineStr">
        <is>
          <t>Cordoba</t>
        </is>
      </c>
      <c r="J1458" s="3" t="inlineStr">
        <is>
          <t>Sin categoria</t>
        </is>
      </c>
      <c r="K1458" s="3">
        <v>8</v>
      </c>
      <c r="L1458" s="5">
        <v>162428.14</v>
      </c>
      <c r="M1458" s="3">
        <v>5</v>
      </c>
      <c r="N1458" s="5">
        <v>1234453.86</v>
      </c>
      <c r="O1458" s="3" t="inlineStr">
        <is>
          <t>Efectivo</t>
        </is>
      </c>
      <c r="Q1458" s="3" t="inlineStr">
        <is>
          <t>local 1</t>
        </is>
      </c>
      <c r="R1458" s="3" t="inlineStr">
        <is>
          <t>Cancelado</t>
        </is>
      </c>
      <c r="S1458" s="3" t="inlineStr">
        <is>
          <t>Producto sin stock</t>
        </is>
      </c>
      <c r="T1458" s="3">
        <f>IF(COUNTA(A1458:S1458)&lt;19,"REVISAR","OK")</f>
        <v>0</v>
      </c>
      <c r="U1458" s="3">
        <f>IF(ISNUMBER(B1458),"OK","REVISAR")</f>
        <v>0</v>
      </c>
      <c r="V1458" s="3">
        <f>IF(AND(ISNUMBER(K1458),K1458&gt;0,K1458&lt;50),"OK","REVISAR")</f>
        <v>0</v>
      </c>
      <c r="W1458" s="3">
        <f>IF(AND(ISNUMBER(L1458),L1458&gt;0,L1458&lt;1000000),"OK","REVISAR")</f>
        <v>0</v>
      </c>
      <c r="X1458" s="3">
        <f>IF(AND(ISNUMBER(K1458),ISNUMBER(L1458),ISNUMBER(M1458),ISNUMBER(N1458)),IF(ABS(N1458-(K1458*L1458*(1-M1458/100)))&gt;1,"REVISAR","OK"),"REVISAR")</f>
        <v>0</v>
      </c>
      <c r="Y1458" s="3">
        <f>IF(AND(ISNUMBER(SEARCH("@",E1458)),ISNUMBER(SEARCH(".",E1458))),"OK","REVISAR")</f>
        <v>0</v>
      </c>
      <c r="Z1458" s="3">
        <f>IF(COUNTIF($A$2:$A$5001,A1458)&gt;1,"REVISAR","OK")</f>
        <v>0</v>
      </c>
    </row>
    <row r="1459">
      <c r="A1459" s="3">
        <v>1458</v>
      </c>
      <c r="B1459" s="4">
        <v>45801</v>
      </c>
      <c r="C1459" s="3" t="inlineStr">
        <is>
          <t>Lucas Rodríguez</t>
        </is>
      </c>
      <c r="D1459" s="3" t="inlineStr">
        <is>
          <t>26407525</t>
        </is>
      </c>
      <c r="E1459" s="3" t="inlineStr">
        <is>
          <t>cliente842@gmail.com</t>
        </is>
      </c>
      <c r="F1459" s="3" t="inlineStr">
        <is>
          <t>+54 9 2326 253498</t>
        </is>
      </c>
      <c r="H1459" s="3" t="inlineStr">
        <is>
          <t>Cordoba</t>
        </is>
      </c>
      <c r="I1459" s="3" t="inlineStr">
        <is>
          <t>Mouse gamer</t>
        </is>
      </c>
      <c r="J1459" s="3" t="inlineStr">
        <is>
          <t>Sin categoria</t>
        </is>
      </c>
      <c r="K1459" s="3">
        <v>7</v>
      </c>
      <c r="L1459" s="5">
        <v>162443.5</v>
      </c>
      <c r="M1459" s="3">
        <v>0</v>
      </c>
      <c r="N1459" s="5">
        <v>1137104.5</v>
      </c>
      <c r="O1459" s="3" t="inlineStr">
        <is>
          <t>efectivo</t>
        </is>
      </c>
      <c r="P1459" s="3" t="inlineStr">
        <is>
          <t>Isaías</t>
        </is>
      </c>
      <c r="Q1459" s="3" t="inlineStr">
        <is>
          <t>local 1</t>
        </is>
      </c>
      <c r="R1459" s="3" t="inlineStr">
        <is>
          <t>Pendiente</t>
        </is>
      </c>
      <c r="S1459" s="3" t="inlineStr">
        <is>
          <t>Cliente reclama demora</t>
        </is>
      </c>
      <c r="T1459" s="3">
        <f>IF(COUNTA(A1459:S1459)&lt;19,"REVISAR","OK")</f>
        <v>0</v>
      </c>
      <c r="U1459" s="3">
        <f>IF(ISNUMBER(B1459),"OK","REVISAR")</f>
        <v>0</v>
      </c>
      <c r="V1459" s="3">
        <f>IF(AND(ISNUMBER(K1459),K1459&gt;0,K1459&lt;50),"OK","REVISAR")</f>
        <v>0</v>
      </c>
      <c r="W1459" s="3">
        <f>IF(AND(ISNUMBER(L1459),L1459&gt;0,L1459&lt;1000000),"OK","REVISAR")</f>
        <v>0</v>
      </c>
      <c r="X1459" s="3">
        <f>IF(AND(ISNUMBER(K1459),ISNUMBER(L1459),ISNUMBER(M1459),ISNUMBER(N1459)),IF(ABS(N1459-(K1459*L1459*(1-M1459/100)))&gt;1,"REVISAR","OK"),"REVISAR")</f>
        <v>0</v>
      </c>
      <c r="Y1459" s="3">
        <f>IF(AND(ISNUMBER(SEARCH("@",E1459)),ISNUMBER(SEARCH(".",E1459))),"OK","REVISAR")</f>
        <v>0</v>
      </c>
      <c r="Z1459" s="3">
        <f>IF(COUNTIF($A$2:$A$5001,A1459)&gt;1,"REVISAR","OK")</f>
        <v>0</v>
      </c>
    </row>
    <row r="1460">
      <c r="A1460" s="3">
        <v>1459</v>
      </c>
      <c r="B1460" s="4">
        <v>45662</v>
      </c>
      <c r="C1460" s="3" t="inlineStr">
        <is>
          <t>Cliente Sin Nombre</t>
        </is>
      </c>
      <c r="D1460" s="3" t="inlineStr">
        <is>
          <t>29472909</t>
        </is>
      </c>
      <c r="E1460" s="3" t="inlineStr">
        <is>
          <t>cliente660@gmail.com</t>
        </is>
      </c>
      <c r="F1460" s="3" t="inlineStr">
        <is>
          <t>+54 9 2326 202202</t>
        </is>
      </c>
      <c r="G1460" s="3" t="inlineStr">
        <is>
          <t>Bs As</t>
        </is>
      </c>
      <c r="H1460" s="3" t="inlineStr">
        <is>
          <t>Mendoza</t>
        </is>
      </c>
      <c r="I1460" s="3" t="inlineStr">
        <is>
          <t>Disco SSD 480GB</t>
        </is>
      </c>
      <c r="J1460" s="3" t="inlineStr">
        <is>
          <t>perifericos</t>
        </is>
      </c>
      <c r="K1460" s="3">
        <v>4</v>
      </c>
      <c r="L1460" s="5">
        <v>104120.25</v>
      </c>
      <c r="M1460" s="3">
        <v>5</v>
      </c>
      <c r="N1460" s="5">
        <v>395656.95</v>
      </c>
      <c r="O1460" s="3" t="inlineStr">
        <is>
          <t>MercadoPago</t>
        </is>
      </c>
      <c r="P1460" s="3" t="inlineStr">
        <is>
          <t>admin</t>
        </is>
      </c>
      <c r="Q1460" s="3" t="inlineStr">
        <is>
          <t>Sucursal Norte</t>
        </is>
      </c>
      <c r="R1460" s="3" t="inlineStr">
        <is>
          <t>En camino</t>
        </is>
      </c>
      <c r="S1460" s="3" t="inlineStr">
        <is>
          <t>sin observaciones</t>
        </is>
      </c>
      <c r="T1460" s="3">
        <f>IF(COUNTA(A1460:S1460)&lt;19,"REVISAR","OK")</f>
        <v>0</v>
      </c>
      <c r="U1460" s="3">
        <f>IF(ISNUMBER(B1460),"OK","REVISAR")</f>
        <v>0</v>
      </c>
      <c r="V1460" s="3">
        <f>IF(AND(ISNUMBER(K1460),K1460&gt;0,K1460&lt;50),"OK","REVISAR")</f>
        <v>0</v>
      </c>
      <c r="W1460" s="3">
        <f>IF(AND(ISNUMBER(L1460),L1460&gt;0,L1460&lt;1000000),"OK","REVISAR")</f>
        <v>0</v>
      </c>
      <c r="X1460" s="3">
        <f>IF(AND(ISNUMBER(K1460),ISNUMBER(L1460),ISNUMBER(M1460),ISNUMBER(N1460)),IF(ABS(N1460-(K1460*L1460*(1-M1460/100)))&gt;1,"REVISAR","OK"),"REVISAR")</f>
        <v>0</v>
      </c>
      <c r="Y1460" s="3">
        <f>IF(AND(ISNUMBER(SEARCH("@",E1460)),ISNUMBER(SEARCH(".",E1460))),"OK","REVISAR")</f>
        <v>0</v>
      </c>
      <c r="Z1460" s="3">
        <f>IF(COUNTIF($A$2:$A$5001,A1460)&gt;1,"REVISAR","OK")</f>
        <v>0</v>
      </c>
    </row>
    <row r="1461">
      <c r="A1461" s="3">
        <v>1460</v>
      </c>
      <c r="B1461" s="4">
        <v>45522</v>
      </c>
      <c r="C1461" s="3" t="inlineStr">
        <is>
          <t>Sofía García</t>
        </is>
      </c>
      <c r="E1461" s="3" t="inlineStr">
        <is>
          <t>cliente247@hotmail.com</t>
        </is>
      </c>
      <c r="F1461" s="3" t="inlineStr">
        <is>
          <t>+54 9 2326 614816</t>
        </is>
      </c>
      <c r="G1461" s="3" t="inlineStr">
        <is>
          <t>Mar del Plata</t>
        </is>
      </c>
      <c r="H1461" s="3" t="inlineStr">
        <is>
          <t>Bs.As</t>
        </is>
      </c>
      <c r="I1461" s="3" t="inlineStr">
        <is>
          <t>Webcam HD</t>
        </is>
      </c>
      <c r="J1461" s="3" t="inlineStr">
        <is>
          <t>Computación</t>
        </is>
      </c>
      <c r="K1461" s="3">
        <v>-1</v>
      </c>
      <c r="L1461" s="5">
        <v>43196.8</v>
      </c>
      <c r="M1461" s="3">
        <v>25</v>
      </c>
      <c r="N1461" s="5">
        <v>-32397.6</v>
      </c>
      <c r="O1461" s="3" t="inlineStr">
        <is>
          <t>Transferencia</t>
        </is>
      </c>
      <c r="P1461" s="3" t="inlineStr">
        <is>
          <t>Sin vendedor</t>
        </is>
      </c>
      <c r="Q1461" s="3" t="inlineStr">
        <is>
          <t>local 1</t>
        </is>
      </c>
      <c r="R1461" s="3" t="inlineStr">
        <is>
          <t>Cancelado</t>
        </is>
      </c>
      <c r="S1461" s="3" t="inlineStr">
        <is>
          <t>OK</t>
        </is>
      </c>
      <c r="T1461" s="3">
        <f>IF(COUNTA(A1461:S1461)&lt;19,"REVISAR","OK")</f>
        <v>0</v>
      </c>
      <c r="U1461" s="3">
        <f>IF(ISNUMBER(B1461),"OK","REVISAR")</f>
        <v>0</v>
      </c>
      <c r="V1461" s="3">
        <f>IF(AND(ISNUMBER(K1461),K1461&gt;0,K1461&lt;50),"OK","REVISAR")</f>
        <v>0</v>
      </c>
      <c r="W1461" s="3">
        <f>IF(AND(ISNUMBER(L1461),L1461&gt;0,L1461&lt;1000000),"OK","REVISAR")</f>
        <v>0</v>
      </c>
      <c r="X1461" s="3">
        <f>IF(AND(ISNUMBER(K1461),ISNUMBER(L1461),ISNUMBER(M1461),ISNUMBER(N1461)),IF(ABS(N1461-(K1461*L1461*(1-M1461/100)))&gt;1,"REVISAR","OK"),"REVISAR")</f>
        <v>0</v>
      </c>
      <c r="Y1461" s="3">
        <f>IF(AND(ISNUMBER(SEARCH("@",E1461)),ISNUMBER(SEARCH(".",E1461))),"OK","REVISAR")</f>
        <v>0</v>
      </c>
      <c r="Z1461" s="3">
        <f>IF(COUNTIF($A$2:$A$5001,A1461)&gt;1,"REVISAR","OK")</f>
        <v>0</v>
      </c>
    </row>
    <row r="1462">
      <c r="A1462" s="3">
        <v>1461</v>
      </c>
      <c r="B1462" s="4">
        <v>45645</v>
      </c>
      <c r="C1462" s="3" t="inlineStr">
        <is>
          <t>Lucas Rodríguez</t>
        </is>
      </c>
      <c r="D1462" s="3" t="inlineStr">
        <is>
          <t>26379893</t>
        </is>
      </c>
      <c r="E1462" s="3" t="inlineStr">
        <is>
          <t>cliente200@</t>
        </is>
      </c>
      <c r="F1462" s="3" t="inlineStr">
        <is>
          <t>+54 9 2326 749512</t>
        </is>
      </c>
      <c r="H1462" s="3" t="inlineStr">
        <is>
          <t>Santa Fe</t>
        </is>
      </c>
      <c r="I1462" s="3" t="inlineStr">
        <is>
          <t>Disco SSD 480GB</t>
        </is>
      </c>
      <c r="K1462" s="3">
        <v>2</v>
      </c>
      <c r="L1462" s="5">
        <v>27025.84</v>
      </c>
      <c r="M1462" s="3">
        <v>15</v>
      </c>
      <c r="N1462" s="5">
        <v>45943.93</v>
      </c>
      <c r="Q1462" s="3" t="inlineStr">
        <is>
          <t>local 1</t>
        </is>
      </c>
      <c r="R1462" s="3" t="inlineStr">
        <is>
          <t>Entregado</t>
        </is>
      </c>
      <c r="T1462" s="3">
        <f>IF(COUNTA(A1462:S1462)&lt;19,"REVISAR","OK")</f>
        <v>0</v>
      </c>
      <c r="U1462" s="3">
        <f>IF(ISNUMBER(B1462),"OK","REVISAR")</f>
        <v>0</v>
      </c>
      <c r="V1462" s="3">
        <f>IF(AND(ISNUMBER(K1462),K1462&gt;0,K1462&lt;50),"OK","REVISAR")</f>
        <v>0</v>
      </c>
      <c r="W1462" s="3">
        <f>IF(AND(ISNUMBER(L1462),L1462&gt;0,L1462&lt;1000000),"OK","REVISAR")</f>
        <v>0</v>
      </c>
      <c r="X1462" s="3">
        <f>IF(AND(ISNUMBER(K1462),ISNUMBER(L1462),ISNUMBER(M1462),ISNUMBER(N1462)),IF(ABS(N1462-(K1462*L1462*(1-M1462/100)))&gt;1,"REVISAR","OK"),"REVISAR")</f>
        <v>0</v>
      </c>
      <c r="Y1462" s="3">
        <f>IF(AND(ISNUMBER(SEARCH("@",E1462)),ISNUMBER(SEARCH(".",E1462))),"OK","REVISAR")</f>
        <v>0</v>
      </c>
      <c r="Z1462" s="3">
        <f>IF(COUNTIF($A$2:$A$5001,A1462)&gt;1,"REVISAR","OK")</f>
        <v>0</v>
      </c>
    </row>
    <row r="1463">
      <c r="A1463" s="3">
        <v>1462</v>
      </c>
      <c r="B1463" s="4">
        <v>45454</v>
      </c>
      <c r="C1463" s="3" t="inlineStr">
        <is>
          <t>Sofía García</t>
        </is>
      </c>
      <c r="D1463" s="3" t="inlineStr">
        <is>
          <t>24422255</t>
        </is>
      </c>
      <c r="E1463" s="3" t="inlineStr">
        <is>
          <t>cliente379@</t>
        </is>
      </c>
      <c r="F1463" s="3" t="inlineStr">
        <is>
          <t>+54 9 2326 155294</t>
        </is>
      </c>
      <c r="G1463" s="3" t="inlineStr">
        <is>
          <t>Buenos Aires</t>
        </is>
      </c>
      <c r="H1463" s="3" t="inlineStr">
        <is>
          <t>Bs.As</t>
        </is>
      </c>
      <c r="I1463" s="3" t="inlineStr">
        <is>
          <t>Monitor 24</t>
        </is>
      </c>
      <c r="J1463" s="3" t="inlineStr">
        <is>
          <t>Computación</t>
        </is>
      </c>
      <c r="K1463" s="3">
        <v>5</v>
      </c>
      <c r="L1463" s="5">
        <v>70824.5</v>
      </c>
      <c r="M1463" s="3">
        <v>15</v>
      </c>
      <c r="N1463" s="5">
        <v>301004.12</v>
      </c>
      <c r="Q1463" s="3" t="inlineStr">
        <is>
          <t>Centro</t>
        </is>
      </c>
      <c r="R1463" s="3" t="inlineStr">
        <is>
          <t>No aplica</t>
        </is>
      </c>
      <c r="S1463" s="3" t="inlineStr">
        <is>
          <t>Cliente reclama demora</t>
        </is>
      </c>
      <c r="T1463" s="3">
        <f>IF(COUNTA(A1463:S1463)&lt;19,"REVISAR","OK")</f>
        <v>0</v>
      </c>
      <c r="U1463" s="3">
        <f>IF(ISNUMBER(B1463),"OK","REVISAR")</f>
        <v>0</v>
      </c>
      <c r="V1463" s="3">
        <f>IF(AND(ISNUMBER(K1463),K1463&gt;0,K1463&lt;50),"OK","REVISAR")</f>
        <v>0</v>
      </c>
      <c r="W1463" s="3">
        <f>IF(AND(ISNUMBER(L1463),L1463&gt;0,L1463&lt;1000000),"OK","REVISAR")</f>
        <v>0</v>
      </c>
      <c r="X1463" s="3">
        <f>IF(AND(ISNUMBER(K1463),ISNUMBER(L1463),ISNUMBER(M1463),ISNUMBER(N1463)),IF(ABS(N1463-(K1463*L1463*(1-M1463/100)))&gt;1,"REVISAR","OK"),"REVISAR")</f>
        <v>0</v>
      </c>
      <c r="Y1463" s="3">
        <f>IF(AND(ISNUMBER(SEARCH("@",E1463)),ISNUMBER(SEARCH(".",E1463))),"OK","REVISAR")</f>
        <v>0</v>
      </c>
      <c r="Z1463" s="3">
        <f>IF(COUNTIF($A$2:$A$5001,A1463)&gt;1,"REVISAR","OK")</f>
        <v>0</v>
      </c>
    </row>
    <row r="1464">
      <c r="A1464" s="3">
        <v>1463</v>
      </c>
      <c r="B1464" s="4">
        <v>45457</v>
      </c>
      <c r="C1464" s="3" t="inlineStr">
        <is>
          <t>Cliente Sin Nombre</t>
        </is>
      </c>
      <c r="D1464" s="3" t="inlineStr">
        <is>
          <t>23245960</t>
        </is>
      </c>
      <c r="E1464" s="3" t="inlineStr">
        <is>
          <t>cliente48@hotmial.com</t>
        </is>
      </c>
      <c r="F1464" s="3" t="inlineStr">
        <is>
          <t>+54 9 2326 339914</t>
        </is>
      </c>
      <c r="G1464" s="3" t="inlineStr">
        <is>
          <t>san antonio de areco</t>
        </is>
      </c>
      <c r="H1464" s="3" t="inlineStr">
        <is>
          <t>Córdoba</t>
        </is>
      </c>
      <c r="I1464" s="3" t="inlineStr">
        <is>
          <t>Monitor 24</t>
        </is>
      </c>
      <c r="K1464" s="3">
        <v>7</v>
      </c>
      <c r="L1464" s="5">
        <v>169570.81</v>
      </c>
      <c r="M1464" s="3">
        <v>5</v>
      </c>
      <c r="N1464" s="5">
        <v>1127645.89</v>
      </c>
      <c r="O1464" s="3" t="inlineStr">
        <is>
          <t>Transferencia</t>
        </is>
      </c>
      <c r="P1464" s="3" t="inlineStr">
        <is>
          <t>Benjamín</t>
        </is>
      </c>
      <c r="Q1464" s="3" t="inlineStr">
        <is>
          <t>Local 1</t>
        </is>
      </c>
      <c r="R1464" s="3" t="inlineStr">
        <is>
          <t>entregado</t>
        </is>
      </c>
      <c r="S1464" s="3" t="inlineStr">
        <is>
          <t>sin observaciones</t>
        </is>
      </c>
      <c r="T1464" s="3">
        <f>IF(COUNTA(A1464:S1464)&lt;19,"REVISAR","OK")</f>
        <v>0</v>
      </c>
      <c r="U1464" s="3">
        <f>IF(ISNUMBER(B1464),"OK","REVISAR")</f>
        <v>0</v>
      </c>
      <c r="V1464" s="3">
        <f>IF(AND(ISNUMBER(K1464),K1464&gt;0,K1464&lt;50),"OK","REVISAR")</f>
        <v>0</v>
      </c>
      <c r="W1464" s="3">
        <f>IF(AND(ISNUMBER(L1464),L1464&gt;0,L1464&lt;1000000),"OK","REVISAR")</f>
        <v>0</v>
      </c>
      <c r="X1464" s="3">
        <f>IF(AND(ISNUMBER(K1464),ISNUMBER(L1464),ISNUMBER(M1464),ISNUMBER(N1464)),IF(ABS(N1464-(K1464*L1464*(1-M1464/100)))&gt;1,"REVISAR","OK"),"REVISAR")</f>
        <v>0</v>
      </c>
      <c r="Y1464" s="3">
        <f>IF(AND(ISNUMBER(SEARCH("@",E1464)),ISNUMBER(SEARCH(".",E1464))),"OK","REVISAR")</f>
        <v>0</v>
      </c>
      <c r="Z1464" s="3">
        <f>IF(COUNTIF($A$2:$A$5001,A1464)&gt;1,"REVISAR","OK")</f>
        <v>0</v>
      </c>
    </row>
    <row r="1465">
      <c r="A1465" s="3">
        <v>1464</v>
      </c>
      <c r="B1465" s="4">
        <v>45524</v>
      </c>
      <c r="C1465" s="3" t="inlineStr">
        <is>
          <t>Ana Martínez</t>
        </is>
      </c>
      <c r="D1465" s="3" t="inlineStr">
        <is>
          <t>35269643</t>
        </is>
      </c>
      <c r="E1465" s="3" t="inlineStr">
        <is>
          <t>cliente512@</t>
        </is>
      </c>
      <c r="F1465" s="3" t="inlineStr">
        <is>
          <t>+54 9 2326 362515</t>
        </is>
      </c>
      <c r="G1465" s="3" t="inlineStr">
        <is>
          <t>Cordoba</t>
        </is>
      </c>
      <c r="I1465" s="3" t="inlineStr">
        <is>
          <t>Mouse gamer</t>
        </is>
      </c>
      <c r="J1465" s="3" t="inlineStr">
        <is>
          <t>Tecnologia</t>
        </is>
      </c>
      <c r="K1465" s="3">
        <v>4</v>
      </c>
      <c r="L1465" s="5">
        <v>85406.53999999999</v>
      </c>
      <c r="M1465" s="3" t="inlineStr">
        <is>
          <t>sin descuento</t>
        </is>
      </c>
      <c r="O1465" s="3" t="inlineStr">
        <is>
          <t>Tarjeta Crédito</t>
        </is>
      </c>
      <c r="P1465" s="3" t="inlineStr">
        <is>
          <t>Admin</t>
        </is>
      </c>
      <c r="Q1465" s="3" t="inlineStr">
        <is>
          <t>Local 1</t>
        </is>
      </c>
      <c r="R1465" s="3" t="inlineStr">
        <is>
          <t>entregado</t>
        </is>
      </c>
      <c r="S1465" s="3" t="inlineStr">
        <is>
          <t>Cliente reclama demora</t>
        </is>
      </c>
      <c r="T1465" s="3">
        <f>IF(COUNTA(A1465:S1465)&lt;19,"REVISAR","OK")</f>
        <v>0</v>
      </c>
      <c r="U1465" s="3">
        <f>IF(ISNUMBER(B1465),"OK","REVISAR")</f>
        <v>0</v>
      </c>
      <c r="V1465" s="3">
        <f>IF(AND(ISNUMBER(K1465),K1465&gt;0,K1465&lt;50),"OK","REVISAR")</f>
        <v>0</v>
      </c>
      <c r="W1465" s="3">
        <f>IF(AND(ISNUMBER(L1465),L1465&gt;0,L1465&lt;1000000),"OK","REVISAR")</f>
        <v>0</v>
      </c>
      <c r="X1465" s="3">
        <f>IF(AND(ISNUMBER(K1465),ISNUMBER(L1465),ISNUMBER(M1465),ISNUMBER(N1465)),IF(ABS(N1465-(K1465*L1465*(1-M1465/100)))&gt;1,"REVISAR","OK"),"REVISAR")</f>
        <v>0</v>
      </c>
      <c r="Y1465" s="3">
        <f>IF(AND(ISNUMBER(SEARCH("@",E1465)),ISNUMBER(SEARCH(".",E1465))),"OK","REVISAR")</f>
        <v>0</v>
      </c>
      <c r="Z1465" s="3">
        <f>IF(COUNTIF($A$2:$A$5001,A1465)&gt;1,"REVISAR","OK")</f>
        <v>0</v>
      </c>
    </row>
    <row r="1466">
      <c r="A1466" s="3">
        <v>1465</v>
      </c>
      <c r="B1466" s="4">
        <v>45485</v>
      </c>
      <c r="D1466" s="3" t="inlineStr">
        <is>
          <t>26595279</t>
        </is>
      </c>
      <c r="E1466" s="3" t="inlineStr">
        <is>
          <t>cliente586@</t>
        </is>
      </c>
      <c r="F1466" s="3" t="inlineStr">
        <is>
          <t>+54 9 2326 866062</t>
        </is>
      </c>
      <c r="G1466" s="3" t="inlineStr">
        <is>
          <t>Areco</t>
        </is>
      </c>
      <c r="H1466" s="3" t="inlineStr">
        <is>
          <t>Santa Fe</t>
        </is>
      </c>
      <c r="I1466" s="3" t="inlineStr">
        <is>
          <t>Monitor 24</t>
        </is>
      </c>
      <c r="J1466" s="3" t="inlineStr">
        <is>
          <t>tecnologia</t>
        </is>
      </c>
      <c r="K1466" s="3">
        <v>5</v>
      </c>
      <c r="L1466" s="5">
        <v>39234.15</v>
      </c>
      <c r="M1466" s="3">
        <v>20</v>
      </c>
      <c r="N1466" s="5">
        <v>38194.62</v>
      </c>
      <c r="O1466" s="3" t="inlineStr">
        <is>
          <t>Transferencia</t>
        </is>
      </c>
      <c r="R1466" s="3" t="inlineStr">
        <is>
          <t>En camino</t>
        </is>
      </c>
      <c r="S1466" s="3" t="inlineStr">
        <is>
          <t>Pago a confirmar</t>
        </is>
      </c>
      <c r="T1466" s="3">
        <f>IF(COUNTA(A1466:S1466)&lt;19,"REVISAR","OK")</f>
        <v>0</v>
      </c>
      <c r="U1466" s="3">
        <f>IF(ISNUMBER(B1466),"OK","REVISAR")</f>
        <v>0</v>
      </c>
      <c r="V1466" s="3">
        <f>IF(AND(ISNUMBER(K1466),K1466&gt;0,K1466&lt;50),"OK","REVISAR")</f>
        <v>0</v>
      </c>
      <c r="W1466" s="3">
        <f>IF(AND(ISNUMBER(L1466),L1466&gt;0,L1466&lt;1000000),"OK","REVISAR")</f>
        <v>0</v>
      </c>
      <c r="X1466" s="3">
        <f>IF(AND(ISNUMBER(K1466),ISNUMBER(L1466),ISNUMBER(M1466),ISNUMBER(N1466)),IF(ABS(N1466-(K1466*L1466*(1-M1466/100)))&gt;1,"REVISAR","OK"),"REVISAR")</f>
        <v>0</v>
      </c>
      <c r="Y1466" s="3">
        <f>IF(AND(ISNUMBER(SEARCH("@",E1466)),ISNUMBER(SEARCH(".",E1466))),"OK","REVISAR")</f>
        <v>0</v>
      </c>
      <c r="Z1466" s="3">
        <f>IF(COUNTIF($A$2:$A$5001,A1466)&gt;1,"REVISAR","OK")</f>
        <v>0</v>
      </c>
    </row>
    <row r="1467">
      <c r="A1467" s="3">
        <v>1466</v>
      </c>
      <c r="B1467" s="4">
        <v>45624</v>
      </c>
      <c r="C1467" s="3" t="inlineStr">
        <is>
          <t>Ana Martínez</t>
        </is>
      </c>
      <c r="D1467" s="3" t="inlineStr">
        <is>
          <t>00000000</t>
        </is>
      </c>
      <c r="E1467" s="3" t="inlineStr">
        <is>
          <t>cliente681@outlook.com</t>
        </is>
      </c>
      <c r="F1467" s="3" t="inlineStr">
        <is>
          <t>+54 9 2326 139164</t>
        </is>
      </c>
      <c r="G1467" s="3" t="inlineStr">
        <is>
          <t>Capital Federal</t>
        </is>
      </c>
      <c r="I1467" s="3" t="inlineStr">
        <is>
          <t>Auriculares Bluetooth</t>
        </is>
      </c>
      <c r="J1467" s="3" t="inlineStr">
        <is>
          <t>Periféricos</t>
        </is>
      </c>
      <c r="K1467" s="3">
        <v>2</v>
      </c>
      <c r="L1467" s="5">
        <v>83491.55</v>
      </c>
      <c r="M1467" s="3">
        <v>20</v>
      </c>
      <c r="N1467" s="5">
        <v>133586.48</v>
      </c>
      <c r="O1467" s="3" t="inlineStr">
        <is>
          <t>MercadoPago</t>
        </is>
      </c>
      <c r="Q1467" s="3" t="inlineStr">
        <is>
          <t>Local 1</t>
        </is>
      </c>
      <c r="S1467" s="3" t="inlineStr">
        <is>
          <t>Dirección incompleta</t>
        </is>
      </c>
      <c r="T1467" s="3">
        <f>IF(COUNTA(A1467:S1467)&lt;19,"REVISAR","OK")</f>
        <v>0</v>
      </c>
      <c r="U1467" s="3">
        <f>IF(ISNUMBER(B1467),"OK","REVISAR")</f>
        <v>0</v>
      </c>
      <c r="V1467" s="3">
        <f>IF(AND(ISNUMBER(K1467),K1467&gt;0,K1467&lt;50),"OK","REVISAR")</f>
        <v>0</v>
      </c>
      <c r="W1467" s="3">
        <f>IF(AND(ISNUMBER(L1467),L1467&gt;0,L1467&lt;1000000),"OK","REVISAR")</f>
        <v>0</v>
      </c>
      <c r="X1467" s="3">
        <f>IF(AND(ISNUMBER(K1467),ISNUMBER(L1467),ISNUMBER(M1467),ISNUMBER(N1467)),IF(ABS(N1467-(K1467*L1467*(1-M1467/100)))&gt;1,"REVISAR","OK"),"REVISAR")</f>
        <v>0</v>
      </c>
      <c r="Y1467" s="3">
        <f>IF(AND(ISNUMBER(SEARCH("@",E1467)),ISNUMBER(SEARCH(".",E1467))),"OK","REVISAR")</f>
        <v>0</v>
      </c>
      <c r="Z1467" s="3">
        <f>IF(COUNTIF($A$2:$A$5001,A1467)&gt;1,"REVISAR","OK")</f>
        <v>0</v>
      </c>
    </row>
    <row r="1468">
      <c r="A1468" s="3">
        <v>1467</v>
      </c>
      <c r="B1468" s="4">
        <v>45648</v>
      </c>
      <c r="C1468" s="3" t="inlineStr">
        <is>
          <t>Valentina Díaz</t>
        </is>
      </c>
      <c r="D1468" s="3" t="inlineStr">
        <is>
          <t>28370254</t>
        </is>
      </c>
      <c r="E1468" s="3" t="inlineStr">
        <is>
          <t>cliente394@gmail.com</t>
        </is>
      </c>
      <c r="F1468" s="3" t="inlineStr">
        <is>
          <t>+54 9 2326 716175</t>
        </is>
      </c>
      <c r="H1468" s="3" t="inlineStr">
        <is>
          <t>buenos aires</t>
        </is>
      </c>
      <c r="I1468" s="3" t="inlineStr">
        <is>
          <t>Cable USB-C</t>
        </is>
      </c>
      <c r="K1468" s="3">
        <v>1</v>
      </c>
      <c r="L1468" s="5">
        <v>117583.25</v>
      </c>
      <c r="M1468" s="3">
        <v>100</v>
      </c>
      <c r="N1468" s="5">
        <v>0</v>
      </c>
      <c r="P1468" s="3" t="inlineStr">
        <is>
          <t>Sin vendedor</t>
        </is>
      </c>
      <c r="Q1468" s="3" t="inlineStr">
        <is>
          <t>Local 1</t>
        </is>
      </c>
      <c r="R1468" s="3" t="inlineStr">
        <is>
          <t>Pendiente</t>
        </is>
      </c>
      <c r="S1468" s="3" t="inlineStr">
        <is>
          <t>Duplicado probable</t>
        </is>
      </c>
      <c r="T1468" s="3">
        <f>IF(COUNTA(A1468:S1468)&lt;19,"REVISAR","OK")</f>
        <v>0</v>
      </c>
      <c r="U1468" s="3">
        <f>IF(ISNUMBER(B1468),"OK","REVISAR")</f>
        <v>0</v>
      </c>
      <c r="V1468" s="3">
        <f>IF(AND(ISNUMBER(K1468),K1468&gt;0,K1468&lt;50),"OK","REVISAR")</f>
        <v>0</v>
      </c>
      <c r="W1468" s="3">
        <f>IF(AND(ISNUMBER(L1468),L1468&gt;0,L1468&lt;1000000),"OK","REVISAR")</f>
        <v>0</v>
      </c>
      <c r="X1468" s="3">
        <f>IF(AND(ISNUMBER(K1468),ISNUMBER(L1468),ISNUMBER(M1468),ISNUMBER(N1468)),IF(ABS(N1468-(K1468*L1468*(1-M1468/100)))&gt;1,"REVISAR","OK"),"REVISAR")</f>
        <v>0</v>
      </c>
      <c r="Y1468" s="3">
        <f>IF(AND(ISNUMBER(SEARCH("@",E1468)),ISNUMBER(SEARCH(".",E1468))),"OK","REVISAR")</f>
        <v>0</v>
      </c>
      <c r="Z1468" s="3">
        <f>IF(COUNTIF($A$2:$A$5001,A1468)&gt;1,"REVISAR","OK")</f>
        <v>0</v>
      </c>
    </row>
    <row r="1469">
      <c r="A1469" s="3">
        <v>1468</v>
      </c>
      <c r="B1469" s="4">
        <v>45528</v>
      </c>
      <c r="C1469" s="3" t="inlineStr">
        <is>
          <t>Valentina Díaz</t>
        </is>
      </c>
      <c r="D1469" s="3" t="inlineStr">
        <is>
          <t>37874178</t>
        </is>
      </c>
      <c r="E1469" s="3" t="inlineStr">
        <is>
          <t>cliente631@gmai.com</t>
        </is>
      </c>
      <c r="F1469" s="3" t="inlineStr">
        <is>
          <t>+54 9 2326 990599</t>
        </is>
      </c>
      <c r="G1469" s="3" t="inlineStr">
        <is>
          <t>Mendoza</t>
        </is>
      </c>
      <c r="H1469" s="3" t="inlineStr">
        <is>
          <t>Buenos Aires</t>
        </is>
      </c>
      <c r="I1469" s="3" t="inlineStr">
        <is>
          <t>Teclado mecánico</t>
        </is>
      </c>
      <c r="J1469" s="3" t="inlineStr">
        <is>
          <t>Periféricos</t>
        </is>
      </c>
      <c r="K1469" s="3">
        <v>7</v>
      </c>
      <c r="L1469" s="5">
        <v>86579.08</v>
      </c>
      <c r="O1469" s="3" t="inlineStr">
        <is>
          <t>Tarjeta Débito</t>
        </is>
      </c>
      <c r="P1469" s="3" t="inlineStr">
        <is>
          <t>Admin</t>
        </is>
      </c>
      <c r="Q1469" s="3" t="inlineStr">
        <is>
          <t>local 1</t>
        </is>
      </c>
      <c r="S1469" s="3" t="inlineStr">
        <is>
          <t>OK</t>
        </is>
      </c>
      <c r="T1469" s="3">
        <f>IF(COUNTA(A1469:S1469)&lt;19,"REVISAR","OK")</f>
        <v>0</v>
      </c>
      <c r="U1469" s="3">
        <f>IF(ISNUMBER(B1469),"OK","REVISAR")</f>
        <v>0</v>
      </c>
      <c r="V1469" s="3">
        <f>IF(AND(ISNUMBER(K1469),K1469&gt;0,K1469&lt;50),"OK","REVISAR")</f>
        <v>0</v>
      </c>
      <c r="W1469" s="3">
        <f>IF(AND(ISNUMBER(L1469),L1469&gt;0,L1469&lt;1000000),"OK","REVISAR")</f>
        <v>0</v>
      </c>
      <c r="X1469" s="3">
        <f>IF(AND(ISNUMBER(K1469),ISNUMBER(L1469),ISNUMBER(M1469),ISNUMBER(N1469)),IF(ABS(N1469-(K1469*L1469*(1-M1469/100)))&gt;1,"REVISAR","OK"),"REVISAR")</f>
        <v>0</v>
      </c>
      <c r="Y1469" s="3">
        <f>IF(AND(ISNUMBER(SEARCH("@",E1469)),ISNUMBER(SEARCH(".",E1469))),"OK","REVISAR")</f>
        <v>0</v>
      </c>
      <c r="Z1469" s="3">
        <f>IF(COUNTIF($A$2:$A$5001,A1469)&gt;1,"REVISAR","OK")</f>
        <v>0</v>
      </c>
    </row>
    <row r="1470">
      <c r="A1470" s="3">
        <v>1469</v>
      </c>
      <c r="B1470" s="4">
        <v>45675</v>
      </c>
      <c r="C1470" s="3" t="inlineStr">
        <is>
          <t>Martín Fernández</t>
        </is>
      </c>
      <c r="D1470" s="3" t="inlineStr">
        <is>
          <t>22477819</t>
        </is>
      </c>
      <c r="E1470" s="3" t="inlineStr">
        <is>
          <t>cliente42@sinmail</t>
        </is>
      </c>
      <c r="F1470" s="3" t="inlineStr">
        <is>
          <t>+54 9 2326 398630</t>
        </is>
      </c>
      <c r="G1470" s="3" t="inlineStr">
        <is>
          <t>Buenos Aires</t>
        </is>
      </c>
      <c r="H1470" s="3" t="inlineStr">
        <is>
          <t>CABA</t>
        </is>
      </c>
      <c r="I1470" s="3" t="inlineStr">
        <is>
          <t>Notebook 15</t>
        </is>
      </c>
      <c r="K1470" s="3">
        <v>5</v>
      </c>
      <c r="L1470" s="5">
        <v>50498.8</v>
      </c>
      <c r="M1470" s="3">
        <v>5</v>
      </c>
      <c r="N1470" s="5">
        <v>239869.3</v>
      </c>
      <c r="P1470" s="3" t="inlineStr">
        <is>
          <t>Paul</t>
        </is>
      </c>
      <c r="R1470" s="3" t="inlineStr">
        <is>
          <t>No aplica</t>
        </is>
      </c>
      <c r="S1470" s="3" t="inlineStr">
        <is>
          <t>Pago a confirmar</t>
        </is>
      </c>
      <c r="T1470" s="3">
        <f>IF(COUNTA(A1470:S1470)&lt;19,"REVISAR","OK")</f>
        <v>0</v>
      </c>
      <c r="U1470" s="3">
        <f>IF(ISNUMBER(B1470),"OK","REVISAR")</f>
        <v>0</v>
      </c>
      <c r="V1470" s="3">
        <f>IF(AND(ISNUMBER(K1470),K1470&gt;0,K1470&lt;50),"OK","REVISAR")</f>
        <v>0</v>
      </c>
      <c r="W1470" s="3">
        <f>IF(AND(ISNUMBER(L1470),L1470&gt;0,L1470&lt;1000000),"OK","REVISAR")</f>
        <v>0</v>
      </c>
      <c r="X1470" s="3">
        <f>IF(AND(ISNUMBER(K1470),ISNUMBER(L1470),ISNUMBER(M1470),ISNUMBER(N1470)),IF(ABS(N1470-(K1470*L1470*(1-M1470/100)))&gt;1,"REVISAR","OK"),"REVISAR")</f>
        <v>0</v>
      </c>
      <c r="Y1470" s="3">
        <f>IF(AND(ISNUMBER(SEARCH("@",E1470)),ISNUMBER(SEARCH(".",E1470))),"OK","REVISAR")</f>
        <v>0</v>
      </c>
      <c r="Z1470" s="3">
        <f>IF(COUNTIF($A$2:$A$5001,A1470)&gt;1,"REVISAR","OK")</f>
        <v>0</v>
      </c>
    </row>
    <row r="1471">
      <c r="A1471" s="3">
        <v>1470</v>
      </c>
      <c r="B1471" s="4">
        <v>45737</v>
      </c>
      <c r="C1471" s="3" t="inlineStr">
        <is>
          <t>Martín Fernández</t>
        </is>
      </c>
      <c r="D1471" s="3" t="inlineStr">
        <is>
          <t>35854511</t>
        </is>
      </c>
      <c r="E1471" s="3" t="inlineStr">
        <is>
          <t>cliente257@sinmail</t>
        </is>
      </c>
      <c r="F1471" s="3" t="inlineStr">
        <is>
          <t>+54 9 2326 390853</t>
        </is>
      </c>
      <c r="G1471" s="3" t="inlineStr">
        <is>
          <t>Mar del Plata</t>
        </is>
      </c>
      <c r="H1471" s="3" t="inlineStr">
        <is>
          <t>Córdoba</t>
        </is>
      </c>
      <c r="I1471" s="3" t="inlineStr">
        <is>
          <t>Auriculares Bluetooth</t>
        </is>
      </c>
      <c r="J1471" s="3" t="inlineStr">
        <is>
          <t>Hogar</t>
        </is>
      </c>
      <c r="K1471" s="3">
        <v>8</v>
      </c>
      <c r="L1471" s="5">
        <v>38682.74</v>
      </c>
      <c r="M1471" s="3">
        <v>5</v>
      </c>
      <c r="N1471" s="5">
        <v>293988.82</v>
      </c>
      <c r="O1471" s="3" t="inlineStr">
        <is>
          <t>efectivo</t>
        </is>
      </c>
      <c r="P1471" s="3" t="inlineStr">
        <is>
          <t>Benjamín</t>
        </is>
      </c>
      <c r="Q1471" s="3" t="inlineStr">
        <is>
          <t>Sucursal Centro</t>
        </is>
      </c>
      <c r="R1471" s="3" t="inlineStr">
        <is>
          <t>Entregado</t>
        </is>
      </c>
      <c r="S1471" s="3" t="inlineStr">
        <is>
          <t>Producto sin stock</t>
        </is>
      </c>
      <c r="T1471" s="3">
        <f>IF(COUNTA(A1471:S1471)&lt;19,"REVISAR","OK")</f>
        <v>0</v>
      </c>
      <c r="U1471" s="3">
        <f>IF(ISNUMBER(B1471),"OK","REVISAR")</f>
        <v>0</v>
      </c>
      <c r="V1471" s="3">
        <f>IF(AND(ISNUMBER(K1471),K1471&gt;0,K1471&lt;50),"OK","REVISAR")</f>
        <v>0</v>
      </c>
      <c r="W1471" s="3">
        <f>IF(AND(ISNUMBER(L1471),L1471&gt;0,L1471&lt;1000000),"OK","REVISAR")</f>
        <v>0</v>
      </c>
      <c r="X1471" s="3">
        <f>IF(AND(ISNUMBER(K1471),ISNUMBER(L1471),ISNUMBER(M1471),ISNUMBER(N1471)),IF(ABS(N1471-(K1471*L1471*(1-M1471/100)))&gt;1,"REVISAR","OK"),"REVISAR")</f>
        <v>0</v>
      </c>
      <c r="Y1471" s="3">
        <f>IF(AND(ISNUMBER(SEARCH("@",E1471)),ISNUMBER(SEARCH(".",E1471))),"OK","REVISAR")</f>
        <v>0</v>
      </c>
      <c r="Z1471" s="3">
        <f>IF(COUNTIF($A$2:$A$5001,A1471)&gt;1,"REVISAR","OK")</f>
        <v>0</v>
      </c>
    </row>
    <row r="1472">
      <c r="A1472" s="3">
        <v>1471</v>
      </c>
      <c r="B1472" s="4">
        <v>45758</v>
      </c>
      <c r="C1472" s="3" t="inlineStr">
        <is>
          <t>Valentina Díaz</t>
        </is>
      </c>
      <c r="D1472" s="3" t="inlineStr">
        <is>
          <t>44556306</t>
        </is>
      </c>
      <c r="E1472" s="3" t="inlineStr">
        <is>
          <t>cliente254@</t>
        </is>
      </c>
      <c r="F1472" s="3" t="inlineStr">
        <is>
          <t>+54 9 2326 674407</t>
        </is>
      </c>
      <c r="G1472" s="3" t="inlineStr">
        <is>
          <t>Mendoza</t>
        </is>
      </c>
      <c r="H1472" s="3" t="inlineStr">
        <is>
          <t>Buenos Aires</t>
        </is>
      </c>
      <c r="J1472" s="3" t="inlineStr">
        <is>
          <t>Periféricos</t>
        </is>
      </c>
      <c r="K1472" s="3">
        <v>4</v>
      </c>
      <c r="L1472" s="5">
        <v>23954.17</v>
      </c>
      <c r="M1472" s="3">
        <v>0</v>
      </c>
      <c r="N1472" s="5">
        <v>95816.67999999999</v>
      </c>
      <c r="O1472" s="3" t="inlineStr">
        <is>
          <t>transf</t>
        </is>
      </c>
      <c r="Q1472" s="3" t="inlineStr">
        <is>
          <t>Local 1</t>
        </is>
      </c>
      <c r="R1472" s="3" t="inlineStr">
        <is>
          <t>Cancelado</t>
        </is>
      </c>
      <c r="S1472" s="3" t="inlineStr">
        <is>
          <t>Producto sin stock</t>
        </is>
      </c>
      <c r="T1472" s="3">
        <f>IF(COUNTA(A1472:S1472)&lt;19,"REVISAR","OK")</f>
        <v>0</v>
      </c>
      <c r="U1472" s="3">
        <f>IF(ISNUMBER(B1472),"OK","REVISAR")</f>
        <v>0</v>
      </c>
      <c r="V1472" s="3">
        <f>IF(AND(ISNUMBER(K1472),K1472&gt;0,K1472&lt;50),"OK","REVISAR")</f>
        <v>0</v>
      </c>
      <c r="W1472" s="3">
        <f>IF(AND(ISNUMBER(L1472),L1472&gt;0,L1472&lt;1000000),"OK","REVISAR")</f>
        <v>0</v>
      </c>
      <c r="X1472" s="3">
        <f>IF(AND(ISNUMBER(K1472),ISNUMBER(L1472),ISNUMBER(M1472),ISNUMBER(N1472)),IF(ABS(N1472-(K1472*L1472*(1-M1472/100)))&gt;1,"REVISAR","OK"),"REVISAR")</f>
        <v>0</v>
      </c>
      <c r="Y1472" s="3">
        <f>IF(AND(ISNUMBER(SEARCH("@",E1472)),ISNUMBER(SEARCH(".",E1472))),"OK","REVISAR")</f>
        <v>0</v>
      </c>
      <c r="Z1472" s="3">
        <f>IF(COUNTIF($A$2:$A$5001,A1472)&gt;1,"REVISAR","OK")</f>
        <v>0</v>
      </c>
    </row>
    <row r="1473">
      <c r="A1473" s="3">
        <v>1472</v>
      </c>
      <c r="B1473" s="4">
        <v>45659</v>
      </c>
      <c r="C1473" s="3" t="inlineStr">
        <is>
          <t>Cliente Sin Nombre</t>
        </is>
      </c>
      <c r="D1473" s="3" t="inlineStr">
        <is>
          <t>35998078</t>
        </is>
      </c>
      <c r="F1473" s="3" t="inlineStr">
        <is>
          <t>+54 9 2326 157870</t>
        </is>
      </c>
      <c r="G1473" s="3" t="inlineStr">
        <is>
          <t>Mendoza</t>
        </is>
      </c>
      <c r="I1473" s="3" t="inlineStr">
        <is>
          <t>Parlante portátil</t>
        </is>
      </c>
      <c r="J1473" s="3" t="inlineStr">
        <is>
          <t>Periféricos</t>
        </is>
      </c>
      <c r="K1473" s="3">
        <v>7</v>
      </c>
      <c r="L1473" s="5">
        <v>175358.65</v>
      </c>
      <c r="M1473" s="3">
        <v>0</v>
      </c>
      <c r="N1473" s="5">
        <v>1227510.55</v>
      </c>
      <c r="O1473" s="3" t="inlineStr">
        <is>
          <t>Mercado Pago</t>
        </is>
      </c>
      <c r="P1473" s="3" t="inlineStr">
        <is>
          <t>Admin</t>
        </is>
      </c>
      <c r="Q1473" s="3" t="inlineStr">
        <is>
          <t>online</t>
        </is>
      </c>
      <c r="R1473" s="3" t="inlineStr">
        <is>
          <t>entregado</t>
        </is>
      </c>
      <c r="S1473" s="3" t="inlineStr">
        <is>
          <t>OK</t>
        </is>
      </c>
      <c r="T1473" s="3">
        <f>IF(COUNTA(A1473:S1473)&lt;19,"REVISAR","OK")</f>
        <v>0</v>
      </c>
      <c r="U1473" s="3">
        <f>IF(ISNUMBER(B1473),"OK","REVISAR")</f>
        <v>0</v>
      </c>
      <c r="V1473" s="3">
        <f>IF(AND(ISNUMBER(K1473),K1473&gt;0,K1473&lt;50),"OK","REVISAR")</f>
        <v>0</v>
      </c>
      <c r="W1473" s="3">
        <f>IF(AND(ISNUMBER(L1473),L1473&gt;0,L1473&lt;1000000),"OK","REVISAR")</f>
        <v>0</v>
      </c>
      <c r="X1473" s="3">
        <f>IF(AND(ISNUMBER(K1473),ISNUMBER(L1473),ISNUMBER(M1473),ISNUMBER(N1473)),IF(ABS(N1473-(K1473*L1473*(1-M1473/100)))&gt;1,"REVISAR","OK"),"REVISAR")</f>
        <v>0</v>
      </c>
      <c r="Y1473" s="3">
        <f>IF(AND(ISNUMBER(SEARCH("@",E1473)),ISNUMBER(SEARCH(".",E1473))),"OK","REVISAR")</f>
        <v>0</v>
      </c>
      <c r="Z1473" s="3">
        <f>IF(COUNTIF($A$2:$A$5001,A1473)&gt;1,"REVISAR","OK")</f>
        <v>0</v>
      </c>
    </row>
    <row r="1474">
      <c r="A1474" s="3">
        <v>1473</v>
      </c>
      <c r="B1474" s="4">
        <v>45398</v>
      </c>
      <c r="C1474" s="3" t="inlineStr">
        <is>
          <t>Martín Fernández</t>
        </is>
      </c>
      <c r="D1474" s="3" t="inlineStr">
        <is>
          <t>41376361</t>
        </is>
      </c>
      <c r="E1474" s="3" t="inlineStr">
        <is>
          <t>cliente737@outlook.com</t>
        </is>
      </c>
      <c r="F1474" s="3" t="inlineStr">
        <is>
          <t>+54 9 2326 270273</t>
        </is>
      </c>
      <c r="H1474" s="3" t="inlineStr">
        <is>
          <t>CABA</t>
        </is>
      </c>
      <c r="I1474" s="3" t="inlineStr">
        <is>
          <t>Cargador rápido</t>
        </is>
      </c>
      <c r="J1474" s="3" t="inlineStr">
        <is>
          <t>Tecnología</t>
        </is>
      </c>
      <c r="K1474" s="3">
        <v>1</v>
      </c>
      <c r="L1474" s="5">
        <v>130457.89</v>
      </c>
      <c r="M1474" s="3">
        <v>10</v>
      </c>
      <c r="N1474" s="5">
        <v>117412.1</v>
      </c>
      <c r="O1474" s="3" t="inlineStr">
        <is>
          <t>tarjeta credito</t>
        </is>
      </c>
      <c r="P1474" s="3" t="inlineStr">
        <is>
          <t>Sin vendedor</t>
        </is>
      </c>
      <c r="Q1474" s="3" t="inlineStr">
        <is>
          <t>Sucursal Norte</t>
        </is>
      </c>
      <c r="R1474" s="3" t="inlineStr">
        <is>
          <t>pendiente</t>
        </is>
      </c>
      <c r="S1474" s="3" t="inlineStr">
        <is>
          <t>sin observaciones</t>
        </is>
      </c>
      <c r="T1474" s="3">
        <f>IF(COUNTA(A1474:S1474)&lt;19,"REVISAR","OK")</f>
        <v>0</v>
      </c>
      <c r="U1474" s="3">
        <f>IF(ISNUMBER(B1474),"OK","REVISAR")</f>
        <v>0</v>
      </c>
      <c r="V1474" s="3">
        <f>IF(AND(ISNUMBER(K1474),K1474&gt;0,K1474&lt;50),"OK","REVISAR")</f>
        <v>0</v>
      </c>
      <c r="W1474" s="3">
        <f>IF(AND(ISNUMBER(L1474),L1474&gt;0,L1474&lt;1000000),"OK","REVISAR")</f>
        <v>0</v>
      </c>
      <c r="X1474" s="3">
        <f>IF(AND(ISNUMBER(K1474),ISNUMBER(L1474),ISNUMBER(M1474),ISNUMBER(N1474)),IF(ABS(N1474-(K1474*L1474*(1-M1474/100)))&gt;1,"REVISAR","OK"),"REVISAR")</f>
        <v>0</v>
      </c>
      <c r="Y1474" s="3">
        <f>IF(AND(ISNUMBER(SEARCH("@",E1474)),ISNUMBER(SEARCH(".",E1474))),"OK","REVISAR")</f>
        <v>0</v>
      </c>
      <c r="Z1474" s="3">
        <f>IF(COUNTIF($A$2:$A$5001,A1474)&gt;1,"REVISAR","OK")</f>
        <v>0</v>
      </c>
    </row>
    <row r="1475">
      <c r="A1475" s="3">
        <v>1474</v>
      </c>
      <c r="B1475" s="4">
        <v>45467</v>
      </c>
      <c r="C1475" s="3" t="inlineStr">
        <is>
          <t>Camila Torres</t>
        </is>
      </c>
      <c r="D1475" s="3" t="inlineStr">
        <is>
          <t>29547675</t>
        </is>
      </c>
      <c r="E1475" s="3" t="inlineStr">
        <is>
          <t>cliente146@hotmial.com</t>
        </is>
      </c>
      <c r="F1475" s="3" t="inlineStr">
        <is>
          <t>+54 9 2326 795044</t>
        </is>
      </c>
      <c r="G1475" s="3" t="inlineStr">
        <is>
          <t>CABA</t>
        </is>
      </c>
      <c r="H1475" s="3" t="inlineStr">
        <is>
          <t>Cordoba</t>
        </is>
      </c>
      <c r="I1475" s="3" t="inlineStr">
        <is>
          <t>Teclado mecánico</t>
        </is>
      </c>
      <c r="J1475" s="3" t="inlineStr">
        <is>
          <t>Audio</t>
        </is>
      </c>
      <c r="K1475" s="3">
        <v>6</v>
      </c>
      <c r="L1475" s="5">
        <v>82442.23</v>
      </c>
      <c r="M1475" s="3">
        <v>0</v>
      </c>
      <c r="N1475" s="5">
        <v>494653.38</v>
      </c>
      <c r="O1475" s="3" t="inlineStr">
        <is>
          <t>efectivo</t>
        </is>
      </c>
      <c r="P1475" s="3" t="inlineStr">
        <is>
          <t>Sin vendedor</t>
        </is>
      </c>
      <c r="Q1475" s="3" t="inlineStr">
        <is>
          <t>local 1</t>
        </is>
      </c>
      <c r="S1475" s="3" t="inlineStr">
        <is>
          <t>Pago a confirmar</t>
        </is>
      </c>
      <c r="T1475" s="3">
        <f>IF(COUNTA(A1475:S1475)&lt;19,"REVISAR","OK")</f>
        <v>0</v>
      </c>
      <c r="U1475" s="3">
        <f>IF(ISNUMBER(B1475),"OK","REVISAR")</f>
        <v>0</v>
      </c>
      <c r="V1475" s="3">
        <f>IF(AND(ISNUMBER(K1475),K1475&gt;0,K1475&lt;50),"OK","REVISAR")</f>
        <v>0</v>
      </c>
      <c r="W1475" s="3">
        <f>IF(AND(ISNUMBER(L1475),L1475&gt;0,L1475&lt;1000000),"OK","REVISAR")</f>
        <v>0</v>
      </c>
      <c r="X1475" s="3">
        <f>IF(AND(ISNUMBER(K1475),ISNUMBER(L1475),ISNUMBER(M1475),ISNUMBER(N1475)),IF(ABS(N1475-(K1475*L1475*(1-M1475/100)))&gt;1,"REVISAR","OK"),"REVISAR")</f>
        <v>0</v>
      </c>
      <c r="Y1475" s="3">
        <f>IF(AND(ISNUMBER(SEARCH("@",E1475)),ISNUMBER(SEARCH(".",E1475))),"OK","REVISAR")</f>
        <v>0</v>
      </c>
      <c r="Z1475" s="3">
        <f>IF(COUNTIF($A$2:$A$5001,A1475)&gt;1,"REVISAR","OK")</f>
        <v>0</v>
      </c>
    </row>
    <row r="1476">
      <c r="A1476" s="3">
        <v>1475</v>
      </c>
      <c r="B1476" s="4">
        <v>45332</v>
      </c>
      <c r="C1476" s="3" t="inlineStr">
        <is>
          <t>Ana Martínez</t>
        </is>
      </c>
      <c r="D1476" s="3" t="inlineStr">
        <is>
          <t>23283193</t>
        </is>
      </c>
      <c r="E1476" s="3" t="inlineStr">
        <is>
          <t>cliente899@hotmail.com</t>
        </is>
      </c>
      <c r="F1476" s="3" t="inlineStr">
        <is>
          <t>+54 9 2326 409157</t>
        </is>
      </c>
      <c r="G1476" s="3" t="inlineStr">
        <is>
          <t>S. A. de Areco</t>
        </is>
      </c>
      <c r="H1476" s="3" t="inlineStr">
        <is>
          <t>Santa Fe</t>
        </is>
      </c>
      <c r="I1476" s="3" t="inlineStr">
        <is>
          <t>Auriculares Bluetooth</t>
        </is>
      </c>
      <c r="J1476" s="3" t="inlineStr">
        <is>
          <t>Tecnología</t>
        </is>
      </c>
      <c r="K1476" s="3">
        <v>4</v>
      </c>
      <c r="L1476" s="5">
        <v>126682.73</v>
      </c>
      <c r="M1476" s="3">
        <v>25</v>
      </c>
      <c r="O1476" s="3" t="inlineStr">
        <is>
          <t>Cheque</t>
        </is>
      </c>
      <c r="P1476" s="3" t="inlineStr">
        <is>
          <t>Sin vendedor</t>
        </is>
      </c>
      <c r="Q1476" s="3" t="inlineStr">
        <is>
          <t>Norte</t>
        </is>
      </c>
      <c r="R1476" s="3" t="inlineStr">
        <is>
          <t>entregado</t>
        </is>
      </c>
      <c r="S1476" s="3" t="inlineStr">
        <is>
          <t>sin observaciones</t>
        </is>
      </c>
      <c r="T1476" s="3">
        <f>IF(COUNTA(A1476:S1476)&lt;19,"REVISAR","OK")</f>
        <v>0</v>
      </c>
      <c r="U1476" s="3">
        <f>IF(ISNUMBER(B1476),"OK","REVISAR")</f>
        <v>0</v>
      </c>
      <c r="V1476" s="3">
        <f>IF(AND(ISNUMBER(K1476),K1476&gt;0,K1476&lt;50),"OK","REVISAR")</f>
        <v>0</v>
      </c>
      <c r="W1476" s="3">
        <f>IF(AND(ISNUMBER(L1476),L1476&gt;0,L1476&lt;1000000),"OK","REVISAR")</f>
        <v>0</v>
      </c>
      <c r="X1476" s="3">
        <f>IF(AND(ISNUMBER(K1476),ISNUMBER(L1476),ISNUMBER(M1476),ISNUMBER(N1476)),IF(ABS(N1476-(K1476*L1476*(1-M1476/100)))&gt;1,"REVISAR","OK"),"REVISAR")</f>
        <v>0</v>
      </c>
      <c r="Y1476" s="3">
        <f>IF(AND(ISNUMBER(SEARCH("@",E1476)),ISNUMBER(SEARCH(".",E1476))),"OK","REVISAR")</f>
        <v>0</v>
      </c>
      <c r="Z1476" s="3">
        <f>IF(COUNTIF($A$2:$A$5001,A1476)&gt;1,"REVISAR","OK")</f>
        <v>0</v>
      </c>
    </row>
    <row r="1477">
      <c r="A1477" s="3">
        <v>1476</v>
      </c>
      <c r="B1477" s="4">
        <v>45585</v>
      </c>
      <c r="D1477" s="3" t="inlineStr">
        <is>
          <t>36639220</t>
        </is>
      </c>
      <c r="E1477" s="3" t="inlineStr">
        <is>
          <t>cliente511@outlook.com</t>
        </is>
      </c>
      <c r="F1477" s="3" t="inlineStr">
        <is>
          <t>+54 9 2326 558589</t>
        </is>
      </c>
      <c r="G1477" s="3" t="inlineStr">
        <is>
          <t>Mendoza</t>
        </is>
      </c>
      <c r="H1477" s="3" t="inlineStr">
        <is>
          <t>Mendoza</t>
        </is>
      </c>
      <c r="J1477" s="3" t="inlineStr">
        <is>
          <t>Sin categoria</t>
        </is>
      </c>
      <c r="K1477" s="3">
        <v>7</v>
      </c>
      <c r="L1477" s="5">
        <v>131304.55</v>
      </c>
      <c r="M1477" s="3">
        <v>0</v>
      </c>
      <c r="N1477" s="5">
        <v>919131.85</v>
      </c>
      <c r="O1477" s="3" t="inlineStr">
        <is>
          <t>transf</t>
        </is>
      </c>
      <c r="P1477" s="3" t="inlineStr">
        <is>
          <t>Sofía</t>
        </is>
      </c>
      <c r="S1477" s="3" t="inlineStr">
        <is>
          <t>Pago a confirmar</t>
        </is>
      </c>
      <c r="T1477" s="3">
        <f>IF(COUNTA(A1477:S1477)&lt;19,"REVISAR","OK")</f>
        <v>0</v>
      </c>
      <c r="U1477" s="3">
        <f>IF(ISNUMBER(B1477),"OK","REVISAR")</f>
        <v>0</v>
      </c>
      <c r="V1477" s="3">
        <f>IF(AND(ISNUMBER(K1477),K1477&gt;0,K1477&lt;50),"OK","REVISAR")</f>
        <v>0</v>
      </c>
      <c r="W1477" s="3">
        <f>IF(AND(ISNUMBER(L1477),L1477&gt;0,L1477&lt;1000000),"OK","REVISAR")</f>
        <v>0</v>
      </c>
      <c r="X1477" s="3">
        <f>IF(AND(ISNUMBER(K1477),ISNUMBER(L1477),ISNUMBER(M1477),ISNUMBER(N1477)),IF(ABS(N1477-(K1477*L1477*(1-M1477/100)))&gt;1,"REVISAR","OK"),"REVISAR")</f>
        <v>0</v>
      </c>
      <c r="Y1477" s="3">
        <f>IF(AND(ISNUMBER(SEARCH("@",E1477)),ISNUMBER(SEARCH(".",E1477))),"OK","REVISAR")</f>
        <v>0</v>
      </c>
      <c r="Z1477" s="3">
        <f>IF(COUNTIF($A$2:$A$5001,A1477)&gt;1,"REVISAR","OK")</f>
        <v>0</v>
      </c>
    </row>
    <row r="1478">
      <c r="A1478" s="3">
        <v>1477</v>
      </c>
      <c r="B1478" s="4">
        <v>45641</v>
      </c>
      <c r="C1478" s="3" t="inlineStr">
        <is>
          <t>María Gómez</t>
        </is>
      </c>
      <c r="D1478" s="3" t="inlineStr">
        <is>
          <t>43020365</t>
        </is>
      </c>
      <c r="E1478" s="3" t="inlineStr">
        <is>
          <t>CLIENTE840@SINMAIL</t>
        </is>
      </c>
      <c r="F1478" s="3" t="inlineStr">
        <is>
          <t>+54 9 2326 502101</t>
        </is>
      </c>
      <c r="G1478" s="3" t="inlineStr">
        <is>
          <t>Mar del Plata</t>
        </is>
      </c>
      <c r="I1478" s="3" t="inlineStr">
        <is>
          <t>Cargador rápido</t>
        </is>
      </c>
      <c r="J1478" s="3" t="inlineStr">
        <is>
          <t>Tecnología</t>
        </is>
      </c>
      <c r="K1478" s="3">
        <v>6</v>
      </c>
      <c r="L1478" s="5">
        <v>127403.97</v>
      </c>
      <c r="M1478" s="3">
        <v>0</v>
      </c>
      <c r="N1478" s="5">
        <v>764423.8199999999</v>
      </c>
      <c r="O1478" s="3" t="inlineStr">
        <is>
          <t>Tarjeta Débito</t>
        </is>
      </c>
      <c r="P1478" s="3" t="inlineStr">
        <is>
          <t>Benjamín</t>
        </is>
      </c>
      <c r="Q1478" s="3" t="inlineStr">
        <is>
          <t>Norte</t>
        </is>
      </c>
      <c r="R1478" s="3" t="inlineStr">
        <is>
          <t>entregado</t>
        </is>
      </c>
      <c r="S1478" s="3" t="inlineStr">
        <is>
          <t>Pago a confirmar</t>
        </is>
      </c>
      <c r="T1478" s="3">
        <f>IF(COUNTA(A1478:S1478)&lt;19,"REVISAR","OK")</f>
        <v>0</v>
      </c>
      <c r="U1478" s="3">
        <f>IF(ISNUMBER(B1478),"OK","REVISAR")</f>
        <v>0</v>
      </c>
      <c r="V1478" s="3">
        <f>IF(AND(ISNUMBER(K1478),K1478&gt;0,K1478&lt;50),"OK","REVISAR")</f>
        <v>0</v>
      </c>
      <c r="W1478" s="3">
        <f>IF(AND(ISNUMBER(L1478),L1478&gt;0,L1478&lt;1000000),"OK","REVISAR")</f>
        <v>0</v>
      </c>
      <c r="X1478" s="3">
        <f>IF(AND(ISNUMBER(K1478),ISNUMBER(L1478),ISNUMBER(M1478),ISNUMBER(N1478)),IF(ABS(N1478-(K1478*L1478*(1-M1478/100)))&gt;1,"REVISAR","OK"),"REVISAR")</f>
        <v>0</v>
      </c>
      <c r="Y1478" s="3">
        <f>IF(AND(ISNUMBER(SEARCH("@",E1478)),ISNUMBER(SEARCH(".",E1478))),"OK","REVISAR")</f>
        <v>0</v>
      </c>
      <c r="Z1478" s="3">
        <f>IF(COUNTIF($A$2:$A$5001,A1478)&gt;1,"REVISAR","OK")</f>
        <v>0</v>
      </c>
    </row>
    <row r="1479">
      <c r="A1479" s="3">
        <v>1478</v>
      </c>
      <c r="B1479" s="4">
        <v>45597</v>
      </c>
      <c r="C1479" s="3" t="inlineStr">
        <is>
          <t>Sofía García</t>
        </is>
      </c>
      <c r="E1479" s="3" t="inlineStr">
        <is>
          <t>cliente6@hotmial.com</t>
        </is>
      </c>
      <c r="F1479" s="3" t="inlineStr">
        <is>
          <t>+54 9 2326 600406</t>
        </is>
      </c>
      <c r="G1479" s="3" t="inlineStr">
        <is>
          <t>Bs As</t>
        </is>
      </c>
      <c r="H1479" s="3" t="inlineStr">
        <is>
          <t>Santa Fe</t>
        </is>
      </c>
      <c r="I1479" s="3" t="inlineStr">
        <is>
          <t>Auriculares Bluetooth</t>
        </is>
      </c>
      <c r="J1479" s="3" t="inlineStr">
        <is>
          <t>Tecnología</t>
        </is>
      </c>
      <c r="K1479" s="3">
        <v>3</v>
      </c>
      <c r="L1479" s="5">
        <v>62125.33</v>
      </c>
      <c r="M1479" s="3">
        <v>0</v>
      </c>
      <c r="N1479" s="5">
        <v>186375.99</v>
      </c>
      <c r="P1479" s="3" t="inlineStr">
        <is>
          <t>Paul</t>
        </is>
      </c>
      <c r="Q1479" s="3" t="inlineStr">
        <is>
          <t>online</t>
        </is>
      </c>
      <c r="R1479" s="3" t="inlineStr">
        <is>
          <t>Cancelado</t>
        </is>
      </c>
      <c r="T1479" s="3">
        <f>IF(COUNTA(A1479:S1479)&lt;19,"REVISAR","OK")</f>
        <v>0</v>
      </c>
      <c r="U1479" s="3">
        <f>IF(ISNUMBER(B1479),"OK","REVISAR")</f>
        <v>0</v>
      </c>
      <c r="V1479" s="3">
        <f>IF(AND(ISNUMBER(K1479),K1479&gt;0,K1479&lt;50),"OK","REVISAR")</f>
        <v>0</v>
      </c>
      <c r="W1479" s="3">
        <f>IF(AND(ISNUMBER(L1479),L1479&gt;0,L1479&lt;1000000),"OK","REVISAR")</f>
        <v>0</v>
      </c>
      <c r="X1479" s="3">
        <f>IF(AND(ISNUMBER(K1479),ISNUMBER(L1479),ISNUMBER(M1479),ISNUMBER(N1479)),IF(ABS(N1479-(K1479*L1479*(1-M1479/100)))&gt;1,"REVISAR","OK"),"REVISAR")</f>
        <v>0</v>
      </c>
      <c r="Y1479" s="3">
        <f>IF(AND(ISNUMBER(SEARCH("@",E1479)),ISNUMBER(SEARCH(".",E1479))),"OK","REVISAR")</f>
        <v>0</v>
      </c>
      <c r="Z1479" s="3">
        <f>IF(COUNTIF($A$2:$A$5001,A1479)&gt;1,"REVISAR","OK")</f>
        <v>0</v>
      </c>
    </row>
    <row r="1480">
      <c r="A1480" s="3">
        <v>1479</v>
      </c>
      <c r="B1480" s="4">
        <v>45743</v>
      </c>
      <c r="C1480" s="3" t="inlineStr">
        <is>
          <t>Valentina Díaz</t>
        </is>
      </c>
      <c r="D1480" s="3" t="inlineStr">
        <is>
          <t>34365486</t>
        </is>
      </c>
      <c r="E1480" s="3" t="inlineStr">
        <is>
          <t>cliente34@gmail.com</t>
        </is>
      </c>
      <c r="F1480" s="3" t="inlineStr">
        <is>
          <t>+54 9 2326 939988</t>
        </is>
      </c>
      <c r="G1480" s="3" t="inlineStr">
        <is>
          <t>Mendoza</t>
        </is>
      </c>
      <c r="H1480" s="3" t="inlineStr">
        <is>
          <t>buenos aires</t>
        </is>
      </c>
      <c r="I1480" s="3" t="inlineStr">
        <is>
          <t>Parlante portátil</t>
        </is>
      </c>
      <c r="J1480" s="3" t="inlineStr">
        <is>
          <t>Hogar</t>
        </is>
      </c>
      <c r="K1480" s="3">
        <v>1</v>
      </c>
      <c r="L1480" s="5">
        <v>92889.91</v>
      </c>
      <c r="M1480" s="3">
        <v>0</v>
      </c>
      <c r="N1480" s="5">
        <v>92889.91</v>
      </c>
      <c r="P1480" s="3" t="inlineStr">
        <is>
          <t>Isaías</t>
        </is>
      </c>
      <c r="Q1480" s="3" t="inlineStr">
        <is>
          <t>local 1</t>
        </is>
      </c>
      <c r="S1480" s="3" t="inlineStr">
        <is>
          <t>Precio cargado manualmente</t>
        </is>
      </c>
      <c r="T1480" s="3">
        <f>IF(COUNTA(A1480:S1480)&lt;19,"REVISAR","OK")</f>
        <v>0</v>
      </c>
      <c r="U1480" s="3">
        <f>IF(ISNUMBER(B1480),"OK","REVISAR")</f>
        <v>0</v>
      </c>
      <c r="V1480" s="3">
        <f>IF(AND(ISNUMBER(K1480),K1480&gt;0,K1480&lt;50),"OK","REVISAR")</f>
        <v>0</v>
      </c>
      <c r="W1480" s="3">
        <f>IF(AND(ISNUMBER(L1480),L1480&gt;0,L1480&lt;1000000),"OK","REVISAR")</f>
        <v>0</v>
      </c>
      <c r="X1480" s="3">
        <f>IF(AND(ISNUMBER(K1480),ISNUMBER(L1480),ISNUMBER(M1480),ISNUMBER(N1480)),IF(ABS(N1480-(K1480*L1480*(1-M1480/100)))&gt;1,"REVISAR","OK"),"REVISAR")</f>
        <v>0</v>
      </c>
      <c r="Y1480" s="3">
        <f>IF(AND(ISNUMBER(SEARCH("@",E1480)),ISNUMBER(SEARCH(".",E1480))),"OK","REVISAR")</f>
        <v>0</v>
      </c>
      <c r="Z1480" s="3">
        <f>IF(COUNTIF($A$2:$A$5001,A1480)&gt;1,"REVISAR","OK")</f>
        <v>0</v>
      </c>
    </row>
    <row r="1481">
      <c r="A1481" s="3">
        <v>1480</v>
      </c>
      <c r="B1481" s="4">
        <v>45693</v>
      </c>
      <c r="C1481" s="3" t="inlineStr">
        <is>
          <t>Martín Fernández</t>
        </is>
      </c>
      <c r="D1481" s="3" t="inlineStr">
        <is>
          <t>44192760</t>
        </is>
      </c>
      <c r="E1481" s="3" t="inlineStr">
        <is>
          <t>cliente712@outlook.com</t>
        </is>
      </c>
      <c r="F1481" s="3" t="inlineStr">
        <is>
          <t>+54 9 2326 700270</t>
        </is>
      </c>
      <c r="G1481" s="3" t="inlineStr">
        <is>
          <t>San Antonio de Areco</t>
        </is>
      </c>
      <c r="H1481" s="3" t="inlineStr">
        <is>
          <t>buenos aires</t>
        </is>
      </c>
      <c r="I1481" s="3" t="inlineStr">
        <is>
          <t>Producto desconocido</t>
        </is>
      </c>
      <c r="J1481" s="3" t="inlineStr">
        <is>
          <t>tecnologia</t>
        </is>
      </c>
      <c r="K1481" s="3">
        <v>8</v>
      </c>
      <c r="L1481" s="5">
        <v>93516.25999999999</v>
      </c>
      <c r="M1481" s="3">
        <v>5</v>
      </c>
      <c r="N1481" s="5">
        <v>710723.58</v>
      </c>
      <c r="O1481" s="3" t="inlineStr">
        <is>
          <t>transf</t>
        </is>
      </c>
      <c r="P1481" s="3" t="inlineStr">
        <is>
          <t>Lucas</t>
        </is>
      </c>
      <c r="Q1481" s="3" t="inlineStr">
        <is>
          <t>Sucursal Norte</t>
        </is>
      </c>
      <c r="R1481" s="3" t="inlineStr">
        <is>
          <t>En camino</t>
        </is>
      </c>
      <c r="S1481" s="3" t="inlineStr">
        <is>
          <t>Dirección incompleta</t>
        </is>
      </c>
      <c r="T1481" s="3">
        <f>IF(COUNTA(A1481:S1481)&lt;19,"REVISAR","OK")</f>
        <v>0</v>
      </c>
      <c r="U1481" s="3">
        <f>IF(ISNUMBER(B1481),"OK","REVISAR")</f>
        <v>0</v>
      </c>
      <c r="V1481" s="3">
        <f>IF(AND(ISNUMBER(K1481),K1481&gt;0,K1481&lt;50),"OK","REVISAR")</f>
        <v>0</v>
      </c>
      <c r="W1481" s="3">
        <f>IF(AND(ISNUMBER(L1481),L1481&gt;0,L1481&lt;1000000),"OK","REVISAR")</f>
        <v>0</v>
      </c>
      <c r="X1481" s="3">
        <f>IF(AND(ISNUMBER(K1481),ISNUMBER(L1481),ISNUMBER(M1481),ISNUMBER(N1481)),IF(ABS(N1481-(K1481*L1481*(1-M1481/100)))&gt;1,"REVISAR","OK"),"REVISAR")</f>
        <v>0</v>
      </c>
      <c r="Y1481" s="3">
        <f>IF(AND(ISNUMBER(SEARCH("@",E1481)),ISNUMBER(SEARCH(".",E1481))),"OK","REVISAR")</f>
        <v>0</v>
      </c>
      <c r="Z1481" s="3">
        <f>IF(COUNTIF($A$2:$A$5001,A1481)&gt;1,"REVISAR","OK")</f>
        <v>0</v>
      </c>
    </row>
    <row r="1482">
      <c r="A1482" s="3">
        <v>1481</v>
      </c>
      <c r="B1482" s="4">
        <v>45649</v>
      </c>
      <c r="C1482" s="3" t="inlineStr">
        <is>
          <t>Ana Martínez</t>
        </is>
      </c>
      <c r="D1482" s="3" t="inlineStr">
        <is>
          <t>37256334</t>
        </is>
      </c>
      <c r="E1482" s="3" t="inlineStr">
        <is>
          <t>cliente17@hotmial.com</t>
        </is>
      </c>
      <c r="F1482" s="3" t="inlineStr">
        <is>
          <t>+54 9 2326 837553</t>
        </is>
      </c>
      <c r="G1482" s="3" t="inlineStr">
        <is>
          <t>CABA</t>
        </is>
      </c>
      <c r="H1482" s="3" t="inlineStr">
        <is>
          <t>buenos aires</t>
        </is>
      </c>
      <c r="J1482" s="3" t="inlineStr">
        <is>
          <t>tecnologia</t>
        </is>
      </c>
      <c r="K1482" s="3">
        <v>99</v>
      </c>
      <c r="L1482" s="5">
        <v>16950.75</v>
      </c>
      <c r="M1482" s="3">
        <v>20</v>
      </c>
      <c r="N1482" s="5">
        <v>1342499.4</v>
      </c>
      <c r="O1482" s="3" t="inlineStr">
        <is>
          <t>Efectivo</t>
        </is>
      </c>
      <c r="P1482" s="3" t="inlineStr">
        <is>
          <t>Sin vendedor</t>
        </is>
      </c>
      <c r="Q1482" s="3" t="inlineStr">
        <is>
          <t>Local 1</t>
        </is>
      </c>
      <c r="R1482" s="3" t="inlineStr">
        <is>
          <t>Entregado</t>
        </is>
      </c>
      <c r="S1482" s="3" t="inlineStr">
        <is>
          <t>Duplicado probable</t>
        </is>
      </c>
      <c r="T1482" s="3">
        <f>IF(COUNTA(A1482:S1482)&lt;19,"REVISAR","OK")</f>
        <v>0</v>
      </c>
      <c r="U1482" s="3">
        <f>IF(ISNUMBER(B1482),"OK","REVISAR")</f>
        <v>0</v>
      </c>
      <c r="V1482" s="3">
        <f>IF(AND(ISNUMBER(K1482),K1482&gt;0,K1482&lt;50),"OK","REVISAR")</f>
        <v>0</v>
      </c>
      <c r="W1482" s="3">
        <f>IF(AND(ISNUMBER(L1482),L1482&gt;0,L1482&lt;1000000),"OK","REVISAR")</f>
        <v>0</v>
      </c>
      <c r="X1482" s="3">
        <f>IF(AND(ISNUMBER(K1482),ISNUMBER(L1482),ISNUMBER(M1482),ISNUMBER(N1482)),IF(ABS(N1482-(K1482*L1482*(1-M1482/100)))&gt;1,"REVISAR","OK"),"REVISAR")</f>
        <v>0</v>
      </c>
      <c r="Y1482" s="3">
        <f>IF(AND(ISNUMBER(SEARCH("@",E1482)),ISNUMBER(SEARCH(".",E1482))),"OK","REVISAR")</f>
        <v>0</v>
      </c>
      <c r="Z1482" s="3">
        <f>IF(COUNTIF($A$2:$A$5001,A1482)&gt;1,"REVISAR","OK")</f>
        <v>0</v>
      </c>
    </row>
    <row r="1483">
      <c r="A1483" s="3">
        <v>1482</v>
      </c>
      <c r="B1483" s="4">
        <v>45337</v>
      </c>
      <c r="C1483" s="3" t="inlineStr">
        <is>
          <t>Valentina Díaz</t>
        </is>
      </c>
      <c r="D1483" s="3" t="inlineStr">
        <is>
          <t>32558361</t>
        </is>
      </c>
      <c r="E1483" s="3" t="inlineStr">
        <is>
          <t>cliente16@yahoo.com</t>
        </is>
      </c>
      <c r="F1483" s="3" t="inlineStr">
        <is>
          <t>+54 9 2326 706758</t>
        </is>
      </c>
      <c r="G1483" s="3" t="inlineStr">
        <is>
          <t>San Antonio de Areco</t>
        </is>
      </c>
      <c r="J1483" s="3" t="inlineStr">
        <is>
          <t>tecnologia</t>
        </is>
      </c>
      <c r="K1483" s="3">
        <v>5</v>
      </c>
      <c r="L1483" s="5">
        <v>87476.47</v>
      </c>
      <c r="M1483" s="3">
        <v>20</v>
      </c>
      <c r="N1483" s="5">
        <v>349905.88</v>
      </c>
      <c r="O1483" s="3" t="inlineStr">
        <is>
          <t>transf</t>
        </is>
      </c>
      <c r="P1483" s="3" t="inlineStr">
        <is>
          <t>Sin vendedor</t>
        </is>
      </c>
      <c r="Q1483" s="3" t="inlineStr">
        <is>
          <t>Local 1</t>
        </is>
      </c>
      <c r="R1483" s="3" t="inlineStr">
        <is>
          <t>pendiente</t>
        </is>
      </c>
      <c r="S1483" s="3" t="inlineStr">
        <is>
          <t>sin observaciones</t>
        </is>
      </c>
      <c r="T1483" s="3">
        <f>IF(COUNTA(A1483:S1483)&lt;19,"REVISAR","OK")</f>
        <v>0</v>
      </c>
      <c r="U1483" s="3">
        <f>IF(ISNUMBER(B1483),"OK","REVISAR")</f>
        <v>0</v>
      </c>
      <c r="V1483" s="3">
        <f>IF(AND(ISNUMBER(K1483),K1483&gt;0,K1483&lt;50),"OK","REVISAR")</f>
        <v>0</v>
      </c>
      <c r="W1483" s="3">
        <f>IF(AND(ISNUMBER(L1483),L1483&gt;0,L1483&lt;1000000),"OK","REVISAR")</f>
        <v>0</v>
      </c>
      <c r="X1483" s="3">
        <f>IF(AND(ISNUMBER(K1483),ISNUMBER(L1483),ISNUMBER(M1483),ISNUMBER(N1483)),IF(ABS(N1483-(K1483*L1483*(1-M1483/100)))&gt;1,"REVISAR","OK"),"REVISAR")</f>
        <v>0</v>
      </c>
      <c r="Y1483" s="3">
        <f>IF(AND(ISNUMBER(SEARCH("@",E1483)),ISNUMBER(SEARCH(".",E1483))),"OK","REVISAR")</f>
        <v>0</v>
      </c>
      <c r="Z1483" s="3">
        <f>IF(COUNTIF($A$2:$A$5001,A1483)&gt;1,"REVISAR","OK")</f>
        <v>0</v>
      </c>
    </row>
    <row r="1484">
      <c r="A1484" s="3">
        <v>1483</v>
      </c>
      <c r="B1484" s="4">
        <v>45423</v>
      </c>
      <c r="C1484" s="3" t="inlineStr">
        <is>
          <t>Pedro Sánchez</t>
        </is>
      </c>
      <c r="D1484" s="3" t="inlineStr">
        <is>
          <t>34714752</t>
        </is>
      </c>
      <c r="E1484" s="3" t="inlineStr">
        <is>
          <t>cliente414@hotmial.com</t>
        </is>
      </c>
      <c r="F1484" s="3" t="inlineStr">
        <is>
          <t>+54 9 2326 139399</t>
        </is>
      </c>
      <c r="G1484" s="3" t="inlineStr">
        <is>
          <t>Areco</t>
        </is>
      </c>
      <c r="H1484" s="3" t="inlineStr">
        <is>
          <t>Bs.As</t>
        </is>
      </c>
      <c r="I1484" s="3" t="inlineStr">
        <is>
          <t>Parlante portátil</t>
        </is>
      </c>
      <c r="J1484" s="3" t="inlineStr">
        <is>
          <t>Accesorios</t>
        </is>
      </c>
      <c r="K1484" s="3">
        <v>8</v>
      </c>
      <c r="L1484" s="5">
        <v>172770.21</v>
      </c>
      <c r="M1484" s="3">
        <v>15</v>
      </c>
      <c r="N1484" s="5">
        <v>1174837.43</v>
      </c>
      <c r="P1484" s="3" t="inlineStr">
        <is>
          <t>Sin vendedor</t>
        </is>
      </c>
      <c r="Q1484" s="3" t="inlineStr">
        <is>
          <t>Norte</t>
        </is>
      </c>
      <c r="T1484" s="3">
        <f>IF(COUNTA(A1484:S1484)&lt;19,"REVISAR","OK")</f>
        <v>0</v>
      </c>
      <c r="U1484" s="3">
        <f>IF(ISNUMBER(B1484),"OK","REVISAR")</f>
        <v>0</v>
      </c>
      <c r="V1484" s="3">
        <f>IF(AND(ISNUMBER(K1484),K1484&gt;0,K1484&lt;50),"OK","REVISAR")</f>
        <v>0</v>
      </c>
      <c r="W1484" s="3">
        <f>IF(AND(ISNUMBER(L1484),L1484&gt;0,L1484&lt;1000000),"OK","REVISAR")</f>
        <v>0</v>
      </c>
      <c r="X1484" s="3">
        <f>IF(AND(ISNUMBER(K1484),ISNUMBER(L1484),ISNUMBER(M1484),ISNUMBER(N1484)),IF(ABS(N1484-(K1484*L1484*(1-M1484/100)))&gt;1,"REVISAR","OK"),"REVISAR")</f>
        <v>0</v>
      </c>
      <c r="Y1484" s="3">
        <f>IF(AND(ISNUMBER(SEARCH("@",E1484)),ISNUMBER(SEARCH(".",E1484))),"OK","REVISAR")</f>
        <v>0</v>
      </c>
      <c r="Z1484" s="3">
        <f>IF(COUNTIF($A$2:$A$5001,A1484)&gt;1,"REVISAR","OK")</f>
        <v>0</v>
      </c>
    </row>
    <row r="1485">
      <c r="A1485" s="3">
        <v>1484</v>
      </c>
      <c r="B1485" s="4">
        <v>45581</v>
      </c>
      <c r="C1485" s="3" t="inlineStr">
        <is>
          <t>Ana Martínez</t>
        </is>
      </c>
      <c r="D1485" s="3" t="inlineStr">
        <is>
          <t>27121328</t>
        </is>
      </c>
      <c r="E1485" s="3" t="inlineStr">
        <is>
          <t>cliente751@hotmial.com</t>
        </is>
      </c>
      <c r="F1485" s="3" t="inlineStr">
        <is>
          <t>+54 9 2326 729045</t>
        </is>
      </c>
      <c r="G1485" s="3" t="inlineStr">
        <is>
          <t>Mendoza</t>
        </is>
      </c>
      <c r="H1485" s="3" t="inlineStr">
        <is>
          <t>Córdoba</t>
        </is>
      </c>
      <c r="I1485" s="3" t="inlineStr">
        <is>
          <t>Monitor 24</t>
        </is>
      </c>
      <c r="J1485" s="3" t="inlineStr">
        <is>
          <t>tecnologia</t>
        </is>
      </c>
      <c r="K1485" s="3">
        <v>6</v>
      </c>
      <c r="L1485" s="5">
        <v>61636.37</v>
      </c>
      <c r="M1485" s="3">
        <v>5</v>
      </c>
      <c r="N1485" s="5">
        <v>0</v>
      </c>
      <c r="O1485" s="3" t="inlineStr">
        <is>
          <t>Mercado Pago</t>
        </is>
      </c>
      <c r="P1485" s="3" t="inlineStr">
        <is>
          <t>Sofía</t>
        </is>
      </c>
      <c r="Q1485" s="3" t="inlineStr">
        <is>
          <t>local 1</t>
        </is>
      </c>
      <c r="R1485" s="3" t="inlineStr">
        <is>
          <t>entregado</t>
        </is>
      </c>
      <c r="T1485" s="3">
        <f>IF(COUNTA(A1485:S1485)&lt;19,"REVISAR","OK")</f>
        <v>0</v>
      </c>
      <c r="U1485" s="3">
        <f>IF(ISNUMBER(B1485),"OK","REVISAR")</f>
        <v>0</v>
      </c>
      <c r="V1485" s="3">
        <f>IF(AND(ISNUMBER(K1485),K1485&gt;0,K1485&lt;50),"OK","REVISAR")</f>
        <v>0</v>
      </c>
      <c r="W1485" s="3">
        <f>IF(AND(ISNUMBER(L1485),L1485&gt;0,L1485&lt;1000000),"OK","REVISAR")</f>
        <v>0</v>
      </c>
      <c r="X1485" s="3">
        <f>IF(AND(ISNUMBER(K1485),ISNUMBER(L1485),ISNUMBER(M1485),ISNUMBER(N1485)),IF(ABS(N1485-(K1485*L1485*(1-M1485/100)))&gt;1,"REVISAR","OK"),"REVISAR")</f>
        <v>0</v>
      </c>
      <c r="Y1485" s="3">
        <f>IF(AND(ISNUMBER(SEARCH("@",E1485)),ISNUMBER(SEARCH(".",E1485))),"OK","REVISAR")</f>
        <v>0</v>
      </c>
      <c r="Z1485" s="3">
        <f>IF(COUNTIF($A$2:$A$5001,A1485)&gt;1,"REVISAR","OK")</f>
        <v>0</v>
      </c>
    </row>
    <row r="1486">
      <c r="A1486" s="3">
        <v>1485</v>
      </c>
      <c r="B1486" s="4">
        <v>45331</v>
      </c>
      <c r="C1486" s="3" t="inlineStr">
        <is>
          <t>Lucas Rodríguez</t>
        </is>
      </c>
      <c r="D1486" s="3" t="inlineStr">
        <is>
          <t>35123100</t>
        </is>
      </c>
      <c r="E1486" s="3" t="inlineStr">
        <is>
          <t>cliente648@</t>
        </is>
      </c>
      <c r="F1486" s="3" t="inlineStr">
        <is>
          <t>+54 9 2326 826133</t>
        </is>
      </c>
      <c r="H1486" s="3" t="inlineStr">
        <is>
          <t>Bs.As</t>
        </is>
      </c>
      <c r="I1486" s="3" t="inlineStr">
        <is>
          <t>Parlante portátil</t>
        </is>
      </c>
      <c r="J1486" s="3" t="inlineStr">
        <is>
          <t>Computación</t>
        </is>
      </c>
      <c r="K1486" s="3">
        <v>6</v>
      </c>
      <c r="L1486" s="5">
        <v>55772.51</v>
      </c>
      <c r="M1486" s="3">
        <v>25</v>
      </c>
      <c r="N1486" s="5">
        <v>250976.29</v>
      </c>
      <c r="O1486" s="3" t="inlineStr">
        <is>
          <t>Transferencia</t>
        </is>
      </c>
      <c r="P1486" s="3" t="inlineStr">
        <is>
          <t>Paul</t>
        </is>
      </c>
      <c r="R1486" s="3" t="inlineStr">
        <is>
          <t>entregado</t>
        </is>
      </c>
      <c r="S1486" s="3" t="inlineStr">
        <is>
          <t>sin observaciones</t>
        </is>
      </c>
      <c r="T1486" s="3">
        <f>IF(COUNTA(A1486:S1486)&lt;19,"REVISAR","OK")</f>
        <v>0</v>
      </c>
      <c r="U1486" s="3">
        <f>IF(ISNUMBER(B1486),"OK","REVISAR")</f>
        <v>0</v>
      </c>
      <c r="V1486" s="3">
        <f>IF(AND(ISNUMBER(K1486),K1486&gt;0,K1486&lt;50),"OK","REVISAR")</f>
        <v>0</v>
      </c>
      <c r="W1486" s="3">
        <f>IF(AND(ISNUMBER(L1486),L1486&gt;0,L1486&lt;1000000),"OK","REVISAR")</f>
        <v>0</v>
      </c>
      <c r="X1486" s="3">
        <f>IF(AND(ISNUMBER(K1486),ISNUMBER(L1486),ISNUMBER(M1486),ISNUMBER(N1486)),IF(ABS(N1486-(K1486*L1486*(1-M1486/100)))&gt;1,"REVISAR","OK"),"REVISAR")</f>
        <v>0</v>
      </c>
      <c r="Y1486" s="3">
        <f>IF(AND(ISNUMBER(SEARCH("@",E1486)),ISNUMBER(SEARCH(".",E1486))),"OK","REVISAR")</f>
        <v>0</v>
      </c>
      <c r="Z1486" s="3">
        <f>IF(COUNTIF($A$2:$A$5001,A1486)&gt;1,"REVISAR","OK")</f>
        <v>0</v>
      </c>
    </row>
    <row r="1487">
      <c r="A1487" s="3">
        <v>1486</v>
      </c>
      <c r="B1487" s="4">
        <v>45296</v>
      </c>
      <c r="C1487" s="3" t="inlineStr">
        <is>
          <t>Carlos López</t>
        </is>
      </c>
      <c r="D1487" s="3" t="inlineStr">
        <is>
          <t>45489224</t>
        </is>
      </c>
      <c r="E1487" s="3" t="inlineStr">
        <is>
          <t>cliente440@hotmail.com</t>
        </is>
      </c>
      <c r="F1487" s="3" t="inlineStr">
        <is>
          <t>+54 9 2326 262662</t>
        </is>
      </c>
      <c r="G1487" s="3" t="inlineStr">
        <is>
          <t>Córdoba</t>
        </is>
      </c>
      <c r="H1487" s="3" t="inlineStr">
        <is>
          <t>CABA</t>
        </is>
      </c>
      <c r="I1487" s="3" t="inlineStr">
        <is>
          <t>Cargador rápido</t>
        </is>
      </c>
      <c r="J1487" s="3" t="inlineStr">
        <is>
          <t>Tecnología</t>
        </is>
      </c>
      <c r="K1487" s="3">
        <v>5</v>
      </c>
      <c r="L1487" s="5">
        <v>53969.93</v>
      </c>
      <c r="M1487" s="3">
        <v>15</v>
      </c>
      <c r="N1487" s="5">
        <v>229372.2</v>
      </c>
      <c r="O1487" s="3" t="inlineStr">
        <is>
          <t>Cheque</t>
        </is>
      </c>
      <c r="Q1487" s="3" t="inlineStr">
        <is>
          <t>Sucursal Norte</t>
        </is>
      </c>
      <c r="T1487" s="3">
        <f>IF(COUNTA(A1487:S1487)&lt;19,"REVISAR","OK")</f>
        <v>0</v>
      </c>
      <c r="U1487" s="3">
        <f>IF(ISNUMBER(B1487),"OK","REVISAR")</f>
        <v>0</v>
      </c>
      <c r="V1487" s="3">
        <f>IF(AND(ISNUMBER(K1487),K1487&gt;0,K1487&lt;50),"OK","REVISAR")</f>
        <v>0</v>
      </c>
      <c r="W1487" s="3">
        <f>IF(AND(ISNUMBER(L1487),L1487&gt;0,L1487&lt;1000000),"OK","REVISAR")</f>
        <v>0</v>
      </c>
      <c r="X1487" s="3">
        <f>IF(AND(ISNUMBER(K1487),ISNUMBER(L1487),ISNUMBER(M1487),ISNUMBER(N1487)),IF(ABS(N1487-(K1487*L1487*(1-M1487/100)))&gt;1,"REVISAR","OK"),"REVISAR")</f>
        <v>0</v>
      </c>
      <c r="Y1487" s="3">
        <f>IF(AND(ISNUMBER(SEARCH("@",E1487)),ISNUMBER(SEARCH(".",E1487))),"OK","REVISAR")</f>
        <v>0</v>
      </c>
      <c r="Z1487" s="3">
        <f>IF(COUNTIF($A$2:$A$5001,A1487)&gt;1,"REVISAR","OK")</f>
        <v>0</v>
      </c>
    </row>
    <row r="1488">
      <c r="A1488" s="3">
        <v>1487</v>
      </c>
      <c r="B1488" s="4">
        <v>45705</v>
      </c>
      <c r="C1488" s="3" t="inlineStr">
        <is>
          <t>Carlos López</t>
        </is>
      </c>
      <c r="D1488" s="3" t="inlineStr">
        <is>
          <t>42948136</t>
        </is>
      </c>
      <c r="E1488" s="3" t="inlineStr">
        <is>
          <t>cliente736@gmail.com</t>
        </is>
      </c>
      <c r="F1488" s="3" t="inlineStr">
        <is>
          <t>12345</t>
        </is>
      </c>
      <c r="G1488" s="3" t="inlineStr">
        <is>
          <t>San Antonio de Areco</t>
        </is>
      </c>
      <c r="H1488" s="3" t="inlineStr">
        <is>
          <t>Buenos Aires</t>
        </is>
      </c>
      <c r="I1488" s="3" t="inlineStr">
        <is>
          <t>Cargador rápido</t>
        </is>
      </c>
      <c r="J1488" s="3" t="inlineStr">
        <is>
          <t>Audio</t>
        </is>
      </c>
      <c r="K1488" s="3">
        <v>4</v>
      </c>
      <c r="L1488" s="5">
        <v>5242.9</v>
      </c>
      <c r="M1488" s="3">
        <v>20</v>
      </c>
      <c r="N1488" s="5">
        <v>16777.28</v>
      </c>
      <c r="O1488" s="3" t="inlineStr">
        <is>
          <t>Tarjeta Débito</t>
        </is>
      </c>
      <c r="Q1488" s="3" t="inlineStr">
        <is>
          <t>online</t>
        </is>
      </c>
      <c r="R1488" s="3" t="inlineStr">
        <is>
          <t>Entregado</t>
        </is>
      </c>
      <c r="S1488" s="3" t="inlineStr">
        <is>
          <t>Dirección incompleta</t>
        </is>
      </c>
      <c r="T1488" s="3">
        <f>IF(COUNTA(A1488:S1488)&lt;19,"REVISAR","OK")</f>
        <v>0</v>
      </c>
      <c r="U1488" s="3">
        <f>IF(ISNUMBER(B1488),"OK","REVISAR")</f>
        <v>0</v>
      </c>
      <c r="V1488" s="3">
        <f>IF(AND(ISNUMBER(K1488),K1488&gt;0,K1488&lt;50),"OK","REVISAR")</f>
        <v>0</v>
      </c>
      <c r="W1488" s="3">
        <f>IF(AND(ISNUMBER(L1488),L1488&gt;0,L1488&lt;1000000),"OK","REVISAR")</f>
        <v>0</v>
      </c>
      <c r="X1488" s="3">
        <f>IF(AND(ISNUMBER(K1488),ISNUMBER(L1488),ISNUMBER(M1488),ISNUMBER(N1488)),IF(ABS(N1488-(K1488*L1488*(1-M1488/100)))&gt;1,"REVISAR","OK"),"REVISAR")</f>
        <v>0</v>
      </c>
      <c r="Y1488" s="3">
        <f>IF(AND(ISNUMBER(SEARCH("@",E1488)),ISNUMBER(SEARCH(".",E1488))),"OK","REVISAR")</f>
        <v>0</v>
      </c>
      <c r="Z1488" s="3">
        <f>IF(COUNTIF($A$2:$A$5001,A1488)&gt;1,"REVISAR","OK")</f>
        <v>0</v>
      </c>
    </row>
    <row r="1489">
      <c r="A1489" s="3">
        <v>1488</v>
      </c>
      <c r="B1489" s="4">
        <v>45461</v>
      </c>
      <c r="C1489" s="3" t="inlineStr">
        <is>
          <t>Ana Martínez</t>
        </is>
      </c>
      <c r="D1489" s="3" t="inlineStr">
        <is>
          <t>26154707</t>
        </is>
      </c>
      <c r="E1489" s="3" t="inlineStr">
        <is>
          <t>cliente190@sinmail</t>
        </is>
      </c>
      <c r="F1489" s="3" t="inlineStr">
        <is>
          <t>+54 9 2326 682463</t>
        </is>
      </c>
      <c r="G1489" s="3" t="inlineStr">
        <is>
          <t>Rosario</t>
        </is>
      </c>
      <c r="H1489" s="3" t="inlineStr">
        <is>
          <t>Buenos Aires</t>
        </is>
      </c>
      <c r="I1489" s="3" t="inlineStr">
        <is>
          <t>Silla gamer</t>
        </is>
      </c>
      <c r="J1489" s="3" t="inlineStr">
        <is>
          <t>Sin categoria</t>
        </is>
      </c>
      <c r="K1489" s="3">
        <v>1</v>
      </c>
      <c r="L1489" s="5">
        <v>53912.65</v>
      </c>
      <c r="M1489" s="3">
        <v>10</v>
      </c>
      <c r="N1489" s="5">
        <v>48521.39</v>
      </c>
      <c r="O1489" s="3" t="inlineStr">
        <is>
          <t>transf</t>
        </is>
      </c>
      <c r="P1489" s="3" t="inlineStr">
        <is>
          <t>Lucas</t>
        </is>
      </c>
      <c r="Q1489" s="3" t="inlineStr">
        <is>
          <t>Norte</t>
        </is>
      </c>
      <c r="R1489" s="3" t="inlineStr">
        <is>
          <t>En camino</t>
        </is>
      </c>
      <c r="S1489" s="3" t="inlineStr">
        <is>
          <t>Producto sin stock</t>
        </is>
      </c>
      <c r="T1489" s="3">
        <f>IF(COUNTA(A1489:S1489)&lt;19,"REVISAR","OK")</f>
        <v>0</v>
      </c>
      <c r="U1489" s="3">
        <f>IF(ISNUMBER(B1489),"OK","REVISAR")</f>
        <v>0</v>
      </c>
      <c r="V1489" s="3">
        <f>IF(AND(ISNUMBER(K1489),K1489&gt;0,K1489&lt;50),"OK","REVISAR")</f>
        <v>0</v>
      </c>
      <c r="W1489" s="3">
        <f>IF(AND(ISNUMBER(L1489),L1489&gt;0,L1489&lt;1000000),"OK","REVISAR")</f>
        <v>0</v>
      </c>
      <c r="X1489" s="3">
        <f>IF(AND(ISNUMBER(K1489),ISNUMBER(L1489),ISNUMBER(M1489),ISNUMBER(N1489)),IF(ABS(N1489-(K1489*L1489*(1-M1489/100)))&gt;1,"REVISAR","OK"),"REVISAR")</f>
        <v>0</v>
      </c>
      <c r="Y1489" s="3">
        <f>IF(AND(ISNUMBER(SEARCH("@",E1489)),ISNUMBER(SEARCH(".",E1489))),"OK","REVISAR")</f>
        <v>0</v>
      </c>
      <c r="Z1489" s="3">
        <f>IF(COUNTIF($A$2:$A$5001,A1489)&gt;1,"REVISAR","OK")</f>
        <v>0</v>
      </c>
    </row>
    <row r="1490">
      <c r="A1490" s="3">
        <v>1489</v>
      </c>
      <c r="B1490" s="4">
        <v>45363</v>
      </c>
      <c r="C1490" s="3" t="inlineStr">
        <is>
          <t>María Gómez</t>
        </is>
      </c>
      <c r="D1490" s="3" t="inlineStr">
        <is>
          <t>23686077</t>
        </is>
      </c>
      <c r="E1490" s="3" t="inlineStr">
        <is>
          <t>cliente540@hotmial.com</t>
        </is>
      </c>
      <c r="F1490" s="3" t="inlineStr">
        <is>
          <t>+54 9 2326 712077</t>
        </is>
      </c>
      <c r="G1490" s="3" t="inlineStr">
        <is>
          <t>CABA</t>
        </is>
      </c>
      <c r="I1490" s="3" t="inlineStr">
        <is>
          <t>Producto desconocido</t>
        </is>
      </c>
      <c r="J1490" s="3" t="inlineStr">
        <is>
          <t>Computación</t>
        </is>
      </c>
      <c r="K1490" s="3">
        <v>8</v>
      </c>
      <c r="L1490" s="5">
        <v>-25000</v>
      </c>
      <c r="M1490" s="3">
        <v>0</v>
      </c>
      <c r="N1490" s="5">
        <v>-200000</v>
      </c>
      <c r="O1490" s="3" t="inlineStr">
        <is>
          <t>Cheque</t>
        </is>
      </c>
      <c r="R1490" s="3" t="inlineStr">
        <is>
          <t>Cancelado</t>
        </is>
      </c>
      <c r="S1490" s="3" t="inlineStr">
        <is>
          <t>sin observaciones</t>
        </is>
      </c>
      <c r="T1490" s="3">
        <f>IF(COUNTA(A1490:S1490)&lt;19,"REVISAR","OK")</f>
        <v>0</v>
      </c>
      <c r="U1490" s="3">
        <f>IF(ISNUMBER(B1490),"OK","REVISAR")</f>
        <v>0</v>
      </c>
      <c r="V1490" s="3">
        <f>IF(AND(ISNUMBER(K1490),K1490&gt;0,K1490&lt;50),"OK","REVISAR")</f>
        <v>0</v>
      </c>
      <c r="W1490" s="3">
        <f>IF(AND(ISNUMBER(L1490),L1490&gt;0,L1490&lt;1000000),"OK","REVISAR")</f>
        <v>0</v>
      </c>
      <c r="X1490" s="3">
        <f>IF(AND(ISNUMBER(K1490),ISNUMBER(L1490),ISNUMBER(M1490),ISNUMBER(N1490)),IF(ABS(N1490-(K1490*L1490*(1-M1490/100)))&gt;1,"REVISAR","OK"),"REVISAR")</f>
        <v>0</v>
      </c>
      <c r="Y1490" s="3">
        <f>IF(AND(ISNUMBER(SEARCH("@",E1490)),ISNUMBER(SEARCH(".",E1490))),"OK","REVISAR")</f>
        <v>0</v>
      </c>
      <c r="Z1490" s="3">
        <f>IF(COUNTIF($A$2:$A$5001,A1490)&gt;1,"REVISAR","OK")</f>
        <v>0</v>
      </c>
    </row>
    <row r="1491">
      <c r="A1491" s="3">
        <v>1490</v>
      </c>
      <c r="B1491" s="4">
        <v>45594</v>
      </c>
      <c r="C1491" s="3" t="inlineStr">
        <is>
          <t>Lucas Rodríguez</t>
        </is>
      </c>
      <c r="D1491" s="3" t="inlineStr">
        <is>
          <t>43234777</t>
        </is>
      </c>
      <c r="E1491" s="3" t="inlineStr">
        <is>
          <t>cliente804@sinmail</t>
        </is>
      </c>
      <c r="F1491" s="3" t="inlineStr">
        <is>
          <t>+54 9 2326 993739</t>
        </is>
      </c>
      <c r="G1491" s="3" t="inlineStr">
        <is>
          <t>Mar del Plata</t>
        </is>
      </c>
      <c r="H1491" s="3" t="inlineStr">
        <is>
          <t>Santa Fe</t>
        </is>
      </c>
      <c r="I1491" s="3" t="inlineStr">
        <is>
          <t>Cable USB-C</t>
        </is>
      </c>
      <c r="K1491" s="3">
        <v>6</v>
      </c>
      <c r="L1491" s="5">
        <v>141013.37</v>
      </c>
      <c r="M1491" s="3">
        <v>15</v>
      </c>
      <c r="N1491" s="5">
        <v>719168.1899999999</v>
      </c>
      <c r="O1491" s="3" t="inlineStr">
        <is>
          <t>tarjeta credito</t>
        </is>
      </c>
      <c r="P1491" s="3" t="inlineStr">
        <is>
          <t>Benjamín</t>
        </is>
      </c>
      <c r="S1491" s="3" t="inlineStr">
        <is>
          <t>Pago a confirmar</t>
        </is>
      </c>
      <c r="T1491" s="3">
        <f>IF(COUNTA(A1491:S1491)&lt;19,"REVISAR","OK")</f>
        <v>0</v>
      </c>
      <c r="U1491" s="3">
        <f>IF(ISNUMBER(B1491),"OK","REVISAR")</f>
        <v>0</v>
      </c>
      <c r="V1491" s="3">
        <f>IF(AND(ISNUMBER(K1491),K1491&gt;0,K1491&lt;50),"OK","REVISAR")</f>
        <v>0</v>
      </c>
      <c r="W1491" s="3">
        <f>IF(AND(ISNUMBER(L1491),L1491&gt;0,L1491&lt;1000000),"OK","REVISAR")</f>
        <v>0</v>
      </c>
      <c r="X1491" s="3">
        <f>IF(AND(ISNUMBER(K1491),ISNUMBER(L1491),ISNUMBER(M1491),ISNUMBER(N1491)),IF(ABS(N1491-(K1491*L1491*(1-M1491/100)))&gt;1,"REVISAR","OK"),"REVISAR")</f>
        <v>0</v>
      </c>
      <c r="Y1491" s="3">
        <f>IF(AND(ISNUMBER(SEARCH("@",E1491)),ISNUMBER(SEARCH(".",E1491))),"OK","REVISAR")</f>
        <v>0</v>
      </c>
      <c r="Z1491" s="3">
        <f>IF(COUNTIF($A$2:$A$5001,A1491)&gt;1,"REVISAR","OK")</f>
        <v>0</v>
      </c>
    </row>
    <row r="1492">
      <c r="A1492" s="3">
        <v>1491</v>
      </c>
      <c r="B1492" s="4">
        <v>45466</v>
      </c>
      <c r="C1492" s="3" t="inlineStr">
        <is>
          <t>Juan Pérez</t>
        </is>
      </c>
      <c r="D1492" s="3" t="inlineStr">
        <is>
          <t>32742963</t>
        </is>
      </c>
      <c r="E1492" s="3" t="inlineStr">
        <is>
          <t>cliente650@hotmial.com</t>
        </is>
      </c>
      <c r="F1492" s="3" t="inlineStr">
        <is>
          <t>+54 9 2326 806048</t>
        </is>
      </c>
      <c r="G1492" s="3" t="inlineStr">
        <is>
          <t>san antonio de areco</t>
        </is>
      </c>
      <c r="H1492" s="3" t="inlineStr">
        <is>
          <t>Cordoba</t>
        </is>
      </c>
      <c r="J1492" s="3" t="inlineStr">
        <is>
          <t>Tecnologia</t>
        </is>
      </c>
      <c r="K1492" s="3">
        <v>8</v>
      </c>
      <c r="L1492" s="5">
        <v>113280.04</v>
      </c>
      <c r="M1492" s="3">
        <v>25</v>
      </c>
      <c r="N1492" s="5">
        <v>679680.24</v>
      </c>
      <c r="O1492" s="3" t="inlineStr">
        <is>
          <t>MercadoPago</t>
        </is>
      </c>
      <c r="Q1492" s="3" t="inlineStr">
        <is>
          <t>Sucursal Centro</t>
        </is>
      </c>
      <c r="R1492" s="3" t="inlineStr">
        <is>
          <t>Entregado</t>
        </is>
      </c>
      <c r="S1492" s="3" t="inlineStr">
        <is>
          <t>Pago a confirmar</t>
        </is>
      </c>
      <c r="T1492" s="3">
        <f>IF(COUNTA(A1492:S1492)&lt;19,"REVISAR","OK")</f>
        <v>0</v>
      </c>
      <c r="U1492" s="3">
        <f>IF(ISNUMBER(B1492),"OK","REVISAR")</f>
        <v>0</v>
      </c>
      <c r="V1492" s="3">
        <f>IF(AND(ISNUMBER(K1492),K1492&gt;0,K1492&lt;50),"OK","REVISAR")</f>
        <v>0</v>
      </c>
      <c r="W1492" s="3">
        <f>IF(AND(ISNUMBER(L1492),L1492&gt;0,L1492&lt;1000000),"OK","REVISAR")</f>
        <v>0</v>
      </c>
      <c r="X1492" s="3">
        <f>IF(AND(ISNUMBER(K1492),ISNUMBER(L1492),ISNUMBER(M1492),ISNUMBER(N1492)),IF(ABS(N1492-(K1492*L1492*(1-M1492/100)))&gt;1,"REVISAR","OK"),"REVISAR")</f>
        <v>0</v>
      </c>
      <c r="Y1492" s="3">
        <f>IF(AND(ISNUMBER(SEARCH("@",E1492)),ISNUMBER(SEARCH(".",E1492))),"OK","REVISAR")</f>
        <v>0</v>
      </c>
      <c r="Z1492" s="3">
        <f>IF(COUNTIF($A$2:$A$5001,A1492)&gt;1,"REVISAR","OK")</f>
        <v>0</v>
      </c>
    </row>
    <row r="1493">
      <c r="A1493" s="3">
        <v>1492</v>
      </c>
      <c r="B1493" s="4">
        <v>45467</v>
      </c>
      <c r="C1493" s="3" t="inlineStr">
        <is>
          <t>Martín Fernández</t>
        </is>
      </c>
      <c r="D1493" s="3" t="inlineStr">
        <is>
          <t>24486927</t>
        </is>
      </c>
      <c r="E1493" s="3" t="inlineStr">
        <is>
          <t>cliente213@outlook.com</t>
        </is>
      </c>
      <c r="F1493" s="3" t="inlineStr">
        <is>
          <t>+54 9 2326 434522</t>
        </is>
      </c>
      <c r="G1493" s="3" t="inlineStr">
        <is>
          <t>Cordoba</t>
        </is>
      </c>
      <c r="H1493" s="3" t="inlineStr">
        <is>
          <t>CABA</t>
        </is>
      </c>
      <c r="I1493" s="3" t="inlineStr">
        <is>
          <t>Parlante portátil</t>
        </is>
      </c>
      <c r="J1493" s="3" t="inlineStr">
        <is>
          <t>Tecnología</t>
        </is>
      </c>
      <c r="K1493" s="3">
        <v>7</v>
      </c>
      <c r="L1493" s="5">
        <v>161730.06</v>
      </c>
      <c r="M1493" s="3">
        <v>10</v>
      </c>
      <c r="N1493" s="5">
        <v>1018899.38</v>
      </c>
      <c r="O1493" s="3" t="inlineStr">
        <is>
          <t>transf</t>
        </is>
      </c>
      <c r="P1493" s="3" t="inlineStr">
        <is>
          <t>Sofía</t>
        </is>
      </c>
      <c r="Q1493" s="3" t="inlineStr">
        <is>
          <t>online</t>
        </is>
      </c>
      <c r="R1493" s="3" t="inlineStr">
        <is>
          <t>No aplica</t>
        </is>
      </c>
      <c r="S1493" s="3" t="inlineStr">
        <is>
          <t>Producto sin stock</t>
        </is>
      </c>
      <c r="T1493" s="3">
        <f>IF(COUNTA(A1493:S1493)&lt;19,"REVISAR","OK")</f>
        <v>0</v>
      </c>
      <c r="U1493" s="3">
        <f>IF(ISNUMBER(B1493),"OK","REVISAR")</f>
        <v>0</v>
      </c>
      <c r="V1493" s="3">
        <f>IF(AND(ISNUMBER(K1493),K1493&gt;0,K1493&lt;50),"OK","REVISAR")</f>
        <v>0</v>
      </c>
      <c r="W1493" s="3">
        <f>IF(AND(ISNUMBER(L1493),L1493&gt;0,L1493&lt;1000000),"OK","REVISAR")</f>
        <v>0</v>
      </c>
      <c r="X1493" s="3">
        <f>IF(AND(ISNUMBER(K1493),ISNUMBER(L1493),ISNUMBER(M1493),ISNUMBER(N1493)),IF(ABS(N1493-(K1493*L1493*(1-M1493/100)))&gt;1,"REVISAR","OK"),"REVISAR")</f>
        <v>0</v>
      </c>
      <c r="Y1493" s="3">
        <f>IF(AND(ISNUMBER(SEARCH("@",E1493)),ISNUMBER(SEARCH(".",E1493))),"OK","REVISAR")</f>
        <v>0</v>
      </c>
      <c r="Z1493" s="3">
        <f>IF(COUNTIF($A$2:$A$5001,A1493)&gt;1,"REVISAR","OK")</f>
        <v>0</v>
      </c>
    </row>
    <row r="1494">
      <c r="A1494" s="3">
        <v>1493</v>
      </c>
      <c r="B1494" s="4">
        <v>45698</v>
      </c>
      <c r="C1494" s="3" t="inlineStr">
        <is>
          <t>Martín Fernández</t>
        </is>
      </c>
      <c r="D1494" s="3" t="inlineStr">
        <is>
          <t>35050966</t>
        </is>
      </c>
      <c r="E1494" s="3" t="inlineStr">
        <is>
          <t>cliente773@outlook.com</t>
        </is>
      </c>
      <c r="F1494" s="3" t="inlineStr">
        <is>
          <t>+54 9 2326 843741</t>
        </is>
      </c>
      <c r="G1494" s="3" t="inlineStr">
        <is>
          <t>Rosario</t>
        </is>
      </c>
      <c r="I1494" s="3" t="inlineStr">
        <is>
          <t>Notebook 15</t>
        </is>
      </c>
      <c r="J1494" s="3" t="inlineStr">
        <is>
          <t>Accesorios</t>
        </is>
      </c>
      <c r="K1494" s="3">
        <v>2</v>
      </c>
      <c r="L1494" s="5">
        <v>7528.16</v>
      </c>
      <c r="O1494" s="3" t="inlineStr">
        <is>
          <t>Mercado Pago</t>
        </is>
      </c>
      <c r="P1494" s="3" t="inlineStr">
        <is>
          <t>Sin vendedor</t>
        </is>
      </c>
      <c r="S1494" s="3" t="inlineStr">
        <is>
          <t>Pago a confirmar</t>
        </is>
      </c>
      <c r="T1494" s="3">
        <f>IF(COUNTA(A1494:S1494)&lt;19,"REVISAR","OK")</f>
        <v>0</v>
      </c>
      <c r="U1494" s="3">
        <f>IF(ISNUMBER(B1494),"OK","REVISAR")</f>
        <v>0</v>
      </c>
      <c r="V1494" s="3">
        <f>IF(AND(ISNUMBER(K1494),K1494&gt;0,K1494&lt;50),"OK","REVISAR")</f>
        <v>0</v>
      </c>
      <c r="W1494" s="3">
        <f>IF(AND(ISNUMBER(L1494),L1494&gt;0,L1494&lt;1000000),"OK","REVISAR")</f>
        <v>0</v>
      </c>
      <c r="X1494" s="3">
        <f>IF(AND(ISNUMBER(K1494),ISNUMBER(L1494),ISNUMBER(M1494),ISNUMBER(N1494)),IF(ABS(N1494-(K1494*L1494*(1-M1494/100)))&gt;1,"REVISAR","OK"),"REVISAR")</f>
        <v>0</v>
      </c>
      <c r="Y1494" s="3">
        <f>IF(AND(ISNUMBER(SEARCH("@",E1494)),ISNUMBER(SEARCH(".",E1494))),"OK","REVISAR")</f>
        <v>0</v>
      </c>
      <c r="Z1494" s="3">
        <f>IF(COUNTIF($A$2:$A$5001,A1494)&gt;1,"REVISAR","OK")</f>
        <v>0</v>
      </c>
    </row>
    <row r="1495">
      <c r="A1495" s="3">
        <v>1494</v>
      </c>
      <c r="B1495" s="4">
        <v>45751</v>
      </c>
      <c r="C1495" s="3" t="inlineStr">
        <is>
          <t>Carlos López</t>
        </is>
      </c>
      <c r="D1495" s="3" t="inlineStr">
        <is>
          <t>34004488</t>
        </is>
      </c>
      <c r="E1495" s="3" t="inlineStr">
        <is>
          <t>CLIENTE69@GMAI.COM</t>
        </is>
      </c>
      <c r="F1495" s="3" t="inlineStr">
        <is>
          <t>+54 9 2326 338195</t>
        </is>
      </c>
      <c r="G1495" s="3" t="inlineStr">
        <is>
          <t>Rosario</t>
        </is>
      </c>
      <c r="H1495" s="3" t="inlineStr">
        <is>
          <t>Mendoza</t>
        </is>
      </c>
      <c r="I1495" s="3" t="inlineStr">
        <is>
          <t>Producto desconocido</t>
        </is>
      </c>
      <c r="J1495" s="3" t="inlineStr">
        <is>
          <t>Hogar</t>
        </is>
      </c>
      <c r="K1495" s="3">
        <v>6</v>
      </c>
      <c r="L1495" s="5">
        <v>67699.82000000001</v>
      </c>
      <c r="M1495" s="3">
        <v>0</v>
      </c>
      <c r="N1495" s="5">
        <v>406198.92</v>
      </c>
      <c r="O1495" s="3" t="inlineStr">
        <is>
          <t>Efectivo</t>
        </is>
      </c>
      <c r="P1495" s="3" t="inlineStr">
        <is>
          <t>Lucas</t>
        </is>
      </c>
      <c r="Q1495" s="3" t="inlineStr">
        <is>
          <t>Local 1</t>
        </is>
      </c>
      <c r="R1495" s="3" t="inlineStr">
        <is>
          <t>Pendiente</t>
        </is>
      </c>
      <c r="S1495" s="3" t="inlineStr">
        <is>
          <t>Pago a confirmar</t>
        </is>
      </c>
      <c r="T1495" s="3">
        <f>IF(COUNTA(A1495:S1495)&lt;19,"REVISAR","OK")</f>
        <v>0</v>
      </c>
      <c r="U1495" s="3">
        <f>IF(ISNUMBER(B1495),"OK","REVISAR")</f>
        <v>0</v>
      </c>
      <c r="V1495" s="3">
        <f>IF(AND(ISNUMBER(K1495),K1495&gt;0,K1495&lt;50),"OK","REVISAR")</f>
        <v>0</v>
      </c>
      <c r="W1495" s="3">
        <f>IF(AND(ISNUMBER(L1495),L1495&gt;0,L1495&lt;1000000),"OK","REVISAR")</f>
        <v>0</v>
      </c>
      <c r="X1495" s="3">
        <f>IF(AND(ISNUMBER(K1495),ISNUMBER(L1495),ISNUMBER(M1495),ISNUMBER(N1495)),IF(ABS(N1495-(K1495*L1495*(1-M1495/100)))&gt;1,"REVISAR","OK"),"REVISAR")</f>
        <v>0</v>
      </c>
      <c r="Y1495" s="3">
        <f>IF(AND(ISNUMBER(SEARCH("@",E1495)),ISNUMBER(SEARCH(".",E1495))),"OK","REVISAR")</f>
        <v>0</v>
      </c>
      <c r="Z1495" s="3">
        <f>IF(COUNTIF($A$2:$A$5001,A1495)&gt;1,"REVISAR","OK")</f>
        <v>0</v>
      </c>
    </row>
    <row r="1496">
      <c r="A1496" s="3">
        <v>1495</v>
      </c>
      <c r="B1496" s="4">
        <v>45325</v>
      </c>
      <c r="C1496" s="3" t="inlineStr">
        <is>
          <t>Juan Pérez</t>
        </is>
      </c>
      <c r="D1496" s="3" t="inlineStr">
        <is>
          <t>40922840</t>
        </is>
      </c>
      <c r="E1496" s="3" t="inlineStr">
        <is>
          <t>cliente524@gmai.com</t>
        </is>
      </c>
      <c r="F1496" s="3" t="inlineStr">
        <is>
          <t>+54 9 2326 503629</t>
        </is>
      </c>
      <c r="G1496" s="3" t="inlineStr">
        <is>
          <t>Areco</t>
        </is>
      </c>
      <c r="H1496" s="3" t="inlineStr">
        <is>
          <t>CABA</t>
        </is>
      </c>
      <c r="I1496" s="3" t="inlineStr">
        <is>
          <t>Parlante portátil</t>
        </is>
      </c>
      <c r="J1496" s="3" t="inlineStr">
        <is>
          <t>Tecnología</t>
        </is>
      </c>
      <c r="K1496" s="3">
        <v>1</v>
      </c>
      <c r="L1496" s="5">
        <v>59776.64</v>
      </c>
      <c r="M1496" s="3">
        <v>15</v>
      </c>
      <c r="N1496" s="5">
        <v>50810.14</v>
      </c>
      <c r="O1496" s="3" t="inlineStr">
        <is>
          <t>tarjeta credito</t>
        </is>
      </c>
      <c r="Q1496" s="3" t="inlineStr">
        <is>
          <t>Online</t>
        </is>
      </c>
      <c r="R1496" s="3" t="inlineStr">
        <is>
          <t>entregado</t>
        </is>
      </c>
      <c r="T1496" s="3">
        <f>IF(COUNTA(A1496:S1496)&lt;19,"REVISAR","OK")</f>
        <v>0</v>
      </c>
      <c r="U1496" s="3">
        <f>IF(ISNUMBER(B1496),"OK","REVISAR")</f>
        <v>0</v>
      </c>
      <c r="V1496" s="3">
        <f>IF(AND(ISNUMBER(K1496),K1496&gt;0,K1496&lt;50),"OK","REVISAR")</f>
        <v>0</v>
      </c>
      <c r="W1496" s="3">
        <f>IF(AND(ISNUMBER(L1496),L1496&gt;0,L1496&lt;1000000),"OK","REVISAR")</f>
        <v>0</v>
      </c>
      <c r="X1496" s="3">
        <f>IF(AND(ISNUMBER(K1496),ISNUMBER(L1496),ISNUMBER(M1496),ISNUMBER(N1496)),IF(ABS(N1496-(K1496*L1496*(1-M1496/100)))&gt;1,"REVISAR","OK"),"REVISAR")</f>
        <v>0</v>
      </c>
      <c r="Y1496" s="3">
        <f>IF(AND(ISNUMBER(SEARCH("@",E1496)),ISNUMBER(SEARCH(".",E1496))),"OK","REVISAR")</f>
        <v>0</v>
      </c>
      <c r="Z1496" s="3">
        <f>IF(COUNTIF($A$2:$A$5001,A1496)&gt;1,"REVISAR","OK")</f>
        <v>0</v>
      </c>
    </row>
    <row r="1497">
      <c r="A1497" s="3">
        <v>1496</v>
      </c>
      <c r="B1497" s="4">
        <v>45561</v>
      </c>
      <c r="C1497" s="3" t="inlineStr">
        <is>
          <t>Pedro Sánchez</t>
        </is>
      </c>
      <c r="D1497" s="3" t="inlineStr">
        <is>
          <t>38200388</t>
        </is>
      </c>
      <c r="E1497" s="3" t="inlineStr">
        <is>
          <t>@gmail.com</t>
        </is>
      </c>
      <c r="F1497" s="3" t="inlineStr">
        <is>
          <t>+54 9 2326 627663</t>
        </is>
      </c>
      <c r="G1497" s="3" t="inlineStr">
        <is>
          <t>Rosario</t>
        </is>
      </c>
      <c r="H1497" s="3" t="inlineStr">
        <is>
          <t>buenos aires</t>
        </is>
      </c>
      <c r="I1497" s="3" t="inlineStr">
        <is>
          <t>Monitor 24</t>
        </is>
      </c>
      <c r="J1497" s="3" t="inlineStr">
        <is>
          <t>Tecnologia</t>
        </is>
      </c>
      <c r="K1497" s="3">
        <v>2</v>
      </c>
      <c r="L1497" s="5">
        <v>44528.53</v>
      </c>
      <c r="M1497" s="3">
        <v>0</v>
      </c>
      <c r="N1497" s="5">
        <v>89057.06</v>
      </c>
      <c r="O1497" s="3" t="inlineStr">
        <is>
          <t>tarjeta credito</t>
        </is>
      </c>
      <c r="P1497" s="3" t="inlineStr">
        <is>
          <t>Lucas</t>
        </is>
      </c>
      <c r="Q1497" s="3" t="inlineStr">
        <is>
          <t>Sucursal Centro</t>
        </is>
      </c>
      <c r="R1497" s="3" t="inlineStr">
        <is>
          <t>Pendiente</t>
        </is>
      </c>
      <c r="S1497" s="3" t="inlineStr">
        <is>
          <t>Producto sin stock</t>
        </is>
      </c>
      <c r="T1497" s="3">
        <f>IF(COUNTA(A1497:S1497)&lt;19,"REVISAR","OK")</f>
        <v>0</v>
      </c>
      <c r="U1497" s="3">
        <f>IF(ISNUMBER(B1497),"OK","REVISAR")</f>
        <v>0</v>
      </c>
      <c r="V1497" s="3">
        <f>IF(AND(ISNUMBER(K1497),K1497&gt;0,K1497&lt;50),"OK","REVISAR")</f>
        <v>0</v>
      </c>
      <c r="W1497" s="3">
        <f>IF(AND(ISNUMBER(L1497),L1497&gt;0,L1497&lt;1000000),"OK","REVISAR")</f>
        <v>0</v>
      </c>
      <c r="X1497" s="3">
        <f>IF(AND(ISNUMBER(K1497),ISNUMBER(L1497),ISNUMBER(M1497),ISNUMBER(N1497)),IF(ABS(N1497-(K1497*L1497*(1-M1497/100)))&gt;1,"REVISAR","OK"),"REVISAR")</f>
        <v>0</v>
      </c>
      <c r="Y1497" s="3">
        <f>IF(AND(ISNUMBER(SEARCH("@",E1497)),ISNUMBER(SEARCH(".",E1497))),"OK","REVISAR")</f>
        <v>0</v>
      </c>
      <c r="Z1497" s="3">
        <f>IF(COUNTIF($A$2:$A$5001,A1497)&gt;1,"REVISAR","OK")</f>
        <v>0</v>
      </c>
    </row>
    <row r="1498">
      <c r="A1498" s="3">
        <v>1497</v>
      </c>
      <c r="B1498" s="4">
        <v>45796</v>
      </c>
      <c r="C1498" s="3" t="inlineStr">
        <is>
          <t>María Gómez</t>
        </is>
      </c>
      <c r="D1498" s="3" t="inlineStr">
        <is>
          <t>42283900</t>
        </is>
      </c>
      <c r="E1498" s="3" t="inlineStr">
        <is>
          <t>cliente694@yahoo.com</t>
        </is>
      </c>
      <c r="F1498" s="3" t="inlineStr">
        <is>
          <t>+54 9 2326 985311</t>
        </is>
      </c>
      <c r="G1498" s="3" t="inlineStr">
        <is>
          <t>Córdoba</t>
        </is>
      </c>
      <c r="H1498" s="3" t="inlineStr">
        <is>
          <t>Bs.As</t>
        </is>
      </c>
      <c r="I1498" s="3" t="inlineStr">
        <is>
          <t>Silla gamer</t>
        </is>
      </c>
      <c r="J1498" s="3" t="inlineStr">
        <is>
          <t>Hogar</t>
        </is>
      </c>
      <c r="K1498" s="3">
        <v>8</v>
      </c>
      <c r="L1498" s="5">
        <v>105269.03</v>
      </c>
      <c r="M1498" s="3">
        <v>15</v>
      </c>
      <c r="N1498" s="5">
        <v>-1</v>
      </c>
      <c r="O1498" s="3" t="inlineStr">
        <is>
          <t>Efectivo</t>
        </is>
      </c>
      <c r="P1498" s="3" t="inlineStr">
        <is>
          <t>Admin</t>
        </is>
      </c>
      <c r="S1498" s="3" t="inlineStr">
        <is>
          <t>Cliente reclama demora</t>
        </is>
      </c>
      <c r="T1498" s="3">
        <f>IF(COUNTA(A1498:S1498)&lt;19,"REVISAR","OK")</f>
        <v>0</v>
      </c>
      <c r="U1498" s="3">
        <f>IF(ISNUMBER(B1498),"OK","REVISAR")</f>
        <v>0</v>
      </c>
      <c r="V1498" s="3">
        <f>IF(AND(ISNUMBER(K1498),K1498&gt;0,K1498&lt;50),"OK","REVISAR")</f>
        <v>0</v>
      </c>
      <c r="W1498" s="3">
        <f>IF(AND(ISNUMBER(L1498),L1498&gt;0,L1498&lt;1000000),"OK","REVISAR")</f>
        <v>0</v>
      </c>
      <c r="X1498" s="3">
        <f>IF(AND(ISNUMBER(K1498),ISNUMBER(L1498),ISNUMBER(M1498),ISNUMBER(N1498)),IF(ABS(N1498-(K1498*L1498*(1-M1498/100)))&gt;1,"REVISAR","OK"),"REVISAR")</f>
        <v>0</v>
      </c>
      <c r="Y1498" s="3">
        <f>IF(AND(ISNUMBER(SEARCH("@",E1498)),ISNUMBER(SEARCH(".",E1498))),"OK","REVISAR")</f>
        <v>0</v>
      </c>
      <c r="Z1498" s="3">
        <f>IF(COUNTIF($A$2:$A$5001,A1498)&gt;1,"REVISAR","OK")</f>
        <v>0</v>
      </c>
    </row>
    <row r="1499">
      <c r="A1499" s="3">
        <v>1498</v>
      </c>
      <c r="B1499" s="4">
        <v>45696</v>
      </c>
      <c r="C1499" s="3" t="inlineStr">
        <is>
          <t>Camila Torres</t>
        </is>
      </c>
      <c r="D1499" s="3" t="inlineStr">
        <is>
          <t>34017247</t>
        </is>
      </c>
      <c r="E1499" s="3" t="inlineStr">
        <is>
          <t>cliente313@outlook.com</t>
        </is>
      </c>
      <c r="F1499" s="3" t="inlineStr">
        <is>
          <t>+54 9 2326 169954</t>
        </is>
      </c>
      <c r="G1499" s="3" t="inlineStr">
        <is>
          <t>Cordoba</t>
        </is>
      </c>
      <c r="I1499" s="3" t="inlineStr">
        <is>
          <t>Mouse gamer</t>
        </is>
      </c>
      <c r="J1499" s="3" t="inlineStr">
        <is>
          <t>Tecnología</t>
        </is>
      </c>
      <c r="K1499" s="3">
        <v>7</v>
      </c>
      <c r="L1499" s="5">
        <v>27591.92</v>
      </c>
      <c r="M1499" s="3">
        <v>0</v>
      </c>
      <c r="N1499" s="5">
        <v>193143.44</v>
      </c>
      <c r="O1499" s="3" t="inlineStr">
        <is>
          <t>tarjeta credito</t>
        </is>
      </c>
      <c r="P1499" s="3" t="inlineStr">
        <is>
          <t>Paul</t>
        </is>
      </c>
      <c r="Q1499" s="3" t="inlineStr">
        <is>
          <t>Online</t>
        </is>
      </c>
      <c r="R1499" s="3" t="inlineStr">
        <is>
          <t>En camino</t>
        </is>
      </c>
      <c r="S1499" s="3" t="inlineStr">
        <is>
          <t>OK</t>
        </is>
      </c>
      <c r="T1499" s="3">
        <f>IF(COUNTA(A1499:S1499)&lt;19,"REVISAR","OK")</f>
        <v>0</v>
      </c>
      <c r="U1499" s="3">
        <f>IF(ISNUMBER(B1499),"OK","REVISAR")</f>
        <v>0</v>
      </c>
      <c r="V1499" s="3">
        <f>IF(AND(ISNUMBER(K1499),K1499&gt;0,K1499&lt;50),"OK","REVISAR")</f>
        <v>0</v>
      </c>
      <c r="W1499" s="3">
        <f>IF(AND(ISNUMBER(L1499),L1499&gt;0,L1499&lt;1000000),"OK","REVISAR")</f>
        <v>0</v>
      </c>
      <c r="X1499" s="3">
        <f>IF(AND(ISNUMBER(K1499),ISNUMBER(L1499),ISNUMBER(M1499),ISNUMBER(N1499)),IF(ABS(N1499-(K1499*L1499*(1-M1499/100)))&gt;1,"REVISAR","OK"),"REVISAR")</f>
        <v>0</v>
      </c>
      <c r="Y1499" s="3">
        <f>IF(AND(ISNUMBER(SEARCH("@",E1499)),ISNUMBER(SEARCH(".",E1499))),"OK","REVISAR")</f>
        <v>0</v>
      </c>
      <c r="Z1499" s="3">
        <f>IF(COUNTIF($A$2:$A$5001,A1499)&gt;1,"REVISAR","OK")</f>
        <v>0</v>
      </c>
    </row>
    <row r="1500">
      <c r="A1500" s="3">
        <v>1499</v>
      </c>
      <c r="B1500" s="4">
        <v>45690</v>
      </c>
      <c r="C1500" s="3" t="inlineStr">
        <is>
          <t>Camila Torres</t>
        </is>
      </c>
      <c r="D1500" s="3" t="inlineStr">
        <is>
          <t>39886118</t>
        </is>
      </c>
      <c r="E1500" s="3" t="inlineStr">
        <is>
          <t>cliente738@outlook.com</t>
        </is>
      </c>
      <c r="F1500" s="3" t="inlineStr">
        <is>
          <t>+54 9 2326 987291</t>
        </is>
      </c>
      <c r="G1500" s="3" t="inlineStr">
        <is>
          <t>san antonio de areco</t>
        </is>
      </c>
      <c r="H1500" s="3" t="inlineStr">
        <is>
          <t>Bs.As</t>
        </is>
      </c>
      <c r="I1500" s="3" t="inlineStr">
        <is>
          <t>Producto desconocido</t>
        </is>
      </c>
      <c r="J1500" s="3" t="inlineStr">
        <is>
          <t>Sin categoria</t>
        </is>
      </c>
      <c r="K1500" s="3">
        <v>7</v>
      </c>
      <c r="L1500" s="5">
        <v>9439.23</v>
      </c>
      <c r="M1500" s="3">
        <v>20</v>
      </c>
      <c r="N1500" s="5">
        <v>52859.69</v>
      </c>
      <c r="O1500" s="3" t="inlineStr">
        <is>
          <t>Efectivo</t>
        </is>
      </c>
      <c r="P1500" s="3" t="inlineStr">
        <is>
          <t>Isaías</t>
        </is>
      </c>
      <c r="Q1500" s="3" t="inlineStr">
        <is>
          <t>local 1</t>
        </is>
      </c>
      <c r="R1500" s="3" t="inlineStr">
        <is>
          <t>Entregado</t>
        </is>
      </c>
      <c r="S1500" s="3" t="inlineStr">
        <is>
          <t>Producto sin stock</t>
        </is>
      </c>
      <c r="T1500" s="3">
        <f>IF(COUNTA(A1500:S1500)&lt;19,"REVISAR","OK")</f>
        <v>0</v>
      </c>
      <c r="U1500" s="3">
        <f>IF(ISNUMBER(B1500),"OK","REVISAR")</f>
        <v>0</v>
      </c>
      <c r="V1500" s="3">
        <f>IF(AND(ISNUMBER(K1500),K1500&gt;0,K1500&lt;50),"OK","REVISAR")</f>
        <v>0</v>
      </c>
      <c r="W1500" s="3">
        <f>IF(AND(ISNUMBER(L1500),L1500&gt;0,L1500&lt;1000000),"OK","REVISAR")</f>
        <v>0</v>
      </c>
      <c r="X1500" s="3">
        <f>IF(AND(ISNUMBER(K1500),ISNUMBER(L1500),ISNUMBER(M1500),ISNUMBER(N1500)),IF(ABS(N1500-(K1500*L1500*(1-M1500/100)))&gt;1,"REVISAR","OK"),"REVISAR")</f>
        <v>0</v>
      </c>
      <c r="Y1500" s="3">
        <f>IF(AND(ISNUMBER(SEARCH("@",E1500)),ISNUMBER(SEARCH(".",E1500))),"OK","REVISAR")</f>
        <v>0</v>
      </c>
      <c r="Z1500" s="3">
        <f>IF(COUNTIF($A$2:$A$5001,A1500)&gt;1,"REVISAR","OK")</f>
        <v>0</v>
      </c>
    </row>
    <row r="1501">
      <c r="A1501" s="3">
        <v>1500</v>
      </c>
      <c r="B1501" s="4" t="inlineStr">
        <is>
          <t>2024-13-40</t>
        </is>
      </c>
      <c r="D1501" s="3" t="inlineStr">
        <is>
          <t>28987178</t>
        </is>
      </c>
      <c r="E1501" s="3" t="inlineStr">
        <is>
          <t>cliente705@hotmial.com</t>
        </is>
      </c>
      <c r="F1501" s="3" t="inlineStr">
        <is>
          <t>+54 9 2326 756951</t>
        </is>
      </c>
      <c r="G1501" s="3" t="inlineStr">
        <is>
          <t>san antonio de areco</t>
        </is>
      </c>
      <c r="H1501" s="3" t="inlineStr">
        <is>
          <t>Córdoba</t>
        </is>
      </c>
      <c r="J1501" s="3" t="inlineStr">
        <is>
          <t>perifericos</t>
        </is>
      </c>
      <c r="K1501" s="3">
        <v>3</v>
      </c>
      <c r="L1501" s="5">
        <v>159981.33</v>
      </c>
      <c r="M1501" s="3">
        <v>0</v>
      </c>
      <c r="N1501" s="5">
        <v>479943.99</v>
      </c>
      <c r="O1501" s="3" t="inlineStr">
        <is>
          <t>efectivo</t>
        </is>
      </c>
      <c r="P1501" s="3" t="inlineStr">
        <is>
          <t>Paul</t>
        </is>
      </c>
      <c r="Q1501" s="3" t="inlineStr">
        <is>
          <t>Norte</t>
        </is>
      </c>
      <c r="R1501" s="3" t="inlineStr">
        <is>
          <t>No aplica</t>
        </is>
      </c>
      <c r="S1501" s="3" t="inlineStr">
        <is>
          <t>Producto sin stock</t>
        </is>
      </c>
      <c r="T1501" s="3">
        <f>IF(COUNTA(A1501:S1501)&lt;19,"REVISAR","OK")</f>
        <v>0</v>
      </c>
      <c r="U1501" s="3">
        <f>IF(ISNUMBER(B1501),"OK","REVISAR")</f>
        <v>0</v>
      </c>
      <c r="V1501" s="3">
        <f>IF(AND(ISNUMBER(K1501),K1501&gt;0,K1501&lt;50),"OK","REVISAR")</f>
        <v>0</v>
      </c>
      <c r="W1501" s="3">
        <f>IF(AND(ISNUMBER(L1501),L1501&gt;0,L1501&lt;1000000),"OK","REVISAR")</f>
        <v>0</v>
      </c>
      <c r="X1501" s="3">
        <f>IF(AND(ISNUMBER(K1501),ISNUMBER(L1501),ISNUMBER(M1501),ISNUMBER(N1501)),IF(ABS(N1501-(K1501*L1501*(1-M1501/100)))&gt;1,"REVISAR","OK"),"REVISAR")</f>
        <v>0</v>
      </c>
      <c r="Y1501" s="3">
        <f>IF(AND(ISNUMBER(SEARCH("@",E1501)),ISNUMBER(SEARCH(".",E1501))),"OK","REVISAR")</f>
        <v>0</v>
      </c>
      <c r="Z1501" s="3">
        <f>IF(COUNTIF($A$2:$A$5001,A1501)&gt;1,"REVISAR","OK")</f>
        <v>0</v>
      </c>
    </row>
    <row r="1502">
      <c r="A1502" s="3">
        <v>1501</v>
      </c>
      <c r="B1502" s="4">
        <v>45705</v>
      </c>
      <c r="C1502" s="3" t="inlineStr">
        <is>
          <t>Ana Martínez</t>
        </is>
      </c>
      <c r="D1502" s="3" t="inlineStr">
        <is>
          <t>43226664</t>
        </is>
      </c>
      <c r="E1502" s="3" t="inlineStr">
        <is>
          <t>cliente566@</t>
        </is>
      </c>
      <c r="F1502" s="3" t="inlineStr">
        <is>
          <t>+54 9 2326 413940</t>
        </is>
      </c>
      <c r="G1502" s="3" t="inlineStr">
        <is>
          <t>Bs As</t>
        </is>
      </c>
      <c r="H1502" s="3" t="inlineStr">
        <is>
          <t>Mendoza</t>
        </is>
      </c>
      <c r="I1502" s="3" t="inlineStr">
        <is>
          <t>Teclado mecánico</t>
        </is>
      </c>
      <c r="K1502" s="3">
        <v>2</v>
      </c>
      <c r="L1502" s="5">
        <v>143429.49</v>
      </c>
      <c r="M1502" s="3">
        <v>20</v>
      </c>
      <c r="N1502" s="5">
        <v>229487.18</v>
      </c>
      <c r="O1502" s="3" t="inlineStr">
        <is>
          <t>efectivo</t>
        </is>
      </c>
      <c r="P1502" s="3" t="inlineStr">
        <is>
          <t>Admin</t>
        </is>
      </c>
      <c r="R1502" s="3" t="inlineStr">
        <is>
          <t>entregado</t>
        </is>
      </c>
      <c r="T1502" s="3">
        <f>IF(COUNTA(A1502:S1502)&lt;19,"REVISAR","OK")</f>
        <v>0</v>
      </c>
      <c r="U1502" s="3">
        <f>IF(ISNUMBER(B1502),"OK","REVISAR")</f>
        <v>0</v>
      </c>
      <c r="V1502" s="3">
        <f>IF(AND(ISNUMBER(K1502),K1502&gt;0,K1502&lt;50),"OK","REVISAR")</f>
        <v>0</v>
      </c>
      <c r="W1502" s="3">
        <f>IF(AND(ISNUMBER(L1502),L1502&gt;0,L1502&lt;1000000),"OK","REVISAR")</f>
        <v>0</v>
      </c>
      <c r="X1502" s="3">
        <f>IF(AND(ISNUMBER(K1502),ISNUMBER(L1502),ISNUMBER(M1502),ISNUMBER(N1502)),IF(ABS(N1502-(K1502*L1502*(1-M1502/100)))&gt;1,"REVISAR","OK"),"REVISAR")</f>
        <v>0</v>
      </c>
      <c r="Y1502" s="3">
        <f>IF(AND(ISNUMBER(SEARCH("@",E1502)),ISNUMBER(SEARCH(".",E1502))),"OK","REVISAR")</f>
        <v>0</v>
      </c>
      <c r="Z1502" s="3">
        <f>IF(COUNTIF($A$2:$A$5001,A1502)&gt;1,"REVISAR","OK")</f>
        <v>0</v>
      </c>
    </row>
    <row r="1503">
      <c r="A1503" s="3">
        <v>1502</v>
      </c>
      <c r="B1503" s="4">
        <v>45353</v>
      </c>
      <c r="C1503" s="3" t="inlineStr">
        <is>
          <t>Ana Martínez</t>
        </is>
      </c>
      <c r="D1503" s="3" t="inlineStr">
        <is>
          <t>45932425</t>
        </is>
      </c>
      <c r="E1503" s="3" t="inlineStr">
        <is>
          <t>cliente834@outlook.com</t>
        </is>
      </c>
      <c r="F1503" s="3" t="inlineStr">
        <is>
          <t>+54 9 2326 253922</t>
        </is>
      </c>
      <c r="I1503" s="3" t="inlineStr">
        <is>
          <t>Producto desconocido</t>
        </is>
      </c>
      <c r="J1503" s="3" t="inlineStr">
        <is>
          <t>perifericos</t>
        </is>
      </c>
      <c r="K1503" s="3">
        <v>4</v>
      </c>
      <c r="L1503" s="5">
        <v>157850.87</v>
      </c>
      <c r="M1503" s="3">
        <v>0</v>
      </c>
      <c r="N1503" s="5">
        <v>631403.48</v>
      </c>
      <c r="O1503" s="3" t="inlineStr">
        <is>
          <t>Efectivo</t>
        </is>
      </c>
      <c r="P1503" s="3" t="inlineStr">
        <is>
          <t>Sofía</t>
        </is>
      </c>
      <c r="Q1503" s="3" t="inlineStr">
        <is>
          <t>Norte</t>
        </is>
      </c>
      <c r="S1503" s="3" t="inlineStr">
        <is>
          <t>sin observaciones</t>
        </is>
      </c>
      <c r="T1503" s="3">
        <f>IF(COUNTA(A1503:S1503)&lt;19,"REVISAR","OK")</f>
        <v>0</v>
      </c>
      <c r="U1503" s="3">
        <f>IF(ISNUMBER(B1503),"OK","REVISAR")</f>
        <v>0</v>
      </c>
      <c r="V1503" s="3">
        <f>IF(AND(ISNUMBER(K1503),K1503&gt;0,K1503&lt;50),"OK","REVISAR")</f>
        <v>0</v>
      </c>
      <c r="W1503" s="3">
        <f>IF(AND(ISNUMBER(L1503),L1503&gt;0,L1503&lt;1000000),"OK","REVISAR")</f>
        <v>0</v>
      </c>
      <c r="X1503" s="3">
        <f>IF(AND(ISNUMBER(K1503),ISNUMBER(L1503),ISNUMBER(M1503),ISNUMBER(N1503)),IF(ABS(N1503-(K1503*L1503*(1-M1503/100)))&gt;1,"REVISAR","OK"),"REVISAR")</f>
        <v>0</v>
      </c>
      <c r="Y1503" s="3">
        <f>IF(AND(ISNUMBER(SEARCH("@",E1503)),ISNUMBER(SEARCH(".",E1503))),"OK","REVISAR")</f>
        <v>0</v>
      </c>
      <c r="Z1503" s="3">
        <f>IF(COUNTIF($A$2:$A$5001,A1503)&gt;1,"REVISAR","OK")</f>
        <v>0</v>
      </c>
    </row>
    <row r="1504">
      <c r="A1504" s="3">
        <v>1503</v>
      </c>
      <c r="B1504" s="4">
        <v>45706</v>
      </c>
      <c r="C1504" s="3" t="inlineStr">
        <is>
          <t>Cliente Sin Nombre</t>
        </is>
      </c>
      <c r="E1504" s="3" t="inlineStr">
        <is>
          <t>cliente710@gmai.com</t>
        </is>
      </c>
      <c r="F1504" s="3" t="inlineStr">
        <is>
          <t>+54 9 2326 925530</t>
        </is>
      </c>
      <c r="G1504" s="3" t="inlineStr">
        <is>
          <t>S. A. de Areco</t>
        </is>
      </c>
      <c r="H1504" s="3" t="inlineStr">
        <is>
          <t>CABA</t>
        </is>
      </c>
      <c r="I1504" s="3" t="inlineStr">
        <is>
          <t>Monitor 24</t>
        </is>
      </c>
      <c r="J1504" s="3" t="inlineStr">
        <is>
          <t>Audio</t>
        </is>
      </c>
      <c r="K1504" s="3">
        <v>4</v>
      </c>
      <c r="L1504" s="5">
        <v>169860.56</v>
      </c>
      <c r="M1504" s="3">
        <v>0</v>
      </c>
      <c r="N1504" s="5">
        <v>679442.24</v>
      </c>
      <c r="O1504" s="3" t="inlineStr">
        <is>
          <t>Tarjeta Débito</t>
        </is>
      </c>
      <c r="P1504" s="3" t="inlineStr">
        <is>
          <t>admin</t>
        </is>
      </c>
      <c r="Q1504" s="3" t="inlineStr">
        <is>
          <t>Norte</t>
        </is>
      </c>
      <c r="R1504" s="3" t="inlineStr">
        <is>
          <t>entregado</t>
        </is>
      </c>
      <c r="S1504" s="3" t="inlineStr">
        <is>
          <t>Dirección incompleta</t>
        </is>
      </c>
      <c r="T1504" s="3">
        <f>IF(COUNTA(A1504:S1504)&lt;19,"REVISAR","OK")</f>
        <v>0</v>
      </c>
      <c r="U1504" s="3">
        <f>IF(ISNUMBER(B1504),"OK","REVISAR")</f>
        <v>0</v>
      </c>
      <c r="V1504" s="3">
        <f>IF(AND(ISNUMBER(K1504),K1504&gt;0,K1504&lt;50),"OK","REVISAR")</f>
        <v>0</v>
      </c>
      <c r="W1504" s="3">
        <f>IF(AND(ISNUMBER(L1504),L1504&gt;0,L1504&lt;1000000),"OK","REVISAR")</f>
        <v>0</v>
      </c>
      <c r="X1504" s="3">
        <f>IF(AND(ISNUMBER(K1504),ISNUMBER(L1504),ISNUMBER(M1504),ISNUMBER(N1504)),IF(ABS(N1504-(K1504*L1504*(1-M1504/100)))&gt;1,"REVISAR","OK"),"REVISAR")</f>
        <v>0</v>
      </c>
      <c r="Y1504" s="3">
        <f>IF(AND(ISNUMBER(SEARCH("@",E1504)),ISNUMBER(SEARCH(".",E1504))),"OK","REVISAR")</f>
        <v>0</v>
      </c>
      <c r="Z1504" s="3">
        <f>IF(COUNTIF($A$2:$A$5001,A1504)&gt;1,"REVISAR","OK")</f>
        <v>0</v>
      </c>
    </row>
    <row r="1505">
      <c r="A1505" s="3">
        <v>1504</v>
      </c>
      <c r="B1505" s="4">
        <v>45292</v>
      </c>
      <c r="C1505" s="3" t="inlineStr">
        <is>
          <t>Ana Martínez</t>
        </is>
      </c>
      <c r="D1505" s="3" t="inlineStr">
        <is>
          <t>36277358</t>
        </is>
      </c>
      <c r="E1505" s="3" t="inlineStr">
        <is>
          <t>cliente402@yahoo.com</t>
        </is>
      </c>
      <c r="F1505" s="3" t="inlineStr">
        <is>
          <t>+54 9 2326 212271</t>
        </is>
      </c>
      <c r="G1505" s="3" t="inlineStr">
        <is>
          <t>CABA</t>
        </is>
      </c>
      <c r="H1505" s="3" t="inlineStr">
        <is>
          <t>CABA</t>
        </is>
      </c>
      <c r="I1505" s="3" t="inlineStr">
        <is>
          <t>Memoria RAM 8GB</t>
        </is>
      </c>
      <c r="J1505" s="3" t="inlineStr">
        <is>
          <t>Tecnología</t>
        </is>
      </c>
      <c r="K1505" s="3">
        <v>7</v>
      </c>
      <c r="L1505" s="5">
        <v>150805.81</v>
      </c>
      <c r="M1505" s="3">
        <v>25</v>
      </c>
      <c r="N1505" s="5">
        <v>791730.5</v>
      </c>
      <c r="P1505" s="3" t="inlineStr">
        <is>
          <t>Lucas</t>
        </is>
      </c>
      <c r="Q1505" s="3" t="inlineStr">
        <is>
          <t>Centro</t>
        </is>
      </c>
      <c r="R1505" s="3" t="inlineStr">
        <is>
          <t>entregado</t>
        </is>
      </c>
      <c r="T1505" s="3">
        <f>IF(COUNTA(A1505:S1505)&lt;19,"REVISAR","OK")</f>
        <v>0</v>
      </c>
      <c r="U1505" s="3">
        <f>IF(ISNUMBER(B1505),"OK","REVISAR")</f>
        <v>0</v>
      </c>
      <c r="V1505" s="3">
        <f>IF(AND(ISNUMBER(K1505),K1505&gt;0,K1505&lt;50),"OK","REVISAR")</f>
        <v>0</v>
      </c>
      <c r="W1505" s="3">
        <f>IF(AND(ISNUMBER(L1505),L1505&gt;0,L1505&lt;1000000),"OK","REVISAR")</f>
        <v>0</v>
      </c>
      <c r="X1505" s="3">
        <f>IF(AND(ISNUMBER(K1505),ISNUMBER(L1505),ISNUMBER(M1505),ISNUMBER(N1505)),IF(ABS(N1505-(K1505*L1505*(1-M1505/100)))&gt;1,"REVISAR","OK"),"REVISAR")</f>
        <v>0</v>
      </c>
      <c r="Y1505" s="3">
        <f>IF(AND(ISNUMBER(SEARCH("@",E1505)),ISNUMBER(SEARCH(".",E1505))),"OK","REVISAR")</f>
        <v>0</v>
      </c>
      <c r="Z1505" s="3">
        <f>IF(COUNTIF($A$2:$A$5001,A1505)&gt;1,"REVISAR","OK")</f>
        <v>0</v>
      </c>
    </row>
    <row r="1506">
      <c r="A1506" s="3">
        <v>1505</v>
      </c>
      <c r="B1506" s="4">
        <v>45653</v>
      </c>
      <c r="C1506" s="3" t="inlineStr">
        <is>
          <t>María Gómez</t>
        </is>
      </c>
      <c r="D1506" s="3" t="inlineStr">
        <is>
          <t>25548150</t>
        </is>
      </c>
      <c r="E1506" s="3" t="inlineStr">
        <is>
          <t>cliente389@sinmail</t>
        </is>
      </c>
      <c r="F1506" s="3" t="inlineStr">
        <is>
          <t>+54 9 2326 844151</t>
        </is>
      </c>
      <c r="H1506" s="3" t="inlineStr">
        <is>
          <t>Santa Fe</t>
        </is>
      </c>
      <c r="I1506" s="3" t="inlineStr">
        <is>
          <t>Mouse gamer</t>
        </is>
      </c>
      <c r="J1506" s="3" t="inlineStr">
        <is>
          <t>Tecnologia</t>
        </is>
      </c>
      <c r="K1506" s="3">
        <v>7</v>
      </c>
      <c r="L1506" s="5">
        <v>131783.56</v>
      </c>
      <c r="M1506" s="3">
        <v>25</v>
      </c>
      <c r="N1506" s="5">
        <v>691863.6899999999</v>
      </c>
      <c r="O1506" s="3" t="inlineStr">
        <is>
          <t>MercadoPago</t>
        </is>
      </c>
      <c r="P1506" s="3" t="inlineStr">
        <is>
          <t>Admin</t>
        </is>
      </c>
      <c r="Q1506" s="3" t="inlineStr">
        <is>
          <t>online</t>
        </is>
      </c>
      <c r="R1506" s="3" t="inlineStr">
        <is>
          <t>Cancelado</t>
        </is>
      </c>
      <c r="T1506" s="3">
        <f>IF(COUNTA(A1506:S1506)&lt;19,"REVISAR","OK")</f>
        <v>0</v>
      </c>
      <c r="U1506" s="3">
        <f>IF(ISNUMBER(B1506),"OK","REVISAR")</f>
        <v>0</v>
      </c>
      <c r="V1506" s="3">
        <f>IF(AND(ISNUMBER(K1506),K1506&gt;0,K1506&lt;50),"OK","REVISAR")</f>
        <v>0</v>
      </c>
      <c r="W1506" s="3">
        <f>IF(AND(ISNUMBER(L1506),L1506&gt;0,L1506&lt;1000000),"OK","REVISAR")</f>
        <v>0</v>
      </c>
      <c r="X1506" s="3">
        <f>IF(AND(ISNUMBER(K1506),ISNUMBER(L1506),ISNUMBER(M1506),ISNUMBER(N1506)),IF(ABS(N1506-(K1506*L1506*(1-M1506/100)))&gt;1,"REVISAR","OK"),"REVISAR")</f>
        <v>0</v>
      </c>
      <c r="Y1506" s="3">
        <f>IF(AND(ISNUMBER(SEARCH("@",E1506)),ISNUMBER(SEARCH(".",E1506))),"OK","REVISAR")</f>
        <v>0</v>
      </c>
      <c r="Z1506" s="3">
        <f>IF(COUNTIF($A$2:$A$5001,A1506)&gt;1,"REVISAR","OK")</f>
        <v>0</v>
      </c>
    </row>
    <row r="1507">
      <c r="A1507" s="3">
        <v>1506</v>
      </c>
      <c r="B1507" s="4">
        <v>45397</v>
      </c>
      <c r="C1507" s="3" t="inlineStr">
        <is>
          <t>Cliente Sin Nombre</t>
        </is>
      </c>
      <c r="D1507" s="3" t="inlineStr">
        <is>
          <t>41334955</t>
        </is>
      </c>
      <c r="E1507" s="3" t="inlineStr">
        <is>
          <t>cliente527@gmai.com</t>
        </is>
      </c>
      <c r="F1507" s="3" t="inlineStr">
        <is>
          <t>+54 9 2326 846499</t>
        </is>
      </c>
      <c r="G1507" s="3" t="inlineStr">
        <is>
          <t>Cordoba</t>
        </is>
      </c>
      <c r="H1507" s="3" t="inlineStr">
        <is>
          <t>Mendoza</t>
        </is>
      </c>
      <c r="I1507" s="3" t="inlineStr">
        <is>
          <t>Silla gamer</t>
        </is>
      </c>
      <c r="J1507" s="3" t="inlineStr">
        <is>
          <t>Sin categoria</t>
        </is>
      </c>
      <c r="K1507" s="3">
        <v>5</v>
      </c>
      <c r="L1507" s="5">
        <v>134774.99</v>
      </c>
      <c r="M1507" s="3">
        <v>15</v>
      </c>
      <c r="O1507" s="3" t="inlineStr">
        <is>
          <t>MercadoPago</t>
        </is>
      </c>
      <c r="P1507" s="3" t="inlineStr">
        <is>
          <t>Paul</t>
        </is>
      </c>
      <c r="Q1507" s="3" t="inlineStr">
        <is>
          <t>Norte</t>
        </is>
      </c>
      <c r="R1507" s="3" t="inlineStr">
        <is>
          <t>Entregado</t>
        </is>
      </c>
      <c r="S1507" s="3" t="inlineStr">
        <is>
          <t>Duplicado probable</t>
        </is>
      </c>
      <c r="T1507" s="3">
        <f>IF(COUNTA(A1507:S1507)&lt;19,"REVISAR","OK")</f>
        <v>0</v>
      </c>
      <c r="U1507" s="3">
        <f>IF(ISNUMBER(B1507),"OK","REVISAR")</f>
        <v>0</v>
      </c>
      <c r="V1507" s="3">
        <f>IF(AND(ISNUMBER(K1507),K1507&gt;0,K1507&lt;50),"OK","REVISAR")</f>
        <v>0</v>
      </c>
      <c r="W1507" s="3">
        <f>IF(AND(ISNUMBER(L1507),L1507&gt;0,L1507&lt;1000000),"OK","REVISAR")</f>
        <v>0</v>
      </c>
      <c r="X1507" s="3">
        <f>IF(AND(ISNUMBER(K1507),ISNUMBER(L1507),ISNUMBER(M1507),ISNUMBER(N1507)),IF(ABS(N1507-(K1507*L1507*(1-M1507/100)))&gt;1,"REVISAR","OK"),"REVISAR")</f>
        <v>0</v>
      </c>
      <c r="Y1507" s="3">
        <f>IF(AND(ISNUMBER(SEARCH("@",E1507)),ISNUMBER(SEARCH(".",E1507))),"OK","REVISAR")</f>
        <v>0</v>
      </c>
      <c r="Z1507" s="3">
        <f>IF(COUNTIF($A$2:$A$5001,A1507)&gt;1,"REVISAR","OK")</f>
        <v>0</v>
      </c>
    </row>
    <row r="1508">
      <c r="A1508" s="3">
        <v>1507</v>
      </c>
      <c r="B1508" s="4">
        <v>45330</v>
      </c>
      <c r="C1508" s="3" t="inlineStr">
        <is>
          <t>Juan Pérez</t>
        </is>
      </c>
      <c r="D1508" s="3" t="inlineStr">
        <is>
          <t>26977721</t>
        </is>
      </c>
      <c r="E1508" s="3" t="inlineStr">
        <is>
          <t>cliente344@</t>
        </is>
      </c>
      <c r="F1508" s="3" t="inlineStr">
        <is>
          <t>+54 9 2326 611018</t>
        </is>
      </c>
      <c r="I1508" s="3" t="inlineStr">
        <is>
          <t>Webcam HD</t>
        </is>
      </c>
      <c r="J1508" s="3" t="inlineStr">
        <is>
          <t>Tecnología</t>
        </is>
      </c>
      <c r="K1508" s="3">
        <v>1</v>
      </c>
      <c r="L1508" s="5">
        <v>108837.52</v>
      </c>
      <c r="M1508" s="3">
        <v>15</v>
      </c>
      <c r="N1508" s="5">
        <v>92511.89</v>
      </c>
      <c r="O1508" s="3" t="inlineStr">
        <is>
          <t>tarjeta credito</t>
        </is>
      </c>
      <c r="P1508" s="3" t="inlineStr">
        <is>
          <t>Paul</t>
        </is>
      </c>
      <c r="Q1508" s="3" t="inlineStr">
        <is>
          <t>local 1</t>
        </is>
      </c>
      <c r="R1508" s="3" t="inlineStr">
        <is>
          <t>Cancelado</t>
        </is>
      </c>
      <c r="S1508" s="3" t="inlineStr">
        <is>
          <t>Dirección incompleta</t>
        </is>
      </c>
      <c r="T1508" s="3">
        <f>IF(COUNTA(A1508:S1508)&lt;19,"REVISAR","OK")</f>
        <v>0</v>
      </c>
      <c r="U1508" s="3">
        <f>IF(ISNUMBER(B1508),"OK","REVISAR")</f>
        <v>0</v>
      </c>
      <c r="V1508" s="3">
        <f>IF(AND(ISNUMBER(K1508),K1508&gt;0,K1508&lt;50),"OK","REVISAR")</f>
        <v>0</v>
      </c>
      <c r="W1508" s="3">
        <f>IF(AND(ISNUMBER(L1508),L1508&gt;0,L1508&lt;1000000),"OK","REVISAR")</f>
        <v>0</v>
      </c>
      <c r="X1508" s="3">
        <f>IF(AND(ISNUMBER(K1508),ISNUMBER(L1508),ISNUMBER(M1508),ISNUMBER(N1508)),IF(ABS(N1508-(K1508*L1508*(1-M1508/100)))&gt;1,"REVISAR","OK"),"REVISAR")</f>
        <v>0</v>
      </c>
      <c r="Y1508" s="3">
        <f>IF(AND(ISNUMBER(SEARCH("@",E1508)),ISNUMBER(SEARCH(".",E1508))),"OK","REVISAR")</f>
        <v>0</v>
      </c>
      <c r="Z1508" s="3">
        <f>IF(COUNTIF($A$2:$A$5001,A1508)&gt;1,"REVISAR","OK")</f>
        <v>0</v>
      </c>
    </row>
    <row r="1509">
      <c r="A1509" s="3">
        <v>1508</v>
      </c>
      <c r="B1509" s="4">
        <v>45760</v>
      </c>
      <c r="C1509" s="3" t="inlineStr">
        <is>
          <t>Lucas Rodríguez</t>
        </is>
      </c>
      <c r="D1509" s="3" t="inlineStr">
        <is>
          <t>28921256</t>
        </is>
      </c>
      <c r="E1509" s="3" t="inlineStr">
        <is>
          <t>cliente447@hotmial.com</t>
        </is>
      </c>
      <c r="F1509" s="3" t="inlineStr">
        <is>
          <t>+54 9 2326 112475</t>
        </is>
      </c>
      <c r="G1509" s="3" t="inlineStr">
        <is>
          <t>La Plata</t>
        </is>
      </c>
      <c r="H1509" s="3" t="inlineStr">
        <is>
          <t>Mendoza</t>
        </is>
      </c>
      <c r="J1509" s="3" t="inlineStr">
        <is>
          <t>Hogar</t>
        </is>
      </c>
      <c r="K1509" s="3">
        <v>4</v>
      </c>
      <c r="L1509" s="5">
        <v>117004.05</v>
      </c>
      <c r="M1509" s="3">
        <v>0</v>
      </c>
      <c r="N1509" s="5">
        <v>468016.2</v>
      </c>
      <c r="O1509" s="3" t="inlineStr">
        <is>
          <t>tarjeta credito</t>
        </is>
      </c>
      <c r="Q1509" s="3" t="inlineStr">
        <is>
          <t>Norte</t>
        </is>
      </c>
      <c r="R1509" s="3" t="inlineStr">
        <is>
          <t>pendiente</t>
        </is>
      </c>
      <c r="S1509" s="3" t="inlineStr">
        <is>
          <t>Producto sin stock</t>
        </is>
      </c>
      <c r="T1509" s="3">
        <f>IF(COUNTA(A1509:S1509)&lt;19,"REVISAR","OK")</f>
        <v>0</v>
      </c>
      <c r="U1509" s="3">
        <f>IF(ISNUMBER(B1509),"OK","REVISAR")</f>
        <v>0</v>
      </c>
      <c r="V1509" s="3">
        <f>IF(AND(ISNUMBER(K1509),K1509&gt;0,K1509&lt;50),"OK","REVISAR")</f>
        <v>0</v>
      </c>
      <c r="W1509" s="3">
        <f>IF(AND(ISNUMBER(L1509),L1509&gt;0,L1509&lt;1000000),"OK","REVISAR")</f>
        <v>0</v>
      </c>
      <c r="X1509" s="3">
        <f>IF(AND(ISNUMBER(K1509),ISNUMBER(L1509),ISNUMBER(M1509),ISNUMBER(N1509)),IF(ABS(N1509-(K1509*L1509*(1-M1509/100)))&gt;1,"REVISAR","OK"),"REVISAR")</f>
        <v>0</v>
      </c>
      <c r="Y1509" s="3">
        <f>IF(AND(ISNUMBER(SEARCH("@",E1509)),ISNUMBER(SEARCH(".",E1509))),"OK","REVISAR")</f>
        <v>0</v>
      </c>
      <c r="Z1509" s="3">
        <f>IF(COUNTIF($A$2:$A$5001,A1509)&gt;1,"REVISAR","OK")</f>
        <v>0</v>
      </c>
    </row>
    <row r="1510">
      <c r="A1510" s="3">
        <v>1509</v>
      </c>
      <c r="B1510" s="4">
        <v>45314</v>
      </c>
      <c r="C1510" s="3" t="inlineStr">
        <is>
          <t>María Gómez</t>
        </is>
      </c>
      <c r="D1510" s="3" t="inlineStr">
        <is>
          <t>43989645</t>
        </is>
      </c>
      <c r="E1510" s="3" t="inlineStr">
        <is>
          <t>cliente446@hotmail.com</t>
        </is>
      </c>
      <c r="F1510" s="3" t="inlineStr">
        <is>
          <t>+54 9 2326 257939</t>
        </is>
      </c>
      <c r="G1510" s="3" t="inlineStr">
        <is>
          <t>Mar del Plata</t>
        </is>
      </c>
      <c r="H1510" s="3" t="inlineStr">
        <is>
          <t>Córdoba</t>
        </is>
      </c>
      <c r="I1510" s="3" t="inlineStr">
        <is>
          <t>Cable USB-C</t>
        </is>
      </c>
      <c r="J1510" s="3" t="inlineStr">
        <is>
          <t>Hogar</t>
        </is>
      </c>
      <c r="K1510" s="3">
        <v>4</v>
      </c>
      <c r="L1510" s="5">
        <v>43113.11</v>
      </c>
      <c r="M1510" s="3">
        <v>25</v>
      </c>
      <c r="N1510" s="5">
        <v>129339.33</v>
      </c>
      <c r="P1510" s="3" t="inlineStr">
        <is>
          <t>Sin vendedor</t>
        </is>
      </c>
      <c r="R1510" s="3" t="inlineStr">
        <is>
          <t>Entregado</t>
        </is>
      </c>
      <c r="S1510" s="3" t="inlineStr">
        <is>
          <t>OK</t>
        </is>
      </c>
      <c r="T1510" s="3">
        <f>IF(COUNTA(A1510:S1510)&lt;19,"REVISAR","OK")</f>
        <v>0</v>
      </c>
      <c r="U1510" s="3">
        <f>IF(ISNUMBER(B1510),"OK","REVISAR")</f>
        <v>0</v>
      </c>
      <c r="V1510" s="3">
        <f>IF(AND(ISNUMBER(K1510),K1510&gt;0,K1510&lt;50),"OK","REVISAR")</f>
        <v>0</v>
      </c>
      <c r="W1510" s="3">
        <f>IF(AND(ISNUMBER(L1510),L1510&gt;0,L1510&lt;1000000),"OK","REVISAR")</f>
        <v>0</v>
      </c>
      <c r="X1510" s="3">
        <f>IF(AND(ISNUMBER(K1510),ISNUMBER(L1510),ISNUMBER(M1510),ISNUMBER(N1510)),IF(ABS(N1510-(K1510*L1510*(1-M1510/100)))&gt;1,"REVISAR","OK"),"REVISAR")</f>
        <v>0</v>
      </c>
      <c r="Y1510" s="3">
        <f>IF(AND(ISNUMBER(SEARCH("@",E1510)),ISNUMBER(SEARCH(".",E1510))),"OK","REVISAR")</f>
        <v>0</v>
      </c>
      <c r="Z1510" s="3">
        <f>IF(COUNTIF($A$2:$A$5001,A1510)&gt;1,"REVISAR","OK")</f>
        <v>0</v>
      </c>
    </row>
    <row r="1511">
      <c r="A1511" s="3">
        <v>1510</v>
      </c>
      <c r="B1511" s="4">
        <v>45334</v>
      </c>
      <c r="D1511" s="3" t="inlineStr">
        <is>
          <t>39233028</t>
        </is>
      </c>
      <c r="E1511" s="3" t="inlineStr">
        <is>
          <t>cliente584@yahoo.com</t>
        </is>
      </c>
      <c r="F1511" s="3" t="inlineStr">
        <is>
          <t>+54 9 2326 158019</t>
        </is>
      </c>
      <c r="G1511" s="3" t="inlineStr">
        <is>
          <t>San Antonio de Areco</t>
        </is>
      </c>
      <c r="H1511" s="3" t="inlineStr">
        <is>
          <t>Bs.As</t>
        </is>
      </c>
      <c r="J1511" s="3" t="inlineStr">
        <is>
          <t>Tecnologia</t>
        </is>
      </c>
      <c r="K1511" s="3">
        <v>6</v>
      </c>
      <c r="L1511" s="5">
        <v>174861.17</v>
      </c>
      <c r="M1511" s="3">
        <v>0</v>
      </c>
      <c r="N1511" s="5">
        <v>1049167.02</v>
      </c>
      <c r="O1511" s="3" t="inlineStr">
        <is>
          <t>Cheque</t>
        </is>
      </c>
      <c r="Q1511" s="3" t="inlineStr">
        <is>
          <t>online</t>
        </is>
      </c>
      <c r="R1511" s="3" t="inlineStr">
        <is>
          <t>Pendiente</t>
        </is>
      </c>
      <c r="S1511" s="3" t="inlineStr">
        <is>
          <t>sin observaciones</t>
        </is>
      </c>
      <c r="T1511" s="3">
        <f>IF(COUNTA(A1511:S1511)&lt;19,"REVISAR","OK")</f>
        <v>0</v>
      </c>
      <c r="U1511" s="3">
        <f>IF(ISNUMBER(B1511),"OK","REVISAR")</f>
        <v>0</v>
      </c>
      <c r="V1511" s="3">
        <f>IF(AND(ISNUMBER(K1511),K1511&gt;0,K1511&lt;50),"OK","REVISAR")</f>
        <v>0</v>
      </c>
      <c r="W1511" s="3">
        <f>IF(AND(ISNUMBER(L1511),L1511&gt;0,L1511&lt;1000000),"OK","REVISAR")</f>
        <v>0</v>
      </c>
      <c r="X1511" s="3">
        <f>IF(AND(ISNUMBER(K1511),ISNUMBER(L1511),ISNUMBER(M1511),ISNUMBER(N1511)),IF(ABS(N1511-(K1511*L1511*(1-M1511/100)))&gt;1,"REVISAR","OK"),"REVISAR")</f>
        <v>0</v>
      </c>
      <c r="Y1511" s="3">
        <f>IF(AND(ISNUMBER(SEARCH("@",E1511)),ISNUMBER(SEARCH(".",E1511))),"OK","REVISAR")</f>
        <v>0</v>
      </c>
      <c r="Z1511" s="3">
        <f>IF(COUNTIF($A$2:$A$5001,A1511)&gt;1,"REVISAR","OK")</f>
        <v>0</v>
      </c>
    </row>
    <row r="1512">
      <c r="A1512" s="3">
        <v>1511</v>
      </c>
      <c r="B1512" s="4">
        <v>45464</v>
      </c>
      <c r="C1512" s="3" t="inlineStr">
        <is>
          <t>Juan Pérez</t>
        </is>
      </c>
      <c r="D1512" s="3" t="inlineStr">
        <is>
          <t>40795728</t>
        </is>
      </c>
      <c r="E1512" s="3" t="inlineStr">
        <is>
          <t>cliente168@gmai.com</t>
        </is>
      </c>
      <c r="F1512" s="3" t="inlineStr">
        <is>
          <t>+54 9 2326 246349</t>
        </is>
      </c>
      <c r="G1512" s="3" t="inlineStr">
        <is>
          <t>Buenos Aires</t>
        </is>
      </c>
      <c r="I1512" s="3" t="inlineStr">
        <is>
          <t>Monitor 24</t>
        </is>
      </c>
      <c r="J1512" s="3" t="inlineStr">
        <is>
          <t>Audio</t>
        </is>
      </c>
      <c r="K1512" s="3">
        <v>6</v>
      </c>
      <c r="L1512" s="5">
        <v>27723.62</v>
      </c>
      <c r="M1512" s="3">
        <v>0</v>
      </c>
      <c r="N1512" s="5">
        <v>166341.72</v>
      </c>
      <c r="O1512" s="3" t="inlineStr">
        <is>
          <t>Efectivo</t>
        </is>
      </c>
      <c r="P1512" s="3" t="inlineStr">
        <is>
          <t>admin</t>
        </is>
      </c>
      <c r="Q1512" s="3" t="inlineStr">
        <is>
          <t>Online</t>
        </is>
      </c>
      <c r="R1512" s="3" t="inlineStr">
        <is>
          <t>En camino</t>
        </is>
      </c>
      <c r="S1512" s="3" t="inlineStr">
        <is>
          <t>OK</t>
        </is>
      </c>
      <c r="T1512" s="3">
        <f>IF(COUNTA(A1512:S1512)&lt;19,"REVISAR","OK")</f>
        <v>0</v>
      </c>
      <c r="U1512" s="3">
        <f>IF(ISNUMBER(B1512),"OK","REVISAR")</f>
        <v>0</v>
      </c>
      <c r="V1512" s="3">
        <f>IF(AND(ISNUMBER(K1512),K1512&gt;0,K1512&lt;50),"OK","REVISAR")</f>
        <v>0</v>
      </c>
      <c r="W1512" s="3">
        <f>IF(AND(ISNUMBER(L1512),L1512&gt;0,L1512&lt;1000000),"OK","REVISAR")</f>
        <v>0</v>
      </c>
      <c r="X1512" s="3">
        <f>IF(AND(ISNUMBER(K1512),ISNUMBER(L1512),ISNUMBER(M1512),ISNUMBER(N1512)),IF(ABS(N1512-(K1512*L1512*(1-M1512/100)))&gt;1,"REVISAR","OK"),"REVISAR")</f>
        <v>0</v>
      </c>
      <c r="Y1512" s="3">
        <f>IF(AND(ISNUMBER(SEARCH("@",E1512)),ISNUMBER(SEARCH(".",E1512))),"OK","REVISAR")</f>
        <v>0</v>
      </c>
      <c r="Z1512" s="3">
        <f>IF(COUNTIF($A$2:$A$5001,A1512)&gt;1,"REVISAR","OK")</f>
        <v>0</v>
      </c>
    </row>
    <row r="1513">
      <c r="A1513" s="3">
        <v>1512</v>
      </c>
      <c r="B1513" s="4">
        <v>45749</v>
      </c>
      <c r="C1513" s="3" t="inlineStr">
        <is>
          <t>Cliente Sin Nombre</t>
        </is>
      </c>
      <c r="D1513" s="3" t="inlineStr">
        <is>
          <t>35188402</t>
        </is>
      </c>
      <c r="E1513" s="3" t="inlineStr">
        <is>
          <t>cliente311@sinmail</t>
        </is>
      </c>
      <c r="F1513" s="3" t="inlineStr">
        <is>
          <t>+54 9 2326 850101</t>
        </is>
      </c>
      <c r="G1513" s="3" t="inlineStr">
        <is>
          <t>Capital Federal</t>
        </is>
      </c>
      <c r="H1513" s="3" t="inlineStr">
        <is>
          <t>Córdoba</t>
        </is>
      </c>
      <c r="I1513" s="3" t="inlineStr">
        <is>
          <t>Producto desconocido</t>
        </is>
      </c>
      <c r="J1513" s="3" t="inlineStr">
        <is>
          <t>perifericos</t>
        </is>
      </c>
      <c r="K1513" s="3">
        <v>3</v>
      </c>
      <c r="L1513" s="5">
        <v>170440.38</v>
      </c>
      <c r="M1513" s="3">
        <v>25</v>
      </c>
      <c r="N1513" s="5">
        <v>383490.85</v>
      </c>
      <c r="O1513" s="3" t="inlineStr">
        <is>
          <t>transf</t>
        </is>
      </c>
      <c r="P1513" s="3" t="inlineStr">
        <is>
          <t>Admin</t>
        </is>
      </c>
      <c r="Q1513" s="3" t="inlineStr">
        <is>
          <t>Sucursal Centro</t>
        </is>
      </c>
      <c r="R1513" s="3" t="inlineStr">
        <is>
          <t>Cancelado</t>
        </is>
      </c>
      <c r="S1513" s="3" t="inlineStr">
        <is>
          <t>OK</t>
        </is>
      </c>
      <c r="T1513" s="3">
        <f>IF(COUNTA(A1513:S1513)&lt;19,"REVISAR","OK")</f>
        <v>0</v>
      </c>
      <c r="U1513" s="3">
        <f>IF(ISNUMBER(B1513),"OK","REVISAR")</f>
        <v>0</v>
      </c>
      <c r="V1513" s="3">
        <f>IF(AND(ISNUMBER(K1513),K1513&gt;0,K1513&lt;50),"OK","REVISAR")</f>
        <v>0</v>
      </c>
      <c r="W1513" s="3">
        <f>IF(AND(ISNUMBER(L1513),L1513&gt;0,L1513&lt;1000000),"OK","REVISAR")</f>
        <v>0</v>
      </c>
      <c r="X1513" s="3">
        <f>IF(AND(ISNUMBER(K1513),ISNUMBER(L1513),ISNUMBER(M1513),ISNUMBER(N1513)),IF(ABS(N1513-(K1513*L1513*(1-M1513/100)))&gt;1,"REVISAR","OK"),"REVISAR")</f>
        <v>0</v>
      </c>
      <c r="Y1513" s="3">
        <f>IF(AND(ISNUMBER(SEARCH("@",E1513)),ISNUMBER(SEARCH(".",E1513))),"OK","REVISAR")</f>
        <v>0</v>
      </c>
      <c r="Z1513" s="3">
        <f>IF(COUNTIF($A$2:$A$5001,A1513)&gt;1,"REVISAR","OK")</f>
        <v>0</v>
      </c>
    </row>
    <row r="1514">
      <c r="A1514" s="3">
        <v>1513</v>
      </c>
      <c r="B1514" s="4">
        <v>45340</v>
      </c>
      <c r="C1514" s="3" t="inlineStr">
        <is>
          <t>Carlos López</t>
        </is>
      </c>
      <c r="D1514" s="3" t="inlineStr">
        <is>
          <t>36432251</t>
        </is>
      </c>
      <c r="E1514" s="3" t="inlineStr">
        <is>
          <t>cliente872@sinmail</t>
        </is>
      </c>
      <c r="F1514" s="3" t="inlineStr">
        <is>
          <t>+54 9 2326 568086</t>
        </is>
      </c>
      <c r="H1514" s="3" t="inlineStr">
        <is>
          <t>buenos aires</t>
        </is>
      </c>
      <c r="I1514" s="3" t="inlineStr">
        <is>
          <t>Parlante portátil</t>
        </is>
      </c>
      <c r="J1514" s="3" t="inlineStr">
        <is>
          <t>perifericos</t>
        </is>
      </c>
      <c r="L1514" s="5">
        <v>88129</v>
      </c>
      <c r="M1514" s="3">
        <v>5</v>
      </c>
      <c r="O1514" s="3" t="inlineStr">
        <is>
          <t>Transferencia</t>
        </is>
      </c>
      <c r="P1514" s="3" t="inlineStr">
        <is>
          <t>Paul</t>
        </is>
      </c>
      <c r="Q1514" s="3" t="inlineStr">
        <is>
          <t>Sucursal Norte</t>
        </is>
      </c>
      <c r="R1514" s="3" t="inlineStr">
        <is>
          <t>En camino</t>
        </is>
      </c>
      <c r="S1514" s="3" t="inlineStr">
        <is>
          <t>Pago a confirmar</t>
        </is>
      </c>
      <c r="T1514" s="3">
        <f>IF(COUNTA(A1514:S1514)&lt;19,"REVISAR","OK")</f>
        <v>0</v>
      </c>
      <c r="U1514" s="3">
        <f>IF(ISNUMBER(B1514),"OK","REVISAR")</f>
        <v>0</v>
      </c>
      <c r="V1514" s="3">
        <f>IF(AND(ISNUMBER(K1514),K1514&gt;0,K1514&lt;50),"OK","REVISAR")</f>
        <v>0</v>
      </c>
      <c r="W1514" s="3">
        <f>IF(AND(ISNUMBER(L1514),L1514&gt;0,L1514&lt;1000000),"OK","REVISAR")</f>
        <v>0</v>
      </c>
      <c r="X1514" s="3">
        <f>IF(AND(ISNUMBER(K1514),ISNUMBER(L1514),ISNUMBER(M1514),ISNUMBER(N1514)),IF(ABS(N1514-(K1514*L1514*(1-M1514/100)))&gt;1,"REVISAR","OK"),"REVISAR")</f>
        <v>0</v>
      </c>
      <c r="Y1514" s="3">
        <f>IF(AND(ISNUMBER(SEARCH("@",E1514)),ISNUMBER(SEARCH(".",E1514))),"OK","REVISAR")</f>
        <v>0</v>
      </c>
      <c r="Z1514" s="3">
        <f>IF(COUNTIF($A$2:$A$5001,A1514)&gt;1,"REVISAR","OK")</f>
        <v>0</v>
      </c>
    </row>
    <row r="1515">
      <c r="A1515" s="3">
        <v>1514</v>
      </c>
      <c r="B1515" s="4">
        <v>45300</v>
      </c>
      <c r="C1515" s="3" t="inlineStr">
        <is>
          <t>María Gómez</t>
        </is>
      </c>
      <c r="D1515" s="3" t="inlineStr">
        <is>
          <t>27394158</t>
        </is>
      </c>
      <c r="E1515" s="3" t="inlineStr">
        <is>
          <t>cliente619@yahoo.com</t>
        </is>
      </c>
      <c r="F1515" s="3" t="inlineStr">
        <is>
          <t>sin telefono</t>
        </is>
      </c>
      <c r="G1515" s="3" t="inlineStr">
        <is>
          <t>Córdoba</t>
        </is>
      </c>
      <c r="H1515" s="3" t="inlineStr">
        <is>
          <t>Mendoza</t>
        </is>
      </c>
      <c r="I1515" s="3" t="inlineStr">
        <is>
          <t>Parlante portátil</t>
        </is>
      </c>
      <c r="K1515" s="3">
        <v>8</v>
      </c>
      <c r="L1515" s="5">
        <v>178225.61</v>
      </c>
      <c r="M1515" s="3">
        <v>15</v>
      </c>
      <c r="N1515" s="5">
        <v>1211934.15</v>
      </c>
      <c r="P1515" s="3" t="inlineStr">
        <is>
          <t>Lucas</t>
        </is>
      </c>
      <c r="Q1515" s="3" t="inlineStr">
        <is>
          <t>Norte</t>
        </is>
      </c>
      <c r="R1515" s="3" t="inlineStr">
        <is>
          <t>entregado</t>
        </is>
      </c>
      <c r="S1515" s="3" t="inlineStr">
        <is>
          <t>Pago a confirmar</t>
        </is>
      </c>
      <c r="T1515" s="3">
        <f>IF(COUNTA(A1515:S1515)&lt;19,"REVISAR","OK")</f>
        <v>0</v>
      </c>
      <c r="U1515" s="3">
        <f>IF(ISNUMBER(B1515),"OK","REVISAR")</f>
        <v>0</v>
      </c>
      <c r="V1515" s="3">
        <f>IF(AND(ISNUMBER(K1515),K1515&gt;0,K1515&lt;50),"OK","REVISAR")</f>
        <v>0</v>
      </c>
      <c r="W1515" s="3">
        <f>IF(AND(ISNUMBER(L1515),L1515&gt;0,L1515&lt;1000000),"OK","REVISAR")</f>
        <v>0</v>
      </c>
      <c r="X1515" s="3">
        <f>IF(AND(ISNUMBER(K1515),ISNUMBER(L1515),ISNUMBER(M1515),ISNUMBER(N1515)),IF(ABS(N1515-(K1515*L1515*(1-M1515/100)))&gt;1,"REVISAR","OK"),"REVISAR")</f>
        <v>0</v>
      </c>
      <c r="Y1515" s="3">
        <f>IF(AND(ISNUMBER(SEARCH("@",E1515)),ISNUMBER(SEARCH(".",E1515))),"OK","REVISAR")</f>
        <v>0</v>
      </c>
      <c r="Z1515" s="3">
        <f>IF(COUNTIF($A$2:$A$5001,A1515)&gt;1,"REVISAR","OK")</f>
        <v>0</v>
      </c>
    </row>
    <row r="1516">
      <c r="A1516" s="3">
        <v>1515</v>
      </c>
      <c r="B1516" s="4">
        <v>45685</v>
      </c>
      <c r="C1516" s="3" t="inlineStr">
        <is>
          <t>Camila Torres</t>
        </is>
      </c>
      <c r="D1516" s="3" t="inlineStr">
        <is>
          <t>28159866</t>
        </is>
      </c>
      <c r="E1516" s="3" t="inlineStr">
        <is>
          <t>cliente639@gmail.com</t>
        </is>
      </c>
      <c r="F1516" s="3" t="inlineStr">
        <is>
          <t>+54 9 2326 166666</t>
        </is>
      </c>
      <c r="G1516" s="3" t="inlineStr">
        <is>
          <t>S. A. de Areco</t>
        </is>
      </c>
      <c r="H1516" s="3" t="inlineStr">
        <is>
          <t>Cordoba</t>
        </is>
      </c>
      <c r="I1516" s="3" t="inlineStr">
        <is>
          <t>Silla gamer</t>
        </is>
      </c>
      <c r="J1516" s="3" t="inlineStr">
        <is>
          <t>Tecnología</t>
        </is>
      </c>
      <c r="K1516" s="3">
        <v>3</v>
      </c>
      <c r="L1516" s="5">
        <v>70987.53999999999</v>
      </c>
      <c r="M1516" s="3">
        <v>20</v>
      </c>
      <c r="N1516" s="5">
        <v>170370.1</v>
      </c>
      <c r="Q1516" s="3" t="inlineStr">
        <is>
          <t>local 1</t>
        </is>
      </c>
      <c r="R1516" s="3" t="inlineStr">
        <is>
          <t>pendiente</t>
        </is>
      </c>
      <c r="S1516" s="3" t="inlineStr">
        <is>
          <t>OK</t>
        </is>
      </c>
      <c r="T1516" s="3">
        <f>IF(COUNTA(A1516:S1516)&lt;19,"REVISAR","OK")</f>
        <v>0</v>
      </c>
      <c r="U1516" s="3">
        <f>IF(ISNUMBER(B1516),"OK","REVISAR")</f>
        <v>0</v>
      </c>
      <c r="V1516" s="3">
        <f>IF(AND(ISNUMBER(K1516),K1516&gt;0,K1516&lt;50),"OK","REVISAR")</f>
        <v>0</v>
      </c>
      <c r="W1516" s="3">
        <f>IF(AND(ISNUMBER(L1516),L1516&gt;0,L1516&lt;1000000),"OK","REVISAR")</f>
        <v>0</v>
      </c>
      <c r="X1516" s="3">
        <f>IF(AND(ISNUMBER(K1516),ISNUMBER(L1516),ISNUMBER(M1516),ISNUMBER(N1516)),IF(ABS(N1516-(K1516*L1516*(1-M1516/100)))&gt;1,"REVISAR","OK"),"REVISAR")</f>
        <v>0</v>
      </c>
      <c r="Y1516" s="3">
        <f>IF(AND(ISNUMBER(SEARCH("@",E1516)),ISNUMBER(SEARCH(".",E1516))),"OK","REVISAR")</f>
        <v>0</v>
      </c>
      <c r="Z1516" s="3">
        <f>IF(COUNTIF($A$2:$A$5001,A1516)&gt;1,"REVISAR","OK")</f>
        <v>0</v>
      </c>
    </row>
    <row r="1517">
      <c r="A1517" s="3">
        <v>1516</v>
      </c>
      <c r="B1517" s="4">
        <v>45742</v>
      </c>
      <c r="C1517" s="3" t="inlineStr">
        <is>
          <t>Martín Fernández</t>
        </is>
      </c>
      <c r="D1517" s="3" t="inlineStr">
        <is>
          <t>40285147</t>
        </is>
      </c>
      <c r="E1517" s="3" t="inlineStr">
        <is>
          <t>cliente293@gmai.com</t>
        </is>
      </c>
      <c r="F1517" s="3" t="inlineStr">
        <is>
          <t>+54 9 2326 463546</t>
        </is>
      </c>
      <c r="G1517" s="3" t="inlineStr">
        <is>
          <t>Córdoba</t>
        </is>
      </c>
      <c r="H1517" s="3" t="inlineStr">
        <is>
          <t>Bs.As</t>
        </is>
      </c>
      <c r="I1517" s="3" t="inlineStr">
        <is>
          <t>Webcam HD</t>
        </is>
      </c>
      <c r="J1517" s="3" t="inlineStr">
        <is>
          <t>Periféricos</t>
        </is>
      </c>
      <c r="K1517" s="3">
        <v>3</v>
      </c>
      <c r="L1517" s="5">
        <v>37815.44</v>
      </c>
      <c r="M1517" s="3">
        <v>10</v>
      </c>
      <c r="N1517" s="5">
        <v>102101.69</v>
      </c>
      <c r="O1517" s="3" t="inlineStr">
        <is>
          <t>Tarjeta Crédito</t>
        </is>
      </c>
      <c r="Q1517" s="3" t="inlineStr">
        <is>
          <t>Online</t>
        </is>
      </c>
      <c r="R1517" s="3" t="inlineStr">
        <is>
          <t>No aplica</t>
        </is>
      </c>
      <c r="S1517" s="3" t="inlineStr">
        <is>
          <t>OK</t>
        </is>
      </c>
      <c r="T1517" s="3">
        <f>IF(COUNTA(A1517:S1517)&lt;19,"REVISAR","OK")</f>
        <v>0</v>
      </c>
      <c r="U1517" s="3">
        <f>IF(ISNUMBER(B1517),"OK","REVISAR")</f>
        <v>0</v>
      </c>
      <c r="V1517" s="3">
        <f>IF(AND(ISNUMBER(K1517),K1517&gt;0,K1517&lt;50),"OK","REVISAR")</f>
        <v>0</v>
      </c>
      <c r="W1517" s="3">
        <f>IF(AND(ISNUMBER(L1517),L1517&gt;0,L1517&lt;1000000),"OK","REVISAR")</f>
        <v>0</v>
      </c>
      <c r="X1517" s="3">
        <f>IF(AND(ISNUMBER(K1517),ISNUMBER(L1517),ISNUMBER(M1517),ISNUMBER(N1517)),IF(ABS(N1517-(K1517*L1517*(1-M1517/100)))&gt;1,"REVISAR","OK"),"REVISAR")</f>
        <v>0</v>
      </c>
      <c r="Y1517" s="3">
        <f>IF(AND(ISNUMBER(SEARCH("@",E1517)),ISNUMBER(SEARCH(".",E1517))),"OK","REVISAR")</f>
        <v>0</v>
      </c>
      <c r="Z1517" s="3">
        <f>IF(COUNTIF($A$2:$A$5001,A1517)&gt;1,"REVISAR","OK")</f>
        <v>0</v>
      </c>
    </row>
    <row r="1518">
      <c r="A1518" s="3">
        <v>1517</v>
      </c>
      <c r="B1518" s="4">
        <v>45753</v>
      </c>
      <c r="C1518" s="3" t="inlineStr">
        <is>
          <t>Sofía García</t>
        </is>
      </c>
      <c r="D1518" s="3" t="inlineStr">
        <is>
          <t>43714427</t>
        </is>
      </c>
      <c r="E1518" s="3" t="inlineStr">
        <is>
          <t>cliente596@</t>
        </is>
      </c>
      <c r="F1518" s="3" t="inlineStr">
        <is>
          <t>+54 9 2326 599604</t>
        </is>
      </c>
      <c r="G1518" s="3" t="inlineStr">
        <is>
          <t>Areco</t>
        </is>
      </c>
      <c r="H1518" s="3" t="inlineStr">
        <is>
          <t>Córdoba</t>
        </is>
      </c>
      <c r="I1518" s="3" t="inlineStr">
        <is>
          <t>Webcam HD</t>
        </is>
      </c>
      <c r="J1518" s="3" t="inlineStr">
        <is>
          <t>Periféricos</t>
        </is>
      </c>
      <c r="K1518" s="3">
        <v>6</v>
      </c>
      <c r="L1518" s="5">
        <v>121855.35</v>
      </c>
      <c r="M1518" s="3">
        <v>25</v>
      </c>
      <c r="N1518" s="5">
        <v>548349.08</v>
      </c>
      <c r="O1518" s="3" t="inlineStr">
        <is>
          <t>Efectivo</t>
        </is>
      </c>
      <c r="P1518" s="3" t="inlineStr">
        <is>
          <t>Admin</t>
        </is>
      </c>
      <c r="R1518" s="3" t="inlineStr">
        <is>
          <t>Cancelado</t>
        </is>
      </c>
      <c r="S1518" s="3" t="inlineStr">
        <is>
          <t>Duplicado probable</t>
        </is>
      </c>
      <c r="T1518" s="3">
        <f>IF(COUNTA(A1518:S1518)&lt;19,"REVISAR","OK")</f>
        <v>0</v>
      </c>
      <c r="U1518" s="3">
        <f>IF(ISNUMBER(B1518),"OK","REVISAR")</f>
        <v>0</v>
      </c>
      <c r="V1518" s="3">
        <f>IF(AND(ISNUMBER(K1518),K1518&gt;0,K1518&lt;50),"OK","REVISAR")</f>
        <v>0</v>
      </c>
      <c r="W1518" s="3">
        <f>IF(AND(ISNUMBER(L1518),L1518&gt;0,L1518&lt;1000000),"OK","REVISAR")</f>
        <v>0</v>
      </c>
      <c r="X1518" s="3">
        <f>IF(AND(ISNUMBER(K1518),ISNUMBER(L1518),ISNUMBER(M1518),ISNUMBER(N1518)),IF(ABS(N1518-(K1518*L1518*(1-M1518/100)))&gt;1,"REVISAR","OK"),"REVISAR")</f>
        <v>0</v>
      </c>
      <c r="Y1518" s="3">
        <f>IF(AND(ISNUMBER(SEARCH("@",E1518)),ISNUMBER(SEARCH(".",E1518))),"OK","REVISAR")</f>
        <v>0</v>
      </c>
      <c r="Z1518" s="3">
        <f>IF(COUNTIF($A$2:$A$5001,A1518)&gt;1,"REVISAR","OK")</f>
        <v>0</v>
      </c>
    </row>
    <row r="1519">
      <c r="A1519" s="3">
        <v>1518</v>
      </c>
      <c r="B1519" s="4">
        <v>45396</v>
      </c>
      <c r="C1519" s="3" t="inlineStr">
        <is>
          <t>Carlos López</t>
        </is>
      </c>
      <c r="D1519" s="3" t="inlineStr">
        <is>
          <t>40216612</t>
        </is>
      </c>
      <c r="F1519" s="3" t="inlineStr">
        <is>
          <t>+54 9 2326 604641</t>
        </is>
      </c>
      <c r="G1519" s="3" t="inlineStr">
        <is>
          <t>S. A. de Areco</t>
        </is>
      </c>
      <c r="H1519" s="3" t="inlineStr">
        <is>
          <t>Cordoba</t>
        </is>
      </c>
      <c r="I1519" s="3" t="inlineStr">
        <is>
          <t>Teclado mecánico</t>
        </is>
      </c>
      <c r="J1519" s="3" t="inlineStr">
        <is>
          <t>Tecnologia</t>
        </is>
      </c>
      <c r="K1519" s="3">
        <v>3</v>
      </c>
      <c r="L1519" s="5">
        <v>83710.53</v>
      </c>
      <c r="M1519" s="3">
        <v>0</v>
      </c>
      <c r="N1519" s="5">
        <v>251131.59</v>
      </c>
      <c r="O1519" s="3" t="inlineStr">
        <is>
          <t>transf</t>
        </is>
      </c>
      <c r="P1519" s="3" t="inlineStr">
        <is>
          <t>Paul</t>
        </is>
      </c>
      <c r="Q1519" s="3" t="inlineStr">
        <is>
          <t>Online</t>
        </is>
      </c>
      <c r="R1519" s="3" t="inlineStr">
        <is>
          <t>Entregado</t>
        </is>
      </c>
      <c r="S1519" s="3" t="inlineStr">
        <is>
          <t>Pago a confirmar</t>
        </is>
      </c>
      <c r="T1519" s="3">
        <f>IF(COUNTA(A1519:S1519)&lt;19,"REVISAR","OK")</f>
        <v>0</v>
      </c>
      <c r="U1519" s="3">
        <f>IF(ISNUMBER(B1519),"OK","REVISAR")</f>
        <v>0</v>
      </c>
      <c r="V1519" s="3">
        <f>IF(AND(ISNUMBER(K1519),K1519&gt;0,K1519&lt;50),"OK","REVISAR")</f>
        <v>0</v>
      </c>
      <c r="W1519" s="3">
        <f>IF(AND(ISNUMBER(L1519),L1519&gt;0,L1519&lt;1000000),"OK","REVISAR")</f>
        <v>0</v>
      </c>
      <c r="X1519" s="3">
        <f>IF(AND(ISNUMBER(K1519),ISNUMBER(L1519),ISNUMBER(M1519),ISNUMBER(N1519)),IF(ABS(N1519-(K1519*L1519*(1-M1519/100)))&gt;1,"REVISAR","OK"),"REVISAR")</f>
        <v>0</v>
      </c>
      <c r="Y1519" s="3">
        <f>IF(AND(ISNUMBER(SEARCH("@",E1519)),ISNUMBER(SEARCH(".",E1519))),"OK","REVISAR")</f>
        <v>0</v>
      </c>
      <c r="Z1519" s="3">
        <f>IF(COUNTIF($A$2:$A$5001,A1519)&gt;1,"REVISAR","OK")</f>
        <v>0</v>
      </c>
    </row>
    <row r="1520">
      <c r="A1520" s="3">
        <v>1519</v>
      </c>
      <c r="B1520" s="4">
        <v>45636</v>
      </c>
      <c r="D1520" s="3" t="inlineStr">
        <is>
          <t>38965690</t>
        </is>
      </c>
      <c r="E1520" s="3" t="inlineStr">
        <is>
          <t>cliente682@</t>
        </is>
      </c>
      <c r="F1520" s="3" t="inlineStr">
        <is>
          <t>+54 9 2326 550855</t>
        </is>
      </c>
      <c r="G1520" s="3" t="inlineStr">
        <is>
          <t>Rosario</t>
        </is>
      </c>
      <c r="H1520" s="3" t="inlineStr">
        <is>
          <t>buenos aires</t>
        </is>
      </c>
      <c r="I1520" s="3" t="inlineStr">
        <is>
          <t>Memoria RAM 8GB</t>
        </is>
      </c>
      <c r="J1520" s="3" t="inlineStr">
        <is>
          <t>perifericos</t>
        </is>
      </c>
      <c r="K1520" s="3">
        <v>3</v>
      </c>
      <c r="M1520" s="3">
        <v>0</v>
      </c>
      <c r="O1520" s="3" t="inlineStr">
        <is>
          <t>Transferencia</t>
        </is>
      </c>
      <c r="P1520" s="3" t="inlineStr">
        <is>
          <t>Sin vendedor</t>
        </is>
      </c>
      <c r="Q1520" s="3" t="inlineStr">
        <is>
          <t>Sucursal Centro</t>
        </is>
      </c>
      <c r="R1520" s="3" t="inlineStr">
        <is>
          <t>En camino</t>
        </is>
      </c>
      <c r="S1520" s="3" t="inlineStr">
        <is>
          <t>Precio cargado manualmente</t>
        </is>
      </c>
      <c r="T1520" s="3">
        <f>IF(COUNTA(A1520:S1520)&lt;19,"REVISAR","OK")</f>
        <v>0</v>
      </c>
      <c r="U1520" s="3">
        <f>IF(ISNUMBER(B1520),"OK","REVISAR")</f>
        <v>0</v>
      </c>
      <c r="V1520" s="3">
        <f>IF(AND(ISNUMBER(K1520),K1520&gt;0,K1520&lt;50),"OK","REVISAR")</f>
        <v>0</v>
      </c>
      <c r="W1520" s="3">
        <f>IF(AND(ISNUMBER(L1520),L1520&gt;0,L1520&lt;1000000),"OK","REVISAR")</f>
        <v>0</v>
      </c>
      <c r="X1520" s="3">
        <f>IF(AND(ISNUMBER(K1520),ISNUMBER(L1520),ISNUMBER(M1520),ISNUMBER(N1520)),IF(ABS(N1520-(K1520*L1520*(1-M1520/100)))&gt;1,"REVISAR","OK"),"REVISAR")</f>
        <v>0</v>
      </c>
      <c r="Y1520" s="3">
        <f>IF(AND(ISNUMBER(SEARCH("@",E1520)),ISNUMBER(SEARCH(".",E1520))),"OK","REVISAR")</f>
        <v>0</v>
      </c>
      <c r="Z1520" s="3">
        <f>IF(COUNTIF($A$2:$A$5001,A1520)&gt;1,"REVISAR","OK")</f>
        <v>0</v>
      </c>
    </row>
    <row r="1521">
      <c r="A1521" s="3">
        <v>1520</v>
      </c>
      <c r="B1521" s="4">
        <v>45731</v>
      </c>
      <c r="C1521" s="3" t="inlineStr">
        <is>
          <t>Juan Pérez</t>
        </is>
      </c>
      <c r="D1521" s="3" t="inlineStr">
        <is>
          <t>38484428</t>
        </is>
      </c>
      <c r="E1521" s="3" t="inlineStr">
        <is>
          <t>CLIENTE389@</t>
        </is>
      </c>
      <c r="F1521" s="3" t="inlineStr">
        <is>
          <t>+54 9 2326 855979</t>
        </is>
      </c>
      <c r="G1521" s="3" t="inlineStr">
        <is>
          <t>S. A. de Areco</t>
        </is>
      </c>
      <c r="H1521" s="3" t="inlineStr">
        <is>
          <t>Buenos Aires</t>
        </is>
      </c>
      <c r="I1521" s="3" t="inlineStr">
        <is>
          <t>Parlante portátil</t>
        </is>
      </c>
      <c r="K1521" s="3">
        <v>6</v>
      </c>
      <c r="L1521" s="5" t="inlineStr">
        <is>
          <t>gratis</t>
        </is>
      </c>
      <c r="M1521" s="3">
        <v>15</v>
      </c>
      <c r="O1521" s="3" t="inlineStr">
        <is>
          <t>Efectivo</t>
        </is>
      </c>
      <c r="P1521" s="3" t="inlineStr">
        <is>
          <t>Benjamín</t>
        </is>
      </c>
      <c r="Q1521" s="3" t="inlineStr">
        <is>
          <t>Norte</t>
        </is>
      </c>
      <c r="S1521" s="3" t="inlineStr">
        <is>
          <t>Pago a confirmar</t>
        </is>
      </c>
      <c r="T1521" s="3">
        <f>IF(COUNTA(A1521:S1521)&lt;19,"REVISAR","OK")</f>
        <v>0</v>
      </c>
      <c r="U1521" s="3">
        <f>IF(ISNUMBER(B1521),"OK","REVISAR")</f>
        <v>0</v>
      </c>
      <c r="V1521" s="3">
        <f>IF(AND(ISNUMBER(K1521),K1521&gt;0,K1521&lt;50),"OK","REVISAR")</f>
        <v>0</v>
      </c>
      <c r="W1521" s="3">
        <f>IF(AND(ISNUMBER(L1521),L1521&gt;0,L1521&lt;1000000),"OK","REVISAR")</f>
        <v>0</v>
      </c>
      <c r="X1521" s="3">
        <f>IF(AND(ISNUMBER(K1521),ISNUMBER(L1521),ISNUMBER(M1521),ISNUMBER(N1521)),IF(ABS(N1521-(K1521*L1521*(1-M1521/100)))&gt;1,"REVISAR","OK"),"REVISAR")</f>
        <v>0</v>
      </c>
      <c r="Y1521" s="3">
        <f>IF(AND(ISNUMBER(SEARCH("@",E1521)),ISNUMBER(SEARCH(".",E1521))),"OK","REVISAR")</f>
        <v>0</v>
      </c>
      <c r="Z1521" s="3">
        <f>IF(COUNTIF($A$2:$A$5001,A1521)&gt;1,"REVISAR","OK")</f>
        <v>0</v>
      </c>
    </row>
    <row r="1522">
      <c r="A1522" s="3">
        <v>1521</v>
      </c>
      <c r="B1522" s="4">
        <v>45331</v>
      </c>
      <c r="C1522" s="3" t="inlineStr">
        <is>
          <t>Cliente Sin Nombre</t>
        </is>
      </c>
      <c r="D1522" s="3" t="inlineStr">
        <is>
          <t>29727357</t>
        </is>
      </c>
      <c r="E1522" s="3" t="inlineStr">
        <is>
          <t>cliente828@hotmail.com</t>
        </is>
      </c>
      <c r="F1522" s="3" t="inlineStr">
        <is>
          <t>+54 9 2326 812225</t>
        </is>
      </c>
      <c r="G1522" s="3" t="inlineStr">
        <is>
          <t>Mar del Plata</t>
        </is>
      </c>
      <c r="H1522" s="3" t="inlineStr">
        <is>
          <t>Buenos Aires</t>
        </is>
      </c>
      <c r="J1522" s="3" t="inlineStr">
        <is>
          <t>Periféricos</t>
        </is>
      </c>
      <c r="K1522" s="3">
        <v>1</v>
      </c>
      <c r="L1522" s="5">
        <v>103534.59</v>
      </c>
      <c r="M1522" s="3">
        <v>15</v>
      </c>
      <c r="N1522" s="5">
        <v>88004.39999999999</v>
      </c>
      <c r="O1522" s="3" t="inlineStr">
        <is>
          <t>MercadoPago</t>
        </is>
      </c>
      <c r="P1522" s="3" t="inlineStr">
        <is>
          <t>Sofía</t>
        </is>
      </c>
      <c r="R1522" s="3" t="inlineStr">
        <is>
          <t>entregado</t>
        </is>
      </c>
      <c r="S1522" s="3" t="inlineStr">
        <is>
          <t>Producto sin stock</t>
        </is>
      </c>
      <c r="T1522" s="3">
        <f>IF(COUNTA(A1522:S1522)&lt;19,"REVISAR","OK")</f>
        <v>0</v>
      </c>
      <c r="U1522" s="3">
        <f>IF(ISNUMBER(B1522),"OK","REVISAR")</f>
        <v>0</v>
      </c>
      <c r="V1522" s="3">
        <f>IF(AND(ISNUMBER(K1522),K1522&gt;0,K1522&lt;50),"OK","REVISAR")</f>
        <v>0</v>
      </c>
      <c r="W1522" s="3">
        <f>IF(AND(ISNUMBER(L1522),L1522&gt;0,L1522&lt;1000000),"OK","REVISAR")</f>
        <v>0</v>
      </c>
      <c r="X1522" s="3">
        <f>IF(AND(ISNUMBER(K1522),ISNUMBER(L1522),ISNUMBER(M1522),ISNUMBER(N1522)),IF(ABS(N1522-(K1522*L1522*(1-M1522/100)))&gt;1,"REVISAR","OK"),"REVISAR")</f>
        <v>0</v>
      </c>
      <c r="Y1522" s="3">
        <f>IF(AND(ISNUMBER(SEARCH("@",E1522)),ISNUMBER(SEARCH(".",E1522))),"OK","REVISAR")</f>
        <v>0</v>
      </c>
      <c r="Z1522" s="3">
        <f>IF(COUNTIF($A$2:$A$5001,A1522)&gt;1,"REVISAR","OK")</f>
        <v>0</v>
      </c>
    </row>
    <row r="1523">
      <c r="A1523" s="3">
        <v>1522</v>
      </c>
      <c r="B1523" s="4">
        <v>45360</v>
      </c>
      <c r="C1523" s="3" t="inlineStr">
        <is>
          <t>Carlos López</t>
        </is>
      </c>
      <c r="D1523" s="3" t="inlineStr">
        <is>
          <t>28837811</t>
        </is>
      </c>
      <c r="E1523" s="3" t="inlineStr">
        <is>
          <t>cliente467@yahoo.com</t>
        </is>
      </c>
      <c r="F1523" s="3" t="inlineStr">
        <is>
          <t>+54 9 2326 144931</t>
        </is>
      </c>
      <c r="G1523" s="3" t="inlineStr">
        <is>
          <t>Córdoba</t>
        </is>
      </c>
      <c r="I1523" s="3" t="inlineStr">
        <is>
          <t>Webcam HD</t>
        </is>
      </c>
      <c r="J1523" s="3" t="inlineStr">
        <is>
          <t>tecnologia</t>
        </is>
      </c>
      <c r="K1523" s="3">
        <v>6</v>
      </c>
      <c r="L1523" s="5">
        <v>39472.46</v>
      </c>
      <c r="M1523" s="3">
        <v>0</v>
      </c>
      <c r="N1523" s="5">
        <v>236834.76</v>
      </c>
      <c r="O1523" s="3" t="inlineStr">
        <is>
          <t>MercadoPago</t>
        </is>
      </c>
      <c r="P1523" s="3" t="inlineStr">
        <is>
          <t>Paul</t>
        </is>
      </c>
      <c r="Q1523" s="3" t="inlineStr">
        <is>
          <t>Centro</t>
        </is>
      </c>
      <c r="R1523" s="3" t="inlineStr">
        <is>
          <t>entregado</t>
        </is>
      </c>
      <c r="T1523" s="3">
        <f>IF(COUNTA(A1523:S1523)&lt;19,"REVISAR","OK")</f>
        <v>0</v>
      </c>
      <c r="U1523" s="3">
        <f>IF(ISNUMBER(B1523),"OK","REVISAR")</f>
        <v>0</v>
      </c>
      <c r="V1523" s="3">
        <f>IF(AND(ISNUMBER(K1523),K1523&gt;0,K1523&lt;50),"OK","REVISAR")</f>
        <v>0</v>
      </c>
      <c r="W1523" s="3">
        <f>IF(AND(ISNUMBER(L1523),L1523&gt;0,L1523&lt;1000000),"OK","REVISAR")</f>
        <v>0</v>
      </c>
      <c r="X1523" s="3">
        <f>IF(AND(ISNUMBER(K1523),ISNUMBER(L1523),ISNUMBER(M1523),ISNUMBER(N1523)),IF(ABS(N1523-(K1523*L1523*(1-M1523/100)))&gt;1,"REVISAR","OK"),"REVISAR")</f>
        <v>0</v>
      </c>
      <c r="Y1523" s="3">
        <f>IF(AND(ISNUMBER(SEARCH("@",E1523)),ISNUMBER(SEARCH(".",E1523))),"OK","REVISAR")</f>
        <v>0</v>
      </c>
      <c r="Z1523" s="3">
        <f>IF(COUNTIF($A$2:$A$5001,A1523)&gt;1,"REVISAR","OK")</f>
        <v>0</v>
      </c>
    </row>
    <row r="1524">
      <c r="A1524" s="3">
        <v>1523</v>
      </c>
      <c r="B1524" s="4">
        <v>45533</v>
      </c>
      <c r="C1524" s="3" t="inlineStr">
        <is>
          <t>Pedro Sánchez</t>
        </is>
      </c>
      <c r="D1524" s="3" t="inlineStr">
        <is>
          <t>40776815</t>
        </is>
      </c>
      <c r="E1524" s="3" t="inlineStr">
        <is>
          <t>cliente752@</t>
        </is>
      </c>
      <c r="F1524" s="3" t="inlineStr">
        <is>
          <t>12345</t>
        </is>
      </c>
      <c r="G1524" s="3" t="inlineStr">
        <is>
          <t>Mar del Plata</t>
        </is>
      </c>
      <c r="H1524" s="3" t="inlineStr">
        <is>
          <t>Bs.As</t>
        </is>
      </c>
      <c r="I1524" s="3" t="inlineStr">
        <is>
          <t>Parlante portátil</t>
        </is>
      </c>
      <c r="J1524" s="3" t="inlineStr">
        <is>
          <t>tecnologia</t>
        </is>
      </c>
      <c r="K1524" s="3">
        <v>6</v>
      </c>
      <c r="L1524" s="5">
        <v>121427.38</v>
      </c>
      <c r="M1524" s="3">
        <v>25</v>
      </c>
      <c r="N1524" s="5">
        <v>546423.21</v>
      </c>
      <c r="O1524" s="3" t="inlineStr">
        <is>
          <t>efectivo</t>
        </is>
      </c>
      <c r="P1524" s="3" t="inlineStr">
        <is>
          <t>Sofía</t>
        </is>
      </c>
      <c r="R1524" s="3" t="inlineStr">
        <is>
          <t>Pendiente</t>
        </is>
      </c>
      <c r="S1524" s="3" t="inlineStr">
        <is>
          <t>Duplicado probable</t>
        </is>
      </c>
      <c r="T1524" s="3">
        <f>IF(COUNTA(A1524:S1524)&lt;19,"REVISAR","OK")</f>
        <v>0</v>
      </c>
      <c r="U1524" s="3">
        <f>IF(ISNUMBER(B1524),"OK","REVISAR")</f>
        <v>0</v>
      </c>
      <c r="V1524" s="3">
        <f>IF(AND(ISNUMBER(K1524),K1524&gt;0,K1524&lt;50),"OK","REVISAR")</f>
        <v>0</v>
      </c>
      <c r="W1524" s="3">
        <f>IF(AND(ISNUMBER(L1524),L1524&gt;0,L1524&lt;1000000),"OK","REVISAR")</f>
        <v>0</v>
      </c>
      <c r="X1524" s="3">
        <f>IF(AND(ISNUMBER(K1524),ISNUMBER(L1524),ISNUMBER(M1524),ISNUMBER(N1524)),IF(ABS(N1524-(K1524*L1524*(1-M1524/100)))&gt;1,"REVISAR","OK"),"REVISAR")</f>
        <v>0</v>
      </c>
      <c r="Y1524" s="3">
        <f>IF(AND(ISNUMBER(SEARCH("@",E1524)),ISNUMBER(SEARCH(".",E1524))),"OK","REVISAR")</f>
        <v>0</v>
      </c>
      <c r="Z1524" s="3">
        <f>IF(COUNTIF($A$2:$A$5001,A1524)&gt;1,"REVISAR","OK")</f>
        <v>0</v>
      </c>
    </row>
    <row r="1525">
      <c r="A1525" s="3">
        <v>1524</v>
      </c>
      <c r="B1525" s="4">
        <v>45451</v>
      </c>
      <c r="C1525" s="3" t="inlineStr">
        <is>
          <t>Camila Torres</t>
        </is>
      </c>
      <c r="D1525" s="3" t="inlineStr">
        <is>
          <t>36036331</t>
        </is>
      </c>
      <c r="E1525" s="3" t="inlineStr">
        <is>
          <t>cliente11@outlook.com</t>
        </is>
      </c>
      <c r="F1525" s="3" t="inlineStr">
        <is>
          <t>+54 9 2326 931462</t>
        </is>
      </c>
      <c r="G1525" s="3" t="inlineStr">
        <is>
          <t>Capital Federal</t>
        </is>
      </c>
      <c r="I1525" s="3" t="inlineStr">
        <is>
          <t>Parlante portátil</t>
        </is>
      </c>
      <c r="J1525" s="3" t="inlineStr">
        <is>
          <t>Tecnologia</t>
        </is>
      </c>
      <c r="K1525" s="3">
        <v>7</v>
      </c>
      <c r="L1525" s="5">
        <v>28339.91</v>
      </c>
      <c r="M1525" s="3">
        <v>0</v>
      </c>
      <c r="O1525" s="3" t="inlineStr">
        <is>
          <t>MercadoPago</t>
        </is>
      </c>
      <c r="Q1525" s="3" t="inlineStr">
        <is>
          <t>Local 1</t>
        </is>
      </c>
      <c r="R1525" s="3" t="inlineStr">
        <is>
          <t>entregado</t>
        </is>
      </c>
      <c r="S1525" s="3" t="inlineStr">
        <is>
          <t>sin observaciones</t>
        </is>
      </c>
      <c r="T1525" s="3">
        <f>IF(COUNTA(A1525:S1525)&lt;19,"REVISAR","OK")</f>
        <v>0</v>
      </c>
      <c r="U1525" s="3">
        <f>IF(ISNUMBER(B1525),"OK","REVISAR")</f>
        <v>0</v>
      </c>
      <c r="V1525" s="3">
        <f>IF(AND(ISNUMBER(K1525),K1525&gt;0,K1525&lt;50),"OK","REVISAR")</f>
        <v>0</v>
      </c>
      <c r="W1525" s="3">
        <f>IF(AND(ISNUMBER(L1525),L1525&gt;0,L1525&lt;1000000),"OK","REVISAR")</f>
        <v>0</v>
      </c>
      <c r="X1525" s="3">
        <f>IF(AND(ISNUMBER(K1525),ISNUMBER(L1525),ISNUMBER(M1525),ISNUMBER(N1525)),IF(ABS(N1525-(K1525*L1525*(1-M1525/100)))&gt;1,"REVISAR","OK"),"REVISAR")</f>
        <v>0</v>
      </c>
      <c r="Y1525" s="3">
        <f>IF(AND(ISNUMBER(SEARCH("@",E1525)),ISNUMBER(SEARCH(".",E1525))),"OK","REVISAR")</f>
        <v>0</v>
      </c>
      <c r="Z1525" s="3">
        <f>IF(COUNTIF($A$2:$A$5001,A1525)&gt;1,"REVISAR","OK")</f>
        <v>0</v>
      </c>
    </row>
    <row r="1526">
      <c r="A1526" s="3">
        <v>1525</v>
      </c>
      <c r="B1526" s="4">
        <v>45672</v>
      </c>
      <c r="C1526" s="3" t="inlineStr">
        <is>
          <t>Camila Torres</t>
        </is>
      </c>
      <c r="D1526" s="3" t="inlineStr">
        <is>
          <t>27372887</t>
        </is>
      </c>
      <c r="E1526" s="3" t="inlineStr">
        <is>
          <t>cliente129@hotmial.com</t>
        </is>
      </c>
      <c r="F1526" s="3" t="inlineStr">
        <is>
          <t>+54 9 2326 529713</t>
        </is>
      </c>
      <c r="G1526" s="3" t="inlineStr">
        <is>
          <t>Mar del Plata</t>
        </is>
      </c>
      <c r="I1526" s="3" t="inlineStr">
        <is>
          <t>Notebook 15</t>
        </is>
      </c>
      <c r="J1526" s="3" t="inlineStr">
        <is>
          <t>Sin categoria</t>
        </is>
      </c>
      <c r="K1526" s="3">
        <v>4</v>
      </c>
      <c r="L1526" s="5">
        <v>37073.42</v>
      </c>
      <c r="M1526" s="3">
        <v>0</v>
      </c>
      <c r="N1526" s="5">
        <v>148293.68</v>
      </c>
      <c r="O1526" s="3" t="inlineStr">
        <is>
          <t>Tarjeta Débito</t>
        </is>
      </c>
      <c r="Q1526" s="3" t="inlineStr">
        <is>
          <t>Sucursal Centro</t>
        </is>
      </c>
      <c r="R1526" s="3" t="inlineStr">
        <is>
          <t>En camino</t>
        </is>
      </c>
      <c r="T1526" s="3">
        <f>IF(COUNTA(A1526:S1526)&lt;19,"REVISAR","OK")</f>
        <v>0</v>
      </c>
      <c r="U1526" s="3">
        <f>IF(ISNUMBER(B1526),"OK","REVISAR")</f>
        <v>0</v>
      </c>
      <c r="V1526" s="3">
        <f>IF(AND(ISNUMBER(K1526),K1526&gt;0,K1526&lt;50),"OK","REVISAR")</f>
        <v>0</v>
      </c>
      <c r="W1526" s="3">
        <f>IF(AND(ISNUMBER(L1526),L1526&gt;0,L1526&lt;1000000),"OK","REVISAR")</f>
        <v>0</v>
      </c>
      <c r="X1526" s="3">
        <f>IF(AND(ISNUMBER(K1526),ISNUMBER(L1526),ISNUMBER(M1526),ISNUMBER(N1526)),IF(ABS(N1526-(K1526*L1526*(1-M1526/100)))&gt;1,"REVISAR","OK"),"REVISAR")</f>
        <v>0</v>
      </c>
      <c r="Y1526" s="3">
        <f>IF(AND(ISNUMBER(SEARCH("@",E1526)),ISNUMBER(SEARCH(".",E1526))),"OK","REVISAR")</f>
        <v>0</v>
      </c>
      <c r="Z1526" s="3">
        <f>IF(COUNTIF($A$2:$A$5001,A1526)&gt;1,"REVISAR","OK")</f>
        <v>0</v>
      </c>
    </row>
    <row r="1527">
      <c r="A1527" s="3">
        <v>1526</v>
      </c>
      <c r="B1527" s="4">
        <v>45584</v>
      </c>
      <c r="C1527" s="3" t="inlineStr">
        <is>
          <t>Cliente Sin Nombre</t>
        </is>
      </c>
      <c r="D1527" s="3" t="inlineStr">
        <is>
          <t>21042817</t>
        </is>
      </c>
      <c r="E1527" s="3" t="inlineStr">
        <is>
          <t>cliente806@gmail.com</t>
        </is>
      </c>
      <c r="F1527" s="3" t="inlineStr">
        <is>
          <t>+54 9 2326 538631</t>
        </is>
      </c>
      <c r="G1527" s="3" t="inlineStr">
        <is>
          <t>S. A. de Areco</t>
        </is>
      </c>
      <c r="H1527" s="3" t="inlineStr">
        <is>
          <t>buenos aires</t>
        </is>
      </c>
      <c r="I1527" s="3" t="inlineStr">
        <is>
          <t>Producto desconocido</t>
        </is>
      </c>
      <c r="J1527" s="3" t="inlineStr">
        <is>
          <t>perifericos</t>
        </is>
      </c>
      <c r="K1527" s="3">
        <v>4</v>
      </c>
      <c r="L1527" s="5">
        <v>160604.94</v>
      </c>
      <c r="M1527" s="3">
        <v>5</v>
      </c>
      <c r="N1527" s="5">
        <v>610298.77</v>
      </c>
      <c r="O1527" s="3" t="inlineStr">
        <is>
          <t>Tarjeta Débito</t>
        </is>
      </c>
      <c r="P1527" s="3" t="inlineStr">
        <is>
          <t>Lucas</t>
        </is>
      </c>
      <c r="Q1527" s="3" t="inlineStr">
        <is>
          <t>local 1</t>
        </is>
      </c>
      <c r="S1527" s="3" t="inlineStr">
        <is>
          <t>OK</t>
        </is>
      </c>
      <c r="T1527" s="3">
        <f>IF(COUNTA(A1527:S1527)&lt;19,"REVISAR","OK")</f>
        <v>0</v>
      </c>
      <c r="U1527" s="3">
        <f>IF(ISNUMBER(B1527),"OK","REVISAR")</f>
        <v>0</v>
      </c>
      <c r="V1527" s="3">
        <f>IF(AND(ISNUMBER(K1527),K1527&gt;0,K1527&lt;50),"OK","REVISAR")</f>
        <v>0</v>
      </c>
      <c r="W1527" s="3">
        <f>IF(AND(ISNUMBER(L1527),L1527&gt;0,L1527&lt;1000000),"OK","REVISAR")</f>
        <v>0</v>
      </c>
      <c r="X1527" s="3">
        <f>IF(AND(ISNUMBER(K1527),ISNUMBER(L1527),ISNUMBER(M1527),ISNUMBER(N1527)),IF(ABS(N1527-(K1527*L1527*(1-M1527/100)))&gt;1,"REVISAR","OK"),"REVISAR")</f>
        <v>0</v>
      </c>
      <c r="Y1527" s="3">
        <f>IF(AND(ISNUMBER(SEARCH("@",E1527)),ISNUMBER(SEARCH(".",E1527))),"OK","REVISAR")</f>
        <v>0</v>
      </c>
      <c r="Z1527" s="3">
        <f>IF(COUNTIF($A$2:$A$5001,A1527)&gt;1,"REVISAR","OK")</f>
        <v>0</v>
      </c>
    </row>
    <row r="1528">
      <c r="A1528" s="3">
        <v>1527</v>
      </c>
      <c r="B1528" s="4">
        <v>45487</v>
      </c>
      <c r="C1528" s="3" t="inlineStr">
        <is>
          <t>Camila Torres</t>
        </is>
      </c>
      <c r="D1528" s="3" t="inlineStr">
        <is>
          <t>38377560</t>
        </is>
      </c>
      <c r="E1528" s="3" t="inlineStr">
        <is>
          <t>cliente99@gmail.com</t>
        </is>
      </c>
      <c r="F1528" s="3" t="inlineStr">
        <is>
          <t>+54 9 2326 109785</t>
        </is>
      </c>
      <c r="H1528" s="3" t="inlineStr">
        <is>
          <t>buenos aires</t>
        </is>
      </c>
      <c r="I1528" s="3" t="inlineStr">
        <is>
          <t>Memoria RAM 8GB</t>
        </is>
      </c>
      <c r="K1528" s="3">
        <v>3</v>
      </c>
      <c r="L1528" s="5">
        <v>11853.32</v>
      </c>
      <c r="O1528" s="3" t="inlineStr">
        <is>
          <t>transf</t>
        </is>
      </c>
      <c r="P1528" s="3" t="inlineStr">
        <is>
          <t>Lucas</t>
        </is>
      </c>
      <c r="R1528" s="3" t="inlineStr">
        <is>
          <t>No aplica</t>
        </is>
      </c>
      <c r="S1528" s="3" t="inlineStr">
        <is>
          <t>Duplicado probable</t>
        </is>
      </c>
      <c r="T1528" s="3">
        <f>IF(COUNTA(A1528:S1528)&lt;19,"REVISAR","OK")</f>
        <v>0</v>
      </c>
      <c r="U1528" s="3">
        <f>IF(ISNUMBER(B1528),"OK","REVISAR")</f>
        <v>0</v>
      </c>
      <c r="V1528" s="3">
        <f>IF(AND(ISNUMBER(K1528),K1528&gt;0,K1528&lt;50),"OK","REVISAR")</f>
        <v>0</v>
      </c>
      <c r="W1528" s="3">
        <f>IF(AND(ISNUMBER(L1528),L1528&gt;0,L1528&lt;1000000),"OK","REVISAR")</f>
        <v>0</v>
      </c>
      <c r="X1528" s="3">
        <f>IF(AND(ISNUMBER(K1528),ISNUMBER(L1528),ISNUMBER(M1528),ISNUMBER(N1528)),IF(ABS(N1528-(K1528*L1528*(1-M1528/100)))&gt;1,"REVISAR","OK"),"REVISAR")</f>
        <v>0</v>
      </c>
      <c r="Y1528" s="3">
        <f>IF(AND(ISNUMBER(SEARCH("@",E1528)),ISNUMBER(SEARCH(".",E1528))),"OK","REVISAR")</f>
        <v>0</v>
      </c>
      <c r="Z1528" s="3">
        <f>IF(COUNTIF($A$2:$A$5001,A1528)&gt;1,"REVISAR","OK")</f>
        <v>0</v>
      </c>
    </row>
    <row r="1529">
      <c r="A1529" s="3">
        <v>1528</v>
      </c>
      <c r="B1529" s="4">
        <v>45426</v>
      </c>
      <c r="C1529" s="3" t="inlineStr">
        <is>
          <t>Sofía García</t>
        </is>
      </c>
      <c r="D1529" s="3" t="inlineStr">
        <is>
          <t>20751780</t>
        </is>
      </c>
      <c r="E1529" s="3" t="inlineStr">
        <is>
          <t>cliente795@hotmail.com</t>
        </is>
      </c>
      <c r="F1529" s="3" t="inlineStr">
        <is>
          <t>+54 9 2326 124899</t>
        </is>
      </c>
      <c r="G1529" s="3" t="inlineStr">
        <is>
          <t>CABA</t>
        </is>
      </c>
      <c r="I1529" s="3" t="inlineStr">
        <is>
          <t>Notebook 15</t>
        </is>
      </c>
      <c r="J1529" s="3" t="inlineStr">
        <is>
          <t>Audio</t>
        </is>
      </c>
      <c r="K1529" s="3">
        <v>6</v>
      </c>
      <c r="L1529" s="5">
        <v>26158.67</v>
      </c>
      <c r="M1529" s="3">
        <v>15</v>
      </c>
      <c r="N1529" s="5">
        <v>133409.22</v>
      </c>
      <c r="O1529" s="3" t="inlineStr">
        <is>
          <t>Cheque</t>
        </is>
      </c>
      <c r="P1529" s="3" t="inlineStr">
        <is>
          <t>Lucas</t>
        </is>
      </c>
      <c r="R1529" s="3" t="inlineStr">
        <is>
          <t>Entregado</t>
        </is>
      </c>
      <c r="S1529" s="3" t="inlineStr">
        <is>
          <t>Dirección incompleta</t>
        </is>
      </c>
      <c r="T1529" s="3">
        <f>IF(COUNTA(A1529:S1529)&lt;19,"REVISAR","OK")</f>
        <v>0</v>
      </c>
      <c r="U1529" s="3">
        <f>IF(ISNUMBER(B1529),"OK","REVISAR")</f>
        <v>0</v>
      </c>
      <c r="V1529" s="3">
        <f>IF(AND(ISNUMBER(K1529),K1529&gt;0,K1529&lt;50),"OK","REVISAR")</f>
        <v>0</v>
      </c>
      <c r="W1529" s="3">
        <f>IF(AND(ISNUMBER(L1529),L1529&gt;0,L1529&lt;1000000),"OK","REVISAR")</f>
        <v>0</v>
      </c>
      <c r="X1529" s="3">
        <f>IF(AND(ISNUMBER(K1529),ISNUMBER(L1529),ISNUMBER(M1529),ISNUMBER(N1529)),IF(ABS(N1529-(K1529*L1529*(1-M1529/100)))&gt;1,"REVISAR","OK"),"REVISAR")</f>
        <v>0</v>
      </c>
      <c r="Y1529" s="3">
        <f>IF(AND(ISNUMBER(SEARCH("@",E1529)),ISNUMBER(SEARCH(".",E1529))),"OK","REVISAR")</f>
        <v>0</v>
      </c>
      <c r="Z1529" s="3">
        <f>IF(COUNTIF($A$2:$A$5001,A1529)&gt;1,"REVISAR","OK")</f>
        <v>0</v>
      </c>
    </row>
    <row r="1530">
      <c r="A1530" s="3">
        <v>1529</v>
      </c>
      <c r="B1530" s="4">
        <v>45741</v>
      </c>
      <c r="C1530" s="3" t="inlineStr">
        <is>
          <t>Sofía García</t>
        </is>
      </c>
      <c r="D1530" s="3" t="inlineStr">
        <is>
          <t>30552582</t>
        </is>
      </c>
      <c r="E1530" s="3" t="inlineStr">
        <is>
          <t>cliente@</t>
        </is>
      </c>
      <c r="F1530" s="3" t="inlineStr">
        <is>
          <t>+54 9 2326 882456</t>
        </is>
      </c>
      <c r="G1530" s="3" t="inlineStr">
        <is>
          <t>Bs As</t>
        </is>
      </c>
      <c r="H1530" s="3" t="inlineStr">
        <is>
          <t>Mendoza</t>
        </is>
      </c>
      <c r="I1530" s="3" t="inlineStr">
        <is>
          <t>Cargador rápido</t>
        </is>
      </c>
      <c r="K1530" s="3">
        <v>7</v>
      </c>
      <c r="L1530" s="5">
        <v>115034.27</v>
      </c>
      <c r="M1530" s="3">
        <v>5</v>
      </c>
      <c r="N1530" s="5">
        <v>0</v>
      </c>
      <c r="O1530" s="3" t="inlineStr">
        <is>
          <t>MercadoPago</t>
        </is>
      </c>
      <c r="Q1530" s="3" t="inlineStr">
        <is>
          <t>Online</t>
        </is>
      </c>
      <c r="R1530" s="3" t="inlineStr">
        <is>
          <t>Cancelado</t>
        </is>
      </c>
      <c r="T1530" s="3">
        <f>IF(COUNTA(A1530:S1530)&lt;19,"REVISAR","OK")</f>
        <v>0</v>
      </c>
      <c r="U1530" s="3">
        <f>IF(ISNUMBER(B1530),"OK","REVISAR")</f>
        <v>0</v>
      </c>
      <c r="V1530" s="3">
        <f>IF(AND(ISNUMBER(K1530),K1530&gt;0,K1530&lt;50),"OK","REVISAR")</f>
        <v>0</v>
      </c>
      <c r="W1530" s="3">
        <f>IF(AND(ISNUMBER(L1530),L1530&gt;0,L1530&lt;1000000),"OK","REVISAR")</f>
        <v>0</v>
      </c>
      <c r="X1530" s="3">
        <f>IF(AND(ISNUMBER(K1530),ISNUMBER(L1530),ISNUMBER(M1530),ISNUMBER(N1530)),IF(ABS(N1530-(K1530*L1530*(1-M1530/100)))&gt;1,"REVISAR","OK"),"REVISAR")</f>
        <v>0</v>
      </c>
      <c r="Y1530" s="3">
        <f>IF(AND(ISNUMBER(SEARCH("@",E1530)),ISNUMBER(SEARCH(".",E1530))),"OK","REVISAR")</f>
        <v>0</v>
      </c>
      <c r="Z1530" s="3">
        <f>IF(COUNTIF($A$2:$A$5001,A1530)&gt;1,"REVISAR","OK")</f>
        <v>0</v>
      </c>
    </row>
    <row r="1531">
      <c r="A1531" s="3">
        <v>1530</v>
      </c>
      <c r="B1531" s="4">
        <v>45413</v>
      </c>
      <c r="C1531" s="3" t="inlineStr">
        <is>
          <t>Juan Pérez</t>
        </is>
      </c>
      <c r="D1531" s="3" t="inlineStr">
        <is>
          <t>20523793</t>
        </is>
      </c>
      <c r="E1531" s="3" t="inlineStr">
        <is>
          <t>cliente366@</t>
        </is>
      </c>
      <c r="F1531" s="3" t="inlineStr">
        <is>
          <t>+54 9 2326 197058</t>
        </is>
      </c>
      <c r="H1531" s="3" t="inlineStr">
        <is>
          <t>CABA</t>
        </is>
      </c>
      <c r="I1531" s="3" t="inlineStr">
        <is>
          <t>Cargador rápido</t>
        </is>
      </c>
      <c r="J1531" s="3" t="inlineStr">
        <is>
          <t>Audio</t>
        </is>
      </c>
      <c r="K1531" s="3">
        <v>6</v>
      </c>
      <c r="L1531" s="5">
        <v>148504.24</v>
      </c>
      <c r="M1531" s="3">
        <v>20</v>
      </c>
      <c r="N1531" s="5">
        <v>712820.35</v>
      </c>
      <c r="O1531" s="3" t="inlineStr">
        <is>
          <t>Efectivo</t>
        </is>
      </c>
      <c r="P1531" s="3" t="inlineStr">
        <is>
          <t>Admin</t>
        </is>
      </c>
      <c r="Q1531" s="3" t="inlineStr">
        <is>
          <t>online</t>
        </is>
      </c>
      <c r="R1531" s="3" t="inlineStr">
        <is>
          <t>En camino</t>
        </is>
      </c>
      <c r="S1531" s="3" t="inlineStr">
        <is>
          <t>Cliente reclama demora</t>
        </is>
      </c>
      <c r="T1531" s="3">
        <f>IF(COUNTA(A1531:S1531)&lt;19,"REVISAR","OK")</f>
        <v>0</v>
      </c>
      <c r="U1531" s="3">
        <f>IF(ISNUMBER(B1531),"OK","REVISAR")</f>
        <v>0</v>
      </c>
      <c r="V1531" s="3">
        <f>IF(AND(ISNUMBER(K1531),K1531&gt;0,K1531&lt;50),"OK","REVISAR")</f>
        <v>0</v>
      </c>
      <c r="W1531" s="3">
        <f>IF(AND(ISNUMBER(L1531),L1531&gt;0,L1531&lt;1000000),"OK","REVISAR")</f>
        <v>0</v>
      </c>
      <c r="X1531" s="3">
        <f>IF(AND(ISNUMBER(K1531),ISNUMBER(L1531),ISNUMBER(M1531),ISNUMBER(N1531)),IF(ABS(N1531-(K1531*L1531*(1-M1531/100)))&gt;1,"REVISAR","OK"),"REVISAR")</f>
        <v>0</v>
      </c>
      <c r="Y1531" s="3">
        <f>IF(AND(ISNUMBER(SEARCH("@",E1531)),ISNUMBER(SEARCH(".",E1531))),"OK","REVISAR")</f>
        <v>0</v>
      </c>
      <c r="Z1531" s="3">
        <f>IF(COUNTIF($A$2:$A$5001,A1531)&gt;1,"REVISAR","OK")</f>
        <v>0</v>
      </c>
    </row>
    <row r="1532">
      <c r="A1532" s="3">
        <v>1531</v>
      </c>
      <c r="B1532" s="4">
        <v>45432</v>
      </c>
      <c r="C1532" s="3" t="inlineStr">
        <is>
          <t>Sofía García</t>
        </is>
      </c>
      <c r="D1532" s="3" t="inlineStr">
        <is>
          <t>30550431</t>
        </is>
      </c>
      <c r="E1532" s="3" t="inlineStr">
        <is>
          <t>cliente@</t>
        </is>
      </c>
      <c r="F1532" s="3" t="inlineStr">
        <is>
          <t>+54 9 2326 276331</t>
        </is>
      </c>
      <c r="G1532" s="3" t="inlineStr">
        <is>
          <t>Córdoba</t>
        </is>
      </c>
      <c r="H1532" s="3" t="inlineStr">
        <is>
          <t>buenos aires</t>
        </is>
      </c>
      <c r="I1532" s="3" t="inlineStr">
        <is>
          <t>Producto desconocido</t>
        </is>
      </c>
      <c r="J1532" s="3" t="inlineStr">
        <is>
          <t>Tecnología</t>
        </is>
      </c>
      <c r="K1532" s="3">
        <v>8</v>
      </c>
      <c r="L1532" s="5">
        <v>157179.68</v>
      </c>
      <c r="M1532" s="3">
        <v>0</v>
      </c>
      <c r="N1532" s="5">
        <v>1257437.44</v>
      </c>
      <c r="O1532" s="3" t="inlineStr">
        <is>
          <t>MercadoPago</t>
        </is>
      </c>
      <c r="R1532" s="3" t="inlineStr">
        <is>
          <t>No aplica</t>
        </is>
      </c>
      <c r="S1532" s="3" t="inlineStr">
        <is>
          <t>Cliente reclama demora</t>
        </is>
      </c>
      <c r="T1532" s="3">
        <f>IF(COUNTA(A1532:S1532)&lt;19,"REVISAR","OK")</f>
        <v>0</v>
      </c>
      <c r="U1532" s="3">
        <f>IF(ISNUMBER(B1532),"OK","REVISAR")</f>
        <v>0</v>
      </c>
      <c r="V1532" s="3">
        <f>IF(AND(ISNUMBER(K1532),K1532&gt;0,K1532&lt;50),"OK","REVISAR")</f>
        <v>0</v>
      </c>
      <c r="W1532" s="3">
        <f>IF(AND(ISNUMBER(L1532),L1532&gt;0,L1532&lt;1000000),"OK","REVISAR")</f>
        <v>0</v>
      </c>
      <c r="X1532" s="3">
        <f>IF(AND(ISNUMBER(K1532),ISNUMBER(L1532),ISNUMBER(M1532),ISNUMBER(N1532)),IF(ABS(N1532-(K1532*L1532*(1-M1532/100)))&gt;1,"REVISAR","OK"),"REVISAR")</f>
        <v>0</v>
      </c>
      <c r="Y1532" s="3">
        <f>IF(AND(ISNUMBER(SEARCH("@",E1532)),ISNUMBER(SEARCH(".",E1532))),"OK","REVISAR")</f>
        <v>0</v>
      </c>
      <c r="Z1532" s="3">
        <f>IF(COUNTIF($A$2:$A$5001,A1532)&gt;1,"REVISAR","OK")</f>
        <v>0</v>
      </c>
    </row>
    <row r="1533">
      <c r="A1533" s="3">
        <v>1532</v>
      </c>
      <c r="B1533" s="4">
        <v>45801</v>
      </c>
      <c r="C1533" s="3" t="inlineStr">
        <is>
          <t>Juan Pérez</t>
        </is>
      </c>
      <c r="D1533" s="3" t="inlineStr">
        <is>
          <t>37194010</t>
        </is>
      </c>
      <c r="E1533" s="3" t="inlineStr">
        <is>
          <t>cliente45@</t>
        </is>
      </c>
      <c r="F1533" s="3" t="inlineStr">
        <is>
          <t>+54 9 2326 855196</t>
        </is>
      </c>
      <c r="H1533" s="3" t="inlineStr">
        <is>
          <t>Córdoba</t>
        </is>
      </c>
      <c r="I1533" s="3" t="inlineStr">
        <is>
          <t>Monitor 24</t>
        </is>
      </c>
      <c r="J1533" s="3" t="inlineStr">
        <is>
          <t>perifericos</t>
        </is>
      </c>
      <c r="K1533" s="3">
        <v>6</v>
      </c>
      <c r="L1533" s="5">
        <v>55436.46</v>
      </c>
      <c r="M1533" s="3">
        <v>5</v>
      </c>
      <c r="N1533" s="5">
        <v>315987.82</v>
      </c>
      <c r="O1533" s="3" t="inlineStr">
        <is>
          <t>transf</t>
        </is>
      </c>
      <c r="P1533" s="3" t="inlineStr">
        <is>
          <t>admin</t>
        </is>
      </c>
      <c r="Q1533" s="3" t="inlineStr">
        <is>
          <t>local 1</t>
        </is>
      </c>
      <c r="R1533" s="3" t="inlineStr">
        <is>
          <t>No aplica</t>
        </is>
      </c>
      <c r="S1533" s="3" t="inlineStr">
        <is>
          <t>Precio cargado manualmente</t>
        </is>
      </c>
      <c r="T1533" s="3">
        <f>IF(COUNTA(A1533:S1533)&lt;19,"REVISAR","OK")</f>
        <v>0</v>
      </c>
      <c r="U1533" s="3">
        <f>IF(ISNUMBER(B1533),"OK","REVISAR")</f>
        <v>0</v>
      </c>
      <c r="V1533" s="3">
        <f>IF(AND(ISNUMBER(K1533),K1533&gt;0,K1533&lt;50),"OK","REVISAR")</f>
        <v>0</v>
      </c>
      <c r="W1533" s="3">
        <f>IF(AND(ISNUMBER(L1533),L1533&gt;0,L1533&lt;1000000),"OK","REVISAR")</f>
        <v>0</v>
      </c>
      <c r="X1533" s="3">
        <f>IF(AND(ISNUMBER(K1533),ISNUMBER(L1533),ISNUMBER(M1533),ISNUMBER(N1533)),IF(ABS(N1533-(K1533*L1533*(1-M1533/100)))&gt;1,"REVISAR","OK"),"REVISAR")</f>
        <v>0</v>
      </c>
      <c r="Y1533" s="3">
        <f>IF(AND(ISNUMBER(SEARCH("@",E1533)),ISNUMBER(SEARCH(".",E1533))),"OK","REVISAR")</f>
        <v>0</v>
      </c>
      <c r="Z1533" s="3">
        <f>IF(COUNTIF($A$2:$A$5001,A1533)&gt;1,"REVISAR","OK")</f>
        <v>0</v>
      </c>
    </row>
    <row r="1534">
      <c r="B1534" s="4">
        <v>45429</v>
      </c>
      <c r="C1534" s="3" t="inlineStr">
        <is>
          <t>Lucas Rodríguez</t>
        </is>
      </c>
      <c r="D1534" s="3" t="inlineStr">
        <is>
          <t>24877154</t>
        </is>
      </c>
      <c r="E1534" s="3" t="inlineStr">
        <is>
          <t>cliente768@hotmial.com</t>
        </is>
      </c>
      <c r="F1534" s="3" t="inlineStr">
        <is>
          <t>+54 9 2326 313372</t>
        </is>
      </c>
      <c r="G1534" s="3" t="inlineStr">
        <is>
          <t>Cordoba</t>
        </is>
      </c>
      <c r="H1534" s="3" t="inlineStr">
        <is>
          <t>Santa Fe</t>
        </is>
      </c>
      <c r="I1534" s="3" t="inlineStr">
        <is>
          <t>Cargador rápido</t>
        </is>
      </c>
      <c r="K1534" s="3">
        <v>4</v>
      </c>
      <c r="M1534" s="3">
        <v>0</v>
      </c>
      <c r="O1534" s="3" t="inlineStr">
        <is>
          <t>efectivo</t>
        </is>
      </c>
      <c r="P1534" s="3" t="inlineStr">
        <is>
          <t>Paul</t>
        </is>
      </c>
      <c r="Q1534" s="3" t="inlineStr">
        <is>
          <t>Sucursal Centro</t>
        </is>
      </c>
      <c r="R1534" s="3" t="inlineStr">
        <is>
          <t>No aplica</t>
        </is>
      </c>
      <c r="S1534" s="3" t="inlineStr">
        <is>
          <t>Cliente reclama demora</t>
        </is>
      </c>
      <c r="T1534" s="3">
        <f>IF(COUNTA(A1534:S1534)&lt;19,"REVISAR","OK")</f>
        <v>0</v>
      </c>
      <c r="U1534" s="3">
        <f>IF(ISNUMBER(B1534),"OK","REVISAR")</f>
        <v>0</v>
      </c>
      <c r="V1534" s="3">
        <f>IF(AND(ISNUMBER(K1534),K1534&gt;0,K1534&lt;50),"OK","REVISAR")</f>
        <v>0</v>
      </c>
      <c r="W1534" s="3">
        <f>IF(AND(ISNUMBER(L1534),L1534&gt;0,L1534&lt;1000000),"OK","REVISAR")</f>
        <v>0</v>
      </c>
      <c r="X1534" s="3">
        <f>IF(AND(ISNUMBER(K1534),ISNUMBER(L1534),ISNUMBER(M1534),ISNUMBER(N1534)),IF(ABS(N1534-(K1534*L1534*(1-M1534/100)))&gt;1,"REVISAR","OK"),"REVISAR")</f>
        <v>0</v>
      </c>
      <c r="Y1534" s="3">
        <f>IF(AND(ISNUMBER(SEARCH("@",E1534)),ISNUMBER(SEARCH(".",E1534))),"OK","REVISAR")</f>
        <v>0</v>
      </c>
      <c r="Z1534" s="3">
        <f>IF(COUNTIF($A$2:$A$5001,A1534)&gt;1,"REVISAR","OK")</f>
        <v>0</v>
      </c>
    </row>
    <row r="1535">
      <c r="A1535" s="3">
        <v>1534</v>
      </c>
      <c r="B1535" s="4">
        <v>45350</v>
      </c>
      <c r="C1535" s="3" t="inlineStr">
        <is>
          <t>Carlos López</t>
        </is>
      </c>
      <c r="D1535" s="3" t="inlineStr">
        <is>
          <t>23701161</t>
        </is>
      </c>
      <c r="E1535" s="3" t="inlineStr">
        <is>
          <t>cliente856@gmai.com</t>
        </is>
      </c>
      <c r="F1535" s="3" t="inlineStr">
        <is>
          <t>+54 9 2326 434195</t>
        </is>
      </c>
      <c r="G1535" s="3" t="inlineStr">
        <is>
          <t>Mendoza</t>
        </is>
      </c>
      <c r="H1535" s="3" t="inlineStr">
        <is>
          <t>Córdoba</t>
        </is>
      </c>
      <c r="I1535" s="3" t="inlineStr">
        <is>
          <t>Silla gamer</t>
        </is>
      </c>
      <c r="J1535" s="3" t="inlineStr">
        <is>
          <t>Accesorios</t>
        </is>
      </c>
      <c r="K1535" s="3">
        <v>7</v>
      </c>
      <c r="L1535" s="5">
        <v>162179.79</v>
      </c>
      <c r="M1535" s="3">
        <v>25</v>
      </c>
      <c r="N1535" s="5">
        <v>851443.9</v>
      </c>
      <c r="P1535" s="3" t="inlineStr">
        <is>
          <t>Sin vendedor</t>
        </is>
      </c>
      <c r="Q1535" s="3" t="inlineStr">
        <is>
          <t>Norte</t>
        </is>
      </c>
      <c r="R1535" s="3" t="inlineStr">
        <is>
          <t>pendiente</t>
        </is>
      </c>
      <c r="S1535" s="3" t="inlineStr">
        <is>
          <t>Pago a confirmar</t>
        </is>
      </c>
      <c r="T1535" s="3">
        <f>IF(COUNTA(A1535:S1535)&lt;19,"REVISAR","OK")</f>
        <v>0</v>
      </c>
      <c r="U1535" s="3">
        <f>IF(ISNUMBER(B1535),"OK","REVISAR")</f>
        <v>0</v>
      </c>
      <c r="V1535" s="3">
        <f>IF(AND(ISNUMBER(K1535),K1535&gt;0,K1535&lt;50),"OK","REVISAR")</f>
        <v>0</v>
      </c>
      <c r="W1535" s="3">
        <f>IF(AND(ISNUMBER(L1535),L1535&gt;0,L1535&lt;1000000),"OK","REVISAR")</f>
        <v>0</v>
      </c>
      <c r="X1535" s="3">
        <f>IF(AND(ISNUMBER(K1535),ISNUMBER(L1535),ISNUMBER(M1535),ISNUMBER(N1535)),IF(ABS(N1535-(K1535*L1535*(1-M1535/100)))&gt;1,"REVISAR","OK"),"REVISAR")</f>
        <v>0</v>
      </c>
      <c r="Y1535" s="3">
        <f>IF(AND(ISNUMBER(SEARCH("@",E1535)),ISNUMBER(SEARCH(".",E1535))),"OK","REVISAR")</f>
        <v>0</v>
      </c>
      <c r="Z1535" s="3">
        <f>IF(COUNTIF($A$2:$A$5001,A1535)&gt;1,"REVISAR","OK")</f>
        <v>0</v>
      </c>
    </row>
    <row r="1536">
      <c r="A1536" s="3">
        <v>1535</v>
      </c>
      <c r="B1536" s="4">
        <v>45384</v>
      </c>
      <c r="C1536" s="3" t="inlineStr">
        <is>
          <t>Ana Martínez</t>
        </is>
      </c>
      <c r="D1536" s="3" t="inlineStr">
        <is>
          <t>43276266</t>
        </is>
      </c>
      <c r="E1536" s="3" t="inlineStr">
        <is>
          <t>@gmail.com</t>
        </is>
      </c>
      <c r="F1536" s="3" t="inlineStr">
        <is>
          <t>+54 9 2326 429221</t>
        </is>
      </c>
      <c r="G1536" s="3" t="inlineStr">
        <is>
          <t>Cordoba</t>
        </is>
      </c>
      <c r="K1536" s="3">
        <v>5</v>
      </c>
      <c r="L1536" s="5">
        <v>9999999</v>
      </c>
      <c r="M1536" s="3">
        <v>15</v>
      </c>
      <c r="N1536" s="5">
        <v>42499995.75</v>
      </c>
      <c r="P1536" s="3" t="inlineStr">
        <is>
          <t>Benjamín</t>
        </is>
      </c>
      <c r="Q1536" s="3" t="inlineStr">
        <is>
          <t>Local 1</t>
        </is>
      </c>
      <c r="T1536" s="3">
        <f>IF(COUNTA(A1536:S1536)&lt;19,"REVISAR","OK")</f>
        <v>0</v>
      </c>
      <c r="U1536" s="3">
        <f>IF(ISNUMBER(B1536),"OK","REVISAR")</f>
        <v>0</v>
      </c>
      <c r="V1536" s="3">
        <f>IF(AND(ISNUMBER(K1536),K1536&gt;0,K1536&lt;50),"OK","REVISAR")</f>
        <v>0</v>
      </c>
      <c r="W1536" s="3">
        <f>IF(AND(ISNUMBER(L1536),L1536&gt;0,L1536&lt;1000000),"OK","REVISAR")</f>
        <v>0</v>
      </c>
      <c r="X1536" s="3">
        <f>IF(AND(ISNUMBER(K1536),ISNUMBER(L1536),ISNUMBER(M1536),ISNUMBER(N1536)),IF(ABS(N1536-(K1536*L1536*(1-M1536/100)))&gt;1,"REVISAR","OK"),"REVISAR")</f>
        <v>0</v>
      </c>
      <c r="Y1536" s="3">
        <f>IF(AND(ISNUMBER(SEARCH("@",E1536)),ISNUMBER(SEARCH(".",E1536))),"OK","REVISAR")</f>
        <v>0</v>
      </c>
      <c r="Z1536" s="3">
        <f>IF(COUNTIF($A$2:$A$5001,A1536)&gt;1,"REVISAR","OK")</f>
        <v>0</v>
      </c>
    </row>
    <row r="1537">
      <c r="A1537" s="3">
        <v>1536</v>
      </c>
      <c r="B1537" s="4">
        <v>45768</v>
      </c>
      <c r="C1537" s="3" t="inlineStr">
        <is>
          <t>Cliente Sin Nombre</t>
        </is>
      </c>
      <c r="D1537" s="3" t="inlineStr">
        <is>
          <t>20002195</t>
        </is>
      </c>
      <c r="E1537" s="3" t="inlineStr">
        <is>
          <t>cliente833@hotmail.com</t>
        </is>
      </c>
      <c r="F1537" s="3" t="inlineStr">
        <is>
          <t>+54 9 2326 189293</t>
        </is>
      </c>
      <c r="G1537" s="3" t="inlineStr">
        <is>
          <t>CABA</t>
        </is>
      </c>
      <c r="H1537" s="3" t="inlineStr">
        <is>
          <t>Santa Fe</t>
        </is>
      </c>
      <c r="I1537" s="3" t="inlineStr">
        <is>
          <t>Parlante portátil</t>
        </is>
      </c>
      <c r="J1537" s="3" t="inlineStr">
        <is>
          <t>tecnologia</t>
        </is>
      </c>
      <c r="K1537" s="3">
        <v>1</v>
      </c>
      <c r="L1537" s="5">
        <v>165473.5</v>
      </c>
      <c r="M1537" s="3">
        <v>0</v>
      </c>
      <c r="N1537" s="5">
        <v>165473.5</v>
      </c>
      <c r="P1537" s="3" t="inlineStr">
        <is>
          <t>Isaías</t>
        </is>
      </c>
      <c r="Q1537" s="3" t="inlineStr">
        <is>
          <t>local 1</t>
        </is>
      </c>
      <c r="S1537" s="3" t="inlineStr">
        <is>
          <t>Pago a confirmar</t>
        </is>
      </c>
      <c r="T1537" s="3">
        <f>IF(COUNTA(A1537:S1537)&lt;19,"REVISAR","OK")</f>
        <v>0</v>
      </c>
      <c r="U1537" s="3">
        <f>IF(ISNUMBER(B1537),"OK","REVISAR")</f>
        <v>0</v>
      </c>
      <c r="V1537" s="3">
        <f>IF(AND(ISNUMBER(K1537),K1537&gt;0,K1537&lt;50),"OK","REVISAR")</f>
        <v>0</v>
      </c>
      <c r="W1537" s="3">
        <f>IF(AND(ISNUMBER(L1537),L1537&gt;0,L1537&lt;1000000),"OK","REVISAR")</f>
        <v>0</v>
      </c>
      <c r="X1537" s="3">
        <f>IF(AND(ISNUMBER(K1537),ISNUMBER(L1537),ISNUMBER(M1537),ISNUMBER(N1537)),IF(ABS(N1537-(K1537*L1537*(1-M1537/100)))&gt;1,"REVISAR","OK"),"REVISAR")</f>
        <v>0</v>
      </c>
      <c r="Y1537" s="3">
        <f>IF(AND(ISNUMBER(SEARCH("@",E1537)),ISNUMBER(SEARCH(".",E1537))),"OK","REVISAR")</f>
        <v>0</v>
      </c>
      <c r="Z1537" s="3">
        <f>IF(COUNTIF($A$2:$A$5001,A1537)&gt;1,"REVISAR","OK")</f>
        <v>0</v>
      </c>
    </row>
    <row r="1538">
      <c r="A1538" s="3">
        <v>1537</v>
      </c>
      <c r="B1538" s="4">
        <v>45387</v>
      </c>
      <c r="D1538" s="3" t="inlineStr">
        <is>
          <t>38727186</t>
        </is>
      </c>
      <c r="E1538" s="3" t="inlineStr">
        <is>
          <t>cliente458@outlook.com</t>
        </is>
      </c>
      <c r="F1538" s="3" t="inlineStr">
        <is>
          <t>+54 9 2326 747145</t>
        </is>
      </c>
      <c r="I1538" s="3" t="inlineStr">
        <is>
          <t>Auriculares Bluetooth</t>
        </is>
      </c>
      <c r="J1538" s="3" t="inlineStr">
        <is>
          <t>Hogar</t>
        </is>
      </c>
      <c r="K1538" s="3">
        <v>6</v>
      </c>
      <c r="L1538" s="5">
        <v>1835.46</v>
      </c>
      <c r="M1538" s="3">
        <v>15</v>
      </c>
      <c r="N1538" s="5">
        <v>9360.85</v>
      </c>
      <c r="O1538" s="3" t="inlineStr">
        <is>
          <t>efectivo</t>
        </is>
      </c>
      <c r="P1538" s="3" t="inlineStr">
        <is>
          <t>Benjamín</t>
        </is>
      </c>
      <c r="R1538" s="3" t="inlineStr">
        <is>
          <t>Cancelado</t>
        </is>
      </c>
      <c r="S1538" s="3" t="inlineStr">
        <is>
          <t>Precio cargado manualmente</t>
        </is>
      </c>
      <c r="T1538" s="3">
        <f>IF(COUNTA(A1538:S1538)&lt;19,"REVISAR","OK")</f>
        <v>0</v>
      </c>
      <c r="U1538" s="3">
        <f>IF(ISNUMBER(B1538),"OK","REVISAR")</f>
        <v>0</v>
      </c>
      <c r="V1538" s="3">
        <f>IF(AND(ISNUMBER(K1538),K1538&gt;0,K1538&lt;50),"OK","REVISAR")</f>
        <v>0</v>
      </c>
      <c r="W1538" s="3">
        <f>IF(AND(ISNUMBER(L1538),L1538&gt;0,L1538&lt;1000000),"OK","REVISAR")</f>
        <v>0</v>
      </c>
      <c r="X1538" s="3">
        <f>IF(AND(ISNUMBER(K1538),ISNUMBER(L1538),ISNUMBER(M1538),ISNUMBER(N1538)),IF(ABS(N1538-(K1538*L1538*(1-M1538/100)))&gt;1,"REVISAR","OK"),"REVISAR")</f>
        <v>0</v>
      </c>
      <c r="Y1538" s="3">
        <f>IF(AND(ISNUMBER(SEARCH("@",E1538)),ISNUMBER(SEARCH(".",E1538))),"OK","REVISAR")</f>
        <v>0</v>
      </c>
      <c r="Z1538" s="3">
        <f>IF(COUNTIF($A$2:$A$5001,A1538)&gt;1,"REVISAR","OK")</f>
        <v>0</v>
      </c>
    </row>
    <row r="1539">
      <c r="A1539" s="3">
        <v>1538</v>
      </c>
      <c r="B1539" s="4">
        <v>45459</v>
      </c>
      <c r="C1539" s="3" t="inlineStr">
        <is>
          <t>Pedro Sánchez</t>
        </is>
      </c>
      <c r="D1539" s="3" t="inlineStr">
        <is>
          <t>23675989</t>
        </is>
      </c>
      <c r="E1539" s="3" t="inlineStr">
        <is>
          <t>cliente131@yahoo.com</t>
        </is>
      </c>
      <c r="F1539" s="3" t="inlineStr">
        <is>
          <t>+54 9 2326 798253</t>
        </is>
      </c>
      <c r="G1539" s="3" t="inlineStr">
        <is>
          <t>Areco</t>
        </is>
      </c>
      <c r="I1539" s="3" t="inlineStr">
        <is>
          <t>Monitor 24</t>
        </is>
      </c>
      <c r="J1539" s="3" t="inlineStr">
        <is>
          <t>tecnologia</t>
        </is>
      </c>
      <c r="K1539" s="3">
        <v>4</v>
      </c>
      <c r="L1539" s="5">
        <v>53050.2</v>
      </c>
      <c r="M1539" s="3">
        <v>5</v>
      </c>
      <c r="N1539" s="5">
        <v>201590.76</v>
      </c>
      <c r="O1539" s="3" t="inlineStr">
        <is>
          <t>efectivo</t>
        </is>
      </c>
      <c r="P1539" s="3" t="inlineStr">
        <is>
          <t>Admin</t>
        </is>
      </c>
      <c r="Q1539" s="3" t="inlineStr">
        <is>
          <t>online</t>
        </is>
      </c>
      <c r="S1539" s="3" t="inlineStr">
        <is>
          <t>Duplicado probable</t>
        </is>
      </c>
      <c r="T1539" s="3">
        <f>IF(COUNTA(A1539:S1539)&lt;19,"REVISAR","OK")</f>
        <v>0</v>
      </c>
      <c r="U1539" s="3">
        <f>IF(ISNUMBER(B1539),"OK","REVISAR")</f>
        <v>0</v>
      </c>
      <c r="V1539" s="3">
        <f>IF(AND(ISNUMBER(K1539),K1539&gt;0,K1539&lt;50),"OK","REVISAR")</f>
        <v>0</v>
      </c>
      <c r="W1539" s="3">
        <f>IF(AND(ISNUMBER(L1539),L1539&gt;0,L1539&lt;1000000),"OK","REVISAR")</f>
        <v>0</v>
      </c>
      <c r="X1539" s="3">
        <f>IF(AND(ISNUMBER(K1539),ISNUMBER(L1539),ISNUMBER(M1539),ISNUMBER(N1539)),IF(ABS(N1539-(K1539*L1539*(1-M1539/100)))&gt;1,"REVISAR","OK"),"REVISAR")</f>
        <v>0</v>
      </c>
      <c r="Y1539" s="3">
        <f>IF(AND(ISNUMBER(SEARCH("@",E1539)),ISNUMBER(SEARCH(".",E1539))),"OK","REVISAR")</f>
        <v>0</v>
      </c>
      <c r="Z1539" s="3">
        <f>IF(COUNTIF($A$2:$A$5001,A1539)&gt;1,"REVISAR","OK")</f>
        <v>0</v>
      </c>
    </row>
    <row r="1540">
      <c r="A1540" s="3">
        <v>1539</v>
      </c>
      <c r="B1540" s="4">
        <v>45524</v>
      </c>
      <c r="C1540" s="3" t="inlineStr">
        <is>
          <t>Ana Martínez</t>
        </is>
      </c>
      <c r="D1540" s="3" t="inlineStr">
        <is>
          <t>34035517</t>
        </is>
      </c>
      <c r="E1540" s="3" t="inlineStr">
        <is>
          <t>cliente826@gmai.com</t>
        </is>
      </c>
      <c r="F1540" s="3" t="inlineStr">
        <is>
          <t>+54 9 2326 330604</t>
        </is>
      </c>
      <c r="I1540" s="3" t="inlineStr">
        <is>
          <t>Cable USB-C</t>
        </is>
      </c>
      <c r="J1540" s="3" t="inlineStr">
        <is>
          <t>Sin categoria</t>
        </is>
      </c>
      <c r="K1540" s="3">
        <v>8</v>
      </c>
      <c r="L1540" s="5">
        <v>25851.61</v>
      </c>
      <c r="M1540" s="3">
        <v>0</v>
      </c>
      <c r="N1540" s="5">
        <v>206812.88</v>
      </c>
      <c r="O1540" s="3" t="inlineStr">
        <is>
          <t>transf</t>
        </is>
      </c>
      <c r="Q1540" s="3" t="inlineStr">
        <is>
          <t>Local 1</t>
        </is>
      </c>
      <c r="R1540" s="3" t="inlineStr">
        <is>
          <t>En camino</t>
        </is>
      </c>
      <c r="S1540" s="3" t="inlineStr">
        <is>
          <t>Producto sin stock</t>
        </is>
      </c>
      <c r="T1540" s="3">
        <f>IF(COUNTA(A1540:S1540)&lt;19,"REVISAR","OK")</f>
        <v>0</v>
      </c>
      <c r="U1540" s="3">
        <f>IF(ISNUMBER(B1540),"OK","REVISAR")</f>
        <v>0</v>
      </c>
      <c r="V1540" s="3">
        <f>IF(AND(ISNUMBER(K1540),K1540&gt;0,K1540&lt;50),"OK","REVISAR")</f>
        <v>0</v>
      </c>
      <c r="W1540" s="3">
        <f>IF(AND(ISNUMBER(L1540),L1540&gt;0,L1540&lt;1000000),"OK","REVISAR")</f>
        <v>0</v>
      </c>
      <c r="X1540" s="3">
        <f>IF(AND(ISNUMBER(K1540),ISNUMBER(L1540),ISNUMBER(M1540),ISNUMBER(N1540)),IF(ABS(N1540-(K1540*L1540*(1-M1540/100)))&gt;1,"REVISAR","OK"),"REVISAR")</f>
        <v>0</v>
      </c>
      <c r="Y1540" s="3">
        <f>IF(AND(ISNUMBER(SEARCH("@",E1540)),ISNUMBER(SEARCH(".",E1540))),"OK","REVISAR")</f>
        <v>0</v>
      </c>
      <c r="Z1540" s="3">
        <f>IF(COUNTIF($A$2:$A$5001,A1540)&gt;1,"REVISAR","OK")</f>
        <v>0</v>
      </c>
    </row>
    <row r="1541">
      <c r="A1541" s="3">
        <v>1540</v>
      </c>
      <c r="B1541" s="4">
        <v>45464</v>
      </c>
      <c r="C1541" s="3" t="inlineStr">
        <is>
          <t>Juan Pérez</t>
        </is>
      </c>
      <c r="D1541" s="3" t="inlineStr">
        <is>
          <t>35751789</t>
        </is>
      </c>
      <c r="E1541" s="3" t="inlineStr">
        <is>
          <t>cliente594@gmai.com</t>
        </is>
      </c>
      <c r="F1541" s="3" t="inlineStr">
        <is>
          <t>+54 9 2326 260230</t>
        </is>
      </c>
      <c r="G1541" s="3" t="inlineStr">
        <is>
          <t>Córdoba</t>
        </is>
      </c>
      <c r="H1541" s="3" t="inlineStr">
        <is>
          <t>buenos aires</t>
        </is>
      </c>
      <c r="J1541" s="3" t="inlineStr">
        <is>
          <t>perifericos</t>
        </is>
      </c>
      <c r="K1541" s="3">
        <v>6</v>
      </c>
      <c r="L1541" s="5">
        <v>155122.92</v>
      </c>
      <c r="P1541" s="3" t="inlineStr">
        <is>
          <t>Isaías</t>
        </is>
      </c>
      <c r="R1541" s="3" t="inlineStr">
        <is>
          <t>Cancelado</t>
        </is>
      </c>
      <c r="S1541" s="3" t="inlineStr">
        <is>
          <t>Producto sin stock</t>
        </is>
      </c>
      <c r="T1541" s="3">
        <f>IF(COUNTA(A1541:S1541)&lt;19,"REVISAR","OK")</f>
        <v>0</v>
      </c>
      <c r="U1541" s="3">
        <f>IF(ISNUMBER(B1541),"OK","REVISAR")</f>
        <v>0</v>
      </c>
      <c r="V1541" s="3">
        <f>IF(AND(ISNUMBER(K1541),K1541&gt;0,K1541&lt;50),"OK","REVISAR")</f>
        <v>0</v>
      </c>
      <c r="W1541" s="3">
        <f>IF(AND(ISNUMBER(L1541),L1541&gt;0,L1541&lt;1000000),"OK","REVISAR")</f>
        <v>0</v>
      </c>
      <c r="X1541" s="3">
        <f>IF(AND(ISNUMBER(K1541),ISNUMBER(L1541),ISNUMBER(M1541),ISNUMBER(N1541)),IF(ABS(N1541-(K1541*L1541*(1-M1541/100)))&gt;1,"REVISAR","OK"),"REVISAR")</f>
        <v>0</v>
      </c>
      <c r="Y1541" s="3">
        <f>IF(AND(ISNUMBER(SEARCH("@",E1541)),ISNUMBER(SEARCH(".",E1541))),"OK","REVISAR")</f>
        <v>0</v>
      </c>
      <c r="Z1541" s="3">
        <f>IF(COUNTIF($A$2:$A$5001,A1541)&gt;1,"REVISAR","OK")</f>
        <v>0</v>
      </c>
    </row>
    <row r="1542">
      <c r="A1542" s="3">
        <v>1541</v>
      </c>
      <c r="B1542" s="4">
        <v>45482</v>
      </c>
      <c r="E1542" s="3" t="inlineStr">
        <is>
          <t>cliente229@hotmail.com</t>
        </is>
      </c>
      <c r="F1542" s="3" t="inlineStr">
        <is>
          <t>+54 9 2326 423396</t>
        </is>
      </c>
      <c r="G1542" s="3" t="inlineStr">
        <is>
          <t>Capital Federal</t>
        </is>
      </c>
      <c r="I1542" s="3" t="inlineStr">
        <is>
          <t>Silla gamer</t>
        </is>
      </c>
      <c r="J1542" s="3" t="inlineStr">
        <is>
          <t>tecnologia</t>
        </is>
      </c>
      <c r="K1542" s="3">
        <v>6</v>
      </c>
      <c r="L1542" s="5">
        <v>69922.07000000001</v>
      </c>
      <c r="M1542" s="3">
        <v>0</v>
      </c>
      <c r="N1542" s="5">
        <v>419532.42</v>
      </c>
      <c r="O1542" s="3" t="inlineStr">
        <is>
          <t>efectivo</t>
        </is>
      </c>
      <c r="P1542" s="3" t="inlineStr">
        <is>
          <t>Sin vendedor</t>
        </is>
      </c>
      <c r="Q1542" s="3" t="inlineStr">
        <is>
          <t>Sucursal Centro</t>
        </is>
      </c>
      <c r="R1542" s="3" t="inlineStr">
        <is>
          <t>No aplica</t>
        </is>
      </c>
      <c r="S1542" s="3" t="inlineStr">
        <is>
          <t>Precio cargado manualmente</t>
        </is>
      </c>
      <c r="T1542" s="3">
        <f>IF(COUNTA(A1542:S1542)&lt;19,"REVISAR","OK")</f>
        <v>0</v>
      </c>
      <c r="U1542" s="3">
        <f>IF(ISNUMBER(B1542),"OK","REVISAR")</f>
        <v>0</v>
      </c>
      <c r="V1542" s="3">
        <f>IF(AND(ISNUMBER(K1542),K1542&gt;0,K1542&lt;50),"OK","REVISAR")</f>
        <v>0</v>
      </c>
      <c r="W1542" s="3">
        <f>IF(AND(ISNUMBER(L1542),L1542&gt;0,L1542&lt;1000000),"OK","REVISAR")</f>
        <v>0</v>
      </c>
      <c r="X1542" s="3">
        <f>IF(AND(ISNUMBER(K1542),ISNUMBER(L1542),ISNUMBER(M1542),ISNUMBER(N1542)),IF(ABS(N1542-(K1542*L1542*(1-M1542/100)))&gt;1,"REVISAR","OK"),"REVISAR")</f>
        <v>0</v>
      </c>
      <c r="Y1542" s="3">
        <f>IF(AND(ISNUMBER(SEARCH("@",E1542)),ISNUMBER(SEARCH(".",E1542))),"OK","REVISAR")</f>
        <v>0</v>
      </c>
      <c r="Z1542" s="3">
        <f>IF(COUNTIF($A$2:$A$5001,A1542)&gt;1,"REVISAR","OK")</f>
        <v>0</v>
      </c>
    </row>
    <row r="1543">
      <c r="A1543" s="3">
        <v>1542</v>
      </c>
      <c r="C1543" s="3" t="inlineStr">
        <is>
          <t>Valentina Díaz</t>
        </is>
      </c>
      <c r="D1543" s="3" t="inlineStr">
        <is>
          <t>28329174</t>
        </is>
      </c>
      <c r="E1543" s="3" t="inlineStr">
        <is>
          <t>cliente481@outlook.com</t>
        </is>
      </c>
      <c r="F1543" s="3" t="inlineStr">
        <is>
          <t>+54 9 2326 346584</t>
        </is>
      </c>
      <c r="G1543" s="3" t="inlineStr">
        <is>
          <t>san antonio de areco</t>
        </is>
      </c>
      <c r="H1543" s="3" t="inlineStr">
        <is>
          <t>CABA</t>
        </is>
      </c>
      <c r="I1543" s="3" t="inlineStr">
        <is>
          <t>Mouse gamer</t>
        </is>
      </c>
      <c r="J1543" s="3" t="inlineStr">
        <is>
          <t>Tecnología</t>
        </is>
      </c>
      <c r="K1543" s="3">
        <v>8</v>
      </c>
      <c r="L1543" s="5">
        <v>122876.88</v>
      </c>
      <c r="M1543" s="3">
        <v>20</v>
      </c>
      <c r="N1543" s="5">
        <v>786412.03</v>
      </c>
      <c r="O1543" s="3" t="inlineStr">
        <is>
          <t>Mercado Pago</t>
        </is>
      </c>
      <c r="P1543" s="3" t="inlineStr">
        <is>
          <t>admin</t>
        </is>
      </c>
      <c r="R1543" s="3" t="inlineStr">
        <is>
          <t>No aplica</t>
        </is>
      </c>
      <c r="S1543" s="3" t="inlineStr">
        <is>
          <t>Duplicado probable</t>
        </is>
      </c>
      <c r="T1543" s="3">
        <f>IF(COUNTA(A1543:S1543)&lt;19,"REVISAR","OK")</f>
        <v>0</v>
      </c>
      <c r="U1543" s="3">
        <f>IF(ISNUMBER(B1543),"OK","REVISAR")</f>
        <v>0</v>
      </c>
      <c r="V1543" s="3">
        <f>IF(AND(ISNUMBER(K1543),K1543&gt;0,K1543&lt;50),"OK","REVISAR")</f>
        <v>0</v>
      </c>
      <c r="W1543" s="3">
        <f>IF(AND(ISNUMBER(L1543),L1543&gt;0,L1543&lt;1000000),"OK","REVISAR")</f>
        <v>0</v>
      </c>
      <c r="X1543" s="3">
        <f>IF(AND(ISNUMBER(K1543),ISNUMBER(L1543),ISNUMBER(M1543),ISNUMBER(N1543)),IF(ABS(N1543-(K1543*L1543*(1-M1543/100)))&gt;1,"REVISAR","OK"),"REVISAR")</f>
        <v>0</v>
      </c>
      <c r="Y1543" s="3">
        <f>IF(AND(ISNUMBER(SEARCH("@",E1543)),ISNUMBER(SEARCH(".",E1543))),"OK","REVISAR")</f>
        <v>0</v>
      </c>
      <c r="Z1543" s="3">
        <f>IF(COUNTIF($A$2:$A$5001,A1543)&gt;1,"REVISAR","OK")</f>
        <v>0</v>
      </c>
    </row>
    <row r="1544">
      <c r="A1544" s="3">
        <v>1543</v>
      </c>
      <c r="B1544" s="4">
        <v>45552</v>
      </c>
      <c r="C1544" s="3" t="inlineStr">
        <is>
          <t>Sofía García</t>
        </is>
      </c>
      <c r="D1544" s="3" t="inlineStr">
        <is>
          <t>26897906</t>
        </is>
      </c>
      <c r="E1544" s="3" t="inlineStr">
        <is>
          <t>cliente741@hotmial.com</t>
        </is>
      </c>
      <c r="F1544" s="3" t="inlineStr">
        <is>
          <t>+54 9 2326 994042</t>
        </is>
      </c>
      <c r="G1544" s="3" t="inlineStr">
        <is>
          <t>CABA</t>
        </is>
      </c>
      <c r="H1544" s="3" t="inlineStr">
        <is>
          <t>Buenos Aires</t>
        </is>
      </c>
      <c r="J1544" s="3" t="inlineStr">
        <is>
          <t>Hogar</t>
        </is>
      </c>
      <c r="K1544" s="3">
        <v>7</v>
      </c>
      <c r="L1544" s="5">
        <v>150659.86</v>
      </c>
      <c r="M1544" s="3">
        <v>10</v>
      </c>
      <c r="N1544" s="5">
        <v>949157.12</v>
      </c>
      <c r="O1544" s="3" t="inlineStr">
        <is>
          <t>Tarjeta Crédito</t>
        </is>
      </c>
      <c r="P1544" s="3" t="inlineStr">
        <is>
          <t>admin</t>
        </is>
      </c>
      <c r="Q1544" s="3" t="inlineStr">
        <is>
          <t>Centro</t>
        </is>
      </c>
      <c r="R1544" s="3" t="inlineStr">
        <is>
          <t>pendiente</t>
        </is>
      </c>
      <c r="S1544" s="3" t="inlineStr">
        <is>
          <t>OK</t>
        </is>
      </c>
      <c r="T1544" s="3">
        <f>IF(COUNTA(A1544:S1544)&lt;19,"REVISAR","OK")</f>
        <v>0</v>
      </c>
      <c r="U1544" s="3">
        <f>IF(ISNUMBER(B1544),"OK","REVISAR")</f>
        <v>0</v>
      </c>
      <c r="V1544" s="3">
        <f>IF(AND(ISNUMBER(K1544),K1544&gt;0,K1544&lt;50),"OK","REVISAR")</f>
        <v>0</v>
      </c>
      <c r="W1544" s="3">
        <f>IF(AND(ISNUMBER(L1544),L1544&gt;0,L1544&lt;1000000),"OK","REVISAR")</f>
        <v>0</v>
      </c>
      <c r="X1544" s="3">
        <f>IF(AND(ISNUMBER(K1544),ISNUMBER(L1544),ISNUMBER(M1544),ISNUMBER(N1544)),IF(ABS(N1544-(K1544*L1544*(1-M1544/100)))&gt;1,"REVISAR","OK"),"REVISAR")</f>
        <v>0</v>
      </c>
      <c r="Y1544" s="3">
        <f>IF(AND(ISNUMBER(SEARCH("@",E1544)),ISNUMBER(SEARCH(".",E1544))),"OK","REVISAR")</f>
        <v>0</v>
      </c>
      <c r="Z1544" s="3">
        <f>IF(COUNTIF($A$2:$A$5001,A1544)&gt;1,"REVISAR","OK")</f>
        <v>0</v>
      </c>
    </row>
    <row r="1545">
      <c r="A1545" s="3">
        <v>1544</v>
      </c>
      <c r="B1545" s="4">
        <v>45420</v>
      </c>
      <c r="C1545" s="3" t="inlineStr">
        <is>
          <t>Juan Pérez</t>
        </is>
      </c>
      <c r="D1545" s="3" t="inlineStr">
        <is>
          <t>36145334</t>
        </is>
      </c>
      <c r="E1545" s="3" t="inlineStr">
        <is>
          <t>cliente718@sinmail</t>
        </is>
      </c>
      <c r="F1545" s="3" t="inlineStr">
        <is>
          <t>+54 9 2326 672222</t>
        </is>
      </c>
      <c r="G1545" s="3" t="inlineStr">
        <is>
          <t>Córdoba</t>
        </is>
      </c>
      <c r="H1545" s="3" t="inlineStr">
        <is>
          <t>Buenos Aires</t>
        </is>
      </c>
      <c r="I1545" s="3" t="inlineStr">
        <is>
          <t>Webcam HD</t>
        </is>
      </c>
      <c r="J1545" s="3" t="inlineStr">
        <is>
          <t>Tecnologia</t>
        </is>
      </c>
      <c r="K1545" s="3">
        <v>2</v>
      </c>
      <c r="L1545" s="5">
        <v>146243.2</v>
      </c>
      <c r="M1545" s="3">
        <v>0</v>
      </c>
      <c r="N1545" s="5">
        <v>292486.4</v>
      </c>
      <c r="P1545" s="3" t="inlineStr">
        <is>
          <t>Sin vendedor</t>
        </is>
      </c>
      <c r="Q1545" s="3" t="inlineStr">
        <is>
          <t>Online</t>
        </is>
      </c>
      <c r="S1545" s="3" t="inlineStr">
        <is>
          <t>Cliente reclama demora</t>
        </is>
      </c>
      <c r="T1545" s="3">
        <f>IF(COUNTA(A1545:S1545)&lt;19,"REVISAR","OK")</f>
        <v>0</v>
      </c>
      <c r="U1545" s="3">
        <f>IF(ISNUMBER(B1545),"OK","REVISAR")</f>
        <v>0</v>
      </c>
      <c r="V1545" s="3">
        <f>IF(AND(ISNUMBER(K1545),K1545&gt;0,K1545&lt;50),"OK","REVISAR")</f>
        <v>0</v>
      </c>
      <c r="W1545" s="3">
        <f>IF(AND(ISNUMBER(L1545),L1545&gt;0,L1545&lt;1000000),"OK","REVISAR")</f>
        <v>0</v>
      </c>
      <c r="X1545" s="3">
        <f>IF(AND(ISNUMBER(K1545),ISNUMBER(L1545),ISNUMBER(M1545),ISNUMBER(N1545)),IF(ABS(N1545-(K1545*L1545*(1-M1545/100)))&gt;1,"REVISAR","OK"),"REVISAR")</f>
        <v>0</v>
      </c>
      <c r="Y1545" s="3">
        <f>IF(AND(ISNUMBER(SEARCH("@",E1545)),ISNUMBER(SEARCH(".",E1545))),"OK","REVISAR")</f>
        <v>0</v>
      </c>
      <c r="Z1545" s="3">
        <f>IF(COUNTIF($A$2:$A$5001,A1545)&gt;1,"REVISAR","OK")</f>
        <v>0</v>
      </c>
    </row>
    <row r="1546">
      <c r="A1546" s="3">
        <v>1545</v>
      </c>
      <c r="B1546" s="4" t="inlineStr">
        <is>
          <t>31/02/2025</t>
        </is>
      </c>
      <c r="C1546" s="3" t="inlineStr">
        <is>
          <t>Juan Pérez</t>
        </is>
      </c>
      <c r="D1546" s="3" t="inlineStr">
        <is>
          <t>20596378</t>
        </is>
      </c>
      <c r="E1546" s="3" t="inlineStr">
        <is>
          <t>cliente643@</t>
        </is>
      </c>
      <c r="F1546" s="3" t="inlineStr">
        <is>
          <t>+54 9 2326 283231</t>
        </is>
      </c>
      <c r="G1546" s="3" t="inlineStr">
        <is>
          <t>San Antonio de Areco</t>
        </is>
      </c>
      <c r="H1546" s="3" t="inlineStr">
        <is>
          <t>Bs.As</t>
        </is>
      </c>
      <c r="I1546" s="3" t="inlineStr">
        <is>
          <t>Notebook 15</t>
        </is>
      </c>
      <c r="J1546" s="3" t="inlineStr">
        <is>
          <t>Accesorios</t>
        </is>
      </c>
      <c r="K1546" s="3">
        <v>8</v>
      </c>
      <c r="L1546" s="5">
        <v>-1000</v>
      </c>
      <c r="M1546" s="3">
        <v>5</v>
      </c>
      <c r="N1546" s="5">
        <v>-7600</v>
      </c>
      <c r="O1546" s="3" t="inlineStr">
        <is>
          <t>Efectivo</t>
        </is>
      </c>
      <c r="P1546" s="3" t="inlineStr">
        <is>
          <t>Isaías</t>
        </is>
      </c>
      <c r="Q1546" s="3" t="inlineStr">
        <is>
          <t>Sucursal Norte</t>
        </is>
      </c>
      <c r="R1546" s="3" t="inlineStr">
        <is>
          <t>Pendiente</t>
        </is>
      </c>
      <c r="S1546" s="3" t="inlineStr">
        <is>
          <t>Precio cargado manualmente</t>
        </is>
      </c>
      <c r="T1546" s="3">
        <f>IF(COUNTA(A1546:S1546)&lt;19,"REVISAR","OK")</f>
        <v>0</v>
      </c>
      <c r="U1546" s="3">
        <f>IF(ISNUMBER(B1546),"OK","REVISAR")</f>
        <v>0</v>
      </c>
      <c r="V1546" s="3">
        <f>IF(AND(ISNUMBER(K1546),K1546&gt;0,K1546&lt;50),"OK","REVISAR")</f>
        <v>0</v>
      </c>
      <c r="W1546" s="3">
        <f>IF(AND(ISNUMBER(L1546),L1546&gt;0,L1546&lt;1000000),"OK","REVISAR")</f>
        <v>0</v>
      </c>
      <c r="X1546" s="3">
        <f>IF(AND(ISNUMBER(K1546),ISNUMBER(L1546),ISNUMBER(M1546),ISNUMBER(N1546)),IF(ABS(N1546-(K1546*L1546*(1-M1546/100)))&gt;1,"REVISAR","OK"),"REVISAR")</f>
        <v>0</v>
      </c>
      <c r="Y1546" s="3">
        <f>IF(AND(ISNUMBER(SEARCH("@",E1546)),ISNUMBER(SEARCH(".",E1546))),"OK","REVISAR")</f>
        <v>0</v>
      </c>
      <c r="Z1546" s="3">
        <f>IF(COUNTIF($A$2:$A$5001,A1546)&gt;1,"REVISAR","OK")</f>
        <v>0</v>
      </c>
    </row>
    <row r="1547">
      <c r="A1547" s="3">
        <v>1546</v>
      </c>
      <c r="B1547" s="4">
        <v>45432</v>
      </c>
      <c r="C1547" s="3" t="inlineStr">
        <is>
          <t>Juan Pérez</t>
        </is>
      </c>
      <c r="D1547" s="3" t="inlineStr">
        <is>
          <t>30101660</t>
        </is>
      </c>
      <c r="E1547" s="3" t="inlineStr">
        <is>
          <t>cliente104@gmail.com</t>
        </is>
      </c>
      <c r="F1547" s="3" t="inlineStr">
        <is>
          <t>+54 9 2326 209102</t>
        </is>
      </c>
      <c r="G1547" s="3" t="inlineStr">
        <is>
          <t>San Antonio de Areco</t>
        </is>
      </c>
      <c r="I1547" s="3" t="inlineStr">
        <is>
          <t>Notebook 15</t>
        </is>
      </c>
      <c r="J1547" s="3" t="inlineStr">
        <is>
          <t>Audio</t>
        </is>
      </c>
      <c r="K1547" s="3">
        <v>2</v>
      </c>
      <c r="L1547" s="5">
        <v>90304.55</v>
      </c>
      <c r="M1547" s="3">
        <v>20</v>
      </c>
      <c r="P1547" s="3" t="inlineStr">
        <is>
          <t>Isaías</t>
        </is>
      </c>
      <c r="Q1547" s="3" t="inlineStr">
        <is>
          <t>Sucursal Norte</t>
        </is>
      </c>
      <c r="S1547" s="3" t="inlineStr">
        <is>
          <t>OK</t>
        </is>
      </c>
      <c r="T1547" s="3">
        <f>IF(COUNTA(A1547:S1547)&lt;19,"REVISAR","OK")</f>
        <v>0</v>
      </c>
      <c r="U1547" s="3">
        <f>IF(ISNUMBER(B1547),"OK","REVISAR")</f>
        <v>0</v>
      </c>
      <c r="V1547" s="3">
        <f>IF(AND(ISNUMBER(K1547),K1547&gt;0,K1547&lt;50),"OK","REVISAR")</f>
        <v>0</v>
      </c>
      <c r="W1547" s="3">
        <f>IF(AND(ISNUMBER(L1547),L1547&gt;0,L1547&lt;1000000),"OK","REVISAR")</f>
        <v>0</v>
      </c>
      <c r="X1547" s="3">
        <f>IF(AND(ISNUMBER(K1547),ISNUMBER(L1547),ISNUMBER(M1547),ISNUMBER(N1547)),IF(ABS(N1547-(K1547*L1547*(1-M1547/100)))&gt;1,"REVISAR","OK"),"REVISAR")</f>
        <v>0</v>
      </c>
      <c r="Y1547" s="3">
        <f>IF(AND(ISNUMBER(SEARCH("@",E1547)),ISNUMBER(SEARCH(".",E1547))),"OK","REVISAR")</f>
        <v>0</v>
      </c>
      <c r="Z1547" s="3">
        <f>IF(COUNTIF($A$2:$A$5001,A1547)&gt;1,"REVISAR","OK")</f>
        <v>0</v>
      </c>
    </row>
    <row r="1548">
      <c r="A1548" s="3">
        <v>1547</v>
      </c>
      <c r="B1548" s="4">
        <v>45318</v>
      </c>
      <c r="C1548" s="3" t="inlineStr">
        <is>
          <t>Valentina Díaz</t>
        </is>
      </c>
      <c r="D1548" s="3" t="inlineStr">
        <is>
          <t>22125096</t>
        </is>
      </c>
      <c r="E1548" s="3" t="inlineStr">
        <is>
          <t>cliente@</t>
        </is>
      </c>
      <c r="F1548" s="3" t="inlineStr">
        <is>
          <t>+54 9 2326 409030</t>
        </is>
      </c>
      <c r="G1548" s="3" t="inlineStr">
        <is>
          <t>Rosario</t>
        </is>
      </c>
      <c r="H1548" s="3" t="inlineStr">
        <is>
          <t>Cordoba</t>
        </is>
      </c>
      <c r="I1548" s="3" t="inlineStr">
        <is>
          <t>Mouse gamer</t>
        </is>
      </c>
      <c r="J1548" s="3" t="inlineStr">
        <is>
          <t>Hogar</t>
        </is>
      </c>
      <c r="K1548" s="3">
        <v>6</v>
      </c>
      <c r="L1548" s="5">
        <v>53101.63</v>
      </c>
      <c r="M1548" s="3">
        <v>15</v>
      </c>
      <c r="N1548" s="5">
        <v>270818.31</v>
      </c>
      <c r="O1548" s="3" t="inlineStr">
        <is>
          <t>tarjeta credito</t>
        </is>
      </c>
      <c r="P1548" s="3" t="inlineStr">
        <is>
          <t>Lucas</t>
        </is>
      </c>
      <c r="Q1548" s="3" t="inlineStr">
        <is>
          <t>local 1</t>
        </is>
      </c>
      <c r="R1548" s="3" t="inlineStr">
        <is>
          <t>No aplica</t>
        </is>
      </c>
      <c r="T1548" s="3">
        <f>IF(COUNTA(A1548:S1548)&lt;19,"REVISAR","OK")</f>
        <v>0</v>
      </c>
      <c r="U1548" s="3">
        <f>IF(ISNUMBER(B1548),"OK","REVISAR")</f>
        <v>0</v>
      </c>
      <c r="V1548" s="3">
        <f>IF(AND(ISNUMBER(K1548),K1548&gt;0,K1548&lt;50),"OK","REVISAR")</f>
        <v>0</v>
      </c>
      <c r="W1548" s="3">
        <f>IF(AND(ISNUMBER(L1548),L1548&gt;0,L1548&lt;1000000),"OK","REVISAR")</f>
        <v>0</v>
      </c>
      <c r="X1548" s="3">
        <f>IF(AND(ISNUMBER(K1548),ISNUMBER(L1548),ISNUMBER(M1548),ISNUMBER(N1548)),IF(ABS(N1548-(K1548*L1548*(1-M1548/100)))&gt;1,"REVISAR","OK"),"REVISAR")</f>
        <v>0</v>
      </c>
      <c r="Y1548" s="3">
        <f>IF(AND(ISNUMBER(SEARCH("@",E1548)),ISNUMBER(SEARCH(".",E1548))),"OK","REVISAR")</f>
        <v>0</v>
      </c>
      <c r="Z1548" s="3">
        <f>IF(COUNTIF($A$2:$A$5001,A1548)&gt;1,"REVISAR","OK")</f>
        <v>0</v>
      </c>
    </row>
    <row r="1549">
      <c r="A1549" s="3">
        <v>1548</v>
      </c>
      <c r="B1549" s="4">
        <v>45396</v>
      </c>
      <c r="D1549" s="3" t="inlineStr">
        <is>
          <t>24544793</t>
        </is>
      </c>
      <c r="E1549" s="3" t="inlineStr">
        <is>
          <t>cliente47@gmail.com</t>
        </is>
      </c>
      <c r="F1549" s="3" t="inlineStr">
        <is>
          <t>+54 9 2326 874091</t>
        </is>
      </c>
      <c r="G1549" s="3" t="inlineStr">
        <is>
          <t>Capital Federal</t>
        </is>
      </c>
      <c r="H1549" s="3" t="inlineStr">
        <is>
          <t>Córdoba</t>
        </is>
      </c>
      <c r="J1549" s="3" t="inlineStr">
        <is>
          <t>Tecnologia</t>
        </is>
      </c>
      <c r="K1549" s="3">
        <v>2</v>
      </c>
      <c r="L1549" s="5">
        <v>87665.39</v>
      </c>
      <c r="M1549" s="3">
        <v>10</v>
      </c>
      <c r="N1549" s="5">
        <v>157797.7</v>
      </c>
      <c r="Q1549" s="3" t="inlineStr">
        <is>
          <t>Centro</t>
        </is>
      </c>
      <c r="T1549" s="3">
        <f>IF(COUNTA(A1549:S1549)&lt;19,"REVISAR","OK")</f>
        <v>0</v>
      </c>
      <c r="U1549" s="3">
        <f>IF(ISNUMBER(B1549),"OK","REVISAR")</f>
        <v>0</v>
      </c>
      <c r="V1549" s="3">
        <f>IF(AND(ISNUMBER(K1549),K1549&gt;0,K1549&lt;50),"OK","REVISAR")</f>
        <v>0</v>
      </c>
      <c r="W1549" s="3">
        <f>IF(AND(ISNUMBER(L1549),L1549&gt;0,L1549&lt;1000000),"OK","REVISAR")</f>
        <v>0</v>
      </c>
      <c r="X1549" s="3">
        <f>IF(AND(ISNUMBER(K1549),ISNUMBER(L1549),ISNUMBER(M1549),ISNUMBER(N1549)),IF(ABS(N1549-(K1549*L1549*(1-M1549/100)))&gt;1,"REVISAR","OK"),"REVISAR")</f>
        <v>0</v>
      </c>
      <c r="Y1549" s="3">
        <f>IF(AND(ISNUMBER(SEARCH("@",E1549)),ISNUMBER(SEARCH(".",E1549))),"OK","REVISAR")</f>
        <v>0</v>
      </c>
      <c r="Z1549" s="3">
        <f>IF(COUNTIF($A$2:$A$5001,A1549)&gt;1,"REVISAR","OK")</f>
        <v>0</v>
      </c>
    </row>
    <row r="1550">
      <c r="A1550" s="3">
        <v>1549</v>
      </c>
      <c r="B1550" s="4">
        <v>45486</v>
      </c>
      <c r="C1550" s="3" t="inlineStr">
        <is>
          <t>María Gómez</t>
        </is>
      </c>
      <c r="D1550" s="3" t="inlineStr">
        <is>
          <t>34003281</t>
        </is>
      </c>
      <c r="E1550" s="3" t="inlineStr">
        <is>
          <t>cliente862@hotmail.com</t>
        </is>
      </c>
      <c r="F1550" s="3" t="inlineStr">
        <is>
          <t>+54 9 2326 111143</t>
        </is>
      </c>
      <c r="G1550" s="3" t="inlineStr">
        <is>
          <t>Mendoza</t>
        </is>
      </c>
      <c r="H1550" s="3" t="inlineStr">
        <is>
          <t>CABA</t>
        </is>
      </c>
      <c r="I1550" s="3" t="inlineStr">
        <is>
          <t>Notebook 15</t>
        </is>
      </c>
      <c r="K1550" s="3">
        <v>6</v>
      </c>
      <c r="L1550" s="5">
        <v>8252.66</v>
      </c>
      <c r="M1550" s="3">
        <v>0</v>
      </c>
      <c r="N1550" s="5">
        <v>49515.96</v>
      </c>
      <c r="O1550" s="3" t="inlineStr">
        <is>
          <t>MercadoPago</t>
        </is>
      </c>
      <c r="P1550" s="3" t="inlineStr">
        <is>
          <t>admin</t>
        </is>
      </c>
      <c r="Q1550" s="3" t="inlineStr">
        <is>
          <t>Centro</t>
        </is>
      </c>
      <c r="S1550" s="3" t="inlineStr">
        <is>
          <t>Duplicado probable</t>
        </is>
      </c>
      <c r="T1550" s="3">
        <f>IF(COUNTA(A1550:S1550)&lt;19,"REVISAR","OK")</f>
        <v>0</v>
      </c>
      <c r="U1550" s="3">
        <f>IF(ISNUMBER(B1550),"OK","REVISAR")</f>
        <v>0</v>
      </c>
      <c r="V1550" s="3">
        <f>IF(AND(ISNUMBER(K1550),K1550&gt;0,K1550&lt;50),"OK","REVISAR")</f>
        <v>0</v>
      </c>
      <c r="W1550" s="3">
        <f>IF(AND(ISNUMBER(L1550),L1550&gt;0,L1550&lt;1000000),"OK","REVISAR")</f>
        <v>0</v>
      </c>
      <c r="X1550" s="3">
        <f>IF(AND(ISNUMBER(K1550),ISNUMBER(L1550),ISNUMBER(M1550),ISNUMBER(N1550)),IF(ABS(N1550-(K1550*L1550*(1-M1550/100)))&gt;1,"REVISAR","OK"),"REVISAR")</f>
        <v>0</v>
      </c>
      <c r="Y1550" s="3">
        <f>IF(AND(ISNUMBER(SEARCH("@",E1550)),ISNUMBER(SEARCH(".",E1550))),"OK","REVISAR")</f>
        <v>0</v>
      </c>
      <c r="Z1550" s="3">
        <f>IF(COUNTIF($A$2:$A$5001,A1550)&gt;1,"REVISAR","OK")</f>
        <v>0</v>
      </c>
    </row>
    <row r="1551">
      <c r="A1551" s="3">
        <v>1550</v>
      </c>
      <c r="B1551" s="4">
        <v>45606</v>
      </c>
      <c r="C1551" s="3" t="inlineStr">
        <is>
          <t>Juan Pérez</t>
        </is>
      </c>
      <c r="D1551" s="3" t="inlineStr">
        <is>
          <t>36962602</t>
        </is>
      </c>
      <c r="E1551" s="3" t="inlineStr">
        <is>
          <t>cliente440@outlook.com</t>
        </is>
      </c>
      <c r="F1551" s="3" t="inlineStr">
        <is>
          <t>+54 9 2326 462646</t>
        </is>
      </c>
      <c r="G1551" s="3" t="inlineStr">
        <is>
          <t>san antonio de areco</t>
        </is>
      </c>
      <c r="H1551" s="3" t="inlineStr">
        <is>
          <t>buenos aires</t>
        </is>
      </c>
      <c r="I1551" s="3" t="inlineStr">
        <is>
          <t>Webcam HD</t>
        </is>
      </c>
      <c r="J1551" s="3" t="inlineStr">
        <is>
          <t>Tecnologia</t>
        </is>
      </c>
      <c r="K1551" s="3">
        <v>2</v>
      </c>
      <c r="M1551" s="3">
        <v>0</v>
      </c>
      <c r="O1551" s="3" t="inlineStr">
        <is>
          <t>MercadoPago</t>
        </is>
      </c>
      <c r="P1551" s="3" t="inlineStr">
        <is>
          <t>Sin vendedor</t>
        </is>
      </c>
      <c r="Q1551" s="3" t="inlineStr">
        <is>
          <t>Sucursal Centro</t>
        </is>
      </c>
      <c r="R1551" s="3" t="inlineStr">
        <is>
          <t>entregado</t>
        </is>
      </c>
      <c r="S1551" s="3" t="inlineStr">
        <is>
          <t>Precio cargado manualmente</t>
        </is>
      </c>
      <c r="T1551" s="3">
        <f>IF(COUNTA(A1551:S1551)&lt;19,"REVISAR","OK")</f>
        <v>0</v>
      </c>
      <c r="U1551" s="3">
        <f>IF(ISNUMBER(B1551),"OK","REVISAR")</f>
        <v>0</v>
      </c>
      <c r="V1551" s="3">
        <f>IF(AND(ISNUMBER(K1551),K1551&gt;0,K1551&lt;50),"OK","REVISAR")</f>
        <v>0</v>
      </c>
      <c r="W1551" s="3">
        <f>IF(AND(ISNUMBER(L1551),L1551&gt;0,L1551&lt;1000000),"OK","REVISAR")</f>
        <v>0</v>
      </c>
      <c r="X1551" s="3">
        <f>IF(AND(ISNUMBER(K1551),ISNUMBER(L1551),ISNUMBER(M1551),ISNUMBER(N1551)),IF(ABS(N1551-(K1551*L1551*(1-M1551/100)))&gt;1,"REVISAR","OK"),"REVISAR")</f>
        <v>0</v>
      </c>
      <c r="Y1551" s="3">
        <f>IF(AND(ISNUMBER(SEARCH("@",E1551)),ISNUMBER(SEARCH(".",E1551))),"OK","REVISAR")</f>
        <v>0</v>
      </c>
      <c r="Z1551" s="3">
        <f>IF(COUNTIF($A$2:$A$5001,A1551)&gt;1,"REVISAR","OK")</f>
        <v>0</v>
      </c>
    </row>
    <row r="1552">
      <c r="A1552" s="3">
        <v>1551</v>
      </c>
      <c r="B1552" s="4">
        <v>45334</v>
      </c>
      <c r="C1552" s="3" t="inlineStr">
        <is>
          <t>Camila Torres</t>
        </is>
      </c>
      <c r="D1552" s="3" t="inlineStr">
        <is>
          <t>24180355</t>
        </is>
      </c>
      <c r="E1552" s="3" t="inlineStr">
        <is>
          <t>cliente106@gmai.com</t>
        </is>
      </c>
      <c r="F1552" s="3" t="inlineStr">
        <is>
          <t>+54 9 2326 460353</t>
        </is>
      </c>
      <c r="G1552" s="3" t="inlineStr">
        <is>
          <t>Mendoza</t>
        </is>
      </c>
      <c r="H1552" s="3" t="inlineStr">
        <is>
          <t>buenos aires</t>
        </is>
      </c>
      <c r="I1552" s="3" t="inlineStr">
        <is>
          <t>Producto desconocido</t>
        </is>
      </c>
      <c r="J1552" s="3" t="inlineStr">
        <is>
          <t>Accesorios</t>
        </is>
      </c>
      <c r="K1552" s="3">
        <v>3</v>
      </c>
      <c r="L1552" s="5">
        <v>148973.71</v>
      </c>
      <c r="M1552" s="3">
        <v>15</v>
      </c>
      <c r="O1552" s="3" t="inlineStr">
        <is>
          <t>tarjeta credito</t>
        </is>
      </c>
      <c r="Q1552" s="3" t="inlineStr">
        <is>
          <t>local 1</t>
        </is>
      </c>
      <c r="R1552" s="3" t="inlineStr">
        <is>
          <t>En camino</t>
        </is>
      </c>
      <c r="T1552" s="3">
        <f>IF(COUNTA(A1552:S1552)&lt;19,"REVISAR","OK")</f>
        <v>0</v>
      </c>
      <c r="U1552" s="3">
        <f>IF(ISNUMBER(B1552),"OK","REVISAR")</f>
        <v>0</v>
      </c>
      <c r="V1552" s="3">
        <f>IF(AND(ISNUMBER(K1552),K1552&gt;0,K1552&lt;50),"OK","REVISAR")</f>
        <v>0</v>
      </c>
      <c r="W1552" s="3">
        <f>IF(AND(ISNUMBER(L1552),L1552&gt;0,L1552&lt;1000000),"OK","REVISAR")</f>
        <v>0</v>
      </c>
      <c r="X1552" s="3">
        <f>IF(AND(ISNUMBER(K1552),ISNUMBER(L1552),ISNUMBER(M1552),ISNUMBER(N1552)),IF(ABS(N1552-(K1552*L1552*(1-M1552/100)))&gt;1,"REVISAR","OK"),"REVISAR")</f>
        <v>0</v>
      </c>
      <c r="Y1552" s="3">
        <f>IF(AND(ISNUMBER(SEARCH("@",E1552)),ISNUMBER(SEARCH(".",E1552))),"OK","REVISAR")</f>
        <v>0</v>
      </c>
      <c r="Z1552" s="3">
        <f>IF(COUNTIF($A$2:$A$5001,A1552)&gt;1,"REVISAR","OK")</f>
        <v>0</v>
      </c>
    </row>
    <row r="1553">
      <c r="A1553" s="3">
        <v>1552</v>
      </c>
      <c r="B1553" s="4">
        <v>45798</v>
      </c>
      <c r="C1553" s="3" t="inlineStr">
        <is>
          <t>Lucas Rodríguez</t>
        </is>
      </c>
      <c r="D1553" s="3" t="inlineStr">
        <is>
          <t>37284285</t>
        </is>
      </c>
      <c r="E1553" s="3" t="inlineStr">
        <is>
          <t>cliente313@gmail.com</t>
        </is>
      </c>
      <c r="F1553" s="3" t="inlineStr">
        <is>
          <t>+54 9 2326 718801</t>
        </is>
      </c>
      <c r="G1553" s="3" t="inlineStr">
        <is>
          <t>san antonio de areco</t>
        </is>
      </c>
      <c r="H1553" s="3" t="inlineStr">
        <is>
          <t>Santa Fe</t>
        </is>
      </c>
      <c r="I1553" s="3" t="inlineStr">
        <is>
          <t>Memoria RAM 8GB</t>
        </is>
      </c>
      <c r="J1553" s="3" t="inlineStr">
        <is>
          <t>Periféricos</t>
        </is>
      </c>
      <c r="K1553" s="3">
        <v>6</v>
      </c>
      <c r="L1553" s="5">
        <v>60547.48</v>
      </c>
      <c r="M1553" s="3">
        <v>0</v>
      </c>
      <c r="N1553" s="5">
        <v>363284.88</v>
      </c>
      <c r="O1553" s="3" t="inlineStr">
        <is>
          <t>efectivo</t>
        </is>
      </c>
      <c r="P1553" s="3" t="inlineStr">
        <is>
          <t>Lucas</t>
        </is>
      </c>
      <c r="Q1553" s="3" t="inlineStr">
        <is>
          <t>Norte</t>
        </is>
      </c>
      <c r="S1553" s="3" t="inlineStr">
        <is>
          <t>Producto sin stock</t>
        </is>
      </c>
      <c r="T1553" s="3">
        <f>IF(COUNTA(A1553:S1553)&lt;19,"REVISAR","OK")</f>
        <v>0</v>
      </c>
      <c r="U1553" s="3">
        <f>IF(ISNUMBER(B1553),"OK","REVISAR")</f>
        <v>0</v>
      </c>
      <c r="V1553" s="3">
        <f>IF(AND(ISNUMBER(K1553),K1553&gt;0,K1553&lt;50),"OK","REVISAR")</f>
        <v>0</v>
      </c>
      <c r="W1553" s="3">
        <f>IF(AND(ISNUMBER(L1553),L1553&gt;0,L1553&lt;1000000),"OK","REVISAR")</f>
        <v>0</v>
      </c>
      <c r="X1553" s="3">
        <f>IF(AND(ISNUMBER(K1553),ISNUMBER(L1553),ISNUMBER(M1553),ISNUMBER(N1553)),IF(ABS(N1553-(K1553*L1553*(1-M1553/100)))&gt;1,"REVISAR","OK"),"REVISAR")</f>
        <v>0</v>
      </c>
      <c r="Y1553" s="3">
        <f>IF(AND(ISNUMBER(SEARCH("@",E1553)),ISNUMBER(SEARCH(".",E1553))),"OK","REVISAR")</f>
        <v>0</v>
      </c>
      <c r="Z1553" s="3">
        <f>IF(COUNTIF($A$2:$A$5001,A1553)&gt;1,"REVISAR","OK")</f>
        <v>0</v>
      </c>
    </row>
    <row r="1554">
      <c r="A1554" s="3">
        <v>1553</v>
      </c>
      <c r="B1554" s="4">
        <v>45386</v>
      </c>
      <c r="C1554" s="3" t="inlineStr">
        <is>
          <t>Martín Fernández</t>
        </is>
      </c>
      <c r="D1554" s="3" t="inlineStr">
        <is>
          <t>40406258</t>
        </is>
      </c>
      <c r="E1554" s="3" t="inlineStr">
        <is>
          <t>cliente516@sinmail</t>
        </is>
      </c>
      <c r="F1554" s="3" t="inlineStr">
        <is>
          <t>+54 9 2326 885604</t>
        </is>
      </c>
      <c r="G1554" s="3" t="inlineStr">
        <is>
          <t>La Plata</t>
        </is>
      </c>
      <c r="H1554" s="3" t="inlineStr">
        <is>
          <t>Bs.As</t>
        </is>
      </c>
      <c r="I1554" s="3" t="inlineStr">
        <is>
          <t>Parlante portátil</t>
        </is>
      </c>
      <c r="J1554" s="3" t="inlineStr">
        <is>
          <t>Computación</t>
        </is>
      </c>
      <c r="K1554" s="3">
        <v>2</v>
      </c>
      <c r="L1554" s="5">
        <v>135370.66</v>
      </c>
      <c r="M1554" s="3">
        <v>0</v>
      </c>
      <c r="N1554" s="5">
        <v>270741.32</v>
      </c>
      <c r="O1554" s="3" t="inlineStr">
        <is>
          <t>Tarjeta Débito</t>
        </is>
      </c>
      <c r="P1554" s="3" t="inlineStr">
        <is>
          <t>Sofía</t>
        </is>
      </c>
      <c r="Q1554" s="3" t="inlineStr">
        <is>
          <t>local 1</t>
        </is>
      </c>
      <c r="R1554" s="3" t="inlineStr">
        <is>
          <t>pendiente</t>
        </is>
      </c>
      <c r="S1554" s="3" t="inlineStr">
        <is>
          <t>Producto sin stock</t>
        </is>
      </c>
      <c r="T1554" s="3">
        <f>IF(COUNTA(A1554:S1554)&lt;19,"REVISAR","OK")</f>
        <v>0</v>
      </c>
      <c r="U1554" s="3">
        <f>IF(ISNUMBER(B1554),"OK","REVISAR")</f>
        <v>0</v>
      </c>
      <c r="V1554" s="3">
        <f>IF(AND(ISNUMBER(K1554),K1554&gt;0,K1554&lt;50),"OK","REVISAR")</f>
        <v>0</v>
      </c>
      <c r="W1554" s="3">
        <f>IF(AND(ISNUMBER(L1554),L1554&gt;0,L1554&lt;1000000),"OK","REVISAR")</f>
        <v>0</v>
      </c>
      <c r="X1554" s="3">
        <f>IF(AND(ISNUMBER(K1554),ISNUMBER(L1554),ISNUMBER(M1554),ISNUMBER(N1554)),IF(ABS(N1554-(K1554*L1554*(1-M1554/100)))&gt;1,"REVISAR","OK"),"REVISAR")</f>
        <v>0</v>
      </c>
      <c r="Y1554" s="3">
        <f>IF(AND(ISNUMBER(SEARCH("@",E1554)),ISNUMBER(SEARCH(".",E1554))),"OK","REVISAR")</f>
        <v>0</v>
      </c>
      <c r="Z1554" s="3">
        <f>IF(COUNTIF($A$2:$A$5001,A1554)&gt;1,"REVISAR","OK")</f>
        <v>0</v>
      </c>
    </row>
    <row r="1555">
      <c r="A1555" s="3">
        <v>1554</v>
      </c>
      <c r="B1555" s="4">
        <v>45397</v>
      </c>
      <c r="C1555" s="3" t="inlineStr">
        <is>
          <t>Camila Torres</t>
        </is>
      </c>
      <c r="D1555" s="3" t="inlineStr">
        <is>
          <t>37999467</t>
        </is>
      </c>
      <c r="E1555" s="3" t="inlineStr">
        <is>
          <t>cliente35@outlook.com</t>
        </is>
      </c>
      <c r="F1555" s="3" t="inlineStr">
        <is>
          <t>+54 9 2326 915300</t>
        </is>
      </c>
      <c r="G1555" s="3" t="inlineStr">
        <is>
          <t>Cordoba</t>
        </is>
      </c>
      <c r="H1555" s="3" t="inlineStr">
        <is>
          <t>buenos aires</t>
        </is>
      </c>
      <c r="I1555" s="3" t="inlineStr">
        <is>
          <t>Producto desconocido</t>
        </is>
      </c>
      <c r="J1555" s="3" t="inlineStr">
        <is>
          <t>Sin categoria</t>
        </is>
      </c>
      <c r="K1555" s="3">
        <v>5</v>
      </c>
      <c r="L1555" s="5">
        <v>63312.31</v>
      </c>
      <c r="M1555" s="3">
        <v>0</v>
      </c>
      <c r="N1555" s="5">
        <v>316561.55</v>
      </c>
      <c r="O1555" s="3" t="inlineStr">
        <is>
          <t>Efectivo</t>
        </is>
      </c>
      <c r="P1555" s="3" t="inlineStr">
        <is>
          <t>Benjamín</t>
        </is>
      </c>
      <c r="R1555" s="3" t="inlineStr">
        <is>
          <t>Entregado</t>
        </is>
      </c>
      <c r="S1555" s="3" t="inlineStr">
        <is>
          <t>Cliente reclama demora</t>
        </is>
      </c>
      <c r="T1555" s="3">
        <f>IF(COUNTA(A1555:S1555)&lt;19,"REVISAR","OK")</f>
        <v>0</v>
      </c>
      <c r="U1555" s="3">
        <f>IF(ISNUMBER(B1555),"OK","REVISAR")</f>
        <v>0</v>
      </c>
      <c r="V1555" s="3">
        <f>IF(AND(ISNUMBER(K1555),K1555&gt;0,K1555&lt;50),"OK","REVISAR")</f>
        <v>0</v>
      </c>
      <c r="W1555" s="3">
        <f>IF(AND(ISNUMBER(L1555),L1555&gt;0,L1555&lt;1000000),"OK","REVISAR")</f>
        <v>0</v>
      </c>
      <c r="X1555" s="3">
        <f>IF(AND(ISNUMBER(K1555),ISNUMBER(L1555),ISNUMBER(M1555),ISNUMBER(N1555)),IF(ABS(N1555-(K1555*L1555*(1-M1555/100)))&gt;1,"REVISAR","OK"),"REVISAR")</f>
        <v>0</v>
      </c>
      <c r="Y1555" s="3">
        <f>IF(AND(ISNUMBER(SEARCH("@",E1555)),ISNUMBER(SEARCH(".",E1555))),"OK","REVISAR")</f>
        <v>0</v>
      </c>
      <c r="Z1555" s="3">
        <f>IF(COUNTIF($A$2:$A$5001,A1555)&gt;1,"REVISAR","OK")</f>
        <v>0</v>
      </c>
    </row>
    <row r="1556">
      <c r="A1556" s="3">
        <v>1555</v>
      </c>
      <c r="B1556" s="4">
        <v>45809</v>
      </c>
      <c r="C1556" s="3" t="inlineStr">
        <is>
          <t>Lucas Rodríguez</t>
        </is>
      </c>
      <c r="D1556" s="3" t="inlineStr">
        <is>
          <t>29424069</t>
        </is>
      </c>
      <c r="E1556" s="3" t="inlineStr">
        <is>
          <t>cliente31@gmail.com</t>
        </is>
      </c>
      <c r="F1556" s="3" t="inlineStr">
        <is>
          <t>+54 9 2326 746673</t>
        </is>
      </c>
      <c r="G1556" s="3" t="inlineStr">
        <is>
          <t>San Antonio de Areco</t>
        </is>
      </c>
      <c r="H1556" s="3" t="inlineStr">
        <is>
          <t>Buenos Aires</t>
        </is>
      </c>
      <c r="I1556" s="3" t="inlineStr">
        <is>
          <t>Mouse gamer</t>
        </is>
      </c>
      <c r="J1556" s="3" t="inlineStr">
        <is>
          <t>perifericos</t>
        </is>
      </c>
      <c r="K1556" s="3">
        <v>99</v>
      </c>
      <c r="L1556" s="5">
        <v>116228.14</v>
      </c>
      <c r="M1556" s="3">
        <v>0</v>
      </c>
      <c r="N1556" s="5">
        <v>11506585.86</v>
      </c>
      <c r="O1556" s="3" t="inlineStr">
        <is>
          <t>MercadoPago</t>
        </is>
      </c>
      <c r="P1556" s="3" t="inlineStr">
        <is>
          <t>Lucas</t>
        </is>
      </c>
      <c r="Q1556" s="3" t="inlineStr">
        <is>
          <t>online</t>
        </is>
      </c>
      <c r="S1556" s="3" t="inlineStr">
        <is>
          <t>Cliente reclama demora</t>
        </is>
      </c>
      <c r="T1556" s="3">
        <f>IF(COUNTA(A1556:S1556)&lt;19,"REVISAR","OK")</f>
        <v>0</v>
      </c>
      <c r="U1556" s="3">
        <f>IF(ISNUMBER(B1556),"OK","REVISAR")</f>
        <v>0</v>
      </c>
      <c r="V1556" s="3">
        <f>IF(AND(ISNUMBER(K1556),K1556&gt;0,K1556&lt;50),"OK","REVISAR")</f>
        <v>0</v>
      </c>
      <c r="W1556" s="3">
        <f>IF(AND(ISNUMBER(L1556),L1556&gt;0,L1556&lt;1000000),"OK","REVISAR")</f>
        <v>0</v>
      </c>
      <c r="X1556" s="3">
        <f>IF(AND(ISNUMBER(K1556),ISNUMBER(L1556),ISNUMBER(M1556),ISNUMBER(N1556)),IF(ABS(N1556-(K1556*L1556*(1-M1556/100)))&gt;1,"REVISAR","OK"),"REVISAR")</f>
        <v>0</v>
      </c>
      <c r="Y1556" s="3">
        <f>IF(AND(ISNUMBER(SEARCH("@",E1556)),ISNUMBER(SEARCH(".",E1556))),"OK","REVISAR")</f>
        <v>0</v>
      </c>
      <c r="Z1556" s="3">
        <f>IF(COUNTIF($A$2:$A$5001,A1556)&gt;1,"REVISAR","OK")</f>
        <v>0</v>
      </c>
    </row>
    <row r="1557">
      <c r="A1557" s="3">
        <v>1556</v>
      </c>
      <c r="B1557" s="4">
        <v>45436</v>
      </c>
      <c r="D1557" s="3" t="inlineStr">
        <is>
          <t>23550090</t>
        </is>
      </c>
      <c r="E1557" s="3" t="inlineStr">
        <is>
          <t>cliente752@</t>
        </is>
      </c>
      <c r="F1557" s="3" t="inlineStr">
        <is>
          <t>+54 9 2326 899126</t>
        </is>
      </c>
      <c r="G1557" s="3" t="inlineStr">
        <is>
          <t>San Antonio de Areco</t>
        </is>
      </c>
      <c r="I1557" s="3" t="inlineStr">
        <is>
          <t>Cargador rápido</t>
        </is>
      </c>
      <c r="J1557" s="3" t="inlineStr">
        <is>
          <t>Hogar</t>
        </is>
      </c>
      <c r="K1557" s="3">
        <v>8</v>
      </c>
      <c r="L1557" s="5">
        <v>178028.33</v>
      </c>
      <c r="M1557" s="3" t="inlineStr">
        <is>
          <t>sin descuento</t>
        </is>
      </c>
      <c r="P1557" s="3" t="inlineStr">
        <is>
          <t>Paul</t>
        </is>
      </c>
      <c r="Q1557" s="3" t="inlineStr">
        <is>
          <t>Sucursal Centro</t>
        </is>
      </c>
      <c r="R1557" s="3" t="inlineStr">
        <is>
          <t>Entregado</t>
        </is>
      </c>
      <c r="T1557" s="3">
        <f>IF(COUNTA(A1557:S1557)&lt;19,"REVISAR","OK")</f>
        <v>0</v>
      </c>
      <c r="U1557" s="3">
        <f>IF(ISNUMBER(B1557),"OK","REVISAR")</f>
        <v>0</v>
      </c>
      <c r="V1557" s="3">
        <f>IF(AND(ISNUMBER(K1557),K1557&gt;0,K1557&lt;50),"OK","REVISAR")</f>
        <v>0</v>
      </c>
      <c r="W1557" s="3">
        <f>IF(AND(ISNUMBER(L1557),L1557&gt;0,L1557&lt;1000000),"OK","REVISAR")</f>
        <v>0</v>
      </c>
      <c r="X1557" s="3">
        <f>IF(AND(ISNUMBER(K1557),ISNUMBER(L1557),ISNUMBER(M1557),ISNUMBER(N1557)),IF(ABS(N1557-(K1557*L1557*(1-M1557/100)))&gt;1,"REVISAR","OK"),"REVISAR")</f>
        <v>0</v>
      </c>
      <c r="Y1557" s="3">
        <f>IF(AND(ISNUMBER(SEARCH("@",E1557)),ISNUMBER(SEARCH(".",E1557))),"OK","REVISAR")</f>
        <v>0</v>
      </c>
      <c r="Z1557" s="3">
        <f>IF(COUNTIF($A$2:$A$5001,A1557)&gt;1,"REVISAR","OK")</f>
        <v>0</v>
      </c>
    </row>
    <row r="1558">
      <c r="A1558" s="3">
        <v>1557</v>
      </c>
      <c r="B1558" s="4">
        <v>45658</v>
      </c>
      <c r="C1558" s="3" t="inlineStr">
        <is>
          <t>María Gómez</t>
        </is>
      </c>
      <c r="D1558" s="3" t="inlineStr">
        <is>
          <t>24010953</t>
        </is>
      </c>
      <c r="E1558" s="3" t="inlineStr">
        <is>
          <t>cliente29@gmail.com</t>
        </is>
      </c>
      <c r="F1558" s="3" t="inlineStr">
        <is>
          <t>+54 9 2326 738386</t>
        </is>
      </c>
      <c r="G1558" s="3" t="inlineStr">
        <is>
          <t>Cordoba</t>
        </is>
      </c>
      <c r="H1558" s="3" t="inlineStr">
        <is>
          <t>Bs.As</t>
        </is>
      </c>
      <c r="I1558" s="3" t="inlineStr">
        <is>
          <t>Cable USB-C</t>
        </is>
      </c>
      <c r="J1558" s="3" t="inlineStr">
        <is>
          <t>Audio</t>
        </is>
      </c>
      <c r="K1558" s="3">
        <v>4</v>
      </c>
      <c r="L1558" s="5">
        <v>43145.04</v>
      </c>
      <c r="M1558" s="3">
        <v>0</v>
      </c>
      <c r="N1558" s="5">
        <v>172580.16</v>
      </c>
      <c r="O1558" s="3" t="inlineStr">
        <is>
          <t>Efectivo</t>
        </is>
      </c>
      <c r="P1558" s="3" t="inlineStr">
        <is>
          <t>Sin vendedor</t>
        </is>
      </c>
      <c r="R1558" s="3" t="inlineStr">
        <is>
          <t>Pendiente</t>
        </is>
      </c>
      <c r="S1558" s="3" t="inlineStr">
        <is>
          <t>Precio cargado manualmente</t>
        </is>
      </c>
      <c r="T1558" s="3">
        <f>IF(COUNTA(A1558:S1558)&lt;19,"REVISAR","OK")</f>
        <v>0</v>
      </c>
      <c r="U1558" s="3">
        <f>IF(ISNUMBER(B1558),"OK","REVISAR")</f>
        <v>0</v>
      </c>
      <c r="V1558" s="3">
        <f>IF(AND(ISNUMBER(K1558),K1558&gt;0,K1558&lt;50),"OK","REVISAR")</f>
        <v>0</v>
      </c>
      <c r="W1558" s="3">
        <f>IF(AND(ISNUMBER(L1558),L1558&gt;0,L1558&lt;1000000),"OK","REVISAR")</f>
        <v>0</v>
      </c>
      <c r="X1558" s="3">
        <f>IF(AND(ISNUMBER(K1558),ISNUMBER(L1558),ISNUMBER(M1558),ISNUMBER(N1558)),IF(ABS(N1558-(K1558*L1558*(1-M1558/100)))&gt;1,"REVISAR","OK"),"REVISAR")</f>
        <v>0</v>
      </c>
      <c r="Y1558" s="3">
        <f>IF(AND(ISNUMBER(SEARCH("@",E1558)),ISNUMBER(SEARCH(".",E1558))),"OK","REVISAR")</f>
        <v>0</v>
      </c>
      <c r="Z1558" s="3">
        <f>IF(COUNTIF($A$2:$A$5001,A1558)&gt;1,"REVISAR","OK")</f>
        <v>0</v>
      </c>
    </row>
    <row r="1559">
      <c r="A1559" s="3">
        <v>1558</v>
      </c>
      <c r="B1559" s="4">
        <v>45618</v>
      </c>
      <c r="C1559" s="3" t="inlineStr">
        <is>
          <t>Pedro Sánchez</t>
        </is>
      </c>
      <c r="D1559" s="3" t="inlineStr">
        <is>
          <t>32559224</t>
        </is>
      </c>
      <c r="E1559" s="3" t="inlineStr">
        <is>
          <t>cliente685@yahoo.com</t>
        </is>
      </c>
      <c r="F1559" s="3" t="inlineStr">
        <is>
          <t>+54 9 2326 262995</t>
        </is>
      </c>
      <c r="H1559" s="3" t="inlineStr">
        <is>
          <t>Bs.As</t>
        </is>
      </c>
      <c r="I1559" s="3" t="inlineStr">
        <is>
          <t>Teclado mecánico</t>
        </is>
      </c>
      <c r="J1559" s="3" t="inlineStr">
        <is>
          <t>Periféricos</t>
        </is>
      </c>
      <c r="K1559" s="3">
        <v>2</v>
      </c>
      <c r="L1559" s="5">
        <v>138040.94</v>
      </c>
      <c r="M1559" s="3">
        <v>10</v>
      </c>
      <c r="N1559" s="5">
        <v>248473.69</v>
      </c>
      <c r="O1559" s="3" t="inlineStr">
        <is>
          <t>Efectivo</t>
        </is>
      </c>
      <c r="P1559" s="3" t="inlineStr">
        <is>
          <t>admin</t>
        </is>
      </c>
      <c r="Q1559" s="3" t="inlineStr">
        <is>
          <t>Sucursal Centro</t>
        </is>
      </c>
      <c r="R1559" s="3" t="inlineStr">
        <is>
          <t>pendiente</t>
        </is>
      </c>
      <c r="S1559" s="3" t="inlineStr">
        <is>
          <t>OK</t>
        </is>
      </c>
      <c r="T1559" s="3">
        <f>IF(COUNTA(A1559:S1559)&lt;19,"REVISAR","OK")</f>
        <v>0</v>
      </c>
      <c r="U1559" s="3">
        <f>IF(ISNUMBER(B1559),"OK","REVISAR")</f>
        <v>0</v>
      </c>
      <c r="V1559" s="3">
        <f>IF(AND(ISNUMBER(K1559),K1559&gt;0,K1559&lt;50),"OK","REVISAR")</f>
        <v>0</v>
      </c>
      <c r="W1559" s="3">
        <f>IF(AND(ISNUMBER(L1559),L1559&gt;0,L1559&lt;1000000),"OK","REVISAR")</f>
        <v>0</v>
      </c>
      <c r="X1559" s="3">
        <f>IF(AND(ISNUMBER(K1559),ISNUMBER(L1559),ISNUMBER(M1559),ISNUMBER(N1559)),IF(ABS(N1559-(K1559*L1559*(1-M1559/100)))&gt;1,"REVISAR","OK"),"REVISAR")</f>
        <v>0</v>
      </c>
      <c r="Y1559" s="3">
        <f>IF(AND(ISNUMBER(SEARCH("@",E1559)),ISNUMBER(SEARCH(".",E1559))),"OK","REVISAR")</f>
        <v>0</v>
      </c>
      <c r="Z1559" s="3">
        <f>IF(COUNTIF($A$2:$A$5001,A1559)&gt;1,"REVISAR","OK")</f>
        <v>0</v>
      </c>
    </row>
    <row r="1560">
      <c r="A1560" s="3">
        <v>1559</v>
      </c>
      <c r="B1560" s="4">
        <v>45709</v>
      </c>
      <c r="C1560" s="3" t="inlineStr">
        <is>
          <t>Lucas Rodríguez</t>
        </is>
      </c>
      <c r="D1560" s="3" t="inlineStr">
        <is>
          <t>28441614</t>
        </is>
      </c>
      <c r="E1560" s="3" t="inlineStr">
        <is>
          <t>cliente723@gmail.com</t>
        </is>
      </c>
      <c r="F1560" s="3" t="inlineStr">
        <is>
          <t>+54 9 2326 566520</t>
        </is>
      </c>
      <c r="G1560" s="3" t="inlineStr">
        <is>
          <t>San Antonio de Areco</t>
        </is>
      </c>
      <c r="H1560" s="3" t="inlineStr">
        <is>
          <t>CABA</t>
        </is>
      </c>
      <c r="I1560" s="3" t="inlineStr">
        <is>
          <t>Mouse gamer</t>
        </is>
      </c>
      <c r="J1560" s="3" t="inlineStr">
        <is>
          <t>perifericos</t>
        </is>
      </c>
      <c r="K1560" s="3">
        <v>2</v>
      </c>
      <c r="L1560" s="5">
        <v>44266.13</v>
      </c>
      <c r="M1560" s="3">
        <v>10</v>
      </c>
      <c r="N1560" s="5">
        <v>79679.03</v>
      </c>
      <c r="O1560" s="3" t="inlineStr">
        <is>
          <t>Tarjeta Débito</t>
        </is>
      </c>
      <c r="P1560" s="3" t="inlineStr">
        <is>
          <t>Sin vendedor</t>
        </is>
      </c>
      <c r="Q1560" s="3" t="inlineStr">
        <is>
          <t>Local 1</t>
        </is>
      </c>
      <c r="R1560" s="3" t="inlineStr">
        <is>
          <t>entregado</t>
        </is>
      </c>
      <c r="S1560" s="3" t="inlineStr">
        <is>
          <t>Precio cargado manualmente</t>
        </is>
      </c>
      <c r="T1560" s="3">
        <f>IF(COUNTA(A1560:S1560)&lt;19,"REVISAR","OK")</f>
        <v>0</v>
      </c>
      <c r="U1560" s="3">
        <f>IF(ISNUMBER(B1560),"OK","REVISAR")</f>
        <v>0</v>
      </c>
      <c r="V1560" s="3">
        <f>IF(AND(ISNUMBER(K1560),K1560&gt;0,K1560&lt;50),"OK","REVISAR")</f>
        <v>0</v>
      </c>
      <c r="W1560" s="3">
        <f>IF(AND(ISNUMBER(L1560),L1560&gt;0,L1560&lt;1000000),"OK","REVISAR")</f>
        <v>0</v>
      </c>
      <c r="X1560" s="3">
        <f>IF(AND(ISNUMBER(K1560),ISNUMBER(L1560),ISNUMBER(M1560),ISNUMBER(N1560)),IF(ABS(N1560-(K1560*L1560*(1-M1560/100)))&gt;1,"REVISAR","OK"),"REVISAR")</f>
        <v>0</v>
      </c>
      <c r="Y1560" s="3">
        <f>IF(AND(ISNUMBER(SEARCH("@",E1560)),ISNUMBER(SEARCH(".",E1560))),"OK","REVISAR")</f>
        <v>0</v>
      </c>
      <c r="Z1560" s="3">
        <f>IF(COUNTIF($A$2:$A$5001,A1560)&gt;1,"REVISAR","OK")</f>
        <v>0</v>
      </c>
    </row>
    <row r="1561">
      <c r="A1561" s="3">
        <v>1560</v>
      </c>
      <c r="B1561" s="4">
        <v>45513</v>
      </c>
      <c r="C1561" s="3" t="inlineStr">
        <is>
          <t>Sofía García</t>
        </is>
      </c>
      <c r="D1561" s="3" t="inlineStr">
        <is>
          <t>25930708</t>
        </is>
      </c>
      <c r="E1561" s="3" t="inlineStr">
        <is>
          <t>cliente205@gmai.com</t>
        </is>
      </c>
      <c r="F1561" s="3" t="inlineStr">
        <is>
          <t>+54 9 2326 434688</t>
        </is>
      </c>
      <c r="G1561" s="3" t="inlineStr">
        <is>
          <t>Cordoba</t>
        </is>
      </c>
      <c r="J1561" s="3" t="inlineStr">
        <is>
          <t>Periféricos</t>
        </is>
      </c>
      <c r="K1561" s="3">
        <v>2</v>
      </c>
      <c r="L1561" s="5">
        <v>179012.72</v>
      </c>
      <c r="M1561" s="3">
        <v>5</v>
      </c>
      <c r="O1561" s="3" t="inlineStr">
        <is>
          <t>efectivo</t>
        </is>
      </c>
      <c r="P1561" s="3" t="inlineStr">
        <is>
          <t>admin</t>
        </is>
      </c>
      <c r="Q1561" s="3" t="inlineStr">
        <is>
          <t>Norte</t>
        </is>
      </c>
      <c r="R1561" s="3" t="inlineStr">
        <is>
          <t>pendiente</t>
        </is>
      </c>
      <c r="S1561" s="3" t="inlineStr">
        <is>
          <t>Cliente reclama demora</t>
        </is>
      </c>
      <c r="T1561" s="3">
        <f>IF(COUNTA(A1561:S1561)&lt;19,"REVISAR","OK")</f>
        <v>0</v>
      </c>
      <c r="U1561" s="3">
        <f>IF(ISNUMBER(B1561),"OK","REVISAR")</f>
        <v>0</v>
      </c>
      <c r="V1561" s="3">
        <f>IF(AND(ISNUMBER(K1561),K1561&gt;0,K1561&lt;50),"OK","REVISAR")</f>
        <v>0</v>
      </c>
      <c r="W1561" s="3">
        <f>IF(AND(ISNUMBER(L1561),L1561&gt;0,L1561&lt;1000000),"OK","REVISAR")</f>
        <v>0</v>
      </c>
      <c r="X1561" s="3">
        <f>IF(AND(ISNUMBER(K1561),ISNUMBER(L1561),ISNUMBER(M1561),ISNUMBER(N1561)),IF(ABS(N1561-(K1561*L1561*(1-M1561/100)))&gt;1,"REVISAR","OK"),"REVISAR")</f>
        <v>0</v>
      </c>
      <c r="Y1561" s="3">
        <f>IF(AND(ISNUMBER(SEARCH("@",E1561)),ISNUMBER(SEARCH(".",E1561))),"OK","REVISAR")</f>
        <v>0</v>
      </c>
      <c r="Z1561" s="3">
        <f>IF(COUNTIF($A$2:$A$5001,A1561)&gt;1,"REVISAR","OK")</f>
        <v>0</v>
      </c>
    </row>
    <row r="1562">
      <c r="A1562" s="3">
        <v>1561</v>
      </c>
      <c r="B1562" s="4">
        <v>45691</v>
      </c>
      <c r="C1562" s="3" t="inlineStr">
        <is>
          <t>Juan Pérez</t>
        </is>
      </c>
      <c r="D1562" s="3" t="inlineStr">
        <is>
          <t>37872196</t>
        </is>
      </c>
      <c r="E1562" s="3" t="inlineStr">
        <is>
          <t>cliente721@outlook.com</t>
        </is>
      </c>
      <c r="F1562" s="3" t="inlineStr">
        <is>
          <t>+54 9 2326 902542</t>
        </is>
      </c>
      <c r="G1562" s="3" t="inlineStr">
        <is>
          <t>san antonio de areco</t>
        </is>
      </c>
      <c r="H1562" s="3" t="inlineStr">
        <is>
          <t>Mendoza</t>
        </is>
      </c>
      <c r="I1562" s="3" t="inlineStr">
        <is>
          <t>Memoria RAM 8GB</t>
        </is>
      </c>
      <c r="J1562" s="3" t="inlineStr">
        <is>
          <t>Computación</t>
        </is>
      </c>
      <c r="K1562" s="3">
        <v>1</v>
      </c>
      <c r="L1562" s="5">
        <v>34104.76</v>
      </c>
      <c r="M1562" s="3">
        <v>5</v>
      </c>
      <c r="N1562" s="5">
        <v>32399.52</v>
      </c>
      <c r="O1562" s="3" t="inlineStr">
        <is>
          <t>Cheque</t>
        </is>
      </c>
      <c r="P1562" s="3" t="inlineStr">
        <is>
          <t>Benjamín</t>
        </is>
      </c>
      <c r="Q1562" s="3" t="inlineStr">
        <is>
          <t>local 1</t>
        </is>
      </c>
      <c r="R1562" s="3" t="inlineStr">
        <is>
          <t>Entregado</t>
        </is>
      </c>
      <c r="S1562" s="3" t="inlineStr">
        <is>
          <t>Precio cargado manualmente</t>
        </is>
      </c>
      <c r="T1562" s="3">
        <f>IF(COUNTA(A1562:S1562)&lt;19,"REVISAR","OK")</f>
        <v>0</v>
      </c>
      <c r="U1562" s="3">
        <f>IF(ISNUMBER(B1562),"OK","REVISAR")</f>
        <v>0</v>
      </c>
      <c r="V1562" s="3">
        <f>IF(AND(ISNUMBER(K1562),K1562&gt;0,K1562&lt;50),"OK","REVISAR")</f>
        <v>0</v>
      </c>
      <c r="W1562" s="3">
        <f>IF(AND(ISNUMBER(L1562),L1562&gt;0,L1562&lt;1000000),"OK","REVISAR")</f>
        <v>0</v>
      </c>
      <c r="X1562" s="3">
        <f>IF(AND(ISNUMBER(K1562),ISNUMBER(L1562),ISNUMBER(M1562),ISNUMBER(N1562)),IF(ABS(N1562-(K1562*L1562*(1-M1562/100)))&gt;1,"REVISAR","OK"),"REVISAR")</f>
        <v>0</v>
      </c>
      <c r="Y1562" s="3">
        <f>IF(AND(ISNUMBER(SEARCH("@",E1562)),ISNUMBER(SEARCH(".",E1562))),"OK","REVISAR")</f>
        <v>0</v>
      </c>
      <c r="Z1562" s="3">
        <f>IF(COUNTIF($A$2:$A$5001,A1562)&gt;1,"REVISAR","OK")</f>
        <v>0</v>
      </c>
    </row>
    <row r="1563">
      <c r="A1563" s="3">
        <v>1562</v>
      </c>
      <c r="B1563" s="4">
        <v>45370</v>
      </c>
      <c r="C1563" s="3" t="inlineStr">
        <is>
          <t>María Gómez</t>
        </is>
      </c>
      <c r="D1563" s="3" t="inlineStr">
        <is>
          <t>34552053</t>
        </is>
      </c>
      <c r="E1563" s="3" t="inlineStr">
        <is>
          <t>cliente361@</t>
        </is>
      </c>
      <c r="F1563" s="3" t="inlineStr">
        <is>
          <t>+54 9 2326 684915</t>
        </is>
      </c>
      <c r="G1563" s="3" t="inlineStr">
        <is>
          <t>Mar del Plata</t>
        </is>
      </c>
      <c r="H1563" s="3" t="inlineStr">
        <is>
          <t>Buenos Aires</t>
        </is>
      </c>
      <c r="I1563" s="3" t="inlineStr">
        <is>
          <t>Memoria RAM 8GB</t>
        </is>
      </c>
      <c r="J1563" s="3" t="inlineStr">
        <is>
          <t>Sin categoria</t>
        </is>
      </c>
      <c r="K1563" s="3">
        <v>6</v>
      </c>
      <c r="L1563" s="5">
        <v>80659.82000000001</v>
      </c>
      <c r="M1563" s="3">
        <v>0</v>
      </c>
      <c r="O1563" s="3" t="inlineStr">
        <is>
          <t>Tarjeta Crédito</t>
        </is>
      </c>
      <c r="R1563" s="3" t="inlineStr">
        <is>
          <t>En camino</t>
        </is>
      </c>
      <c r="T1563" s="3">
        <f>IF(COUNTA(A1563:S1563)&lt;19,"REVISAR","OK")</f>
        <v>0</v>
      </c>
      <c r="U1563" s="3">
        <f>IF(ISNUMBER(B1563),"OK","REVISAR")</f>
        <v>0</v>
      </c>
      <c r="V1563" s="3">
        <f>IF(AND(ISNUMBER(K1563),K1563&gt;0,K1563&lt;50),"OK","REVISAR")</f>
        <v>0</v>
      </c>
      <c r="W1563" s="3">
        <f>IF(AND(ISNUMBER(L1563),L1563&gt;0,L1563&lt;1000000),"OK","REVISAR")</f>
        <v>0</v>
      </c>
      <c r="X1563" s="3">
        <f>IF(AND(ISNUMBER(K1563),ISNUMBER(L1563),ISNUMBER(M1563),ISNUMBER(N1563)),IF(ABS(N1563-(K1563*L1563*(1-M1563/100)))&gt;1,"REVISAR","OK"),"REVISAR")</f>
        <v>0</v>
      </c>
      <c r="Y1563" s="3">
        <f>IF(AND(ISNUMBER(SEARCH("@",E1563)),ISNUMBER(SEARCH(".",E1563))),"OK","REVISAR")</f>
        <v>0</v>
      </c>
      <c r="Z1563" s="3">
        <f>IF(COUNTIF($A$2:$A$5001,A1563)&gt;1,"REVISAR","OK")</f>
        <v>0</v>
      </c>
    </row>
    <row r="1564">
      <c r="A1564" s="3">
        <v>1563</v>
      </c>
      <c r="B1564" s="4">
        <v>45547</v>
      </c>
      <c r="C1564" s="3" t="inlineStr">
        <is>
          <t>Cliente Sin Nombre</t>
        </is>
      </c>
      <c r="D1564" s="3" t="inlineStr">
        <is>
          <t>22135006</t>
        </is>
      </c>
      <c r="E1564" s="3" t="inlineStr">
        <is>
          <t>cliente315@hotmail.com</t>
        </is>
      </c>
      <c r="F1564" s="3" t="inlineStr">
        <is>
          <t>+54 9 2326 463377</t>
        </is>
      </c>
      <c r="J1564" s="3" t="inlineStr">
        <is>
          <t>Tecnologia</t>
        </is>
      </c>
      <c r="K1564" s="3">
        <v>6</v>
      </c>
      <c r="L1564" s="5">
        <v>156226.1</v>
      </c>
      <c r="M1564" s="3">
        <v>0</v>
      </c>
      <c r="N1564" s="5">
        <v>937356.6</v>
      </c>
      <c r="O1564" s="3" t="inlineStr">
        <is>
          <t>Tarjeta Débito</t>
        </is>
      </c>
      <c r="P1564" s="3" t="inlineStr">
        <is>
          <t>Benjamín</t>
        </is>
      </c>
      <c r="T1564" s="3">
        <f>IF(COUNTA(A1564:S1564)&lt;19,"REVISAR","OK")</f>
        <v>0</v>
      </c>
      <c r="U1564" s="3">
        <f>IF(ISNUMBER(B1564),"OK","REVISAR")</f>
        <v>0</v>
      </c>
      <c r="V1564" s="3">
        <f>IF(AND(ISNUMBER(K1564),K1564&gt;0,K1564&lt;50),"OK","REVISAR")</f>
        <v>0</v>
      </c>
      <c r="W1564" s="3">
        <f>IF(AND(ISNUMBER(L1564),L1564&gt;0,L1564&lt;1000000),"OK","REVISAR")</f>
        <v>0</v>
      </c>
      <c r="X1564" s="3">
        <f>IF(AND(ISNUMBER(K1564),ISNUMBER(L1564),ISNUMBER(M1564),ISNUMBER(N1564)),IF(ABS(N1564-(K1564*L1564*(1-M1564/100)))&gt;1,"REVISAR","OK"),"REVISAR")</f>
        <v>0</v>
      </c>
      <c r="Y1564" s="3">
        <f>IF(AND(ISNUMBER(SEARCH("@",E1564)),ISNUMBER(SEARCH(".",E1564))),"OK","REVISAR")</f>
        <v>0</v>
      </c>
      <c r="Z1564" s="3">
        <f>IF(COUNTIF($A$2:$A$5001,A1564)&gt;1,"REVISAR","OK")</f>
        <v>0</v>
      </c>
    </row>
    <row r="1565">
      <c r="A1565" s="3">
        <v>1564</v>
      </c>
      <c r="B1565" s="4">
        <v>45395</v>
      </c>
      <c r="C1565" s="3" t="inlineStr">
        <is>
          <t>Valentina Díaz</t>
        </is>
      </c>
      <c r="D1565" s="3" t="inlineStr">
        <is>
          <t>31266612</t>
        </is>
      </c>
      <c r="E1565" s="3" t="inlineStr">
        <is>
          <t>cliente749@hotmial.com</t>
        </is>
      </c>
      <c r="F1565" s="3" t="inlineStr">
        <is>
          <t>+54 9 2326 776507</t>
        </is>
      </c>
      <c r="G1565" s="3" t="inlineStr">
        <is>
          <t>S. A. de Areco</t>
        </is>
      </c>
      <c r="H1565" s="3" t="inlineStr">
        <is>
          <t>Buenos Aires</t>
        </is>
      </c>
      <c r="I1565" s="3" t="inlineStr">
        <is>
          <t>Disco SSD 480GB</t>
        </is>
      </c>
      <c r="J1565" s="3" t="inlineStr">
        <is>
          <t>Tecnología</t>
        </is>
      </c>
      <c r="K1565" s="3">
        <v>1</v>
      </c>
      <c r="L1565" s="5">
        <v>128027.64</v>
      </c>
      <c r="M1565" s="3">
        <v>10</v>
      </c>
      <c r="N1565" s="5">
        <v>115224.88</v>
      </c>
      <c r="O1565" s="3" t="inlineStr">
        <is>
          <t>efectivo</t>
        </is>
      </c>
      <c r="Q1565" s="3" t="inlineStr">
        <is>
          <t>Norte</t>
        </is>
      </c>
      <c r="R1565" s="3" t="inlineStr">
        <is>
          <t>pendiente</t>
        </is>
      </c>
      <c r="S1565" s="3" t="inlineStr">
        <is>
          <t>sin observaciones</t>
        </is>
      </c>
      <c r="T1565" s="3">
        <f>IF(COUNTA(A1565:S1565)&lt;19,"REVISAR","OK")</f>
        <v>0</v>
      </c>
      <c r="U1565" s="3">
        <f>IF(ISNUMBER(B1565),"OK","REVISAR")</f>
        <v>0</v>
      </c>
      <c r="V1565" s="3">
        <f>IF(AND(ISNUMBER(K1565),K1565&gt;0,K1565&lt;50),"OK","REVISAR")</f>
        <v>0</v>
      </c>
      <c r="W1565" s="3">
        <f>IF(AND(ISNUMBER(L1565),L1565&gt;0,L1565&lt;1000000),"OK","REVISAR")</f>
        <v>0</v>
      </c>
      <c r="X1565" s="3">
        <f>IF(AND(ISNUMBER(K1565),ISNUMBER(L1565),ISNUMBER(M1565),ISNUMBER(N1565)),IF(ABS(N1565-(K1565*L1565*(1-M1565/100)))&gt;1,"REVISAR","OK"),"REVISAR")</f>
        <v>0</v>
      </c>
      <c r="Y1565" s="3">
        <f>IF(AND(ISNUMBER(SEARCH("@",E1565)),ISNUMBER(SEARCH(".",E1565))),"OK","REVISAR")</f>
        <v>0</v>
      </c>
      <c r="Z1565" s="3">
        <f>IF(COUNTIF($A$2:$A$5001,A1565)&gt;1,"REVISAR","OK")</f>
        <v>0</v>
      </c>
    </row>
    <row r="1566">
      <c r="A1566" s="3">
        <v>1565</v>
      </c>
      <c r="B1566" s="4">
        <v>45312</v>
      </c>
      <c r="C1566" s="3" t="inlineStr">
        <is>
          <t>Ana Martínez</t>
        </is>
      </c>
      <c r="D1566" s="3" t="inlineStr">
        <is>
          <t>31770207</t>
        </is>
      </c>
      <c r="E1566" s="3" t="inlineStr">
        <is>
          <t>cliente617@outlook.com</t>
        </is>
      </c>
      <c r="F1566" s="3" t="inlineStr">
        <is>
          <t>+54 9 2326 616170</t>
        </is>
      </c>
      <c r="G1566" s="3" t="inlineStr">
        <is>
          <t>San Antonio de Areco</t>
        </is>
      </c>
      <c r="H1566" s="3" t="inlineStr">
        <is>
          <t>buenos aires</t>
        </is>
      </c>
      <c r="I1566" s="3" t="inlineStr">
        <is>
          <t>Memoria RAM 8GB</t>
        </is>
      </c>
      <c r="J1566" s="3" t="inlineStr">
        <is>
          <t>Accesorios</t>
        </is>
      </c>
      <c r="K1566" s="3">
        <v>4</v>
      </c>
      <c r="L1566" s="5">
        <v>108889.6</v>
      </c>
      <c r="M1566" s="3">
        <v>10</v>
      </c>
      <c r="N1566" s="5">
        <v>392002.56</v>
      </c>
      <c r="O1566" s="3" t="inlineStr">
        <is>
          <t>Tarjeta Crédito</t>
        </is>
      </c>
      <c r="P1566" s="3" t="inlineStr">
        <is>
          <t>Benjamín</t>
        </is>
      </c>
      <c r="Q1566" s="3" t="inlineStr">
        <is>
          <t>online</t>
        </is>
      </c>
      <c r="R1566" s="3" t="inlineStr">
        <is>
          <t>Entregado</t>
        </is>
      </c>
      <c r="T1566" s="3">
        <f>IF(COUNTA(A1566:S1566)&lt;19,"REVISAR","OK")</f>
        <v>0</v>
      </c>
      <c r="U1566" s="3">
        <f>IF(ISNUMBER(B1566),"OK","REVISAR")</f>
        <v>0</v>
      </c>
      <c r="V1566" s="3">
        <f>IF(AND(ISNUMBER(K1566),K1566&gt;0,K1566&lt;50),"OK","REVISAR")</f>
        <v>0</v>
      </c>
      <c r="W1566" s="3">
        <f>IF(AND(ISNUMBER(L1566),L1566&gt;0,L1566&lt;1000000),"OK","REVISAR")</f>
        <v>0</v>
      </c>
      <c r="X1566" s="3">
        <f>IF(AND(ISNUMBER(K1566),ISNUMBER(L1566),ISNUMBER(M1566),ISNUMBER(N1566)),IF(ABS(N1566-(K1566*L1566*(1-M1566/100)))&gt;1,"REVISAR","OK"),"REVISAR")</f>
        <v>0</v>
      </c>
      <c r="Y1566" s="3">
        <f>IF(AND(ISNUMBER(SEARCH("@",E1566)),ISNUMBER(SEARCH(".",E1566))),"OK","REVISAR")</f>
        <v>0</v>
      </c>
      <c r="Z1566" s="3">
        <f>IF(COUNTIF($A$2:$A$5001,A1566)&gt;1,"REVISAR","OK")</f>
        <v>0</v>
      </c>
    </row>
    <row r="1567">
      <c r="A1567" s="3">
        <v>1566</v>
      </c>
      <c r="B1567" s="4">
        <v>45767</v>
      </c>
      <c r="C1567" s="3" t="inlineStr">
        <is>
          <t>Valentina Díaz</t>
        </is>
      </c>
      <c r="D1567" s="3" t="inlineStr">
        <is>
          <t>26379993</t>
        </is>
      </c>
      <c r="E1567" s="3" t="inlineStr">
        <is>
          <t>cliente261@yahoo.com</t>
        </is>
      </c>
      <c r="F1567" s="3" t="inlineStr">
        <is>
          <t>+54 9 2326 355010</t>
        </is>
      </c>
      <c r="I1567" s="3" t="inlineStr">
        <is>
          <t>Webcam HD</t>
        </is>
      </c>
      <c r="J1567" s="3" t="inlineStr">
        <is>
          <t>tecnologia</t>
        </is>
      </c>
      <c r="K1567" s="3">
        <v>4</v>
      </c>
      <c r="L1567" s="5">
        <v>178752.72</v>
      </c>
      <c r="M1567" s="3">
        <v>0</v>
      </c>
      <c r="N1567" s="5">
        <v>715010.88</v>
      </c>
      <c r="O1567" s="3" t="inlineStr">
        <is>
          <t>Efectivo</t>
        </is>
      </c>
      <c r="P1567" s="3" t="inlineStr">
        <is>
          <t>Benjamín</t>
        </is>
      </c>
      <c r="Q1567" s="3" t="inlineStr">
        <is>
          <t>local 1</t>
        </is>
      </c>
      <c r="R1567" s="3" t="inlineStr">
        <is>
          <t>pendiente</t>
        </is>
      </c>
      <c r="S1567" s="3" t="inlineStr">
        <is>
          <t>Dirección incompleta</t>
        </is>
      </c>
      <c r="T1567" s="3">
        <f>IF(COUNTA(A1567:S1567)&lt;19,"REVISAR","OK")</f>
        <v>0</v>
      </c>
      <c r="U1567" s="3">
        <f>IF(ISNUMBER(B1567),"OK","REVISAR")</f>
        <v>0</v>
      </c>
      <c r="V1567" s="3">
        <f>IF(AND(ISNUMBER(K1567),K1567&gt;0,K1567&lt;50),"OK","REVISAR")</f>
        <v>0</v>
      </c>
      <c r="W1567" s="3">
        <f>IF(AND(ISNUMBER(L1567),L1567&gt;0,L1567&lt;1000000),"OK","REVISAR")</f>
        <v>0</v>
      </c>
      <c r="X1567" s="3">
        <f>IF(AND(ISNUMBER(K1567),ISNUMBER(L1567),ISNUMBER(M1567),ISNUMBER(N1567)),IF(ABS(N1567-(K1567*L1567*(1-M1567/100)))&gt;1,"REVISAR","OK"),"REVISAR")</f>
        <v>0</v>
      </c>
      <c r="Y1567" s="3">
        <f>IF(AND(ISNUMBER(SEARCH("@",E1567)),ISNUMBER(SEARCH(".",E1567))),"OK","REVISAR")</f>
        <v>0</v>
      </c>
      <c r="Z1567" s="3">
        <f>IF(COUNTIF($A$2:$A$5001,A1567)&gt;1,"REVISAR","OK")</f>
        <v>0</v>
      </c>
    </row>
    <row r="1568">
      <c r="A1568" s="3">
        <v>1567</v>
      </c>
      <c r="B1568" s="4">
        <v>45543</v>
      </c>
      <c r="C1568" s="3" t="inlineStr">
        <is>
          <t>Camila Torres</t>
        </is>
      </c>
      <c r="D1568" s="3" t="inlineStr">
        <is>
          <t>21790869</t>
        </is>
      </c>
      <c r="E1568" s="3" t="inlineStr">
        <is>
          <t>cliente526@hotmail.com</t>
        </is>
      </c>
      <c r="F1568" s="3" t="inlineStr">
        <is>
          <t>+54 9 2326 987308</t>
        </is>
      </c>
      <c r="G1568" s="3" t="inlineStr">
        <is>
          <t>Buenos Aires</t>
        </is>
      </c>
      <c r="H1568" s="3" t="inlineStr">
        <is>
          <t>Santa Fe</t>
        </is>
      </c>
      <c r="I1568" s="3" t="inlineStr">
        <is>
          <t>Auriculares Bluetooth</t>
        </is>
      </c>
      <c r="J1568" s="3" t="inlineStr">
        <is>
          <t>Tecnologia</t>
        </is>
      </c>
      <c r="K1568" s="3">
        <v>6</v>
      </c>
      <c r="L1568" s="5">
        <v>124001.66</v>
      </c>
      <c r="M1568" s="3">
        <v>20</v>
      </c>
      <c r="N1568" s="5">
        <v>595207.97</v>
      </c>
      <c r="Q1568" s="3" t="inlineStr">
        <is>
          <t>Online</t>
        </is>
      </c>
      <c r="R1568" s="3" t="inlineStr">
        <is>
          <t>Entregado</t>
        </is>
      </c>
      <c r="S1568" s="3" t="inlineStr">
        <is>
          <t>Pago a confirmar</t>
        </is>
      </c>
      <c r="T1568" s="3">
        <f>IF(COUNTA(A1568:S1568)&lt;19,"REVISAR","OK")</f>
        <v>0</v>
      </c>
      <c r="U1568" s="3">
        <f>IF(ISNUMBER(B1568),"OK","REVISAR")</f>
        <v>0</v>
      </c>
      <c r="V1568" s="3">
        <f>IF(AND(ISNUMBER(K1568),K1568&gt;0,K1568&lt;50),"OK","REVISAR")</f>
        <v>0</v>
      </c>
      <c r="W1568" s="3">
        <f>IF(AND(ISNUMBER(L1568),L1568&gt;0,L1568&lt;1000000),"OK","REVISAR")</f>
        <v>0</v>
      </c>
      <c r="X1568" s="3">
        <f>IF(AND(ISNUMBER(K1568),ISNUMBER(L1568),ISNUMBER(M1568),ISNUMBER(N1568)),IF(ABS(N1568-(K1568*L1568*(1-M1568/100)))&gt;1,"REVISAR","OK"),"REVISAR")</f>
        <v>0</v>
      </c>
      <c r="Y1568" s="3">
        <f>IF(AND(ISNUMBER(SEARCH("@",E1568)),ISNUMBER(SEARCH(".",E1568))),"OK","REVISAR")</f>
        <v>0</v>
      </c>
      <c r="Z1568" s="3">
        <f>IF(COUNTIF($A$2:$A$5001,A1568)&gt;1,"REVISAR","OK")</f>
        <v>0</v>
      </c>
    </row>
    <row r="1569">
      <c r="A1569" s="3">
        <v>1568</v>
      </c>
      <c r="B1569" s="4" t="inlineStr">
        <is>
          <t>2024-13-40</t>
        </is>
      </c>
      <c r="C1569" s="3" t="inlineStr">
        <is>
          <t>María Gómez</t>
        </is>
      </c>
      <c r="D1569" s="3" t="inlineStr">
        <is>
          <t>35938070</t>
        </is>
      </c>
      <c r="E1569" s="3" t="inlineStr">
        <is>
          <t>cliente202@</t>
        </is>
      </c>
      <c r="F1569" s="3" t="inlineStr">
        <is>
          <t>+54 9 2326 197660</t>
        </is>
      </c>
      <c r="G1569" s="3" t="inlineStr">
        <is>
          <t>Bs As</t>
        </is>
      </c>
      <c r="H1569" s="3" t="inlineStr">
        <is>
          <t>Cordoba</t>
        </is>
      </c>
      <c r="I1569" s="3" t="inlineStr">
        <is>
          <t>Monitor 24</t>
        </is>
      </c>
      <c r="J1569" s="3" t="inlineStr">
        <is>
          <t>Periféricos</t>
        </is>
      </c>
      <c r="K1569" s="3">
        <v>1</v>
      </c>
      <c r="L1569" s="5">
        <v>151025.48</v>
      </c>
      <c r="M1569" s="3">
        <v>25</v>
      </c>
      <c r="N1569" s="5">
        <v>113269.11</v>
      </c>
      <c r="P1569" s="3" t="inlineStr">
        <is>
          <t>Sin vendedor</t>
        </is>
      </c>
      <c r="Q1569" s="3" t="inlineStr">
        <is>
          <t>local 1</t>
        </is>
      </c>
      <c r="R1569" s="3" t="inlineStr">
        <is>
          <t>En camino</t>
        </is>
      </c>
      <c r="T1569" s="3">
        <f>IF(COUNTA(A1569:S1569)&lt;19,"REVISAR","OK")</f>
        <v>0</v>
      </c>
      <c r="U1569" s="3">
        <f>IF(ISNUMBER(B1569),"OK","REVISAR")</f>
        <v>0</v>
      </c>
      <c r="V1569" s="3">
        <f>IF(AND(ISNUMBER(K1569),K1569&gt;0,K1569&lt;50),"OK","REVISAR")</f>
        <v>0</v>
      </c>
      <c r="W1569" s="3">
        <f>IF(AND(ISNUMBER(L1569),L1569&gt;0,L1569&lt;1000000),"OK","REVISAR")</f>
        <v>0</v>
      </c>
      <c r="X1569" s="3">
        <f>IF(AND(ISNUMBER(K1569),ISNUMBER(L1569),ISNUMBER(M1569),ISNUMBER(N1569)),IF(ABS(N1569-(K1569*L1569*(1-M1569/100)))&gt;1,"REVISAR","OK"),"REVISAR")</f>
        <v>0</v>
      </c>
      <c r="Y1569" s="3">
        <f>IF(AND(ISNUMBER(SEARCH("@",E1569)),ISNUMBER(SEARCH(".",E1569))),"OK","REVISAR")</f>
        <v>0</v>
      </c>
      <c r="Z1569" s="3">
        <f>IF(COUNTIF($A$2:$A$5001,A1569)&gt;1,"REVISAR","OK")</f>
        <v>0</v>
      </c>
    </row>
    <row r="1570">
      <c r="A1570" s="3">
        <v>1569</v>
      </c>
      <c r="B1570" s="4">
        <v>45626</v>
      </c>
      <c r="C1570" s="3" t="inlineStr">
        <is>
          <t>Carlos López</t>
        </is>
      </c>
      <c r="D1570" s="3" t="inlineStr">
        <is>
          <t>27770071</t>
        </is>
      </c>
      <c r="E1570" s="3" t="inlineStr">
        <is>
          <t>cliente829@gmail.com</t>
        </is>
      </c>
      <c r="F1570" s="3" t="inlineStr">
        <is>
          <t>+54 9 2326 690776</t>
        </is>
      </c>
      <c r="G1570" s="3" t="inlineStr">
        <is>
          <t>S. A. de Areco</t>
        </is>
      </c>
      <c r="H1570" s="3" t="inlineStr">
        <is>
          <t>Córdoba</t>
        </is>
      </c>
      <c r="I1570" s="3" t="inlineStr">
        <is>
          <t>Silla gamer</t>
        </is>
      </c>
      <c r="J1570" s="3" t="inlineStr">
        <is>
          <t>Periféricos</t>
        </is>
      </c>
      <c r="K1570" s="3">
        <v>3</v>
      </c>
      <c r="L1570" s="5">
        <v>178446.6</v>
      </c>
      <c r="M1570" s="3">
        <v>25</v>
      </c>
      <c r="N1570" s="5">
        <v>401504.85</v>
      </c>
      <c r="O1570" s="3" t="inlineStr">
        <is>
          <t>transf</t>
        </is>
      </c>
      <c r="P1570" s="3" t="inlineStr">
        <is>
          <t>Benjamín</t>
        </is>
      </c>
      <c r="Q1570" s="3" t="inlineStr">
        <is>
          <t>Online</t>
        </is>
      </c>
      <c r="R1570" s="3" t="inlineStr">
        <is>
          <t>Entregado</t>
        </is>
      </c>
      <c r="S1570" s="3" t="inlineStr">
        <is>
          <t>OK</t>
        </is>
      </c>
      <c r="T1570" s="3">
        <f>IF(COUNTA(A1570:S1570)&lt;19,"REVISAR","OK")</f>
        <v>0</v>
      </c>
      <c r="U1570" s="3">
        <f>IF(ISNUMBER(B1570),"OK","REVISAR")</f>
        <v>0</v>
      </c>
      <c r="V1570" s="3">
        <f>IF(AND(ISNUMBER(K1570),K1570&gt;0,K1570&lt;50),"OK","REVISAR")</f>
        <v>0</v>
      </c>
      <c r="W1570" s="3">
        <f>IF(AND(ISNUMBER(L1570),L1570&gt;0,L1570&lt;1000000),"OK","REVISAR")</f>
        <v>0</v>
      </c>
      <c r="X1570" s="3">
        <f>IF(AND(ISNUMBER(K1570),ISNUMBER(L1570),ISNUMBER(M1570),ISNUMBER(N1570)),IF(ABS(N1570-(K1570*L1570*(1-M1570/100)))&gt;1,"REVISAR","OK"),"REVISAR")</f>
        <v>0</v>
      </c>
      <c r="Y1570" s="3">
        <f>IF(AND(ISNUMBER(SEARCH("@",E1570)),ISNUMBER(SEARCH(".",E1570))),"OK","REVISAR")</f>
        <v>0</v>
      </c>
      <c r="Z1570" s="3">
        <f>IF(COUNTIF($A$2:$A$5001,A1570)&gt;1,"REVISAR","OK")</f>
        <v>0</v>
      </c>
    </row>
    <row r="1571">
      <c r="A1571" s="3">
        <v>1570</v>
      </c>
      <c r="B1571" s="4">
        <v>45319</v>
      </c>
      <c r="C1571" s="3" t="inlineStr">
        <is>
          <t>Juan Pérez</t>
        </is>
      </c>
      <c r="D1571" s="3" t="inlineStr">
        <is>
          <t>42974649</t>
        </is>
      </c>
      <c r="E1571" s="3" t="inlineStr">
        <is>
          <t>cliente614@yahoo.com</t>
        </is>
      </c>
      <c r="F1571" s="3" t="inlineStr">
        <is>
          <t>+54 9 2326 637622</t>
        </is>
      </c>
      <c r="G1571" s="3" t="inlineStr">
        <is>
          <t>Mendoza</t>
        </is>
      </c>
      <c r="I1571" s="3" t="inlineStr">
        <is>
          <t>Disco SSD 480GB</t>
        </is>
      </c>
      <c r="J1571" s="3" t="inlineStr">
        <is>
          <t>Audio</t>
        </is>
      </c>
      <c r="K1571" s="3">
        <v>5</v>
      </c>
      <c r="L1571" s="5">
        <v>39428.73</v>
      </c>
      <c r="M1571" s="3">
        <v>10</v>
      </c>
      <c r="N1571" s="5">
        <v>177429.29</v>
      </c>
      <c r="O1571" s="3" t="inlineStr">
        <is>
          <t>Tarjeta Crédito</t>
        </is>
      </c>
      <c r="P1571" s="3" t="inlineStr">
        <is>
          <t>Lucas</t>
        </is>
      </c>
      <c r="Q1571" s="3" t="inlineStr">
        <is>
          <t>Local 1</t>
        </is>
      </c>
      <c r="R1571" s="3" t="inlineStr">
        <is>
          <t>entregado</t>
        </is>
      </c>
      <c r="S1571" s="3" t="inlineStr">
        <is>
          <t>Cliente reclama demora</t>
        </is>
      </c>
      <c r="T1571" s="3">
        <f>IF(COUNTA(A1571:S1571)&lt;19,"REVISAR","OK")</f>
        <v>0</v>
      </c>
      <c r="U1571" s="3">
        <f>IF(ISNUMBER(B1571),"OK","REVISAR")</f>
        <v>0</v>
      </c>
      <c r="V1571" s="3">
        <f>IF(AND(ISNUMBER(K1571),K1571&gt;0,K1571&lt;50),"OK","REVISAR")</f>
        <v>0</v>
      </c>
      <c r="W1571" s="3">
        <f>IF(AND(ISNUMBER(L1571),L1571&gt;0,L1571&lt;1000000),"OK","REVISAR")</f>
        <v>0</v>
      </c>
      <c r="X1571" s="3">
        <f>IF(AND(ISNUMBER(K1571),ISNUMBER(L1571),ISNUMBER(M1571),ISNUMBER(N1571)),IF(ABS(N1571-(K1571*L1571*(1-M1571/100)))&gt;1,"REVISAR","OK"),"REVISAR")</f>
        <v>0</v>
      </c>
      <c r="Y1571" s="3">
        <f>IF(AND(ISNUMBER(SEARCH("@",E1571)),ISNUMBER(SEARCH(".",E1571))),"OK","REVISAR")</f>
        <v>0</v>
      </c>
      <c r="Z1571" s="3">
        <f>IF(COUNTIF($A$2:$A$5001,A1571)&gt;1,"REVISAR","OK")</f>
        <v>0</v>
      </c>
    </row>
    <row r="1572">
      <c r="A1572" s="3">
        <v>1571</v>
      </c>
      <c r="B1572" s="4">
        <v>45764</v>
      </c>
      <c r="C1572" s="3" t="inlineStr">
        <is>
          <t>Lucas Rodríguez</t>
        </is>
      </c>
      <c r="D1572" s="3" t="inlineStr">
        <is>
          <t>31246612</t>
        </is>
      </c>
      <c r="E1572" s="3" t="inlineStr">
        <is>
          <t>cliente236@</t>
        </is>
      </c>
      <c r="F1572" s="3" t="inlineStr">
        <is>
          <t>+54 9 2326 165108</t>
        </is>
      </c>
      <c r="G1572" s="3" t="inlineStr">
        <is>
          <t>Rosario</t>
        </is>
      </c>
      <c r="H1572" s="3" t="inlineStr">
        <is>
          <t>CABA</t>
        </is>
      </c>
      <c r="I1572" s="3" t="inlineStr">
        <is>
          <t>Auriculares Bluetooth</t>
        </is>
      </c>
      <c r="J1572" s="3" t="inlineStr">
        <is>
          <t>Hogar</t>
        </is>
      </c>
      <c r="K1572" s="3">
        <v>3</v>
      </c>
      <c r="L1572" s="5">
        <v>92705.66</v>
      </c>
      <c r="M1572" s="3">
        <v>0</v>
      </c>
      <c r="N1572" s="5">
        <v>278116.98</v>
      </c>
      <c r="Q1572" s="3" t="inlineStr">
        <is>
          <t>Online</t>
        </is>
      </c>
      <c r="R1572" s="3" t="inlineStr">
        <is>
          <t>entregado</t>
        </is>
      </c>
      <c r="T1572" s="3">
        <f>IF(COUNTA(A1572:S1572)&lt;19,"REVISAR","OK")</f>
        <v>0</v>
      </c>
      <c r="U1572" s="3">
        <f>IF(ISNUMBER(B1572),"OK","REVISAR")</f>
        <v>0</v>
      </c>
      <c r="V1572" s="3">
        <f>IF(AND(ISNUMBER(K1572),K1572&gt;0,K1572&lt;50),"OK","REVISAR")</f>
        <v>0</v>
      </c>
      <c r="W1572" s="3">
        <f>IF(AND(ISNUMBER(L1572),L1572&gt;0,L1572&lt;1000000),"OK","REVISAR")</f>
        <v>0</v>
      </c>
      <c r="X1572" s="3">
        <f>IF(AND(ISNUMBER(K1572),ISNUMBER(L1572),ISNUMBER(M1572),ISNUMBER(N1572)),IF(ABS(N1572-(K1572*L1572*(1-M1572/100)))&gt;1,"REVISAR","OK"),"REVISAR")</f>
        <v>0</v>
      </c>
      <c r="Y1572" s="3">
        <f>IF(AND(ISNUMBER(SEARCH("@",E1572)),ISNUMBER(SEARCH(".",E1572))),"OK","REVISAR")</f>
        <v>0</v>
      </c>
      <c r="Z1572" s="3">
        <f>IF(COUNTIF($A$2:$A$5001,A1572)&gt;1,"REVISAR","OK")</f>
        <v>0</v>
      </c>
    </row>
    <row r="1573">
      <c r="A1573" s="3">
        <v>612</v>
      </c>
      <c r="B1573" s="4">
        <v>45487</v>
      </c>
      <c r="C1573" s="3" t="inlineStr">
        <is>
          <t>Juan Pérez</t>
        </is>
      </c>
      <c r="D1573" s="3" t="inlineStr">
        <is>
          <t>36950999</t>
        </is>
      </c>
      <c r="E1573" s="3" t="inlineStr">
        <is>
          <t>cliente238@yahoo.com</t>
        </is>
      </c>
      <c r="F1573" s="3" t="inlineStr">
        <is>
          <t>12345</t>
        </is>
      </c>
      <c r="H1573" s="3" t="inlineStr">
        <is>
          <t>buenos aires</t>
        </is>
      </c>
      <c r="I1573" s="3" t="inlineStr">
        <is>
          <t>Silla gamer</t>
        </is>
      </c>
      <c r="J1573" s="3" t="inlineStr">
        <is>
          <t>tecnologia</t>
        </is>
      </c>
      <c r="K1573" s="3">
        <v>5</v>
      </c>
      <c r="L1573" s="5">
        <v>53612.09</v>
      </c>
      <c r="M1573" s="3">
        <v>20</v>
      </c>
      <c r="N1573" s="5">
        <v>214448.36</v>
      </c>
      <c r="O1573" s="3" t="inlineStr">
        <is>
          <t>Tarjeta Crédito</t>
        </is>
      </c>
      <c r="Q1573" s="3" t="inlineStr">
        <is>
          <t>Sucursal Centro</t>
        </is>
      </c>
      <c r="S1573" s="3" t="inlineStr">
        <is>
          <t>OK</t>
        </is>
      </c>
      <c r="T1573" s="3">
        <f>IF(COUNTA(A1573:S1573)&lt;19,"REVISAR","OK")</f>
        <v>0</v>
      </c>
      <c r="U1573" s="3">
        <f>IF(ISNUMBER(B1573),"OK","REVISAR")</f>
        <v>0</v>
      </c>
      <c r="V1573" s="3">
        <f>IF(AND(ISNUMBER(K1573),K1573&gt;0,K1573&lt;50),"OK","REVISAR")</f>
        <v>0</v>
      </c>
      <c r="W1573" s="3">
        <f>IF(AND(ISNUMBER(L1573),L1573&gt;0,L1573&lt;1000000),"OK","REVISAR")</f>
        <v>0</v>
      </c>
      <c r="X1573" s="3">
        <f>IF(AND(ISNUMBER(K1573),ISNUMBER(L1573),ISNUMBER(M1573),ISNUMBER(N1573)),IF(ABS(N1573-(K1573*L1573*(1-M1573/100)))&gt;1,"REVISAR","OK"),"REVISAR")</f>
        <v>0</v>
      </c>
      <c r="Y1573" s="3">
        <f>IF(AND(ISNUMBER(SEARCH("@",E1573)),ISNUMBER(SEARCH(".",E1573))),"OK","REVISAR")</f>
        <v>0</v>
      </c>
      <c r="Z1573" s="3">
        <f>IF(COUNTIF($A$2:$A$5001,A1573)&gt;1,"REVISAR","OK")</f>
        <v>0</v>
      </c>
    </row>
    <row r="1574">
      <c r="A1574" s="3">
        <v>1573</v>
      </c>
      <c r="B1574" s="4">
        <v>45560</v>
      </c>
      <c r="D1574" s="3" t="inlineStr">
        <is>
          <t>21184593</t>
        </is>
      </c>
      <c r="E1574" s="3" t="inlineStr">
        <is>
          <t>cliente707@hotmial.com</t>
        </is>
      </c>
      <c r="F1574" s="3" t="inlineStr">
        <is>
          <t>+54 9 2326 670457</t>
        </is>
      </c>
      <c r="G1574" s="3" t="inlineStr">
        <is>
          <t>Rosario</t>
        </is>
      </c>
      <c r="H1574" s="3" t="inlineStr">
        <is>
          <t>Mendoza</t>
        </is>
      </c>
      <c r="I1574" s="3" t="inlineStr">
        <is>
          <t>Silla gamer</t>
        </is>
      </c>
      <c r="J1574" s="3" t="inlineStr">
        <is>
          <t>Sin categoria</t>
        </is>
      </c>
      <c r="K1574" s="3">
        <v>2</v>
      </c>
      <c r="L1574" s="5">
        <v>82666.82000000001</v>
      </c>
      <c r="M1574" s="3">
        <v>0</v>
      </c>
      <c r="N1574" s="5">
        <v>165333.64</v>
      </c>
      <c r="O1574" s="3" t="inlineStr">
        <is>
          <t>Efectivo</t>
        </is>
      </c>
      <c r="P1574" s="3" t="inlineStr">
        <is>
          <t>Isaías</t>
        </is>
      </c>
      <c r="Q1574" s="3" t="inlineStr">
        <is>
          <t>Online</t>
        </is>
      </c>
      <c r="S1574" s="3" t="inlineStr">
        <is>
          <t>Pago a confirmar</t>
        </is>
      </c>
      <c r="T1574" s="3">
        <f>IF(COUNTA(A1574:S1574)&lt;19,"REVISAR","OK")</f>
        <v>0</v>
      </c>
      <c r="U1574" s="3">
        <f>IF(ISNUMBER(B1574),"OK","REVISAR")</f>
        <v>0</v>
      </c>
      <c r="V1574" s="3">
        <f>IF(AND(ISNUMBER(K1574),K1574&gt;0,K1574&lt;50),"OK","REVISAR")</f>
        <v>0</v>
      </c>
      <c r="W1574" s="3">
        <f>IF(AND(ISNUMBER(L1574),L1574&gt;0,L1574&lt;1000000),"OK","REVISAR")</f>
        <v>0</v>
      </c>
      <c r="X1574" s="3">
        <f>IF(AND(ISNUMBER(K1574),ISNUMBER(L1574),ISNUMBER(M1574),ISNUMBER(N1574)),IF(ABS(N1574-(K1574*L1574*(1-M1574/100)))&gt;1,"REVISAR","OK"),"REVISAR")</f>
        <v>0</v>
      </c>
      <c r="Y1574" s="3">
        <f>IF(AND(ISNUMBER(SEARCH("@",E1574)),ISNUMBER(SEARCH(".",E1574))),"OK","REVISAR")</f>
        <v>0</v>
      </c>
      <c r="Z1574" s="3">
        <f>IF(COUNTIF($A$2:$A$5001,A1574)&gt;1,"REVISAR","OK")</f>
        <v>0</v>
      </c>
    </row>
    <row r="1575">
      <c r="A1575" s="3">
        <v>1574</v>
      </c>
      <c r="B1575" s="4">
        <v>45730</v>
      </c>
      <c r="C1575" s="3" t="inlineStr">
        <is>
          <t>Lucas Rodríguez</t>
        </is>
      </c>
      <c r="D1575" s="3" t="inlineStr">
        <is>
          <t>36909761</t>
        </is>
      </c>
      <c r="E1575" s="3" t="inlineStr">
        <is>
          <t>cliente23@yahoo.com</t>
        </is>
      </c>
      <c r="F1575" s="3" t="inlineStr">
        <is>
          <t>+54 9 2326 738854</t>
        </is>
      </c>
      <c r="G1575" s="3" t="inlineStr">
        <is>
          <t>Córdoba</t>
        </is>
      </c>
      <c r="I1575" s="3" t="inlineStr">
        <is>
          <t>Disco SSD 480GB</t>
        </is>
      </c>
      <c r="J1575" s="3" t="inlineStr">
        <is>
          <t>Audio</t>
        </is>
      </c>
      <c r="K1575" s="3">
        <v>3</v>
      </c>
      <c r="L1575" s="5">
        <v>52109.5</v>
      </c>
      <c r="M1575" s="3">
        <v>0</v>
      </c>
      <c r="N1575" s="5">
        <v>156328.5</v>
      </c>
      <c r="O1575" s="3" t="inlineStr">
        <is>
          <t>MercadoPago</t>
        </is>
      </c>
      <c r="Q1575" s="3" t="inlineStr">
        <is>
          <t>Local 1</t>
        </is>
      </c>
      <c r="R1575" s="3" t="inlineStr">
        <is>
          <t>En camino</t>
        </is>
      </c>
      <c r="S1575" s="3" t="inlineStr">
        <is>
          <t>Dirección incompleta</t>
        </is>
      </c>
      <c r="T1575" s="3">
        <f>IF(COUNTA(A1575:S1575)&lt;19,"REVISAR","OK")</f>
        <v>0</v>
      </c>
      <c r="U1575" s="3">
        <f>IF(ISNUMBER(B1575),"OK","REVISAR")</f>
        <v>0</v>
      </c>
      <c r="V1575" s="3">
        <f>IF(AND(ISNUMBER(K1575),K1575&gt;0,K1575&lt;50),"OK","REVISAR")</f>
        <v>0</v>
      </c>
      <c r="W1575" s="3">
        <f>IF(AND(ISNUMBER(L1575),L1575&gt;0,L1575&lt;1000000),"OK","REVISAR")</f>
        <v>0</v>
      </c>
      <c r="X1575" s="3">
        <f>IF(AND(ISNUMBER(K1575),ISNUMBER(L1575),ISNUMBER(M1575),ISNUMBER(N1575)),IF(ABS(N1575-(K1575*L1575*(1-M1575/100)))&gt;1,"REVISAR","OK"),"REVISAR")</f>
        <v>0</v>
      </c>
      <c r="Y1575" s="3">
        <f>IF(AND(ISNUMBER(SEARCH("@",E1575)),ISNUMBER(SEARCH(".",E1575))),"OK","REVISAR")</f>
        <v>0</v>
      </c>
      <c r="Z1575" s="3">
        <f>IF(COUNTIF($A$2:$A$5001,A1575)&gt;1,"REVISAR","OK")</f>
        <v>0</v>
      </c>
    </row>
    <row r="1576">
      <c r="A1576" s="3">
        <v>1575</v>
      </c>
      <c r="B1576" s="4">
        <v>45556</v>
      </c>
      <c r="C1576" s="3" t="inlineStr">
        <is>
          <t>Martín Fernández</t>
        </is>
      </c>
      <c r="D1576" s="3" t="inlineStr">
        <is>
          <t>00000000</t>
        </is>
      </c>
      <c r="E1576" s="3" t="inlineStr">
        <is>
          <t>cliente209@gmai.com</t>
        </is>
      </c>
      <c r="F1576" s="3" t="inlineStr">
        <is>
          <t>+54 9 2326 830595</t>
        </is>
      </c>
      <c r="G1576" s="3" t="inlineStr">
        <is>
          <t>Areco</t>
        </is>
      </c>
      <c r="H1576" s="3" t="inlineStr">
        <is>
          <t>Córdoba</t>
        </is>
      </c>
      <c r="I1576" s="3" t="inlineStr">
        <is>
          <t>Notebook 15</t>
        </is>
      </c>
      <c r="J1576" s="3" t="inlineStr">
        <is>
          <t>perifericos</t>
        </is>
      </c>
      <c r="K1576" s="3">
        <v>7</v>
      </c>
      <c r="L1576" s="5">
        <v>125126.72</v>
      </c>
      <c r="M1576" s="3">
        <v>10</v>
      </c>
      <c r="N1576" s="5">
        <v>788298.34</v>
      </c>
      <c r="O1576" s="3" t="inlineStr">
        <is>
          <t>transf</t>
        </is>
      </c>
      <c r="P1576" s="3" t="inlineStr">
        <is>
          <t>Paul</t>
        </is>
      </c>
      <c r="R1576" s="3" t="inlineStr">
        <is>
          <t>entregado</t>
        </is>
      </c>
      <c r="S1576" s="3" t="inlineStr">
        <is>
          <t>Producto sin stock</t>
        </is>
      </c>
      <c r="T1576" s="3">
        <f>IF(COUNTA(A1576:S1576)&lt;19,"REVISAR","OK")</f>
        <v>0</v>
      </c>
      <c r="U1576" s="3">
        <f>IF(ISNUMBER(B1576),"OK","REVISAR")</f>
        <v>0</v>
      </c>
      <c r="V1576" s="3">
        <f>IF(AND(ISNUMBER(K1576),K1576&gt;0,K1576&lt;50),"OK","REVISAR")</f>
        <v>0</v>
      </c>
      <c r="W1576" s="3">
        <f>IF(AND(ISNUMBER(L1576),L1576&gt;0,L1576&lt;1000000),"OK","REVISAR")</f>
        <v>0</v>
      </c>
      <c r="X1576" s="3">
        <f>IF(AND(ISNUMBER(K1576),ISNUMBER(L1576),ISNUMBER(M1576),ISNUMBER(N1576)),IF(ABS(N1576-(K1576*L1576*(1-M1576/100)))&gt;1,"REVISAR","OK"),"REVISAR")</f>
        <v>0</v>
      </c>
      <c r="Y1576" s="3">
        <f>IF(AND(ISNUMBER(SEARCH("@",E1576)),ISNUMBER(SEARCH(".",E1576))),"OK","REVISAR")</f>
        <v>0</v>
      </c>
      <c r="Z1576" s="3">
        <f>IF(COUNTIF($A$2:$A$5001,A1576)&gt;1,"REVISAR","OK")</f>
        <v>0</v>
      </c>
    </row>
    <row r="1577">
      <c r="A1577" s="3">
        <v>1576</v>
      </c>
      <c r="B1577" s="4">
        <v>45329</v>
      </c>
      <c r="C1577" s="3" t="inlineStr">
        <is>
          <t>Juan Pérez</t>
        </is>
      </c>
      <c r="D1577" s="3" t="inlineStr">
        <is>
          <t>30485694</t>
        </is>
      </c>
      <c r="E1577" s="3" t="inlineStr">
        <is>
          <t>cliente429@hotmail.com</t>
        </is>
      </c>
      <c r="F1577" s="3" t="inlineStr">
        <is>
          <t>+54 9 2326 591294</t>
        </is>
      </c>
      <c r="G1577" s="3" t="inlineStr">
        <is>
          <t>Buenos Aires</t>
        </is>
      </c>
      <c r="J1577" s="3" t="inlineStr">
        <is>
          <t>Accesorios</t>
        </is>
      </c>
      <c r="K1577" s="3">
        <v>1</v>
      </c>
      <c r="L1577" s="5">
        <v>146666.5</v>
      </c>
      <c r="M1577" s="3">
        <v>5</v>
      </c>
      <c r="N1577" s="5">
        <v>139333.17</v>
      </c>
      <c r="O1577" s="3" t="inlineStr">
        <is>
          <t>tarjeta credito</t>
        </is>
      </c>
      <c r="P1577" s="3" t="inlineStr">
        <is>
          <t>Paul</t>
        </is>
      </c>
      <c r="Q1577" s="3" t="inlineStr">
        <is>
          <t>Sucursal Centro</t>
        </is>
      </c>
      <c r="R1577" s="3" t="inlineStr">
        <is>
          <t>Pendiente</t>
        </is>
      </c>
      <c r="S1577" s="3" t="inlineStr">
        <is>
          <t>Precio cargado manualmente</t>
        </is>
      </c>
      <c r="T1577" s="3">
        <f>IF(COUNTA(A1577:S1577)&lt;19,"REVISAR","OK")</f>
        <v>0</v>
      </c>
      <c r="U1577" s="3">
        <f>IF(ISNUMBER(B1577),"OK","REVISAR")</f>
        <v>0</v>
      </c>
      <c r="V1577" s="3">
        <f>IF(AND(ISNUMBER(K1577),K1577&gt;0,K1577&lt;50),"OK","REVISAR")</f>
        <v>0</v>
      </c>
      <c r="W1577" s="3">
        <f>IF(AND(ISNUMBER(L1577),L1577&gt;0,L1577&lt;1000000),"OK","REVISAR")</f>
        <v>0</v>
      </c>
      <c r="X1577" s="3">
        <f>IF(AND(ISNUMBER(K1577),ISNUMBER(L1577),ISNUMBER(M1577),ISNUMBER(N1577)),IF(ABS(N1577-(K1577*L1577*(1-M1577/100)))&gt;1,"REVISAR","OK"),"REVISAR")</f>
        <v>0</v>
      </c>
      <c r="Y1577" s="3">
        <f>IF(AND(ISNUMBER(SEARCH("@",E1577)),ISNUMBER(SEARCH(".",E1577))),"OK","REVISAR")</f>
        <v>0</v>
      </c>
      <c r="Z1577" s="3">
        <f>IF(COUNTIF($A$2:$A$5001,A1577)&gt;1,"REVISAR","OK")</f>
        <v>0</v>
      </c>
    </row>
    <row r="1578">
      <c r="A1578" s="3">
        <v>1577</v>
      </c>
      <c r="B1578" s="4">
        <v>45555</v>
      </c>
      <c r="C1578" s="3" t="inlineStr">
        <is>
          <t>Lucas Rodríguez</t>
        </is>
      </c>
      <c r="D1578" s="3" t="inlineStr">
        <is>
          <t>20439434</t>
        </is>
      </c>
      <c r="E1578" s="3" t="inlineStr">
        <is>
          <t>cliente477@hotmial.com</t>
        </is>
      </c>
      <c r="F1578" s="3" t="inlineStr">
        <is>
          <t>+54 9 2326 330404</t>
        </is>
      </c>
      <c r="I1578" s="3" t="inlineStr">
        <is>
          <t>Memoria RAM 8GB</t>
        </is>
      </c>
      <c r="J1578" s="3" t="inlineStr">
        <is>
          <t>Sin categoria</t>
        </is>
      </c>
      <c r="K1578" s="3">
        <v>1</v>
      </c>
      <c r="L1578" s="5">
        <v>170605.26</v>
      </c>
      <c r="M1578" s="3">
        <v>0</v>
      </c>
      <c r="N1578" s="5">
        <v>170605.26</v>
      </c>
      <c r="O1578" s="3" t="inlineStr">
        <is>
          <t>MercadoPago</t>
        </is>
      </c>
      <c r="Q1578" s="3" t="inlineStr">
        <is>
          <t>local 1</t>
        </is>
      </c>
      <c r="R1578" s="3" t="inlineStr">
        <is>
          <t>Cancelado</t>
        </is>
      </c>
      <c r="S1578" s="3" t="inlineStr">
        <is>
          <t>Duplicado probable</t>
        </is>
      </c>
      <c r="T1578" s="3">
        <f>IF(COUNTA(A1578:S1578)&lt;19,"REVISAR","OK")</f>
        <v>0</v>
      </c>
      <c r="U1578" s="3">
        <f>IF(ISNUMBER(B1578),"OK","REVISAR")</f>
        <v>0</v>
      </c>
      <c r="V1578" s="3">
        <f>IF(AND(ISNUMBER(K1578),K1578&gt;0,K1578&lt;50),"OK","REVISAR")</f>
        <v>0</v>
      </c>
      <c r="W1578" s="3">
        <f>IF(AND(ISNUMBER(L1578),L1578&gt;0,L1578&lt;1000000),"OK","REVISAR")</f>
        <v>0</v>
      </c>
      <c r="X1578" s="3">
        <f>IF(AND(ISNUMBER(K1578),ISNUMBER(L1578),ISNUMBER(M1578),ISNUMBER(N1578)),IF(ABS(N1578-(K1578*L1578*(1-M1578/100)))&gt;1,"REVISAR","OK"),"REVISAR")</f>
        <v>0</v>
      </c>
      <c r="Y1578" s="3">
        <f>IF(AND(ISNUMBER(SEARCH("@",E1578)),ISNUMBER(SEARCH(".",E1578))),"OK","REVISAR")</f>
        <v>0</v>
      </c>
      <c r="Z1578" s="3">
        <f>IF(COUNTIF($A$2:$A$5001,A1578)&gt;1,"REVISAR","OK")</f>
        <v>0</v>
      </c>
    </row>
    <row r="1579">
      <c r="A1579" s="3">
        <v>1578</v>
      </c>
      <c r="B1579" s="4">
        <v>45400</v>
      </c>
      <c r="C1579" s="3" t="inlineStr">
        <is>
          <t>Cliente Sin Nombre</t>
        </is>
      </c>
      <c r="D1579" s="3" t="inlineStr">
        <is>
          <t>25843307</t>
        </is>
      </c>
      <c r="E1579" s="3" t="inlineStr">
        <is>
          <t>cliente766@hotmail.com</t>
        </is>
      </c>
      <c r="F1579" s="3" t="inlineStr">
        <is>
          <t>+54 9 2326 361241</t>
        </is>
      </c>
      <c r="G1579" s="3" t="inlineStr">
        <is>
          <t>S. A. de Areco</t>
        </is>
      </c>
      <c r="I1579" s="3" t="inlineStr">
        <is>
          <t>Producto desconocido</t>
        </is>
      </c>
      <c r="J1579" s="3" t="inlineStr">
        <is>
          <t>Hogar</t>
        </is>
      </c>
      <c r="K1579" s="3">
        <v>5</v>
      </c>
      <c r="L1579" s="5">
        <v>53823.88</v>
      </c>
      <c r="M1579" s="3">
        <v>0</v>
      </c>
      <c r="N1579" s="5">
        <v>269119.4</v>
      </c>
      <c r="O1579" s="3" t="inlineStr">
        <is>
          <t>Transferencia</t>
        </is>
      </c>
      <c r="P1579" s="3" t="inlineStr">
        <is>
          <t>Lucas</t>
        </is>
      </c>
      <c r="Q1579" s="3" t="inlineStr">
        <is>
          <t>Local 1</t>
        </is>
      </c>
      <c r="R1579" s="3" t="inlineStr">
        <is>
          <t>Pendiente</t>
        </is>
      </c>
      <c r="T1579" s="3">
        <f>IF(COUNTA(A1579:S1579)&lt;19,"REVISAR","OK")</f>
        <v>0</v>
      </c>
      <c r="U1579" s="3">
        <f>IF(ISNUMBER(B1579),"OK","REVISAR")</f>
        <v>0</v>
      </c>
      <c r="V1579" s="3">
        <f>IF(AND(ISNUMBER(K1579),K1579&gt;0,K1579&lt;50),"OK","REVISAR")</f>
        <v>0</v>
      </c>
      <c r="W1579" s="3">
        <f>IF(AND(ISNUMBER(L1579),L1579&gt;0,L1579&lt;1000000),"OK","REVISAR")</f>
        <v>0</v>
      </c>
      <c r="X1579" s="3">
        <f>IF(AND(ISNUMBER(K1579),ISNUMBER(L1579),ISNUMBER(M1579),ISNUMBER(N1579)),IF(ABS(N1579-(K1579*L1579*(1-M1579/100)))&gt;1,"REVISAR","OK"),"REVISAR")</f>
        <v>0</v>
      </c>
      <c r="Y1579" s="3">
        <f>IF(AND(ISNUMBER(SEARCH("@",E1579)),ISNUMBER(SEARCH(".",E1579))),"OK","REVISAR")</f>
        <v>0</v>
      </c>
      <c r="Z1579" s="3">
        <f>IF(COUNTIF($A$2:$A$5001,A1579)&gt;1,"REVISAR","OK")</f>
        <v>0</v>
      </c>
    </row>
    <row r="1580">
      <c r="A1580" s="3">
        <v>1579</v>
      </c>
      <c r="B1580" s="4">
        <v>45785</v>
      </c>
      <c r="C1580" s="3" t="inlineStr">
        <is>
          <t>Pedro Sánchez</t>
        </is>
      </c>
      <c r="D1580" s="3" t="inlineStr">
        <is>
          <t>41179797</t>
        </is>
      </c>
      <c r="E1580" s="3" t="inlineStr">
        <is>
          <t>cliente638@hotmial.com</t>
        </is>
      </c>
      <c r="F1580" s="3" t="inlineStr">
        <is>
          <t>+54 9 2326 484685</t>
        </is>
      </c>
      <c r="G1580" s="3" t="inlineStr">
        <is>
          <t>Bs As</t>
        </is>
      </c>
      <c r="I1580" s="3" t="inlineStr">
        <is>
          <t>Silla gamer</t>
        </is>
      </c>
      <c r="J1580" s="3" t="inlineStr">
        <is>
          <t>tecnologia</t>
        </is>
      </c>
      <c r="K1580" s="3">
        <v>4</v>
      </c>
      <c r="L1580" s="5">
        <v>151269.21</v>
      </c>
      <c r="M1580" s="3">
        <v>15</v>
      </c>
      <c r="N1580" s="5">
        <v>514315.31</v>
      </c>
      <c r="O1580" s="3" t="inlineStr">
        <is>
          <t>Tarjeta Débito</t>
        </is>
      </c>
      <c r="Q1580" s="3" t="inlineStr">
        <is>
          <t>Centro</t>
        </is>
      </c>
      <c r="R1580" s="3" t="inlineStr">
        <is>
          <t>pendiente</t>
        </is>
      </c>
      <c r="S1580" s="3" t="inlineStr">
        <is>
          <t>sin observaciones</t>
        </is>
      </c>
      <c r="T1580" s="3">
        <f>IF(COUNTA(A1580:S1580)&lt;19,"REVISAR","OK")</f>
        <v>0</v>
      </c>
      <c r="U1580" s="3">
        <f>IF(ISNUMBER(B1580),"OK","REVISAR")</f>
        <v>0</v>
      </c>
      <c r="V1580" s="3">
        <f>IF(AND(ISNUMBER(K1580),K1580&gt;0,K1580&lt;50),"OK","REVISAR")</f>
        <v>0</v>
      </c>
      <c r="W1580" s="3">
        <f>IF(AND(ISNUMBER(L1580),L1580&gt;0,L1580&lt;1000000),"OK","REVISAR")</f>
        <v>0</v>
      </c>
      <c r="X1580" s="3">
        <f>IF(AND(ISNUMBER(K1580),ISNUMBER(L1580),ISNUMBER(M1580),ISNUMBER(N1580)),IF(ABS(N1580-(K1580*L1580*(1-M1580/100)))&gt;1,"REVISAR","OK"),"REVISAR")</f>
        <v>0</v>
      </c>
      <c r="Y1580" s="3">
        <f>IF(AND(ISNUMBER(SEARCH("@",E1580)),ISNUMBER(SEARCH(".",E1580))),"OK","REVISAR")</f>
        <v>0</v>
      </c>
      <c r="Z1580" s="3">
        <f>IF(COUNTIF($A$2:$A$5001,A1580)&gt;1,"REVISAR","OK")</f>
        <v>0</v>
      </c>
    </row>
    <row r="1581">
      <c r="A1581" s="3">
        <v>1580</v>
      </c>
      <c r="B1581" s="4">
        <v>45540</v>
      </c>
      <c r="C1581" s="3" t="inlineStr">
        <is>
          <t>Juan Pérez</t>
        </is>
      </c>
      <c r="D1581" s="3" t="inlineStr">
        <is>
          <t>29990860</t>
        </is>
      </c>
      <c r="E1581" s="3" t="inlineStr">
        <is>
          <t>cliente712@gmai.com</t>
        </is>
      </c>
      <c r="F1581" s="3" t="inlineStr">
        <is>
          <t>+54 9 2326 887501</t>
        </is>
      </c>
      <c r="G1581" s="3" t="inlineStr">
        <is>
          <t>Buenos Aires</t>
        </is>
      </c>
      <c r="H1581" s="3" t="inlineStr">
        <is>
          <t>Mendoza</t>
        </is>
      </c>
      <c r="I1581" s="3" t="inlineStr">
        <is>
          <t>Monitor 24</t>
        </is>
      </c>
      <c r="J1581" s="3" t="inlineStr">
        <is>
          <t>Audio</t>
        </is>
      </c>
      <c r="K1581" s="3">
        <v>5</v>
      </c>
      <c r="L1581" s="5">
        <v>45322.64</v>
      </c>
      <c r="M1581" s="3">
        <v>0</v>
      </c>
      <c r="N1581" s="5">
        <v>226613.2</v>
      </c>
      <c r="O1581" s="3" t="inlineStr">
        <is>
          <t>efectivo</t>
        </is>
      </c>
      <c r="P1581" s="3" t="inlineStr">
        <is>
          <t>Lucas</t>
        </is>
      </c>
      <c r="R1581" s="3" t="inlineStr">
        <is>
          <t>En camino</t>
        </is>
      </c>
      <c r="S1581" s="3" t="inlineStr">
        <is>
          <t>Producto sin stock</t>
        </is>
      </c>
      <c r="T1581" s="3">
        <f>IF(COUNTA(A1581:S1581)&lt;19,"REVISAR","OK")</f>
        <v>0</v>
      </c>
      <c r="U1581" s="3">
        <f>IF(ISNUMBER(B1581),"OK","REVISAR")</f>
        <v>0</v>
      </c>
      <c r="V1581" s="3">
        <f>IF(AND(ISNUMBER(K1581),K1581&gt;0,K1581&lt;50),"OK","REVISAR")</f>
        <v>0</v>
      </c>
      <c r="W1581" s="3">
        <f>IF(AND(ISNUMBER(L1581),L1581&gt;0,L1581&lt;1000000),"OK","REVISAR")</f>
        <v>0</v>
      </c>
      <c r="X1581" s="3">
        <f>IF(AND(ISNUMBER(K1581),ISNUMBER(L1581),ISNUMBER(M1581),ISNUMBER(N1581)),IF(ABS(N1581-(K1581*L1581*(1-M1581/100)))&gt;1,"REVISAR","OK"),"REVISAR")</f>
        <v>0</v>
      </c>
      <c r="Y1581" s="3">
        <f>IF(AND(ISNUMBER(SEARCH("@",E1581)),ISNUMBER(SEARCH(".",E1581))),"OK","REVISAR")</f>
        <v>0</v>
      </c>
      <c r="Z1581" s="3">
        <f>IF(COUNTIF($A$2:$A$5001,A1581)&gt;1,"REVISAR","OK")</f>
        <v>0</v>
      </c>
    </row>
    <row r="1582">
      <c r="A1582" s="3">
        <v>1581</v>
      </c>
      <c r="B1582" s="4">
        <v>45406</v>
      </c>
      <c r="C1582" s="3" t="inlineStr">
        <is>
          <t>Pedro Sánchez</t>
        </is>
      </c>
      <c r="D1582" s="3" t="inlineStr">
        <is>
          <t>39814457</t>
        </is>
      </c>
      <c r="E1582" s="3" t="inlineStr">
        <is>
          <t>cliente400@hotmail.com</t>
        </is>
      </c>
      <c r="F1582" s="3" t="inlineStr">
        <is>
          <t>12345</t>
        </is>
      </c>
      <c r="G1582" s="3" t="inlineStr">
        <is>
          <t>Areco</t>
        </is>
      </c>
      <c r="I1582" s="3" t="inlineStr">
        <is>
          <t>Notebook 15</t>
        </is>
      </c>
      <c r="J1582" s="3" t="inlineStr">
        <is>
          <t>Computación</t>
        </is>
      </c>
      <c r="K1582" s="3">
        <v>6</v>
      </c>
      <c r="L1582" s="5">
        <v>36177.61</v>
      </c>
      <c r="M1582" s="3">
        <v>15</v>
      </c>
      <c r="N1582" s="5">
        <v>184505.81</v>
      </c>
      <c r="O1582" s="3" t="inlineStr">
        <is>
          <t>Tarjeta Débito</t>
        </is>
      </c>
      <c r="P1582" s="3" t="inlineStr">
        <is>
          <t>Admin</t>
        </is>
      </c>
      <c r="Q1582" s="3" t="inlineStr">
        <is>
          <t>local 1</t>
        </is>
      </c>
      <c r="R1582" s="3" t="inlineStr">
        <is>
          <t>pendiente</t>
        </is>
      </c>
      <c r="S1582" s="3" t="inlineStr">
        <is>
          <t>Dirección incompleta</t>
        </is>
      </c>
      <c r="T1582" s="3">
        <f>IF(COUNTA(A1582:S1582)&lt;19,"REVISAR","OK")</f>
        <v>0</v>
      </c>
      <c r="U1582" s="3">
        <f>IF(ISNUMBER(B1582),"OK","REVISAR")</f>
        <v>0</v>
      </c>
      <c r="V1582" s="3">
        <f>IF(AND(ISNUMBER(K1582),K1582&gt;0,K1582&lt;50),"OK","REVISAR")</f>
        <v>0</v>
      </c>
      <c r="W1582" s="3">
        <f>IF(AND(ISNUMBER(L1582),L1582&gt;0,L1582&lt;1000000),"OK","REVISAR")</f>
        <v>0</v>
      </c>
      <c r="X1582" s="3">
        <f>IF(AND(ISNUMBER(K1582),ISNUMBER(L1582),ISNUMBER(M1582),ISNUMBER(N1582)),IF(ABS(N1582-(K1582*L1582*(1-M1582/100)))&gt;1,"REVISAR","OK"),"REVISAR")</f>
        <v>0</v>
      </c>
      <c r="Y1582" s="3">
        <f>IF(AND(ISNUMBER(SEARCH("@",E1582)),ISNUMBER(SEARCH(".",E1582))),"OK","REVISAR")</f>
        <v>0</v>
      </c>
      <c r="Z1582" s="3">
        <f>IF(COUNTIF($A$2:$A$5001,A1582)&gt;1,"REVISAR","OK")</f>
        <v>0</v>
      </c>
    </row>
    <row r="1583">
      <c r="A1583" s="3">
        <v>576</v>
      </c>
      <c r="B1583" s="4">
        <v>45799</v>
      </c>
      <c r="C1583" s="3" t="inlineStr">
        <is>
          <t>Lucas Rodríguez</t>
        </is>
      </c>
      <c r="D1583" s="3" t="inlineStr">
        <is>
          <t>43295345</t>
        </is>
      </c>
      <c r="E1583" s="3" t="inlineStr">
        <is>
          <t>cliente721@gmai.com</t>
        </is>
      </c>
      <c r="F1583" s="3" t="inlineStr">
        <is>
          <t>+54 9 2326 542999</t>
        </is>
      </c>
      <c r="G1583" s="3" t="inlineStr">
        <is>
          <t>CABA</t>
        </is>
      </c>
      <c r="I1583" s="3" t="inlineStr">
        <is>
          <t>Teclado mecánico</t>
        </is>
      </c>
      <c r="K1583" s="3">
        <v>4</v>
      </c>
      <c r="L1583" s="5">
        <v>112144.25</v>
      </c>
      <c r="M1583" s="3">
        <v>20</v>
      </c>
      <c r="N1583" s="5">
        <v>358861.6</v>
      </c>
      <c r="O1583" s="3" t="inlineStr">
        <is>
          <t>transf</t>
        </is>
      </c>
      <c r="P1583" s="3" t="inlineStr">
        <is>
          <t>Paul</t>
        </is>
      </c>
      <c r="Q1583" s="3" t="inlineStr">
        <is>
          <t>Centro</t>
        </is>
      </c>
      <c r="R1583" s="3" t="inlineStr">
        <is>
          <t>No aplica</t>
        </is>
      </c>
      <c r="S1583" s="3" t="inlineStr">
        <is>
          <t>sin observaciones</t>
        </is>
      </c>
      <c r="T1583" s="3">
        <f>IF(COUNTA(A1583:S1583)&lt;19,"REVISAR","OK")</f>
        <v>0</v>
      </c>
      <c r="U1583" s="3">
        <f>IF(ISNUMBER(B1583),"OK","REVISAR")</f>
        <v>0</v>
      </c>
      <c r="V1583" s="3">
        <f>IF(AND(ISNUMBER(K1583),K1583&gt;0,K1583&lt;50),"OK","REVISAR")</f>
        <v>0</v>
      </c>
      <c r="W1583" s="3">
        <f>IF(AND(ISNUMBER(L1583),L1583&gt;0,L1583&lt;1000000),"OK","REVISAR")</f>
        <v>0</v>
      </c>
      <c r="X1583" s="3">
        <f>IF(AND(ISNUMBER(K1583),ISNUMBER(L1583),ISNUMBER(M1583),ISNUMBER(N1583)),IF(ABS(N1583-(K1583*L1583*(1-M1583/100)))&gt;1,"REVISAR","OK"),"REVISAR")</f>
        <v>0</v>
      </c>
      <c r="Y1583" s="3">
        <f>IF(AND(ISNUMBER(SEARCH("@",E1583)),ISNUMBER(SEARCH(".",E1583))),"OK","REVISAR")</f>
        <v>0</v>
      </c>
      <c r="Z1583" s="3">
        <f>IF(COUNTIF($A$2:$A$5001,A1583)&gt;1,"REVISAR","OK")</f>
        <v>0</v>
      </c>
    </row>
    <row r="1584">
      <c r="A1584" s="3">
        <v>1583</v>
      </c>
      <c r="B1584" s="4">
        <v>45809</v>
      </c>
      <c r="C1584" s="3" t="inlineStr">
        <is>
          <t>Juan Pérez</t>
        </is>
      </c>
      <c r="D1584" s="3" t="inlineStr">
        <is>
          <t>44273387</t>
        </is>
      </c>
      <c r="E1584" s="3" t="inlineStr">
        <is>
          <t>cliente399@</t>
        </is>
      </c>
      <c r="F1584" s="3" t="inlineStr">
        <is>
          <t>+54 9 2326 251295</t>
        </is>
      </c>
      <c r="G1584" s="3" t="inlineStr">
        <is>
          <t>San Antonio de Areco</t>
        </is>
      </c>
      <c r="H1584" s="3" t="inlineStr">
        <is>
          <t>Córdoba</t>
        </is>
      </c>
      <c r="I1584" s="3" t="inlineStr">
        <is>
          <t>Producto desconocido</t>
        </is>
      </c>
      <c r="J1584" s="3" t="inlineStr">
        <is>
          <t>tecnologia</t>
        </is>
      </c>
      <c r="K1584" s="3">
        <v>3</v>
      </c>
      <c r="L1584" s="5">
        <v>45221.98</v>
      </c>
      <c r="M1584" s="3">
        <v>5</v>
      </c>
      <c r="N1584" s="5">
        <v>128882.64</v>
      </c>
      <c r="O1584" s="3" t="inlineStr">
        <is>
          <t>Tarjeta Crédito</t>
        </is>
      </c>
      <c r="P1584" s="3" t="inlineStr">
        <is>
          <t>Admin</t>
        </is>
      </c>
      <c r="T1584" s="3">
        <f>IF(COUNTA(A1584:S1584)&lt;19,"REVISAR","OK")</f>
        <v>0</v>
      </c>
      <c r="U1584" s="3">
        <f>IF(ISNUMBER(B1584),"OK","REVISAR")</f>
        <v>0</v>
      </c>
      <c r="V1584" s="3">
        <f>IF(AND(ISNUMBER(K1584),K1584&gt;0,K1584&lt;50),"OK","REVISAR")</f>
        <v>0</v>
      </c>
      <c r="W1584" s="3">
        <f>IF(AND(ISNUMBER(L1584),L1584&gt;0,L1584&lt;1000000),"OK","REVISAR")</f>
        <v>0</v>
      </c>
      <c r="X1584" s="3">
        <f>IF(AND(ISNUMBER(K1584),ISNUMBER(L1584),ISNUMBER(M1584),ISNUMBER(N1584)),IF(ABS(N1584-(K1584*L1584*(1-M1584/100)))&gt;1,"REVISAR","OK"),"REVISAR")</f>
        <v>0</v>
      </c>
      <c r="Y1584" s="3">
        <f>IF(AND(ISNUMBER(SEARCH("@",E1584)),ISNUMBER(SEARCH(".",E1584))),"OK","REVISAR")</f>
        <v>0</v>
      </c>
      <c r="Z1584" s="3">
        <f>IF(COUNTIF($A$2:$A$5001,A1584)&gt;1,"REVISAR","OK")</f>
        <v>0</v>
      </c>
    </row>
    <row r="1585">
      <c r="A1585" s="3">
        <v>1584</v>
      </c>
      <c r="B1585" s="4">
        <v>45675</v>
      </c>
      <c r="C1585" s="3" t="inlineStr">
        <is>
          <t>Lucas Rodríguez</t>
        </is>
      </c>
      <c r="D1585" s="3" t="inlineStr">
        <is>
          <t>42491772</t>
        </is>
      </c>
      <c r="E1585" s="3" t="inlineStr">
        <is>
          <t>cliente267@gmai.com</t>
        </is>
      </c>
      <c r="F1585" s="3" t="inlineStr">
        <is>
          <t>+54 9 2326 766653</t>
        </is>
      </c>
      <c r="G1585" s="3" t="inlineStr">
        <is>
          <t>Rosario</t>
        </is>
      </c>
      <c r="H1585" s="3" t="inlineStr">
        <is>
          <t>Córdoba</t>
        </is>
      </c>
      <c r="I1585" s="3" t="inlineStr">
        <is>
          <t>Notebook 15</t>
        </is>
      </c>
      <c r="J1585" s="3" t="inlineStr">
        <is>
          <t>Audio</t>
        </is>
      </c>
      <c r="K1585" s="3">
        <v>3</v>
      </c>
      <c r="L1585" s="5">
        <v>63314.96</v>
      </c>
      <c r="M1585" s="3">
        <v>0</v>
      </c>
      <c r="N1585" s="5">
        <v>189944.88</v>
      </c>
      <c r="P1585" s="3" t="inlineStr">
        <is>
          <t>Admin</t>
        </is>
      </c>
      <c r="Q1585" s="3" t="inlineStr">
        <is>
          <t>Norte</t>
        </is>
      </c>
      <c r="S1585" s="3" t="inlineStr">
        <is>
          <t>Pago a confirmar</t>
        </is>
      </c>
      <c r="T1585" s="3">
        <f>IF(COUNTA(A1585:S1585)&lt;19,"REVISAR","OK")</f>
        <v>0</v>
      </c>
      <c r="U1585" s="3">
        <f>IF(ISNUMBER(B1585),"OK","REVISAR")</f>
        <v>0</v>
      </c>
      <c r="V1585" s="3">
        <f>IF(AND(ISNUMBER(K1585),K1585&gt;0,K1585&lt;50),"OK","REVISAR")</f>
        <v>0</v>
      </c>
      <c r="W1585" s="3">
        <f>IF(AND(ISNUMBER(L1585),L1585&gt;0,L1585&lt;1000000),"OK","REVISAR")</f>
        <v>0</v>
      </c>
      <c r="X1585" s="3">
        <f>IF(AND(ISNUMBER(K1585),ISNUMBER(L1585),ISNUMBER(M1585),ISNUMBER(N1585)),IF(ABS(N1585-(K1585*L1585*(1-M1585/100)))&gt;1,"REVISAR","OK"),"REVISAR")</f>
        <v>0</v>
      </c>
      <c r="Y1585" s="3">
        <f>IF(AND(ISNUMBER(SEARCH("@",E1585)),ISNUMBER(SEARCH(".",E1585))),"OK","REVISAR")</f>
        <v>0</v>
      </c>
      <c r="Z1585" s="3">
        <f>IF(COUNTIF($A$2:$A$5001,A1585)&gt;1,"REVISAR","OK")</f>
        <v>0</v>
      </c>
    </row>
    <row r="1586">
      <c r="A1586" s="3">
        <v>1585</v>
      </c>
      <c r="B1586" s="4">
        <v>45355</v>
      </c>
      <c r="C1586" s="3" t="inlineStr">
        <is>
          <t>Cliente Sin Nombre</t>
        </is>
      </c>
      <c r="D1586" s="3" t="inlineStr">
        <is>
          <t>24305491</t>
        </is>
      </c>
      <c r="E1586" s="3" t="inlineStr">
        <is>
          <t>cliente619@outlook.com</t>
        </is>
      </c>
      <c r="F1586" s="3" t="inlineStr">
        <is>
          <t>+54 9 2326 193372</t>
        </is>
      </c>
      <c r="G1586" s="3" t="inlineStr">
        <is>
          <t>CABA</t>
        </is>
      </c>
      <c r="H1586" s="3" t="inlineStr">
        <is>
          <t>CABA</t>
        </is>
      </c>
      <c r="I1586" s="3" t="inlineStr">
        <is>
          <t>Cable USB-C</t>
        </is>
      </c>
      <c r="J1586" s="3" t="inlineStr">
        <is>
          <t>Tecnología</t>
        </is>
      </c>
      <c r="K1586" s="3">
        <v>1</v>
      </c>
      <c r="L1586" s="5">
        <v>75642</v>
      </c>
      <c r="M1586" s="3">
        <v>25</v>
      </c>
      <c r="N1586" s="5">
        <v>56731.5</v>
      </c>
      <c r="O1586" s="3" t="inlineStr">
        <is>
          <t>Transferencia</t>
        </is>
      </c>
      <c r="P1586" s="3" t="inlineStr">
        <is>
          <t>Sin vendedor</t>
        </is>
      </c>
      <c r="Q1586" s="3" t="inlineStr">
        <is>
          <t>Sucursal Norte</t>
        </is>
      </c>
      <c r="R1586" s="3" t="inlineStr">
        <is>
          <t>No aplica</t>
        </is>
      </c>
      <c r="S1586" s="3" t="inlineStr">
        <is>
          <t>Producto sin stock</t>
        </is>
      </c>
      <c r="T1586" s="3">
        <f>IF(COUNTA(A1586:S1586)&lt;19,"REVISAR","OK")</f>
        <v>0</v>
      </c>
      <c r="U1586" s="3">
        <f>IF(ISNUMBER(B1586),"OK","REVISAR")</f>
        <v>0</v>
      </c>
      <c r="V1586" s="3">
        <f>IF(AND(ISNUMBER(K1586),K1586&gt;0,K1586&lt;50),"OK","REVISAR")</f>
        <v>0</v>
      </c>
      <c r="W1586" s="3">
        <f>IF(AND(ISNUMBER(L1586),L1586&gt;0,L1586&lt;1000000),"OK","REVISAR")</f>
        <v>0</v>
      </c>
      <c r="X1586" s="3">
        <f>IF(AND(ISNUMBER(K1586),ISNUMBER(L1586),ISNUMBER(M1586),ISNUMBER(N1586)),IF(ABS(N1586-(K1586*L1586*(1-M1586/100)))&gt;1,"REVISAR","OK"),"REVISAR")</f>
        <v>0</v>
      </c>
      <c r="Y1586" s="3">
        <f>IF(AND(ISNUMBER(SEARCH("@",E1586)),ISNUMBER(SEARCH(".",E1586))),"OK","REVISAR")</f>
        <v>0</v>
      </c>
      <c r="Z1586" s="3">
        <f>IF(COUNTIF($A$2:$A$5001,A1586)&gt;1,"REVISAR","OK")</f>
        <v>0</v>
      </c>
    </row>
    <row r="1587">
      <c r="A1587" s="3">
        <v>1586</v>
      </c>
      <c r="B1587" s="4">
        <v>45433</v>
      </c>
      <c r="D1587" s="3" t="inlineStr">
        <is>
          <t>42634683</t>
        </is>
      </c>
      <c r="E1587" s="3" t="inlineStr">
        <is>
          <t>cliente400@</t>
        </is>
      </c>
      <c r="F1587" s="3" t="inlineStr">
        <is>
          <t>+54 9 2326 360332</t>
        </is>
      </c>
      <c r="G1587" s="3" t="inlineStr">
        <is>
          <t>S. A. de Areco</t>
        </is>
      </c>
      <c r="H1587" s="3" t="inlineStr">
        <is>
          <t>buenos aires</t>
        </is>
      </c>
      <c r="I1587" s="3" t="inlineStr">
        <is>
          <t>Webcam HD</t>
        </is>
      </c>
      <c r="K1587" s="3">
        <v>3</v>
      </c>
      <c r="L1587" s="5">
        <v>104231.47</v>
      </c>
      <c r="M1587" s="3">
        <v>15</v>
      </c>
      <c r="N1587" s="5">
        <v>265790.25</v>
      </c>
      <c r="O1587" s="3" t="inlineStr">
        <is>
          <t>Transferencia</t>
        </is>
      </c>
      <c r="P1587" s="3" t="inlineStr">
        <is>
          <t>admin</t>
        </is>
      </c>
      <c r="Q1587" s="3" t="inlineStr">
        <is>
          <t>Sucursal Norte</t>
        </is>
      </c>
      <c r="S1587" s="3" t="inlineStr">
        <is>
          <t>OK</t>
        </is>
      </c>
      <c r="T1587" s="3">
        <f>IF(COUNTA(A1587:S1587)&lt;19,"REVISAR","OK")</f>
        <v>0</v>
      </c>
      <c r="U1587" s="3">
        <f>IF(ISNUMBER(B1587),"OK","REVISAR")</f>
        <v>0</v>
      </c>
      <c r="V1587" s="3">
        <f>IF(AND(ISNUMBER(K1587),K1587&gt;0,K1587&lt;50),"OK","REVISAR")</f>
        <v>0</v>
      </c>
      <c r="W1587" s="3">
        <f>IF(AND(ISNUMBER(L1587),L1587&gt;0,L1587&lt;1000000),"OK","REVISAR")</f>
        <v>0</v>
      </c>
      <c r="X1587" s="3">
        <f>IF(AND(ISNUMBER(K1587),ISNUMBER(L1587),ISNUMBER(M1587),ISNUMBER(N1587)),IF(ABS(N1587-(K1587*L1587*(1-M1587/100)))&gt;1,"REVISAR","OK"),"REVISAR")</f>
        <v>0</v>
      </c>
      <c r="Y1587" s="3">
        <f>IF(AND(ISNUMBER(SEARCH("@",E1587)),ISNUMBER(SEARCH(".",E1587))),"OK","REVISAR")</f>
        <v>0</v>
      </c>
      <c r="Z1587" s="3">
        <f>IF(COUNTIF($A$2:$A$5001,A1587)&gt;1,"REVISAR","OK")</f>
        <v>0</v>
      </c>
    </row>
    <row r="1588">
      <c r="A1588" s="3">
        <v>1587</v>
      </c>
      <c r="B1588" s="4">
        <v>45317</v>
      </c>
      <c r="C1588" s="3" t="inlineStr">
        <is>
          <t>Martín Fernández</t>
        </is>
      </c>
      <c r="D1588" s="3" t="inlineStr">
        <is>
          <t>43603128</t>
        </is>
      </c>
      <c r="E1588" s="3" t="inlineStr">
        <is>
          <t>no tiene</t>
        </is>
      </c>
      <c r="F1588" s="3" t="inlineStr">
        <is>
          <t>+54 9 2326 290241</t>
        </is>
      </c>
      <c r="G1588" s="3" t="inlineStr">
        <is>
          <t>Cordoba</t>
        </is>
      </c>
      <c r="H1588" s="3" t="inlineStr">
        <is>
          <t>buenos aires</t>
        </is>
      </c>
      <c r="I1588" s="3" t="inlineStr">
        <is>
          <t>Memoria RAM 8GB</t>
        </is>
      </c>
      <c r="J1588" s="3" t="inlineStr">
        <is>
          <t>Tecnología</t>
        </is>
      </c>
      <c r="K1588" s="3">
        <v>5</v>
      </c>
      <c r="L1588" s="5">
        <v>9999999</v>
      </c>
      <c r="M1588" s="3">
        <v>15</v>
      </c>
      <c r="N1588" s="5">
        <v>42499995.75</v>
      </c>
      <c r="O1588" s="3" t="inlineStr">
        <is>
          <t>Cheque</t>
        </is>
      </c>
      <c r="P1588" s="3" t="inlineStr">
        <is>
          <t>Isaías</t>
        </is>
      </c>
      <c r="Q1588" s="3" t="inlineStr">
        <is>
          <t>Sucursal Centro</t>
        </is>
      </c>
      <c r="S1588" s="3" t="inlineStr">
        <is>
          <t>OK</t>
        </is>
      </c>
      <c r="T1588" s="3">
        <f>IF(COUNTA(A1588:S1588)&lt;19,"REVISAR","OK")</f>
        <v>0</v>
      </c>
      <c r="U1588" s="3">
        <f>IF(ISNUMBER(B1588),"OK","REVISAR")</f>
        <v>0</v>
      </c>
      <c r="V1588" s="3">
        <f>IF(AND(ISNUMBER(K1588),K1588&gt;0,K1588&lt;50),"OK","REVISAR")</f>
        <v>0</v>
      </c>
      <c r="W1588" s="3">
        <f>IF(AND(ISNUMBER(L1588),L1588&gt;0,L1588&lt;1000000),"OK","REVISAR")</f>
        <v>0</v>
      </c>
      <c r="X1588" s="3">
        <f>IF(AND(ISNUMBER(K1588),ISNUMBER(L1588),ISNUMBER(M1588),ISNUMBER(N1588)),IF(ABS(N1588-(K1588*L1588*(1-M1588/100)))&gt;1,"REVISAR","OK"),"REVISAR")</f>
        <v>0</v>
      </c>
      <c r="Y1588" s="3">
        <f>IF(AND(ISNUMBER(SEARCH("@",E1588)),ISNUMBER(SEARCH(".",E1588))),"OK","REVISAR")</f>
        <v>0</v>
      </c>
      <c r="Z1588" s="3">
        <f>IF(COUNTIF($A$2:$A$5001,A1588)&gt;1,"REVISAR","OK")</f>
        <v>0</v>
      </c>
    </row>
    <row r="1589">
      <c r="A1589" s="3">
        <v>1588</v>
      </c>
      <c r="B1589" s="4">
        <v>45688</v>
      </c>
      <c r="C1589" s="3" t="inlineStr">
        <is>
          <t>Camila Torres</t>
        </is>
      </c>
      <c r="D1589" s="3" t="inlineStr">
        <is>
          <t>25090434</t>
        </is>
      </c>
      <c r="E1589" s="3" t="inlineStr">
        <is>
          <t>cliente695@yahoo.com</t>
        </is>
      </c>
      <c r="F1589" s="3" t="inlineStr">
        <is>
          <t>+54 9 2326 552907</t>
        </is>
      </c>
      <c r="G1589" s="3" t="inlineStr">
        <is>
          <t>Cordoba</t>
        </is>
      </c>
      <c r="H1589" s="3" t="inlineStr">
        <is>
          <t>Mendoza</t>
        </is>
      </c>
      <c r="I1589" s="3" t="inlineStr">
        <is>
          <t>Disco SSD 480GB</t>
        </is>
      </c>
      <c r="J1589" s="3" t="inlineStr">
        <is>
          <t>tecnologia</t>
        </is>
      </c>
      <c r="K1589" s="3">
        <v>4</v>
      </c>
      <c r="L1589" s="5">
        <v>163349.88</v>
      </c>
      <c r="M1589" s="3">
        <v>5</v>
      </c>
      <c r="N1589" s="5">
        <v>620729.54</v>
      </c>
      <c r="O1589" s="3" t="inlineStr">
        <is>
          <t>tarjeta credito</t>
        </is>
      </c>
      <c r="P1589" s="3" t="inlineStr">
        <is>
          <t>Sofía</t>
        </is>
      </c>
      <c r="R1589" s="3" t="inlineStr">
        <is>
          <t>entregado</t>
        </is>
      </c>
      <c r="S1589" s="3" t="inlineStr">
        <is>
          <t>Precio cargado manualmente</t>
        </is>
      </c>
      <c r="T1589" s="3">
        <f>IF(COUNTA(A1589:S1589)&lt;19,"REVISAR","OK")</f>
        <v>0</v>
      </c>
      <c r="U1589" s="3">
        <f>IF(ISNUMBER(B1589),"OK","REVISAR")</f>
        <v>0</v>
      </c>
      <c r="V1589" s="3">
        <f>IF(AND(ISNUMBER(K1589),K1589&gt;0,K1589&lt;50),"OK","REVISAR")</f>
        <v>0</v>
      </c>
      <c r="W1589" s="3">
        <f>IF(AND(ISNUMBER(L1589),L1589&gt;0,L1589&lt;1000000),"OK","REVISAR")</f>
        <v>0</v>
      </c>
      <c r="X1589" s="3">
        <f>IF(AND(ISNUMBER(K1589),ISNUMBER(L1589),ISNUMBER(M1589),ISNUMBER(N1589)),IF(ABS(N1589-(K1589*L1589*(1-M1589/100)))&gt;1,"REVISAR","OK"),"REVISAR")</f>
        <v>0</v>
      </c>
      <c r="Y1589" s="3">
        <f>IF(AND(ISNUMBER(SEARCH("@",E1589)),ISNUMBER(SEARCH(".",E1589))),"OK","REVISAR")</f>
        <v>0</v>
      </c>
      <c r="Z1589" s="3">
        <f>IF(COUNTIF($A$2:$A$5001,A1589)&gt;1,"REVISAR","OK")</f>
        <v>0</v>
      </c>
    </row>
    <row r="1590">
      <c r="A1590" s="3">
        <v>1589</v>
      </c>
      <c r="B1590" s="4">
        <v>45594</v>
      </c>
      <c r="C1590" s="3" t="inlineStr">
        <is>
          <t>Sofía García</t>
        </is>
      </c>
      <c r="E1590" s="3" t="inlineStr">
        <is>
          <t>cliente880@yahoo.com</t>
        </is>
      </c>
      <c r="F1590" s="3" t="inlineStr">
        <is>
          <t>+54 9 2326 437093</t>
        </is>
      </c>
      <c r="G1590" s="3" t="inlineStr">
        <is>
          <t>san antonio de areco</t>
        </is>
      </c>
      <c r="H1590" s="3" t="inlineStr">
        <is>
          <t>Bs.As</t>
        </is>
      </c>
      <c r="I1590" s="3" t="inlineStr">
        <is>
          <t>Auriculares Bluetooth</t>
        </is>
      </c>
      <c r="J1590" s="3" t="inlineStr">
        <is>
          <t>tecnologia</t>
        </is>
      </c>
      <c r="K1590" s="3">
        <v>6</v>
      </c>
      <c r="L1590" s="5">
        <v>69682</v>
      </c>
      <c r="M1590" s="3">
        <v>0</v>
      </c>
      <c r="N1590" s="5">
        <v>418092</v>
      </c>
      <c r="O1590" s="3" t="inlineStr">
        <is>
          <t>Tarjeta Crédito</t>
        </is>
      </c>
      <c r="Q1590" s="3" t="inlineStr">
        <is>
          <t>Online</t>
        </is>
      </c>
      <c r="R1590" s="3" t="inlineStr">
        <is>
          <t>Pendiente</t>
        </is>
      </c>
      <c r="S1590" s="3" t="inlineStr">
        <is>
          <t>OK</t>
        </is>
      </c>
      <c r="T1590" s="3">
        <f>IF(COUNTA(A1590:S1590)&lt;19,"REVISAR","OK")</f>
        <v>0</v>
      </c>
      <c r="U1590" s="3">
        <f>IF(ISNUMBER(B1590),"OK","REVISAR")</f>
        <v>0</v>
      </c>
      <c r="V1590" s="3">
        <f>IF(AND(ISNUMBER(K1590),K1590&gt;0,K1590&lt;50),"OK","REVISAR")</f>
        <v>0</v>
      </c>
      <c r="W1590" s="3">
        <f>IF(AND(ISNUMBER(L1590),L1590&gt;0,L1590&lt;1000000),"OK","REVISAR")</f>
        <v>0</v>
      </c>
      <c r="X1590" s="3">
        <f>IF(AND(ISNUMBER(K1590),ISNUMBER(L1590),ISNUMBER(M1590),ISNUMBER(N1590)),IF(ABS(N1590-(K1590*L1590*(1-M1590/100)))&gt;1,"REVISAR","OK"),"REVISAR")</f>
        <v>0</v>
      </c>
      <c r="Y1590" s="3">
        <f>IF(AND(ISNUMBER(SEARCH("@",E1590)),ISNUMBER(SEARCH(".",E1590))),"OK","REVISAR")</f>
        <v>0</v>
      </c>
      <c r="Z1590" s="3">
        <f>IF(COUNTIF($A$2:$A$5001,A1590)&gt;1,"REVISAR","OK")</f>
        <v>0</v>
      </c>
    </row>
    <row r="1591">
      <c r="A1591" s="3">
        <v>1590</v>
      </c>
      <c r="B1591" s="4">
        <v>45419</v>
      </c>
      <c r="D1591" s="3" t="inlineStr">
        <is>
          <t>42573175</t>
        </is>
      </c>
      <c r="E1591" s="3" t="inlineStr">
        <is>
          <t>cliente854@sinmail</t>
        </is>
      </c>
      <c r="F1591" s="3" t="inlineStr">
        <is>
          <t>+54 9 2326 928393</t>
        </is>
      </c>
      <c r="G1591" s="3" t="inlineStr">
        <is>
          <t>Cordoba</t>
        </is>
      </c>
      <c r="H1591" s="3" t="inlineStr">
        <is>
          <t>buenos aires</t>
        </is>
      </c>
      <c r="I1591" s="3" t="inlineStr">
        <is>
          <t>Producto desconocido</t>
        </is>
      </c>
      <c r="J1591" s="3" t="inlineStr">
        <is>
          <t>Audio</t>
        </is>
      </c>
      <c r="K1591" s="3">
        <v>6</v>
      </c>
      <c r="L1591" s="5">
        <v>82344.60000000001</v>
      </c>
      <c r="M1591" s="3">
        <v>20</v>
      </c>
      <c r="N1591" s="5">
        <v>395254.08</v>
      </c>
      <c r="P1591" s="3" t="inlineStr">
        <is>
          <t>Lucas</t>
        </is>
      </c>
      <c r="Q1591" s="3" t="inlineStr">
        <is>
          <t>Online</t>
        </is>
      </c>
      <c r="R1591" s="3" t="inlineStr">
        <is>
          <t>En camino</t>
        </is>
      </c>
      <c r="S1591" s="3" t="inlineStr">
        <is>
          <t>Producto sin stock</t>
        </is>
      </c>
      <c r="T1591" s="3">
        <f>IF(COUNTA(A1591:S1591)&lt;19,"REVISAR","OK")</f>
        <v>0</v>
      </c>
      <c r="U1591" s="3">
        <f>IF(ISNUMBER(B1591),"OK","REVISAR")</f>
        <v>0</v>
      </c>
      <c r="V1591" s="3">
        <f>IF(AND(ISNUMBER(K1591),K1591&gt;0,K1591&lt;50),"OK","REVISAR")</f>
        <v>0</v>
      </c>
      <c r="W1591" s="3">
        <f>IF(AND(ISNUMBER(L1591),L1591&gt;0,L1591&lt;1000000),"OK","REVISAR")</f>
        <v>0</v>
      </c>
      <c r="X1591" s="3">
        <f>IF(AND(ISNUMBER(K1591),ISNUMBER(L1591),ISNUMBER(M1591),ISNUMBER(N1591)),IF(ABS(N1591-(K1591*L1591*(1-M1591/100)))&gt;1,"REVISAR","OK"),"REVISAR")</f>
        <v>0</v>
      </c>
      <c r="Y1591" s="3">
        <f>IF(AND(ISNUMBER(SEARCH("@",E1591)),ISNUMBER(SEARCH(".",E1591))),"OK","REVISAR")</f>
        <v>0</v>
      </c>
      <c r="Z1591" s="3">
        <f>IF(COUNTIF($A$2:$A$5001,A1591)&gt;1,"REVISAR","OK")</f>
        <v>0</v>
      </c>
    </row>
    <row r="1592">
      <c r="A1592" s="3">
        <v>1591</v>
      </c>
      <c r="B1592" s="4">
        <v>45584</v>
      </c>
      <c r="C1592" s="3" t="inlineStr">
        <is>
          <t>Camila Torres</t>
        </is>
      </c>
      <c r="D1592" s="3" t="inlineStr">
        <is>
          <t>23195451</t>
        </is>
      </c>
      <c r="E1592" s="3" t="inlineStr">
        <is>
          <t>cliente156@outlook.com</t>
        </is>
      </c>
      <c r="F1592" s="3" t="inlineStr">
        <is>
          <t>+54 9 2326 599582</t>
        </is>
      </c>
      <c r="G1592" s="3" t="inlineStr">
        <is>
          <t>Bs As</t>
        </is>
      </c>
      <c r="H1592" s="3" t="inlineStr">
        <is>
          <t>Córdoba</t>
        </is>
      </c>
      <c r="I1592" s="3" t="inlineStr">
        <is>
          <t>Cable USB-C</t>
        </is>
      </c>
      <c r="J1592" s="3" t="inlineStr">
        <is>
          <t>Hogar</t>
        </is>
      </c>
      <c r="K1592" s="3">
        <v>4</v>
      </c>
      <c r="L1592" s="5">
        <v>137193.27</v>
      </c>
      <c r="M1592" s="3">
        <v>0</v>
      </c>
      <c r="N1592" s="5">
        <v>548773.08</v>
      </c>
      <c r="O1592" s="3" t="inlineStr">
        <is>
          <t>transf</t>
        </is>
      </c>
      <c r="P1592" s="3" t="inlineStr">
        <is>
          <t>Paul</t>
        </is>
      </c>
      <c r="Q1592" s="3" t="inlineStr">
        <is>
          <t>Local 1</t>
        </is>
      </c>
      <c r="R1592" s="3" t="inlineStr">
        <is>
          <t>No aplica</t>
        </is>
      </c>
      <c r="T1592" s="3">
        <f>IF(COUNTA(A1592:S1592)&lt;19,"REVISAR","OK")</f>
        <v>0</v>
      </c>
      <c r="U1592" s="3">
        <f>IF(ISNUMBER(B1592),"OK","REVISAR")</f>
        <v>0</v>
      </c>
      <c r="V1592" s="3">
        <f>IF(AND(ISNUMBER(K1592),K1592&gt;0,K1592&lt;50),"OK","REVISAR")</f>
        <v>0</v>
      </c>
      <c r="W1592" s="3">
        <f>IF(AND(ISNUMBER(L1592),L1592&gt;0,L1592&lt;1000000),"OK","REVISAR")</f>
        <v>0</v>
      </c>
      <c r="X1592" s="3">
        <f>IF(AND(ISNUMBER(K1592),ISNUMBER(L1592),ISNUMBER(M1592),ISNUMBER(N1592)),IF(ABS(N1592-(K1592*L1592*(1-M1592/100)))&gt;1,"REVISAR","OK"),"REVISAR")</f>
        <v>0</v>
      </c>
      <c r="Y1592" s="3">
        <f>IF(AND(ISNUMBER(SEARCH("@",E1592)),ISNUMBER(SEARCH(".",E1592))),"OK","REVISAR")</f>
        <v>0</v>
      </c>
      <c r="Z1592" s="3">
        <f>IF(COUNTIF($A$2:$A$5001,A1592)&gt;1,"REVISAR","OK")</f>
        <v>0</v>
      </c>
    </row>
    <row r="1593">
      <c r="A1593" s="3">
        <v>1592</v>
      </c>
      <c r="B1593" s="4">
        <v>45633</v>
      </c>
      <c r="C1593" s="3" t="inlineStr">
        <is>
          <t>Lucas Rodríguez</t>
        </is>
      </c>
      <c r="D1593" s="3" t="inlineStr">
        <is>
          <t>23771939</t>
        </is>
      </c>
      <c r="E1593" s="3" t="inlineStr">
        <is>
          <t>cliente390@sinmail</t>
        </is>
      </c>
      <c r="F1593" s="3" t="inlineStr">
        <is>
          <t>+54 9 2326 210065</t>
        </is>
      </c>
      <c r="G1593" s="3" t="inlineStr">
        <is>
          <t>Rosario</t>
        </is>
      </c>
      <c r="H1593" s="3" t="inlineStr">
        <is>
          <t>Mendoza</t>
        </is>
      </c>
      <c r="K1593" s="3">
        <v>6</v>
      </c>
      <c r="L1593" s="5">
        <v>13770.94</v>
      </c>
      <c r="M1593" s="3">
        <v>0</v>
      </c>
      <c r="N1593" s="5">
        <v>82625.64</v>
      </c>
      <c r="O1593" s="3" t="inlineStr">
        <is>
          <t>Tarjeta Débito</t>
        </is>
      </c>
      <c r="P1593" s="3" t="inlineStr">
        <is>
          <t>Paul</t>
        </is>
      </c>
      <c r="Q1593" s="3" t="inlineStr">
        <is>
          <t>Centro</t>
        </is>
      </c>
      <c r="T1593" s="3">
        <f>IF(COUNTA(A1593:S1593)&lt;19,"REVISAR","OK")</f>
        <v>0</v>
      </c>
      <c r="U1593" s="3">
        <f>IF(ISNUMBER(B1593),"OK","REVISAR")</f>
        <v>0</v>
      </c>
      <c r="V1593" s="3">
        <f>IF(AND(ISNUMBER(K1593),K1593&gt;0,K1593&lt;50),"OK","REVISAR")</f>
        <v>0</v>
      </c>
      <c r="W1593" s="3">
        <f>IF(AND(ISNUMBER(L1593),L1593&gt;0,L1593&lt;1000000),"OK","REVISAR")</f>
        <v>0</v>
      </c>
      <c r="X1593" s="3">
        <f>IF(AND(ISNUMBER(K1593),ISNUMBER(L1593),ISNUMBER(M1593),ISNUMBER(N1593)),IF(ABS(N1593-(K1593*L1593*(1-M1593/100)))&gt;1,"REVISAR","OK"),"REVISAR")</f>
        <v>0</v>
      </c>
      <c r="Y1593" s="3">
        <f>IF(AND(ISNUMBER(SEARCH("@",E1593)),ISNUMBER(SEARCH(".",E1593))),"OK","REVISAR")</f>
        <v>0</v>
      </c>
      <c r="Z1593" s="3">
        <f>IF(COUNTIF($A$2:$A$5001,A1593)&gt;1,"REVISAR","OK")</f>
        <v>0</v>
      </c>
    </row>
    <row r="1594">
      <c r="A1594" s="3">
        <v>1593</v>
      </c>
      <c r="B1594" s="4">
        <v>45766</v>
      </c>
      <c r="C1594" s="3" t="inlineStr">
        <is>
          <t>Valentina Díaz</t>
        </is>
      </c>
      <c r="D1594" s="3" t="inlineStr">
        <is>
          <t>28378528</t>
        </is>
      </c>
      <c r="E1594" s="3" t="inlineStr">
        <is>
          <t>cliente515@hotmail.com</t>
        </is>
      </c>
      <c r="F1594" s="3" t="inlineStr">
        <is>
          <t>+54 9 2326 124783</t>
        </is>
      </c>
      <c r="G1594" s="3" t="inlineStr">
        <is>
          <t>Cordoba</t>
        </is>
      </c>
      <c r="H1594" s="3" t="inlineStr">
        <is>
          <t>Santa Fe</t>
        </is>
      </c>
      <c r="I1594" s="3" t="inlineStr">
        <is>
          <t>Teclado mecánico</t>
        </is>
      </c>
      <c r="J1594" s="3" t="inlineStr">
        <is>
          <t>Periféricos</t>
        </is>
      </c>
      <c r="K1594" s="3">
        <v>5</v>
      </c>
      <c r="L1594" s="5">
        <v>113451.25</v>
      </c>
      <c r="M1594" s="3">
        <v>10</v>
      </c>
      <c r="N1594" s="5">
        <v>510530.62</v>
      </c>
      <c r="P1594" s="3" t="inlineStr">
        <is>
          <t>Sofía</t>
        </is>
      </c>
      <c r="S1594" s="3" t="inlineStr">
        <is>
          <t>sin observaciones</t>
        </is>
      </c>
      <c r="T1594" s="3">
        <f>IF(COUNTA(A1594:S1594)&lt;19,"REVISAR","OK")</f>
        <v>0</v>
      </c>
      <c r="U1594" s="3">
        <f>IF(ISNUMBER(B1594),"OK","REVISAR")</f>
        <v>0</v>
      </c>
      <c r="V1594" s="3">
        <f>IF(AND(ISNUMBER(K1594),K1594&gt;0,K1594&lt;50),"OK","REVISAR")</f>
        <v>0</v>
      </c>
      <c r="W1594" s="3">
        <f>IF(AND(ISNUMBER(L1594),L1594&gt;0,L1594&lt;1000000),"OK","REVISAR")</f>
        <v>0</v>
      </c>
      <c r="X1594" s="3">
        <f>IF(AND(ISNUMBER(K1594),ISNUMBER(L1594),ISNUMBER(M1594),ISNUMBER(N1594)),IF(ABS(N1594-(K1594*L1594*(1-M1594/100)))&gt;1,"REVISAR","OK"),"REVISAR")</f>
        <v>0</v>
      </c>
      <c r="Y1594" s="3">
        <f>IF(AND(ISNUMBER(SEARCH("@",E1594)),ISNUMBER(SEARCH(".",E1594))),"OK","REVISAR")</f>
        <v>0</v>
      </c>
      <c r="Z1594" s="3">
        <f>IF(COUNTIF($A$2:$A$5001,A1594)&gt;1,"REVISAR","OK")</f>
        <v>0</v>
      </c>
    </row>
    <row r="1595">
      <c r="A1595" s="3">
        <v>1594</v>
      </c>
      <c r="B1595" s="4">
        <v>45476</v>
      </c>
      <c r="C1595" s="3" t="inlineStr">
        <is>
          <t>Camila Torres</t>
        </is>
      </c>
      <c r="D1595" s="3" t="inlineStr">
        <is>
          <t>44680927</t>
        </is>
      </c>
      <c r="E1595" s="3" t="inlineStr">
        <is>
          <t>cliente890@yahoo.com</t>
        </is>
      </c>
      <c r="G1595" s="3" t="inlineStr">
        <is>
          <t>Mendoza</t>
        </is>
      </c>
      <c r="H1595" s="3" t="inlineStr">
        <is>
          <t>CABA</t>
        </is>
      </c>
      <c r="I1595" s="3" t="inlineStr">
        <is>
          <t>Webcam HD</t>
        </is>
      </c>
      <c r="J1595" s="3" t="inlineStr">
        <is>
          <t>Tecnologia</t>
        </is>
      </c>
      <c r="K1595" s="3">
        <v>5</v>
      </c>
      <c r="L1595" s="5">
        <v>58117.33</v>
      </c>
      <c r="M1595" s="3">
        <v>0</v>
      </c>
      <c r="N1595" s="5">
        <v>290586.65</v>
      </c>
      <c r="O1595" s="3" t="inlineStr">
        <is>
          <t>Efectivo</t>
        </is>
      </c>
      <c r="P1595" s="3" t="inlineStr">
        <is>
          <t>Isaías</t>
        </is>
      </c>
      <c r="Q1595" s="3" t="inlineStr">
        <is>
          <t>local 1</t>
        </is>
      </c>
      <c r="T1595" s="3">
        <f>IF(COUNTA(A1595:S1595)&lt;19,"REVISAR","OK")</f>
        <v>0</v>
      </c>
      <c r="U1595" s="3">
        <f>IF(ISNUMBER(B1595),"OK","REVISAR")</f>
        <v>0</v>
      </c>
      <c r="V1595" s="3">
        <f>IF(AND(ISNUMBER(K1595),K1595&gt;0,K1595&lt;50),"OK","REVISAR")</f>
        <v>0</v>
      </c>
      <c r="W1595" s="3">
        <f>IF(AND(ISNUMBER(L1595),L1595&gt;0,L1595&lt;1000000),"OK","REVISAR")</f>
        <v>0</v>
      </c>
      <c r="X1595" s="3">
        <f>IF(AND(ISNUMBER(K1595),ISNUMBER(L1595),ISNUMBER(M1595),ISNUMBER(N1595)),IF(ABS(N1595-(K1595*L1595*(1-M1595/100)))&gt;1,"REVISAR","OK"),"REVISAR")</f>
        <v>0</v>
      </c>
      <c r="Y1595" s="3">
        <f>IF(AND(ISNUMBER(SEARCH("@",E1595)),ISNUMBER(SEARCH(".",E1595))),"OK","REVISAR")</f>
        <v>0</v>
      </c>
      <c r="Z1595" s="3">
        <f>IF(COUNTIF($A$2:$A$5001,A1595)&gt;1,"REVISAR","OK")</f>
        <v>0</v>
      </c>
    </row>
    <row r="1596">
      <c r="A1596" s="3">
        <v>1595</v>
      </c>
      <c r="B1596" s="4">
        <v>45788</v>
      </c>
      <c r="C1596" s="3" t="inlineStr">
        <is>
          <t>Sofía García</t>
        </is>
      </c>
      <c r="D1596" s="3" t="inlineStr">
        <is>
          <t>40573285</t>
        </is>
      </c>
      <c r="E1596" s="3" t="inlineStr">
        <is>
          <t>cliente282@outlook.com</t>
        </is>
      </c>
      <c r="F1596" s="3" t="inlineStr">
        <is>
          <t>+54 9 2326 143993</t>
        </is>
      </c>
      <c r="G1596" s="3" t="inlineStr">
        <is>
          <t>Cordoba</t>
        </is>
      </c>
      <c r="I1596" s="3" t="inlineStr">
        <is>
          <t>Memoria RAM 8GB</t>
        </is>
      </c>
      <c r="J1596" s="3" t="inlineStr">
        <is>
          <t>Sin categoria</t>
        </is>
      </c>
      <c r="K1596" s="3">
        <v>3</v>
      </c>
      <c r="L1596" s="5">
        <v>123382.93</v>
      </c>
      <c r="M1596" s="3">
        <v>0</v>
      </c>
      <c r="O1596" s="3" t="inlineStr">
        <is>
          <t>efectivo</t>
        </is>
      </c>
      <c r="P1596" s="3" t="inlineStr">
        <is>
          <t>Paul</t>
        </is>
      </c>
      <c r="Q1596" s="3" t="inlineStr">
        <is>
          <t>Norte</t>
        </is>
      </c>
      <c r="S1596" s="3" t="inlineStr">
        <is>
          <t>Dirección incompleta</t>
        </is>
      </c>
      <c r="T1596" s="3">
        <f>IF(COUNTA(A1596:S1596)&lt;19,"REVISAR","OK")</f>
        <v>0</v>
      </c>
      <c r="U1596" s="3">
        <f>IF(ISNUMBER(B1596),"OK","REVISAR")</f>
        <v>0</v>
      </c>
      <c r="V1596" s="3">
        <f>IF(AND(ISNUMBER(K1596),K1596&gt;0,K1596&lt;50),"OK","REVISAR")</f>
        <v>0</v>
      </c>
      <c r="W1596" s="3">
        <f>IF(AND(ISNUMBER(L1596),L1596&gt;0,L1596&lt;1000000),"OK","REVISAR")</f>
        <v>0</v>
      </c>
      <c r="X1596" s="3">
        <f>IF(AND(ISNUMBER(K1596),ISNUMBER(L1596),ISNUMBER(M1596),ISNUMBER(N1596)),IF(ABS(N1596-(K1596*L1596*(1-M1596/100)))&gt;1,"REVISAR","OK"),"REVISAR")</f>
        <v>0</v>
      </c>
      <c r="Y1596" s="3">
        <f>IF(AND(ISNUMBER(SEARCH("@",E1596)),ISNUMBER(SEARCH(".",E1596))),"OK","REVISAR")</f>
        <v>0</v>
      </c>
      <c r="Z1596" s="3">
        <f>IF(COUNTIF($A$2:$A$5001,A1596)&gt;1,"REVISAR","OK")</f>
        <v>0</v>
      </c>
    </row>
    <row r="1597">
      <c r="A1597" s="3">
        <v>1596</v>
      </c>
      <c r="C1597" s="3" t="inlineStr">
        <is>
          <t>Carlos López</t>
        </is>
      </c>
      <c r="D1597" s="3" t="inlineStr">
        <is>
          <t>38540262</t>
        </is>
      </c>
      <c r="E1597" s="3" t="inlineStr">
        <is>
          <t>cliente635@hotmail.com</t>
        </is>
      </c>
      <c r="F1597" s="3" t="inlineStr">
        <is>
          <t>+54 9 2326 648858</t>
        </is>
      </c>
      <c r="G1597" s="3" t="inlineStr">
        <is>
          <t>Areco</t>
        </is>
      </c>
      <c r="I1597" s="3" t="inlineStr">
        <is>
          <t>Notebook 15</t>
        </is>
      </c>
      <c r="J1597" s="3" t="inlineStr">
        <is>
          <t>Periféricos</t>
        </is>
      </c>
      <c r="K1597" s="3">
        <v>6</v>
      </c>
      <c r="L1597" s="5">
        <v>-25000</v>
      </c>
      <c r="M1597" s="3">
        <v>0</v>
      </c>
      <c r="N1597" s="5">
        <v>-1</v>
      </c>
      <c r="O1597" s="3" t="inlineStr">
        <is>
          <t>transf</t>
        </is>
      </c>
      <c r="Q1597" s="3" t="inlineStr">
        <is>
          <t>Norte</t>
        </is>
      </c>
      <c r="R1597" s="3" t="inlineStr">
        <is>
          <t>En camino</t>
        </is>
      </c>
      <c r="S1597" s="3" t="inlineStr">
        <is>
          <t>sin observaciones</t>
        </is>
      </c>
      <c r="T1597" s="3">
        <f>IF(COUNTA(A1597:S1597)&lt;19,"REVISAR","OK")</f>
        <v>0</v>
      </c>
      <c r="U1597" s="3">
        <f>IF(ISNUMBER(B1597),"OK","REVISAR")</f>
        <v>0</v>
      </c>
      <c r="V1597" s="3">
        <f>IF(AND(ISNUMBER(K1597),K1597&gt;0,K1597&lt;50),"OK","REVISAR")</f>
        <v>0</v>
      </c>
      <c r="W1597" s="3">
        <f>IF(AND(ISNUMBER(L1597),L1597&gt;0,L1597&lt;1000000),"OK","REVISAR")</f>
        <v>0</v>
      </c>
      <c r="X1597" s="3">
        <f>IF(AND(ISNUMBER(K1597),ISNUMBER(L1597),ISNUMBER(M1597),ISNUMBER(N1597)),IF(ABS(N1597-(K1597*L1597*(1-M1597/100)))&gt;1,"REVISAR","OK"),"REVISAR")</f>
        <v>0</v>
      </c>
      <c r="Y1597" s="3">
        <f>IF(AND(ISNUMBER(SEARCH("@",E1597)),ISNUMBER(SEARCH(".",E1597))),"OK","REVISAR")</f>
        <v>0</v>
      </c>
      <c r="Z1597" s="3">
        <f>IF(COUNTIF($A$2:$A$5001,A1597)&gt;1,"REVISAR","OK")</f>
        <v>0</v>
      </c>
    </row>
    <row r="1598">
      <c r="A1598" s="3">
        <v>1597</v>
      </c>
      <c r="B1598" s="4">
        <v>45372</v>
      </c>
      <c r="C1598" s="3" t="inlineStr">
        <is>
          <t>Juan Pérez</t>
        </is>
      </c>
      <c r="D1598" s="3" t="inlineStr">
        <is>
          <t>30673932</t>
        </is>
      </c>
      <c r="E1598" s="3" t="inlineStr">
        <is>
          <t>cliente222@hotmail.com</t>
        </is>
      </c>
      <c r="F1598" s="3" t="inlineStr">
        <is>
          <t>+54 9 2326 691394</t>
        </is>
      </c>
      <c r="G1598" s="3" t="inlineStr">
        <is>
          <t>san antonio de areco</t>
        </is>
      </c>
      <c r="H1598" s="3" t="inlineStr">
        <is>
          <t>Córdoba</t>
        </is>
      </c>
      <c r="I1598" s="3" t="inlineStr">
        <is>
          <t>Webcam HD</t>
        </is>
      </c>
      <c r="J1598" s="3" t="inlineStr">
        <is>
          <t>Periféricos</t>
        </is>
      </c>
      <c r="K1598" s="3">
        <v>7</v>
      </c>
      <c r="L1598" s="5">
        <v>9697.41</v>
      </c>
      <c r="M1598" s="3">
        <v>25</v>
      </c>
      <c r="N1598" s="5">
        <v>50911.4</v>
      </c>
      <c r="O1598" s="3" t="inlineStr">
        <is>
          <t>MercadoPago</t>
        </is>
      </c>
      <c r="P1598" s="3" t="inlineStr">
        <is>
          <t>Lucas</t>
        </is>
      </c>
      <c r="Q1598" s="3" t="inlineStr">
        <is>
          <t>Online</t>
        </is>
      </c>
      <c r="S1598" s="3" t="inlineStr">
        <is>
          <t>Cliente reclama demora</t>
        </is>
      </c>
      <c r="T1598" s="3">
        <f>IF(COUNTA(A1598:S1598)&lt;19,"REVISAR","OK")</f>
        <v>0</v>
      </c>
      <c r="U1598" s="3">
        <f>IF(ISNUMBER(B1598),"OK","REVISAR")</f>
        <v>0</v>
      </c>
      <c r="V1598" s="3">
        <f>IF(AND(ISNUMBER(K1598),K1598&gt;0,K1598&lt;50),"OK","REVISAR")</f>
        <v>0</v>
      </c>
      <c r="W1598" s="3">
        <f>IF(AND(ISNUMBER(L1598),L1598&gt;0,L1598&lt;1000000),"OK","REVISAR")</f>
        <v>0</v>
      </c>
      <c r="X1598" s="3">
        <f>IF(AND(ISNUMBER(K1598),ISNUMBER(L1598),ISNUMBER(M1598),ISNUMBER(N1598)),IF(ABS(N1598-(K1598*L1598*(1-M1598/100)))&gt;1,"REVISAR","OK"),"REVISAR")</f>
        <v>0</v>
      </c>
      <c r="Y1598" s="3">
        <f>IF(AND(ISNUMBER(SEARCH("@",E1598)),ISNUMBER(SEARCH(".",E1598))),"OK","REVISAR")</f>
        <v>0</v>
      </c>
      <c r="Z1598" s="3">
        <f>IF(COUNTIF($A$2:$A$5001,A1598)&gt;1,"REVISAR","OK")</f>
        <v>0</v>
      </c>
    </row>
    <row r="1599">
      <c r="A1599" s="3">
        <v>1598</v>
      </c>
      <c r="B1599" s="4">
        <v>45375</v>
      </c>
      <c r="C1599" s="3" t="inlineStr">
        <is>
          <t>Cliente Sin Nombre</t>
        </is>
      </c>
      <c r="D1599" s="3" t="inlineStr">
        <is>
          <t>35242414</t>
        </is>
      </c>
      <c r="E1599" s="3" t="inlineStr">
        <is>
          <t>cliente867@outlook.com</t>
        </is>
      </c>
      <c r="F1599" s="3" t="inlineStr">
        <is>
          <t>+54 9 2326 688182</t>
        </is>
      </c>
      <c r="G1599" s="3" t="inlineStr">
        <is>
          <t>Capital Federal</t>
        </is>
      </c>
      <c r="H1599" s="3" t="inlineStr">
        <is>
          <t>Buenos Aires</t>
        </is>
      </c>
      <c r="I1599" s="3" t="inlineStr">
        <is>
          <t>Teclado mecánico</t>
        </is>
      </c>
      <c r="J1599" s="3" t="inlineStr">
        <is>
          <t>Tecnología</t>
        </is>
      </c>
      <c r="K1599" s="3">
        <v>2</v>
      </c>
      <c r="L1599" s="5">
        <v>154210.72</v>
      </c>
      <c r="M1599" s="3">
        <v>10</v>
      </c>
      <c r="N1599" s="5">
        <v>277579.3</v>
      </c>
      <c r="Q1599" s="3" t="inlineStr">
        <is>
          <t>Online</t>
        </is>
      </c>
      <c r="R1599" s="3" t="inlineStr">
        <is>
          <t>Cancelado</t>
        </is>
      </c>
      <c r="S1599" s="3" t="inlineStr">
        <is>
          <t>Cliente reclama demora</t>
        </is>
      </c>
      <c r="T1599" s="3">
        <f>IF(COUNTA(A1599:S1599)&lt;19,"REVISAR","OK")</f>
        <v>0</v>
      </c>
      <c r="U1599" s="3">
        <f>IF(ISNUMBER(B1599),"OK","REVISAR")</f>
        <v>0</v>
      </c>
      <c r="V1599" s="3">
        <f>IF(AND(ISNUMBER(K1599),K1599&gt;0,K1599&lt;50),"OK","REVISAR")</f>
        <v>0</v>
      </c>
      <c r="W1599" s="3">
        <f>IF(AND(ISNUMBER(L1599),L1599&gt;0,L1599&lt;1000000),"OK","REVISAR")</f>
        <v>0</v>
      </c>
      <c r="X1599" s="3">
        <f>IF(AND(ISNUMBER(K1599),ISNUMBER(L1599),ISNUMBER(M1599),ISNUMBER(N1599)),IF(ABS(N1599-(K1599*L1599*(1-M1599/100)))&gt;1,"REVISAR","OK"),"REVISAR")</f>
        <v>0</v>
      </c>
      <c r="Y1599" s="3">
        <f>IF(AND(ISNUMBER(SEARCH("@",E1599)),ISNUMBER(SEARCH(".",E1599))),"OK","REVISAR")</f>
        <v>0</v>
      </c>
      <c r="Z1599" s="3">
        <f>IF(COUNTIF($A$2:$A$5001,A1599)&gt;1,"REVISAR","OK")</f>
        <v>0</v>
      </c>
    </row>
    <row r="1600">
      <c r="A1600" s="3">
        <v>1599</v>
      </c>
      <c r="B1600" s="4">
        <v>45337</v>
      </c>
      <c r="D1600" s="3" t="inlineStr">
        <is>
          <t>37587024</t>
        </is>
      </c>
      <c r="E1600" s="3" t="inlineStr">
        <is>
          <t>cliente181@gmai.com</t>
        </is>
      </c>
      <c r="F1600" s="3" t="inlineStr">
        <is>
          <t>+54 9 2326 985860</t>
        </is>
      </c>
      <c r="G1600" s="3" t="inlineStr">
        <is>
          <t>CABA</t>
        </is>
      </c>
      <c r="H1600" s="3" t="inlineStr">
        <is>
          <t>CABA</t>
        </is>
      </c>
      <c r="I1600" s="3" t="inlineStr">
        <is>
          <t>Webcam HD</t>
        </is>
      </c>
      <c r="J1600" s="3" t="inlineStr">
        <is>
          <t>Sin categoria</t>
        </is>
      </c>
      <c r="K1600" s="3">
        <v>4</v>
      </c>
      <c r="L1600" s="5">
        <v>140468.49</v>
      </c>
      <c r="M1600" s="3">
        <v>80</v>
      </c>
      <c r="N1600" s="5">
        <v>112374.79</v>
      </c>
      <c r="O1600" s="3" t="inlineStr">
        <is>
          <t>Efectivo</t>
        </is>
      </c>
      <c r="P1600" s="3" t="inlineStr">
        <is>
          <t>Isaías</t>
        </is>
      </c>
      <c r="R1600" s="3" t="inlineStr">
        <is>
          <t>entregado</t>
        </is>
      </c>
      <c r="S1600" s="3" t="inlineStr">
        <is>
          <t>OK</t>
        </is>
      </c>
      <c r="T1600" s="3">
        <f>IF(COUNTA(A1600:S1600)&lt;19,"REVISAR","OK")</f>
        <v>0</v>
      </c>
      <c r="U1600" s="3">
        <f>IF(ISNUMBER(B1600),"OK","REVISAR")</f>
        <v>0</v>
      </c>
      <c r="V1600" s="3">
        <f>IF(AND(ISNUMBER(K1600),K1600&gt;0,K1600&lt;50),"OK","REVISAR")</f>
        <v>0</v>
      </c>
      <c r="W1600" s="3">
        <f>IF(AND(ISNUMBER(L1600),L1600&gt;0,L1600&lt;1000000),"OK","REVISAR")</f>
        <v>0</v>
      </c>
      <c r="X1600" s="3">
        <f>IF(AND(ISNUMBER(K1600),ISNUMBER(L1600),ISNUMBER(M1600),ISNUMBER(N1600)),IF(ABS(N1600-(K1600*L1600*(1-M1600/100)))&gt;1,"REVISAR","OK"),"REVISAR")</f>
        <v>0</v>
      </c>
      <c r="Y1600" s="3">
        <f>IF(AND(ISNUMBER(SEARCH("@",E1600)),ISNUMBER(SEARCH(".",E1600))),"OK","REVISAR")</f>
        <v>0</v>
      </c>
      <c r="Z1600" s="3">
        <f>IF(COUNTIF($A$2:$A$5001,A1600)&gt;1,"REVISAR","OK")</f>
        <v>0</v>
      </c>
    </row>
    <row r="1601">
      <c r="A1601" s="3">
        <v>1600</v>
      </c>
      <c r="B1601" s="4">
        <v>45449</v>
      </c>
      <c r="C1601" s="3" t="inlineStr">
        <is>
          <t>Lucas Rodríguez</t>
        </is>
      </c>
      <c r="D1601" s="3" t="inlineStr">
        <is>
          <t>32359746</t>
        </is>
      </c>
      <c r="E1601" s="3" t="inlineStr">
        <is>
          <t>cliente483@hotmail.com</t>
        </is>
      </c>
      <c r="F1601" s="3" t="inlineStr">
        <is>
          <t>+54 9 2326 156202</t>
        </is>
      </c>
      <c r="G1601" s="3" t="inlineStr">
        <is>
          <t>San Antonio de Areco</t>
        </is>
      </c>
      <c r="H1601" s="3" t="inlineStr">
        <is>
          <t>Cordoba</t>
        </is>
      </c>
      <c r="I1601" s="3" t="inlineStr">
        <is>
          <t>Producto desconocido</t>
        </is>
      </c>
      <c r="J1601" s="3" t="inlineStr">
        <is>
          <t>perifericos</t>
        </is>
      </c>
      <c r="K1601" s="3">
        <v>2</v>
      </c>
      <c r="L1601" s="5">
        <v>175800.06</v>
      </c>
      <c r="M1601" s="3">
        <v>5</v>
      </c>
      <c r="N1601" s="5">
        <v>334020.11</v>
      </c>
      <c r="O1601" s="3" t="inlineStr">
        <is>
          <t>Tarjeta Crédito</t>
        </is>
      </c>
      <c r="P1601" s="3" t="inlineStr">
        <is>
          <t>Sofía</t>
        </is>
      </c>
      <c r="Q1601" s="3" t="inlineStr">
        <is>
          <t>Local 1</t>
        </is>
      </c>
      <c r="R1601" s="3" t="inlineStr">
        <is>
          <t>Cancelado</t>
        </is>
      </c>
      <c r="T1601" s="3">
        <f>IF(COUNTA(A1601:S1601)&lt;19,"REVISAR","OK")</f>
        <v>0</v>
      </c>
      <c r="U1601" s="3">
        <f>IF(ISNUMBER(B1601),"OK","REVISAR")</f>
        <v>0</v>
      </c>
      <c r="V1601" s="3">
        <f>IF(AND(ISNUMBER(K1601),K1601&gt;0,K1601&lt;50),"OK","REVISAR")</f>
        <v>0</v>
      </c>
      <c r="W1601" s="3">
        <f>IF(AND(ISNUMBER(L1601),L1601&gt;0,L1601&lt;1000000),"OK","REVISAR")</f>
        <v>0</v>
      </c>
      <c r="X1601" s="3">
        <f>IF(AND(ISNUMBER(K1601),ISNUMBER(L1601),ISNUMBER(M1601),ISNUMBER(N1601)),IF(ABS(N1601-(K1601*L1601*(1-M1601/100)))&gt;1,"REVISAR","OK"),"REVISAR")</f>
        <v>0</v>
      </c>
      <c r="Y1601" s="3">
        <f>IF(AND(ISNUMBER(SEARCH("@",E1601)),ISNUMBER(SEARCH(".",E1601))),"OK","REVISAR")</f>
        <v>0</v>
      </c>
      <c r="Z1601" s="3">
        <f>IF(COUNTIF($A$2:$A$5001,A1601)&gt;1,"REVISAR","OK")</f>
        <v>0</v>
      </c>
    </row>
    <row r="1602">
      <c r="A1602" s="3">
        <v>1601</v>
      </c>
      <c r="B1602" s="4">
        <v>45440</v>
      </c>
      <c r="D1602" s="3" t="inlineStr">
        <is>
          <t>23909151</t>
        </is>
      </c>
      <c r="E1602" s="3" t="inlineStr">
        <is>
          <t>cliente140@outlook.com</t>
        </is>
      </c>
      <c r="F1602" s="3" t="inlineStr">
        <is>
          <t>+54 9 2326 851177</t>
        </is>
      </c>
      <c r="G1602" s="3" t="inlineStr">
        <is>
          <t>Buenos Aires</t>
        </is>
      </c>
      <c r="I1602" s="3" t="inlineStr">
        <is>
          <t>Disco SSD 480GB</t>
        </is>
      </c>
      <c r="J1602" s="3" t="inlineStr">
        <is>
          <t>Computación</t>
        </is>
      </c>
      <c r="K1602" s="3">
        <v>7</v>
      </c>
      <c r="L1602" s="5">
        <v>10303.61</v>
      </c>
      <c r="M1602" s="3">
        <v>0</v>
      </c>
      <c r="N1602" s="5">
        <v>72125.27</v>
      </c>
      <c r="O1602" s="3" t="inlineStr">
        <is>
          <t>MercadoPago</t>
        </is>
      </c>
      <c r="P1602" s="3" t="inlineStr">
        <is>
          <t>Paul</t>
        </is>
      </c>
      <c r="Q1602" s="3" t="inlineStr">
        <is>
          <t>Sucursal Centro</t>
        </is>
      </c>
      <c r="R1602" s="3" t="inlineStr">
        <is>
          <t>Pendiente</t>
        </is>
      </c>
      <c r="S1602" s="3" t="inlineStr">
        <is>
          <t>OK</t>
        </is>
      </c>
      <c r="T1602" s="3">
        <f>IF(COUNTA(A1602:S1602)&lt;19,"REVISAR","OK")</f>
        <v>0</v>
      </c>
      <c r="U1602" s="3">
        <f>IF(ISNUMBER(B1602),"OK","REVISAR")</f>
        <v>0</v>
      </c>
      <c r="V1602" s="3">
        <f>IF(AND(ISNUMBER(K1602),K1602&gt;0,K1602&lt;50),"OK","REVISAR")</f>
        <v>0</v>
      </c>
      <c r="W1602" s="3">
        <f>IF(AND(ISNUMBER(L1602),L1602&gt;0,L1602&lt;1000000),"OK","REVISAR")</f>
        <v>0</v>
      </c>
      <c r="X1602" s="3">
        <f>IF(AND(ISNUMBER(K1602),ISNUMBER(L1602),ISNUMBER(M1602),ISNUMBER(N1602)),IF(ABS(N1602-(K1602*L1602*(1-M1602/100)))&gt;1,"REVISAR","OK"),"REVISAR")</f>
        <v>0</v>
      </c>
      <c r="Y1602" s="3">
        <f>IF(AND(ISNUMBER(SEARCH("@",E1602)),ISNUMBER(SEARCH(".",E1602))),"OK","REVISAR")</f>
        <v>0</v>
      </c>
      <c r="Z1602" s="3">
        <f>IF(COUNTIF($A$2:$A$5001,A1602)&gt;1,"REVISAR","OK")</f>
        <v>0</v>
      </c>
    </row>
    <row r="1603">
      <c r="A1603" s="3">
        <v>1602</v>
      </c>
      <c r="B1603" s="4">
        <v>45495</v>
      </c>
      <c r="C1603" s="3" t="inlineStr">
        <is>
          <t>Ana Martínez</t>
        </is>
      </c>
      <c r="D1603" s="3" t="inlineStr">
        <is>
          <t>36235567</t>
        </is>
      </c>
      <c r="E1603" s="3" t="inlineStr">
        <is>
          <t>cliente61@gmai.com</t>
        </is>
      </c>
      <c r="F1603" s="3" t="inlineStr">
        <is>
          <t>+54 9 2326 921353</t>
        </is>
      </c>
      <c r="G1603" s="3" t="inlineStr">
        <is>
          <t>san antonio de areco</t>
        </is>
      </c>
      <c r="J1603" s="3" t="inlineStr">
        <is>
          <t>Hogar</t>
        </is>
      </c>
      <c r="K1603" s="3">
        <v>8</v>
      </c>
      <c r="L1603" s="5">
        <v>48574.31</v>
      </c>
      <c r="M1603" s="3">
        <v>25</v>
      </c>
      <c r="N1603" s="5">
        <v>291445.86</v>
      </c>
      <c r="O1603" s="3" t="inlineStr">
        <is>
          <t>Efectivo</t>
        </is>
      </c>
      <c r="P1603" s="3" t="inlineStr">
        <is>
          <t>Admin</t>
        </is>
      </c>
      <c r="Q1603" s="3" t="inlineStr">
        <is>
          <t>Norte</t>
        </is>
      </c>
      <c r="R1603" s="3" t="inlineStr">
        <is>
          <t>Entregado</t>
        </is>
      </c>
      <c r="S1603" s="3" t="inlineStr">
        <is>
          <t>Duplicado probable</t>
        </is>
      </c>
      <c r="T1603" s="3">
        <f>IF(COUNTA(A1603:S1603)&lt;19,"REVISAR","OK")</f>
        <v>0</v>
      </c>
      <c r="U1603" s="3">
        <f>IF(ISNUMBER(B1603),"OK","REVISAR")</f>
        <v>0</v>
      </c>
      <c r="V1603" s="3">
        <f>IF(AND(ISNUMBER(K1603),K1603&gt;0,K1603&lt;50),"OK","REVISAR")</f>
        <v>0</v>
      </c>
      <c r="W1603" s="3">
        <f>IF(AND(ISNUMBER(L1603),L1603&gt;0,L1603&lt;1000000),"OK","REVISAR")</f>
        <v>0</v>
      </c>
      <c r="X1603" s="3">
        <f>IF(AND(ISNUMBER(K1603),ISNUMBER(L1603),ISNUMBER(M1603),ISNUMBER(N1603)),IF(ABS(N1603-(K1603*L1603*(1-M1603/100)))&gt;1,"REVISAR","OK"),"REVISAR")</f>
        <v>0</v>
      </c>
      <c r="Y1603" s="3">
        <f>IF(AND(ISNUMBER(SEARCH("@",E1603)),ISNUMBER(SEARCH(".",E1603))),"OK","REVISAR")</f>
        <v>0</v>
      </c>
      <c r="Z1603" s="3">
        <f>IF(COUNTIF($A$2:$A$5001,A1603)&gt;1,"REVISAR","OK")</f>
        <v>0</v>
      </c>
    </row>
    <row r="1604">
      <c r="A1604" s="3">
        <v>1603</v>
      </c>
      <c r="B1604" s="4">
        <v>45605</v>
      </c>
      <c r="C1604" s="3" t="inlineStr">
        <is>
          <t>Valentina Díaz</t>
        </is>
      </c>
      <c r="D1604" s="3" t="inlineStr">
        <is>
          <t>20536327</t>
        </is>
      </c>
      <c r="E1604" s="3" t="inlineStr">
        <is>
          <t>cliente746@sinmail</t>
        </is>
      </c>
      <c r="F1604" s="3" t="inlineStr">
        <is>
          <t>+54 9 2326 676657</t>
        </is>
      </c>
      <c r="G1604" s="3" t="inlineStr">
        <is>
          <t>CABA</t>
        </is>
      </c>
      <c r="H1604" s="3" t="inlineStr">
        <is>
          <t>buenos aires</t>
        </is>
      </c>
      <c r="I1604" s="3" t="inlineStr">
        <is>
          <t>Cable USB-C</t>
        </is>
      </c>
      <c r="J1604" s="3" t="inlineStr">
        <is>
          <t>Tecnologia</t>
        </is>
      </c>
      <c r="K1604" s="3">
        <v>2</v>
      </c>
      <c r="L1604" s="5">
        <v>114670.8</v>
      </c>
      <c r="M1604" s="3">
        <v>0</v>
      </c>
      <c r="N1604" s="5">
        <v>229341.6</v>
      </c>
      <c r="O1604" s="3" t="inlineStr">
        <is>
          <t>Tarjeta Débito</t>
        </is>
      </c>
      <c r="P1604" s="3" t="inlineStr">
        <is>
          <t>Admin</t>
        </is>
      </c>
      <c r="Q1604" s="3" t="inlineStr">
        <is>
          <t>Sucursal Norte</t>
        </is>
      </c>
      <c r="R1604" s="3" t="inlineStr">
        <is>
          <t>En camino</t>
        </is>
      </c>
      <c r="S1604" s="3" t="inlineStr">
        <is>
          <t>Dirección incompleta</t>
        </is>
      </c>
      <c r="T1604" s="3">
        <f>IF(COUNTA(A1604:S1604)&lt;19,"REVISAR","OK")</f>
        <v>0</v>
      </c>
      <c r="U1604" s="3">
        <f>IF(ISNUMBER(B1604),"OK","REVISAR")</f>
        <v>0</v>
      </c>
      <c r="V1604" s="3">
        <f>IF(AND(ISNUMBER(K1604),K1604&gt;0,K1604&lt;50),"OK","REVISAR")</f>
        <v>0</v>
      </c>
      <c r="W1604" s="3">
        <f>IF(AND(ISNUMBER(L1604),L1604&gt;0,L1604&lt;1000000),"OK","REVISAR")</f>
        <v>0</v>
      </c>
      <c r="X1604" s="3">
        <f>IF(AND(ISNUMBER(K1604),ISNUMBER(L1604),ISNUMBER(M1604),ISNUMBER(N1604)),IF(ABS(N1604-(K1604*L1604*(1-M1604/100)))&gt;1,"REVISAR","OK"),"REVISAR")</f>
        <v>0</v>
      </c>
      <c r="Y1604" s="3">
        <f>IF(AND(ISNUMBER(SEARCH("@",E1604)),ISNUMBER(SEARCH(".",E1604))),"OK","REVISAR")</f>
        <v>0</v>
      </c>
      <c r="Z1604" s="3">
        <f>IF(COUNTIF($A$2:$A$5001,A1604)&gt;1,"REVISAR","OK")</f>
        <v>0</v>
      </c>
    </row>
    <row r="1605">
      <c r="A1605" s="3">
        <v>1604</v>
      </c>
      <c r="B1605" s="4">
        <v>45304</v>
      </c>
      <c r="C1605" s="3" t="inlineStr">
        <is>
          <t>Pedro Sánchez</t>
        </is>
      </c>
      <c r="D1605" s="3" t="inlineStr">
        <is>
          <t>21956221</t>
        </is>
      </c>
      <c r="E1605" s="3" t="inlineStr">
        <is>
          <t>cliente374@outlook.com</t>
        </is>
      </c>
      <c r="G1605" s="3" t="inlineStr">
        <is>
          <t>Bs As</t>
        </is>
      </c>
      <c r="H1605" s="3" t="inlineStr">
        <is>
          <t>Buenos Aires</t>
        </is>
      </c>
      <c r="J1605" s="3" t="inlineStr">
        <is>
          <t>perifericos</t>
        </is>
      </c>
      <c r="K1605" s="3">
        <v>6</v>
      </c>
      <c r="L1605" s="5">
        <v>63851.85</v>
      </c>
      <c r="M1605" s="3">
        <v>15</v>
      </c>
      <c r="N1605" s="5">
        <v>325644.43</v>
      </c>
      <c r="O1605" s="3" t="inlineStr">
        <is>
          <t>Mercado Pago</t>
        </is>
      </c>
      <c r="P1605" s="3" t="inlineStr">
        <is>
          <t>admin</t>
        </is>
      </c>
      <c r="Q1605" s="3" t="inlineStr">
        <is>
          <t>Sucursal Norte</t>
        </is>
      </c>
      <c r="R1605" s="3" t="inlineStr">
        <is>
          <t>entregado</t>
        </is>
      </c>
      <c r="S1605" s="3" t="inlineStr">
        <is>
          <t>Producto sin stock</t>
        </is>
      </c>
      <c r="T1605" s="3">
        <f>IF(COUNTA(A1605:S1605)&lt;19,"REVISAR","OK")</f>
        <v>0</v>
      </c>
      <c r="U1605" s="3">
        <f>IF(ISNUMBER(B1605),"OK","REVISAR")</f>
        <v>0</v>
      </c>
      <c r="V1605" s="3">
        <f>IF(AND(ISNUMBER(K1605),K1605&gt;0,K1605&lt;50),"OK","REVISAR")</f>
        <v>0</v>
      </c>
      <c r="W1605" s="3">
        <f>IF(AND(ISNUMBER(L1605),L1605&gt;0,L1605&lt;1000000),"OK","REVISAR")</f>
        <v>0</v>
      </c>
      <c r="X1605" s="3">
        <f>IF(AND(ISNUMBER(K1605),ISNUMBER(L1605),ISNUMBER(M1605),ISNUMBER(N1605)),IF(ABS(N1605-(K1605*L1605*(1-M1605/100)))&gt;1,"REVISAR","OK"),"REVISAR")</f>
        <v>0</v>
      </c>
      <c r="Y1605" s="3">
        <f>IF(AND(ISNUMBER(SEARCH("@",E1605)),ISNUMBER(SEARCH(".",E1605))),"OK","REVISAR")</f>
        <v>0</v>
      </c>
      <c r="Z1605" s="3">
        <f>IF(COUNTIF($A$2:$A$5001,A1605)&gt;1,"REVISAR","OK")</f>
        <v>0</v>
      </c>
    </row>
    <row r="1606">
      <c r="A1606" s="3">
        <v>1605</v>
      </c>
      <c r="B1606" s="4">
        <v>45466</v>
      </c>
      <c r="D1606" s="3" t="inlineStr">
        <is>
          <t>31943728</t>
        </is>
      </c>
      <c r="F1606" s="3" t="inlineStr">
        <is>
          <t>+54 9 2326 607913</t>
        </is>
      </c>
      <c r="G1606" s="3" t="inlineStr">
        <is>
          <t>Capital Federal</t>
        </is>
      </c>
      <c r="K1606" s="3">
        <v>5</v>
      </c>
      <c r="L1606" s="5">
        <v>137284.3</v>
      </c>
      <c r="M1606" s="3">
        <v>0</v>
      </c>
      <c r="N1606" s="5">
        <v>686421.5</v>
      </c>
      <c r="O1606" s="3" t="inlineStr">
        <is>
          <t>transf</t>
        </is>
      </c>
      <c r="P1606" s="3" t="inlineStr">
        <is>
          <t>Lucas</t>
        </is>
      </c>
      <c r="Q1606" s="3" t="inlineStr">
        <is>
          <t>online</t>
        </is>
      </c>
      <c r="S1606" s="3" t="inlineStr">
        <is>
          <t>OK</t>
        </is>
      </c>
      <c r="T1606" s="3">
        <f>IF(COUNTA(A1606:S1606)&lt;19,"REVISAR","OK")</f>
        <v>0</v>
      </c>
      <c r="U1606" s="3">
        <f>IF(ISNUMBER(B1606),"OK","REVISAR")</f>
        <v>0</v>
      </c>
      <c r="V1606" s="3">
        <f>IF(AND(ISNUMBER(K1606),K1606&gt;0,K1606&lt;50),"OK","REVISAR")</f>
        <v>0</v>
      </c>
      <c r="W1606" s="3">
        <f>IF(AND(ISNUMBER(L1606),L1606&gt;0,L1606&lt;1000000),"OK","REVISAR")</f>
        <v>0</v>
      </c>
      <c r="X1606" s="3">
        <f>IF(AND(ISNUMBER(K1606),ISNUMBER(L1606),ISNUMBER(M1606),ISNUMBER(N1606)),IF(ABS(N1606-(K1606*L1606*(1-M1606/100)))&gt;1,"REVISAR","OK"),"REVISAR")</f>
        <v>0</v>
      </c>
      <c r="Y1606" s="3">
        <f>IF(AND(ISNUMBER(SEARCH("@",E1606)),ISNUMBER(SEARCH(".",E1606))),"OK","REVISAR")</f>
        <v>0</v>
      </c>
      <c r="Z1606" s="3">
        <f>IF(COUNTIF($A$2:$A$5001,A1606)&gt;1,"REVISAR","OK")</f>
        <v>0</v>
      </c>
    </row>
    <row r="1607">
      <c r="A1607" s="3">
        <v>1606</v>
      </c>
      <c r="B1607" s="4">
        <v>45478</v>
      </c>
      <c r="C1607" s="3" t="inlineStr">
        <is>
          <t>Ana Martínez</t>
        </is>
      </c>
      <c r="D1607" s="3" t="inlineStr">
        <is>
          <t>28796570</t>
        </is>
      </c>
      <c r="E1607" s="3" t="inlineStr">
        <is>
          <t>cliente64@gmail.com</t>
        </is>
      </c>
      <c r="F1607" s="3" t="inlineStr">
        <is>
          <t>+54 9 2326 287125</t>
        </is>
      </c>
      <c r="G1607" s="3" t="inlineStr">
        <is>
          <t>Córdoba</t>
        </is>
      </c>
      <c r="H1607" s="3" t="inlineStr">
        <is>
          <t>Mendoza</t>
        </is>
      </c>
      <c r="I1607" s="3" t="inlineStr">
        <is>
          <t>Silla gamer</t>
        </is>
      </c>
      <c r="J1607" s="3" t="inlineStr">
        <is>
          <t>Hogar</t>
        </is>
      </c>
      <c r="K1607" s="3">
        <v>5</v>
      </c>
      <c r="L1607" s="5">
        <v>155678.88</v>
      </c>
      <c r="M1607" s="3">
        <v>0</v>
      </c>
      <c r="N1607" s="5">
        <v>778394.4</v>
      </c>
      <c r="O1607" s="3" t="inlineStr">
        <is>
          <t>efectivo</t>
        </is>
      </c>
      <c r="Q1607" s="3" t="inlineStr">
        <is>
          <t>online</t>
        </is>
      </c>
      <c r="R1607" s="3" t="inlineStr">
        <is>
          <t>entregado</t>
        </is>
      </c>
      <c r="S1607" s="3" t="inlineStr">
        <is>
          <t>Precio cargado manualmente</t>
        </is>
      </c>
      <c r="T1607" s="3">
        <f>IF(COUNTA(A1607:S1607)&lt;19,"REVISAR","OK")</f>
        <v>0</v>
      </c>
      <c r="U1607" s="3">
        <f>IF(ISNUMBER(B1607),"OK","REVISAR")</f>
        <v>0</v>
      </c>
      <c r="V1607" s="3">
        <f>IF(AND(ISNUMBER(K1607),K1607&gt;0,K1607&lt;50),"OK","REVISAR")</f>
        <v>0</v>
      </c>
      <c r="W1607" s="3">
        <f>IF(AND(ISNUMBER(L1607),L1607&gt;0,L1607&lt;1000000),"OK","REVISAR")</f>
        <v>0</v>
      </c>
      <c r="X1607" s="3">
        <f>IF(AND(ISNUMBER(K1607),ISNUMBER(L1607),ISNUMBER(M1607),ISNUMBER(N1607)),IF(ABS(N1607-(K1607*L1607*(1-M1607/100)))&gt;1,"REVISAR","OK"),"REVISAR")</f>
        <v>0</v>
      </c>
      <c r="Y1607" s="3">
        <f>IF(AND(ISNUMBER(SEARCH("@",E1607)),ISNUMBER(SEARCH(".",E1607))),"OK","REVISAR")</f>
        <v>0</v>
      </c>
      <c r="Z1607" s="3">
        <f>IF(COUNTIF($A$2:$A$5001,A1607)&gt;1,"REVISAR","OK")</f>
        <v>0</v>
      </c>
    </row>
    <row r="1608">
      <c r="A1608" s="3">
        <v>1607</v>
      </c>
      <c r="B1608" s="4">
        <v>45774</v>
      </c>
      <c r="C1608" s="3" t="inlineStr">
        <is>
          <t>Cliente Sin Nombre</t>
        </is>
      </c>
      <c r="D1608" s="3" t="inlineStr">
        <is>
          <t>25329481</t>
        </is>
      </c>
      <c r="E1608" s="3" t="inlineStr">
        <is>
          <t>cliente516@hotmial.com</t>
        </is>
      </c>
      <c r="F1608" s="3" t="inlineStr">
        <is>
          <t>+54 9 2326 639698</t>
        </is>
      </c>
      <c r="G1608" s="3" t="inlineStr">
        <is>
          <t>CABA</t>
        </is>
      </c>
      <c r="H1608" s="3" t="inlineStr">
        <is>
          <t>Buenos Aires</t>
        </is>
      </c>
      <c r="I1608" s="3" t="inlineStr">
        <is>
          <t>Monitor 24</t>
        </is>
      </c>
      <c r="J1608" s="3" t="inlineStr">
        <is>
          <t>Hogar</t>
        </is>
      </c>
      <c r="K1608" s="3">
        <v>1</v>
      </c>
      <c r="L1608" s="5">
        <v>172115.13</v>
      </c>
      <c r="M1608" s="3">
        <v>0</v>
      </c>
      <c r="N1608" s="5">
        <v>172115.13</v>
      </c>
      <c r="O1608" s="3" t="inlineStr">
        <is>
          <t>Tarjeta Crédito</t>
        </is>
      </c>
      <c r="P1608" s="3" t="inlineStr">
        <is>
          <t>Paul</t>
        </is>
      </c>
      <c r="Q1608" s="3" t="inlineStr">
        <is>
          <t>Online</t>
        </is>
      </c>
      <c r="R1608" s="3" t="inlineStr">
        <is>
          <t>pendiente</t>
        </is>
      </c>
      <c r="S1608" s="3" t="inlineStr">
        <is>
          <t>Pago a confirmar</t>
        </is>
      </c>
      <c r="T1608" s="3">
        <f>IF(COUNTA(A1608:S1608)&lt;19,"REVISAR","OK")</f>
        <v>0</v>
      </c>
      <c r="U1608" s="3">
        <f>IF(ISNUMBER(B1608),"OK","REVISAR")</f>
        <v>0</v>
      </c>
      <c r="V1608" s="3">
        <f>IF(AND(ISNUMBER(K1608),K1608&gt;0,K1608&lt;50),"OK","REVISAR")</f>
        <v>0</v>
      </c>
      <c r="W1608" s="3">
        <f>IF(AND(ISNUMBER(L1608),L1608&gt;0,L1608&lt;1000000),"OK","REVISAR")</f>
        <v>0</v>
      </c>
      <c r="X1608" s="3">
        <f>IF(AND(ISNUMBER(K1608),ISNUMBER(L1608),ISNUMBER(M1608),ISNUMBER(N1608)),IF(ABS(N1608-(K1608*L1608*(1-M1608/100)))&gt;1,"REVISAR","OK"),"REVISAR")</f>
        <v>0</v>
      </c>
      <c r="Y1608" s="3">
        <f>IF(AND(ISNUMBER(SEARCH("@",E1608)),ISNUMBER(SEARCH(".",E1608))),"OK","REVISAR")</f>
        <v>0</v>
      </c>
      <c r="Z1608" s="3">
        <f>IF(COUNTIF($A$2:$A$5001,A1608)&gt;1,"REVISAR","OK")</f>
        <v>0</v>
      </c>
    </row>
    <row r="1609">
      <c r="A1609" s="3">
        <v>1608</v>
      </c>
      <c r="B1609" s="4">
        <v>45485</v>
      </c>
      <c r="D1609" s="3" t="inlineStr">
        <is>
          <t>36609152</t>
        </is>
      </c>
      <c r="E1609" s="3" t="inlineStr">
        <is>
          <t>cliente156@hotmial.com</t>
        </is>
      </c>
      <c r="F1609" s="3" t="inlineStr">
        <is>
          <t>+54 9 2326 233518</t>
        </is>
      </c>
      <c r="G1609" s="3" t="inlineStr">
        <is>
          <t>San Antonio de Areco</t>
        </is>
      </c>
      <c r="H1609" s="3" t="inlineStr">
        <is>
          <t>Córdoba</t>
        </is>
      </c>
      <c r="I1609" s="3" t="inlineStr">
        <is>
          <t>Disco SSD 480GB</t>
        </is>
      </c>
      <c r="J1609" s="3" t="inlineStr">
        <is>
          <t>Periféricos</t>
        </is>
      </c>
      <c r="K1609" s="3">
        <v>0</v>
      </c>
      <c r="M1609" s="3">
        <v>25</v>
      </c>
      <c r="O1609" s="3" t="inlineStr">
        <is>
          <t>Efectivo</t>
        </is>
      </c>
      <c r="P1609" s="3" t="inlineStr">
        <is>
          <t>admin</t>
        </is>
      </c>
      <c r="Q1609" s="3" t="inlineStr">
        <is>
          <t>Sucursal Centro</t>
        </is>
      </c>
      <c r="R1609" s="3" t="inlineStr">
        <is>
          <t>Entregado</t>
        </is>
      </c>
      <c r="S1609" s="3" t="inlineStr">
        <is>
          <t>Precio cargado manualmente</t>
        </is>
      </c>
      <c r="T1609" s="3">
        <f>IF(COUNTA(A1609:S1609)&lt;19,"REVISAR","OK")</f>
        <v>0</v>
      </c>
      <c r="U1609" s="3">
        <f>IF(ISNUMBER(B1609),"OK","REVISAR")</f>
        <v>0</v>
      </c>
      <c r="V1609" s="3">
        <f>IF(AND(ISNUMBER(K1609),K1609&gt;0,K1609&lt;50),"OK","REVISAR")</f>
        <v>0</v>
      </c>
      <c r="W1609" s="3">
        <f>IF(AND(ISNUMBER(L1609),L1609&gt;0,L1609&lt;1000000),"OK","REVISAR")</f>
        <v>0</v>
      </c>
      <c r="X1609" s="3">
        <f>IF(AND(ISNUMBER(K1609),ISNUMBER(L1609),ISNUMBER(M1609),ISNUMBER(N1609)),IF(ABS(N1609-(K1609*L1609*(1-M1609/100)))&gt;1,"REVISAR","OK"),"REVISAR")</f>
        <v>0</v>
      </c>
      <c r="Y1609" s="3">
        <f>IF(AND(ISNUMBER(SEARCH("@",E1609)),ISNUMBER(SEARCH(".",E1609))),"OK","REVISAR")</f>
        <v>0</v>
      </c>
      <c r="Z1609" s="3">
        <f>IF(COUNTIF($A$2:$A$5001,A1609)&gt;1,"REVISAR","OK")</f>
        <v>0</v>
      </c>
    </row>
    <row r="1610">
      <c r="A1610" s="3">
        <v>1609</v>
      </c>
      <c r="B1610" s="4">
        <v>45725</v>
      </c>
      <c r="C1610" s="3" t="inlineStr">
        <is>
          <t>Ana Martínez</t>
        </is>
      </c>
      <c r="D1610" s="3" t="inlineStr">
        <is>
          <t>45194317</t>
        </is>
      </c>
      <c r="E1610" s="3" t="inlineStr">
        <is>
          <t>cliente450@yahoo.com</t>
        </is>
      </c>
      <c r="F1610" s="3" t="inlineStr">
        <is>
          <t>+54 9 2326 574165</t>
        </is>
      </c>
      <c r="H1610" s="3" t="inlineStr">
        <is>
          <t>CABA</t>
        </is>
      </c>
      <c r="I1610" s="3" t="inlineStr">
        <is>
          <t>Parlante portátil</t>
        </is>
      </c>
      <c r="J1610" s="3" t="inlineStr">
        <is>
          <t>Computación</t>
        </is>
      </c>
      <c r="K1610" s="3">
        <v>6</v>
      </c>
      <c r="L1610" s="5">
        <v>28017.26</v>
      </c>
      <c r="M1610" s="3">
        <v>15</v>
      </c>
      <c r="N1610" s="5">
        <v>142888.03</v>
      </c>
      <c r="P1610" s="3" t="inlineStr">
        <is>
          <t>Isaías</t>
        </is>
      </c>
      <c r="Q1610" s="3" t="inlineStr">
        <is>
          <t>Sucursal Norte</t>
        </is>
      </c>
      <c r="R1610" s="3" t="inlineStr">
        <is>
          <t>Pendiente</t>
        </is>
      </c>
      <c r="S1610" s="3" t="inlineStr">
        <is>
          <t>Precio cargado manualmente</t>
        </is>
      </c>
      <c r="T1610" s="3">
        <f>IF(COUNTA(A1610:S1610)&lt;19,"REVISAR","OK")</f>
        <v>0</v>
      </c>
      <c r="U1610" s="3">
        <f>IF(ISNUMBER(B1610),"OK","REVISAR")</f>
        <v>0</v>
      </c>
      <c r="V1610" s="3">
        <f>IF(AND(ISNUMBER(K1610),K1610&gt;0,K1610&lt;50),"OK","REVISAR")</f>
        <v>0</v>
      </c>
      <c r="W1610" s="3">
        <f>IF(AND(ISNUMBER(L1610),L1610&gt;0,L1610&lt;1000000),"OK","REVISAR")</f>
        <v>0</v>
      </c>
      <c r="X1610" s="3">
        <f>IF(AND(ISNUMBER(K1610),ISNUMBER(L1610),ISNUMBER(M1610),ISNUMBER(N1610)),IF(ABS(N1610-(K1610*L1610*(1-M1610/100)))&gt;1,"REVISAR","OK"),"REVISAR")</f>
        <v>0</v>
      </c>
      <c r="Y1610" s="3">
        <f>IF(AND(ISNUMBER(SEARCH("@",E1610)),ISNUMBER(SEARCH(".",E1610))),"OK","REVISAR")</f>
        <v>0</v>
      </c>
      <c r="Z1610" s="3">
        <f>IF(COUNTIF($A$2:$A$5001,A1610)&gt;1,"REVISAR","OK")</f>
        <v>0</v>
      </c>
    </row>
    <row r="1611">
      <c r="A1611" s="3">
        <v>1610</v>
      </c>
      <c r="B1611" s="4">
        <v>45712</v>
      </c>
      <c r="C1611" s="3" t="inlineStr">
        <is>
          <t>Ana Martínez</t>
        </is>
      </c>
      <c r="D1611" s="3" t="inlineStr">
        <is>
          <t>20412916</t>
        </is>
      </c>
      <c r="E1611" s="3" t="inlineStr">
        <is>
          <t>cliente158@gmail.com</t>
        </is>
      </c>
      <c r="F1611" s="3" t="inlineStr">
        <is>
          <t>+54 9 2326 652986</t>
        </is>
      </c>
      <c r="G1611" s="3" t="inlineStr">
        <is>
          <t>La Plata</t>
        </is>
      </c>
      <c r="H1611" s="3" t="inlineStr">
        <is>
          <t>Cordoba</t>
        </is>
      </c>
      <c r="I1611" s="3" t="inlineStr">
        <is>
          <t>Memoria RAM 8GB</t>
        </is>
      </c>
      <c r="J1611" s="3" t="inlineStr">
        <is>
          <t>tecnologia</t>
        </is>
      </c>
      <c r="K1611" s="3">
        <v>6</v>
      </c>
      <c r="L1611" s="5">
        <v>8335.09</v>
      </c>
      <c r="M1611" s="3">
        <v>10</v>
      </c>
      <c r="N1611" s="5">
        <v>45009.49</v>
      </c>
      <c r="O1611" s="3" t="inlineStr">
        <is>
          <t>Tarjeta Débito</t>
        </is>
      </c>
      <c r="Q1611" s="3" t="inlineStr">
        <is>
          <t>Local 1</t>
        </is>
      </c>
      <c r="T1611" s="3">
        <f>IF(COUNTA(A1611:S1611)&lt;19,"REVISAR","OK")</f>
        <v>0</v>
      </c>
      <c r="U1611" s="3">
        <f>IF(ISNUMBER(B1611),"OK","REVISAR")</f>
        <v>0</v>
      </c>
      <c r="V1611" s="3">
        <f>IF(AND(ISNUMBER(K1611),K1611&gt;0,K1611&lt;50),"OK","REVISAR")</f>
        <v>0</v>
      </c>
      <c r="W1611" s="3">
        <f>IF(AND(ISNUMBER(L1611),L1611&gt;0,L1611&lt;1000000),"OK","REVISAR")</f>
        <v>0</v>
      </c>
      <c r="X1611" s="3">
        <f>IF(AND(ISNUMBER(K1611),ISNUMBER(L1611),ISNUMBER(M1611),ISNUMBER(N1611)),IF(ABS(N1611-(K1611*L1611*(1-M1611/100)))&gt;1,"REVISAR","OK"),"REVISAR")</f>
        <v>0</v>
      </c>
      <c r="Y1611" s="3">
        <f>IF(AND(ISNUMBER(SEARCH("@",E1611)),ISNUMBER(SEARCH(".",E1611))),"OK","REVISAR")</f>
        <v>0</v>
      </c>
      <c r="Z1611" s="3">
        <f>IF(COUNTIF($A$2:$A$5001,A1611)&gt;1,"REVISAR","OK")</f>
        <v>0</v>
      </c>
    </row>
    <row r="1612">
      <c r="A1612" s="3">
        <v>1611</v>
      </c>
      <c r="B1612" s="4" t="inlineStr">
        <is>
          <t>2025/99/01</t>
        </is>
      </c>
      <c r="C1612" s="3" t="inlineStr">
        <is>
          <t>Lucas Rodríguez</t>
        </is>
      </c>
      <c r="D1612" s="3" t="inlineStr">
        <is>
          <t>39328866</t>
        </is>
      </c>
      <c r="E1612" s="3" t="inlineStr">
        <is>
          <t>cliente549@hotmial.com</t>
        </is>
      </c>
      <c r="F1612" s="3" t="inlineStr">
        <is>
          <t>+54 9 2326 258640</t>
        </is>
      </c>
      <c r="G1612" s="3" t="inlineStr">
        <is>
          <t>Bs As</t>
        </is>
      </c>
      <c r="H1612" s="3" t="inlineStr">
        <is>
          <t>Santa Fe</t>
        </is>
      </c>
      <c r="I1612" s="3" t="inlineStr">
        <is>
          <t>Producto desconocido</t>
        </is>
      </c>
      <c r="J1612" s="3" t="inlineStr">
        <is>
          <t>Hogar</t>
        </is>
      </c>
      <c r="K1612" s="3">
        <v>6</v>
      </c>
      <c r="L1612" s="5">
        <v>2004.63</v>
      </c>
      <c r="M1612" s="3">
        <v>15</v>
      </c>
      <c r="N1612" s="5">
        <v>10223.61</v>
      </c>
      <c r="O1612" s="3" t="inlineStr">
        <is>
          <t>Efectivo</t>
        </is>
      </c>
      <c r="P1612" s="3" t="inlineStr">
        <is>
          <t>Sofía</t>
        </is>
      </c>
      <c r="Q1612" s="3" t="inlineStr">
        <is>
          <t>Sucursal Centro</t>
        </is>
      </c>
      <c r="R1612" s="3" t="inlineStr">
        <is>
          <t>Pendiente</t>
        </is>
      </c>
      <c r="S1612" s="3" t="inlineStr">
        <is>
          <t>Precio cargado manualmente</t>
        </is>
      </c>
      <c r="T1612" s="3">
        <f>IF(COUNTA(A1612:S1612)&lt;19,"REVISAR","OK")</f>
        <v>0</v>
      </c>
      <c r="U1612" s="3">
        <f>IF(ISNUMBER(B1612),"OK","REVISAR")</f>
        <v>0</v>
      </c>
      <c r="V1612" s="3">
        <f>IF(AND(ISNUMBER(K1612),K1612&gt;0,K1612&lt;50),"OK","REVISAR")</f>
        <v>0</v>
      </c>
      <c r="W1612" s="3">
        <f>IF(AND(ISNUMBER(L1612),L1612&gt;0,L1612&lt;1000000),"OK","REVISAR")</f>
        <v>0</v>
      </c>
      <c r="X1612" s="3">
        <f>IF(AND(ISNUMBER(K1612),ISNUMBER(L1612),ISNUMBER(M1612),ISNUMBER(N1612)),IF(ABS(N1612-(K1612*L1612*(1-M1612/100)))&gt;1,"REVISAR","OK"),"REVISAR")</f>
        <v>0</v>
      </c>
      <c r="Y1612" s="3">
        <f>IF(AND(ISNUMBER(SEARCH("@",E1612)),ISNUMBER(SEARCH(".",E1612))),"OK","REVISAR")</f>
        <v>0</v>
      </c>
      <c r="Z1612" s="3">
        <f>IF(COUNTIF($A$2:$A$5001,A1612)&gt;1,"REVISAR","OK")</f>
        <v>0</v>
      </c>
    </row>
    <row r="1613">
      <c r="A1613" s="3">
        <v>1612</v>
      </c>
      <c r="B1613" s="4">
        <v>45808</v>
      </c>
      <c r="D1613" s="3" t="inlineStr">
        <is>
          <t>36392433</t>
        </is>
      </c>
      <c r="E1613" s="3" t="inlineStr">
        <is>
          <t>cliente799@hotmial.com</t>
        </is>
      </c>
      <c r="F1613" s="3" t="inlineStr">
        <is>
          <t>+54 9 2326 718070</t>
        </is>
      </c>
      <c r="G1613" s="3" t="inlineStr">
        <is>
          <t>Buenos Aires</t>
        </is>
      </c>
      <c r="H1613" s="3" t="inlineStr">
        <is>
          <t>Bs.As</t>
        </is>
      </c>
      <c r="I1613" s="3" t="inlineStr">
        <is>
          <t>Silla gamer</t>
        </is>
      </c>
      <c r="K1613" s="3">
        <v>7</v>
      </c>
      <c r="L1613" s="5">
        <v>100274.98</v>
      </c>
      <c r="M1613" s="3">
        <v>15</v>
      </c>
      <c r="N1613" s="5">
        <v>596636.13</v>
      </c>
      <c r="O1613" s="3" t="inlineStr">
        <is>
          <t>transf</t>
        </is>
      </c>
      <c r="P1613" s="3" t="inlineStr">
        <is>
          <t>Admin</t>
        </is>
      </c>
      <c r="Q1613" s="3" t="inlineStr">
        <is>
          <t>Local 1</t>
        </is>
      </c>
      <c r="R1613" s="3" t="inlineStr">
        <is>
          <t>Cancelado</t>
        </is>
      </c>
      <c r="S1613" s="3" t="inlineStr">
        <is>
          <t>Cliente reclama demora</t>
        </is>
      </c>
      <c r="T1613" s="3">
        <f>IF(COUNTA(A1613:S1613)&lt;19,"REVISAR","OK")</f>
        <v>0</v>
      </c>
      <c r="U1613" s="3">
        <f>IF(ISNUMBER(B1613),"OK","REVISAR")</f>
        <v>0</v>
      </c>
      <c r="V1613" s="3">
        <f>IF(AND(ISNUMBER(K1613),K1613&gt;0,K1613&lt;50),"OK","REVISAR")</f>
        <v>0</v>
      </c>
      <c r="W1613" s="3">
        <f>IF(AND(ISNUMBER(L1613),L1613&gt;0,L1613&lt;1000000),"OK","REVISAR")</f>
        <v>0</v>
      </c>
      <c r="X1613" s="3">
        <f>IF(AND(ISNUMBER(K1613),ISNUMBER(L1613),ISNUMBER(M1613),ISNUMBER(N1613)),IF(ABS(N1613-(K1613*L1613*(1-M1613/100)))&gt;1,"REVISAR","OK"),"REVISAR")</f>
        <v>0</v>
      </c>
      <c r="Y1613" s="3">
        <f>IF(AND(ISNUMBER(SEARCH("@",E1613)),ISNUMBER(SEARCH(".",E1613))),"OK","REVISAR")</f>
        <v>0</v>
      </c>
      <c r="Z1613" s="3">
        <f>IF(COUNTIF($A$2:$A$5001,A1613)&gt;1,"REVISAR","OK")</f>
        <v>0</v>
      </c>
    </row>
    <row r="1614">
      <c r="A1614" s="3">
        <v>1613</v>
      </c>
      <c r="B1614" s="4">
        <v>45433</v>
      </c>
      <c r="C1614" s="3" t="inlineStr">
        <is>
          <t>Juan Pérez</t>
        </is>
      </c>
      <c r="D1614" s="3" t="inlineStr">
        <is>
          <t>27266966</t>
        </is>
      </c>
      <c r="E1614" s="3" t="inlineStr">
        <is>
          <t>@gmail.com</t>
        </is>
      </c>
      <c r="F1614" s="3" t="inlineStr">
        <is>
          <t>+54 9 2326 666276</t>
        </is>
      </c>
      <c r="G1614" s="3" t="inlineStr">
        <is>
          <t>Areco</t>
        </is>
      </c>
      <c r="I1614" s="3" t="inlineStr">
        <is>
          <t>Silla gamer</t>
        </is>
      </c>
      <c r="J1614" s="3" t="inlineStr">
        <is>
          <t>Sin categoria</t>
        </is>
      </c>
      <c r="K1614" s="3">
        <v>6</v>
      </c>
      <c r="L1614" s="5">
        <v>173405.88</v>
      </c>
      <c r="M1614" s="3">
        <v>20</v>
      </c>
      <c r="N1614" s="5">
        <v>832348.22</v>
      </c>
      <c r="P1614" s="3" t="inlineStr">
        <is>
          <t>Isaías</t>
        </is>
      </c>
      <c r="Q1614" s="3" t="inlineStr">
        <is>
          <t>Sucursal Norte</t>
        </is>
      </c>
      <c r="R1614" s="3" t="inlineStr">
        <is>
          <t>Entregado</t>
        </is>
      </c>
      <c r="T1614" s="3">
        <f>IF(COUNTA(A1614:S1614)&lt;19,"REVISAR","OK")</f>
        <v>0</v>
      </c>
      <c r="U1614" s="3">
        <f>IF(ISNUMBER(B1614),"OK","REVISAR")</f>
        <v>0</v>
      </c>
      <c r="V1614" s="3">
        <f>IF(AND(ISNUMBER(K1614),K1614&gt;0,K1614&lt;50),"OK","REVISAR")</f>
        <v>0</v>
      </c>
      <c r="W1614" s="3">
        <f>IF(AND(ISNUMBER(L1614),L1614&gt;0,L1614&lt;1000000),"OK","REVISAR")</f>
        <v>0</v>
      </c>
      <c r="X1614" s="3">
        <f>IF(AND(ISNUMBER(K1614),ISNUMBER(L1614),ISNUMBER(M1614),ISNUMBER(N1614)),IF(ABS(N1614-(K1614*L1614*(1-M1614/100)))&gt;1,"REVISAR","OK"),"REVISAR")</f>
        <v>0</v>
      </c>
      <c r="Y1614" s="3">
        <f>IF(AND(ISNUMBER(SEARCH("@",E1614)),ISNUMBER(SEARCH(".",E1614))),"OK","REVISAR")</f>
        <v>0</v>
      </c>
      <c r="Z1614" s="3">
        <f>IF(COUNTIF($A$2:$A$5001,A1614)&gt;1,"REVISAR","OK")</f>
        <v>0</v>
      </c>
    </row>
    <row r="1615">
      <c r="A1615" s="3">
        <v>548</v>
      </c>
      <c r="B1615" s="4">
        <v>45698</v>
      </c>
      <c r="C1615" s="3" t="inlineStr">
        <is>
          <t>Martín Fernández</t>
        </is>
      </c>
      <c r="D1615" s="3" t="inlineStr">
        <is>
          <t>40200716</t>
        </is>
      </c>
      <c r="E1615" s="3" t="inlineStr">
        <is>
          <t>cliente644@hotmail.com</t>
        </is>
      </c>
      <c r="F1615" s="3" t="inlineStr">
        <is>
          <t>+54 9 2326 289859</t>
        </is>
      </c>
      <c r="G1615" s="3" t="inlineStr">
        <is>
          <t>Mendoza</t>
        </is>
      </c>
      <c r="H1615" s="3" t="inlineStr">
        <is>
          <t>Buenos Aires</t>
        </is>
      </c>
      <c r="I1615" s="3" t="inlineStr">
        <is>
          <t>Silla gamer</t>
        </is>
      </c>
      <c r="J1615" s="3" t="inlineStr">
        <is>
          <t>tecnologia</t>
        </is>
      </c>
      <c r="K1615" s="3">
        <v>3</v>
      </c>
      <c r="L1615" s="5">
        <v>157521.68</v>
      </c>
      <c r="M1615" s="3">
        <v>0</v>
      </c>
      <c r="N1615" s="5">
        <v>472565.04</v>
      </c>
      <c r="O1615" s="3" t="inlineStr">
        <is>
          <t>Efectivo</t>
        </is>
      </c>
      <c r="P1615" s="3" t="inlineStr">
        <is>
          <t>Admin</t>
        </is>
      </c>
      <c r="Q1615" s="3" t="inlineStr">
        <is>
          <t>local 1</t>
        </is>
      </c>
      <c r="R1615" s="3" t="inlineStr">
        <is>
          <t>pendiente</t>
        </is>
      </c>
      <c r="S1615" s="3" t="inlineStr">
        <is>
          <t>sin observaciones</t>
        </is>
      </c>
      <c r="T1615" s="3">
        <f>IF(COUNTA(A1615:S1615)&lt;19,"REVISAR","OK")</f>
        <v>0</v>
      </c>
      <c r="U1615" s="3">
        <f>IF(ISNUMBER(B1615),"OK","REVISAR")</f>
        <v>0</v>
      </c>
      <c r="V1615" s="3">
        <f>IF(AND(ISNUMBER(K1615),K1615&gt;0,K1615&lt;50),"OK","REVISAR")</f>
        <v>0</v>
      </c>
      <c r="W1615" s="3">
        <f>IF(AND(ISNUMBER(L1615),L1615&gt;0,L1615&lt;1000000),"OK","REVISAR")</f>
        <v>0</v>
      </c>
      <c r="X1615" s="3">
        <f>IF(AND(ISNUMBER(K1615),ISNUMBER(L1615),ISNUMBER(M1615),ISNUMBER(N1615)),IF(ABS(N1615-(K1615*L1615*(1-M1615/100)))&gt;1,"REVISAR","OK"),"REVISAR")</f>
        <v>0</v>
      </c>
      <c r="Y1615" s="3">
        <f>IF(AND(ISNUMBER(SEARCH("@",E1615)),ISNUMBER(SEARCH(".",E1615))),"OK","REVISAR")</f>
        <v>0</v>
      </c>
      <c r="Z1615" s="3">
        <f>IF(COUNTIF($A$2:$A$5001,A1615)&gt;1,"REVISAR","OK")</f>
        <v>0</v>
      </c>
    </row>
    <row r="1616">
      <c r="A1616" s="3">
        <v>1615</v>
      </c>
      <c r="B1616" s="4">
        <v>45514</v>
      </c>
      <c r="C1616" s="3" t="inlineStr">
        <is>
          <t>Martín Fernández</t>
        </is>
      </c>
      <c r="D1616" s="3" t="inlineStr">
        <is>
          <t>42415947</t>
        </is>
      </c>
      <c r="E1616" s="3" t="inlineStr">
        <is>
          <t>cliente186@gmail.com</t>
        </is>
      </c>
      <c r="F1616" s="3" t="inlineStr">
        <is>
          <t>+54 9 2326 505673</t>
        </is>
      </c>
      <c r="G1616" s="3" t="inlineStr">
        <is>
          <t>La Plata</t>
        </is>
      </c>
      <c r="H1616" s="3" t="inlineStr">
        <is>
          <t>Santa Fe</t>
        </is>
      </c>
      <c r="J1616" s="3" t="inlineStr">
        <is>
          <t>Tecnologia</t>
        </is>
      </c>
      <c r="K1616" s="3">
        <v>6</v>
      </c>
      <c r="L1616" s="5">
        <v>86658.84</v>
      </c>
      <c r="M1616" s="3">
        <v>25</v>
      </c>
      <c r="N1616" s="5">
        <v>389964.78</v>
      </c>
      <c r="P1616" s="3" t="inlineStr">
        <is>
          <t>Admin</t>
        </is>
      </c>
      <c r="R1616" s="3" t="inlineStr">
        <is>
          <t>No aplica</t>
        </is>
      </c>
      <c r="S1616" s="3" t="inlineStr">
        <is>
          <t>Cliente reclama demora</t>
        </is>
      </c>
      <c r="T1616" s="3">
        <f>IF(COUNTA(A1616:S1616)&lt;19,"REVISAR","OK")</f>
        <v>0</v>
      </c>
      <c r="U1616" s="3">
        <f>IF(ISNUMBER(B1616),"OK","REVISAR")</f>
        <v>0</v>
      </c>
      <c r="V1616" s="3">
        <f>IF(AND(ISNUMBER(K1616),K1616&gt;0,K1616&lt;50),"OK","REVISAR")</f>
        <v>0</v>
      </c>
      <c r="W1616" s="3">
        <f>IF(AND(ISNUMBER(L1616),L1616&gt;0,L1616&lt;1000000),"OK","REVISAR")</f>
        <v>0</v>
      </c>
      <c r="X1616" s="3">
        <f>IF(AND(ISNUMBER(K1616),ISNUMBER(L1616),ISNUMBER(M1616),ISNUMBER(N1616)),IF(ABS(N1616-(K1616*L1616*(1-M1616/100)))&gt;1,"REVISAR","OK"),"REVISAR")</f>
        <v>0</v>
      </c>
      <c r="Y1616" s="3">
        <f>IF(AND(ISNUMBER(SEARCH("@",E1616)),ISNUMBER(SEARCH(".",E1616))),"OK","REVISAR")</f>
        <v>0</v>
      </c>
      <c r="Z1616" s="3">
        <f>IF(COUNTIF($A$2:$A$5001,A1616)&gt;1,"REVISAR","OK")</f>
        <v>0</v>
      </c>
    </row>
    <row r="1617">
      <c r="A1617" s="3">
        <v>1616</v>
      </c>
      <c r="B1617" s="4">
        <v>45416</v>
      </c>
      <c r="C1617" s="3" t="inlineStr">
        <is>
          <t>Juan Pérez</t>
        </is>
      </c>
      <c r="D1617" s="3" t="inlineStr">
        <is>
          <t>20971947</t>
        </is>
      </c>
      <c r="E1617" s="3" t="inlineStr">
        <is>
          <t>cliente584@outlook.com</t>
        </is>
      </c>
      <c r="F1617" s="3" t="inlineStr">
        <is>
          <t>+54 9 2326 808167</t>
        </is>
      </c>
      <c r="G1617" s="3" t="inlineStr">
        <is>
          <t>Areco</t>
        </is>
      </c>
      <c r="I1617" s="3" t="inlineStr">
        <is>
          <t>Monitor 24</t>
        </is>
      </c>
      <c r="J1617" s="3" t="inlineStr">
        <is>
          <t>Hogar</t>
        </is>
      </c>
      <c r="K1617" s="3">
        <v>1</v>
      </c>
      <c r="L1617" s="5">
        <v>24167.31</v>
      </c>
      <c r="M1617" s="3">
        <v>0</v>
      </c>
      <c r="O1617" s="3" t="inlineStr">
        <is>
          <t>Transferencia</t>
        </is>
      </c>
      <c r="R1617" s="3" t="inlineStr">
        <is>
          <t>Entregado</t>
        </is>
      </c>
      <c r="S1617" s="3" t="inlineStr">
        <is>
          <t>Duplicado probable</t>
        </is>
      </c>
      <c r="T1617" s="3">
        <f>IF(COUNTA(A1617:S1617)&lt;19,"REVISAR","OK")</f>
        <v>0</v>
      </c>
      <c r="U1617" s="3">
        <f>IF(ISNUMBER(B1617),"OK","REVISAR")</f>
        <v>0</v>
      </c>
      <c r="V1617" s="3">
        <f>IF(AND(ISNUMBER(K1617),K1617&gt;0,K1617&lt;50),"OK","REVISAR")</f>
        <v>0</v>
      </c>
      <c r="W1617" s="3">
        <f>IF(AND(ISNUMBER(L1617),L1617&gt;0,L1617&lt;1000000),"OK","REVISAR")</f>
        <v>0</v>
      </c>
      <c r="X1617" s="3">
        <f>IF(AND(ISNUMBER(K1617),ISNUMBER(L1617),ISNUMBER(M1617),ISNUMBER(N1617)),IF(ABS(N1617-(K1617*L1617*(1-M1617/100)))&gt;1,"REVISAR","OK"),"REVISAR")</f>
        <v>0</v>
      </c>
      <c r="Y1617" s="3">
        <f>IF(AND(ISNUMBER(SEARCH("@",E1617)),ISNUMBER(SEARCH(".",E1617))),"OK","REVISAR")</f>
        <v>0</v>
      </c>
      <c r="Z1617" s="3">
        <f>IF(COUNTIF($A$2:$A$5001,A1617)&gt;1,"REVISAR","OK")</f>
        <v>0</v>
      </c>
    </row>
    <row r="1618">
      <c r="A1618" s="3">
        <v>1617</v>
      </c>
      <c r="B1618" s="4">
        <v>45464</v>
      </c>
      <c r="D1618" s="3" t="inlineStr">
        <is>
          <t>44132487</t>
        </is>
      </c>
      <c r="E1618" s="3" t="inlineStr">
        <is>
          <t>cliente291@hotmail.com</t>
        </is>
      </c>
      <c r="F1618" s="3" t="inlineStr">
        <is>
          <t>+54 9 2326 576879</t>
        </is>
      </c>
      <c r="G1618" s="3" t="inlineStr">
        <is>
          <t>Areco</t>
        </is>
      </c>
      <c r="H1618" s="3" t="inlineStr">
        <is>
          <t>CABA</t>
        </is>
      </c>
      <c r="I1618" s="3" t="inlineStr">
        <is>
          <t>Monitor 24</t>
        </is>
      </c>
      <c r="K1618" s="3">
        <v>1</v>
      </c>
      <c r="L1618" s="5">
        <v>23485.66</v>
      </c>
      <c r="M1618" s="3">
        <v>25</v>
      </c>
      <c r="N1618" s="5">
        <v>17614.24</v>
      </c>
      <c r="O1618" s="3" t="inlineStr">
        <is>
          <t>Efectivo</t>
        </is>
      </c>
      <c r="P1618" s="3" t="inlineStr">
        <is>
          <t>Sin vendedor</t>
        </is>
      </c>
      <c r="Q1618" s="3" t="inlineStr">
        <is>
          <t>Sucursal Centro</t>
        </is>
      </c>
      <c r="R1618" s="3" t="inlineStr">
        <is>
          <t>Cancelado</t>
        </is>
      </c>
      <c r="S1618" s="3" t="inlineStr">
        <is>
          <t>Duplicado probable</t>
        </is>
      </c>
      <c r="T1618" s="3">
        <f>IF(COUNTA(A1618:S1618)&lt;19,"REVISAR","OK")</f>
        <v>0</v>
      </c>
      <c r="U1618" s="3">
        <f>IF(ISNUMBER(B1618),"OK","REVISAR")</f>
        <v>0</v>
      </c>
      <c r="V1618" s="3">
        <f>IF(AND(ISNUMBER(K1618),K1618&gt;0,K1618&lt;50),"OK","REVISAR")</f>
        <v>0</v>
      </c>
      <c r="W1618" s="3">
        <f>IF(AND(ISNUMBER(L1618),L1618&gt;0,L1618&lt;1000000),"OK","REVISAR")</f>
        <v>0</v>
      </c>
      <c r="X1618" s="3">
        <f>IF(AND(ISNUMBER(K1618),ISNUMBER(L1618),ISNUMBER(M1618),ISNUMBER(N1618)),IF(ABS(N1618-(K1618*L1618*(1-M1618/100)))&gt;1,"REVISAR","OK"),"REVISAR")</f>
        <v>0</v>
      </c>
      <c r="Y1618" s="3">
        <f>IF(AND(ISNUMBER(SEARCH("@",E1618)),ISNUMBER(SEARCH(".",E1618))),"OK","REVISAR")</f>
        <v>0</v>
      </c>
      <c r="Z1618" s="3">
        <f>IF(COUNTIF($A$2:$A$5001,A1618)&gt;1,"REVISAR","OK")</f>
        <v>0</v>
      </c>
    </row>
    <row r="1619">
      <c r="A1619" s="3">
        <v>1618</v>
      </c>
      <c r="B1619" s="4" t="inlineStr">
        <is>
          <t>2024-13-40</t>
        </is>
      </c>
      <c r="C1619" s="3" t="inlineStr">
        <is>
          <t>Ana Martínez</t>
        </is>
      </c>
      <c r="D1619" s="3" t="inlineStr">
        <is>
          <t>43288433</t>
        </is>
      </c>
      <c r="E1619" s="3" t="inlineStr">
        <is>
          <t>cliente558@hotmial.com</t>
        </is>
      </c>
      <c r="F1619" s="3" t="inlineStr">
        <is>
          <t>+54 9 2326 170343</t>
        </is>
      </c>
      <c r="G1619" s="3" t="inlineStr">
        <is>
          <t>Areco</t>
        </is>
      </c>
      <c r="H1619" s="3" t="inlineStr">
        <is>
          <t>Bs.As</t>
        </is>
      </c>
      <c r="I1619" s="3" t="inlineStr">
        <is>
          <t>Producto desconocido</t>
        </is>
      </c>
      <c r="K1619" s="3">
        <v>1</v>
      </c>
      <c r="L1619" s="5">
        <v>79328.69</v>
      </c>
      <c r="M1619" s="3">
        <v>10</v>
      </c>
      <c r="N1619" s="5">
        <v>71395.82000000001</v>
      </c>
      <c r="O1619" s="3" t="inlineStr">
        <is>
          <t>Efectivo</t>
        </is>
      </c>
      <c r="P1619" s="3" t="inlineStr">
        <is>
          <t>Paul</t>
        </is>
      </c>
      <c r="Q1619" s="3" t="inlineStr">
        <is>
          <t>Norte</t>
        </is>
      </c>
      <c r="R1619" s="3" t="inlineStr">
        <is>
          <t>pendiente</t>
        </is>
      </c>
      <c r="S1619" s="3" t="inlineStr">
        <is>
          <t>Precio cargado manualmente</t>
        </is>
      </c>
      <c r="T1619" s="3">
        <f>IF(COUNTA(A1619:S1619)&lt;19,"REVISAR","OK")</f>
        <v>0</v>
      </c>
      <c r="U1619" s="3">
        <f>IF(ISNUMBER(B1619),"OK","REVISAR")</f>
        <v>0</v>
      </c>
      <c r="V1619" s="3">
        <f>IF(AND(ISNUMBER(K1619),K1619&gt;0,K1619&lt;50),"OK","REVISAR")</f>
        <v>0</v>
      </c>
      <c r="W1619" s="3">
        <f>IF(AND(ISNUMBER(L1619),L1619&gt;0,L1619&lt;1000000),"OK","REVISAR")</f>
        <v>0</v>
      </c>
      <c r="X1619" s="3">
        <f>IF(AND(ISNUMBER(K1619),ISNUMBER(L1619),ISNUMBER(M1619),ISNUMBER(N1619)),IF(ABS(N1619-(K1619*L1619*(1-M1619/100)))&gt;1,"REVISAR","OK"),"REVISAR")</f>
        <v>0</v>
      </c>
      <c r="Y1619" s="3">
        <f>IF(AND(ISNUMBER(SEARCH("@",E1619)),ISNUMBER(SEARCH(".",E1619))),"OK","REVISAR")</f>
        <v>0</v>
      </c>
      <c r="Z1619" s="3">
        <f>IF(COUNTIF($A$2:$A$5001,A1619)&gt;1,"REVISAR","OK")</f>
        <v>0</v>
      </c>
    </row>
    <row r="1620">
      <c r="A1620" s="3">
        <v>1619</v>
      </c>
      <c r="B1620" s="4">
        <v>45456</v>
      </c>
      <c r="C1620" s="3" t="inlineStr">
        <is>
          <t>Valentina Díaz</t>
        </is>
      </c>
      <c r="D1620" s="3" t="inlineStr">
        <is>
          <t>29858336</t>
        </is>
      </c>
      <c r="E1620" s="3" t="inlineStr">
        <is>
          <t>cliente351@sinmail</t>
        </is>
      </c>
      <c r="F1620" s="3" t="inlineStr">
        <is>
          <t>+54 9 2326 229533</t>
        </is>
      </c>
      <c r="G1620" s="3" t="inlineStr">
        <is>
          <t>Córdoba</t>
        </is>
      </c>
      <c r="H1620" s="3" t="inlineStr">
        <is>
          <t>buenos aires</t>
        </is>
      </c>
      <c r="I1620" s="3" t="inlineStr">
        <is>
          <t>Silla gamer</t>
        </is>
      </c>
      <c r="J1620" s="3" t="inlineStr">
        <is>
          <t>Hogar</t>
        </is>
      </c>
      <c r="K1620" s="3">
        <v>6</v>
      </c>
      <c r="L1620" s="5">
        <v>153594.78</v>
      </c>
      <c r="M1620" s="3">
        <v>80</v>
      </c>
      <c r="N1620" s="5">
        <v>184313.74</v>
      </c>
      <c r="O1620" s="3" t="inlineStr">
        <is>
          <t>Mercado Pago</t>
        </is>
      </c>
      <c r="P1620" s="3" t="inlineStr">
        <is>
          <t>Isaías</t>
        </is>
      </c>
      <c r="R1620" s="3" t="inlineStr">
        <is>
          <t>Entregado</t>
        </is>
      </c>
      <c r="S1620" s="3" t="inlineStr">
        <is>
          <t>Cliente reclama demora</t>
        </is>
      </c>
      <c r="T1620" s="3">
        <f>IF(COUNTA(A1620:S1620)&lt;19,"REVISAR","OK")</f>
        <v>0</v>
      </c>
      <c r="U1620" s="3">
        <f>IF(ISNUMBER(B1620),"OK","REVISAR")</f>
        <v>0</v>
      </c>
      <c r="V1620" s="3">
        <f>IF(AND(ISNUMBER(K1620),K1620&gt;0,K1620&lt;50),"OK","REVISAR")</f>
        <v>0</v>
      </c>
      <c r="W1620" s="3">
        <f>IF(AND(ISNUMBER(L1620),L1620&gt;0,L1620&lt;1000000),"OK","REVISAR")</f>
        <v>0</v>
      </c>
      <c r="X1620" s="3">
        <f>IF(AND(ISNUMBER(K1620),ISNUMBER(L1620),ISNUMBER(M1620),ISNUMBER(N1620)),IF(ABS(N1620-(K1620*L1620*(1-M1620/100)))&gt;1,"REVISAR","OK"),"REVISAR")</f>
        <v>0</v>
      </c>
      <c r="Y1620" s="3">
        <f>IF(AND(ISNUMBER(SEARCH("@",E1620)),ISNUMBER(SEARCH(".",E1620))),"OK","REVISAR")</f>
        <v>0</v>
      </c>
      <c r="Z1620" s="3">
        <f>IF(COUNTIF($A$2:$A$5001,A1620)&gt;1,"REVISAR","OK")</f>
        <v>0</v>
      </c>
    </row>
    <row r="1621">
      <c r="A1621" s="3">
        <v>1620</v>
      </c>
      <c r="B1621" s="4">
        <v>45762</v>
      </c>
      <c r="C1621" s="3" t="inlineStr">
        <is>
          <t>Ana Martínez</t>
        </is>
      </c>
      <c r="D1621" s="3" t="inlineStr">
        <is>
          <t>34517003</t>
        </is>
      </c>
      <c r="E1621" s="3" t="inlineStr">
        <is>
          <t>cliente104@sinmail</t>
        </is>
      </c>
      <c r="F1621" s="3" t="inlineStr">
        <is>
          <t>+54 9 2326 196304</t>
        </is>
      </c>
      <c r="G1621" s="3" t="inlineStr">
        <is>
          <t>Córdoba</t>
        </is>
      </c>
      <c r="H1621" s="3" t="inlineStr">
        <is>
          <t>Córdoba</t>
        </is>
      </c>
      <c r="I1621" s="3" t="inlineStr">
        <is>
          <t>Webcam HD</t>
        </is>
      </c>
      <c r="J1621" s="3" t="inlineStr">
        <is>
          <t>tecnologia</t>
        </is>
      </c>
      <c r="K1621" s="3">
        <v>8</v>
      </c>
      <c r="L1621" s="5">
        <v>97151.11</v>
      </c>
      <c r="M1621" s="3">
        <v>5</v>
      </c>
      <c r="N1621" s="5">
        <v>738348.4399999999</v>
      </c>
      <c r="O1621" s="3" t="inlineStr">
        <is>
          <t>Tarjeta Débito</t>
        </is>
      </c>
      <c r="P1621" s="3" t="inlineStr">
        <is>
          <t>Benjamín</t>
        </is>
      </c>
      <c r="Q1621" s="3" t="inlineStr">
        <is>
          <t>Sucursal Norte</t>
        </is>
      </c>
      <c r="R1621" s="3" t="inlineStr">
        <is>
          <t>En camino</t>
        </is>
      </c>
      <c r="S1621" s="3" t="inlineStr">
        <is>
          <t>Precio cargado manualmente</t>
        </is>
      </c>
      <c r="T1621" s="3">
        <f>IF(COUNTA(A1621:S1621)&lt;19,"REVISAR","OK")</f>
        <v>0</v>
      </c>
      <c r="U1621" s="3">
        <f>IF(ISNUMBER(B1621),"OK","REVISAR")</f>
        <v>0</v>
      </c>
      <c r="V1621" s="3">
        <f>IF(AND(ISNUMBER(K1621),K1621&gt;0,K1621&lt;50),"OK","REVISAR")</f>
        <v>0</v>
      </c>
      <c r="W1621" s="3">
        <f>IF(AND(ISNUMBER(L1621),L1621&gt;0,L1621&lt;1000000),"OK","REVISAR")</f>
        <v>0</v>
      </c>
      <c r="X1621" s="3">
        <f>IF(AND(ISNUMBER(K1621),ISNUMBER(L1621),ISNUMBER(M1621),ISNUMBER(N1621)),IF(ABS(N1621-(K1621*L1621*(1-M1621/100)))&gt;1,"REVISAR","OK"),"REVISAR")</f>
        <v>0</v>
      </c>
      <c r="Y1621" s="3">
        <f>IF(AND(ISNUMBER(SEARCH("@",E1621)),ISNUMBER(SEARCH(".",E1621))),"OK","REVISAR")</f>
        <v>0</v>
      </c>
      <c r="Z1621" s="3">
        <f>IF(COUNTIF($A$2:$A$5001,A1621)&gt;1,"REVISAR","OK")</f>
        <v>0</v>
      </c>
    </row>
    <row r="1622">
      <c r="A1622" s="3">
        <v>1621</v>
      </c>
      <c r="B1622" s="4">
        <v>45811</v>
      </c>
      <c r="C1622" s="3" t="inlineStr">
        <is>
          <t>Camila Torres</t>
        </is>
      </c>
      <c r="D1622" s="3" t="inlineStr">
        <is>
          <t>32363048</t>
        </is>
      </c>
      <c r="E1622" s="3" t="inlineStr">
        <is>
          <t>cliente84@outlook.com</t>
        </is>
      </c>
      <c r="F1622" s="3" t="inlineStr">
        <is>
          <t>+54 9 2326 406754</t>
        </is>
      </c>
      <c r="G1622" s="3" t="inlineStr">
        <is>
          <t>S. A. de Areco</t>
        </is>
      </c>
      <c r="H1622" s="3" t="inlineStr">
        <is>
          <t>Mendoza</t>
        </is>
      </c>
      <c r="I1622" s="3" t="inlineStr">
        <is>
          <t>Silla gamer</t>
        </is>
      </c>
      <c r="J1622" s="3" t="inlineStr">
        <is>
          <t>Computación</t>
        </is>
      </c>
      <c r="K1622" s="3">
        <v>4</v>
      </c>
      <c r="L1622" s="5">
        <v>158975.6</v>
      </c>
      <c r="M1622" s="3">
        <v>0</v>
      </c>
      <c r="N1622" s="5">
        <v>635902.4</v>
      </c>
      <c r="O1622" s="3" t="inlineStr">
        <is>
          <t>Transferencia</t>
        </is>
      </c>
      <c r="P1622" s="3" t="inlineStr">
        <is>
          <t>Paul</t>
        </is>
      </c>
      <c r="Q1622" s="3" t="inlineStr">
        <is>
          <t>Sucursal Centro</t>
        </is>
      </c>
      <c r="R1622" s="3" t="inlineStr">
        <is>
          <t>Pendiente</t>
        </is>
      </c>
      <c r="S1622" s="3" t="inlineStr">
        <is>
          <t>Duplicado probable</t>
        </is>
      </c>
      <c r="T1622" s="3">
        <f>IF(COUNTA(A1622:S1622)&lt;19,"REVISAR","OK")</f>
        <v>0</v>
      </c>
      <c r="U1622" s="3">
        <f>IF(ISNUMBER(B1622),"OK","REVISAR")</f>
        <v>0</v>
      </c>
      <c r="V1622" s="3">
        <f>IF(AND(ISNUMBER(K1622),K1622&gt;0,K1622&lt;50),"OK","REVISAR")</f>
        <v>0</v>
      </c>
      <c r="W1622" s="3">
        <f>IF(AND(ISNUMBER(L1622),L1622&gt;0,L1622&lt;1000000),"OK","REVISAR")</f>
        <v>0</v>
      </c>
      <c r="X1622" s="3">
        <f>IF(AND(ISNUMBER(K1622),ISNUMBER(L1622),ISNUMBER(M1622),ISNUMBER(N1622)),IF(ABS(N1622-(K1622*L1622*(1-M1622/100)))&gt;1,"REVISAR","OK"),"REVISAR")</f>
        <v>0</v>
      </c>
      <c r="Y1622" s="3">
        <f>IF(AND(ISNUMBER(SEARCH("@",E1622)),ISNUMBER(SEARCH(".",E1622))),"OK","REVISAR")</f>
        <v>0</v>
      </c>
      <c r="Z1622" s="3">
        <f>IF(COUNTIF($A$2:$A$5001,A1622)&gt;1,"REVISAR","OK")</f>
        <v>0</v>
      </c>
    </row>
    <row r="1623">
      <c r="A1623" s="3">
        <v>1622</v>
      </c>
      <c r="B1623" s="4">
        <v>45637</v>
      </c>
      <c r="C1623" s="3" t="inlineStr">
        <is>
          <t>Valentina Díaz</t>
        </is>
      </c>
      <c r="D1623" s="3" t="inlineStr">
        <is>
          <t>23050131</t>
        </is>
      </c>
      <c r="E1623" s="3" t="inlineStr">
        <is>
          <t>cliente331@gmai.com</t>
        </is>
      </c>
      <c r="F1623" s="3" t="inlineStr">
        <is>
          <t>+54 9 2326 571167</t>
        </is>
      </c>
      <c r="G1623" s="3" t="inlineStr">
        <is>
          <t>Mar del Plata</t>
        </is>
      </c>
      <c r="I1623" s="3" t="inlineStr">
        <is>
          <t>Producto desconocido</t>
        </is>
      </c>
      <c r="K1623" s="3">
        <v>2</v>
      </c>
      <c r="L1623" s="5">
        <v>172393.79</v>
      </c>
      <c r="M1623" s="3">
        <v>5</v>
      </c>
      <c r="N1623" s="5">
        <v>327548.2</v>
      </c>
      <c r="P1623" s="3" t="inlineStr">
        <is>
          <t>Benjamín</t>
        </is>
      </c>
      <c r="Q1623" s="3" t="inlineStr">
        <is>
          <t>Norte</t>
        </is>
      </c>
      <c r="S1623" s="3" t="inlineStr">
        <is>
          <t>sin observaciones</t>
        </is>
      </c>
      <c r="T1623" s="3">
        <f>IF(COUNTA(A1623:S1623)&lt;19,"REVISAR","OK")</f>
        <v>0</v>
      </c>
      <c r="U1623" s="3">
        <f>IF(ISNUMBER(B1623),"OK","REVISAR")</f>
        <v>0</v>
      </c>
      <c r="V1623" s="3">
        <f>IF(AND(ISNUMBER(K1623),K1623&gt;0,K1623&lt;50),"OK","REVISAR")</f>
        <v>0</v>
      </c>
      <c r="W1623" s="3">
        <f>IF(AND(ISNUMBER(L1623),L1623&gt;0,L1623&lt;1000000),"OK","REVISAR")</f>
        <v>0</v>
      </c>
      <c r="X1623" s="3">
        <f>IF(AND(ISNUMBER(K1623),ISNUMBER(L1623),ISNUMBER(M1623),ISNUMBER(N1623)),IF(ABS(N1623-(K1623*L1623*(1-M1623/100)))&gt;1,"REVISAR","OK"),"REVISAR")</f>
        <v>0</v>
      </c>
      <c r="Y1623" s="3">
        <f>IF(AND(ISNUMBER(SEARCH("@",E1623)),ISNUMBER(SEARCH(".",E1623))),"OK","REVISAR")</f>
        <v>0</v>
      </c>
      <c r="Z1623" s="3">
        <f>IF(COUNTIF($A$2:$A$5001,A1623)&gt;1,"REVISAR","OK")</f>
        <v>0</v>
      </c>
    </row>
    <row r="1624">
      <c r="A1624" s="3">
        <v>1623</v>
      </c>
      <c r="B1624" s="4">
        <v>45747</v>
      </c>
      <c r="C1624" s="3" t="inlineStr">
        <is>
          <t>Cliente Sin Nombre</t>
        </is>
      </c>
      <c r="D1624" s="3" t="inlineStr">
        <is>
          <t>28588886</t>
        </is>
      </c>
      <c r="E1624" s="3" t="inlineStr">
        <is>
          <t>cliente824@hotmial.com</t>
        </is>
      </c>
      <c r="F1624" s="3" t="inlineStr">
        <is>
          <t>+54 9 2326 604001</t>
        </is>
      </c>
      <c r="G1624" s="3" t="inlineStr">
        <is>
          <t>Mendoza</t>
        </is>
      </c>
      <c r="I1624" s="3" t="inlineStr">
        <is>
          <t>Webcam HD</t>
        </is>
      </c>
      <c r="K1624" s="3">
        <v>3</v>
      </c>
      <c r="L1624" s="5">
        <v>7883.52</v>
      </c>
      <c r="M1624" s="3">
        <v>0</v>
      </c>
      <c r="N1624" s="5">
        <v>23650.56</v>
      </c>
      <c r="O1624" s="3" t="inlineStr">
        <is>
          <t>Efectivo</t>
        </is>
      </c>
      <c r="Q1624" s="3" t="inlineStr">
        <is>
          <t>Sucursal Centro</t>
        </is>
      </c>
      <c r="R1624" s="3" t="inlineStr">
        <is>
          <t>Pendiente</t>
        </is>
      </c>
      <c r="S1624" s="3" t="inlineStr">
        <is>
          <t>Duplicado probable</t>
        </is>
      </c>
      <c r="T1624" s="3">
        <f>IF(COUNTA(A1624:S1624)&lt;19,"REVISAR","OK")</f>
        <v>0</v>
      </c>
      <c r="U1624" s="3">
        <f>IF(ISNUMBER(B1624),"OK","REVISAR")</f>
        <v>0</v>
      </c>
      <c r="V1624" s="3">
        <f>IF(AND(ISNUMBER(K1624),K1624&gt;0,K1624&lt;50),"OK","REVISAR")</f>
        <v>0</v>
      </c>
      <c r="W1624" s="3">
        <f>IF(AND(ISNUMBER(L1624),L1624&gt;0,L1624&lt;1000000),"OK","REVISAR")</f>
        <v>0</v>
      </c>
      <c r="X1624" s="3">
        <f>IF(AND(ISNUMBER(K1624),ISNUMBER(L1624),ISNUMBER(M1624),ISNUMBER(N1624)),IF(ABS(N1624-(K1624*L1624*(1-M1624/100)))&gt;1,"REVISAR","OK"),"REVISAR")</f>
        <v>0</v>
      </c>
      <c r="Y1624" s="3">
        <f>IF(AND(ISNUMBER(SEARCH("@",E1624)),ISNUMBER(SEARCH(".",E1624))),"OK","REVISAR")</f>
        <v>0</v>
      </c>
      <c r="Z1624" s="3">
        <f>IF(COUNTIF($A$2:$A$5001,A1624)&gt;1,"REVISAR","OK")</f>
        <v>0</v>
      </c>
    </row>
    <row r="1625">
      <c r="A1625" s="3">
        <v>1624</v>
      </c>
      <c r="B1625" s="4">
        <v>45713</v>
      </c>
      <c r="C1625" s="3" t="inlineStr">
        <is>
          <t>Camila Torres</t>
        </is>
      </c>
      <c r="D1625" s="3" t="inlineStr">
        <is>
          <t>39940581</t>
        </is>
      </c>
      <c r="F1625" s="3" t="inlineStr">
        <is>
          <t>+54 9 2326 682620</t>
        </is>
      </c>
      <c r="G1625" s="3" t="inlineStr">
        <is>
          <t>Cordoba</t>
        </is>
      </c>
      <c r="I1625" s="3" t="inlineStr">
        <is>
          <t>Notebook 15</t>
        </is>
      </c>
      <c r="J1625" s="3" t="inlineStr">
        <is>
          <t>Audio</t>
        </is>
      </c>
      <c r="K1625" s="3">
        <v>8</v>
      </c>
      <c r="L1625" s="5">
        <v>74070.28999999999</v>
      </c>
      <c r="M1625" s="3">
        <v>0</v>
      </c>
      <c r="N1625" s="5">
        <v>592562.3199999999</v>
      </c>
      <c r="P1625" s="3" t="inlineStr">
        <is>
          <t>admin</t>
        </is>
      </c>
      <c r="Q1625" s="3" t="inlineStr">
        <is>
          <t>Sucursal Norte</t>
        </is>
      </c>
      <c r="R1625" s="3" t="inlineStr">
        <is>
          <t>pendiente</t>
        </is>
      </c>
      <c r="T1625" s="3">
        <f>IF(COUNTA(A1625:S1625)&lt;19,"REVISAR","OK")</f>
        <v>0</v>
      </c>
      <c r="U1625" s="3">
        <f>IF(ISNUMBER(B1625),"OK","REVISAR")</f>
        <v>0</v>
      </c>
      <c r="V1625" s="3">
        <f>IF(AND(ISNUMBER(K1625),K1625&gt;0,K1625&lt;50),"OK","REVISAR")</f>
        <v>0</v>
      </c>
      <c r="W1625" s="3">
        <f>IF(AND(ISNUMBER(L1625),L1625&gt;0,L1625&lt;1000000),"OK","REVISAR")</f>
        <v>0</v>
      </c>
      <c r="X1625" s="3">
        <f>IF(AND(ISNUMBER(K1625),ISNUMBER(L1625),ISNUMBER(M1625),ISNUMBER(N1625)),IF(ABS(N1625-(K1625*L1625*(1-M1625/100)))&gt;1,"REVISAR","OK"),"REVISAR")</f>
        <v>0</v>
      </c>
      <c r="Y1625" s="3">
        <f>IF(AND(ISNUMBER(SEARCH("@",E1625)),ISNUMBER(SEARCH(".",E1625))),"OK","REVISAR")</f>
        <v>0</v>
      </c>
      <c r="Z1625" s="3">
        <f>IF(COUNTIF($A$2:$A$5001,A1625)&gt;1,"REVISAR","OK")</f>
        <v>0</v>
      </c>
    </row>
    <row r="1626">
      <c r="A1626" s="3">
        <v>1625</v>
      </c>
      <c r="B1626" s="4">
        <v>45675</v>
      </c>
      <c r="D1626" s="3" t="inlineStr">
        <is>
          <t>42074239</t>
        </is>
      </c>
      <c r="E1626" s="3" t="inlineStr">
        <is>
          <t>cliente329@outlook.com</t>
        </is>
      </c>
      <c r="F1626" s="3" t="inlineStr">
        <is>
          <t>+54 9 2326 341288</t>
        </is>
      </c>
      <c r="G1626" s="3" t="inlineStr">
        <is>
          <t>Cordoba</t>
        </is>
      </c>
      <c r="H1626" s="3" t="inlineStr">
        <is>
          <t>Buenos Aires</t>
        </is>
      </c>
      <c r="K1626" s="3">
        <v>3</v>
      </c>
      <c r="L1626" s="5">
        <v>78570.78</v>
      </c>
      <c r="M1626" s="3">
        <v>0</v>
      </c>
      <c r="N1626" s="5">
        <v>235712.34</v>
      </c>
      <c r="O1626" s="3" t="inlineStr">
        <is>
          <t>efectivo</t>
        </is>
      </c>
      <c r="P1626" s="3" t="inlineStr">
        <is>
          <t>Sofía</t>
        </is>
      </c>
      <c r="Q1626" s="3" t="inlineStr">
        <is>
          <t>Centro</t>
        </is>
      </c>
      <c r="R1626" s="3" t="inlineStr">
        <is>
          <t>Cancelado</t>
        </is>
      </c>
      <c r="S1626" s="3" t="inlineStr">
        <is>
          <t>sin observaciones</t>
        </is>
      </c>
      <c r="T1626" s="3">
        <f>IF(COUNTA(A1626:S1626)&lt;19,"REVISAR","OK")</f>
        <v>0</v>
      </c>
      <c r="U1626" s="3">
        <f>IF(ISNUMBER(B1626),"OK","REVISAR")</f>
        <v>0</v>
      </c>
      <c r="V1626" s="3">
        <f>IF(AND(ISNUMBER(K1626),K1626&gt;0,K1626&lt;50),"OK","REVISAR")</f>
        <v>0</v>
      </c>
      <c r="W1626" s="3">
        <f>IF(AND(ISNUMBER(L1626),L1626&gt;0,L1626&lt;1000000),"OK","REVISAR")</f>
        <v>0</v>
      </c>
      <c r="X1626" s="3">
        <f>IF(AND(ISNUMBER(K1626),ISNUMBER(L1626),ISNUMBER(M1626),ISNUMBER(N1626)),IF(ABS(N1626-(K1626*L1626*(1-M1626/100)))&gt;1,"REVISAR","OK"),"REVISAR")</f>
        <v>0</v>
      </c>
      <c r="Y1626" s="3">
        <f>IF(AND(ISNUMBER(SEARCH("@",E1626)),ISNUMBER(SEARCH(".",E1626))),"OK","REVISAR")</f>
        <v>0</v>
      </c>
      <c r="Z1626" s="3">
        <f>IF(COUNTIF($A$2:$A$5001,A1626)&gt;1,"REVISAR","OK")</f>
        <v>0</v>
      </c>
    </row>
    <row r="1627">
      <c r="A1627" s="3">
        <v>1626</v>
      </c>
      <c r="B1627" s="4">
        <v>45541</v>
      </c>
      <c r="C1627" s="3" t="inlineStr">
        <is>
          <t>Martín Fernández</t>
        </is>
      </c>
      <c r="D1627" s="3" t="inlineStr">
        <is>
          <t>33129236</t>
        </is>
      </c>
      <c r="E1627" s="3" t="inlineStr">
        <is>
          <t>cliente851@gmail.com</t>
        </is>
      </c>
      <c r="F1627" s="3" t="inlineStr">
        <is>
          <t>+54 9 2326 796680</t>
        </is>
      </c>
      <c r="G1627" s="3" t="inlineStr">
        <is>
          <t>S. A. de Areco</t>
        </is>
      </c>
      <c r="I1627" s="3" t="inlineStr">
        <is>
          <t>Disco SSD 480GB</t>
        </is>
      </c>
      <c r="J1627" s="3" t="inlineStr">
        <is>
          <t>perifericos</t>
        </is>
      </c>
      <c r="K1627" s="3">
        <v>8</v>
      </c>
      <c r="L1627" s="5">
        <v>56867.08</v>
      </c>
      <c r="M1627" s="3">
        <v>5</v>
      </c>
      <c r="N1627" s="5">
        <v>432189.81</v>
      </c>
      <c r="P1627" s="3" t="inlineStr">
        <is>
          <t>Admin</t>
        </is>
      </c>
      <c r="Q1627" s="3" t="inlineStr">
        <is>
          <t>online</t>
        </is>
      </c>
      <c r="R1627" s="3" t="inlineStr">
        <is>
          <t>Cancelado</t>
        </is>
      </c>
      <c r="S1627" s="3" t="inlineStr">
        <is>
          <t>Producto sin stock</t>
        </is>
      </c>
      <c r="T1627" s="3">
        <f>IF(COUNTA(A1627:S1627)&lt;19,"REVISAR","OK")</f>
        <v>0</v>
      </c>
      <c r="U1627" s="3">
        <f>IF(ISNUMBER(B1627),"OK","REVISAR")</f>
        <v>0</v>
      </c>
      <c r="V1627" s="3">
        <f>IF(AND(ISNUMBER(K1627),K1627&gt;0,K1627&lt;50),"OK","REVISAR")</f>
        <v>0</v>
      </c>
      <c r="W1627" s="3">
        <f>IF(AND(ISNUMBER(L1627),L1627&gt;0,L1627&lt;1000000),"OK","REVISAR")</f>
        <v>0</v>
      </c>
      <c r="X1627" s="3">
        <f>IF(AND(ISNUMBER(K1627),ISNUMBER(L1627),ISNUMBER(M1627),ISNUMBER(N1627)),IF(ABS(N1627-(K1627*L1627*(1-M1627/100)))&gt;1,"REVISAR","OK"),"REVISAR")</f>
        <v>0</v>
      </c>
      <c r="Y1627" s="3">
        <f>IF(AND(ISNUMBER(SEARCH("@",E1627)),ISNUMBER(SEARCH(".",E1627))),"OK","REVISAR")</f>
        <v>0</v>
      </c>
      <c r="Z1627" s="3">
        <f>IF(COUNTIF($A$2:$A$5001,A1627)&gt;1,"REVISAR","OK")</f>
        <v>0</v>
      </c>
    </row>
    <row r="1628">
      <c r="A1628" s="3">
        <v>1627</v>
      </c>
      <c r="B1628" s="4">
        <v>45754</v>
      </c>
      <c r="C1628" s="3" t="inlineStr">
        <is>
          <t>María Gómez</t>
        </is>
      </c>
      <c r="D1628" s="3" t="inlineStr">
        <is>
          <t>31306185</t>
        </is>
      </c>
      <c r="E1628" s="3" t="inlineStr">
        <is>
          <t>cliente567@gmail.com</t>
        </is>
      </c>
      <c r="F1628" s="3" t="inlineStr">
        <is>
          <t>+54 9 2326 272884</t>
        </is>
      </c>
      <c r="G1628" s="3" t="inlineStr">
        <is>
          <t>Areco</t>
        </is>
      </c>
      <c r="H1628" s="3" t="inlineStr">
        <is>
          <t>Córdoba</t>
        </is>
      </c>
      <c r="I1628" s="3" t="inlineStr">
        <is>
          <t>Monitor 24</t>
        </is>
      </c>
      <c r="J1628" s="3" t="inlineStr">
        <is>
          <t>tecnologia</t>
        </is>
      </c>
      <c r="K1628" s="3">
        <v>7</v>
      </c>
      <c r="L1628" s="5">
        <v>166241.47</v>
      </c>
      <c r="M1628" s="3">
        <v>0</v>
      </c>
      <c r="N1628" s="5">
        <v>1163690.29</v>
      </c>
      <c r="O1628" s="3" t="inlineStr">
        <is>
          <t>Tarjeta Crédito</t>
        </is>
      </c>
      <c r="Q1628" s="3" t="inlineStr">
        <is>
          <t>Norte</t>
        </is>
      </c>
      <c r="R1628" s="3" t="inlineStr">
        <is>
          <t>Cancelado</t>
        </is>
      </c>
      <c r="S1628" s="3" t="inlineStr">
        <is>
          <t>Dirección incompleta</t>
        </is>
      </c>
      <c r="T1628" s="3">
        <f>IF(COUNTA(A1628:S1628)&lt;19,"REVISAR","OK")</f>
        <v>0</v>
      </c>
      <c r="U1628" s="3">
        <f>IF(ISNUMBER(B1628),"OK","REVISAR")</f>
        <v>0</v>
      </c>
      <c r="V1628" s="3">
        <f>IF(AND(ISNUMBER(K1628),K1628&gt;0,K1628&lt;50),"OK","REVISAR")</f>
        <v>0</v>
      </c>
      <c r="W1628" s="3">
        <f>IF(AND(ISNUMBER(L1628),L1628&gt;0,L1628&lt;1000000),"OK","REVISAR")</f>
        <v>0</v>
      </c>
      <c r="X1628" s="3">
        <f>IF(AND(ISNUMBER(K1628),ISNUMBER(L1628),ISNUMBER(M1628),ISNUMBER(N1628)),IF(ABS(N1628-(K1628*L1628*(1-M1628/100)))&gt;1,"REVISAR","OK"),"REVISAR")</f>
        <v>0</v>
      </c>
      <c r="Y1628" s="3">
        <f>IF(AND(ISNUMBER(SEARCH("@",E1628)),ISNUMBER(SEARCH(".",E1628))),"OK","REVISAR")</f>
        <v>0</v>
      </c>
      <c r="Z1628" s="3">
        <f>IF(COUNTIF($A$2:$A$5001,A1628)&gt;1,"REVISAR","OK")</f>
        <v>0</v>
      </c>
    </row>
    <row r="1629">
      <c r="A1629" s="3">
        <v>1628</v>
      </c>
      <c r="B1629" s="4">
        <v>45490</v>
      </c>
      <c r="C1629" s="3" t="inlineStr">
        <is>
          <t>Lucas Rodríguez</t>
        </is>
      </c>
      <c r="D1629" s="3" t="inlineStr">
        <is>
          <t>42913667</t>
        </is>
      </c>
      <c r="E1629" s="3" t="inlineStr">
        <is>
          <t>cliente765@yahoo.com</t>
        </is>
      </c>
      <c r="F1629" s="3" t="inlineStr">
        <is>
          <t>+54 9 2326 420513</t>
        </is>
      </c>
      <c r="G1629" s="3" t="inlineStr">
        <is>
          <t>Areco</t>
        </is>
      </c>
      <c r="H1629" s="3" t="inlineStr">
        <is>
          <t>Cordoba</t>
        </is>
      </c>
      <c r="I1629" s="3" t="inlineStr">
        <is>
          <t>Notebook 15</t>
        </is>
      </c>
      <c r="J1629" s="3" t="inlineStr">
        <is>
          <t>tecnologia</t>
        </is>
      </c>
      <c r="K1629" s="3">
        <v>4</v>
      </c>
      <c r="L1629" s="5">
        <v>68792.81</v>
      </c>
      <c r="M1629" s="3">
        <v>15</v>
      </c>
      <c r="N1629" s="5">
        <v>233895.55</v>
      </c>
      <c r="O1629" s="3" t="inlineStr">
        <is>
          <t>efectivo</t>
        </is>
      </c>
      <c r="P1629" s="3" t="inlineStr">
        <is>
          <t>admin</t>
        </is>
      </c>
      <c r="Q1629" s="3" t="inlineStr">
        <is>
          <t>Sucursal Norte</t>
        </is>
      </c>
      <c r="R1629" s="3" t="inlineStr">
        <is>
          <t>No aplica</t>
        </is>
      </c>
      <c r="T1629" s="3">
        <f>IF(COUNTA(A1629:S1629)&lt;19,"REVISAR","OK")</f>
        <v>0</v>
      </c>
      <c r="U1629" s="3">
        <f>IF(ISNUMBER(B1629),"OK","REVISAR")</f>
        <v>0</v>
      </c>
      <c r="V1629" s="3">
        <f>IF(AND(ISNUMBER(K1629),K1629&gt;0,K1629&lt;50),"OK","REVISAR")</f>
        <v>0</v>
      </c>
      <c r="W1629" s="3">
        <f>IF(AND(ISNUMBER(L1629),L1629&gt;0,L1629&lt;1000000),"OK","REVISAR")</f>
        <v>0</v>
      </c>
      <c r="X1629" s="3">
        <f>IF(AND(ISNUMBER(K1629),ISNUMBER(L1629),ISNUMBER(M1629),ISNUMBER(N1629)),IF(ABS(N1629-(K1629*L1629*(1-M1629/100)))&gt;1,"REVISAR","OK"),"REVISAR")</f>
        <v>0</v>
      </c>
      <c r="Y1629" s="3">
        <f>IF(AND(ISNUMBER(SEARCH("@",E1629)),ISNUMBER(SEARCH(".",E1629))),"OK","REVISAR")</f>
        <v>0</v>
      </c>
      <c r="Z1629" s="3">
        <f>IF(COUNTIF($A$2:$A$5001,A1629)&gt;1,"REVISAR","OK")</f>
        <v>0</v>
      </c>
    </row>
    <row r="1630">
      <c r="A1630" s="3">
        <v>1629</v>
      </c>
      <c r="B1630" s="4">
        <v>45406</v>
      </c>
      <c r="D1630" s="3" t="inlineStr">
        <is>
          <t>40054792</t>
        </is>
      </c>
      <c r="E1630" s="3" t="inlineStr">
        <is>
          <t>cliente534@gmai.com</t>
        </is>
      </c>
      <c r="F1630" s="3" t="inlineStr">
        <is>
          <t>+54 9 2326 674619</t>
        </is>
      </c>
      <c r="H1630" s="3" t="inlineStr">
        <is>
          <t>Cordoba</t>
        </is>
      </c>
      <c r="I1630" s="3" t="inlineStr">
        <is>
          <t>Silla gamer</t>
        </is>
      </c>
      <c r="J1630" s="3" t="inlineStr">
        <is>
          <t>Hogar</t>
        </is>
      </c>
      <c r="M1630" s="3">
        <v>0</v>
      </c>
      <c r="P1630" s="3" t="inlineStr">
        <is>
          <t>admin</t>
        </is>
      </c>
      <c r="S1630" s="3" t="inlineStr">
        <is>
          <t>Cliente reclama demora</t>
        </is>
      </c>
      <c r="T1630" s="3">
        <f>IF(COUNTA(A1630:S1630)&lt;19,"REVISAR","OK")</f>
        <v>0</v>
      </c>
      <c r="U1630" s="3">
        <f>IF(ISNUMBER(B1630),"OK","REVISAR")</f>
        <v>0</v>
      </c>
      <c r="V1630" s="3">
        <f>IF(AND(ISNUMBER(K1630),K1630&gt;0,K1630&lt;50),"OK","REVISAR")</f>
        <v>0</v>
      </c>
      <c r="W1630" s="3">
        <f>IF(AND(ISNUMBER(L1630),L1630&gt;0,L1630&lt;1000000),"OK","REVISAR")</f>
        <v>0</v>
      </c>
      <c r="X1630" s="3">
        <f>IF(AND(ISNUMBER(K1630),ISNUMBER(L1630),ISNUMBER(M1630),ISNUMBER(N1630)),IF(ABS(N1630-(K1630*L1630*(1-M1630/100)))&gt;1,"REVISAR","OK"),"REVISAR")</f>
        <v>0</v>
      </c>
      <c r="Y1630" s="3">
        <f>IF(AND(ISNUMBER(SEARCH("@",E1630)),ISNUMBER(SEARCH(".",E1630))),"OK","REVISAR")</f>
        <v>0</v>
      </c>
      <c r="Z1630" s="3">
        <f>IF(COUNTIF($A$2:$A$5001,A1630)&gt;1,"REVISAR","OK")</f>
        <v>0</v>
      </c>
    </row>
    <row r="1631">
      <c r="A1631" s="3">
        <v>1630</v>
      </c>
      <c r="B1631" s="4">
        <v>45441</v>
      </c>
      <c r="C1631" s="3" t="inlineStr">
        <is>
          <t>Pedro Sánchez</t>
        </is>
      </c>
      <c r="D1631" s="3" t="inlineStr">
        <is>
          <t>23382300</t>
        </is>
      </c>
      <c r="F1631" s="3" t="inlineStr">
        <is>
          <t>+54 9 2326 937699</t>
        </is>
      </c>
      <c r="G1631" s="3" t="inlineStr">
        <is>
          <t>CABA</t>
        </is>
      </c>
      <c r="H1631" s="3" t="inlineStr">
        <is>
          <t>Cordoba</t>
        </is>
      </c>
      <c r="I1631" s="3" t="inlineStr">
        <is>
          <t>Monitor 24</t>
        </is>
      </c>
      <c r="J1631" s="3" t="inlineStr">
        <is>
          <t>Periféricos</t>
        </is>
      </c>
      <c r="K1631" s="3">
        <v>8</v>
      </c>
      <c r="L1631" s="5">
        <v>74638.89</v>
      </c>
      <c r="M1631" s="3">
        <v>0</v>
      </c>
      <c r="N1631" s="5">
        <v>597111.12</v>
      </c>
      <c r="Q1631" s="3" t="inlineStr">
        <is>
          <t>Online</t>
        </is>
      </c>
      <c r="S1631" s="3" t="inlineStr">
        <is>
          <t>Duplicado probable</t>
        </is>
      </c>
      <c r="T1631" s="3">
        <f>IF(COUNTA(A1631:S1631)&lt;19,"REVISAR","OK")</f>
        <v>0</v>
      </c>
      <c r="U1631" s="3">
        <f>IF(ISNUMBER(B1631),"OK","REVISAR")</f>
        <v>0</v>
      </c>
      <c r="V1631" s="3">
        <f>IF(AND(ISNUMBER(K1631),K1631&gt;0,K1631&lt;50),"OK","REVISAR")</f>
        <v>0</v>
      </c>
      <c r="W1631" s="3">
        <f>IF(AND(ISNUMBER(L1631),L1631&gt;0,L1631&lt;1000000),"OK","REVISAR")</f>
        <v>0</v>
      </c>
      <c r="X1631" s="3">
        <f>IF(AND(ISNUMBER(K1631),ISNUMBER(L1631),ISNUMBER(M1631),ISNUMBER(N1631)),IF(ABS(N1631-(K1631*L1631*(1-M1631/100)))&gt;1,"REVISAR","OK"),"REVISAR")</f>
        <v>0</v>
      </c>
      <c r="Y1631" s="3">
        <f>IF(AND(ISNUMBER(SEARCH("@",E1631)),ISNUMBER(SEARCH(".",E1631))),"OK","REVISAR")</f>
        <v>0</v>
      </c>
      <c r="Z1631" s="3">
        <f>IF(COUNTIF($A$2:$A$5001,A1631)&gt;1,"REVISAR","OK")</f>
        <v>0</v>
      </c>
    </row>
    <row r="1632">
      <c r="A1632" s="3">
        <v>1631</v>
      </c>
      <c r="B1632" s="4">
        <v>45625</v>
      </c>
      <c r="C1632" s="3" t="inlineStr">
        <is>
          <t>Camila Torres</t>
        </is>
      </c>
      <c r="D1632" s="3" t="inlineStr">
        <is>
          <t>23468246</t>
        </is>
      </c>
      <c r="E1632" s="3" t="inlineStr">
        <is>
          <t>cliente853@gmail.com</t>
        </is>
      </c>
      <c r="F1632" s="3" t="inlineStr">
        <is>
          <t>+54 9 2326 899842</t>
        </is>
      </c>
      <c r="G1632" s="3" t="inlineStr">
        <is>
          <t>San Antonio de Areco</t>
        </is>
      </c>
      <c r="H1632" s="3" t="inlineStr">
        <is>
          <t>Mendoza</t>
        </is>
      </c>
      <c r="I1632" s="3" t="inlineStr">
        <is>
          <t>Cargador rápido</t>
        </is>
      </c>
      <c r="J1632" s="3" t="inlineStr">
        <is>
          <t>Tecnología</t>
        </is>
      </c>
      <c r="K1632" s="3">
        <v>7</v>
      </c>
      <c r="L1632" s="5">
        <v>108356.66</v>
      </c>
      <c r="M1632" s="3">
        <v>0</v>
      </c>
      <c r="N1632" s="5">
        <v>758496.62</v>
      </c>
      <c r="P1632" s="3" t="inlineStr">
        <is>
          <t>Benjamín</t>
        </is>
      </c>
      <c r="Q1632" s="3" t="inlineStr">
        <is>
          <t>Local 1</t>
        </is>
      </c>
      <c r="S1632" s="3" t="inlineStr">
        <is>
          <t>Pago a confirmar</t>
        </is>
      </c>
      <c r="T1632" s="3">
        <f>IF(COUNTA(A1632:S1632)&lt;19,"REVISAR","OK")</f>
        <v>0</v>
      </c>
      <c r="U1632" s="3">
        <f>IF(ISNUMBER(B1632),"OK","REVISAR")</f>
        <v>0</v>
      </c>
      <c r="V1632" s="3">
        <f>IF(AND(ISNUMBER(K1632),K1632&gt;0,K1632&lt;50),"OK","REVISAR")</f>
        <v>0</v>
      </c>
      <c r="W1632" s="3">
        <f>IF(AND(ISNUMBER(L1632),L1632&gt;0,L1632&lt;1000000),"OK","REVISAR")</f>
        <v>0</v>
      </c>
      <c r="X1632" s="3">
        <f>IF(AND(ISNUMBER(K1632),ISNUMBER(L1632),ISNUMBER(M1632),ISNUMBER(N1632)),IF(ABS(N1632-(K1632*L1632*(1-M1632/100)))&gt;1,"REVISAR","OK"),"REVISAR")</f>
        <v>0</v>
      </c>
      <c r="Y1632" s="3">
        <f>IF(AND(ISNUMBER(SEARCH("@",E1632)),ISNUMBER(SEARCH(".",E1632))),"OK","REVISAR")</f>
        <v>0</v>
      </c>
      <c r="Z1632" s="3">
        <f>IF(COUNTIF($A$2:$A$5001,A1632)&gt;1,"REVISAR","OK")</f>
        <v>0</v>
      </c>
    </row>
    <row r="1633">
      <c r="A1633" s="3">
        <v>1632</v>
      </c>
      <c r="B1633" s="4">
        <v>45607</v>
      </c>
      <c r="C1633" s="3" t="inlineStr">
        <is>
          <t>Cliente Sin Nombre</t>
        </is>
      </c>
      <c r="D1633" s="3" t="inlineStr">
        <is>
          <t>28604897</t>
        </is>
      </c>
      <c r="E1633" s="3" t="inlineStr">
        <is>
          <t>cliente528@sinmail</t>
        </is>
      </c>
      <c r="F1633" s="3" t="inlineStr">
        <is>
          <t>+54 9 2326 153939</t>
        </is>
      </c>
      <c r="G1633" s="3" t="inlineStr">
        <is>
          <t>san antonio de areco</t>
        </is>
      </c>
      <c r="H1633" s="3" t="inlineStr">
        <is>
          <t>buenos aires</t>
        </is>
      </c>
      <c r="I1633" s="3" t="inlineStr">
        <is>
          <t>Memoria RAM 8GB</t>
        </is>
      </c>
      <c r="J1633" s="3" t="inlineStr">
        <is>
          <t>Accesorios</t>
        </is>
      </c>
      <c r="K1633" s="3">
        <v>3</v>
      </c>
      <c r="L1633" s="5">
        <v>116358.61</v>
      </c>
      <c r="M1633" s="3">
        <v>0</v>
      </c>
      <c r="N1633" s="5">
        <v>349075.83</v>
      </c>
      <c r="O1633" s="3" t="inlineStr">
        <is>
          <t>tarjeta credito</t>
        </is>
      </c>
      <c r="P1633" s="3" t="inlineStr">
        <is>
          <t>Admin</t>
        </is>
      </c>
      <c r="Q1633" s="3" t="inlineStr">
        <is>
          <t>Sucursal Norte</t>
        </is>
      </c>
      <c r="S1633" s="3" t="inlineStr">
        <is>
          <t>Duplicado probable</t>
        </is>
      </c>
      <c r="T1633" s="3">
        <f>IF(COUNTA(A1633:S1633)&lt;19,"REVISAR","OK")</f>
        <v>0</v>
      </c>
      <c r="U1633" s="3">
        <f>IF(ISNUMBER(B1633),"OK","REVISAR")</f>
        <v>0</v>
      </c>
      <c r="V1633" s="3">
        <f>IF(AND(ISNUMBER(K1633),K1633&gt;0,K1633&lt;50),"OK","REVISAR")</f>
        <v>0</v>
      </c>
      <c r="W1633" s="3">
        <f>IF(AND(ISNUMBER(L1633),L1633&gt;0,L1633&lt;1000000),"OK","REVISAR")</f>
        <v>0</v>
      </c>
      <c r="X1633" s="3">
        <f>IF(AND(ISNUMBER(K1633),ISNUMBER(L1633),ISNUMBER(M1633),ISNUMBER(N1633)),IF(ABS(N1633-(K1633*L1633*(1-M1633/100)))&gt;1,"REVISAR","OK"),"REVISAR")</f>
        <v>0</v>
      </c>
      <c r="Y1633" s="3">
        <f>IF(AND(ISNUMBER(SEARCH("@",E1633)),ISNUMBER(SEARCH(".",E1633))),"OK","REVISAR")</f>
        <v>0</v>
      </c>
      <c r="Z1633" s="3">
        <f>IF(COUNTIF($A$2:$A$5001,A1633)&gt;1,"REVISAR","OK")</f>
        <v>0</v>
      </c>
    </row>
    <row r="1634">
      <c r="A1634" s="3">
        <v>1633</v>
      </c>
      <c r="B1634" s="4">
        <v>45771</v>
      </c>
      <c r="C1634" s="3" t="inlineStr">
        <is>
          <t>Carlos López</t>
        </is>
      </c>
      <c r="D1634" s="3" t="inlineStr">
        <is>
          <t>00000000</t>
        </is>
      </c>
      <c r="E1634" s="3" t="inlineStr">
        <is>
          <t>cliente99@hotmial.com</t>
        </is>
      </c>
      <c r="G1634" s="3" t="inlineStr">
        <is>
          <t>Cordoba</t>
        </is>
      </c>
      <c r="H1634" s="3" t="inlineStr">
        <is>
          <t>Buenos Aires</t>
        </is>
      </c>
      <c r="I1634" s="3" t="inlineStr">
        <is>
          <t>Disco SSD 480GB</t>
        </is>
      </c>
      <c r="J1634" s="3" t="inlineStr">
        <is>
          <t>Sin categoria</t>
        </is>
      </c>
      <c r="K1634" s="3">
        <v>5</v>
      </c>
      <c r="L1634" s="5">
        <v>176390.15</v>
      </c>
      <c r="M1634" s="3">
        <v>0</v>
      </c>
      <c r="N1634" s="5">
        <v>881950.75</v>
      </c>
      <c r="O1634" s="3" t="inlineStr">
        <is>
          <t>Tarjeta Débito</t>
        </is>
      </c>
      <c r="P1634" s="3" t="inlineStr">
        <is>
          <t>Isaías</t>
        </is>
      </c>
      <c r="Q1634" s="3" t="inlineStr">
        <is>
          <t>Norte</t>
        </is>
      </c>
      <c r="S1634" s="3" t="inlineStr">
        <is>
          <t>OK</t>
        </is>
      </c>
      <c r="T1634" s="3">
        <f>IF(COUNTA(A1634:S1634)&lt;19,"REVISAR","OK")</f>
        <v>0</v>
      </c>
      <c r="U1634" s="3">
        <f>IF(ISNUMBER(B1634),"OK","REVISAR")</f>
        <v>0</v>
      </c>
      <c r="V1634" s="3">
        <f>IF(AND(ISNUMBER(K1634),K1634&gt;0,K1634&lt;50),"OK","REVISAR")</f>
        <v>0</v>
      </c>
      <c r="W1634" s="3">
        <f>IF(AND(ISNUMBER(L1634),L1634&gt;0,L1634&lt;1000000),"OK","REVISAR")</f>
        <v>0</v>
      </c>
      <c r="X1634" s="3">
        <f>IF(AND(ISNUMBER(K1634),ISNUMBER(L1634),ISNUMBER(M1634),ISNUMBER(N1634)),IF(ABS(N1634-(K1634*L1634*(1-M1634/100)))&gt;1,"REVISAR","OK"),"REVISAR")</f>
        <v>0</v>
      </c>
      <c r="Y1634" s="3">
        <f>IF(AND(ISNUMBER(SEARCH("@",E1634)),ISNUMBER(SEARCH(".",E1634))),"OK","REVISAR")</f>
        <v>0</v>
      </c>
      <c r="Z1634" s="3">
        <f>IF(COUNTIF($A$2:$A$5001,A1634)&gt;1,"REVISAR","OK")</f>
        <v>0</v>
      </c>
    </row>
    <row r="1635">
      <c r="A1635" s="3">
        <v>1634</v>
      </c>
      <c r="B1635" s="4">
        <v>45652</v>
      </c>
      <c r="C1635" s="3" t="inlineStr">
        <is>
          <t>Carlos López</t>
        </is>
      </c>
      <c r="D1635" s="3" t="inlineStr">
        <is>
          <t>24812200</t>
        </is>
      </c>
      <c r="E1635" s="3" t="inlineStr">
        <is>
          <t>cliente471@yahoo.com</t>
        </is>
      </c>
      <c r="F1635" s="3" t="inlineStr">
        <is>
          <t>sin telefono</t>
        </is>
      </c>
      <c r="G1635" s="3" t="inlineStr">
        <is>
          <t>san antonio de areco</t>
        </is>
      </c>
      <c r="H1635" s="3" t="inlineStr">
        <is>
          <t>Bs.As</t>
        </is>
      </c>
      <c r="I1635" s="3" t="inlineStr">
        <is>
          <t>Producto desconocido</t>
        </is>
      </c>
      <c r="J1635" s="3" t="inlineStr">
        <is>
          <t>Sin categoria</t>
        </is>
      </c>
      <c r="K1635" s="3">
        <v>-1</v>
      </c>
      <c r="L1635" s="5">
        <v>63464.36</v>
      </c>
      <c r="M1635" s="3">
        <v>25</v>
      </c>
      <c r="N1635" s="5">
        <v>-47598.27</v>
      </c>
      <c r="O1635" s="3" t="inlineStr">
        <is>
          <t>transf</t>
        </is>
      </c>
      <c r="P1635" s="3" t="inlineStr">
        <is>
          <t>Lucas</t>
        </is>
      </c>
      <c r="Q1635" s="3" t="inlineStr">
        <is>
          <t>Norte</t>
        </is>
      </c>
      <c r="R1635" s="3" t="inlineStr">
        <is>
          <t>pendiente</t>
        </is>
      </c>
      <c r="T1635" s="3">
        <f>IF(COUNTA(A1635:S1635)&lt;19,"REVISAR","OK")</f>
        <v>0</v>
      </c>
      <c r="U1635" s="3">
        <f>IF(ISNUMBER(B1635),"OK","REVISAR")</f>
        <v>0</v>
      </c>
      <c r="V1635" s="3">
        <f>IF(AND(ISNUMBER(K1635),K1635&gt;0,K1635&lt;50),"OK","REVISAR")</f>
        <v>0</v>
      </c>
      <c r="W1635" s="3">
        <f>IF(AND(ISNUMBER(L1635),L1635&gt;0,L1635&lt;1000000),"OK","REVISAR")</f>
        <v>0</v>
      </c>
      <c r="X1635" s="3">
        <f>IF(AND(ISNUMBER(K1635),ISNUMBER(L1635),ISNUMBER(M1635),ISNUMBER(N1635)),IF(ABS(N1635-(K1635*L1635*(1-M1635/100)))&gt;1,"REVISAR","OK"),"REVISAR")</f>
        <v>0</v>
      </c>
      <c r="Y1635" s="3">
        <f>IF(AND(ISNUMBER(SEARCH("@",E1635)),ISNUMBER(SEARCH(".",E1635))),"OK","REVISAR")</f>
        <v>0</v>
      </c>
      <c r="Z1635" s="3">
        <f>IF(COUNTIF($A$2:$A$5001,A1635)&gt;1,"REVISAR","OK")</f>
        <v>0</v>
      </c>
    </row>
    <row r="1636">
      <c r="A1636" s="3">
        <v>1635</v>
      </c>
      <c r="B1636" s="4">
        <v>45744</v>
      </c>
      <c r="D1636" s="3" t="inlineStr">
        <is>
          <t>23312810</t>
        </is>
      </c>
      <c r="E1636" s="3" t="inlineStr">
        <is>
          <t>CLIENTE202@HOTMIAL.COM</t>
        </is>
      </c>
      <c r="F1636" s="3" t="inlineStr">
        <is>
          <t>+54 9 2326 355377</t>
        </is>
      </c>
      <c r="G1636" s="3" t="inlineStr">
        <is>
          <t>CABA</t>
        </is>
      </c>
      <c r="H1636" s="3" t="inlineStr">
        <is>
          <t>Santa Fe</t>
        </is>
      </c>
      <c r="I1636" s="3" t="inlineStr">
        <is>
          <t>Monitor 24</t>
        </is>
      </c>
      <c r="J1636" s="3" t="inlineStr">
        <is>
          <t>Accesorios</t>
        </is>
      </c>
      <c r="K1636" s="3">
        <v>6</v>
      </c>
      <c r="L1636" s="5">
        <v>108044.6</v>
      </c>
      <c r="M1636" s="3">
        <v>0</v>
      </c>
      <c r="O1636" s="3" t="inlineStr">
        <is>
          <t>Tarjeta Débito</t>
        </is>
      </c>
      <c r="P1636" s="3" t="inlineStr">
        <is>
          <t>Admin</t>
        </is>
      </c>
      <c r="Q1636" s="3" t="inlineStr">
        <is>
          <t>Sucursal Norte</t>
        </is>
      </c>
      <c r="R1636" s="3" t="inlineStr">
        <is>
          <t>Pendiente</t>
        </is>
      </c>
      <c r="S1636" s="3" t="inlineStr">
        <is>
          <t>Duplicado probable</t>
        </is>
      </c>
      <c r="T1636" s="3">
        <f>IF(COUNTA(A1636:S1636)&lt;19,"REVISAR","OK")</f>
        <v>0</v>
      </c>
      <c r="U1636" s="3">
        <f>IF(ISNUMBER(B1636),"OK","REVISAR")</f>
        <v>0</v>
      </c>
      <c r="V1636" s="3">
        <f>IF(AND(ISNUMBER(K1636),K1636&gt;0,K1636&lt;50),"OK","REVISAR")</f>
        <v>0</v>
      </c>
      <c r="W1636" s="3">
        <f>IF(AND(ISNUMBER(L1636),L1636&gt;0,L1636&lt;1000000),"OK","REVISAR")</f>
        <v>0</v>
      </c>
      <c r="X1636" s="3">
        <f>IF(AND(ISNUMBER(K1636),ISNUMBER(L1636),ISNUMBER(M1636),ISNUMBER(N1636)),IF(ABS(N1636-(K1636*L1636*(1-M1636/100)))&gt;1,"REVISAR","OK"),"REVISAR")</f>
        <v>0</v>
      </c>
      <c r="Y1636" s="3">
        <f>IF(AND(ISNUMBER(SEARCH("@",E1636)),ISNUMBER(SEARCH(".",E1636))),"OK","REVISAR")</f>
        <v>0</v>
      </c>
      <c r="Z1636" s="3">
        <f>IF(COUNTIF($A$2:$A$5001,A1636)&gt;1,"REVISAR","OK")</f>
        <v>0</v>
      </c>
    </row>
    <row r="1637">
      <c r="A1637" s="3">
        <v>1636</v>
      </c>
      <c r="B1637" s="4">
        <v>45500</v>
      </c>
      <c r="D1637" s="3" t="inlineStr">
        <is>
          <t>42315779</t>
        </is>
      </c>
      <c r="E1637" s="3" t="inlineStr">
        <is>
          <t>cliente811@gmai.com</t>
        </is>
      </c>
      <c r="F1637" s="3" t="inlineStr">
        <is>
          <t>+54 9 2326 442051</t>
        </is>
      </c>
      <c r="G1637" s="3" t="inlineStr">
        <is>
          <t>Areco</t>
        </is>
      </c>
      <c r="I1637" s="3" t="inlineStr">
        <is>
          <t>Monitor 24</t>
        </is>
      </c>
      <c r="J1637" s="3" t="inlineStr">
        <is>
          <t>Tecnologia</t>
        </is>
      </c>
      <c r="K1637" s="3">
        <v>5</v>
      </c>
      <c r="L1637" s="5">
        <v>159992.74</v>
      </c>
      <c r="M1637" s="3">
        <v>10</v>
      </c>
      <c r="N1637" s="5">
        <v>-1</v>
      </c>
      <c r="O1637" s="3" t="inlineStr">
        <is>
          <t>MercadoPago</t>
        </is>
      </c>
      <c r="Q1637" s="3" t="inlineStr">
        <is>
          <t>Sucursal Centro</t>
        </is>
      </c>
      <c r="R1637" s="3" t="inlineStr">
        <is>
          <t>En camino</t>
        </is>
      </c>
      <c r="S1637" s="3" t="inlineStr">
        <is>
          <t>sin observaciones</t>
        </is>
      </c>
      <c r="T1637" s="3">
        <f>IF(COUNTA(A1637:S1637)&lt;19,"REVISAR","OK")</f>
        <v>0</v>
      </c>
      <c r="U1637" s="3">
        <f>IF(ISNUMBER(B1637),"OK","REVISAR")</f>
        <v>0</v>
      </c>
      <c r="V1637" s="3">
        <f>IF(AND(ISNUMBER(K1637),K1637&gt;0,K1637&lt;50),"OK","REVISAR")</f>
        <v>0</v>
      </c>
      <c r="W1637" s="3">
        <f>IF(AND(ISNUMBER(L1637),L1637&gt;0,L1637&lt;1000000),"OK","REVISAR")</f>
        <v>0</v>
      </c>
      <c r="X1637" s="3">
        <f>IF(AND(ISNUMBER(K1637),ISNUMBER(L1637),ISNUMBER(M1637),ISNUMBER(N1637)),IF(ABS(N1637-(K1637*L1637*(1-M1637/100)))&gt;1,"REVISAR","OK"),"REVISAR")</f>
        <v>0</v>
      </c>
      <c r="Y1637" s="3">
        <f>IF(AND(ISNUMBER(SEARCH("@",E1637)),ISNUMBER(SEARCH(".",E1637))),"OK","REVISAR")</f>
        <v>0</v>
      </c>
      <c r="Z1637" s="3">
        <f>IF(COUNTIF($A$2:$A$5001,A1637)&gt;1,"REVISAR","OK")</f>
        <v>0</v>
      </c>
    </row>
    <row r="1638">
      <c r="A1638" s="3">
        <v>1637</v>
      </c>
      <c r="B1638" s="4">
        <v>45504</v>
      </c>
      <c r="C1638" s="3" t="inlineStr">
        <is>
          <t>Carlos López</t>
        </is>
      </c>
      <c r="D1638" s="3" t="inlineStr">
        <is>
          <t>24320840</t>
        </is>
      </c>
      <c r="E1638" s="3" t="inlineStr">
        <is>
          <t>cliente233@gmail.com</t>
        </is>
      </c>
      <c r="F1638" s="3" t="inlineStr">
        <is>
          <t>+54 9 2326 220145</t>
        </is>
      </c>
      <c r="G1638" s="3" t="inlineStr">
        <is>
          <t>Mar del Plata</t>
        </is>
      </c>
      <c r="H1638" s="3" t="inlineStr">
        <is>
          <t>buenos aires</t>
        </is>
      </c>
      <c r="J1638" s="3" t="inlineStr">
        <is>
          <t>perifericos</t>
        </is>
      </c>
      <c r="K1638" s="3">
        <v>7</v>
      </c>
      <c r="L1638" s="5">
        <v>122722.04</v>
      </c>
      <c r="M1638" s="3">
        <v>5</v>
      </c>
      <c r="N1638" s="5">
        <v>816101.5699999999</v>
      </c>
      <c r="O1638" s="3" t="inlineStr">
        <is>
          <t>efectivo</t>
        </is>
      </c>
      <c r="P1638" s="3" t="inlineStr">
        <is>
          <t>Paul</t>
        </is>
      </c>
      <c r="Q1638" s="3" t="inlineStr">
        <is>
          <t>Sucursal Norte</t>
        </is>
      </c>
      <c r="R1638" s="3" t="inlineStr">
        <is>
          <t>Entregado</t>
        </is>
      </c>
      <c r="S1638" s="3" t="inlineStr">
        <is>
          <t>Duplicado probable</t>
        </is>
      </c>
      <c r="T1638" s="3">
        <f>IF(COUNTA(A1638:S1638)&lt;19,"REVISAR","OK")</f>
        <v>0</v>
      </c>
      <c r="U1638" s="3">
        <f>IF(ISNUMBER(B1638),"OK","REVISAR")</f>
        <v>0</v>
      </c>
      <c r="V1638" s="3">
        <f>IF(AND(ISNUMBER(K1638),K1638&gt;0,K1638&lt;50),"OK","REVISAR")</f>
        <v>0</v>
      </c>
      <c r="W1638" s="3">
        <f>IF(AND(ISNUMBER(L1638),L1638&gt;0,L1638&lt;1000000),"OK","REVISAR")</f>
        <v>0</v>
      </c>
      <c r="X1638" s="3">
        <f>IF(AND(ISNUMBER(K1638),ISNUMBER(L1638),ISNUMBER(M1638),ISNUMBER(N1638)),IF(ABS(N1638-(K1638*L1638*(1-M1638/100)))&gt;1,"REVISAR","OK"),"REVISAR")</f>
        <v>0</v>
      </c>
      <c r="Y1638" s="3">
        <f>IF(AND(ISNUMBER(SEARCH("@",E1638)),ISNUMBER(SEARCH(".",E1638))),"OK","REVISAR")</f>
        <v>0</v>
      </c>
      <c r="Z1638" s="3">
        <f>IF(COUNTIF($A$2:$A$5001,A1638)&gt;1,"REVISAR","OK")</f>
        <v>0</v>
      </c>
    </row>
    <row r="1639">
      <c r="A1639" s="3">
        <v>1638</v>
      </c>
      <c r="B1639" s="4">
        <v>45739</v>
      </c>
      <c r="C1639" s="3" t="inlineStr">
        <is>
          <t>María Gómez</t>
        </is>
      </c>
      <c r="D1639" s="3" t="inlineStr">
        <is>
          <t>45655033</t>
        </is>
      </c>
      <c r="E1639" s="3" t="inlineStr">
        <is>
          <t>cliente568@yahoo.com</t>
        </is>
      </c>
      <c r="F1639" s="3" t="inlineStr">
        <is>
          <t>+54 9 2326 786127</t>
        </is>
      </c>
      <c r="G1639" s="3" t="inlineStr">
        <is>
          <t>S. A. de Areco</t>
        </is>
      </c>
      <c r="H1639" s="3" t="inlineStr">
        <is>
          <t>CABA</t>
        </is>
      </c>
      <c r="I1639" s="3" t="inlineStr">
        <is>
          <t>Monitor 24</t>
        </is>
      </c>
      <c r="J1639" s="3" t="inlineStr">
        <is>
          <t>Hogar</t>
        </is>
      </c>
      <c r="K1639" s="3">
        <v>1</v>
      </c>
      <c r="L1639" s="5">
        <v>129561.54</v>
      </c>
      <c r="M1639" s="3">
        <v>10</v>
      </c>
      <c r="N1639" s="5">
        <v>0</v>
      </c>
      <c r="O1639" s="3" t="inlineStr">
        <is>
          <t>tarjeta credito</t>
        </is>
      </c>
      <c r="P1639" s="3" t="inlineStr">
        <is>
          <t>Admin</t>
        </is>
      </c>
      <c r="Q1639" s="3" t="inlineStr">
        <is>
          <t>Sucursal Centro</t>
        </is>
      </c>
      <c r="R1639" s="3" t="inlineStr">
        <is>
          <t>Pendiente</t>
        </is>
      </c>
      <c r="S1639" s="3" t="inlineStr">
        <is>
          <t>Producto sin stock</t>
        </is>
      </c>
      <c r="T1639" s="3">
        <f>IF(COUNTA(A1639:S1639)&lt;19,"REVISAR","OK")</f>
        <v>0</v>
      </c>
      <c r="U1639" s="3">
        <f>IF(ISNUMBER(B1639),"OK","REVISAR")</f>
        <v>0</v>
      </c>
      <c r="V1639" s="3">
        <f>IF(AND(ISNUMBER(K1639),K1639&gt;0,K1639&lt;50),"OK","REVISAR")</f>
        <v>0</v>
      </c>
      <c r="W1639" s="3">
        <f>IF(AND(ISNUMBER(L1639),L1639&gt;0,L1639&lt;1000000),"OK","REVISAR")</f>
        <v>0</v>
      </c>
      <c r="X1639" s="3">
        <f>IF(AND(ISNUMBER(K1639),ISNUMBER(L1639),ISNUMBER(M1639),ISNUMBER(N1639)),IF(ABS(N1639-(K1639*L1639*(1-M1639/100)))&gt;1,"REVISAR","OK"),"REVISAR")</f>
        <v>0</v>
      </c>
      <c r="Y1639" s="3">
        <f>IF(AND(ISNUMBER(SEARCH("@",E1639)),ISNUMBER(SEARCH(".",E1639))),"OK","REVISAR")</f>
        <v>0</v>
      </c>
      <c r="Z1639" s="3">
        <f>IF(COUNTIF($A$2:$A$5001,A1639)&gt;1,"REVISAR","OK")</f>
        <v>0</v>
      </c>
    </row>
    <row r="1640">
      <c r="A1640" s="3">
        <v>1639</v>
      </c>
      <c r="C1640" s="3" t="inlineStr">
        <is>
          <t>Carlos López</t>
        </is>
      </c>
      <c r="D1640" s="3" t="inlineStr">
        <is>
          <t>23842602</t>
        </is>
      </c>
      <c r="E1640" s="3" t="inlineStr">
        <is>
          <t>cliente677@hotmail.com</t>
        </is>
      </c>
      <c r="F1640" s="3" t="inlineStr">
        <is>
          <t>+54 9 2326 884577</t>
        </is>
      </c>
      <c r="G1640" s="3" t="inlineStr">
        <is>
          <t>Buenos Aires</t>
        </is>
      </c>
      <c r="I1640" s="3" t="inlineStr">
        <is>
          <t>Auriculares Bluetooth</t>
        </is>
      </c>
      <c r="J1640" s="3" t="inlineStr">
        <is>
          <t>Sin categoria</t>
        </is>
      </c>
      <c r="K1640" s="3">
        <v>1</v>
      </c>
      <c r="L1640" s="5">
        <v>105393.96</v>
      </c>
      <c r="M1640" s="3">
        <v>0</v>
      </c>
      <c r="N1640" s="5">
        <v>105393.96</v>
      </c>
      <c r="P1640" s="3" t="inlineStr">
        <is>
          <t>Lucas</t>
        </is>
      </c>
      <c r="Q1640" s="3" t="inlineStr">
        <is>
          <t>Local 1</t>
        </is>
      </c>
      <c r="R1640" s="3" t="inlineStr">
        <is>
          <t>entregado</t>
        </is>
      </c>
      <c r="S1640" s="3" t="inlineStr">
        <is>
          <t>Dirección incompleta</t>
        </is>
      </c>
      <c r="T1640" s="3">
        <f>IF(COUNTA(A1640:S1640)&lt;19,"REVISAR","OK")</f>
        <v>0</v>
      </c>
      <c r="U1640" s="3">
        <f>IF(ISNUMBER(B1640),"OK","REVISAR")</f>
        <v>0</v>
      </c>
      <c r="V1640" s="3">
        <f>IF(AND(ISNUMBER(K1640),K1640&gt;0,K1640&lt;50),"OK","REVISAR")</f>
        <v>0</v>
      </c>
      <c r="W1640" s="3">
        <f>IF(AND(ISNUMBER(L1640),L1640&gt;0,L1640&lt;1000000),"OK","REVISAR")</f>
        <v>0</v>
      </c>
      <c r="X1640" s="3">
        <f>IF(AND(ISNUMBER(K1640),ISNUMBER(L1640),ISNUMBER(M1640),ISNUMBER(N1640)),IF(ABS(N1640-(K1640*L1640*(1-M1640/100)))&gt;1,"REVISAR","OK"),"REVISAR")</f>
        <v>0</v>
      </c>
      <c r="Y1640" s="3">
        <f>IF(AND(ISNUMBER(SEARCH("@",E1640)),ISNUMBER(SEARCH(".",E1640))),"OK","REVISAR")</f>
        <v>0</v>
      </c>
      <c r="Z1640" s="3">
        <f>IF(COUNTIF($A$2:$A$5001,A1640)&gt;1,"REVISAR","OK")</f>
        <v>0</v>
      </c>
    </row>
    <row r="1641">
      <c r="A1641" s="3">
        <v>1640</v>
      </c>
      <c r="B1641" s="4">
        <v>45409</v>
      </c>
      <c r="C1641" s="3" t="inlineStr">
        <is>
          <t>Ana Martínez</t>
        </is>
      </c>
      <c r="D1641" s="3" t="inlineStr">
        <is>
          <t>22928394</t>
        </is>
      </c>
      <c r="E1641" s="3" t="inlineStr">
        <is>
          <t>cliente220@sinmail</t>
        </is>
      </c>
      <c r="F1641" s="3" t="inlineStr">
        <is>
          <t>+54 9 2326 135461</t>
        </is>
      </c>
      <c r="G1641" s="3" t="inlineStr">
        <is>
          <t>CABA</t>
        </is>
      </c>
      <c r="I1641" s="3" t="inlineStr">
        <is>
          <t>Webcam HD</t>
        </is>
      </c>
      <c r="K1641" s="3">
        <v>3</v>
      </c>
      <c r="L1641" s="5">
        <v>9999999</v>
      </c>
      <c r="M1641" s="3">
        <v>20</v>
      </c>
      <c r="N1641" s="5">
        <v>23999997.6</v>
      </c>
      <c r="O1641" s="3" t="inlineStr">
        <is>
          <t>Mercado Pago</t>
        </is>
      </c>
      <c r="P1641" s="3" t="inlineStr">
        <is>
          <t>Sin vendedor</t>
        </is>
      </c>
      <c r="R1641" s="3" t="inlineStr">
        <is>
          <t>Cancelado</t>
        </is>
      </c>
      <c r="S1641" s="3" t="inlineStr">
        <is>
          <t>Cliente reclama demora</t>
        </is>
      </c>
      <c r="T1641" s="3">
        <f>IF(COUNTA(A1641:S1641)&lt;19,"REVISAR","OK")</f>
        <v>0</v>
      </c>
      <c r="U1641" s="3">
        <f>IF(ISNUMBER(B1641),"OK","REVISAR")</f>
        <v>0</v>
      </c>
      <c r="V1641" s="3">
        <f>IF(AND(ISNUMBER(K1641),K1641&gt;0,K1641&lt;50),"OK","REVISAR")</f>
        <v>0</v>
      </c>
      <c r="W1641" s="3">
        <f>IF(AND(ISNUMBER(L1641),L1641&gt;0,L1641&lt;1000000),"OK","REVISAR")</f>
        <v>0</v>
      </c>
      <c r="X1641" s="3">
        <f>IF(AND(ISNUMBER(K1641),ISNUMBER(L1641),ISNUMBER(M1641),ISNUMBER(N1641)),IF(ABS(N1641-(K1641*L1641*(1-M1641/100)))&gt;1,"REVISAR","OK"),"REVISAR")</f>
        <v>0</v>
      </c>
      <c r="Y1641" s="3">
        <f>IF(AND(ISNUMBER(SEARCH("@",E1641)),ISNUMBER(SEARCH(".",E1641))),"OK","REVISAR")</f>
        <v>0</v>
      </c>
      <c r="Z1641" s="3">
        <f>IF(COUNTIF($A$2:$A$5001,A1641)&gt;1,"REVISAR","OK")</f>
        <v>0</v>
      </c>
    </row>
    <row r="1642">
      <c r="A1642" s="3">
        <v>1641</v>
      </c>
      <c r="B1642" s="4">
        <v>45440</v>
      </c>
      <c r="C1642" s="3" t="inlineStr">
        <is>
          <t>Carlos López</t>
        </is>
      </c>
      <c r="D1642" s="3" t="inlineStr">
        <is>
          <t>28383587</t>
        </is>
      </c>
      <c r="E1642" s="3" t="inlineStr">
        <is>
          <t>cliente735@hotmial.com</t>
        </is>
      </c>
      <c r="F1642" s="3" t="inlineStr">
        <is>
          <t>+54 9 2326 890827</t>
        </is>
      </c>
      <c r="G1642" s="3" t="inlineStr">
        <is>
          <t>san antonio de areco</t>
        </is>
      </c>
      <c r="H1642" s="3" t="inlineStr">
        <is>
          <t>Buenos Aires</t>
        </is>
      </c>
      <c r="I1642" s="3" t="inlineStr">
        <is>
          <t>Parlante portátil</t>
        </is>
      </c>
      <c r="J1642" s="3" t="inlineStr">
        <is>
          <t>Hogar</t>
        </is>
      </c>
      <c r="K1642" s="3">
        <v>1</v>
      </c>
      <c r="L1642" s="5">
        <v>27795.4</v>
      </c>
      <c r="M1642" s="3">
        <v>25</v>
      </c>
      <c r="N1642" s="5">
        <v>20846.55</v>
      </c>
      <c r="O1642" s="3" t="inlineStr">
        <is>
          <t>Transferencia</t>
        </is>
      </c>
      <c r="P1642" s="3" t="inlineStr">
        <is>
          <t>Benjamín</t>
        </is>
      </c>
      <c r="Q1642" s="3" t="inlineStr">
        <is>
          <t>Sucursal Centro</t>
        </is>
      </c>
      <c r="R1642" s="3" t="inlineStr">
        <is>
          <t>pendiente</t>
        </is>
      </c>
      <c r="S1642" s="3" t="inlineStr">
        <is>
          <t>Cliente reclama demora</t>
        </is>
      </c>
      <c r="T1642" s="3">
        <f>IF(COUNTA(A1642:S1642)&lt;19,"REVISAR","OK")</f>
        <v>0</v>
      </c>
      <c r="U1642" s="3">
        <f>IF(ISNUMBER(B1642),"OK","REVISAR")</f>
        <v>0</v>
      </c>
      <c r="V1642" s="3">
        <f>IF(AND(ISNUMBER(K1642),K1642&gt;0,K1642&lt;50),"OK","REVISAR")</f>
        <v>0</v>
      </c>
      <c r="W1642" s="3">
        <f>IF(AND(ISNUMBER(L1642),L1642&gt;0,L1642&lt;1000000),"OK","REVISAR")</f>
        <v>0</v>
      </c>
      <c r="X1642" s="3">
        <f>IF(AND(ISNUMBER(K1642),ISNUMBER(L1642),ISNUMBER(M1642),ISNUMBER(N1642)),IF(ABS(N1642-(K1642*L1642*(1-M1642/100)))&gt;1,"REVISAR","OK"),"REVISAR")</f>
        <v>0</v>
      </c>
      <c r="Y1642" s="3">
        <f>IF(AND(ISNUMBER(SEARCH("@",E1642)),ISNUMBER(SEARCH(".",E1642))),"OK","REVISAR")</f>
        <v>0</v>
      </c>
      <c r="Z1642" s="3">
        <f>IF(COUNTIF($A$2:$A$5001,A1642)&gt;1,"REVISAR","OK")</f>
        <v>0</v>
      </c>
    </row>
    <row r="1643">
      <c r="A1643" s="3">
        <v>1642</v>
      </c>
      <c r="B1643" s="4">
        <v>45332</v>
      </c>
      <c r="C1643" s="3" t="inlineStr">
        <is>
          <t>Carlos López</t>
        </is>
      </c>
      <c r="D1643" s="3" t="inlineStr">
        <is>
          <t>25374990</t>
        </is>
      </c>
      <c r="E1643" s="3" t="inlineStr">
        <is>
          <t>cliente154@</t>
        </is>
      </c>
      <c r="F1643" s="3" t="inlineStr">
        <is>
          <t>+54 9 2326 771574</t>
        </is>
      </c>
      <c r="G1643" s="3" t="inlineStr">
        <is>
          <t>san antonio de areco</t>
        </is>
      </c>
      <c r="I1643" s="3" t="inlineStr">
        <is>
          <t>Cable USB-C</t>
        </is>
      </c>
      <c r="J1643" s="3" t="inlineStr">
        <is>
          <t>Accesorios</t>
        </is>
      </c>
      <c r="K1643" s="3">
        <v>3</v>
      </c>
      <c r="L1643" s="5">
        <v>67338.17999999999</v>
      </c>
      <c r="M1643" s="3">
        <v>0</v>
      </c>
      <c r="N1643" s="5">
        <v>202014.54</v>
      </c>
      <c r="O1643" s="3" t="inlineStr">
        <is>
          <t>Mercado Pago</t>
        </is>
      </c>
      <c r="P1643" s="3" t="inlineStr">
        <is>
          <t>Isaías</t>
        </is>
      </c>
      <c r="Q1643" s="3" t="inlineStr">
        <is>
          <t>local 1</t>
        </is>
      </c>
      <c r="R1643" s="3" t="inlineStr">
        <is>
          <t>No aplica</t>
        </is>
      </c>
      <c r="T1643" s="3">
        <f>IF(COUNTA(A1643:S1643)&lt;19,"REVISAR","OK")</f>
        <v>0</v>
      </c>
      <c r="U1643" s="3">
        <f>IF(ISNUMBER(B1643),"OK","REVISAR")</f>
        <v>0</v>
      </c>
      <c r="V1643" s="3">
        <f>IF(AND(ISNUMBER(K1643),K1643&gt;0,K1643&lt;50),"OK","REVISAR")</f>
        <v>0</v>
      </c>
      <c r="W1643" s="3">
        <f>IF(AND(ISNUMBER(L1643),L1643&gt;0,L1643&lt;1000000),"OK","REVISAR")</f>
        <v>0</v>
      </c>
      <c r="X1643" s="3">
        <f>IF(AND(ISNUMBER(K1643),ISNUMBER(L1643),ISNUMBER(M1643),ISNUMBER(N1643)),IF(ABS(N1643-(K1643*L1643*(1-M1643/100)))&gt;1,"REVISAR","OK"),"REVISAR")</f>
        <v>0</v>
      </c>
      <c r="Y1643" s="3">
        <f>IF(AND(ISNUMBER(SEARCH("@",E1643)),ISNUMBER(SEARCH(".",E1643))),"OK","REVISAR")</f>
        <v>0</v>
      </c>
      <c r="Z1643" s="3">
        <f>IF(COUNTIF($A$2:$A$5001,A1643)&gt;1,"REVISAR","OK")</f>
        <v>0</v>
      </c>
    </row>
    <row r="1644">
      <c r="A1644" s="3">
        <v>1643</v>
      </c>
      <c r="B1644" s="4">
        <v>45313</v>
      </c>
      <c r="C1644" s="3" t="inlineStr">
        <is>
          <t>Carlos López</t>
        </is>
      </c>
      <c r="D1644" s="3" t="inlineStr">
        <is>
          <t>41078303</t>
        </is>
      </c>
      <c r="E1644" s="3" t="inlineStr">
        <is>
          <t>cliente734@</t>
        </is>
      </c>
      <c r="F1644" s="3" t="inlineStr">
        <is>
          <t>+54 9 2326 455370</t>
        </is>
      </c>
      <c r="G1644" s="3" t="inlineStr">
        <is>
          <t>CABA</t>
        </is>
      </c>
      <c r="H1644" s="3" t="inlineStr">
        <is>
          <t>Bs.As</t>
        </is>
      </c>
      <c r="J1644" s="3" t="inlineStr">
        <is>
          <t>Sin categoria</t>
        </is>
      </c>
      <c r="K1644" s="3">
        <v>7</v>
      </c>
      <c r="L1644" s="5">
        <v>106376.06</v>
      </c>
      <c r="M1644" s="3">
        <v>20</v>
      </c>
      <c r="N1644" s="5">
        <v>595705.9399999999</v>
      </c>
      <c r="O1644" s="3" t="inlineStr">
        <is>
          <t>Mercado Pago</t>
        </is>
      </c>
      <c r="P1644" s="3" t="inlineStr">
        <is>
          <t>Sin vendedor</t>
        </is>
      </c>
      <c r="Q1644" s="3" t="inlineStr">
        <is>
          <t>Centro</t>
        </is>
      </c>
      <c r="R1644" s="3" t="inlineStr">
        <is>
          <t>En camino</t>
        </is>
      </c>
      <c r="S1644" s="3" t="inlineStr">
        <is>
          <t>OK</t>
        </is>
      </c>
      <c r="T1644" s="3">
        <f>IF(COUNTA(A1644:S1644)&lt;19,"REVISAR","OK")</f>
        <v>0</v>
      </c>
      <c r="U1644" s="3">
        <f>IF(ISNUMBER(B1644),"OK","REVISAR")</f>
        <v>0</v>
      </c>
      <c r="V1644" s="3">
        <f>IF(AND(ISNUMBER(K1644),K1644&gt;0,K1644&lt;50),"OK","REVISAR")</f>
        <v>0</v>
      </c>
      <c r="W1644" s="3">
        <f>IF(AND(ISNUMBER(L1644),L1644&gt;0,L1644&lt;1000000),"OK","REVISAR")</f>
        <v>0</v>
      </c>
      <c r="X1644" s="3">
        <f>IF(AND(ISNUMBER(K1644),ISNUMBER(L1644),ISNUMBER(M1644),ISNUMBER(N1644)),IF(ABS(N1644-(K1644*L1644*(1-M1644/100)))&gt;1,"REVISAR","OK"),"REVISAR")</f>
        <v>0</v>
      </c>
      <c r="Y1644" s="3">
        <f>IF(AND(ISNUMBER(SEARCH("@",E1644)),ISNUMBER(SEARCH(".",E1644))),"OK","REVISAR")</f>
        <v>0</v>
      </c>
      <c r="Z1644" s="3">
        <f>IF(COUNTIF($A$2:$A$5001,A1644)&gt;1,"REVISAR","OK")</f>
        <v>0</v>
      </c>
    </row>
    <row r="1645">
      <c r="A1645" s="3">
        <v>1644</v>
      </c>
      <c r="B1645" s="4">
        <v>45295</v>
      </c>
      <c r="C1645" s="3" t="inlineStr">
        <is>
          <t>Sofía García</t>
        </is>
      </c>
      <c r="D1645" s="3" t="inlineStr">
        <is>
          <t>37592451</t>
        </is>
      </c>
      <c r="E1645" s="3" t="inlineStr">
        <is>
          <t>cliente463@sinmail</t>
        </is>
      </c>
      <c r="F1645" s="3" t="inlineStr">
        <is>
          <t>+54 9 2326 672455</t>
        </is>
      </c>
      <c r="G1645" s="3" t="inlineStr">
        <is>
          <t>Mar del Plata</t>
        </is>
      </c>
      <c r="H1645" s="3" t="inlineStr">
        <is>
          <t>Bs.As</t>
        </is>
      </c>
      <c r="I1645" s="3" t="inlineStr">
        <is>
          <t>Auriculares Bluetooth</t>
        </is>
      </c>
      <c r="J1645" s="3" t="inlineStr">
        <is>
          <t>Audio</t>
        </is>
      </c>
      <c r="K1645" s="3">
        <v>5</v>
      </c>
      <c r="L1645" s="5">
        <v>39722.99</v>
      </c>
      <c r="M1645" s="3">
        <v>5</v>
      </c>
      <c r="N1645" s="5">
        <v>188684.2</v>
      </c>
      <c r="O1645" s="3" t="inlineStr">
        <is>
          <t>Efectivo</t>
        </is>
      </c>
      <c r="P1645" s="3" t="inlineStr">
        <is>
          <t>Lucas</t>
        </is>
      </c>
      <c r="Q1645" s="3" t="inlineStr">
        <is>
          <t>Sucursal Centro</t>
        </is>
      </c>
      <c r="R1645" s="3" t="inlineStr">
        <is>
          <t>Pendiente</t>
        </is>
      </c>
      <c r="T1645" s="3">
        <f>IF(COUNTA(A1645:S1645)&lt;19,"REVISAR","OK")</f>
        <v>0</v>
      </c>
      <c r="U1645" s="3">
        <f>IF(ISNUMBER(B1645),"OK","REVISAR")</f>
        <v>0</v>
      </c>
      <c r="V1645" s="3">
        <f>IF(AND(ISNUMBER(K1645),K1645&gt;0,K1645&lt;50),"OK","REVISAR")</f>
        <v>0</v>
      </c>
      <c r="W1645" s="3">
        <f>IF(AND(ISNUMBER(L1645),L1645&gt;0,L1645&lt;1000000),"OK","REVISAR")</f>
        <v>0</v>
      </c>
      <c r="X1645" s="3">
        <f>IF(AND(ISNUMBER(K1645),ISNUMBER(L1645),ISNUMBER(M1645),ISNUMBER(N1645)),IF(ABS(N1645-(K1645*L1645*(1-M1645/100)))&gt;1,"REVISAR","OK"),"REVISAR")</f>
        <v>0</v>
      </c>
      <c r="Y1645" s="3">
        <f>IF(AND(ISNUMBER(SEARCH("@",E1645)),ISNUMBER(SEARCH(".",E1645))),"OK","REVISAR")</f>
        <v>0</v>
      </c>
      <c r="Z1645" s="3">
        <f>IF(COUNTIF($A$2:$A$5001,A1645)&gt;1,"REVISAR","OK")</f>
        <v>0</v>
      </c>
    </row>
    <row r="1646">
      <c r="A1646" s="3">
        <v>1645</v>
      </c>
      <c r="B1646" s="4">
        <v>45327</v>
      </c>
      <c r="C1646" s="3" t="inlineStr">
        <is>
          <t>Sofía García</t>
        </is>
      </c>
      <c r="D1646" s="3" t="inlineStr">
        <is>
          <t>33266193</t>
        </is>
      </c>
      <c r="E1646" s="3" t="inlineStr">
        <is>
          <t>cliente874@gmail.com</t>
        </is>
      </c>
      <c r="F1646" s="3" t="inlineStr">
        <is>
          <t>+54 9 2326 302828</t>
        </is>
      </c>
      <c r="G1646" s="3" t="inlineStr">
        <is>
          <t>san antonio de areco</t>
        </is>
      </c>
      <c r="H1646" s="3" t="inlineStr">
        <is>
          <t>Cordoba</t>
        </is>
      </c>
      <c r="I1646" s="3" t="inlineStr">
        <is>
          <t>Monitor 24</t>
        </is>
      </c>
      <c r="J1646" s="3" t="inlineStr">
        <is>
          <t>perifericos</t>
        </is>
      </c>
      <c r="K1646" s="3">
        <v>2</v>
      </c>
      <c r="L1646" s="5">
        <v>101978.05</v>
      </c>
      <c r="M1646" s="3">
        <v>25</v>
      </c>
      <c r="N1646" s="5">
        <v>152967.08</v>
      </c>
      <c r="O1646" s="3" t="inlineStr">
        <is>
          <t>tarjeta credito</t>
        </is>
      </c>
      <c r="P1646" s="3" t="inlineStr">
        <is>
          <t>Sin vendedor</t>
        </is>
      </c>
      <c r="Q1646" s="3" t="inlineStr">
        <is>
          <t>Centro</t>
        </is>
      </c>
      <c r="R1646" s="3" t="inlineStr">
        <is>
          <t>pendiente</t>
        </is>
      </c>
      <c r="S1646" s="3" t="inlineStr">
        <is>
          <t>sin observaciones</t>
        </is>
      </c>
      <c r="T1646" s="3">
        <f>IF(COUNTA(A1646:S1646)&lt;19,"REVISAR","OK")</f>
        <v>0</v>
      </c>
      <c r="U1646" s="3">
        <f>IF(ISNUMBER(B1646),"OK","REVISAR")</f>
        <v>0</v>
      </c>
      <c r="V1646" s="3">
        <f>IF(AND(ISNUMBER(K1646),K1646&gt;0,K1646&lt;50),"OK","REVISAR")</f>
        <v>0</v>
      </c>
      <c r="W1646" s="3">
        <f>IF(AND(ISNUMBER(L1646),L1646&gt;0,L1646&lt;1000000),"OK","REVISAR")</f>
        <v>0</v>
      </c>
      <c r="X1646" s="3">
        <f>IF(AND(ISNUMBER(K1646),ISNUMBER(L1646),ISNUMBER(M1646),ISNUMBER(N1646)),IF(ABS(N1646-(K1646*L1646*(1-M1646/100)))&gt;1,"REVISAR","OK"),"REVISAR")</f>
        <v>0</v>
      </c>
      <c r="Y1646" s="3">
        <f>IF(AND(ISNUMBER(SEARCH("@",E1646)),ISNUMBER(SEARCH(".",E1646))),"OK","REVISAR")</f>
        <v>0</v>
      </c>
      <c r="Z1646" s="3">
        <f>IF(COUNTIF($A$2:$A$5001,A1646)&gt;1,"REVISAR","OK")</f>
        <v>0</v>
      </c>
    </row>
    <row r="1647">
      <c r="A1647" s="3">
        <v>1646</v>
      </c>
      <c r="B1647" s="4">
        <v>45616</v>
      </c>
      <c r="C1647" s="3" t="inlineStr">
        <is>
          <t>María Gómez</t>
        </is>
      </c>
      <c r="D1647" s="3" t="inlineStr">
        <is>
          <t>30083752</t>
        </is>
      </c>
      <c r="E1647" s="3" t="inlineStr">
        <is>
          <t>cliente511@yahoo.com</t>
        </is>
      </c>
      <c r="F1647" s="3" t="inlineStr">
        <is>
          <t>+54 9 2326 981517</t>
        </is>
      </c>
      <c r="J1647" s="3" t="inlineStr">
        <is>
          <t>Computación</t>
        </is>
      </c>
      <c r="K1647" s="3">
        <v>1</v>
      </c>
      <c r="L1647" s="5">
        <v>115173.38</v>
      </c>
      <c r="M1647" s="3">
        <v>0</v>
      </c>
      <c r="N1647" s="5">
        <v>115173.38</v>
      </c>
      <c r="P1647" s="3" t="inlineStr">
        <is>
          <t>Isaías</t>
        </is>
      </c>
      <c r="Q1647" s="3" t="inlineStr">
        <is>
          <t>Local 1</t>
        </is>
      </c>
      <c r="R1647" s="3" t="inlineStr">
        <is>
          <t>Cancelado</t>
        </is>
      </c>
      <c r="S1647" s="3" t="inlineStr">
        <is>
          <t>Precio cargado manualmente</t>
        </is>
      </c>
      <c r="T1647" s="3">
        <f>IF(COUNTA(A1647:S1647)&lt;19,"REVISAR","OK")</f>
        <v>0</v>
      </c>
      <c r="U1647" s="3">
        <f>IF(ISNUMBER(B1647),"OK","REVISAR")</f>
        <v>0</v>
      </c>
      <c r="V1647" s="3">
        <f>IF(AND(ISNUMBER(K1647),K1647&gt;0,K1647&lt;50),"OK","REVISAR")</f>
        <v>0</v>
      </c>
      <c r="W1647" s="3">
        <f>IF(AND(ISNUMBER(L1647),L1647&gt;0,L1647&lt;1000000),"OK","REVISAR")</f>
        <v>0</v>
      </c>
      <c r="X1647" s="3">
        <f>IF(AND(ISNUMBER(K1647),ISNUMBER(L1647),ISNUMBER(M1647),ISNUMBER(N1647)),IF(ABS(N1647-(K1647*L1647*(1-M1647/100)))&gt;1,"REVISAR","OK"),"REVISAR")</f>
        <v>0</v>
      </c>
      <c r="Y1647" s="3">
        <f>IF(AND(ISNUMBER(SEARCH("@",E1647)),ISNUMBER(SEARCH(".",E1647))),"OK","REVISAR")</f>
        <v>0</v>
      </c>
      <c r="Z1647" s="3">
        <f>IF(COUNTIF($A$2:$A$5001,A1647)&gt;1,"REVISAR","OK")</f>
        <v>0</v>
      </c>
    </row>
    <row r="1648">
      <c r="A1648" s="3">
        <v>1647</v>
      </c>
      <c r="B1648" s="4">
        <v>45469</v>
      </c>
      <c r="C1648" s="3" t="inlineStr">
        <is>
          <t>Martín Fernández</t>
        </is>
      </c>
      <c r="D1648" s="3" t="inlineStr">
        <is>
          <t>33609318</t>
        </is>
      </c>
      <c r="E1648" s="3" t="inlineStr">
        <is>
          <t>cliente456@hotmail.com</t>
        </is>
      </c>
      <c r="F1648" s="3" t="inlineStr">
        <is>
          <t>+54 9 2326 977861</t>
        </is>
      </c>
      <c r="H1648" s="3" t="inlineStr">
        <is>
          <t>Bs.As</t>
        </is>
      </c>
      <c r="I1648" s="3" t="inlineStr">
        <is>
          <t>Monitor 24</t>
        </is>
      </c>
      <c r="J1648" s="3" t="inlineStr">
        <is>
          <t>Hogar</t>
        </is>
      </c>
      <c r="K1648" s="3">
        <v>-3</v>
      </c>
      <c r="L1648" s="5">
        <v>159388.33</v>
      </c>
      <c r="M1648" s="3">
        <v>80</v>
      </c>
      <c r="N1648" s="5">
        <v>-95633</v>
      </c>
      <c r="O1648" s="3" t="inlineStr">
        <is>
          <t>transf</t>
        </is>
      </c>
      <c r="P1648" s="3" t="inlineStr">
        <is>
          <t>Paul</t>
        </is>
      </c>
      <c r="R1648" s="3" t="inlineStr">
        <is>
          <t>No aplica</t>
        </is>
      </c>
      <c r="S1648" s="3" t="inlineStr">
        <is>
          <t>Pago a confirmar</t>
        </is>
      </c>
      <c r="T1648" s="3">
        <f>IF(COUNTA(A1648:S1648)&lt;19,"REVISAR","OK")</f>
        <v>0</v>
      </c>
      <c r="U1648" s="3">
        <f>IF(ISNUMBER(B1648),"OK","REVISAR")</f>
        <v>0</v>
      </c>
      <c r="V1648" s="3">
        <f>IF(AND(ISNUMBER(K1648),K1648&gt;0,K1648&lt;50),"OK","REVISAR")</f>
        <v>0</v>
      </c>
      <c r="W1648" s="3">
        <f>IF(AND(ISNUMBER(L1648),L1648&gt;0,L1648&lt;1000000),"OK","REVISAR")</f>
        <v>0</v>
      </c>
      <c r="X1648" s="3">
        <f>IF(AND(ISNUMBER(K1648),ISNUMBER(L1648),ISNUMBER(M1648),ISNUMBER(N1648)),IF(ABS(N1648-(K1648*L1648*(1-M1648/100)))&gt;1,"REVISAR","OK"),"REVISAR")</f>
        <v>0</v>
      </c>
      <c r="Y1648" s="3">
        <f>IF(AND(ISNUMBER(SEARCH("@",E1648)),ISNUMBER(SEARCH(".",E1648))),"OK","REVISAR")</f>
        <v>0</v>
      </c>
      <c r="Z1648" s="3">
        <f>IF(COUNTIF($A$2:$A$5001,A1648)&gt;1,"REVISAR","OK")</f>
        <v>0</v>
      </c>
    </row>
    <row r="1649">
      <c r="A1649" s="3">
        <v>1648</v>
      </c>
      <c r="B1649" s="4">
        <v>45585</v>
      </c>
      <c r="C1649" s="3" t="inlineStr">
        <is>
          <t>Pedro Sánchez</t>
        </is>
      </c>
      <c r="D1649" s="3" t="inlineStr">
        <is>
          <t>25228127</t>
        </is>
      </c>
      <c r="E1649" s="3" t="inlineStr">
        <is>
          <t>cliente543@</t>
        </is>
      </c>
      <c r="F1649" s="3" t="inlineStr">
        <is>
          <t>+54 9 2326 899788</t>
        </is>
      </c>
      <c r="G1649" s="3" t="inlineStr">
        <is>
          <t>Areco</t>
        </is>
      </c>
      <c r="H1649" s="3" t="inlineStr">
        <is>
          <t>Córdoba</t>
        </is>
      </c>
      <c r="I1649" s="3" t="inlineStr">
        <is>
          <t>Memoria RAM 8GB</t>
        </is>
      </c>
      <c r="J1649" s="3" t="inlineStr">
        <is>
          <t>Tecnología</t>
        </is>
      </c>
      <c r="K1649" s="3">
        <v>4</v>
      </c>
      <c r="L1649" s="5">
        <v>171901.27</v>
      </c>
      <c r="M1649" s="3">
        <v>25</v>
      </c>
      <c r="N1649" s="5">
        <v>515703.81</v>
      </c>
      <c r="O1649" s="3" t="inlineStr">
        <is>
          <t>Transferencia</t>
        </is>
      </c>
      <c r="P1649" s="3" t="inlineStr">
        <is>
          <t>Admin</t>
        </is>
      </c>
      <c r="Q1649" s="3" t="inlineStr">
        <is>
          <t>Sucursal Norte</t>
        </is>
      </c>
      <c r="S1649" s="3" t="inlineStr">
        <is>
          <t>Duplicado probable</t>
        </is>
      </c>
      <c r="T1649" s="3">
        <f>IF(COUNTA(A1649:S1649)&lt;19,"REVISAR","OK")</f>
        <v>0</v>
      </c>
      <c r="U1649" s="3">
        <f>IF(ISNUMBER(B1649),"OK","REVISAR")</f>
        <v>0</v>
      </c>
      <c r="V1649" s="3">
        <f>IF(AND(ISNUMBER(K1649),K1649&gt;0,K1649&lt;50),"OK","REVISAR")</f>
        <v>0</v>
      </c>
      <c r="W1649" s="3">
        <f>IF(AND(ISNUMBER(L1649),L1649&gt;0,L1649&lt;1000000),"OK","REVISAR")</f>
        <v>0</v>
      </c>
      <c r="X1649" s="3">
        <f>IF(AND(ISNUMBER(K1649),ISNUMBER(L1649),ISNUMBER(M1649),ISNUMBER(N1649)),IF(ABS(N1649-(K1649*L1649*(1-M1649/100)))&gt;1,"REVISAR","OK"),"REVISAR")</f>
        <v>0</v>
      </c>
      <c r="Y1649" s="3">
        <f>IF(AND(ISNUMBER(SEARCH("@",E1649)),ISNUMBER(SEARCH(".",E1649))),"OK","REVISAR")</f>
        <v>0</v>
      </c>
      <c r="Z1649" s="3">
        <f>IF(COUNTIF($A$2:$A$5001,A1649)&gt;1,"REVISAR","OK")</f>
        <v>0</v>
      </c>
    </row>
    <row r="1650">
      <c r="A1650" s="3">
        <v>1649</v>
      </c>
      <c r="B1650" s="4">
        <v>45804</v>
      </c>
      <c r="C1650" s="3" t="inlineStr">
        <is>
          <t>María Gómez</t>
        </is>
      </c>
      <c r="D1650" s="3" t="inlineStr">
        <is>
          <t>35240913</t>
        </is>
      </c>
      <c r="E1650" s="3" t="inlineStr">
        <is>
          <t>cliente119@hotmail.com</t>
        </is>
      </c>
      <c r="F1650" s="3" t="inlineStr">
        <is>
          <t>+54 9 2326 624005</t>
        </is>
      </c>
      <c r="G1650" s="3" t="inlineStr">
        <is>
          <t>Areco</t>
        </is>
      </c>
      <c r="H1650" s="3" t="inlineStr">
        <is>
          <t>Córdoba</t>
        </is>
      </c>
      <c r="I1650" s="3" t="inlineStr">
        <is>
          <t>Disco SSD 480GB</t>
        </is>
      </c>
      <c r="J1650" s="3" t="inlineStr">
        <is>
          <t>Periféricos</t>
        </is>
      </c>
      <c r="K1650" s="3">
        <v>2</v>
      </c>
      <c r="L1650" s="5">
        <v>7360.8</v>
      </c>
      <c r="M1650" s="3">
        <v>0</v>
      </c>
      <c r="N1650" s="5">
        <v>14721.6</v>
      </c>
      <c r="P1650" s="3" t="inlineStr">
        <is>
          <t>admin</t>
        </is>
      </c>
      <c r="Q1650" s="3" t="inlineStr">
        <is>
          <t>Sucursal Centro</t>
        </is>
      </c>
      <c r="R1650" s="3" t="inlineStr">
        <is>
          <t>No aplica</t>
        </is>
      </c>
      <c r="S1650" s="3" t="inlineStr">
        <is>
          <t>Pago a confirmar</t>
        </is>
      </c>
      <c r="T1650" s="3">
        <f>IF(COUNTA(A1650:S1650)&lt;19,"REVISAR","OK")</f>
        <v>0</v>
      </c>
      <c r="U1650" s="3">
        <f>IF(ISNUMBER(B1650),"OK","REVISAR")</f>
        <v>0</v>
      </c>
      <c r="V1650" s="3">
        <f>IF(AND(ISNUMBER(K1650),K1650&gt;0,K1650&lt;50),"OK","REVISAR")</f>
        <v>0</v>
      </c>
      <c r="W1650" s="3">
        <f>IF(AND(ISNUMBER(L1650),L1650&gt;0,L1650&lt;1000000),"OK","REVISAR")</f>
        <v>0</v>
      </c>
      <c r="X1650" s="3">
        <f>IF(AND(ISNUMBER(K1650),ISNUMBER(L1650),ISNUMBER(M1650),ISNUMBER(N1650)),IF(ABS(N1650-(K1650*L1650*(1-M1650/100)))&gt;1,"REVISAR","OK"),"REVISAR")</f>
        <v>0</v>
      </c>
      <c r="Y1650" s="3">
        <f>IF(AND(ISNUMBER(SEARCH("@",E1650)),ISNUMBER(SEARCH(".",E1650))),"OK","REVISAR")</f>
        <v>0</v>
      </c>
      <c r="Z1650" s="3">
        <f>IF(COUNTIF($A$2:$A$5001,A1650)&gt;1,"REVISAR","OK")</f>
        <v>0</v>
      </c>
    </row>
    <row r="1651">
      <c r="A1651" s="3">
        <v>1650</v>
      </c>
      <c r="B1651" s="4">
        <v>45616</v>
      </c>
      <c r="C1651" s="3" t="inlineStr">
        <is>
          <t>Carlos López</t>
        </is>
      </c>
      <c r="D1651" s="3" t="inlineStr">
        <is>
          <t>28716127</t>
        </is>
      </c>
      <c r="E1651" s="3" t="inlineStr">
        <is>
          <t>cliente384@</t>
        </is>
      </c>
      <c r="F1651" s="3" t="inlineStr">
        <is>
          <t>+54 9 2326 274262</t>
        </is>
      </c>
      <c r="H1651" s="3" t="inlineStr">
        <is>
          <t>Santa Fe</t>
        </is>
      </c>
      <c r="I1651" s="3" t="inlineStr">
        <is>
          <t>Cable USB-C</t>
        </is>
      </c>
      <c r="J1651" s="3" t="inlineStr">
        <is>
          <t>Computación</t>
        </is>
      </c>
      <c r="K1651" s="3">
        <v>8</v>
      </c>
      <c r="L1651" s="5">
        <v>169295.51</v>
      </c>
      <c r="M1651" s="3">
        <v>25</v>
      </c>
      <c r="N1651" s="5">
        <v>1015773.06</v>
      </c>
      <c r="O1651" s="3" t="inlineStr">
        <is>
          <t>transf</t>
        </is>
      </c>
      <c r="P1651" s="3" t="inlineStr">
        <is>
          <t>Admin</t>
        </is>
      </c>
      <c r="Q1651" s="3" t="inlineStr">
        <is>
          <t>Local 1</t>
        </is>
      </c>
      <c r="R1651" s="3" t="inlineStr">
        <is>
          <t>pendiente</t>
        </is>
      </c>
      <c r="S1651" s="3" t="inlineStr">
        <is>
          <t>Cliente reclama demora</t>
        </is>
      </c>
      <c r="T1651" s="3">
        <f>IF(COUNTA(A1651:S1651)&lt;19,"REVISAR","OK")</f>
        <v>0</v>
      </c>
      <c r="U1651" s="3">
        <f>IF(ISNUMBER(B1651),"OK","REVISAR")</f>
        <v>0</v>
      </c>
      <c r="V1651" s="3">
        <f>IF(AND(ISNUMBER(K1651),K1651&gt;0,K1651&lt;50),"OK","REVISAR")</f>
        <v>0</v>
      </c>
      <c r="W1651" s="3">
        <f>IF(AND(ISNUMBER(L1651),L1651&gt;0,L1651&lt;1000000),"OK","REVISAR")</f>
        <v>0</v>
      </c>
      <c r="X1651" s="3">
        <f>IF(AND(ISNUMBER(K1651),ISNUMBER(L1651),ISNUMBER(M1651),ISNUMBER(N1651)),IF(ABS(N1651-(K1651*L1651*(1-M1651/100)))&gt;1,"REVISAR","OK"),"REVISAR")</f>
        <v>0</v>
      </c>
      <c r="Y1651" s="3">
        <f>IF(AND(ISNUMBER(SEARCH("@",E1651)),ISNUMBER(SEARCH(".",E1651))),"OK","REVISAR")</f>
        <v>0</v>
      </c>
      <c r="Z1651" s="3">
        <f>IF(COUNTIF($A$2:$A$5001,A1651)&gt;1,"REVISAR","OK")</f>
        <v>0</v>
      </c>
    </row>
    <row r="1652">
      <c r="A1652" s="3">
        <v>1651</v>
      </c>
      <c r="B1652" s="4">
        <v>45395</v>
      </c>
      <c r="C1652" s="3" t="inlineStr">
        <is>
          <t>Cliente Sin Nombre</t>
        </is>
      </c>
      <c r="D1652" s="3" t="inlineStr">
        <is>
          <t>21373153</t>
        </is>
      </c>
      <c r="E1652" s="3" t="inlineStr">
        <is>
          <t>cliente2@gmai.com</t>
        </is>
      </c>
      <c r="F1652" s="3" t="inlineStr">
        <is>
          <t>+54 9 2326 148988</t>
        </is>
      </c>
      <c r="G1652" s="3" t="inlineStr">
        <is>
          <t>Mar del Plata</t>
        </is>
      </c>
      <c r="H1652" s="3" t="inlineStr">
        <is>
          <t>Córdoba</t>
        </is>
      </c>
      <c r="I1652" s="3" t="inlineStr">
        <is>
          <t>Auriculares Bluetooth</t>
        </is>
      </c>
      <c r="J1652" s="3" t="inlineStr">
        <is>
          <t>Tecnología</t>
        </is>
      </c>
      <c r="K1652" s="3">
        <v>7</v>
      </c>
      <c r="L1652" s="5">
        <v>161050.69</v>
      </c>
      <c r="M1652" s="3">
        <v>15</v>
      </c>
      <c r="N1652" s="5">
        <v>958251.61</v>
      </c>
      <c r="O1652" s="3" t="inlineStr">
        <is>
          <t>Tarjeta Crédito</t>
        </is>
      </c>
      <c r="P1652" s="3" t="inlineStr">
        <is>
          <t>Sin vendedor</t>
        </is>
      </c>
      <c r="Q1652" s="3" t="inlineStr">
        <is>
          <t>Sucursal Centro</t>
        </is>
      </c>
      <c r="R1652" s="3" t="inlineStr">
        <is>
          <t>Entregado</t>
        </is>
      </c>
      <c r="S1652" s="3" t="inlineStr">
        <is>
          <t>Dirección incompleta</t>
        </is>
      </c>
      <c r="T1652" s="3">
        <f>IF(COUNTA(A1652:S1652)&lt;19,"REVISAR","OK")</f>
        <v>0</v>
      </c>
      <c r="U1652" s="3">
        <f>IF(ISNUMBER(B1652),"OK","REVISAR")</f>
        <v>0</v>
      </c>
      <c r="V1652" s="3">
        <f>IF(AND(ISNUMBER(K1652),K1652&gt;0,K1652&lt;50),"OK","REVISAR")</f>
        <v>0</v>
      </c>
      <c r="W1652" s="3">
        <f>IF(AND(ISNUMBER(L1652),L1652&gt;0,L1652&lt;1000000),"OK","REVISAR")</f>
        <v>0</v>
      </c>
      <c r="X1652" s="3">
        <f>IF(AND(ISNUMBER(K1652),ISNUMBER(L1652),ISNUMBER(M1652),ISNUMBER(N1652)),IF(ABS(N1652-(K1652*L1652*(1-M1652/100)))&gt;1,"REVISAR","OK"),"REVISAR")</f>
        <v>0</v>
      </c>
      <c r="Y1652" s="3">
        <f>IF(AND(ISNUMBER(SEARCH("@",E1652)),ISNUMBER(SEARCH(".",E1652))),"OK","REVISAR")</f>
        <v>0</v>
      </c>
      <c r="Z1652" s="3">
        <f>IF(COUNTIF($A$2:$A$5001,A1652)&gt;1,"REVISAR","OK")</f>
        <v>0</v>
      </c>
    </row>
    <row r="1653">
      <c r="A1653" s="3">
        <v>1652</v>
      </c>
      <c r="B1653" s="4">
        <v>45562</v>
      </c>
      <c r="C1653" s="3" t="inlineStr">
        <is>
          <t>Martín Fernández</t>
        </is>
      </c>
      <c r="D1653" s="3" t="inlineStr">
        <is>
          <t>24495347</t>
        </is>
      </c>
      <c r="E1653" s="3" t="inlineStr">
        <is>
          <t>cliente665@yahoo.com</t>
        </is>
      </c>
      <c r="F1653" s="3" t="inlineStr">
        <is>
          <t>+54 9 2326 683827</t>
        </is>
      </c>
      <c r="I1653" s="3" t="inlineStr">
        <is>
          <t>Producto desconocido</t>
        </is>
      </c>
      <c r="J1653" s="3" t="inlineStr">
        <is>
          <t>Tecnología</t>
        </is>
      </c>
      <c r="K1653" s="3">
        <v>7</v>
      </c>
      <c r="L1653" s="5">
        <v>69138.13</v>
      </c>
      <c r="M1653" s="3">
        <v>5</v>
      </c>
      <c r="N1653" s="5">
        <v>459768.56</v>
      </c>
      <c r="O1653" s="3" t="inlineStr">
        <is>
          <t>Efectivo</t>
        </is>
      </c>
      <c r="R1653" s="3" t="inlineStr">
        <is>
          <t>Entregado</t>
        </is>
      </c>
      <c r="S1653" s="3" t="inlineStr">
        <is>
          <t>Producto sin stock</t>
        </is>
      </c>
      <c r="T1653" s="3">
        <f>IF(COUNTA(A1653:S1653)&lt;19,"REVISAR","OK")</f>
        <v>0</v>
      </c>
      <c r="U1653" s="3">
        <f>IF(ISNUMBER(B1653),"OK","REVISAR")</f>
        <v>0</v>
      </c>
      <c r="V1653" s="3">
        <f>IF(AND(ISNUMBER(K1653),K1653&gt;0,K1653&lt;50),"OK","REVISAR")</f>
        <v>0</v>
      </c>
      <c r="W1653" s="3">
        <f>IF(AND(ISNUMBER(L1653),L1653&gt;0,L1653&lt;1000000),"OK","REVISAR")</f>
        <v>0</v>
      </c>
      <c r="X1653" s="3">
        <f>IF(AND(ISNUMBER(K1653),ISNUMBER(L1653),ISNUMBER(M1653),ISNUMBER(N1653)),IF(ABS(N1653-(K1653*L1653*(1-M1653/100)))&gt;1,"REVISAR","OK"),"REVISAR")</f>
        <v>0</v>
      </c>
      <c r="Y1653" s="3">
        <f>IF(AND(ISNUMBER(SEARCH("@",E1653)),ISNUMBER(SEARCH(".",E1653))),"OK","REVISAR")</f>
        <v>0</v>
      </c>
      <c r="Z1653" s="3">
        <f>IF(COUNTIF($A$2:$A$5001,A1653)&gt;1,"REVISAR","OK")</f>
        <v>0</v>
      </c>
    </row>
    <row r="1654">
      <c r="A1654" s="3">
        <v>1653</v>
      </c>
      <c r="B1654" s="4">
        <v>45695</v>
      </c>
      <c r="C1654" s="3" t="inlineStr">
        <is>
          <t>Ana Martínez</t>
        </is>
      </c>
      <c r="D1654" s="3" t="inlineStr">
        <is>
          <t>29088057</t>
        </is>
      </c>
      <c r="E1654" s="3" t="inlineStr">
        <is>
          <t>cliente358@sinmail</t>
        </is>
      </c>
      <c r="F1654" s="3" t="inlineStr">
        <is>
          <t>+54 9 2326 673057</t>
        </is>
      </c>
      <c r="G1654" s="3" t="inlineStr">
        <is>
          <t>CABA</t>
        </is>
      </c>
      <c r="H1654" s="3" t="inlineStr">
        <is>
          <t>Mendoza</t>
        </is>
      </c>
      <c r="I1654" s="3" t="inlineStr">
        <is>
          <t>Webcam HD</t>
        </is>
      </c>
      <c r="J1654" s="3" t="inlineStr">
        <is>
          <t>Tecnología</t>
        </is>
      </c>
      <c r="K1654" s="3">
        <v>6</v>
      </c>
      <c r="L1654" s="5">
        <v>88004.32000000001</v>
      </c>
      <c r="M1654" s="3">
        <v>0</v>
      </c>
      <c r="N1654" s="5">
        <v>528025.92</v>
      </c>
      <c r="O1654" s="3" t="inlineStr">
        <is>
          <t>tarjeta credito</t>
        </is>
      </c>
      <c r="P1654" s="3" t="inlineStr">
        <is>
          <t>Sin vendedor</t>
        </is>
      </c>
      <c r="Q1654" s="3" t="inlineStr">
        <is>
          <t>Online</t>
        </is>
      </c>
      <c r="R1654" s="3" t="inlineStr">
        <is>
          <t>pendiente</t>
        </is>
      </c>
      <c r="T1654" s="3">
        <f>IF(COUNTA(A1654:S1654)&lt;19,"REVISAR","OK")</f>
        <v>0</v>
      </c>
      <c r="U1654" s="3">
        <f>IF(ISNUMBER(B1654),"OK","REVISAR")</f>
        <v>0</v>
      </c>
      <c r="V1654" s="3">
        <f>IF(AND(ISNUMBER(K1654),K1654&gt;0,K1654&lt;50),"OK","REVISAR")</f>
        <v>0</v>
      </c>
      <c r="W1654" s="3">
        <f>IF(AND(ISNUMBER(L1654),L1654&gt;0,L1654&lt;1000000),"OK","REVISAR")</f>
        <v>0</v>
      </c>
      <c r="X1654" s="3">
        <f>IF(AND(ISNUMBER(K1654),ISNUMBER(L1654),ISNUMBER(M1654),ISNUMBER(N1654)),IF(ABS(N1654-(K1654*L1654*(1-M1654/100)))&gt;1,"REVISAR","OK"),"REVISAR")</f>
        <v>0</v>
      </c>
      <c r="Y1654" s="3">
        <f>IF(AND(ISNUMBER(SEARCH("@",E1654)),ISNUMBER(SEARCH(".",E1654))),"OK","REVISAR")</f>
        <v>0</v>
      </c>
      <c r="Z1654" s="3">
        <f>IF(COUNTIF($A$2:$A$5001,A1654)&gt;1,"REVISAR","OK")</f>
        <v>0</v>
      </c>
    </row>
    <row r="1655">
      <c r="A1655" s="3">
        <v>1654</v>
      </c>
      <c r="B1655" s="4">
        <v>45699</v>
      </c>
      <c r="C1655" s="3" t="inlineStr">
        <is>
          <t>Carlos López</t>
        </is>
      </c>
      <c r="D1655" s="3" t="inlineStr">
        <is>
          <t>24529725</t>
        </is>
      </c>
      <c r="E1655" s="3" t="inlineStr">
        <is>
          <t>cliente498@yahoo.com</t>
        </is>
      </c>
      <c r="F1655" s="3" t="inlineStr">
        <is>
          <t>+54 9 2326 309543</t>
        </is>
      </c>
      <c r="G1655" s="3" t="inlineStr">
        <is>
          <t>Mendoza</t>
        </is>
      </c>
      <c r="H1655" s="3" t="inlineStr">
        <is>
          <t>Bs.As</t>
        </is>
      </c>
      <c r="I1655" s="3" t="inlineStr">
        <is>
          <t>Webcam HD</t>
        </is>
      </c>
      <c r="J1655" s="3" t="inlineStr">
        <is>
          <t>Tecnologia</t>
        </is>
      </c>
      <c r="K1655" s="3">
        <v>3</v>
      </c>
      <c r="L1655" s="5">
        <v>99193.52</v>
      </c>
      <c r="M1655" s="3">
        <v>5</v>
      </c>
      <c r="N1655" s="5">
        <v>282701.53</v>
      </c>
      <c r="O1655" s="3" t="inlineStr">
        <is>
          <t>Cheque</t>
        </is>
      </c>
      <c r="P1655" s="3" t="inlineStr">
        <is>
          <t>Sin vendedor</t>
        </is>
      </c>
      <c r="Q1655" s="3" t="inlineStr">
        <is>
          <t>Online</t>
        </is>
      </c>
      <c r="R1655" s="3" t="inlineStr">
        <is>
          <t>pendiente</t>
        </is>
      </c>
      <c r="T1655" s="3">
        <f>IF(COUNTA(A1655:S1655)&lt;19,"REVISAR","OK")</f>
        <v>0</v>
      </c>
      <c r="U1655" s="3">
        <f>IF(ISNUMBER(B1655),"OK","REVISAR")</f>
        <v>0</v>
      </c>
      <c r="V1655" s="3">
        <f>IF(AND(ISNUMBER(K1655),K1655&gt;0,K1655&lt;50),"OK","REVISAR")</f>
        <v>0</v>
      </c>
      <c r="W1655" s="3">
        <f>IF(AND(ISNUMBER(L1655),L1655&gt;0,L1655&lt;1000000),"OK","REVISAR")</f>
        <v>0</v>
      </c>
      <c r="X1655" s="3">
        <f>IF(AND(ISNUMBER(K1655),ISNUMBER(L1655),ISNUMBER(M1655),ISNUMBER(N1655)),IF(ABS(N1655-(K1655*L1655*(1-M1655/100)))&gt;1,"REVISAR","OK"),"REVISAR")</f>
        <v>0</v>
      </c>
      <c r="Y1655" s="3">
        <f>IF(AND(ISNUMBER(SEARCH("@",E1655)),ISNUMBER(SEARCH(".",E1655))),"OK","REVISAR")</f>
        <v>0</v>
      </c>
      <c r="Z1655" s="3">
        <f>IF(COUNTIF($A$2:$A$5001,A1655)&gt;1,"REVISAR","OK")</f>
        <v>0</v>
      </c>
    </row>
    <row r="1656">
      <c r="A1656" s="3">
        <v>1655</v>
      </c>
      <c r="B1656" s="4">
        <v>45310</v>
      </c>
      <c r="C1656" s="3" t="inlineStr">
        <is>
          <t>Camila Torres</t>
        </is>
      </c>
      <c r="D1656" s="3" t="inlineStr">
        <is>
          <t>40029911</t>
        </is>
      </c>
      <c r="E1656" s="3" t="inlineStr">
        <is>
          <t>cliente192@sinmail</t>
        </is>
      </c>
      <c r="F1656" s="3" t="inlineStr">
        <is>
          <t>+54 9 2326 520891</t>
        </is>
      </c>
      <c r="G1656" s="3" t="inlineStr">
        <is>
          <t>Rosario</t>
        </is>
      </c>
      <c r="H1656" s="3" t="inlineStr">
        <is>
          <t>Mendoza</t>
        </is>
      </c>
      <c r="I1656" s="3" t="inlineStr">
        <is>
          <t>Producto desconocido</t>
        </is>
      </c>
      <c r="J1656" s="3" t="inlineStr">
        <is>
          <t>Tecnologia</t>
        </is>
      </c>
      <c r="K1656" s="3">
        <v>3</v>
      </c>
      <c r="L1656" s="5">
        <v>100148.61</v>
      </c>
      <c r="M1656" s="3">
        <v>0</v>
      </c>
      <c r="O1656" s="3" t="inlineStr">
        <is>
          <t>Transferencia</t>
        </is>
      </c>
      <c r="P1656" s="3" t="inlineStr">
        <is>
          <t>Sin vendedor</t>
        </is>
      </c>
      <c r="Q1656" s="3" t="inlineStr">
        <is>
          <t>Centro</t>
        </is>
      </c>
      <c r="R1656" s="3" t="inlineStr">
        <is>
          <t>entregado</t>
        </is>
      </c>
      <c r="T1656" s="3">
        <f>IF(COUNTA(A1656:S1656)&lt;19,"REVISAR","OK")</f>
        <v>0</v>
      </c>
      <c r="U1656" s="3">
        <f>IF(ISNUMBER(B1656),"OK","REVISAR")</f>
        <v>0</v>
      </c>
      <c r="V1656" s="3">
        <f>IF(AND(ISNUMBER(K1656),K1656&gt;0,K1656&lt;50),"OK","REVISAR")</f>
        <v>0</v>
      </c>
      <c r="W1656" s="3">
        <f>IF(AND(ISNUMBER(L1656),L1656&gt;0,L1656&lt;1000000),"OK","REVISAR")</f>
        <v>0</v>
      </c>
      <c r="X1656" s="3">
        <f>IF(AND(ISNUMBER(K1656),ISNUMBER(L1656),ISNUMBER(M1656),ISNUMBER(N1656)),IF(ABS(N1656-(K1656*L1656*(1-M1656/100)))&gt;1,"REVISAR","OK"),"REVISAR")</f>
        <v>0</v>
      </c>
      <c r="Y1656" s="3">
        <f>IF(AND(ISNUMBER(SEARCH("@",E1656)),ISNUMBER(SEARCH(".",E1656))),"OK","REVISAR")</f>
        <v>0</v>
      </c>
      <c r="Z1656" s="3">
        <f>IF(COUNTIF($A$2:$A$5001,A1656)&gt;1,"REVISAR","OK")</f>
        <v>0</v>
      </c>
    </row>
    <row r="1657">
      <c r="A1657" s="3">
        <v>1656</v>
      </c>
      <c r="B1657" s="4">
        <v>45584</v>
      </c>
      <c r="C1657" s="3" t="inlineStr">
        <is>
          <t>Pedro Sánchez</t>
        </is>
      </c>
      <c r="D1657" s="3" t="inlineStr">
        <is>
          <t>45298683</t>
        </is>
      </c>
      <c r="E1657" s="3" t="inlineStr">
        <is>
          <t>cliente841@</t>
        </is>
      </c>
      <c r="F1657" s="3" t="inlineStr">
        <is>
          <t>+54 9 2326 499887</t>
        </is>
      </c>
      <c r="G1657" s="3" t="inlineStr">
        <is>
          <t>Mendoza</t>
        </is>
      </c>
      <c r="H1657" s="3" t="inlineStr">
        <is>
          <t>Córdoba</t>
        </is>
      </c>
      <c r="I1657" s="3" t="inlineStr">
        <is>
          <t>Cargador rápido</t>
        </is>
      </c>
      <c r="J1657" s="3" t="inlineStr">
        <is>
          <t>Sin categoria</t>
        </is>
      </c>
      <c r="K1657" s="3">
        <v>8</v>
      </c>
      <c r="L1657" s="5">
        <v>105676.51</v>
      </c>
      <c r="M1657" s="3">
        <v>5</v>
      </c>
      <c r="N1657" s="5">
        <v>803141.48</v>
      </c>
      <c r="O1657" s="3" t="inlineStr">
        <is>
          <t>Efectivo</t>
        </is>
      </c>
      <c r="P1657" s="3" t="inlineStr">
        <is>
          <t>Benjamín</t>
        </is>
      </c>
      <c r="Q1657" s="3" t="inlineStr">
        <is>
          <t>Sucursal Centro</t>
        </is>
      </c>
      <c r="R1657" s="3" t="inlineStr">
        <is>
          <t>Pendiente</t>
        </is>
      </c>
      <c r="S1657" s="3" t="inlineStr">
        <is>
          <t>Producto sin stock</t>
        </is>
      </c>
      <c r="T1657" s="3">
        <f>IF(COUNTA(A1657:S1657)&lt;19,"REVISAR","OK")</f>
        <v>0</v>
      </c>
      <c r="U1657" s="3">
        <f>IF(ISNUMBER(B1657),"OK","REVISAR")</f>
        <v>0</v>
      </c>
      <c r="V1657" s="3">
        <f>IF(AND(ISNUMBER(K1657),K1657&gt;0,K1657&lt;50),"OK","REVISAR")</f>
        <v>0</v>
      </c>
      <c r="W1657" s="3">
        <f>IF(AND(ISNUMBER(L1657),L1657&gt;0,L1657&lt;1000000),"OK","REVISAR")</f>
        <v>0</v>
      </c>
      <c r="X1657" s="3">
        <f>IF(AND(ISNUMBER(K1657),ISNUMBER(L1657),ISNUMBER(M1657),ISNUMBER(N1657)),IF(ABS(N1657-(K1657*L1657*(1-M1657/100)))&gt;1,"REVISAR","OK"),"REVISAR")</f>
        <v>0</v>
      </c>
      <c r="Y1657" s="3">
        <f>IF(AND(ISNUMBER(SEARCH("@",E1657)),ISNUMBER(SEARCH(".",E1657))),"OK","REVISAR")</f>
        <v>0</v>
      </c>
      <c r="Z1657" s="3">
        <f>IF(COUNTIF($A$2:$A$5001,A1657)&gt;1,"REVISAR","OK")</f>
        <v>0</v>
      </c>
    </row>
    <row r="1658">
      <c r="A1658" s="3">
        <v>1657</v>
      </c>
      <c r="B1658" s="4">
        <v>45419</v>
      </c>
      <c r="C1658" s="3" t="inlineStr">
        <is>
          <t>Martín Fernández</t>
        </is>
      </c>
      <c r="D1658" s="3" t="inlineStr">
        <is>
          <t>40449501</t>
        </is>
      </c>
      <c r="E1658" s="3" t="inlineStr">
        <is>
          <t>cliente367@hotmial.com</t>
        </is>
      </c>
      <c r="F1658" s="3" t="inlineStr">
        <is>
          <t>+54 9 2326 373242</t>
        </is>
      </c>
      <c r="H1658" s="3" t="inlineStr">
        <is>
          <t>Bs.As</t>
        </is>
      </c>
      <c r="I1658" s="3" t="inlineStr">
        <is>
          <t>Auriculares Bluetooth</t>
        </is>
      </c>
      <c r="J1658" s="3" t="inlineStr">
        <is>
          <t>Computación</t>
        </is>
      </c>
      <c r="K1658" s="3">
        <v>0</v>
      </c>
      <c r="L1658" s="5">
        <v>128845.22</v>
      </c>
      <c r="M1658" s="3">
        <v>0</v>
      </c>
      <c r="N1658" s="5">
        <v>0</v>
      </c>
      <c r="O1658" s="3" t="inlineStr">
        <is>
          <t>Efectivo</t>
        </is>
      </c>
      <c r="P1658" s="3" t="inlineStr">
        <is>
          <t>Benjamín</t>
        </is>
      </c>
      <c r="Q1658" s="3" t="inlineStr">
        <is>
          <t>Centro</t>
        </is>
      </c>
      <c r="S1658" s="3" t="inlineStr">
        <is>
          <t>Cliente reclama demora</t>
        </is>
      </c>
      <c r="T1658" s="3">
        <f>IF(COUNTA(A1658:S1658)&lt;19,"REVISAR","OK")</f>
        <v>0</v>
      </c>
      <c r="U1658" s="3">
        <f>IF(ISNUMBER(B1658),"OK","REVISAR")</f>
        <v>0</v>
      </c>
      <c r="V1658" s="3">
        <f>IF(AND(ISNUMBER(K1658),K1658&gt;0,K1658&lt;50),"OK","REVISAR")</f>
        <v>0</v>
      </c>
      <c r="W1658" s="3">
        <f>IF(AND(ISNUMBER(L1658),L1658&gt;0,L1658&lt;1000000),"OK","REVISAR")</f>
        <v>0</v>
      </c>
      <c r="X1658" s="3">
        <f>IF(AND(ISNUMBER(K1658),ISNUMBER(L1658),ISNUMBER(M1658),ISNUMBER(N1658)),IF(ABS(N1658-(K1658*L1658*(1-M1658/100)))&gt;1,"REVISAR","OK"),"REVISAR")</f>
        <v>0</v>
      </c>
      <c r="Y1658" s="3">
        <f>IF(AND(ISNUMBER(SEARCH("@",E1658)),ISNUMBER(SEARCH(".",E1658))),"OK","REVISAR")</f>
        <v>0</v>
      </c>
      <c r="Z1658" s="3">
        <f>IF(COUNTIF($A$2:$A$5001,A1658)&gt;1,"REVISAR","OK")</f>
        <v>0</v>
      </c>
    </row>
    <row r="1659">
      <c r="A1659" s="3">
        <v>1658</v>
      </c>
      <c r="B1659" s="4">
        <v>45650</v>
      </c>
      <c r="C1659" s="3" t="inlineStr">
        <is>
          <t>María Gómez</t>
        </is>
      </c>
      <c r="D1659" s="3" t="inlineStr">
        <is>
          <t>44354763</t>
        </is>
      </c>
      <c r="E1659" s="3" t="inlineStr">
        <is>
          <t>cliente817@hotmail.com</t>
        </is>
      </c>
      <c r="H1659" s="3" t="inlineStr">
        <is>
          <t>Bs.As</t>
        </is>
      </c>
      <c r="I1659" s="3" t="inlineStr">
        <is>
          <t>Webcam HD</t>
        </is>
      </c>
      <c r="K1659" s="3">
        <v>8</v>
      </c>
      <c r="L1659" s="5">
        <v>121375.42</v>
      </c>
      <c r="M1659" s="3">
        <v>10</v>
      </c>
      <c r="N1659" s="5">
        <v>873903.02</v>
      </c>
      <c r="O1659" s="3" t="inlineStr">
        <is>
          <t>tarjeta credito</t>
        </is>
      </c>
      <c r="P1659" s="3" t="inlineStr">
        <is>
          <t>Sin vendedor</t>
        </is>
      </c>
      <c r="Q1659" s="3" t="inlineStr">
        <is>
          <t>local 1</t>
        </is>
      </c>
      <c r="S1659" s="3" t="inlineStr">
        <is>
          <t>Pago a confirmar</t>
        </is>
      </c>
      <c r="T1659" s="3">
        <f>IF(COUNTA(A1659:S1659)&lt;19,"REVISAR","OK")</f>
        <v>0</v>
      </c>
      <c r="U1659" s="3">
        <f>IF(ISNUMBER(B1659),"OK","REVISAR")</f>
        <v>0</v>
      </c>
      <c r="V1659" s="3">
        <f>IF(AND(ISNUMBER(K1659),K1659&gt;0,K1659&lt;50),"OK","REVISAR")</f>
        <v>0</v>
      </c>
      <c r="W1659" s="3">
        <f>IF(AND(ISNUMBER(L1659),L1659&gt;0,L1659&lt;1000000),"OK","REVISAR")</f>
        <v>0</v>
      </c>
      <c r="X1659" s="3">
        <f>IF(AND(ISNUMBER(K1659),ISNUMBER(L1659),ISNUMBER(M1659),ISNUMBER(N1659)),IF(ABS(N1659-(K1659*L1659*(1-M1659/100)))&gt;1,"REVISAR","OK"),"REVISAR")</f>
        <v>0</v>
      </c>
      <c r="Y1659" s="3">
        <f>IF(AND(ISNUMBER(SEARCH("@",E1659)),ISNUMBER(SEARCH(".",E1659))),"OK","REVISAR")</f>
        <v>0</v>
      </c>
      <c r="Z1659" s="3">
        <f>IF(COUNTIF($A$2:$A$5001,A1659)&gt;1,"REVISAR","OK")</f>
        <v>0</v>
      </c>
    </row>
    <row r="1660">
      <c r="A1660" s="3">
        <v>398</v>
      </c>
      <c r="B1660" s="4">
        <v>45426</v>
      </c>
      <c r="C1660" s="3" t="inlineStr">
        <is>
          <t>María Gómez</t>
        </is>
      </c>
      <c r="D1660" s="3" t="inlineStr">
        <is>
          <t>24080502</t>
        </is>
      </c>
      <c r="E1660" s="3" t="inlineStr">
        <is>
          <t>cliente435@yahoo.com</t>
        </is>
      </c>
      <c r="F1660" s="3" t="inlineStr">
        <is>
          <t>+54 9 2326 386637</t>
        </is>
      </c>
      <c r="G1660" s="3" t="inlineStr">
        <is>
          <t>CABA</t>
        </is>
      </c>
      <c r="H1660" s="3" t="inlineStr">
        <is>
          <t>Bs.As</t>
        </is>
      </c>
      <c r="I1660" s="3" t="inlineStr">
        <is>
          <t>Producto desconocido</t>
        </is>
      </c>
      <c r="J1660" s="3" t="inlineStr">
        <is>
          <t>tecnologia</t>
        </is>
      </c>
      <c r="K1660" s="3">
        <v>7</v>
      </c>
      <c r="L1660" s="5">
        <v>36014.36</v>
      </c>
      <c r="M1660" s="3">
        <v>10</v>
      </c>
      <c r="N1660" s="5">
        <v>226890.47</v>
      </c>
      <c r="O1660" s="3" t="inlineStr">
        <is>
          <t>transf</t>
        </is>
      </c>
      <c r="P1660" s="3" t="inlineStr">
        <is>
          <t>Lucas</t>
        </is>
      </c>
      <c r="Q1660" s="3" t="inlineStr">
        <is>
          <t>Online</t>
        </is>
      </c>
      <c r="T1660" s="3">
        <f>IF(COUNTA(A1660:S1660)&lt;19,"REVISAR","OK")</f>
        <v>0</v>
      </c>
      <c r="U1660" s="3">
        <f>IF(ISNUMBER(B1660),"OK","REVISAR")</f>
        <v>0</v>
      </c>
      <c r="V1660" s="3">
        <f>IF(AND(ISNUMBER(K1660),K1660&gt;0,K1660&lt;50),"OK","REVISAR")</f>
        <v>0</v>
      </c>
      <c r="W1660" s="3">
        <f>IF(AND(ISNUMBER(L1660),L1660&gt;0,L1660&lt;1000000),"OK","REVISAR")</f>
        <v>0</v>
      </c>
      <c r="X1660" s="3">
        <f>IF(AND(ISNUMBER(K1660),ISNUMBER(L1660),ISNUMBER(M1660),ISNUMBER(N1660)),IF(ABS(N1660-(K1660*L1660*(1-M1660/100)))&gt;1,"REVISAR","OK"),"REVISAR")</f>
        <v>0</v>
      </c>
      <c r="Y1660" s="3">
        <f>IF(AND(ISNUMBER(SEARCH("@",E1660)),ISNUMBER(SEARCH(".",E1660))),"OK","REVISAR")</f>
        <v>0</v>
      </c>
      <c r="Z1660" s="3">
        <f>IF(COUNTIF($A$2:$A$5001,A1660)&gt;1,"REVISAR","OK")</f>
        <v>0</v>
      </c>
    </row>
    <row r="1661">
      <c r="A1661" s="3">
        <v>1660</v>
      </c>
      <c r="B1661" s="4">
        <v>45589</v>
      </c>
      <c r="C1661" s="3" t="inlineStr">
        <is>
          <t>Cliente Sin Nombre</t>
        </is>
      </c>
      <c r="D1661" s="3" t="inlineStr">
        <is>
          <t>25447346</t>
        </is>
      </c>
      <c r="E1661" s="3" t="inlineStr">
        <is>
          <t>cliente373@hotmial.com</t>
        </is>
      </c>
      <c r="F1661" s="3" t="inlineStr">
        <is>
          <t>+54 9 2326 441697</t>
        </is>
      </c>
      <c r="G1661" s="3" t="inlineStr">
        <is>
          <t>Mendoza</t>
        </is>
      </c>
      <c r="H1661" s="3" t="inlineStr">
        <is>
          <t>Santa Fe</t>
        </is>
      </c>
      <c r="J1661" s="3" t="inlineStr">
        <is>
          <t>Tecnologia</t>
        </is>
      </c>
      <c r="K1661" s="3">
        <v>1</v>
      </c>
      <c r="L1661" s="5">
        <v>47716.82</v>
      </c>
      <c r="M1661" s="3">
        <v>20</v>
      </c>
      <c r="N1661" s="5">
        <v>38173.46</v>
      </c>
      <c r="O1661" s="3" t="inlineStr">
        <is>
          <t>efectivo</t>
        </is>
      </c>
      <c r="P1661" s="3" t="inlineStr">
        <is>
          <t>Admin</t>
        </is>
      </c>
      <c r="Q1661" s="3" t="inlineStr">
        <is>
          <t>Local 1</t>
        </is>
      </c>
      <c r="R1661" s="3" t="inlineStr">
        <is>
          <t>Cancelado</t>
        </is>
      </c>
      <c r="S1661" s="3" t="inlineStr">
        <is>
          <t>sin observaciones</t>
        </is>
      </c>
      <c r="T1661" s="3">
        <f>IF(COUNTA(A1661:S1661)&lt;19,"REVISAR","OK")</f>
        <v>0</v>
      </c>
      <c r="U1661" s="3">
        <f>IF(ISNUMBER(B1661),"OK","REVISAR")</f>
        <v>0</v>
      </c>
      <c r="V1661" s="3">
        <f>IF(AND(ISNUMBER(K1661),K1661&gt;0,K1661&lt;50),"OK","REVISAR")</f>
        <v>0</v>
      </c>
      <c r="W1661" s="3">
        <f>IF(AND(ISNUMBER(L1661),L1661&gt;0,L1661&lt;1000000),"OK","REVISAR")</f>
        <v>0</v>
      </c>
      <c r="X1661" s="3">
        <f>IF(AND(ISNUMBER(K1661),ISNUMBER(L1661),ISNUMBER(M1661),ISNUMBER(N1661)),IF(ABS(N1661-(K1661*L1661*(1-M1661/100)))&gt;1,"REVISAR","OK"),"REVISAR")</f>
        <v>0</v>
      </c>
      <c r="Y1661" s="3">
        <f>IF(AND(ISNUMBER(SEARCH("@",E1661)),ISNUMBER(SEARCH(".",E1661))),"OK","REVISAR")</f>
        <v>0</v>
      </c>
      <c r="Z1661" s="3">
        <f>IF(COUNTIF($A$2:$A$5001,A1661)&gt;1,"REVISAR","OK")</f>
        <v>0</v>
      </c>
    </row>
    <row r="1662">
      <c r="A1662" s="3">
        <v>1661</v>
      </c>
      <c r="B1662" s="4">
        <v>45519</v>
      </c>
      <c r="D1662" s="3" t="inlineStr">
        <is>
          <t>39472385</t>
        </is>
      </c>
      <c r="E1662" s="3" t="inlineStr">
        <is>
          <t>cliente787@sinmail</t>
        </is>
      </c>
      <c r="F1662" s="3" t="inlineStr">
        <is>
          <t>+54 9 2326 772193</t>
        </is>
      </c>
      <c r="G1662" s="3" t="inlineStr">
        <is>
          <t>Cordoba</t>
        </is>
      </c>
      <c r="H1662" s="3" t="inlineStr">
        <is>
          <t>Córdoba</t>
        </is>
      </c>
      <c r="I1662" s="3" t="inlineStr">
        <is>
          <t>Monitor 24</t>
        </is>
      </c>
      <c r="J1662" s="3" t="inlineStr">
        <is>
          <t>Accesorios</t>
        </is>
      </c>
      <c r="K1662" s="3">
        <v>1</v>
      </c>
      <c r="L1662" s="5">
        <v>65635.5</v>
      </c>
      <c r="M1662" s="3">
        <v>10</v>
      </c>
      <c r="N1662" s="5">
        <v>59071.95</v>
      </c>
      <c r="O1662" s="3" t="inlineStr">
        <is>
          <t>Transferencia</t>
        </is>
      </c>
      <c r="P1662" s="3" t="inlineStr">
        <is>
          <t>Sin vendedor</t>
        </is>
      </c>
      <c r="S1662" s="3" t="inlineStr">
        <is>
          <t>Producto sin stock</t>
        </is>
      </c>
      <c r="T1662" s="3">
        <f>IF(COUNTA(A1662:S1662)&lt;19,"REVISAR","OK")</f>
        <v>0</v>
      </c>
      <c r="U1662" s="3">
        <f>IF(ISNUMBER(B1662),"OK","REVISAR")</f>
        <v>0</v>
      </c>
      <c r="V1662" s="3">
        <f>IF(AND(ISNUMBER(K1662),K1662&gt;0,K1662&lt;50),"OK","REVISAR")</f>
        <v>0</v>
      </c>
      <c r="W1662" s="3">
        <f>IF(AND(ISNUMBER(L1662),L1662&gt;0,L1662&lt;1000000),"OK","REVISAR")</f>
        <v>0</v>
      </c>
      <c r="X1662" s="3">
        <f>IF(AND(ISNUMBER(K1662),ISNUMBER(L1662),ISNUMBER(M1662),ISNUMBER(N1662)),IF(ABS(N1662-(K1662*L1662*(1-M1662/100)))&gt;1,"REVISAR","OK"),"REVISAR")</f>
        <v>0</v>
      </c>
      <c r="Y1662" s="3">
        <f>IF(AND(ISNUMBER(SEARCH("@",E1662)),ISNUMBER(SEARCH(".",E1662))),"OK","REVISAR")</f>
        <v>0</v>
      </c>
      <c r="Z1662" s="3">
        <f>IF(COUNTIF($A$2:$A$5001,A1662)&gt;1,"REVISAR","OK")</f>
        <v>0</v>
      </c>
    </row>
    <row r="1663">
      <c r="A1663" s="3">
        <v>1662</v>
      </c>
      <c r="B1663" s="4">
        <v>45575</v>
      </c>
      <c r="C1663" s="3" t="inlineStr">
        <is>
          <t>Pedro Sánchez</t>
        </is>
      </c>
      <c r="D1663" s="3" t="inlineStr">
        <is>
          <t>36586577</t>
        </is>
      </c>
      <c r="E1663" s="3" t="inlineStr">
        <is>
          <t>cliente558@yahoo.com</t>
        </is>
      </c>
      <c r="F1663" s="3" t="inlineStr">
        <is>
          <t>+54 9 2326 730539</t>
        </is>
      </c>
      <c r="G1663" s="3" t="inlineStr">
        <is>
          <t>Areco</t>
        </is>
      </c>
      <c r="H1663" s="3" t="inlineStr">
        <is>
          <t>Cordoba</t>
        </is>
      </c>
      <c r="I1663" s="3" t="inlineStr">
        <is>
          <t>Webcam HD</t>
        </is>
      </c>
      <c r="K1663" s="3">
        <v>5</v>
      </c>
      <c r="L1663" s="5">
        <v>144394.79</v>
      </c>
      <c r="M1663" s="3">
        <v>10</v>
      </c>
      <c r="N1663" s="5">
        <v>649776.5600000001</v>
      </c>
      <c r="O1663" s="3" t="inlineStr">
        <is>
          <t>MercadoPago</t>
        </is>
      </c>
      <c r="P1663" s="3" t="inlineStr">
        <is>
          <t>Sofía</t>
        </is>
      </c>
      <c r="Q1663" s="3" t="inlineStr">
        <is>
          <t>Local 1</t>
        </is>
      </c>
      <c r="R1663" s="3" t="inlineStr">
        <is>
          <t>Pendiente</t>
        </is>
      </c>
      <c r="T1663" s="3">
        <f>IF(COUNTA(A1663:S1663)&lt;19,"REVISAR","OK")</f>
        <v>0</v>
      </c>
      <c r="U1663" s="3">
        <f>IF(ISNUMBER(B1663),"OK","REVISAR")</f>
        <v>0</v>
      </c>
      <c r="V1663" s="3">
        <f>IF(AND(ISNUMBER(K1663),K1663&gt;0,K1663&lt;50),"OK","REVISAR")</f>
        <v>0</v>
      </c>
      <c r="W1663" s="3">
        <f>IF(AND(ISNUMBER(L1663),L1663&gt;0,L1663&lt;1000000),"OK","REVISAR")</f>
        <v>0</v>
      </c>
      <c r="X1663" s="3">
        <f>IF(AND(ISNUMBER(K1663),ISNUMBER(L1663),ISNUMBER(M1663),ISNUMBER(N1663)),IF(ABS(N1663-(K1663*L1663*(1-M1663/100)))&gt;1,"REVISAR","OK"),"REVISAR")</f>
        <v>0</v>
      </c>
      <c r="Y1663" s="3">
        <f>IF(AND(ISNUMBER(SEARCH("@",E1663)),ISNUMBER(SEARCH(".",E1663))),"OK","REVISAR")</f>
        <v>0</v>
      </c>
      <c r="Z1663" s="3">
        <f>IF(COUNTIF($A$2:$A$5001,A1663)&gt;1,"REVISAR","OK")</f>
        <v>0</v>
      </c>
    </row>
    <row r="1664">
      <c r="A1664" s="3">
        <v>1663</v>
      </c>
      <c r="B1664" s="4" t="inlineStr">
        <is>
          <t>31/02/2025</t>
        </is>
      </c>
      <c r="C1664" s="3" t="inlineStr">
        <is>
          <t>Pedro Sánchez</t>
        </is>
      </c>
      <c r="D1664" s="3" t="inlineStr">
        <is>
          <t>00000000</t>
        </is>
      </c>
      <c r="E1664" s="3" t="inlineStr">
        <is>
          <t>cliente305@gmai.com</t>
        </is>
      </c>
      <c r="F1664" s="3" t="inlineStr">
        <is>
          <t>+54 9 2326 442899</t>
        </is>
      </c>
      <c r="G1664" s="3" t="inlineStr">
        <is>
          <t>La Plata</t>
        </is>
      </c>
      <c r="H1664" s="3" t="inlineStr">
        <is>
          <t>Buenos Aires</t>
        </is>
      </c>
      <c r="I1664" s="3" t="inlineStr">
        <is>
          <t>Monitor 24</t>
        </is>
      </c>
      <c r="J1664" s="3" t="inlineStr">
        <is>
          <t>perifericos</t>
        </is>
      </c>
      <c r="K1664" s="3">
        <v>5</v>
      </c>
      <c r="L1664" s="5">
        <v>64814.12</v>
      </c>
      <c r="M1664" s="3">
        <v>0</v>
      </c>
      <c r="N1664" s="5">
        <v>324070.6</v>
      </c>
      <c r="O1664" s="3" t="inlineStr">
        <is>
          <t>transf</t>
        </is>
      </c>
      <c r="P1664" s="3" t="inlineStr">
        <is>
          <t>Benjamín</t>
        </is>
      </c>
      <c r="Q1664" s="3" t="inlineStr">
        <is>
          <t>Local 1</t>
        </is>
      </c>
      <c r="R1664" s="3" t="inlineStr">
        <is>
          <t>En camino</t>
        </is>
      </c>
      <c r="S1664" s="3" t="inlineStr">
        <is>
          <t>Duplicado probable</t>
        </is>
      </c>
      <c r="T1664" s="3">
        <f>IF(COUNTA(A1664:S1664)&lt;19,"REVISAR","OK")</f>
        <v>0</v>
      </c>
      <c r="U1664" s="3">
        <f>IF(ISNUMBER(B1664),"OK","REVISAR")</f>
        <v>0</v>
      </c>
      <c r="V1664" s="3">
        <f>IF(AND(ISNUMBER(K1664),K1664&gt;0,K1664&lt;50),"OK","REVISAR")</f>
        <v>0</v>
      </c>
      <c r="W1664" s="3">
        <f>IF(AND(ISNUMBER(L1664),L1664&gt;0,L1664&lt;1000000),"OK","REVISAR")</f>
        <v>0</v>
      </c>
      <c r="X1664" s="3">
        <f>IF(AND(ISNUMBER(K1664),ISNUMBER(L1664),ISNUMBER(M1664),ISNUMBER(N1664)),IF(ABS(N1664-(K1664*L1664*(1-M1664/100)))&gt;1,"REVISAR","OK"),"REVISAR")</f>
        <v>0</v>
      </c>
      <c r="Y1664" s="3">
        <f>IF(AND(ISNUMBER(SEARCH("@",E1664)),ISNUMBER(SEARCH(".",E1664))),"OK","REVISAR")</f>
        <v>0</v>
      </c>
      <c r="Z1664" s="3">
        <f>IF(COUNTIF($A$2:$A$5001,A1664)&gt;1,"REVISAR","OK")</f>
        <v>0</v>
      </c>
    </row>
    <row r="1665">
      <c r="A1665" s="3">
        <v>1664</v>
      </c>
      <c r="B1665" s="4">
        <v>45784</v>
      </c>
      <c r="C1665" s="3" t="inlineStr">
        <is>
          <t>Carlos López</t>
        </is>
      </c>
      <c r="D1665" s="3" t="inlineStr">
        <is>
          <t>43147071</t>
        </is>
      </c>
      <c r="E1665" s="3" t="inlineStr">
        <is>
          <t>cliente502@sinmail</t>
        </is>
      </c>
      <c r="F1665" s="3" t="inlineStr">
        <is>
          <t>+54 9 2326 934778</t>
        </is>
      </c>
      <c r="G1665" s="3" t="inlineStr">
        <is>
          <t>CABA</t>
        </is>
      </c>
      <c r="H1665" s="3" t="inlineStr">
        <is>
          <t>Buenos Aires</t>
        </is>
      </c>
      <c r="I1665" s="3" t="inlineStr">
        <is>
          <t>Parlante portátil</t>
        </is>
      </c>
      <c r="J1665" s="3" t="inlineStr">
        <is>
          <t>Hogar</t>
        </is>
      </c>
      <c r="K1665" s="3">
        <v>6</v>
      </c>
      <c r="L1665" s="5">
        <v>169093.99</v>
      </c>
      <c r="M1665" s="3">
        <v>5</v>
      </c>
      <c r="N1665" s="5">
        <v>963835.74</v>
      </c>
      <c r="O1665" s="3" t="inlineStr">
        <is>
          <t>Transferencia</t>
        </is>
      </c>
      <c r="P1665" s="3" t="inlineStr">
        <is>
          <t>Paul</t>
        </is>
      </c>
      <c r="Q1665" s="3" t="inlineStr">
        <is>
          <t>online</t>
        </is>
      </c>
      <c r="T1665" s="3">
        <f>IF(COUNTA(A1665:S1665)&lt;19,"REVISAR","OK")</f>
        <v>0</v>
      </c>
      <c r="U1665" s="3">
        <f>IF(ISNUMBER(B1665),"OK","REVISAR")</f>
        <v>0</v>
      </c>
      <c r="V1665" s="3">
        <f>IF(AND(ISNUMBER(K1665),K1665&gt;0,K1665&lt;50),"OK","REVISAR")</f>
        <v>0</v>
      </c>
      <c r="W1665" s="3">
        <f>IF(AND(ISNUMBER(L1665),L1665&gt;0,L1665&lt;1000000),"OK","REVISAR")</f>
        <v>0</v>
      </c>
      <c r="X1665" s="3">
        <f>IF(AND(ISNUMBER(K1665),ISNUMBER(L1665),ISNUMBER(M1665),ISNUMBER(N1665)),IF(ABS(N1665-(K1665*L1665*(1-M1665/100)))&gt;1,"REVISAR","OK"),"REVISAR")</f>
        <v>0</v>
      </c>
      <c r="Y1665" s="3">
        <f>IF(AND(ISNUMBER(SEARCH("@",E1665)),ISNUMBER(SEARCH(".",E1665))),"OK","REVISAR")</f>
        <v>0</v>
      </c>
      <c r="Z1665" s="3">
        <f>IF(COUNTIF($A$2:$A$5001,A1665)&gt;1,"REVISAR","OK")</f>
        <v>0</v>
      </c>
    </row>
    <row r="1666">
      <c r="A1666" s="3">
        <v>1665</v>
      </c>
      <c r="B1666" s="4">
        <v>45681</v>
      </c>
      <c r="C1666" s="3" t="inlineStr">
        <is>
          <t>Martín Fernández</t>
        </is>
      </c>
      <c r="D1666" s="3" t="inlineStr">
        <is>
          <t>33997584</t>
        </is>
      </c>
      <c r="E1666" s="3" t="inlineStr">
        <is>
          <t>cliente789@gmai.com</t>
        </is>
      </c>
      <c r="F1666" s="3" t="inlineStr">
        <is>
          <t>sin telefono</t>
        </is>
      </c>
      <c r="I1666" s="3" t="inlineStr">
        <is>
          <t>Memoria RAM 8GB</t>
        </is>
      </c>
      <c r="J1666" s="3" t="inlineStr">
        <is>
          <t>Tecnología</t>
        </is>
      </c>
      <c r="K1666" s="3">
        <v>3</v>
      </c>
      <c r="L1666" s="5">
        <v>45517.45</v>
      </c>
      <c r="O1666" s="3" t="inlineStr">
        <is>
          <t>tarjeta credito</t>
        </is>
      </c>
      <c r="R1666" s="3" t="inlineStr">
        <is>
          <t>entregado</t>
        </is>
      </c>
      <c r="S1666" s="3" t="inlineStr">
        <is>
          <t>Pago a confirmar</t>
        </is>
      </c>
      <c r="T1666" s="3">
        <f>IF(COUNTA(A1666:S1666)&lt;19,"REVISAR","OK")</f>
        <v>0</v>
      </c>
      <c r="U1666" s="3">
        <f>IF(ISNUMBER(B1666),"OK","REVISAR")</f>
        <v>0</v>
      </c>
      <c r="V1666" s="3">
        <f>IF(AND(ISNUMBER(K1666),K1666&gt;0,K1666&lt;50),"OK","REVISAR")</f>
        <v>0</v>
      </c>
      <c r="W1666" s="3">
        <f>IF(AND(ISNUMBER(L1666),L1666&gt;0,L1666&lt;1000000),"OK","REVISAR")</f>
        <v>0</v>
      </c>
      <c r="X1666" s="3">
        <f>IF(AND(ISNUMBER(K1666),ISNUMBER(L1666),ISNUMBER(M1666),ISNUMBER(N1666)),IF(ABS(N1666-(K1666*L1666*(1-M1666/100)))&gt;1,"REVISAR","OK"),"REVISAR")</f>
        <v>0</v>
      </c>
      <c r="Y1666" s="3">
        <f>IF(AND(ISNUMBER(SEARCH("@",E1666)),ISNUMBER(SEARCH(".",E1666))),"OK","REVISAR")</f>
        <v>0</v>
      </c>
      <c r="Z1666" s="3">
        <f>IF(COUNTIF($A$2:$A$5001,A1666)&gt;1,"REVISAR","OK")</f>
        <v>0</v>
      </c>
    </row>
    <row r="1667">
      <c r="A1667" s="3">
        <v>1666</v>
      </c>
      <c r="B1667" s="4">
        <v>45499</v>
      </c>
      <c r="D1667" s="3" t="inlineStr">
        <is>
          <t>25807021</t>
        </is>
      </c>
      <c r="E1667" s="3" t="inlineStr">
        <is>
          <t>cliente621@yahoo.com</t>
        </is>
      </c>
      <c r="F1667" s="3" t="inlineStr">
        <is>
          <t>+54 9 2326 247398</t>
        </is>
      </c>
      <c r="G1667" s="3" t="inlineStr">
        <is>
          <t>Mar del Plata</t>
        </is>
      </c>
      <c r="H1667" s="3" t="inlineStr">
        <is>
          <t>Santa Fe</t>
        </is>
      </c>
      <c r="I1667" s="3" t="inlineStr">
        <is>
          <t>Parlante portátil</t>
        </is>
      </c>
      <c r="J1667" s="3" t="inlineStr">
        <is>
          <t>Tecnología</t>
        </is>
      </c>
      <c r="K1667" s="3">
        <v>3</v>
      </c>
      <c r="L1667" s="5">
        <v>14611.69</v>
      </c>
      <c r="M1667" s="3">
        <v>0</v>
      </c>
      <c r="N1667" s="5">
        <v>43835.07</v>
      </c>
      <c r="O1667" s="3" t="inlineStr">
        <is>
          <t>Tarjeta Débito</t>
        </is>
      </c>
      <c r="P1667" s="3" t="inlineStr">
        <is>
          <t>Admin</t>
        </is>
      </c>
      <c r="Q1667" s="3" t="inlineStr">
        <is>
          <t>Sucursal Norte</t>
        </is>
      </c>
      <c r="R1667" s="3" t="inlineStr">
        <is>
          <t>En camino</t>
        </is>
      </c>
      <c r="S1667" s="3" t="inlineStr">
        <is>
          <t>Dirección incompleta</t>
        </is>
      </c>
      <c r="T1667" s="3">
        <f>IF(COUNTA(A1667:S1667)&lt;19,"REVISAR","OK")</f>
        <v>0</v>
      </c>
      <c r="U1667" s="3">
        <f>IF(ISNUMBER(B1667),"OK","REVISAR")</f>
        <v>0</v>
      </c>
      <c r="V1667" s="3">
        <f>IF(AND(ISNUMBER(K1667),K1667&gt;0,K1667&lt;50),"OK","REVISAR")</f>
        <v>0</v>
      </c>
      <c r="W1667" s="3">
        <f>IF(AND(ISNUMBER(L1667),L1667&gt;0,L1667&lt;1000000),"OK","REVISAR")</f>
        <v>0</v>
      </c>
      <c r="X1667" s="3">
        <f>IF(AND(ISNUMBER(K1667),ISNUMBER(L1667),ISNUMBER(M1667),ISNUMBER(N1667)),IF(ABS(N1667-(K1667*L1667*(1-M1667/100)))&gt;1,"REVISAR","OK"),"REVISAR")</f>
        <v>0</v>
      </c>
      <c r="Y1667" s="3">
        <f>IF(AND(ISNUMBER(SEARCH("@",E1667)),ISNUMBER(SEARCH(".",E1667))),"OK","REVISAR")</f>
        <v>0</v>
      </c>
      <c r="Z1667" s="3">
        <f>IF(COUNTIF($A$2:$A$5001,A1667)&gt;1,"REVISAR","OK")</f>
        <v>0</v>
      </c>
    </row>
    <row r="1668">
      <c r="A1668" s="3">
        <v>1667</v>
      </c>
      <c r="B1668" s="4">
        <v>45445</v>
      </c>
      <c r="C1668" s="3" t="inlineStr">
        <is>
          <t>Cliente Sin Nombre</t>
        </is>
      </c>
      <c r="D1668" s="3" t="inlineStr">
        <is>
          <t>28636110</t>
        </is>
      </c>
      <c r="E1668" s="3" t="inlineStr">
        <is>
          <t>cliente776@yahoo.com</t>
        </is>
      </c>
      <c r="F1668" s="3" t="inlineStr">
        <is>
          <t>+54 9 2326 656420</t>
        </is>
      </c>
      <c r="G1668" s="3" t="inlineStr">
        <is>
          <t>CABA</t>
        </is>
      </c>
      <c r="H1668" s="3" t="inlineStr">
        <is>
          <t>Bs.As</t>
        </is>
      </c>
      <c r="I1668" s="3" t="inlineStr">
        <is>
          <t>Cargador rápido</t>
        </is>
      </c>
      <c r="J1668" s="3" t="inlineStr">
        <is>
          <t>Tecnología</t>
        </is>
      </c>
      <c r="K1668" s="3">
        <v>5</v>
      </c>
      <c r="L1668" s="5">
        <v>67529.05</v>
      </c>
      <c r="M1668" s="3">
        <v>0</v>
      </c>
      <c r="N1668" s="5">
        <v>337645.25</v>
      </c>
      <c r="O1668" s="3" t="inlineStr">
        <is>
          <t>MercadoPago</t>
        </is>
      </c>
      <c r="P1668" s="3" t="inlineStr">
        <is>
          <t>Sin vendedor</t>
        </is>
      </c>
      <c r="Q1668" s="3" t="inlineStr">
        <is>
          <t>Centro</t>
        </is>
      </c>
      <c r="R1668" s="3" t="inlineStr">
        <is>
          <t>No aplica</t>
        </is>
      </c>
      <c r="S1668" s="3" t="inlineStr">
        <is>
          <t>Producto sin stock</t>
        </is>
      </c>
      <c r="T1668" s="3">
        <f>IF(COUNTA(A1668:S1668)&lt;19,"REVISAR","OK")</f>
        <v>0</v>
      </c>
      <c r="U1668" s="3">
        <f>IF(ISNUMBER(B1668),"OK","REVISAR")</f>
        <v>0</v>
      </c>
      <c r="V1668" s="3">
        <f>IF(AND(ISNUMBER(K1668),K1668&gt;0,K1668&lt;50),"OK","REVISAR")</f>
        <v>0</v>
      </c>
      <c r="W1668" s="3">
        <f>IF(AND(ISNUMBER(L1668),L1668&gt;0,L1668&lt;1000000),"OK","REVISAR")</f>
        <v>0</v>
      </c>
      <c r="X1668" s="3">
        <f>IF(AND(ISNUMBER(K1668),ISNUMBER(L1668),ISNUMBER(M1668),ISNUMBER(N1668)),IF(ABS(N1668-(K1668*L1668*(1-M1668/100)))&gt;1,"REVISAR","OK"),"REVISAR")</f>
        <v>0</v>
      </c>
      <c r="Y1668" s="3">
        <f>IF(AND(ISNUMBER(SEARCH("@",E1668)),ISNUMBER(SEARCH(".",E1668))),"OK","REVISAR")</f>
        <v>0</v>
      </c>
      <c r="Z1668" s="3">
        <f>IF(COUNTIF($A$2:$A$5001,A1668)&gt;1,"REVISAR","OK")</f>
        <v>0</v>
      </c>
    </row>
    <row r="1669">
      <c r="A1669" s="3">
        <v>1668</v>
      </c>
      <c r="B1669" s="4">
        <v>45669</v>
      </c>
      <c r="D1669" s="3" t="inlineStr">
        <is>
          <t>36689493</t>
        </is>
      </c>
      <c r="E1669" s="3" t="inlineStr">
        <is>
          <t>cliente857@hotmail.com</t>
        </is>
      </c>
      <c r="F1669" s="3" t="inlineStr">
        <is>
          <t>+54 9 2326 105766</t>
        </is>
      </c>
      <c r="G1669" s="3" t="inlineStr">
        <is>
          <t>Capital Federal</t>
        </is>
      </c>
      <c r="H1669" s="3" t="inlineStr">
        <is>
          <t>Mendoza</t>
        </is>
      </c>
      <c r="I1669" s="3" t="inlineStr">
        <is>
          <t>Memoria RAM 8GB</t>
        </is>
      </c>
      <c r="J1669" s="3" t="inlineStr">
        <is>
          <t>Tecnologia</t>
        </is>
      </c>
      <c r="K1669" s="3">
        <v>1</v>
      </c>
      <c r="L1669" s="5">
        <v>53387.83</v>
      </c>
      <c r="M1669" s="3">
        <v>5</v>
      </c>
      <c r="N1669" s="5">
        <v>50718.44</v>
      </c>
      <c r="P1669" s="3" t="inlineStr">
        <is>
          <t>Lucas</t>
        </is>
      </c>
      <c r="Q1669" s="3" t="inlineStr">
        <is>
          <t>Centro</t>
        </is>
      </c>
      <c r="R1669" s="3" t="inlineStr">
        <is>
          <t>pendiente</t>
        </is>
      </c>
      <c r="S1669" s="3" t="inlineStr">
        <is>
          <t>OK</t>
        </is>
      </c>
      <c r="T1669" s="3">
        <f>IF(COUNTA(A1669:S1669)&lt;19,"REVISAR","OK")</f>
        <v>0</v>
      </c>
      <c r="U1669" s="3">
        <f>IF(ISNUMBER(B1669),"OK","REVISAR")</f>
        <v>0</v>
      </c>
      <c r="V1669" s="3">
        <f>IF(AND(ISNUMBER(K1669),K1669&gt;0,K1669&lt;50),"OK","REVISAR")</f>
        <v>0</v>
      </c>
      <c r="W1669" s="3">
        <f>IF(AND(ISNUMBER(L1669),L1669&gt;0,L1669&lt;1000000),"OK","REVISAR")</f>
        <v>0</v>
      </c>
      <c r="X1669" s="3">
        <f>IF(AND(ISNUMBER(K1669),ISNUMBER(L1669),ISNUMBER(M1669),ISNUMBER(N1669)),IF(ABS(N1669-(K1669*L1669*(1-M1669/100)))&gt;1,"REVISAR","OK"),"REVISAR")</f>
        <v>0</v>
      </c>
      <c r="Y1669" s="3">
        <f>IF(AND(ISNUMBER(SEARCH("@",E1669)),ISNUMBER(SEARCH(".",E1669))),"OK","REVISAR")</f>
        <v>0</v>
      </c>
      <c r="Z1669" s="3">
        <f>IF(COUNTIF($A$2:$A$5001,A1669)&gt;1,"REVISAR","OK")</f>
        <v>0</v>
      </c>
    </row>
    <row r="1670">
      <c r="A1670" s="3">
        <v>1669</v>
      </c>
      <c r="B1670" s="4">
        <v>45442</v>
      </c>
      <c r="C1670" s="3" t="inlineStr">
        <is>
          <t>Juan Pérez</t>
        </is>
      </c>
      <c r="D1670" s="3" t="inlineStr">
        <is>
          <t>32441923</t>
        </is>
      </c>
      <c r="E1670" s="3" t="inlineStr">
        <is>
          <t>cliente637@gmai.com</t>
        </is>
      </c>
      <c r="F1670" s="3" t="inlineStr">
        <is>
          <t>+54 9 2326 230336</t>
        </is>
      </c>
      <c r="G1670" s="3" t="inlineStr">
        <is>
          <t>Rosario</t>
        </is>
      </c>
      <c r="H1670" s="3" t="inlineStr">
        <is>
          <t>Mendoza</t>
        </is>
      </c>
      <c r="I1670" s="3" t="inlineStr">
        <is>
          <t>Auriculares Bluetooth</t>
        </is>
      </c>
      <c r="J1670" s="3" t="inlineStr">
        <is>
          <t>Sin categoria</t>
        </is>
      </c>
      <c r="K1670" s="3">
        <v>4</v>
      </c>
      <c r="L1670" s="5">
        <v>1681.98</v>
      </c>
      <c r="M1670" s="3">
        <v>20</v>
      </c>
      <c r="N1670" s="5">
        <v>5382.34</v>
      </c>
      <c r="O1670" s="3" t="inlineStr">
        <is>
          <t>Transferencia</t>
        </is>
      </c>
      <c r="P1670" s="3" t="inlineStr">
        <is>
          <t>Admin</t>
        </is>
      </c>
      <c r="Q1670" s="3" t="inlineStr">
        <is>
          <t>Centro</t>
        </is>
      </c>
      <c r="R1670" s="3" t="inlineStr">
        <is>
          <t>entregado</t>
        </is>
      </c>
      <c r="S1670" s="3" t="inlineStr">
        <is>
          <t>Cliente reclama demora</t>
        </is>
      </c>
      <c r="T1670" s="3">
        <f>IF(COUNTA(A1670:S1670)&lt;19,"REVISAR","OK")</f>
        <v>0</v>
      </c>
      <c r="U1670" s="3">
        <f>IF(ISNUMBER(B1670),"OK","REVISAR")</f>
        <v>0</v>
      </c>
      <c r="V1670" s="3">
        <f>IF(AND(ISNUMBER(K1670),K1670&gt;0,K1670&lt;50),"OK","REVISAR")</f>
        <v>0</v>
      </c>
      <c r="W1670" s="3">
        <f>IF(AND(ISNUMBER(L1670),L1670&gt;0,L1670&lt;1000000),"OK","REVISAR")</f>
        <v>0</v>
      </c>
      <c r="X1670" s="3">
        <f>IF(AND(ISNUMBER(K1670),ISNUMBER(L1670),ISNUMBER(M1670),ISNUMBER(N1670)),IF(ABS(N1670-(K1670*L1670*(1-M1670/100)))&gt;1,"REVISAR","OK"),"REVISAR")</f>
        <v>0</v>
      </c>
      <c r="Y1670" s="3">
        <f>IF(AND(ISNUMBER(SEARCH("@",E1670)),ISNUMBER(SEARCH(".",E1670))),"OK","REVISAR")</f>
        <v>0</v>
      </c>
      <c r="Z1670" s="3">
        <f>IF(COUNTIF($A$2:$A$5001,A1670)&gt;1,"REVISAR","OK")</f>
        <v>0</v>
      </c>
    </row>
    <row r="1671">
      <c r="A1671" s="3">
        <v>1670</v>
      </c>
      <c r="B1671" s="4">
        <v>45802</v>
      </c>
      <c r="C1671" s="3" t="inlineStr">
        <is>
          <t>Ana Martínez</t>
        </is>
      </c>
      <c r="D1671" s="3" t="inlineStr">
        <is>
          <t>36163046</t>
        </is>
      </c>
      <c r="E1671" s="3" t="inlineStr">
        <is>
          <t>cliente438@outlook.com</t>
        </is>
      </c>
      <c r="F1671" s="3" t="inlineStr">
        <is>
          <t>+54 9 2326 748858</t>
        </is>
      </c>
      <c r="G1671" s="3" t="inlineStr">
        <is>
          <t>san antonio de areco</t>
        </is>
      </c>
      <c r="H1671" s="3" t="inlineStr">
        <is>
          <t>Mendoza</t>
        </is>
      </c>
      <c r="I1671" s="3" t="inlineStr">
        <is>
          <t>Webcam HD</t>
        </is>
      </c>
      <c r="K1671" s="3">
        <v>-1</v>
      </c>
      <c r="L1671" s="5">
        <v>33103.89</v>
      </c>
      <c r="M1671" s="3">
        <v>0</v>
      </c>
      <c r="N1671" s="5">
        <v>-33103.89</v>
      </c>
      <c r="O1671" s="3" t="inlineStr">
        <is>
          <t>Mercado Pago</t>
        </is>
      </c>
      <c r="P1671" s="3" t="inlineStr">
        <is>
          <t>Lucas</t>
        </is>
      </c>
      <c r="Q1671" s="3" t="inlineStr">
        <is>
          <t>Local 1</t>
        </is>
      </c>
      <c r="T1671" s="3">
        <f>IF(COUNTA(A1671:S1671)&lt;19,"REVISAR","OK")</f>
        <v>0</v>
      </c>
      <c r="U1671" s="3">
        <f>IF(ISNUMBER(B1671),"OK","REVISAR")</f>
        <v>0</v>
      </c>
      <c r="V1671" s="3">
        <f>IF(AND(ISNUMBER(K1671),K1671&gt;0,K1671&lt;50),"OK","REVISAR")</f>
        <v>0</v>
      </c>
      <c r="W1671" s="3">
        <f>IF(AND(ISNUMBER(L1671),L1671&gt;0,L1671&lt;1000000),"OK","REVISAR")</f>
        <v>0</v>
      </c>
      <c r="X1671" s="3">
        <f>IF(AND(ISNUMBER(K1671),ISNUMBER(L1671),ISNUMBER(M1671),ISNUMBER(N1671)),IF(ABS(N1671-(K1671*L1671*(1-M1671/100)))&gt;1,"REVISAR","OK"),"REVISAR")</f>
        <v>0</v>
      </c>
      <c r="Y1671" s="3">
        <f>IF(AND(ISNUMBER(SEARCH("@",E1671)),ISNUMBER(SEARCH(".",E1671))),"OK","REVISAR")</f>
        <v>0</v>
      </c>
      <c r="Z1671" s="3">
        <f>IF(COUNTIF($A$2:$A$5001,A1671)&gt;1,"REVISAR","OK")</f>
        <v>0</v>
      </c>
    </row>
    <row r="1672">
      <c r="A1672" s="3">
        <v>1671</v>
      </c>
      <c r="B1672" s="4">
        <v>45419</v>
      </c>
      <c r="C1672" s="3" t="inlineStr">
        <is>
          <t>Cliente Sin Nombre</t>
        </is>
      </c>
      <c r="D1672" s="3" t="inlineStr">
        <is>
          <t>41102409</t>
        </is>
      </c>
      <c r="E1672" s="3" t="inlineStr">
        <is>
          <t>cliente869@outlook.com</t>
        </is>
      </c>
      <c r="F1672" s="3" t="inlineStr">
        <is>
          <t>+54 9 2326 259541</t>
        </is>
      </c>
      <c r="G1672" s="3" t="inlineStr">
        <is>
          <t>Buenos Aires</t>
        </is>
      </c>
      <c r="J1672" s="3" t="inlineStr">
        <is>
          <t>Sin categoria</t>
        </is>
      </c>
      <c r="K1672" s="3">
        <v>2</v>
      </c>
      <c r="L1672" s="5">
        <v>146585.69</v>
      </c>
      <c r="M1672" s="3">
        <v>0</v>
      </c>
      <c r="N1672" s="5">
        <v>293171.38</v>
      </c>
      <c r="O1672" s="3" t="inlineStr">
        <is>
          <t>Cheque</t>
        </is>
      </c>
      <c r="P1672" s="3" t="inlineStr">
        <is>
          <t>admin</t>
        </is>
      </c>
      <c r="Q1672" s="3" t="inlineStr">
        <is>
          <t>local 1</t>
        </is>
      </c>
      <c r="R1672" s="3" t="inlineStr">
        <is>
          <t>No aplica</t>
        </is>
      </c>
      <c r="S1672" s="3" t="inlineStr">
        <is>
          <t>Duplicado probable</t>
        </is>
      </c>
      <c r="T1672" s="3">
        <f>IF(COUNTA(A1672:S1672)&lt;19,"REVISAR","OK")</f>
        <v>0</v>
      </c>
      <c r="U1672" s="3">
        <f>IF(ISNUMBER(B1672),"OK","REVISAR")</f>
        <v>0</v>
      </c>
      <c r="V1672" s="3">
        <f>IF(AND(ISNUMBER(K1672),K1672&gt;0,K1672&lt;50),"OK","REVISAR")</f>
        <v>0</v>
      </c>
      <c r="W1672" s="3">
        <f>IF(AND(ISNUMBER(L1672),L1672&gt;0,L1672&lt;1000000),"OK","REVISAR")</f>
        <v>0</v>
      </c>
      <c r="X1672" s="3">
        <f>IF(AND(ISNUMBER(K1672),ISNUMBER(L1672),ISNUMBER(M1672),ISNUMBER(N1672)),IF(ABS(N1672-(K1672*L1672*(1-M1672/100)))&gt;1,"REVISAR","OK"),"REVISAR")</f>
        <v>0</v>
      </c>
      <c r="Y1672" s="3">
        <f>IF(AND(ISNUMBER(SEARCH("@",E1672)),ISNUMBER(SEARCH(".",E1672))),"OK","REVISAR")</f>
        <v>0</v>
      </c>
      <c r="Z1672" s="3">
        <f>IF(COUNTIF($A$2:$A$5001,A1672)&gt;1,"REVISAR","OK")</f>
        <v>0</v>
      </c>
    </row>
    <row r="1673">
      <c r="A1673" s="3">
        <v>1672</v>
      </c>
      <c r="B1673" s="4">
        <v>45712</v>
      </c>
      <c r="D1673" s="3" t="inlineStr">
        <is>
          <t>33059994</t>
        </is>
      </c>
      <c r="E1673" s="3" t="inlineStr">
        <is>
          <t>cliente490@hotmail.com</t>
        </is>
      </c>
      <c r="F1673" s="3" t="inlineStr">
        <is>
          <t>+54 9 2326 802075</t>
        </is>
      </c>
      <c r="G1673" s="3" t="inlineStr">
        <is>
          <t>Capital Federal</t>
        </is>
      </c>
      <c r="H1673" s="3" t="inlineStr">
        <is>
          <t>Cordoba</t>
        </is>
      </c>
      <c r="I1673" s="3" t="inlineStr">
        <is>
          <t>Monitor 24</t>
        </is>
      </c>
      <c r="J1673" s="3" t="inlineStr">
        <is>
          <t>tecnologia</t>
        </is>
      </c>
      <c r="K1673" s="3">
        <v>4</v>
      </c>
      <c r="L1673" s="5">
        <v>7791.96</v>
      </c>
      <c r="M1673" s="3">
        <v>0</v>
      </c>
      <c r="N1673" s="5">
        <v>31167.84</v>
      </c>
      <c r="O1673" s="3" t="inlineStr">
        <is>
          <t>Tarjeta Débito</t>
        </is>
      </c>
      <c r="P1673" s="3" t="inlineStr">
        <is>
          <t>Lucas</t>
        </is>
      </c>
      <c r="Q1673" s="3" t="inlineStr">
        <is>
          <t>online</t>
        </is>
      </c>
      <c r="R1673" s="3" t="inlineStr">
        <is>
          <t>En camino</t>
        </is>
      </c>
      <c r="S1673" s="3" t="inlineStr">
        <is>
          <t>sin observaciones</t>
        </is>
      </c>
      <c r="T1673" s="3">
        <f>IF(COUNTA(A1673:S1673)&lt;19,"REVISAR","OK")</f>
        <v>0</v>
      </c>
      <c r="U1673" s="3">
        <f>IF(ISNUMBER(B1673),"OK","REVISAR")</f>
        <v>0</v>
      </c>
      <c r="V1673" s="3">
        <f>IF(AND(ISNUMBER(K1673),K1673&gt;0,K1673&lt;50),"OK","REVISAR")</f>
        <v>0</v>
      </c>
      <c r="W1673" s="3">
        <f>IF(AND(ISNUMBER(L1673),L1673&gt;0,L1673&lt;1000000),"OK","REVISAR")</f>
        <v>0</v>
      </c>
      <c r="X1673" s="3">
        <f>IF(AND(ISNUMBER(K1673),ISNUMBER(L1673),ISNUMBER(M1673),ISNUMBER(N1673)),IF(ABS(N1673-(K1673*L1673*(1-M1673/100)))&gt;1,"REVISAR","OK"),"REVISAR")</f>
        <v>0</v>
      </c>
      <c r="Y1673" s="3">
        <f>IF(AND(ISNUMBER(SEARCH("@",E1673)),ISNUMBER(SEARCH(".",E1673))),"OK","REVISAR")</f>
        <v>0</v>
      </c>
      <c r="Z1673" s="3">
        <f>IF(COUNTIF($A$2:$A$5001,A1673)&gt;1,"REVISAR","OK")</f>
        <v>0</v>
      </c>
    </row>
    <row r="1674">
      <c r="A1674" s="3">
        <v>1673</v>
      </c>
      <c r="B1674" s="4">
        <v>45756</v>
      </c>
      <c r="D1674" s="3" t="inlineStr">
        <is>
          <t>27989319</t>
        </is>
      </c>
      <c r="E1674" s="3" t="inlineStr">
        <is>
          <t>cliente353@outlook.com</t>
        </is>
      </c>
      <c r="F1674" s="3" t="inlineStr">
        <is>
          <t>+54 9 2326 956611</t>
        </is>
      </c>
      <c r="G1674" s="3" t="inlineStr">
        <is>
          <t>san antonio de areco</t>
        </is>
      </c>
      <c r="H1674" s="3" t="inlineStr">
        <is>
          <t>Bs.As</t>
        </is>
      </c>
      <c r="I1674" s="3" t="inlineStr">
        <is>
          <t>Memoria RAM 8GB</t>
        </is>
      </c>
      <c r="J1674" s="3" t="inlineStr">
        <is>
          <t>Computación</t>
        </is>
      </c>
      <c r="K1674" s="3">
        <v>1</v>
      </c>
      <c r="L1674" s="5">
        <v>19788.98</v>
      </c>
      <c r="M1674" s="3">
        <v>15</v>
      </c>
      <c r="N1674" s="5">
        <v>16820.63</v>
      </c>
      <c r="O1674" s="3" t="inlineStr">
        <is>
          <t>Efectivo</t>
        </is>
      </c>
      <c r="P1674" s="3" t="inlineStr">
        <is>
          <t>Isaías</t>
        </is>
      </c>
      <c r="R1674" s="3" t="inlineStr">
        <is>
          <t>Cancelado</t>
        </is>
      </c>
      <c r="S1674" s="3" t="inlineStr">
        <is>
          <t>Precio cargado manualmente</t>
        </is>
      </c>
      <c r="T1674" s="3">
        <f>IF(COUNTA(A1674:S1674)&lt;19,"REVISAR","OK")</f>
        <v>0</v>
      </c>
      <c r="U1674" s="3">
        <f>IF(ISNUMBER(B1674),"OK","REVISAR")</f>
        <v>0</v>
      </c>
      <c r="V1674" s="3">
        <f>IF(AND(ISNUMBER(K1674),K1674&gt;0,K1674&lt;50),"OK","REVISAR")</f>
        <v>0</v>
      </c>
      <c r="W1674" s="3">
        <f>IF(AND(ISNUMBER(L1674),L1674&gt;0,L1674&lt;1000000),"OK","REVISAR")</f>
        <v>0</v>
      </c>
      <c r="X1674" s="3">
        <f>IF(AND(ISNUMBER(K1674),ISNUMBER(L1674),ISNUMBER(M1674),ISNUMBER(N1674)),IF(ABS(N1674-(K1674*L1674*(1-M1674/100)))&gt;1,"REVISAR","OK"),"REVISAR")</f>
        <v>0</v>
      </c>
      <c r="Y1674" s="3">
        <f>IF(AND(ISNUMBER(SEARCH("@",E1674)),ISNUMBER(SEARCH(".",E1674))),"OK","REVISAR")</f>
        <v>0</v>
      </c>
      <c r="Z1674" s="3">
        <f>IF(COUNTIF($A$2:$A$5001,A1674)&gt;1,"REVISAR","OK")</f>
        <v>0</v>
      </c>
    </row>
    <row r="1675">
      <c r="A1675" s="3">
        <v>1674</v>
      </c>
      <c r="B1675" s="4">
        <v>45304</v>
      </c>
      <c r="C1675" s="3" t="inlineStr">
        <is>
          <t>Valentina Díaz</t>
        </is>
      </c>
      <c r="D1675" s="3" t="inlineStr">
        <is>
          <t>27242913</t>
        </is>
      </c>
      <c r="E1675" s="3" t="inlineStr">
        <is>
          <t>cliente634@hotmial.com</t>
        </is>
      </c>
      <c r="F1675" s="3" t="inlineStr">
        <is>
          <t>+54 9 2326 964868</t>
        </is>
      </c>
      <c r="G1675" s="3" t="inlineStr">
        <is>
          <t>Rosario</t>
        </is>
      </c>
      <c r="I1675" s="3" t="inlineStr">
        <is>
          <t>Teclado mecánico</t>
        </is>
      </c>
      <c r="J1675" s="3" t="inlineStr">
        <is>
          <t>Tecnología</t>
        </is>
      </c>
      <c r="K1675" s="3">
        <v>4</v>
      </c>
      <c r="L1675" s="5">
        <v>30062.85</v>
      </c>
      <c r="M1675" s="3">
        <v>5</v>
      </c>
      <c r="N1675" s="5">
        <v>114238.83</v>
      </c>
      <c r="P1675" s="3" t="inlineStr">
        <is>
          <t>Sin vendedor</t>
        </is>
      </c>
      <c r="Q1675" s="3" t="inlineStr">
        <is>
          <t>Norte</t>
        </is>
      </c>
      <c r="R1675" s="3" t="inlineStr">
        <is>
          <t>No aplica</t>
        </is>
      </c>
      <c r="S1675" s="3" t="inlineStr">
        <is>
          <t>Pago a confirmar</t>
        </is>
      </c>
      <c r="T1675" s="3">
        <f>IF(COUNTA(A1675:S1675)&lt;19,"REVISAR","OK")</f>
        <v>0</v>
      </c>
      <c r="U1675" s="3">
        <f>IF(ISNUMBER(B1675),"OK","REVISAR")</f>
        <v>0</v>
      </c>
      <c r="V1675" s="3">
        <f>IF(AND(ISNUMBER(K1675),K1675&gt;0,K1675&lt;50),"OK","REVISAR")</f>
        <v>0</v>
      </c>
      <c r="W1675" s="3">
        <f>IF(AND(ISNUMBER(L1675),L1675&gt;0,L1675&lt;1000000),"OK","REVISAR")</f>
        <v>0</v>
      </c>
      <c r="X1675" s="3">
        <f>IF(AND(ISNUMBER(K1675),ISNUMBER(L1675),ISNUMBER(M1675),ISNUMBER(N1675)),IF(ABS(N1675-(K1675*L1675*(1-M1675/100)))&gt;1,"REVISAR","OK"),"REVISAR")</f>
        <v>0</v>
      </c>
      <c r="Y1675" s="3">
        <f>IF(AND(ISNUMBER(SEARCH("@",E1675)),ISNUMBER(SEARCH(".",E1675))),"OK","REVISAR")</f>
        <v>0</v>
      </c>
      <c r="Z1675" s="3">
        <f>IF(COUNTIF($A$2:$A$5001,A1675)&gt;1,"REVISAR","OK")</f>
        <v>0</v>
      </c>
    </row>
    <row r="1676">
      <c r="A1676" s="3">
        <v>1675</v>
      </c>
      <c r="B1676" s="4">
        <v>45556</v>
      </c>
      <c r="C1676" s="3" t="inlineStr">
        <is>
          <t>Carlos López</t>
        </is>
      </c>
      <c r="D1676" s="3" t="inlineStr">
        <is>
          <t>27695116</t>
        </is>
      </c>
      <c r="E1676" s="3" t="inlineStr">
        <is>
          <t>cliente829@gmai.com</t>
        </is>
      </c>
      <c r="F1676" s="3" t="inlineStr">
        <is>
          <t>+54 9 2326 756123</t>
        </is>
      </c>
      <c r="G1676" s="3" t="inlineStr">
        <is>
          <t>Córdoba</t>
        </is>
      </c>
      <c r="H1676" s="3" t="inlineStr">
        <is>
          <t>Bs.As</t>
        </is>
      </c>
      <c r="I1676" s="3" t="inlineStr">
        <is>
          <t>Auriculares Bluetooth</t>
        </is>
      </c>
      <c r="J1676" s="3" t="inlineStr">
        <is>
          <t>Accesorios</t>
        </is>
      </c>
      <c r="K1676" s="3">
        <v>-1</v>
      </c>
      <c r="L1676" s="5">
        <v>141654.92</v>
      </c>
      <c r="M1676" s="3">
        <v>20</v>
      </c>
      <c r="N1676" s="5">
        <v>-113323.94</v>
      </c>
      <c r="P1676" s="3" t="inlineStr">
        <is>
          <t>Sofía</t>
        </is>
      </c>
      <c r="Q1676" s="3" t="inlineStr">
        <is>
          <t>Sucursal Norte</t>
        </is>
      </c>
      <c r="R1676" s="3" t="inlineStr">
        <is>
          <t>pendiente</t>
        </is>
      </c>
      <c r="T1676" s="3">
        <f>IF(COUNTA(A1676:S1676)&lt;19,"REVISAR","OK")</f>
        <v>0</v>
      </c>
      <c r="U1676" s="3">
        <f>IF(ISNUMBER(B1676),"OK","REVISAR")</f>
        <v>0</v>
      </c>
      <c r="V1676" s="3">
        <f>IF(AND(ISNUMBER(K1676),K1676&gt;0,K1676&lt;50),"OK","REVISAR")</f>
        <v>0</v>
      </c>
      <c r="W1676" s="3">
        <f>IF(AND(ISNUMBER(L1676),L1676&gt;0,L1676&lt;1000000),"OK","REVISAR")</f>
        <v>0</v>
      </c>
      <c r="X1676" s="3">
        <f>IF(AND(ISNUMBER(K1676),ISNUMBER(L1676),ISNUMBER(M1676),ISNUMBER(N1676)),IF(ABS(N1676-(K1676*L1676*(1-M1676/100)))&gt;1,"REVISAR","OK"),"REVISAR")</f>
        <v>0</v>
      </c>
      <c r="Y1676" s="3">
        <f>IF(AND(ISNUMBER(SEARCH("@",E1676)),ISNUMBER(SEARCH(".",E1676))),"OK","REVISAR")</f>
        <v>0</v>
      </c>
      <c r="Z1676" s="3">
        <f>IF(COUNTIF($A$2:$A$5001,A1676)&gt;1,"REVISAR","OK")</f>
        <v>0</v>
      </c>
    </row>
    <row r="1677">
      <c r="A1677" s="3">
        <v>1676</v>
      </c>
      <c r="B1677" s="4">
        <v>45792</v>
      </c>
      <c r="C1677" s="3" t="inlineStr">
        <is>
          <t>María Gómez</t>
        </is>
      </c>
      <c r="D1677" s="3" t="inlineStr">
        <is>
          <t>27488840</t>
        </is>
      </c>
      <c r="E1677" s="3" t="inlineStr">
        <is>
          <t>cliente371@</t>
        </is>
      </c>
      <c r="F1677" s="3" t="inlineStr">
        <is>
          <t>+54 9 2326 774529</t>
        </is>
      </c>
      <c r="G1677" s="3" t="inlineStr">
        <is>
          <t>Córdoba</t>
        </is>
      </c>
      <c r="H1677" s="3" t="inlineStr">
        <is>
          <t>Córdoba</t>
        </is>
      </c>
      <c r="I1677" s="3" t="inlineStr">
        <is>
          <t>Producto desconocido</t>
        </is>
      </c>
      <c r="J1677" s="3" t="inlineStr">
        <is>
          <t>Accesorios</t>
        </is>
      </c>
      <c r="K1677" s="3">
        <v>7</v>
      </c>
      <c r="L1677" s="5">
        <v>168878.45</v>
      </c>
      <c r="M1677" s="3">
        <v>15</v>
      </c>
      <c r="N1677" s="5">
        <v>0</v>
      </c>
      <c r="O1677" s="3" t="inlineStr">
        <is>
          <t>Mercado Pago</t>
        </is>
      </c>
      <c r="P1677" s="3" t="inlineStr">
        <is>
          <t>Sin vendedor</t>
        </is>
      </c>
      <c r="Q1677" s="3" t="inlineStr">
        <is>
          <t>Sucursal Norte</t>
        </is>
      </c>
      <c r="R1677" s="3" t="inlineStr">
        <is>
          <t>No aplica</t>
        </is>
      </c>
      <c r="S1677" s="3" t="inlineStr">
        <is>
          <t>Producto sin stock</t>
        </is>
      </c>
      <c r="T1677" s="3">
        <f>IF(COUNTA(A1677:S1677)&lt;19,"REVISAR","OK")</f>
        <v>0</v>
      </c>
      <c r="U1677" s="3">
        <f>IF(ISNUMBER(B1677),"OK","REVISAR")</f>
        <v>0</v>
      </c>
      <c r="V1677" s="3">
        <f>IF(AND(ISNUMBER(K1677),K1677&gt;0,K1677&lt;50),"OK","REVISAR")</f>
        <v>0</v>
      </c>
      <c r="W1677" s="3">
        <f>IF(AND(ISNUMBER(L1677),L1677&gt;0,L1677&lt;1000000),"OK","REVISAR")</f>
        <v>0</v>
      </c>
      <c r="X1677" s="3">
        <f>IF(AND(ISNUMBER(K1677),ISNUMBER(L1677),ISNUMBER(M1677),ISNUMBER(N1677)),IF(ABS(N1677-(K1677*L1677*(1-M1677/100)))&gt;1,"REVISAR","OK"),"REVISAR")</f>
        <v>0</v>
      </c>
      <c r="Y1677" s="3">
        <f>IF(AND(ISNUMBER(SEARCH("@",E1677)),ISNUMBER(SEARCH(".",E1677))),"OK","REVISAR")</f>
        <v>0</v>
      </c>
      <c r="Z1677" s="3">
        <f>IF(COUNTIF($A$2:$A$5001,A1677)&gt;1,"REVISAR","OK")</f>
        <v>0</v>
      </c>
    </row>
    <row r="1678">
      <c r="A1678" s="3">
        <v>1677</v>
      </c>
      <c r="B1678" s="4">
        <v>45459</v>
      </c>
      <c r="C1678" s="3" t="inlineStr">
        <is>
          <t>María Gómez</t>
        </is>
      </c>
      <c r="D1678" s="3" t="inlineStr">
        <is>
          <t>34288539</t>
        </is>
      </c>
      <c r="E1678" s="3" t="inlineStr">
        <is>
          <t>cliente768@hotmail.com</t>
        </is>
      </c>
      <c r="F1678" s="3" t="inlineStr">
        <is>
          <t>+54 9 2326 969670</t>
        </is>
      </c>
      <c r="G1678" s="3" t="inlineStr">
        <is>
          <t>Cordoba</t>
        </is>
      </c>
      <c r="I1678" s="3" t="inlineStr">
        <is>
          <t>Cable USB-C</t>
        </is>
      </c>
      <c r="K1678" s="3">
        <v>6</v>
      </c>
      <c r="L1678" s="5">
        <v>60358.02</v>
      </c>
      <c r="M1678" s="3">
        <v>0</v>
      </c>
      <c r="N1678" s="5">
        <v>362148.12</v>
      </c>
      <c r="O1678" s="3" t="inlineStr">
        <is>
          <t>Efectivo</t>
        </is>
      </c>
      <c r="P1678" s="3" t="inlineStr">
        <is>
          <t>Sin vendedor</t>
        </is>
      </c>
      <c r="Q1678" s="3" t="inlineStr">
        <is>
          <t>online</t>
        </is>
      </c>
      <c r="R1678" s="3" t="inlineStr">
        <is>
          <t>No aplica</t>
        </is>
      </c>
      <c r="S1678" s="3" t="inlineStr">
        <is>
          <t>Cliente reclama demora</t>
        </is>
      </c>
      <c r="T1678" s="3">
        <f>IF(COUNTA(A1678:S1678)&lt;19,"REVISAR","OK")</f>
        <v>0</v>
      </c>
      <c r="U1678" s="3">
        <f>IF(ISNUMBER(B1678),"OK","REVISAR")</f>
        <v>0</v>
      </c>
      <c r="V1678" s="3">
        <f>IF(AND(ISNUMBER(K1678),K1678&gt;0,K1678&lt;50),"OK","REVISAR")</f>
        <v>0</v>
      </c>
      <c r="W1678" s="3">
        <f>IF(AND(ISNUMBER(L1678),L1678&gt;0,L1678&lt;1000000),"OK","REVISAR")</f>
        <v>0</v>
      </c>
      <c r="X1678" s="3">
        <f>IF(AND(ISNUMBER(K1678),ISNUMBER(L1678),ISNUMBER(M1678),ISNUMBER(N1678)),IF(ABS(N1678-(K1678*L1678*(1-M1678/100)))&gt;1,"REVISAR","OK"),"REVISAR")</f>
        <v>0</v>
      </c>
      <c r="Y1678" s="3">
        <f>IF(AND(ISNUMBER(SEARCH("@",E1678)),ISNUMBER(SEARCH(".",E1678))),"OK","REVISAR")</f>
        <v>0</v>
      </c>
      <c r="Z1678" s="3">
        <f>IF(COUNTIF($A$2:$A$5001,A1678)&gt;1,"REVISAR","OK")</f>
        <v>0</v>
      </c>
    </row>
    <row r="1679">
      <c r="A1679" s="3">
        <v>1678</v>
      </c>
      <c r="B1679" s="4">
        <v>45714</v>
      </c>
      <c r="C1679" s="3" t="inlineStr">
        <is>
          <t>Carlos López</t>
        </is>
      </c>
      <c r="D1679" s="3" t="inlineStr">
        <is>
          <t>20754421</t>
        </is>
      </c>
      <c r="E1679" s="3" t="inlineStr">
        <is>
          <t>cliente172@hotmail.com</t>
        </is>
      </c>
      <c r="F1679" s="3" t="inlineStr">
        <is>
          <t>+54 9 2326 696292</t>
        </is>
      </c>
      <c r="G1679" s="3" t="inlineStr">
        <is>
          <t>Córdoba</t>
        </is>
      </c>
      <c r="H1679" s="3" t="inlineStr">
        <is>
          <t>Córdoba</t>
        </is>
      </c>
      <c r="I1679" s="3" t="inlineStr">
        <is>
          <t>Parlante portátil</t>
        </is>
      </c>
      <c r="J1679" s="3" t="inlineStr">
        <is>
          <t>Tecnología</t>
        </is>
      </c>
      <c r="K1679" s="3">
        <v>5</v>
      </c>
      <c r="L1679" s="5">
        <v>11137.32</v>
      </c>
      <c r="M1679" s="3">
        <v>15</v>
      </c>
      <c r="N1679" s="5">
        <v>47333.61</v>
      </c>
      <c r="O1679" s="3" t="inlineStr">
        <is>
          <t>transf</t>
        </is>
      </c>
      <c r="Q1679" s="3" t="inlineStr">
        <is>
          <t>Online</t>
        </is>
      </c>
      <c r="R1679" s="3" t="inlineStr">
        <is>
          <t>pendiente</t>
        </is>
      </c>
      <c r="S1679" s="3" t="inlineStr">
        <is>
          <t>Duplicado probable</t>
        </is>
      </c>
      <c r="T1679" s="3">
        <f>IF(COUNTA(A1679:S1679)&lt;19,"REVISAR","OK")</f>
        <v>0</v>
      </c>
      <c r="U1679" s="3">
        <f>IF(ISNUMBER(B1679),"OK","REVISAR")</f>
        <v>0</v>
      </c>
      <c r="V1679" s="3">
        <f>IF(AND(ISNUMBER(K1679),K1679&gt;0,K1679&lt;50),"OK","REVISAR")</f>
        <v>0</v>
      </c>
      <c r="W1679" s="3">
        <f>IF(AND(ISNUMBER(L1679),L1679&gt;0,L1679&lt;1000000),"OK","REVISAR")</f>
        <v>0</v>
      </c>
      <c r="X1679" s="3">
        <f>IF(AND(ISNUMBER(K1679),ISNUMBER(L1679),ISNUMBER(M1679),ISNUMBER(N1679)),IF(ABS(N1679-(K1679*L1679*(1-M1679/100)))&gt;1,"REVISAR","OK"),"REVISAR")</f>
        <v>0</v>
      </c>
      <c r="Y1679" s="3">
        <f>IF(AND(ISNUMBER(SEARCH("@",E1679)),ISNUMBER(SEARCH(".",E1679))),"OK","REVISAR")</f>
        <v>0</v>
      </c>
      <c r="Z1679" s="3">
        <f>IF(COUNTIF($A$2:$A$5001,A1679)&gt;1,"REVISAR","OK")</f>
        <v>0</v>
      </c>
    </row>
    <row r="1680">
      <c r="A1680" s="3">
        <v>1679</v>
      </c>
      <c r="B1680" s="4">
        <v>45576</v>
      </c>
      <c r="C1680" s="3" t="inlineStr">
        <is>
          <t>Pedro Sánchez</t>
        </is>
      </c>
      <c r="D1680" s="3" t="inlineStr">
        <is>
          <t>34932697</t>
        </is>
      </c>
      <c r="E1680" s="3" t="inlineStr">
        <is>
          <t>cliente388@outlook.com</t>
        </is>
      </c>
      <c r="F1680" s="3" t="inlineStr">
        <is>
          <t>+54 9 2326 562059</t>
        </is>
      </c>
      <c r="G1680" s="3" t="inlineStr">
        <is>
          <t>Buenos Aires</t>
        </is>
      </c>
      <c r="H1680" s="3" t="inlineStr">
        <is>
          <t>CABA</t>
        </is>
      </c>
      <c r="I1680" s="3" t="inlineStr">
        <is>
          <t>Webcam HD</t>
        </is>
      </c>
      <c r="J1680" s="3" t="inlineStr">
        <is>
          <t>Periféricos</t>
        </is>
      </c>
      <c r="K1680" s="3">
        <v>6</v>
      </c>
      <c r="L1680" s="5">
        <v>133547.45</v>
      </c>
      <c r="M1680" s="3">
        <v>0</v>
      </c>
      <c r="N1680" s="5">
        <v>801284.7</v>
      </c>
      <c r="O1680" s="3" t="inlineStr">
        <is>
          <t>Mercado Pago</t>
        </is>
      </c>
      <c r="P1680" s="3" t="inlineStr">
        <is>
          <t>admin</t>
        </is>
      </c>
      <c r="R1680" s="3" t="inlineStr">
        <is>
          <t>pendiente</t>
        </is>
      </c>
      <c r="T1680" s="3">
        <f>IF(COUNTA(A1680:S1680)&lt;19,"REVISAR","OK")</f>
        <v>0</v>
      </c>
      <c r="U1680" s="3">
        <f>IF(ISNUMBER(B1680),"OK","REVISAR")</f>
        <v>0</v>
      </c>
      <c r="V1680" s="3">
        <f>IF(AND(ISNUMBER(K1680),K1680&gt;0,K1680&lt;50),"OK","REVISAR")</f>
        <v>0</v>
      </c>
      <c r="W1680" s="3">
        <f>IF(AND(ISNUMBER(L1680),L1680&gt;0,L1680&lt;1000000),"OK","REVISAR")</f>
        <v>0</v>
      </c>
      <c r="X1680" s="3">
        <f>IF(AND(ISNUMBER(K1680),ISNUMBER(L1680),ISNUMBER(M1680),ISNUMBER(N1680)),IF(ABS(N1680-(K1680*L1680*(1-M1680/100)))&gt;1,"REVISAR","OK"),"REVISAR")</f>
        <v>0</v>
      </c>
      <c r="Y1680" s="3">
        <f>IF(AND(ISNUMBER(SEARCH("@",E1680)),ISNUMBER(SEARCH(".",E1680))),"OK","REVISAR")</f>
        <v>0</v>
      </c>
      <c r="Z1680" s="3">
        <f>IF(COUNTIF($A$2:$A$5001,A1680)&gt;1,"REVISAR","OK")</f>
        <v>0</v>
      </c>
    </row>
    <row r="1681">
      <c r="A1681" s="3">
        <v>1680</v>
      </c>
      <c r="B1681" s="4">
        <v>45448</v>
      </c>
      <c r="C1681" s="3" t="inlineStr">
        <is>
          <t>Ana Martínez</t>
        </is>
      </c>
      <c r="D1681" s="3" t="inlineStr">
        <is>
          <t>34598226</t>
        </is>
      </c>
      <c r="E1681" s="3" t="inlineStr">
        <is>
          <t>cliente842@sinmail</t>
        </is>
      </c>
      <c r="F1681" s="3" t="inlineStr">
        <is>
          <t>+54 9 2326 718234</t>
        </is>
      </c>
      <c r="G1681" s="3" t="inlineStr">
        <is>
          <t>Bs As</t>
        </is>
      </c>
      <c r="H1681" s="3" t="inlineStr">
        <is>
          <t>Mendoza</t>
        </is>
      </c>
      <c r="I1681" s="3" t="inlineStr">
        <is>
          <t>Monitor 24</t>
        </is>
      </c>
      <c r="K1681" s="3">
        <v>4</v>
      </c>
      <c r="L1681" s="5">
        <v>10514.91</v>
      </c>
      <c r="M1681" s="3">
        <v>10</v>
      </c>
      <c r="N1681" s="5">
        <v>37853.68</v>
      </c>
      <c r="O1681" s="3" t="inlineStr">
        <is>
          <t>efectivo</t>
        </is>
      </c>
      <c r="P1681" s="3" t="inlineStr">
        <is>
          <t>Isaías</t>
        </is>
      </c>
      <c r="R1681" s="3" t="inlineStr">
        <is>
          <t>Pendiente</t>
        </is>
      </c>
      <c r="S1681" s="3" t="inlineStr">
        <is>
          <t>Dirección incompleta</t>
        </is>
      </c>
      <c r="T1681" s="3">
        <f>IF(COUNTA(A1681:S1681)&lt;19,"REVISAR","OK")</f>
        <v>0</v>
      </c>
      <c r="U1681" s="3">
        <f>IF(ISNUMBER(B1681),"OK","REVISAR")</f>
        <v>0</v>
      </c>
      <c r="V1681" s="3">
        <f>IF(AND(ISNUMBER(K1681),K1681&gt;0,K1681&lt;50),"OK","REVISAR")</f>
        <v>0</v>
      </c>
      <c r="W1681" s="3">
        <f>IF(AND(ISNUMBER(L1681),L1681&gt;0,L1681&lt;1000000),"OK","REVISAR")</f>
        <v>0</v>
      </c>
      <c r="X1681" s="3">
        <f>IF(AND(ISNUMBER(K1681),ISNUMBER(L1681),ISNUMBER(M1681),ISNUMBER(N1681)),IF(ABS(N1681-(K1681*L1681*(1-M1681/100)))&gt;1,"REVISAR","OK"),"REVISAR")</f>
        <v>0</v>
      </c>
      <c r="Y1681" s="3">
        <f>IF(AND(ISNUMBER(SEARCH("@",E1681)),ISNUMBER(SEARCH(".",E1681))),"OK","REVISAR")</f>
        <v>0</v>
      </c>
      <c r="Z1681" s="3">
        <f>IF(COUNTIF($A$2:$A$5001,A1681)&gt;1,"REVISAR","OK")</f>
        <v>0</v>
      </c>
    </row>
    <row r="1682">
      <c r="A1682" s="3">
        <v>1681</v>
      </c>
      <c r="B1682" s="4">
        <v>45753</v>
      </c>
      <c r="C1682" s="3" t="inlineStr">
        <is>
          <t>Juan Pérez</t>
        </is>
      </c>
      <c r="D1682" s="3" t="inlineStr">
        <is>
          <t>38681900</t>
        </is>
      </c>
      <c r="E1682" s="3" t="inlineStr">
        <is>
          <t>cliente522@gmail.com</t>
        </is>
      </c>
      <c r="F1682" s="3" t="inlineStr">
        <is>
          <t>+54 9 2326 639679</t>
        </is>
      </c>
      <c r="G1682" s="3" t="inlineStr">
        <is>
          <t>S. A. de Areco</t>
        </is>
      </c>
      <c r="H1682" s="3" t="inlineStr">
        <is>
          <t>Cordoba</t>
        </is>
      </c>
      <c r="J1682" s="3" t="inlineStr">
        <is>
          <t>Tecnología</t>
        </is>
      </c>
      <c r="K1682" s="3">
        <v>8</v>
      </c>
      <c r="L1682" s="5">
        <v>168289.96</v>
      </c>
      <c r="M1682" s="3">
        <v>15</v>
      </c>
      <c r="N1682" s="5">
        <v>1144371.73</v>
      </c>
      <c r="O1682" s="3" t="inlineStr">
        <is>
          <t>Efectivo</t>
        </is>
      </c>
      <c r="P1682" s="3" t="inlineStr">
        <is>
          <t>Sin vendedor</t>
        </is>
      </c>
      <c r="Q1682" s="3" t="inlineStr">
        <is>
          <t>online</t>
        </is>
      </c>
      <c r="R1682" s="3" t="inlineStr">
        <is>
          <t>Cancelado</t>
        </is>
      </c>
      <c r="S1682" s="3" t="inlineStr">
        <is>
          <t>OK</t>
        </is>
      </c>
      <c r="T1682" s="3">
        <f>IF(COUNTA(A1682:S1682)&lt;19,"REVISAR","OK")</f>
        <v>0</v>
      </c>
      <c r="U1682" s="3">
        <f>IF(ISNUMBER(B1682),"OK","REVISAR")</f>
        <v>0</v>
      </c>
      <c r="V1682" s="3">
        <f>IF(AND(ISNUMBER(K1682),K1682&gt;0,K1682&lt;50),"OK","REVISAR")</f>
        <v>0</v>
      </c>
      <c r="W1682" s="3">
        <f>IF(AND(ISNUMBER(L1682),L1682&gt;0,L1682&lt;1000000),"OK","REVISAR")</f>
        <v>0</v>
      </c>
      <c r="X1682" s="3">
        <f>IF(AND(ISNUMBER(K1682),ISNUMBER(L1682),ISNUMBER(M1682),ISNUMBER(N1682)),IF(ABS(N1682-(K1682*L1682*(1-M1682/100)))&gt;1,"REVISAR","OK"),"REVISAR")</f>
        <v>0</v>
      </c>
      <c r="Y1682" s="3">
        <f>IF(AND(ISNUMBER(SEARCH("@",E1682)),ISNUMBER(SEARCH(".",E1682))),"OK","REVISAR")</f>
        <v>0</v>
      </c>
      <c r="Z1682" s="3">
        <f>IF(COUNTIF($A$2:$A$5001,A1682)&gt;1,"REVISAR","OK")</f>
        <v>0</v>
      </c>
    </row>
    <row r="1683">
      <c r="A1683" s="3">
        <v>1682</v>
      </c>
      <c r="B1683" s="4">
        <v>45537</v>
      </c>
      <c r="C1683" s="3" t="inlineStr">
        <is>
          <t>Carlos López</t>
        </is>
      </c>
      <c r="D1683" s="3" t="inlineStr">
        <is>
          <t>45884725</t>
        </is>
      </c>
      <c r="E1683" s="3" t="inlineStr">
        <is>
          <t>cliente697@</t>
        </is>
      </c>
      <c r="F1683" s="3" t="inlineStr">
        <is>
          <t>+54 9 2326 138135</t>
        </is>
      </c>
      <c r="G1683" s="3" t="inlineStr">
        <is>
          <t>Bs As</t>
        </is>
      </c>
      <c r="H1683" s="3" t="inlineStr">
        <is>
          <t>buenos aires</t>
        </is>
      </c>
      <c r="I1683" s="3" t="inlineStr">
        <is>
          <t>Silla gamer</t>
        </is>
      </c>
      <c r="J1683" s="3" t="inlineStr">
        <is>
          <t>Accesorios</t>
        </is>
      </c>
      <c r="K1683" s="3">
        <v>8</v>
      </c>
      <c r="L1683" s="5">
        <v>120679.02</v>
      </c>
      <c r="M1683" s="3">
        <v>0</v>
      </c>
      <c r="N1683" s="5">
        <v>965432.16</v>
      </c>
      <c r="O1683" s="3" t="inlineStr">
        <is>
          <t>Efectivo</t>
        </is>
      </c>
      <c r="P1683" s="3" t="inlineStr">
        <is>
          <t>Paul</t>
        </is>
      </c>
      <c r="S1683" s="3" t="inlineStr">
        <is>
          <t>Duplicado probable</t>
        </is>
      </c>
      <c r="T1683" s="3">
        <f>IF(COUNTA(A1683:S1683)&lt;19,"REVISAR","OK")</f>
        <v>0</v>
      </c>
      <c r="U1683" s="3">
        <f>IF(ISNUMBER(B1683),"OK","REVISAR")</f>
        <v>0</v>
      </c>
      <c r="V1683" s="3">
        <f>IF(AND(ISNUMBER(K1683),K1683&gt;0,K1683&lt;50),"OK","REVISAR")</f>
        <v>0</v>
      </c>
      <c r="W1683" s="3">
        <f>IF(AND(ISNUMBER(L1683),L1683&gt;0,L1683&lt;1000000),"OK","REVISAR")</f>
        <v>0</v>
      </c>
      <c r="X1683" s="3">
        <f>IF(AND(ISNUMBER(K1683),ISNUMBER(L1683),ISNUMBER(M1683),ISNUMBER(N1683)),IF(ABS(N1683-(K1683*L1683*(1-M1683/100)))&gt;1,"REVISAR","OK"),"REVISAR")</f>
        <v>0</v>
      </c>
      <c r="Y1683" s="3">
        <f>IF(AND(ISNUMBER(SEARCH("@",E1683)),ISNUMBER(SEARCH(".",E1683))),"OK","REVISAR")</f>
        <v>0</v>
      </c>
      <c r="Z1683" s="3">
        <f>IF(COUNTIF($A$2:$A$5001,A1683)&gt;1,"REVISAR","OK")</f>
        <v>0</v>
      </c>
    </row>
    <row r="1684">
      <c r="A1684" s="3">
        <v>1683</v>
      </c>
      <c r="B1684" s="4">
        <v>45379</v>
      </c>
      <c r="C1684" s="3" t="inlineStr">
        <is>
          <t>Sofía García</t>
        </is>
      </c>
      <c r="D1684" s="3" t="inlineStr">
        <is>
          <t>38492509</t>
        </is>
      </c>
      <c r="E1684" s="3" t="inlineStr">
        <is>
          <t>cliente324@gmail.com</t>
        </is>
      </c>
      <c r="F1684" s="3" t="inlineStr">
        <is>
          <t>+54 9 2326 236714</t>
        </is>
      </c>
      <c r="G1684" s="3" t="inlineStr">
        <is>
          <t>Bs As</t>
        </is>
      </c>
      <c r="H1684" s="3" t="inlineStr">
        <is>
          <t>Bs.As</t>
        </is>
      </c>
      <c r="I1684" s="3" t="inlineStr">
        <is>
          <t>Monitor 24</t>
        </is>
      </c>
      <c r="J1684" s="3" t="inlineStr">
        <is>
          <t>Hogar</t>
        </is>
      </c>
      <c r="K1684" s="3">
        <v>2</v>
      </c>
      <c r="L1684" s="5">
        <v>124784.97</v>
      </c>
      <c r="M1684" s="3">
        <v>15</v>
      </c>
      <c r="N1684" s="5">
        <v>212134.45</v>
      </c>
      <c r="O1684" s="3" t="inlineStr">
        <is>
          <t>Efectivo</t>
        </is>
      </c>
      <c r="Q1684" s="3" t="inlineStr">
        <is>
          <t>online</t>
        </is>
      </c>
      <c r="R1684" s="3" t="inlineStr">
        <is>
          <t>Entregado</t>
        </is>
      </c>
      <c r="S1684" s="3" t="inlineStr">
        <is>
          <t>Precio cargado manualmente</t>
        </is>
      </c>
      <c r="T1684" s="3">
        <f>IF(COUNTA(A1684:S1684)&lt;19,"REVISAR","OK")</f>
        <v>0</v>
      </c>
      <c r="U1684" s="3">
        <f>IF(ISNUMBER(B1684),"OK","REVISAR")</f>
        <v>0</v>
      </c>
      <c r="V1684" s="3">
        <f>IF(AND(ISNUMBER(K1684),K1684&gt;0,K1684&lt;50),"OK","REVISAR")</f>
        <v>0</v>
      </c>
      <c r="W1684" s="3">
        <f>IF(AND(ISNUMBER(L1684),L1684&gt;0,L1684&lt;1000000),"OK","REVISAR")</f>
        <v>0</v>
      </c>
      <c r="X1684" s="3">
        <f>IF(AND(ISNUMBER(K1684),ISNUMBER(L1684),ISNUMBER(M1684),ISNUMBER(N1684)),IF(ABS(N1684-(K1684*L1684*(1-M1684/100)))&gt;1,"REVISAR","OK"),"REVISAR")</f>
        <v>0</v>
      </c>
      <c r="Y1684" s="3">
        <f>IF(AND(ISNUMBER(SEARCH("@",E1684)),ISNUMBER(SEARCH(".",E1684))),"OK","REVISAR")</f>
        <v>0</v>
      </c>
      <c r="Z1684" s="3">
        <f>IF(COUNTIF($A$2:$A$5001,A1684)&gt;1,"REVISAR","OK")</f>
        <v>0</v>
      </c>
    </row>
    <row r="1685">
      <c r="A1685" s="3">
        <v>1684</v>
      </c>
      <c r="B1685" s="4">
        <v>45312</v>
      </c>
      <c r="C1685" s="3" t="inlineStr">
        <is>
          <t>Carlos López</t>
        </is>
      </c>
      <c r="D1685" s="3" t="inlineStr">
        <is>
          <t>33603628</t>
        </is>
      </c>
      <c r="E1685" s="3" t="inlineStr">
        <is>
          <t>cliente211@hotmial.com</t>
        </is>
      </c>
      <c r="F1685" s="3" t="inlineStr">
        <is>
          <t>+54 9 2326 251075</t>
        </is>
      </c>
      <c r="G1685" s="3" t="inlineStr">
        <is>
          <t>Rosario</t>
        </is>
      </c>
      <c r="H1685" s="3" t="inlineStr">
        <is>
          <t>Santa Fe</t>
        </is>
      </c>
      <c r="I1685" s="3" t="inlineStr">
        <is>
          <t>Notebook 15</t>
        </is>
      </c>
      <c r="J1685" s="3" t="inlineStr">
        <is>
          <t>Periféricos</t>
        </is>
      </c>
      <c r="K1685" s="3">
        <v>5</v>
      </c>
      <c r="L1685" s="5">
        <v>118226.36</v>
      </c>
      <c r="M1685" s="3">
        <v>0</v>
      </c>
      <c r="N1685" s="5">
        <v>591131.8</v>
      </c>
      <c r="Q1685" s="3" t="inlineStr">
        <is>
          <t>Local 1</t>
        </is>
      </c>
      <c r="R1685" s="3" t="inlineStr">
        <is>
          <t>pendiente</t>
        </is>
      </c>
      <c r="S1685" s="3" t="inlineStr">
        <is>
          <t>Duplicado probable</t>
        </is>
      </c>
      <c r="T1685" s="3">
        <f>IF(COUNTA(A1685:S1685)&lt;19,"REVISAR","OK")</f>
        <v>0</v>
      </c>
      <c r="U1685" s="3">
        <f>IF(ISNUMBER(B1685),"OK","REVISAR")</f>
        <v>0</v>
      </c>
      <c r="V1685" s="3">
        <f>IF(AND(ISNUMBER(K1685),K1685&gt;0,K1685&lt;50),"OK","REVISAR")</f>
        <v>0</v>
      </c>
      <c r="W1685" s="3">
        <f>IF(AND(ISNUMBER(L1685),L1685&gt;0,L1685&lt;1000000),"OK","REVISAR")</f>
        <v>0</v>
      </c>
      <c r="X1685" s="3">
        <f>IF(AND(ISNUMBER(K1685),ISNUMBER(L1685),ISNUMBER(M1685),ISNUMBER(N1685)),IF(ABS(N1685-(K1685*L1685*(1-M1685/100)))&gt;1,"REVISAR","OK"),"REVISAR")</f>
        <v>0</v>
      </c>
      <c r="Y1685" s="3">
        <f>IF(AND(ISNUMBER(SEARCH("@",E1685)),ISNUMBER(SEARCH(".",E1685))),"OK","REVISAR")</f>
        <v>0</v>
      </c>
      <c r="Z1685" s="3">
        <f>IF(COUNTIF($A$2:$A$5001,A1685)&gt;1,"REVISAR","OK")</f>
        <v>0</v>
      </c>
    </row>
    <row r="1686">
      <c r="A1686" s="3">
        <v>1685</v>
      </c>
      <c r="B1686" s="4">
        <v>45781</v>
      </c>
      <c r="C1686" s="3" t="inlineStr">
        <is>
          <t>Cliente Sin Nombre</t>
        </is>
      </c>
      <c r="D1686" s="3" t="inlineStr">
        <is>
          <t>30606938</t>
        </is>
      </c>
      <c r="E1686" s="3" t="inlineStr">
        <is>
          <t>cliente13@outlook.com</t>
        </is>
      </c>
      <c r="F1686" s="3" t="inlineStr">
        <is>
          <t>+54 9 2326 849038</t>
        </is>
      </c>
      <c r="G1686" s="3" t="inlineStr">
        <is>
          <t>Bs As</t>
        </is>
      </c>
      <c r="H1686" s="3" t="inlineStr">
        <is>
          <t>buenos aires</t>
        </is>
      </c>
      <c r="I1686" s="3" t="inlineStr">
        <is>
          <t>Memoria RAM 8GB</t>
        </is>
      </c>
      <c r="J1686" s="3" t="inlineStr">
        <is>
          <t>Periféricos</t>
        </is>
      </c>
      <c r="K1686" s="3">
        <v>3</v>
      </c>
      <c r="L1686" s="5">
        <v>149840.78</v>
      </c>
      <c r="M1686" s="3">
        <v>5</v>
      </c>
      <c r="N1686" s="5">
        <v>427046.22</v>
      </c>
      <c r="O1686" s="3" t="inlineStr">
        <is>
          <t>MercadoPago</t>
        </is>
      </c>
      <c r="Q1686" s="3" t="inlineStr">
        <is>
          <t>local 1</t>
        </is>
      </c>
      <c r="R1686" s="3" t="inlineStr">
        <is>
          <t>pendiente</t>
        </is>
      </c>
      <c r="S1686" s="3" t="inlineStr">
        <is>
          <t>Precio cargado manualmente</t>
        </is>
      </c>
      <c r="T1686" s="3">
        <f>IF(COUNTA(A1686:S1686)&lt;19,"REVISAR","OK")</f>
        <v>0</v>
      </c>
      <c r="U1686" s="3">
        <f>IF(ISNUMBER(B1686),"OK","REVISAR")</f>
        <v>0</v>
      </c>
      <c r="V1686" s="3">
        <f>IF(AND(ISNUMBER(K1686),K1686&gt;0,K1686&lt;50),"OK","REVISAR")</f>
        <v>0</v>
      </c>
      <c r="W1686" s="3">
        <f>IF(AND(ISNUMBER(L1686),L1686&gt;0,L1686&lt;1000000),"OK","REVISAR")</f>
        <v>0</v>
      </c>
      <c r="X1686" s="3">
        <f>IF(AND(ISNUMBER(K1686),ISNUMBER(L1686),ISNUMBER(M1686),ISNUMBER(N1686)),IF(ABS(N1686-(K1686*L1686*(1-M1686/100)))&gt;1,"REVISAR","OK"),"REVISAR")</f>
        <v>0</v>
      </c>
      <c r="Y1686" s="3">
        <f>IF(AND(ISNUMBER(SEARCH("@",E1686)),ISNUMBER(SEARCH(".",E1686))),"OK","REVISAR")</f>
        <v>0</v>
      </c>
      <c r="Z1686" s="3">
        <f>IF(COUNTIF($A$2:$A$5001,A1686)&gt;1,"REVISAR","OK")</f>
        <v>0</v>
      </c>
    </row>
    <row r="1687">
      <c r="A1687" s="3">
        <v>1686</v>
      </c>
      <c r="B1687" s="4">
        <v>45415</v>
      </c>
      <c r="C1687" s="3" t="inlineStr">
        <is>
          <t>Juan Pérez</t>
        </is>
      </c>
      <c r="D1687" s="3" t="inlineStr">
        <is>
          <t>21491736</t>
        </is>
      </c>
      <c r="E1687" s="3" t="inlineStr">
        <is>
          <t>cliente815@sinmail</t>
        </is>
      </c>
      <c r="F1687" s="3" t="inlineStr">
        <is>
          <t>+54 9 2326 917239</t>
        </is>
      </c>
      <c r="G1687" s="3" t="inlineStr">
        <is>
          <t>CABA</t>
        </is>
      </c>
      <c r="H1687" s="3" t="inlineStr">
        <is>
          <t>Santa Fe</t>
        </is>
      </c>
      <c r="I1687" s="3" t="inlineStr">
        <is>
          <t>Cable USB-C</t>
        </is>
      </c>
      <c r="J1687" s="3" t="inlineStr">
        <is>
          <t>Audio</t>
        </is>
      </c>
      <c r="K1687" s="3">
        <v>7</v>
      </c>
      <c r="L1687" s="5">
        <v>105312.63</v>
      </c>
      <c r="M1687" s="3">
        <v>0</v>
      </c>
      <c r="N1687" s="5">
        <v>737188.41</v>
      </c>
      <c r="O1687" s="3" t="inlineStr">
        <is>
          <t>efectivo</t>
        </is>
      </c>
      <c r="P1687" s="3" t="inlineStr">
        <is>
          <t>Isaías</t>
        </is>
      </c>
      <c r="Q1687" s="3" t="inlineStr">
        <is>
          <t>Online</t>
        </is>
      </c>
      <c r="R1687" s="3" t="inlineStr">
        <is>
          <t>No aplica</t>
        </is>
      </c>
      <c r="T1687" s="3">
        <f>IF(COUNTA(A1687:S1687)&lt;19,"REVISAR","OK")</f>
        <v>0</v>
      </c>
      <c r="U1687" s="3">
        <f>IF(ISNUMBER(B1687),"OK","REVISAR")</f>
        <v>0</v>
      </c>
      <c r="V1687" s="3">
        <f>IF(AND(ISNUMBER(K1687),K1687&gt;0,K1687&lt;50),"OK","REVISAR")</f>
        <v>0</v>
      </c>
      <c r="W1687" s="3">
        <f>IF(AND(ISNUMBER(L1687),L1687&gt;0,L1687&lt;1000000),"OK","REVISAR")</f>
        <v>0</v>
      </c>
      <c r="X1687" s="3">
        <f>IF(AND(ISNUMBER(K1687),ISNUMBER(L1687),ISNUMBER(M1687),ISNUMBER(N1687)),IF(ABS(N1687-(K1687*L1687*(1-M1687/100)))&gt;1,"REVISAR","OK"),"REVISAR")</f>
        <v>0</v>
      </c>
      <c r="Y1687" s="3">
        <f>IF(AND(ISNUMBER(SEARCH("@",E1687)),ISNUMBER(SEARCH(".",E1687))),"OK","REVISAR")</f>
        <v>0</v>
      </c>
      <c r="Z1687" s="3">
        <f>IF(COUNTIF($A$2:$A$5001,A1687)&gt;1,"REVISAR","OK")</f>
        <v>0</v>
      </c>
    </row>
    <row r="1688">
      <c r="A1688" s="3">
        <v>1687</v>
      </c>
      <c r="B1688" s="4">
        <v>45747</v>
      </c>
      <c r="C1688" s="3" t="inlineStr">
        <is>
          <t>María Gómez</t>
        </is>
      </c>
      <c r="D1688" s="3" t="inlineStr">
        <is>
          <t>38737031</t>
        </is>
      </c>
      <c r="E1688" s="3" t="inlineStr">
        <is>
          <t>cliente895@gmail.com</t>
        </is>
      </c>
      <c r="F1688" s="3" t="inlineStr">
        <is>
          <t>+54 9 2326 363655</t>
        </is>
      </c>
      <c r="G1688" s="3" t="inlineStr">
        <is>
          <t>san antonio de areco</t>
        </is>
      </c>
      <c r="H1688" s="3" t="inlineStr">
        <is>
          <t>buenos aires</t>
        </is>
      </c>
      <c r="I1688" s="3" t="inlineStr">
        <is>
          <t>Memoria RAM 8GB</t>
        </is>
      </c>
      <c r="J1688" s="3" t="inlineStr">
        <is>
          <t>Hogar</t>
        </is>
      </c>
      <c r="K1688" s="3">
        <v>3</v>
      </c>
      <c r="L1688" s="5">
        <v>159027.74</v>
      </c>
      <c r="M1688" s="3">
        <v>0</v>
      </c>
      <c r="N1688" s="5">
        <v>477083.22</v>
      </c>
      <c r="O1688" s="3" t="inlineStr">
        <is>
          <t>Tarjeta Débito</t>
        </is>
      </c>
      <c r="Q1688" s="3" t="inlineStr">
        <is>
          <t>Online</t>
        </is>
      </c>
      <c r="R1688" s="3" t="inlineStr">
        <is>
          <t>pendiente</t>
        </is>
      </c>
      <c r="S1688" s="3" t="inlineStr">
        <is>
          <t>Dirección incompleta</t>
        </is>
      </c>
      <c r="T1688" s="3">
        <f>IF(COUNTA(A1688:S1688)&lt;19,"REVISAR","OK")</f>
        <v>0</v>
      </c>
      <c r="U1688" s="3">
        <f>IF(ISNUMBER(B1688),"OK","REVISAR")</f>
        <v>0</v>
      </c>
      <c r="V1688" s="3">
        <f>IF(AND(ISNUMBER(K1688),K1688&gt;0,K1688&lt;50),"OK","REVISAR")</f>
        <v>0</v>
      </c>
      <c r="W1688" s="3">
        <f>IF(AND(ISNUMBER(L1688),L1688&gt;0,L1688&lt;1000000),"OK","REVISAR")</f>
        <v>0</v>
      </c>
      <c r="X1688" s="3">
        <f>IF(AND(ISNUMBER(K1688),ISNUMBER(L1688),ISNUMBER(M1688),ISNUMBER(N1688)),IF(ABS(N1688-(K1688*L1688*(1-M1688/100)))&gt;1,"REVISAR","OK"),"REVISAR")</f>
        <v>0</v>
      </c>
      <c r="Y1688" s="3">
        <f>IF(AND(ISNUMBER(SEARCH("@",E1688)),ISNUMBER(SEARCH(".",E1688))),"OK","REVISAR")</f>
        <v>0</v>
      </c>
      <c r="Z1688" s="3">
        <f>IF(COUNTIF($A$2:$A$5001,A1688)&gt;1,"REVISAR","OK")</f>
        <v>0</v>
      </c>
    </row>
    <row r="1689">
      <c r="A1689" s="3">
        <v>1688</v>
      </c>
      <c r="B1689" s="4">
        <v>45730</v>
      </c>
      <c r="C1689" s="3" t="inlineStr">
        <is>
          <t>Cliente Sin Nombre</t>
        </is>
      </c>
      <c r="D1689" s="3" t="inlineStr">
        <is>
          <t>31216761</t>
        </is>
      </c>
      <c r="E1689" s="3" t="inlineStr">
        <is>
          <t>cliente44@yahoo.com</t>
        </is>
      </c>
      <c r="F1689" s="3" t="inlineStr">
        <is>
          <t>+54 9 2326 319115</t>
        </is>
      </c>
      <c r="G1689" s="3" t="inlineStr">
        <is>
          <t>Mendoza</t>
        </is>
      </c>
      <c r="H1689" s="3" t="inlineStr">
        <is>
          <t>CABA</t>
        </is>
      </c>
      <c r="I1689" s="3" t="inlineStr">
        <is>
          <t>Teclado mecánico</t>
        </is>
      </c>
      <c r="J1689" s="3" t="inlineStr">
        <is>
          <t>Tecnología</t>
        </is>
      </c>
      <c r="K1689" s="3">
        <v>4</v>
      </c>
      <c r="L1689" s="5">
        <v>87476.03</v>
      </c>
      <c r="M1689" s="3">
        <v>0</v>
      </c>
      <c r="N1689" s="5">
        <v>349904.12</v>
      </c>
      <c r="O1689" s="3" t="inlineStr">
        <is>
          <t>MercadoPago</t>
        </is>
      </c>
      <c r="P1689" s="3" t="inlineStr">
        <is>
          <t>Admin</t>
        </is>
      </c>
      <c r="Q1689" s="3" t="inlineStr">
        <is>
          <t>online</t>
        </is>
      </c>
      <c r="R1689" s="3" t="inlineStr">
        <is>
          <t>Entregado</t>
        </is>
      </c>
      <c r="S1689" s="3" t="inlineStr">
        <is>
          <t>Dirección incompleta</t>
        </is>
      </c>
      <c r="T1689" s="3">
        <f>IF(COUNTA(A1689:S1689)&lt;19,"REVISAR","OK")</f>
        <v>0</v>
      </c>
      <c r="U1689" s="3">
        <f>IF(ISNUMBER(B1689),"OK","REVISAR")</f>
        <v>0</v>
      </c>
      <c r="V1689" s="3">
        <f>IF(AND(ISNUMBER(K1689),K1689&gt;0,K1689&lt;50),"OK","REVISAR")</f>
        <v>0</v>
      </c>
      <c r="W1689" s="3">
        <f>IF(AND(ISNUMBER(L1689),L1689&gt;0,L1689&lt;1000000),"OK","REVISAR")</f>
        <v>0</v>
      </c>
      <c r="X1689" s="3">
        <f>IF(AND(ISNUMBER(K1689),ISNUMBER(L1689),ISNUMBER(M1689),ISNUMBER(N1689)),IF(ABS(N1689-(K1689*L1689*(1-M1689/100)))&gt;1,"REVISAR","OK"),"REVISAR")</f>
        <v>0</v>
      </c>
      <c r="Y1689" s="3">
        <f>IF(AND(ISNUMBER(SEARCH("@",E1689)),ISNUMBER(SEARCH(".",E1689))),"OK","REVISAR")</f>
        <v>0</v>
      </c>
      <c r="Z1689" s="3">
        <f>IF(COUNTIF($A$2:$A$5001,A1689)&gt;1,"REVISAR","OK")</f>
        <v>0</v>
      </c>
    </row>
    <row r="1690">
      <c r="A1690" s="3">
        <v>1689</v>
      </c>
      <c r="B1690" s="4">
        <v>45651</v>
      </c>
      <c r="C1690" s="3" t="inlineStr">
        <is>
          <t>Lucas Rodríguez</t>
        </is>
      </c>
      <c r="D1690" s="3" t="inlineStr">
        <is>
          <t>21111172</t>
        </is>
      </c>
      <c r="E1690" s="3" t="inlineStr">
        <is>
          <t>cliente708@outlook.com</t>
        </is>
      </c>
      <c r="F1690" s="3" t="inlineStr">
        <is>
          <t>+54 9 2326 728891</t>
        </is>
      </c>
      <c r="G1690" s="3" t="inlineStr">
        <is>
          <t>S. A. de Areco</t>
        </is>
      </c>
      <c r="H1690" s="3" t="inlineStr">
        <is>
          <t>Mendoza</t>
        </is>
      </c>
      <c r="J1690" s="3" t="inlineStr">
        <is>
          <t>Accesorios</t>
        </is>
      </c>
      <c r="K1690" s="3">
        <v>7</v>
      </c>
      <c r="L1690" s="5">
        <v>63361.18</v>
      </c>
      <c r="M1690" s="3">
        <v>20</v>
      </c>
      <c r="N1690" s="5">
        <v>354822.61</v>
      </c>
      <c r="O1690" s="3" t="inlineStr">
        <is>
          <t>tarjeta credito</t>
        </is>
      </c>
      <c r="R1690" s="3" t="inlineStr">
        <is>
          <t>No aplica</t>
        </is>
      </c>
      <c r="S1690" s="3" t="inlineStr">
        <is>
          <t>Pago a confirmar</t>
        </is>
      </c>
      <c r="T1690" s="3">
        <f>IF(COUNTA(A1690:S1690)&lt;19,"REVISAR","OK")</f>
        <v>0</v>
      </c>
      <c r="U1690" s="3">
        <f>IF(ISNUMBER(B1690),"OK","REVISAR")</f>
        <v>0</v>
      </c>
      <c r="V1690" s="3">
        <f>IF(AND(ISNUMBER(K1690),K1690&gt;0,K1690&lt;50),"OK","REVISAR")</f>
        <v>0</v>
      </c>
      <c r="W1690" s="3">
        <f>IF(AND(ISNUMBER(L1690),L1690&gt;0,L1690&lt;1000000),"OK","REVISAR")</f>
        <v>0</v>
      </c>
      <c r="X1690" s="3">
        <f>IF(AND(ISNUMBER(K1690),ISNUMBER(L1690),ISNUMBER(M1690),ISNUMBER(N1690)),IF(ABS(N1690-(K1690*L1690*(1-M1690/100)))&gt;1,"REVISAR","OK"),"REVISAR")</f>
        <v>0</v>
      </c>
      <c r="Y1690" s="3">
        <f>IF(AND(ISNUMBER(SEARCH("@",E1690)),ISNUMBER(SEARCH(".",E1690))),"OK","REVISAR")</f>
        <v>0</v>
      </c>
      <c r="Z1690" s="3">
        <f>IF(COUNTIF($A$2:$A$5001,A1690)&gt;1,"REVISAR","OK")</f>
        <v>0</v>
      </c>
    </row>
    <row r="1691">
      <c r="A1691" s="3">
        <v>1690</v>
      </c>
      <c r="B1691" s="4">
        <v>45711</v>
      </c>
      <c r="C1691" s="3" t="inlineStr">
        <is>
          <t>Valentina Díaz</t>
        </is>
      </c>
      <c r="D1691" s="3" t="inlineStr">
        <is>
          <t>24271123</t>
        </is>
      </c>
      <c r="E1691" s="3" t="inlineStr">
        <is>
          <t>cliente616@</t>
        </is>
      </c>
      <c r="F1691" s="3" t="inlineStr">
        <is>
          <t>+54 9 2326 999790</t>
        </is>
      </c>
      <c r="G1691" s="3" t="inlineStr">
        <is>
          <t>san antonio de areco</t>
        </is>
      </c>
      <c r="H1691" s="3" t="inlineStr">
        <is>
          <t>Santa Fe</t>
        </is>
      </c>
      <c r="I1691" s="3" t="inlineStr">
        <is>
          <t>Producto desconocido</t>
        </is>
      </c>
      <c r="J1691" s="3" t="inlineStr">
        <is>
          <t>Hogar</t>
        </is>
      </c>
      <c r="K1691" s="3">
        <v>7</v>
      </c>
      <c r="L1691" s="5">
        <v>166784.01</v>
      </c>
      <c r="M1691" s="3">
        <v>20</v>
      </c>
      <c r="N1691" s="5">
        <v>933990.46</v>
      </c>
      <c r="O1691" s="3" t="inlineStr">
        <is>
          <t>MercadoPago</t>
        </is>
      </c>
      <c r="P1691" s="3" t="inlineStr">
        <is>
          <t>admin</t>
        </is>
      </c>
      <c r="Q1691" s="3" t="inlineStr">
        <is>
          <t>Centro</t>
        </is>
      </c>
      <c r="S1691" s="3" t="inlineStr">
        <is>
          <t>OK</t>
        </is>
      </c>
      <c r="T1691" s="3">
        <f>IF(COUNTA(A1691:S1691)&lt;19,"REVISAR","OK")</f>
        <v>0</v>
      </c>
      <c r="U1691" s="3">
        <f>IF(ISNUMBER(B1691),"OK","REVISAR")</f>
        <v>0</v>
      </c>
      <c r="V1691" s="3">
        <f>IF(AND(ISNUMBER(K1691),K1691&gt;0,K1691&lt;50),"OK","REVISAR")</f>
        <v>0</v>
      </c>
      <c r="W1691" s="3">
        <f>IF(AND(ISNUMBER(L1691),L1691&gt;0,L1691&lt;1000000),"OK","REVISAR")</f>
        <v>0</v>
      </c>
      <c r="X1691" s="3">
        <f>IF(AND(ISNUMBER(K1691),ISNUMBER(L1691),ISNUMBER(M1691),ISNUMBER(N1691)),IF(ABS(N1691-(K1691*L1691*(1-M1691/100)))&gt;1,"REVISAR","OK"),"REVISAR")</f>
        <v>0</v>
      </c>
      <c r="Y1691" s="3">
        <f>IF(AND(ISNUMBER(SEARCH("@",E1691)),ISNUMBER(SEARCH(".",E1691))),"OK","REVISAR")</f>
        <v>0</v>
      </c>
      <c r="Z1691" s="3">
        <f>IF(COUNTIF($A$2:$A$5001,A1691)&gt;1,"REVISAR","OK")</f>
        <v>0</v>
      </c>
    </row>
    <row r="1692">
      <c r="A1692" s="3">
        <v>1691</v>
      </c>
      <c r="B1692" s="4">
        <v>45791</v>
      </c>
      <c r="C1692" s="3" t="inlineStr">
        <is>
          <t>María Gómez</t>
        </is>
      </c>
      <c r="D1692" s="3" t="inlineStr">
        <is>
          <t>33556374</t>
        </is>
      </c>
      <c r="E1692" s="3" t="inlineStr">
        <is>
          <t>cliente705@sinmail</t>
        </is>
      </c>
      <c r="F1692" s="3" t="inlineStr">
        <is>
          <t>+54 9 2326 339840</t>
        </is>
      </c>
      <c r="G1692" s="3" t="inlineStr">
        <is>
          <t>Rosario</t>
        </is>
      </c>
      <c r="H1692" s="3" t="inlineStr">
        <is>
          <t>Mendoza</t>
        </is>
      </c>
      <c r="I1692" s="3" t="inlineStr">
        <is>
          <t>Auriculares Bluetooth</t>
        </is>
      </c>
      <c r="J1692" s="3" t="inlineStr">
        <is>
          <t>Hogar</t>
        </is>
      </c>
      <c r="K1692" s="3">
        <v>3</v>
      </c>
      <c r="L1692" s="5">
        <v>14134.52</v>
      </c>
      <c r="M1692" s="3">
        <v>10</v>
      </c>
      <c r="N1692" s="5">
        <v>9525.32</v>
      </c>
      <c r="O1692" s="3" t="inlineStr">
        <is>
          <t>Mercado Pago</t>
        </is>
      </c>
      <c r="P1692" s="3" t="inlineStr">
        <is>
          <t>admin</t>
        </is>
      </c>
      <c r="Q1692" s="3" t="inlineStr">
        <is>
          <t>Centro</t>
        </is>
      </c>
      <c r="R1692" s="3" t="inlineStr">
        <is>
          <t>Cancelado</t>
        </is>
      </c>
      <c r="T1692" s="3">
        <f>IF(COUNTA(A1692:S1692)&lt;19,"REVISAR","OK")</f>
        <v>0</v>
      </c>
      <c r="U1692" s="3">
        <f>IF(ISNUMBER(B1692),"OK","REVISAR")</f>
        <v>0</v>
      </c>
      <c r="V1692" s="3">
        <f>IF(AND(ISNUMBER(K1692),K1692&gt;0,K1692&lt;50),"OK","REVISAR")</f>
        <v>0</v>
      </c>
      <c r="W1692" s="3">
        <f>IF(AND(ISNUMBER(L1692),L1692&gt;0,L1692&lt;1000000),"OK","REVISAR")</f>
        <v>0</v>
      </c>
      <c r="X1692" s="3">
        <f>IF(AND(ISNUMBER(K1692),ISNUMBER(L1692),ISNUMBER(M1692),ISNUMBER(N1692)),IF(ABS(N1692-(K1692*L1692*(1-M1692/100)))&gt;1,"REVISAR","OK"),"REVISAR")</f>
        <v>0</v>
      </c>
      <c r="Y1692" s="3">
        <f>IF(AND(ISNUMBER(SEARCH("@",E1692)),ISNUMBER(SEARCH(".",E1692))),"OK","REVISAR")</f>
        <v>0</v>
      </c>
      <c r="Z1692" s="3">
        <f>IF(COUNTIF($A$2:$A$5001,A1692)&gt;1,"REVISAR","OK")</f>
        <v>0</v>
      </c>
    </row>
    <row r="1693">
      <c r="A1693" s="3">
        <v>142</v>
      </c>
      <c r="B1693" s="4">
        <v>45540</v>
      </c>
      <c r="C1693" s="3" t="inlineStr">
        <is>
          <t>Cliente Sin Nombre</t>
        </is>
      </c>
      <c r="D1693" s="3" t="inlineStr">
        <is>
          <t>20656814</t>
        </is>
      </c>
      <c r="E1693" s="3" t="inlineStr">
        <is>
          <t>cliente382@yahoo.com</t>
        </is>
      </c>
      <c r="F1693" s="3" t="inlineStr">
        <is>
          <t>+54 9 2326 162412</t>
        </is>
      </c>
      <c r="G1693" s="3" t="inlineStr">
        <is>
          <t>CABA</t>
        </is>
      </c>
      <c r="H1693" s="3" t="inlineStr">
        <is>
          <t>Buenos Aires</t>
        </is>
      </c>
      <c r="I1693" s="3" t="inlineStr">
        <is>
          <t>Webcam HD</t>
        </is>
      </c>
      <c r="K1693" s="3">
        <v>1</v>
      </c>
      <c r="L1693" s="5">
        <v>132626.28</v>
      </c>
      <c r="M1693" s="3">
        <v>0</v>
      </c>
      <c r="N1693" s="5">
        <v>132626.28</v>
      </c>
      <c r="O1693" s="3" t="inlineStr">
        <is>
          <t>Efectivo</t>
        </is>
      </c>
      <c r="P1693" s="3" t="inlineStr">
        <is>
          <t>Lucas</t>
        </is>
      </c>
      <c r="Q1693" s="3" t="inlineStr">
        <is>
          <t>online</t>
        </is>
      </c>
      <c r="R1693" s="3" t="inlineStr">
        <is>
          <t>pendiente</t>
        </is>
      </c>
      <c r="S1693" s="3" t="inlineStr">
        <is>
          <t>Dirección incompleta</t>
        </is>
      </c>
      <c r="T1693" s="3">
        <f>IF(COUNTA(A1693:S1693)&lt;19,"REVISAR","OK")</f>
        <v>0</v>
      </c>
      <c r="U1693" s="3">
        <f>IF(ISNUMBER(B1693),"OK","REVISAR")</f>
        <v>0</v>
      </c>
      <c r="V1693" s="3">
        <f>IF(AND(ISNUMBER(K1693),K1693&gt;0,K1693&lt;50),"OK","REVISAR")</f>
        <v>0</v>
      </c>
      <c r="W1693" s="3">
        <f>IF(AND(ISNUMBER(L1693),L1693&gt;0,L1693&lt;1000000),"OK","REVISAR")</f>
        <v>0</v>
      </c>
      <c r="X1693" s="3">
        <f>IF(AND(ISNUMBER(K1693),ISNUMBER(L1693),ISNUMBER(M1693),ISNUMBER(N1693)),IF(ABS(N1693-(K1693*L1693*(1-M1693/100)))&gt;1,"REVISAR","OK"),"REVISAR")</f>
        <v>0</v>
      </c>
      <c r="Y1693" s="3">
        <f>IF(AND(ISNUMBER(SEARCH("@",E1693)),ISNUMBER(SEARCH(".",E1693))),"OK","REVISAR")</f>
        <v>0</v>
      </c>
      <c r="Z1693" s="3">
        <f>IF(COUNTIF($A$2:$A$5001,A1693)&gt;1,"REVISAR","OK")</f>
        <v>0</v>
      </c>
    </row>
    <row r="1694">
      <c r="A1694" s="3">
        <v>1693</v>
      </c>
      <c r="B1694" s="4">
        <v>45351</v>
      </c>
      <c r="C1694" s="3" t="inlineStr">
        <is>
          <t>Ana Martínez</t>
        </is>
      </c>
      <c r="D1694" s="3" t="inlineStr">
        <is>
          <t>42974665</t>
        </is>
      </c>
      <c r="E1694" s="3" t="inlineStr">
        <is>
          <t>cliente770@hotmail.com</t>
        </is>
      </c>
      <c r="F1694" s="3" t="inlineStr">
        <is>
          <t>+54 9 2326 531233</t>
        </is>
      </c>
      <c r="G1694" s="3" t="inlineStr">
        <is>
          <t>CABA</t>
        </is>
      </c>
      <c r="H1694" s="3" t="inlineStr">
        <is>
          <t>Santa Fe</t>
        </is>
      </c>
      <c r="I1694" s="3" t="inlineStr">
        <is>
          <t>Cargador rápido</t>
        </is>
      </c>
      <c r="J1694" s="3" t="inlineStr">
        <is>
          <t>Accesorios</t>
        </is>
      </c>
      <c r="K1694" s="3">
        <v>5</v>
      </c>
      <c r="L1694" s="5">
        <v>30690.34</v>
      </c>
      <c r="M1694" s="3">
        <v>0</v>
      </c>
      <c r="O1694" s="3" t="inlineStr">
        <is>
          <t>Tarjeta Débito</t>
        </is>
      </c>
      <c r="P1694" s="3" t="inlineStr">
        <is>
          <t>Sofía</t>
        </is>
      </c>
      <c r="Q1694" s="3" t="inlineStr">
        <is>
          <t>Online</t>
        </is>
      </c>
      <c r="R1694" s="3" t="inlineStr">
        <is>
          <t>Pendiente</t>
        </is>
      </c>
      <c r="S1694" s="3" t="inlineStr">
        <is>
          <t>Pago a confirmar</t>
        </is>
      </c>
      <c r="T1694" s="3">
        <f>IF(COUNTA(A1694:S1694)&lt;19,"REVISAR","OK")</f>
        <v>0</v>
      </c>
      <c r="U1694" s="3">
        <f>IF(ISNUMBER(B1694),"OK","REVISAR")</f>
        <v>0</v>
      </c>
      <c r="V1694" s="3">
        <f>IF(AND(ISNUMBER(K1694),K1694&gt;0,K1694&lt;50),"OK","REVISAR")</f>
        <v>0</v>
      </c>
      <c r="W1694" s="3">
        <f>IF(AND(ISNUMBER(L1694),L1694&gt;0,L1694&lt;1000000),"OK","REVISAR")</f>
        <v>0</v>
      </c>
      <c r="X1694" s="3">
        <f>IF(AND(ISNUMBER(K1694),ISNUMBER(L1694),ISNUMBER(M1694),ISNUMBER(N1694)),IF(ABS(N1694-(K1694*L1694*(1-M1694/100)))&gt;1,"REVISAR","OK"),"REVISAR")</f>
        <v>0</v>
      </c>
      <c r="Y1694" s="3">
        <f>IF(AND(ISNUMBER(SEARCH("@",E1694)),ISNUMBER(SEARCH(".",E1694))),"OK","REVISAR")</f>
        <v>0</v>
      </c>
      <c r="Z1694" s="3">
        <f>IF(COUNTIF($A$2:$A$5001,A1694)&gt;1,"REVISAR","OK")</f>
        <v>0</v>
      </c>
    </row>
    <row r="1695">
      <c r="A1695" s="3">
        <v>1694</v>
      </c>
      <c r="B1695" s="4">
        <v>45435</v>
      </c>
      <c r="D1695" s="3" t="inlineStr">
        <is>
          <t>43719615</t>
        </is>
      </c>
      <c r="E1695" s="3" t="inlineStr">
        <is>
          <t>cliente387@sinmail</t>
        </is>
      </c>
      <c r="F1695" s="3" t="inlineStr">
        <is>
          <t>+54 9 2326 227740</t>
        </is>
      </c>
      <c r="G1695" s="3" t="inlineStr">
        <is>
          <t>Capital Federal</t>
        </is>
      </c>
      <c r="H1695" s="3" t="inlineStr">
        <is>
          <t>buenos aires</t>
        </is>
      </c>
      <c r="I1695" s="3" t="inlineStr">
        <is>
          <t>Cable USB-C</t>
        </is>
      </c>
      <c r="J1695" s="3" t="inlineStr">
        <is>
          <t>Sin categoria</t>
        </is>
      </c>
      <c r="K1695" s="3">
        <v>8</v>
      </c>
      <c r="L1695" s="5">
        <v>81645.91</v>
      </c>
      <c r="M1695" s="3">
        <v>0</v>
      </c>
      <c r="N1695" s="5">
        <v>653167.28</v>
      </c>
      <c r="O1695" s="3" t="inlineStr">
        <is>
          <t>Efectivo</t>
        </is>
      </c>
      <c r="P1695" s="3" t="inlineStr">
        <is>
          <t>Benjamín</t>
        </is>
      </c>
      <c r="Q1695" s="3" t="inlineStr">
        <is>
          <t>Local 1</t>
        </is>
      </c>
      <c r="R1695" s="3" t="inlineStr">
        <is>
          <t>Pendiente</t>
        </is>
      </c>
      <c r="S1695" s="3" t="inlineStr">
        <is>
          <t>sin observaciones</t>
        </is>
      </c>
      <c r="T1695" s="3">
        <f>IF(COUNTA(A1695:S1695)&lt;19,"REVISAR","OK")</f>
        <v>0</v>
      </c>
      <c r="U1695" s="3">
        <f>IF(ISNUMBER(B1695),"OK","REVISAR")</f>
        <v>0</v>
      </c>
      <c r="V1695" s="3">
        <f>IF(AND(ISNUMBER(K1695),K1695&gt;0,K1695&lt;50),"OK","REVISAR")</f>
        <v>0</v>
      </c>
      <c r="W1695" s="3">
        <f>IF(AND(ISNUMBER(L1695),L1695&gt;0,L1695&lt;1000000),"OK","REVISAR")</f>
        <v>0</v>
      </c>
      <c r="X1695" s="3">
        <f>IF(AND(ISNUMBER(K1695),ISNUMBER(L1695),ISNUMBER(M1695),ISNUMBER(N1695)),IF(ABS(N1695-(K1695*L1695*(1-M1695/100)))&gt;1,"REVISAR","OK"),"REVISAR")</f>
        <v>0</v>
      </c>
      <c r="Y1695" s="3">
        <f>IF(AND(ISNUMBER(SEARCH("@",E1695)),ISNUMBER(SEARCH(".",E1695))),"OK","REVISAR")</f>
        <v>0</v>
      </c>
      <c r="Z1695" s="3">
        <f>IF(COUNTIF($A$2:$A$5001,A1695)&gt;1,"REVISAR","OK")</f>
        <v>0</v>
      </c>
    </row>
    <row r="1696">
      <c r="A1696" s="3">
        <v>1695</v>
      </c>
      <c r="B1696" s="4">
        <v>45429</v>
      </c>
      <c r="C1696" s="3" t="inlineStr">
        <is>
          <t>Cliente Sin Nombre</t>
        </is>
      </c>
      <c r="D1696" s="3" t="inlineStr">
        <is>
          <t>20976646</t>
        </is>
      </c>
      <c r="E1696" s="3" t="inlineStr">
        <is>
          <t>cliente809@</t>
        </is>
      </c>
      <c r="F1696" s="3" t="inlineStr">
        <is>
          <t>+54 9 2326 569168</t>
        </is>
      </c>
      <c r="G1696" s="3" t="inlineStr">
        <is>
          <t>Cordoba</t>
        </is>
      </c>
      <c r="H1696" s="3" t="inlineStr">
        <is>
          <t>Córdoba</t>
        </is>
      </c>
      <c r="I1696" s="3" t="inlineStr">
        <is>
          <t>Notebook 15</t>
        </is>
      </c>
      <c r="J1696" s="3" t="inlineStr">
        <is>
          <t>tecnologia</t>
        </is>
      </c>
      <c r="K1696" s="3">
        <v>6</v>
      </c>
      <c r="L1696" s="5">
        <v>160069.24</v>
      </c>
      <c r="M1696" s="3">
        <v>10</v>
      </c>
      <c r="N1696" s="5">
        <v>864373.9</v>
      </c>
      <c r="O1696" s="3" t="inlineStr">
        <is>
          <t>Transferencia</t>
        </is>
      </c>
      <c r="P1696" s="3" t="inlineStr">
        <is>
          <t>admin</t>
        </is>
      </c>
      <c r="Q1696" s="3" t="inlineStr">
        <is>
          <t>Local 1</t>
        </is>
      </c>
      <c r="R1696" s="3" t="inlineStr">
        <is>
          <t>No aplica</t>
        </is>
      </c>
      <c r="S1696" s="3" t="inlineStr">
        <is>
          <t>OK</t>
        </is>
      </c>
      <c r="T1696" s="3">
        <f>IF(COUNTA(A1696:S1696)&lt;19,"REVISAR","OK")</f>
        <v>0</v>
      </c>
      <c r="U1696" s="3">
        <f>IF(ISNUMBER(B1696),"OK","REVISAR")</f>
        <v>0</v>
      </c>
      <c r="V1696" s="3">
        <f>IF(AND(ISNUMBER(K1696),K1696&gt;0,K1696&lt;50),"OK","REVISAR")</f>
        <v>0</v>
      </c>
      <c r="W1696" s="3">
        <f>IF(AND(ISNUMBER(L1696),L1696&gt;0,L1696&lt;1000000),"OK","REVISAR")</f>
        <v>0</v>
      </c>
      <c r="X1696" s="3">
        <f>IF(AND(ISNUMBER(K1696),ISNUMBER(L1696),ISNUMBER(M1696),ISNUMBER(N1696)),IF(ABS(N1696-(K1696*L1696*(1-M1696/100)))&gt;1,"REVISAR","OK"),"REVISAR")</f>
        <v>0</v>
      </c>
      <c r="Y1696" s="3">
        <f>IF(AND(ISNUMBER(SEARCH("@",E1696)),ISNUMBER(SEARCH(".",E1696))),"OK","REVISAR")</f>
        <v>0</v>
      </c>
      <c r="Z1696" s="3">
        <f>IF(COUNTIF($A$2:$A$5001,A1696)&gt;1,"REVISAR","OK")</f>
        <v>0</v>
      </c>
    </row>
    <row r="1697">
      <c r="A1697" s="3">
        <v>1696</v>
      </c>
      <c r="B1697" s="4">
        <v>45732</v>
      </c>
      <c r="C1697" s="3" t="inlineStr">
        <is>
          <t>Pedro Sánchez</t>
        </is>
      </c>
      <c r="D1697" s="3" t="inlineStr">
        <is>
          <t>35885932</t>
        </is>
      </c>
      <c r="E1697" s="3" t="inlineStr">
        <is>
          <t>cliente605@hotmail.com</t>
        </is>
      </c>
      <c r="F1697" s="3" t="inlineStr">
        <is>
          <t>+54 9 2326 187498</t>
        </is>
      </c>
      <c r="G1697" s="3" t="inlineStr">
        <is>
          <t>CABA</t>
        </is>
      </c>
      <c r="H1697" s="3" t="inlineStr">
        <is>
          <t>Mendoza</t>
        </is>
      </c>
      <c r="J1697" s="3" t="inlineStr">
        <is>
          <t>Sin categoria</t>
        </is>
      </c>
      <c r="K1697" s="3">
        <v>6</v>
      </c>
      <c r="L1697" s="5">
        <v>75436.78999999999</v>
      </c>
      <c r="M1697" s="3">
        <v>10</v>
      </c>
      <c r="N1697" s="5">
        <v>407358.67</v>
      </c>
      <c r="P1697" s="3" t="inlineStr">
        <is>
          <t>Sofía</t>
        </is>
      </c>
      <c r="Q1697" s="3" t="inlineStr">
        <is>
          <t>local 1</t>
        </is>
      </c>
      <c r="S1697" s="3" t="inlineStr">
        <is>
          <t>Duplicado probable</t>
        </is>
      </c>
      <c r="T1697" s="3">
        <f>IF(COUNTA(A1697:S1697)&lt;19,"REVISAR","OK")</f>
        <v>0</v>
      </c>
      <c r="U1697" s="3">
        <f>IF(ISNUMBER(B1697),"OK","REVISAR")</f>
        <v>0</v>
      </c>
      <c r="V1697" s="3">
        <f>IF(AND(ISNUMBER(K1697),K1697&gt;0,K1697&lt;50),"OK","REVISAR")</f>
        <v>0</v>
      </c>
      <c r="W1697" s="3">
        <f>IF(AND(ISNUMBER(L1697),L1697&gt;0,L1697&lt;1000000),"OK","REVISAR")</f>
        <v>0</v>
      </c>
      <c r="X1697" s="3">
        <f>IF(AND(ISNUMBER(K1697),ISNUMBER(L1697),ISNUMBER(M1697),ISNUMBER(N1697)),IF(ABS(N1697-(K1697*L1697*(1-M1697/100)))&gt;1,"REVISAR","OK"),"REVISAR")</f>
        <v>0</v>
      </c>
      <c r="Y1697" s="3">
        <f>IF(AND(ISNUMBER(SEARCH("@",E1697)),ISNUMBER(SEARCH(".",E1697))),"OK","REVISAR")</f>
        <v>0</v>
      </c>
      <c r="Z1697" s="3">
        <f>IF(COUNTIF($A$2:$A$5001,A1697)&gt;1,"REVISAR","OK")</f>
        <v>0</v>
      </c>
    </row>
    <row r="1698">
      <c r="A1698" s="3">
        <v>1697</v>
      </c>
      <c r="B1698" s="4">
        <v>45722</v>
      </c>
      <c r="C1698" s="3" t="inlineStr">
        <is>
          <t>Valentina Díaz</t>
        </is>
      </c>
      <c r="D1698" s="3" t="inlineStr">
        <is>
          <t>31449815</t>
        </is>
      </c>
      <c r="E1698" s="3" t="inlineStr">
        <is>
          <t>cliente199@gmail.com</t>
        </is>
      </c>
      <c r="F1698" s="3" t="inlineStr">
        <is>
          <t>+54 9 2326 515768</t>
        </is>
      </c>
      <c r="G1698" s="3" t="inlineStr">
        <is>
          <t>San Antonio de Areco</t>
        </is>
      </c>
      <c r="H1698" s="3" t="inlineStr">
        <is>
          <t>CABA</t>
        </is>
      </c>
      <c r="I1698" s="3" t="inlineStr">
        <is>
          <t>Mouse gamer</t>
        </is>
      </c>
      <c r="K1698" s="3">
        <v>4</v>
      </c>
      <c r="L1698" s="5">
        <v>43596.49</v>
      </c>
      <c r="M1698" s="3">
        <v>20</v>
      </c>
      <c r="N1698" s="5">
        <v>139508.77</v>
      </c>
      <c r="O1698" s="3" t="inlineStr">
        <is>
          <t>Mercado Pago</t>
        </is>
      </c>
      <c r="P1698" s="3" t="inlineStr">
        <is>
          <t>Sin vendedor</t>
        </is>
      </c>
      <c r="Q1698" s="3" t="inlineStr">
        <is>
          <t>Online</t>
        </is>
      </c>
      <c r="R1698" s="3" t="inlineStr">
        <is>
          <t>Cancelado</t>
        </is>
      </c>
      <c r="S1698" s="3" t="inlineStr">
        <is>
          <t>Producto sin stock</t>
        </is>
      </c>
      <c r="T1698" s="3">
        <f>IF(COUNTA(A1698:S1698)&lt;19,"REVISAR","OK")</f>
        <v>0</v>
      </c>
      <c r="U1698" s="3">
        <f>IF(ISNUMBER(B1698),"OK","REVISAR")</f>
        <v>0</v>
      </c>
      <c r="V1698" s="3">
        <f>IF(AND(ISNUMBER(K1698),K1698&gt;0,K1698&lt;50),"OK","REVISAR")</f>
        <v>0</v>
      </c>
      <c r="W1698" s="3">
        <f>IF(AND(ISNUMBER(L1698),L1698&gt;0,L1698&lt;1000000),"OK","REVISAR")</f>
        <v>0</v>
      </c>
      <c r="X1698" s="3">
        <f>IF(AND(ISNUMBER(K1698),ISNUMBER(L1698),ISNUMBER(M1698),ISNUMBER(N1698)),IF(ABS(N1698-(K1698*L1698*(1-M1698/100)))&gt;1,"REVISAR","OK"),"REVISAR")</f>
        <v>0</v>
      </c>
      <c r="Y1698" s="3">
        <f>IF(AND(ISNUMBER(SEARCH("@",E1698)),ISNUMBER(SEARCH(".",E1698))),"OK","REVISAR")</f>
        <v>0</v>
      </c>
      <c r="Z1698" s="3">
        <f>IF(COUNTIF($A$2:$A$5001,A1698)&gt;1,"REVISAR","OK")</f>
        <v>0</v>
      </c>
    </row>
    <row r="1699">
      <c r="A1699" s="3">
        <v>1698</v>
      </c>
      <c r="B1699" s="4">
        <v>45469</v>
      </c>
      <c r="C1699" s="3" t="inlineStr">
        <is>
          <t>María Gómez</t>
        </is>
      </c>
      <c r="D1699" s="3" t="inlineStr">
        <is>
          <t>32597957</t>
        </is>
      </c>
      <c r="E1699" s="3" t="inlineStr">
        <is>
          <t>cliente393@yahoo.com</t>
        </is>
      </c>
      <c r="F1699" s="3" t="inlineStr">
        <is>
          <t>+54 9 2326 351169</t>
        </is>
      </c>
      <c r="G1699" s="3" t="inlineStr">
        <is>
          <t>Córdoba</t>
        </is>
      </c>
      <c r="I1699" s="3" t="inlineStr">
        <is>
          <t>Webcam HD</t>
        </is>
      </c>
      <c r="J1699" s="3" t="inlineStr">
        <is>
          <t>Tecnologia</t>
        </is>
      </c>
      <c r="K1699" s="3">
        <v>1</v>
      </c>
      <c r="L1699" s="5">
        <v>1759.08</v>
      </c>
      <c r="M1699" s="3">
        <v>5</v>
      </c>
      <c r="N1699" s="5">
        <v>1671.13</v>
      </c>
      <c r="O1699" s="3" t="inlineStr">
        <is>
          <t>Mercado Pago</t>
        </is>
      </c>
      <c r="P1699" s="3" t="inlineStr">
        <is>
          <t>Sin vendedor</t>
        </is>
      </c>
      <c r="Q1699" s="3" t="inlineStr">
        <is>
          <t>Centro</t>
        </is>
      </c>
      <c r="R1699" s="3" t="inlineStr">
        <is>
          <t>pendiente</t>
        </is>
      </c>
      <c r="S1699" s="3" t="inlineStr">
        <is>
          <t>Producto sin stock</t>
        </is>
      </c>
      <c r="T1699" s="3">
        <f>IF(COUNTA(A1699:S1699)&lt;19,"REVISAR","OK")</f>
        <v>0</v>
      </c>
      <c r="U1699" s="3">
        <f>IF(ISNUMBER(B1699),"OK","REVISAR")</f>
        <v>0</v>
      </c>
      <c r="V1699" s="3">
        <f>IF(AND(ISNUMBER(K1699),K1699&gt;0,K1699&lt;50),"OK","REVISAR")</f>
        <v>0</v>
      </c>
      <c r="W1699" s="3">
        <f>IF(AND(ISNUMBER(L1699),L1699&gt;0,L1699&lt;1000000),"OK","REVISAR")</f>
        <v>0</v>
      </c>
      <c r="X1699" s="3">
        <f>IF(AND(ISNUMBER(K1699),ISNUMBER(L1699),ISNUMBER(M1699),ISNUMBER(N1699)),IF(ABS(N1699-(K1699*L1699*(1-M1699/100)))&gt;1,"REVISAR","OK"),"REVISAR")</f>
        <v>0</v>
      </c>
      <c r="Y1699" s="3">
        <f>IF(AND(ISNUMBER(SEARCH("@",E1699)),ISNUMBER(SEARCH(".",E1699))),"OK","REVISAR")</f>
        <v>0</v>
      </c>
      <c r="Z1699" s="3">
        <f>IF(COUNTIF($A$2:$A$5001,A1699)&gt;1,"REVISAR","OK")</f>
        <v>0</v>
      </c>
    </row>
    <row r="1700">
      <c r="A1700" s="3">
        <v>1699</v>
      </c>
      <c r="B1700" s="4">
        <v>45610</v>
      </c>
      <c r="C1700" s="3" t="inlineStr">
        <is>
          <t>Carlos López</t>
        </is>
      </c>
      <c r="D1700" s="3" t="inlineStr">
        <is>
          <t>41574858</t>
        </is>
      </c>
      <c r="E1700" s="3" t="inlineStr">
        <is>
          <t>cliente87@yahoo.com</t>
        </is>
      </c>
      <c r="F1700" s="3" t="inlineStr">
        <is>
          <t>+54 9 2326 374326</t>
        </is>
      </c>
      <c r="G1700" s="3" t="inlineStr">
        <is>
          <t>Bs As</t>
        </is>
      </c>
      <c r="H1700" s="3" t="inlineStr">
        <is>
          <t>CABA</t>
        </is>
      </c>
      <c r="I1700" s="3" t="inlineStr">
        <is>
          <t>Teclado mecánico</t>
        </is>
      </c>
      <c r="J1700" s="3" t="inlineStr">
        <is>
          <t>perifericos</t>
        </is>
      </c>
      <c r="K1700" s="3">
        <v>4</v>
      </c>
      <c r="L1700" s="5">
        <v>152475.39</v>
      </c>
      <c r="M1700" s="3">
        <v>25</v>
      </c>
      <c r="N1700" s="5">
        <v>457426.17</v>
      </c>
      <c r="P1700" s="3" t="inlineStr">
        <is>
          <t>admin</t>
        </is>
      </c>
      <c r="Q1700" s="3" t="inlineStr">
        <is>
          <t>Sucursal Centro</t>
        </is>
      </c>
      <c r="R1700" s="3" t="inlineStr">
        <is>
          <t>Cancelado</t>
        </is>
      </c>
      <c r="S1700" s="3" t="inlineStr">
        <is>
          <t>Precio cargado manualmente</t>
        </is>
      </c>
      <c r="T1700" s="3">
        <f>IF(COUNTA(A1700:S1700)&lt;19,"REVISAR","OK")</f>
        <v>0</v>
      </c>
      <c r="U1700" s="3">
        <f>IF(ISNUMBER(B1700),"OK","REVISAR")</f>
        <v>0</v>
      </c>
      <c r="V1700" s="3">
        <f>IF(AND(ISNUMBER(K1700),K1700&gt;0,K1700&lt;50),"OK","REVISAR")</f>
        <v>0</v>
      </c>
      <c r="W1700" s="3">
        <f>IF(AND(ISNUMBER(L1700),L1700&gt;0,L1700&lt;1000000),"OK","REVISAR")</f>
        <v>0</v>
      </c>
      <c r="X1700" s="3">
        <f>IF(AND(ISNUMBER(K1700),ISNUMBER(L1700),ISNUMBER(M1700),ISNUMBER(N1700)),IF(ABS(N1700-(K1700*L1700*(1-M1700/100)))&gt;1,"REVISAR","OK"),"REVISAR")</f>
        <v>0</v>
      </c>
      <c r="Y1700" s="3">
        <f>IF(AND(ISNUMBER(SEARCH("@",E1700)),ISNUMBER(SEARCH(".",E1700))),"OK","REVISAR")</f>
        <v>0</v>
      </c>
      <c r="Z1700" s="3">
        <f>IF(COUNTIF($A$2:$A$5001,A1700)&gt;1,"REVISAR","OK")</f>
        <v>0</v>
      </c>
    </row>
    <row r="1701">
      <c r="A1701" s="3">
        <v>1700</v>
      </c>
      <c r="B1701" s="4">
        <v>45594</v>
      </c>
      <c r="C1701" s="3" t="inlineStr">
        <is>
          <t>Camila Torres</t>
        </is>
      </c>
      <c r="D1701" s="3" t="inlineStr">
        <is>
          <t>38292213</t>
        </is>
      </c>
      <c r="E1701" s="3" t="inlineStr">
        <is>
          <t>cliente197@gmai.com</t>
        </is>
      </c>
      <c r="F1701" s="3" t="inlineStr">
        <is>
          <t>+54 9 2326 270106</t>
        </is>
      </c>
      <c r="G1701" s="3" t="inlineStr">
        <is>
          <t>Bs As</t>
        </is>
      </c>
      <c r="I1701" s="3" t="inlineStr">
        <is>
          <t>Monitor 24</t>
        </is>
      </c>
      <c r="J1701" s="3" t="inlineStr">
        <is>
          <t>Hogar</t>
        </is>
      </c>
      <c r="K1701" s="3">
        <v>1</v>
      </c>
      <c r="L1701" s="5">
        <v>9999999</v>
      </c>
      <c r="M1701" s="3">
        <v>0</v>
      </c>
      <c r="N1701" s="5">
        <v>9999999</v>
      </c>
      <c r="O1701" s="3" t="inlineStr">
        <is>
          <t>Tarjeta Crédito</t>
        </is>
      </c>
      <c r="P1701" s="3" t="inlineStr">
        <is>
          <t>admin</t>
        </is>
      </c>
      <c r="Q1701" s="3" t="inlineStr">
        <is>
          <t>Norte</t>
        </is>
      </c>
      <c r="R1701" s="3" t="inlineStr">
        <is>
          <t>No aplica</t>
        </is>
      </c>
      <c r="T1701" s="3">
        <f>IF(COUNTA(A1701:S1701)&lt;19,"REVISAR","OK")</f>
        <v>0</v>
      </c>
      <c r="U1701" s="3">
        <f>IF(ISNUMBER(B1701),"OK","REVISAR")</f>
        <v>0</v>
      </c>
      <c r="V1701" s="3">
        <f>IF(AND(ISNUMBER(K1701),K1701&gt;0,K1701&lt;50),"OK","REVISAR")</f>
        <v>0</v>
      </c>
      <c r="W1701" s="3">
        <f>IF(AND(ISNUMBER(L1701),L1701&gt;0,L1701&lt;1000000),"OK","REVISAR")</f>
        <v>0</v>
      </c>
      <c r="X1701" s="3">
        <f>IF(AND(ISNUMBER(K1701),ISNUMBER(L1701),ISNUMBER(M1701),ISNUMBER(N1701)),IF(ABS(N1701-(K1701*L1701*(1-M1701/100)))&gt;1,"REVISAR","OK"),"REVISAR")</f>
        <v>0</v>
      </c>
      <c r="Y1701" s="3">
        <f>IF(AND(ISNUMBER(SEARCH("@",E1701)),ISNUMBER(SEARCH(".",E1701))),"OK","REVISAR")</f>
        <v>0</v>
      </c>
      <c r="Z1701" s="3">
        <f>IF(COUNTIF($A$2:$A$5001,A1701)&gt;1,"REVISAR","OK")</f>
        <v>0</v>
      </c>
    </row>
    <row r="1702">
      <c r="A1702" s="3">
        <v>1701</v>
      </c>
      <c r="B1702" s="4">
        <v>45404</v>
      </c>
      <c r="C1702" s="3" t="inlineStr">
        <is>
          <t>María Gómez</t>
        </is>
      </c>
      <c r="D1702" s="3" t="inlineStr">
        <is>
          <t>32724483</t>
        </is>
      </c>
      <c r="E1702" s="3" t="inlineStr">
        <is>
          <t>CLIENTE866@GMAIL.COM</t>
        </is>
      </c>
      <c r="F1702" s="3" t="inlineStr">
        <is>
          <t>+54 9 2326 980361</t>
        </is>
      </c>
      <c r="G1702" s="3" t="inlineStr">
        <is>
          <t>Areco</t>
        </is>
      </c>
      <c r="I1702" s="3" t="inlineStr">
        <is>
          <t>Webcam HD</t>
        </is>
      </c>
      <c r="J1702" s="3" t="inlineStr">
        <is>
          <t>Sin categoria</t>
        </is>
      </c>
      <c r="K1702" s="3">
        <v>5</v>
      </c>
      <c r="L1702" s="5">
        <v>38391.92</v>
      </c>
      <c r="M1702" s="3">
        <v>0</v>
      </c>
      <c r="N1702" s="5">
        <v>191959.6</v>
      </c>
      <c r="P1702" s="3" t="inlineStr">
        <is>
          <t>Isaías</t>
        </is>
      </c>
      <c r="Q1702" s="3" t="inlineStr">
        <is>
          <t>Sucursal Centro</t>
        </is>
      </c>
      <c r="R1702" s="3" t="inlineStr">
        <is>
          <t>entregado</t>
        </is>
      </c>
      <c r="S1702" s="3" t="inlineStr">
        <is>
          <t>Producto sin stock</t>
        </is>
      </c>
      <c r="T1702" s="3">
        <f>IF(COUNTA(A1702:S1702)&lt;19,"REVISAR","OK")</f>
        <v>0</v>
      </c>
      <c r="U1702" s="3">
        <f>IF(ISNUMBER(B1702),"OK","REVISAR")</f>
        <v>0</v>
      </c>
      <c r="V1702" s="3">
        <f>IF(AND(ISNUMBER(K1702),K1702&gt;0,K1702&lt;50),"OK","REVISAR")</f>
        <v>0</v>
      </c>
      <c r="W1702" s="3">
        <f>IF(AND(ISNUMBER(L1702),L1702&gt;0,L1702&lt;1000000),"OK","REVISAR")</f>
        <v>0</v>
      </c>
      <c r="X1702" s="3">
        <f>IF(AND(ISNUMBER(K1702),ISNUMBER(L1702),ISNUMBER(M1702),ISNUMBER(N1702)),IF(ABS(N1702-(K1702*L1702*(1-M1702/100)))&gt;1,"REVISAR","OK"),"REVISAR")</f>
        <v>0</v>
      </c>
      <c r="Y1702" s="3">
        <f>IF(AND(ISNUMBER(SEARCH("@",E1702)),ISNUMBER(SEARCH(".",E1702))),"OK","REVISAR")</f>
        <v>0</v>
      </c>
      <c r="Z1702" s="3">
        <f>IF(COUNTIF($A$2:$A$5001,A1702)&gt;1,"REVISAR","OK")</f>
        <v>0</v>
      </c>
    </row>
    <row r="1703">
      <c r="A1703" s="3">
        <v>1702</v>
      </c>
      <c r="B1703" s="4">
        <v>45681</v>
      </c>
      <c r="C1703" s="3" t="inlineStr">
        <is>
          <t>Martín Fernández</t>
        </is>
      </c>
      <c r="D1703" s="3" t="inlineStr">
        <is>
          <t>26113840</t>
        </is>
      </c>
      <c r="E1703" s="3" t="inlineStr">
        <is>
          <t>cliente860@sinmail</t>
        </is>
      </c>
      <c r="F1703" s="3" t="inlineStr">
        <is>
          <t>+54 9 2326 340180</t>
        </is>
      </c>
      <c r="G1703" s="3" t="inlineStr">
        <is>
          <t>Areco</t>
        </is>
      </c>
      <c r="H1703" s="3" t="inlineStr">
        <is>
          <t>CABA</t>
        </is>
      </c>
      <c r="I1703" s="3" t="inlineStr">
        <is>
          <t>Teclado mecánico</t>
        </is>
      </c>
      <c r="J1703" s="3" t="inlineStr">
        <is>
          <t>Accesorios</t>
        </is>
      </c>
      <c r="K1703" s="3">
        <v>8</v>
      </c>
      <c r="L1703" s="5">
        <v>65989.8</v>
      </c>
      <c r="M1703" s="3">
        <v>5</v>
      </c>
      <c r="N1703" s="5">
        <v>-1</v>
      </c>
      <c r="O1703" s="3" t="inlineStr">
        <is>
          <t>Efectivo</t>
        </is>
      </c>
      <c r="P1703" s="3" t="inlineStr">
        <is>
          <t>Lucas</t>
        </is>
      </c>
      <c r="Q1703" s="3" t="inlineStr">
        <is>
          <t>local 1</t>
        </is>
      </c>
      <c r="S1703" s="3" t="inlineStr">
        <is>
          <t>Duplicado probable</t>
        </is>
      </c>
      <c r="T1703" s="3">
        <f>IF(COUNTA(A1703:S1703)&lt;19,"REVISAR","OK")</f>
        <v>0</v>
      </c>
      <c r="U1703" s="3">
        <f>IF(ISNUMBER(B1703),"OK","REVISAR")</f>
        <v>0</v>
      </c>
      <c r="V1703" s="3">
        <f>IF(AND(ISNUMBER(K1703),K1703&gt;0,K1703&lt;50),"OK","REVISAR")</f>
        <v>0</v>
      </c>
      <c r="W1703" s="3">
        <f>IF(AND(ISNUMBER(L1703),L1703&gt;0,L1703&lt;1000000),"OK","REVISAR")</f>
        <v>0</v>
      </c>
      <c r="X1703" s="3">
        <f>IF(AND(ISNUMBER(K1703),ISNUMBER(L1703),ISNUMBER(M1703),ISNUMBER(N1703)),IF(ABS(N1703-(K1703*L1703*(1-M1703/100)))&gt;1,"REVISAR","OK"),"REVISAR")</f>
        <v>0</v>
      </c>
      <c r="Y1703" s="3">
        <f>IF(AND(ISNUMBER(SEARCH("@",E1703)),ISNUMBER(SEARCH(".",E1703))),"OK","REVISAR")</f>
        <v>0</v>
      </c>
      <c r="Z1703" s="3">
        <f>IF(COUNTIF($A$2:$A$5001,A1703)&gt;1,"REVISAR","OK")</f>
        <v>0</v>
      </c>
    </row>
    <row r="1704">
      <c r="A1704" s="3">
        <v>1703</v>
      </c>
      <c r="B1704" s="4">
        <v>45518</v>
      </c>
      <c r="C1704" s="3" t="inlineStr">
        <is>
          <t>Valentina Díaz</t>
        </is>
      </c>
      <c r="D1704" s="3" t="inlineStr">
        <is>
          <t>43757830</t>
        </is>
      </c>
      <c r="F1704" s="3" t="inlineStr">
        <is>
          <t>+54 9 2326 120345</t>
        </is>
      </c>
      <c r="G1704" s="3" t="inlineStr">
        <is>
          <t>S. A. de Areco</t>
        </is>
      </c>
      <c r="I1704" s="3" t="inlineStr">
        <is>
          <t>Monitor 24</t>
        </is>
      </c>
      <c r="J1704" s="3" t="inlineStr">
        <is>
          <t>tecnologia</t>
        </is>
      </c>
      <c r="K1704" s="3">
        <v>1</v>
      </c>
      <c r="L1704" s="5">
        <v>40222.87</v>
      </c>
      <c r="M1704" s="3">
        <v>20</v>
      </c>
      <c r="N1704" s="5">
        <v>32178.3</v>
      </c>
      <c r="O1704" s="3" t="inlineStr">
        <is>
          <t>efectivo</t>
        </is>
      </c>
      <c r="Q1704" s="3" t="inlineStr">
        <is>
          <t>Centro</t>
        </is>
      </c>
      <c r="R1704" s="3" t="inlineStr">
        <is>
          <t>Cancelado</t>
        </is>
      </c>
      <c r="S1704" s="3" t="inlineStr">
        <is>
          <t>OK</t>
        </is>
      </c>
      <c r="T1704" s="3">
        <f>IF(COUNTA(A1704:S1704)&lt;19,"REVISAR","OK")</f>
        <v>0</v>
      </c>
      <c r="U1704" s="3">
        <f>IF(ISNUMBER(B1704),"OK","REVISAR")</f>
        <v>0</v>
      </c>
      <c r="V1704" s="3">
        <f>IF(AND(ISNUMBER(K1704),K1704&gt;0,K1704&lt;50),"OK","REVISAR")</f>
        <v>0</v>
      </c>
      <c r="W1704" s="3">
        <f>IF(AND(ISNUMBER(L1704),L1704&gt;0,L1704&lt;1000000),"OK","REVISAR")</f>
        <v>0</v>
      </c>
      <c r="X1704" s="3">
        <f>IF(AND(ISNUMBER(K1704),ISNUMBER(L1704),ISNUMBER(M1704),ISNUMBER(N1704)),IF(ABS(N1704-(K1704*L1704*(1-M1704/100)))&gt;1,"REVISAR","OK"),"REVISAR")</f>
        <v>0</v>
      </c>
      <c r="Y1704" s="3">
        <f>IF(AND(ISNUMBER(SEARCH("@",E1704)),ISNUMBER(SEARCH(".",E1704))),"OK","REVISAR")</f>
        <v>0</v>
      </c>
      <c r="Z1704" s="3">
        <f>IF(COUNTIF($A$2:$A$5001,A1704)&gt;1,"REVISAR","OK")</f>
        <v>0</v>
      </c>
    </row>
    <row r="1705">
      <c r="A1705" s="3">
        <v>1704</v>
      </c>
      <c r="B1705" s="4">
        <v>45461</v>
      </c>
      <c r="C1705" s="3" t="inlineStr">
        <is>
          <t>Carlos López</t>
        </is>
      </c>
      <c r="D1705" s="3" t="inlineStr">
        <is>
          <t>32632505</t>
        </is>
      </c>
      <c r="E1705" s="3" t="inlineStr">
        <is>
          <t>cliente404@gmai.com</t>
        </is>
      </c>
      <c r="F1705" s="3" t="inlineStr">
        <is>
          <t>+54 9 2326 429934</t>
        </is>
      </c>
      <c r="G1705" s="3" t="inlineStr">
        <is>
          <t>Bs As</t>
        </is>
      </c>
      <c r="H1705" s="3" t="inlineStr">
        <is>
          <t>Córdoba</t>
        </is>
      </c>
      <c r="I1705" s="3" t="inlineStr">
        <is>
          <t>Webcam HD</t>
        </is>
      </c>
      <c r="J1705" s="3" t="inlineStr">
        <is>
          <t>Computación</t>
        </is>
      </c>
      <c r="K1705" s="3">
        <v>4</v>
      </c>
      <c r="L1705" s="5">
        <v>114904.3</v>
      </c>
      <c r="M1705" s="3">
        <v>5</v>
      </c>
      <c r="N1705" s="5">
        <v>436636.34</v>
      </c>
      <c r="O1705" s="3" t="inlineStr">
        <is>
          <t>Cheque</t>
        </is>
      </c>
      <c r="P1705" s="3" t="inlineStr">
        <is>
          <t>Admin</t>
        </is>
      </c>
      <c r="Q1705" s="3" t="inlineStr">
        <is>
          <t>Local 1</t>
        </is>
      </c>
      <c r="R1705" s="3" t="inlineStr">
        <is>
          <t>En camino</t>
        </is>
      </c>
      <c r="S1705" s="3" t="inlineStr">
        <is>
          <t>Producto sin stock</t>
        </is>
      </c>
      <c r="T1705" s="3">
        <f>IF(COUNTA(A1705:S1705)&lt;19,"REVISAR","OK")</f>
        <v>0</v>
      </c>
      <c r="U1705" s="3">
        <f>IF(ISNUMBER(B1705),"OK","REVISAR")</f>
        <v>0</v>
      </c>
      <c r="V1705" s="3">
        <f>IF(AND(ISNUMBER(K1705),K1705&gt;0,K1705&lt;50),"OK","REVISAR")</f>
        <v>0</v>
      </c>
      <c r="W1705" s="3">
        <f>IF(AND(ISNUMBER(L1705),L1705&gt;0,L1705&lt;1000000),"OK","REVISAR")</f>
        <v>0</v>
      </c>
      <c r="X1705" s="3">
        <f>IF(AND(ISNUMBER(K1705),ISNUMBER(L1705),ISNUMBER(M1705),ISNUMBER(N1705)),IF(ABS(N1705-(K1705*L1705*(1-M1705/100)))&gt;1,"REVISAR","OK"),"REVISAR")</f>
        <v>0</v>
      </c>
      <c r="Y1705" s="3">
        <f>IF(AND(ISNUMBER(SEARCH("@",E1705)),ISNUMBER(SEARCH(".",E1705))),"OK","REVISAR")</f>
        <v>0</v>
      </c>
      <c r="Z1705" s="3">
        <f>IF(COUNTIF($A$2:$A$5001,A1705)&gt;1,"REVISAR","OK")</f>
        <v>0</v>
      </c>
    </row>
    <row r="1706">
      <c r="A1706" s="3">
        <v>1705</v>
      </c>
      <c r="B1706" s="4">
        <v>45793</v>
      </c>
      <c r="C1706" s="3" t="inlineStr">
        <is>
          <t>Sofía García</t>
        </is>
      </c>
      <c r="D1706" s="3" t="inlineStr">
        <is>
          <t>28083184</t>
        </is>
      </c>
      <c r="E1706" s="3" t="inlineStr">
        <is>
          <t>cliente438@gmai.com</t>
        </is>
      </c>
      <c r="F1706" s="3" t="inlineStr">
        <is>
          <t>+54 9 2326 248772</t>
        </is>
      </c>
      <c r="G1706" s="3" t="inlineStr">
        <is>
          <t>Bs As</t>
        </is>
      </c>
      <c r="I1706" s="3" t="inlineStr">
        <is>
          <t>Notebook 15</t>
        </is>
      </c>
      <c r="K1706" s="3">
        <v>6</v>
      </c>
      <c r="L1706" s="5">
        <v>160225.68</v>
      </c>
      <c r="M1706" s="3">
        <v>10</v>
      </c>
      <c r="N1706" s="5">
        <v>865218.67</v>
      </c>
      <c r="O1706" s="3" t="inlineStr">
        <is>
          <t>Efectivo</t>
        </is>
      </c>
      <c r="P1706" s="3" t="inlineStr">
        <is>
          <t>Sin vendedor</t>
        </is>
      </c>
      <c r="Q1706" s="3" t="inlineStr">
        <is>
          <t>online</t>
        </is>
      </c>
      <c r="R1706" s="3" t="inlineStr">
        <is>
          <t>Pendiente</t>
        </is>
      </c>
      <c r="S1706" s="3" t="inlineStr">
        <is>
          <t>Cliente reclama demora</t>
        </is>
      </c>
      <c r="T1706" s="3">
        <f>IF(COUNTA(A1706:S1706)&lt;19,"REVISAR","OK")</f>
        <v>0</v>
      </c>
      <c r="U1706" s="3">
        <f>IF(ISNUMBER(B1706),"OK","REVISAR")</f>
        <v>0</v>
      </c>
      <c r="V1706" s="3">
        <f>IF(AND(ISNUMBER(K1706),K1706&gt;0,K1706&lt;50),"OK","REVISAR")</f>
        <v>0</v>
      </c>
      <c r="W1706" s="3">
        <f>IF(AND(ISNUMBER(L1706),L1706&gt;0,L1706&lt;1000000),"OK","REVISAR")</f>
        <v>0</v>
      </c>
      <c r="X1706" s="3">
        <f>IF(AND(ISNUMBER(K1706),ISNUMBER(L1706),ISNUMBER(M1706),ISNUMBER(N1706)),IF(ABS(N1706-(K1706*L1706*(1-M1706/100)))&gt;1,"REVISAR","OK"),"REVISAR")</f>
        <v>0</v>
      </c>
      <c r="Y1706" s="3">
        <f>IF(AND(ISNUMBER(SEARCH("@",E1706)),ISNUMBER(SEARCH(".",E1706))),"OK","REVISAR")</f>
        <v>0</v>
      </c>
      <c r="Z1706" s="3">
        <f>IF(COUNTIF($A$2:$A$5001,A1706)&gt;1,"REVISAR","OK")</f>
        <v>0</v>
      </c>
    </row>
    <row r="1707">
      <c r="A1707" s="3">
        <v>1706</v>
      </c>
      <c r="B1707" s="4">
        <v>45365</v>
      </c>
      <c r="C1707" s="3" t="inlineStr">
        <is>
          <t>Carlos López</t>
        </is>
      </c>
      <c r="D1707" s="3" t="inlineStr">
        <is>
          <t>20183335</t>
        </is>
      </c>
      <c r="E1707" s="3" t="inlineStr">
        <is>
          <t>cliente861@sinmail</t>
        </is>
      </c>
      <c r="F1707" s="3" t="inlineStr">
        <is>
          <t>+54 9 2326 257522</t>
        </is>
      </c>
      <c r="G1707" s="3" t="inlineStr">
        <is>
          <t>san antonio de areco</t>
        </is>
      </c>
      <c r="H1707" s="3" t="inlineStr">
        <is>
          <t>Buenos Aires</t>
        </is>
      </c>
      <c r="I1707" s="3" t="inlineStr">
        <is>
          <t>Auriculares Bluetooth</t>
        </is>
      </c>
      <c r="J1707" s="3" t="inlineStr">
        <is>
          <t>Hogar</t>
        </is>
      </c>
      <c r="K1707" s="3">
        <v>1</v>
      </c>
      <c r="L1707" s="5">
        <v>23965.3</v>
      </c>
      <c r="M1707" s="3">
        <v>20</v>
      </c>
      <c r="N1707" s="5">
        <v>19172.24</v>
      </c>
      <c r="O1707" s="3" t="inlineStr">
        <is>
          <t>Tarjeta Débito</t>
        </is>
      </c>
      <c r="P1707" s="3" t="inlineStr">
        <is>
          <t>Sin vendedor</t>
        </is>
      </c>
      <c r="Q1707" s="3" t="inlineStr">
        <is>
          <t>local 1</t>
        </is>
      </c>
      <c r="S1707" s="3" t="inlineStr">
        <is>
          <t>sin observaciones</t>
        </is>
      </c>
      <c r="T1707" s="3">
        <f>IF(COUNTA(A1707:S1707)&lt;19,"REVISAR","OK")</f>
        <v>0</v>
      </c>
      <c r="U1707" s="3">
        <f>IF(ISNUMBER(B1707),"OK","REVISAR")</f>
        <v>0</v>
      </c>
      <c r="V1707" s="3">
        <f>IF(AND(ISNUMBER(K1707),K1707&gt;0,K1707&lt;50),"OK","REVISAR")</f>
        <v>0</v>
      </c>
      <c r="W1707" s="3">
        <f>IF(AND(ISNUMBER(L1707),L1707&gt;0,L1707&lt;1000000),"OK","REVISAR")</f>
        <v>0</v>
      </c>
      <c r="X1707" s="3">
        <f>IF(AND(ISNUMBER(K1707),ISNUMBER(L1707),ISNUMBER(M1707),ISNUMBER(N1707)),IF(ABS(N1707-(K1707*L1707*(1-M1707/100)))&gt;1,"REVISAR","OK"),"REVISAR")</f>
        <v>0</v>
      </c>
      <c r="Y1707" s="3">
        <f>IF(AND(ISNUMBER(SEARCH("@",E1707)),ISNUMBER(SEARCH(".",E1707))),"OK","REVISAR")</f>
        <v>0</v>
      </c>
      <c r="Z1707" s="3">
        <f>IF(COUNTIF($A$2:$A$5001,A1707)&gt;1,"REVISAR","OK")</f>
        <v>0</v>
      </c>
    </row>
    <row r="1708">
      <c r="A1708" s="3">
        <v>1707</v>
      </c>
      <c r="B1708" s="4">
        <v>45751</v>
      </c>
      <c r="C1708" s="3" t="inlineStr">
        <is>
          <t>Valentina Díaz</t>
        </is>
      </c>
      <c r="D1708" s="3" t="inlineStr">
        <is>
          <t>44007264</t>
        </is>
      </c>
      <c r="E1708" s="3" t="inlineStr">
        <is>
          <t>cliente325@sinmail</t>
        </is>
      </c>
      <c r="F1708" s="3" t="inlineStr">
        <is>
          <t>+54 9 2326 106611</t>
        </is>
      </c>
      <c r="H1708" s="3" t="inlineStr">
        <is>
          <t>Santa Fe</t>
        </is>
      </c>
      <c r="I1708" s="3" t="inlineStr">
        <is>
          <t>Notebook 15</t>
        </is>
      </c>
      <c r="J1708" s="3" t="inlineStr">
        <is>
          <t>Computación</t>
        </is>
      </c>
      <c r="K1708" s="3">
        <v>7</v>
      </c>
      <c r="L1708" s="5">
        <v>9898.59</v>
      </c>
      <c r="M1708" s="3">
        <v>25</v>
      </c>
      <c r="N1708" s="5">
        <v>51967.6</v>
      </c>
      <c r="O1708" s="3" t="inlineStr">
        <is>
          <t>Tarjeta Crédito</t>
        </is>
      </c>
      <c r="Q1708" s="3" t="inlineStr">
        <is>
          <t>Online</t>
        </is>
      </c>
      <c r="R1708" s="3" t="inlineStr">
        <is>
          <t>Cancelado</t>
        </is>
      </c>
      <c r="T1708" s="3">
        <f>IF(COUNTA(A1708:S1708)&lt;19,"REVISAR","OK")</f>
        <v>0</v>
      </c>
      <c r="U1708" s="3">
        <f>IF(ISNUMBER(B1708),"OK","REVISAR")</f>
        <v>0</v>
      </c>
      <c r="V1708" s="3">
        <f>IF(AND(ISNUMBER(K1708),K1708&gt;0,K1708&lt;50),"OK","REVISAR")</f>
        <v>0</v>
      </c>
      <c r="W1708" s="3">
        <f>IF(AND(ISNUMBER(L1708),L1708&gt;0,L1708&lt;1000000),"OK","REVISAR")</f>
        <v>0</v>
      </c>
      <c r="X1708" s="3">
        <f>IF(AND(ISNUMBER(K1708),ISNUMBER(L1708),ISNUMBER(M1708),ISNUMBER(N1708)),IF(ABS(N1708-(K1708*L1708*(1-M1708/100)))&gt;1,"REVISAR","OK"),"REVISAR")</f>
        <v>0</v>
      </c>
      <c r="Y1708" s="3">
        <f>IF(AND(ISNUMBER(SEARCH("@",E1708)),ISNUMBER(SEARCH(".",E1708))),"OK","REVISAR")</f>
        <v>0</v>
      </c>
      <c r="Z1708" s="3">
        <f>IF(COUNTIF($A$2:$A$5001,A1708)&gt;1,"REVISAR","OK")</f>
        <v>0</v>
      </c>
    </row>
    <row r="1709">
      <c r="A1709" s="3">
        <v>1708</v>
      </c>
      <c r="B1709" s="4">
        <v>45361</v>
      </c>
      <c r="D1709" s="3" t="inlineStr">
        <is>
          <t>27414902</t>
        </is>
      </c>
      <c r="E1709" s="3" t="inlineStr">
        <is>
          <t>cliente266@hotmail.com</t>
        </is>
      </c>
      <c r="F1709" s="3" t="inlineStr">
        <is>
          <t>+54 9 2326 925658</t>
        </is>
      </c>
      <c r="G1709" s="3" t="inlineStr">
        <is>
          <t>Mar del Plata</t>
        </is>
      </c>
      <c r="H1709" s="3" t="inlineStr">
        <is>
          <t>buenos aires</t>
        </is>
      </c>
      <c r="I1709" s="3" t="inlineStr">
        <is>
          <t>Cargador rápido</t>
        </is>
      </c>
      <c r="J1709" s="3" t="inlineStr">
        <is>
          <t>Sin categoria</t>
        </is>
      </c>
      <c r="K1709" s="3">
        <v>6</v>
      </c>
      <c r="M1709" s="3">
        <v>0</v>
      </c>
      <c r="O1709" s="3" t="inlineStr">
        <is>
          <t>efectivo</t>
        </is>
      </c>
      <c r="P1709" s="3" t="inlineStr">
        <is>
          <t>Benjamín</t>
        </is>
      </c>
      <c r="Q1709" s="3" t="inlineStr">
        <is>
          <t>Centro</t>
        </is>
      </c>
      <c r="R1709" s="3" t="inlineStr">
        <is>
          <t>En camino</t>
        </is>
      </c>
      <c r="S1709" s="3" t="inlineStr">
        <is>
          <t>Precio cargado manualmente</t>
        </is>
      </c>
      <c r="T1709" s="3">
        <f>IF(COUNTA(A1709:S1709)&lt;19,"REVISAR","OK")</f>
        <v>0</v>
      </c>
      <c r="U1709" s="3">
        <f>IF(ISNUMBER(B1709),"OK","REVISAR")</f>
        <v>0</v>
      </c>
      <c r="V1709" s="3">
        <f>IF(AND(ISNUMBER(K1709),K1709&gt;0,K1709&lt;50),"OK","REVISAR")</f>
        <v>0</v>
      </c>
      <c r="W1709" s="3">
        <f>IF(AND(ISNUMBER(L1709),L1709&gt;0,L1709&lt;1000000),"OK","REVISAR")</f>
        <v>0</v>
      </c>
      <c r="X1709" s="3">
        <f>IF(AND(ISNUMBER(K1709),ISNUMBER(L1709),ISNUMBER(M1709),ISNUMBER(N1709)),IF(ABS(N1709-(K1709*L1709*(1-M1709/100)))&gt;1,"REVISAR","OK"),"REVISAR")</f>
        <v>0</v>
      </c>
      <c r="Y1709" s="3">
        <f>IF(AND(ISNUMBER(SEARCH("@",E1709)),ISNUMBER(SEARCH(".",E1709))),"OK","REVISAR")</f>
        <v>0</v>
      </c>
      <c r="Z1709" s="3">
        <f>IF(COUNTIF($A$2:$A$5001,A1709)&gt;1,"REVISAR","OK")</f>
        <v>0</v>
      </c>
    </row>
    <row r="1710">
      <c r="A1710" s="3">
        <v>1709</v>
      </c>
      <c r="B1710" s="4">
        <v>45649</v>
      </c>
      <c r="C1710" s="3" t="inlineStr">
        <is>
          <t>Camila Torres</t>
        </is>
      </c>
      <c r="D1710" s="3" t="inlineStr">
        <is>
          <t>32744634</t>
        </is>
      </c>
      <c r="E1710" s="3" t="inlineStr">
        <is>
          <t>cliente589@</t>
        </is>
      </c>
      <c r="F1710" s="3" t="inlineStr">
        <is>
          <t>+54 9 2326 365732</t>
        </is>
      </c>
      <c r="G1710" s="3" t="inlineStr">
        <is>
          <t>Rosario</t>
        </is>
      </c>
      <c r="H1710" s="3" t="inlineStr">
        <is>
          <t>Buenos Aires</t>
        </is>
      </c>
      <c r="I1710" s="3" t="inlineStr">
        <is>
          <t>Notebook 15</t>
        </is>
      </c>
      <c r="J1710" s="3" t="inlineStr">
        <is>
          <t>Tecnología</t>
        </is>
      </c>
      <c r="K1710" s="3">
        <v>8</v>
      </c>
      <c r="L1710" s="5">
        <v>148365.95</v>
      </c>
      <c r="M1710" s="3">
        <v>0</v>
      </c>
      <c r="N1710" s="5">
        <v>1186927.6</v>
      </c>
      <c r="P1710" s="3" t="inlineStr">
        <is>
          <t>Lucas</t>
        </is>
      </c>
      <c r="Q1710" s="3" t="inlineStr">
        <is>
          <t>Centro</t>
        </is>
      </c>
      <c r="R1710" s="3" t="inlineStr">
        <is>
          <t>pendiente</t>
        </is>
      </c>
      <c r="S1710" s="3" t="inlineStr">
        <is>
          <t>OK</t>
        </is>
      </c>
      <c r="T1710" s="3">
        <f>IF(COUNTA(A1710:S1710)&lt;19,"REVISAR","OK")</f>
        <v>0</v>
      </c>
      <c r="U1710" s="3">
        <f>IF(ISNUMBER(B1710),"OK","REVISAR")</f>
        <v>0</v>
      </c>
      <c r="V1710" s="3">
        <f>IF(AND(ISNUMBER(K1710),K1710&gt;0,K1710&lt;50),"OK","REVISAR")</f>
        <v>0</v>
      </c>
      <c r="W1710" s="3">
        <f>IF(AND(ISNUMBER(L1710),L1710&gt;0,L1710&lt;1000000),"OK","REVISAR")</f>
        <v>0</v>
      </c>
      <c r="X1710" s="3">
        <f>IF(AND(ISNUMBER(K1710),ISNUMBER(L1710),ISNUMBER(M1710),ISNUMBER(N1710)),IF(ABS(N1710-(K1710*L1710*(1-M1710/100)))&gt;1,"REVISAR","OK"),"REVISAR")</f>
        <v>0</v>
      </c>
      <c r="Y1710" s="3">
        <f>IF(AND(ISNUMBER(SEARCH("@",E1710)),ISNUMBER(SEARCH(".",E1710))),"OK","REVISAR")</f>
        <v>0</v>
      </c>
      <c r="Z1710" s="3">
        <f>IF(COUNTIF($A$2:$A$5001,A1710)&gt;1,"REVISAR","OK")</f>
        <v>0</v>
      </c>
    </row>
    <row r="1711">
      <c r="A1711" s="3">
        <v>1710</v>
      </c>
      <c r="B1711" s="4">
        <v>45342</v>
      </c>
      <c r="C1711" s="3" t="inlineStr">
        <is>
          <t>Ana Martínez</t>
        </is>
      </c>
      <c r="D1711" s="3" t="inlineStr">
        <is>
          <t>44300547</t>
        </is>
      </c>
      <c r="E1711" s="3" t="inlineStr">
        <is>
          <t>cliente865@sinmail</t>
        </is>
      </c>
      <c r="F1711" s="3" t="inlineStr">
        <is>
          <t>+54 9 2326 438083</t>
        </is>
      </c>
      <c r="G1711" s="3" t="inlineStr">
        <is>
          <t>Cordoba</t>
        </is>
      </c>
      <c r="H1711" s="3" t="inlineStr">
        <is>
          <t>Cordoba</t>
        </is>
      </c>
      <c r="I1711" s="3" t="inlineStr">
        <is>
          <t>Monitor 24</t>
        </is>
      </c>
      <c r="J1711" s="3" t="inlineStr">
        <is>
          <t>Periféricos</t>
        </is>
      </c>
      <c r="K1711" s="3">
        <v>7</v>
      </c>
      <c r="L1711" s="5">
        <v>98842.48</v>
      </c>
      <c r="M1711" s="3">
        <v>20</v>
      </c>
      <c r="N1711" s="5">
        <v>553517.89</v>
      </c>
      <c r="O1711" s="3" t="inlineStr">
        <is>
          <t>Tarjeta Débito</t>
        </is>
      </c>
      <c r="P1711" s="3" t="inlineStr">
        <is>
          <t>Benjamín</t>
        </is>
      </c>
      <c r="Q1711" s="3" t="inlineStr">
        <is>
          <t>Online</t>
        </is>
      </c>
      <c r="R1711" s="3" t="inlineStr">
        <is>
          <t>entregado</t>
        </is>
      </c>
      <c r="T1711" s="3">
        <f>IF(COUNTA(A1711:S1711)&lt;19,"REVISAR","OK")</f>
        <v>0</v>
      </c>
      <c r="U1711" s="3">
        <f>IF(ISNUMBER(B1711),"OK","REVISAR")</f>
        <v>0</v>
      </c>
      <c r="V1711" s="3">
        <f>IF(AND(ISNUMBER(K1711),K1711&gt;0,K1711&lt;50),"OK","REVISAR")</f>
        <v>0</v>
      </c>
      <c r="W1711" s="3">
        <f>IF(AND(ISNUMBER(L1711),L1711&gt;0,L1711&lt;1000000),"OK","REVISAR")</f>
        <v>0</v>
      </c>
      <c r="X1711" s="3">
        <f>IF(AND(ISNUMBER(K1711),ISNUMBER(L1711),ISNUMBER(M1711),ISNUMBER(N1711)),IF(ABS(N1711-(K1711*L1711*(1-M1711/100)))&gt;1,"REVISAR","OK"),"REVISAR")</f>
        <v>0</v>
      </c>
      <c r="Y1711" s="3">
        <f>IF(AND(ISNUMBER(SEARCH("@",E1711)),ISNUMBER(SEARCH(".",E1711))),"OK","REVISAR")</f>
        <v>0</v>
      </c>
      <c r="Z1711" s="3">
        <f>IF(COUNTIF($A$2:$A$5001,A1711)&gt;1,"REVISAR","OK")</f>
        <v>0</v>
      </c>
    </row>
    <row r="1712">
      <c r="A1712" s="3">
        <v>1711</v>
      </c>
      <c r="B1712" s="4">
        <v>45328</v>
      </c>
      <c r="C1712" s="3" t="inlineStr">
        <is>
          <t>Ana Martínez</t>
        </is>
      </c>
      <c r="D1712" s="3" t="inlineStr">
        <is>
          <t>37485108</t>
        </is>
      </c>
      <c r="E1712" s="3" t="inlineStr">
        <is>
          <t>cliente886@hotmial.com</t>
        </is>
      </c>
      <c r="F1712" s="3" t="inlineStr">
        <is>
          <t>+54 9 2326 419185</t>
        </is>
      </c>
      <c r="G1712" s="3" t="inlineStr">
        <is>
          <t>La Plata</t>
        </is>
      </c>
      <c r="H1712" s="3" t="inlineStr">
        <is>
          <t>Córdoba</t>
        </is>
      </c>
      <c r="J1712" s="3" t="inlineStr">
        <is>
          <t>Sin categoria</t>
        </is>
      </c>
      <c r="K1712" s="3">
        <v>7</v>
      </c>
      <c r="L1712" s="5">
        <v>55564.5</v>
      </c>
      <c r="M1712" s="3">
        <v>0</v>
      </c>
      <c r="N1712" s="5">
        <v>388951.5</v>
      </c>
      <c r="O1712" s="3" t="inlineStr">
        <is>
          <t>Tarjeta Débito</t>
        </is>
      </c>
      <c r="P1712" s="3" t="inlineStr">
        <is>
          <t>Sin vendedor</t>
        </is>
      </c>
      <c r="Q1712" s="3" t="inlineStr">
        <is>
          <t>Online</t>
        </is>
      </c>
      <c r="R1712" s="3" t="inlineStr">
        <is>
          <t>entregado</t>
        </is>
      </c>
      <c r="S1712" s="3" t="inlineStr">
        <is>
          <t>Producto sin stock</t>
        </is>
      </c>
      <c r="T1712" s="3">
        <f>IF(COUNTA(A1712:S1712)&lt;19,"REVISAR","OK")</f>
        <v>0</v>
      </c>
      <c r="U1712" s="3">
        <f>IF(ISNUMBER(B1712),"OK","REVISAR")</f>
        <v>0</v>
      </c>
      <c r="V1712" s="3">
        <f>IF(AND(ISNUMBER(K1712),K1712&gt;0,K1712&lt;50),"OK","REVISAR")</f>
        <v>0</v>
      </c>
      <c r="W1712" s="3">
        <f>IF(AND(ISNUMBER(L1712),L1712&gt;0,L1712&lt;1000000),"OK","REVISAR")</f>
        <v>0</v>
      </c>
      <c r="X1712" s="3">
        <f>IF(AND(ISNUMBER(K1712),ISNUMBER(L1712),ISNUMBER(M1712),ISNUMBER(N1712)),IF(ABS(N1712-(K1712*L1712*(1-M1712/100)))&gt;1,"REVISAR","OK"),"REVISAR")</f>
        <v>0</v>
      </c>
      <c r="Y1712" s="3">
        <f>IF(AND(ISNUMBER(SEARCH("@",E1712)),ISNUMBER(SEARCH(".",E1712))),"OK","REVISAR")</f>
        <v>0</v>
      </c>
      <c r="Z1712" s="3">
        <f>IF(COUNTIF($A$2:$A$5001,A1712)&gt;1,"REVISAR","OK")</f>
        <v>0</v>
      </c>
    </row>
    <row r="1713">
      <c r="A1713" s="3">
        <v>1712</v>
      </c>
      <c r="B1713" s="4">
        <v>45406</v>
      </c>
      <c r="C1713" s="3" t="inlineStr">
        <is>
          <t>Sofía García</t>
        </is>
      </c>
      <c r="D1713" s="3" t="inlineStr">
        <is>
          <t>22829185</t>
        </is>
      </c>
      <c r="E1713" s="3" t="inlineStr">
        <is>
          <t>cliente118@yahoo.com</t>
        </is>
      </c>
      <c r="F1713" s="3" t="inlineStr">
        <is>
          <t>+54 9 2326 554432</t>
        </is>
      </c>
      <c r="G1713" s="3" t="inlineStr">
        <is>
          <t>Bs As</t>
        </is>
      </c>
      <c r="H1713" s="3" t="inlineStr">
        <is>
          <t>Cordoba</t>
        </is>
      </c>
      <c r="I1713" s="3" t="inlineStr">
        <is>
          <t>Silla gamer</t>
        </is>
      </c>
      <c r="J1713" s="3" t="inlineStr">
        <is>
          <t>perifericos</t>
        </is>
      </c>
      <c r="K1713" s="3">
        <v>7</v>
      </c>
      <c r="L1713" s="5">
        <v>52924.4</v>
      </c>
      <c r="M1713" s="3">
        <v>20</v>
      </c>
      <c r="N1713" s="5">
        <v>296376.64</v>
      </c>
      <c r="P1713" s="3" t="inlineStr">
        <is>
          <t>Paul</t>
        </is>
      </c>
      <c r="R1713" s="3" t="inlineStr">
        <is>
          <t>entregado</t>
        </is>
      </c>
      <c r="S1713" s="3" t="inlineStr">
        <is>
          <t>sin observaciones</t>
        </is>
      </c>
      <c r="T1713" s="3">
        <f>IF(COUNTA(A1713:S1713)&lt;19,"REVISAR","OK")</f>
        <v>0</v>
      </c>
      <c r="U1713" s="3">
        <f>IF(ISNUMBER(B1713),"OK","REVISAR")</f>
        <v>0</v>
      </c>
      <c r="V1713" s="3">
        <f>IF(AND(ISNUMBER(K1713),K1713&gt;0,K1713&lt;50),"OK","REVISAR")</f>
        <v>0</v>
      </c>
      <c r="W1713" s="3">
        <f>IF(AND(ISNUMBER(L1713),L1713&gt;0,L1713&lt;1000000),"OK","REVISAR")</f>
        <v>0</v>
      </c>
      <c r="X1713" s="3">
        <f>IF(AND(ISNUMBER(K1713),ISNUMBER(L1713),ISNUMBER(M1713),ISNUMBER(N1713)),IF(ABS(N1713-(K1713*L1713*(1-M1713/100)))&gt;1,"REVISAR","OK"),"REVISAR")</f>
        <v>0</v>
      </c>
      <c r="Y1713" s="3">
        <f>IF(AND(ISNUMBER(SEARCH("@",E1713)),ISNUMBER(SEARCH(".",E1713))),"OK","REVISAR")</f>
        <v>0</v>
      </c>
      <c r="Z1713" s="3">
        <f>IF(COUNTIF($A$2:$A$5001,A1713)&gt;1,"REVISAR","OK")</f>
        <v>0</v>
      </c>
    </row>
    <row r="1714">
      <c r="A1714" s="3">
        <v>1713</v>
      </c>
      <c r="B1714" s="4">
        <v>45606</v>
      </c>
      <c r="C1714" s="3" t="inlineStr">
        <is>
          <t>María Gómez</t>
        </is>
      </c>
      <c r="D1714" s="3" t="inlineStr">
        <is>
          <t>21697214</t>
        </is>
      </c>
      <c r="E1714" s="3" t="inlineStr">
        <is>
          <t>cliente358@sinmail</t>
        </is>
      </c>
      <c r="F1714" s="3" t="inlineStr">
        <is>
          <t>+54 9 2326 107963</t>
        </is>
      </c>
      <c r="G1714" s="3" t="inlineStr">
        <is>
          <t>Bs As</t>
        </is>
      </c>
      <c r="H1714" s="3" t="inlineStr">
        <is>
          <t>Cordoba</t>
        </is>
      </c>
      <c r="I1714" s="3" t="inlineStr">
        <is>
          <t>Notebook 15</t>
        </is>
      </c>
      <c r="J1714" s="3" t="inlineStr">
        <is>
          <t>Audio</t>
        </is>
      </c>
      <c r="K1714" s="3">
        <v>7</v>
      </c>
      <c r="L1714" s="5">
        <v>111698.88</v>
      </c>
      <c r="M1714" s="3">
        <v>5</v>
      </c>
      <c r="N1714" s="5">
        <v>742797.55</v>
      </c>
      <c r="O1714" s="3" t="inlineStr">
        <is>
          <t>Efectivo</t>
        </is>
      </c>
      <c r="R1714" s="3" t="inlineStr">
        <is>
          <t>Cancelado</t>
        </is>
      </c>
      <c r="S1714" s="3" t="inlineStr">
        <is>
          <t>Precio cargado manualmente</t>
        </is>
      </c>
      <c r="T1714" s="3">
        <f>IF(COUNTA(A1714:S1714)&lt;19,"REVISAR","OK")</f>
        <v>0</v>
      </c>
      <c r="U1714" s="3">
        <f>IF(ISNUMBER(B1714),"OK","REVISAR")</f>
        <v>0</v>
      </c>
      <c r="V1714" s="3">
        <f>IF(AND(ISNUMBER(K1714),K1714&gt;0,K1714&lt;50),"OK","REVISAR")</f>
        <v>0</v>
      </c>
      <c r="W1714" s="3">
        <f>IF(AND(ISNUMBER(L1714),L1714&gt;0,L1714&lt;1000000),"OK","REVISAR")</f>
        <v>0</v>
      </c>
      <c r="X1714" s="3">
        <f>IF(AND(ISNUMBER(K1714),ISNUMBER(L1714),ISNUMBER(M1714),ISNUMBER(N1714)),IF(ABS(N1714-(K1714*L1714*(1-M1714/100)))&gt;1,"REVISAR","OK"),"REVISAR")</f>
        <v>0</v>
      </c>
      <c r="Y1714" s="3">
        <f>IF(AND(ISNUMBER(SEARCH("@",E1714)),ISNUMBER(SEARCH(".",E1714))),"OK","REVISAR")</f>
        <v>0</v>
      </c>
      <c r="Z1714" s="3">
        <f>IF(COUNTIF($A$2:$A$5001,A1714)&gt;1,"REVISAR","OK")</f>
        <v>0</v>
      </c>
    </row>
    <row r="1715">
      <c r="A1715" s="3">
        <v>1714</v>
      </c>
      <c r="B1715" s="4">
        <v>45475</v>
      </c>
      <c r="C1715" s="3" t="inlineStr">
        <is>
          <t>Ana Martínez</t>
        </is>
      </c>
      <c r="D1715" s="3" t="inlineStr">
        <is>
          <t>39551048</t>
        </is>
      </c>
      <c r="E1715" s="3" t="inlineStr">
        <is>
          <t>cliente225@</t>
        </is>
      </c>
      <c r="F1715" s="3" t="inlineStr">
        <is>
          <t>+54 9 2326 943017</t>
        </is>
      </c>
      <c r="G1715" s="3" t="inlineStr">
        <is>
          <t>Buenos Aires</t>
        </is>
      </c>
      <c r="H1715" s="3" t="inlineStr">
        <is>
          <t>Santa Fe</t>
        </is>
      </c>
      <c r="I1715" s="3" t="inlineStr">
        <is>
          <t>Teclado mecánico</t>
        </is>
      </c>
      <c r="K1715" s="3">
        <v>2</v>
      </c>
      <c r="L1715" s="5">
        <v>145291.53</v>
      </c>
      <c r="M1715" s="3">
        <v>25</v>
      </c>
      <c r="N1715" s="5">
        <v>217937.29</v>
      </c>
      <c r="O1715" s="3" t="inlineStr">
        <is>
          <t>tarjeta credito</t>
        </is>
      </c>
      <c r="R1715" s="3" t="inlineStr">
        <is>
          <t>pendiente</t>
        </is>
      </c>
      <c r="S1715" s="3" t="inlineStr">
        <is>
          <t>Duplicado probable</t>
        </is>
      </c>
      <c r="T1715" s="3">
        <f>IF(COUNTA(A1715:S1715)&lt;19,"REVISAR","OK")</f>
        <v>0</v>
      </c>
      <c r="U1715" s="3">
        <f>IF(ISNUMBER(B1715),"OK","REVISAR")</f>
        <v>0</v>
      </c>
      <c r="V1715" s="3">
        <f>IF(AND(ISNUMBER(K1715),K1715&gt;0,K1715&lt;50),"OK","REVISAR")</f>
        <v>0</v>
      </c>
      <c r="W1715" s="3">
        <f>IF(AND(ISNUMBER(L1715),L1715&gt;0,L1715&lt;1000000),"OK","REVISAR")</f>
        <v>0</v>
      </c>
      <c r="X1715" s="3">
        <f>IF(AND(ISNUMBER(K1715),ISNUMBER(L1715),ISNUMBER(M1715),ISNUMBER(N1715)),IF(ABS(N1715-(K1715*L1715*(1-M1715/100)))&gt;1,"REVISAR","OK"),"REVISAR")</f>
        <v>0</v>
      </c>
      <c r="Y1715" s="3">
        <f>IF(AND(ISNUMBER(SEARCH("@",E1715)),ISNUMBER(SEARCH(".",E1715))),"OK","REVISAR")</f>
        <v>0</v>
      </c>
      <c r="Z1715" s="3">
        <f>IF(COUNTIF($A$2:$A$5001,A1715)&gt;1,"REVISAR","OK")</f>
        <v>0</v>
      </c>
    </row>
    <row r="1716">
      <c r="A1716" s="3">
        <v>1715</v>
      </c>
      <c r="B1716" s="4">
        <v>45331</v>
      </c>
      <c r="C1716" s="3" t="inlineStr">
        <is>
          <t>Sofía García</t>
        </is>
      </c>
      <c r="D1716" s="3" t="inlineStr">
        <is>
          <t>37244604</t>
        </is>
      </c>
      <c r="E1716" s="3" t="inlineStr">
        <is>
          <t>cliente88@yahoo.com</t>
        </is>
      </c>
      <c r="F1716" s="3" t="inlineStr">
        <is>
          <t>+54 9 2326 709761</t>
        </is>
      </c>
      <c r="G1716" s="3" t="inlineStr">
        <is>
          <t>Mendoza</t>
        </is>
      </c>
      <c r="H1716" s="3" t="inlineStr">
        <is>
          <t>Cordoba</t>
        </is>
      </c>
      <c r="I1716" s="3" t="inlineStr">
        <is>
          <t>Teclado mecánico</t>
        </is>
      </c>
      <c r="K1716" s="3">
        <v>4</v>
      </c>
      <c r="L1716" s="5">
        <v>133700.67</v>
      </c>
      <c r="M1716" s="3">
        <v>-5</v>
      </c>
      <c r="N1716" s="5">
        <v>561542.8100000001</v>
      </c>
      <c r="O1716" s="3" t="inlineStr">
        <is>
          <t>Transferencia</t>
        </is>
      </c>
      <c r="P1716" s="3" t="inlineStr">
        <is>
          <t>admin</t>
        </is>
      </c>
      <c r="Q1716" s="3" t="inlineStr">
        <is>
          <t>Local 1</t>
        </is>
      </c>
      <c r="R1716" s="3" t="inlineStr">
        <is>
          <t>Pendiente</t>
        </is>
      </c>
      <c r="T1716" s="3">
        <f>IF(COUNTA(A1716:S1716)&lt;19,"REVISAR","OK")</f>
        <v>0</v>
      </c>
      <c r="U1716" s="3">
        <f>IF(ISNUMBER(B1716),"OK","REVISAR")</f>
        <v>0</v>
      </c>
      <c r="V1716" s="3">
        <f>IF(AND(ISNUMBER(K1716),K1716&gt;0,K1716&lt;50),"OK","REVISAR")</f>
        <v>0</v>
      </c>
      <c r="W1716" s="3">
        <f>IF(AND(ISNUMBER(L1716),L1716&gt;0,L1716&lt;1000000),"OK","REVISAR")</f>
        <v>0</v>
      </c>
      <c r="X1716" s="3">
        <f>IF(AND(ISNUMBER(K1716),ISNUMBER(L1716),ISNUMBER(M1716),ISNUMBER(N1716)),IF(ABS(N1716-(K1716*L1716*(1-M1716/100)))&gt;1,"REVISAR","OK"),"REVISAR")</f>
        <v>0</v>
      </c>
      <c r="Y1716" s="3">
        <f>IF(AND(ISNUMBER(SEARCH("@",E1716)),ISNUMBER(SEARCH(".",E1716))),"OK","REVISAR")</f>
        <v>0</v>
      </c>
      <c r="Z1716" s="3">
        <f>IF(COUNTIF($A$2:$A$5001,A1716)&gt;1,"REVISAR","OK")</f>
        <v>0</v>
      </c>
    </row>
    <row r="1717">
      <c r="A1717" s="3">
        <v>1716</v>
      </c>
      <c r="B1717" s="4">
        <v>45672</v>
      </c>
      <c r="C1717" s="3" t="inlineStr">
        <is>
          <t>Ana Martínez</t>
        </is>
      </c>
      <c r="D1717" s="3" t="inlineStr">
        <is>
          <t>24451972</t>
        </is>
      </c>
      <c r="E1717" s="3" t="inlineStr">
        <is>
          <t>cliente8@outlook.com</t>
        </is>
      </c>
      <c r="F1717" s="3" t="inlineStr">
        <is>
          <t>+54 9 2326 357313</t>
        </is>
      </c>
      <c r="G1717" s="3" t="inlineStr">
        <is>
          <t>Bs As</t>
        </is>
      </c>
      <c r="H1717" s="3" t="inlineStr">
        <is>
          <t>Mendoza</t>
        </is>
      </c>
      <c r="I1717" s="3" t="inlineStr">
        <is>
          <t>Memoria RAM 8GB</t>
        </is>
      </c>
      <c r="J1717" s="3" t="inlineStr">
        <is>
          <t>Tecnologia</t>
        </is>
      </c>
      <c r="K1717" s="3">
        <v>2</v>
      </c>
      <c r="L1717" s="5">
        <v>77482.2</v>
      </c>
      <c r="M1717" s="3">
        <v>100</v>
      </c>
      <c r="N1717" s="5">
        <v>0</v>
      </c>
      <c r="O1717" s="3" t="inlineStr">
        <is>
          <t>Efectivo</t>
        </is>
      </c>
      <c r="P1717" s="3" t="inlineStr">
        <is>
          <t>Sofía</t>
        </is>
      </c>
      <c r="R1717" s="3" t="inlineStr">
        <is>
          <t>entregado</t>
        </is>
      </c>
      <c r="T1717" s="3">
        <f>IF(COUNTA(A1717:S1717)&lt;19,"REVISAR","OK")</f>
        <v>0</v>
      </c>
      <c r="U1717" s="3">
        <f>IF(ISNUMBER(B1717),"OK","REVISAR")</f>
        <v>0</v>
      </c>
      <c r="V1717" s="3">
        <f>IF(AND(ISNUMBER(K1717),K1717&gt;0,K1717&lt;50),"OK","REVISAR")</f>
        <v>0</v>
      </c>
      <c r="W1717" s="3">
        <f>IF(AND(ISNUMBER(L1717),L1717&gt;0,L1717&lt;1000000),"OK","REVISAR")</f>
        <v>0</v>
      </c>
      <c r="X1717" s="3">
        <f>IF(AND(ISNUMBER(K1717),ISNUMBER(L1717),ISNUMBER(M1717),ISNUMBER(N1717)),IF(ABS(N1717-(K1717*L1717*(1-M1717/100)))&gt;1,"REVISAR","OK"),"REVISAR")</f>
        <v>0</v>
      </c>
      <c r="Y1717" s="3">
        <f>IF(AND(ISNUMBER(SEARCH("@",E1717)),ISNUMBER(SEARCH(".",E1717))),"OK","REVISAR")</f>
        <v>0</v>
      </c>
      <c r="Z1717" s="3">
        <f>IF(COUNTIF($A$2:$A$5001,A1717)&gt;1,"REVISAR","OK")</f>
        <v>0</v>
      </c>
    </row>
    <row r="1718">
      <c r="A1718" s="3">
        <v>1717</v>
      </c>
      <c r="B1718" s="4">
        <v>45668</v>
      </c>
      <c r="C1718" s="3" t="inlineStr">
        <is>
          <t>Juan Pérez</t>
        </is>
      </c>
      <c r="D1718" s="3" t="inlineStr">
        <is>
          <t>37951569</t>
        </is>
      </c>
      <c r="F1718" s="3" t="inlineStr">
        <is>
          <t>+54 9 2326 152449</t>
        </is>
      </c>
      <c r="G1718" s="3" t="inlineStr">
        <is>
          <t>Cordoba</t>
        </is>
      </c>
      <c r="H1718" s="3" t="inlineStr">
        <is>
          <t>Buenos Aires</t>
        </is>
      </c>
      <c r="I1718" s="3" t="inlineStr">
        <is>
          <t>Cargador rápido</t>
        </is>
      </c>
      <c r="J1718" s="3" t="inlineStr">
        <is>
          <t>Tecnologia</t>
        </is>
      </c>
      <c r="K1718" s="3">
        <v>5</v>
      </c>
      <c r="L1718" s="5">
        <v>151461.99</v>
      </c>
      <c r="M1718" s="3">
        <v>5</v>
      </c>
      <c r="N1718" s="5">
        <v>719444.45</v>
      </c>
      <c r="O1718" s="3" t="inlineStr">
        <is>
          <t>Cheque</t>
        </is>
      </c>
      <c r="Q1718" s="3" t="inlineStr">
        <is>
          <t>online</t>
        </is>
      </c>
      <c r="R1718" s="3" t="inlineStr">
        <is>
          <t>Entregado</t>
        </is>
      </c>
      <c r="S1718" s="3" t="inlineStr">
        <is>
          <t>Duplicado probable</t>
        </is>
      </c>
      <c r="T1718" s="3">
        <f>IF(COUNTA(A1718:S1718)&lt;19,"REVISAR","OK")</f>
        <v>0</v>
      </c>
      <c r="U1718" s="3">
        <f>IF(ISNUMBER(B1718),"OK","REVISAR")</f>
        <v>0</v>
      </c>
      <c r="V1718" s="3">
        <f>IF(AND(ISNUMBER(K1718),K1718&gt;0,K1718&lt;50),"OK","REVISAR")</f>
        <v>0</v>
      </c>
      <c r="W1718" s="3">
        <f>IF(AND(ISNUMBER(L1718),L1718&gt;0,L1718&lt;1000000),"OK","REVISAR")</f>
        <v>0</v>
      </c>
      <c r="X1718" s="3">
        <f>IF(AND(ISNUMBER(K1718),ISNUMBER(L1718),ISNUMBER(M1718),ISNUMBER(N1718)),IF(ABS(N1718-(K1718*L1718*(1-M1718/100)))&gt;1,"REVISAR","OK"),"REVISAR")</f>
        <v>0</v>
      </c>
      <c r="Y1718" s="3">
        <f>IF(AND(ISNUMBER(SEARCH("@",E1718)),ISNUMBER(SEARCH(".",E1718))),"OK","REVISAR")</f>
        <v>0</v>
      </c>
      <c r="Z1718" s="3">
        <f>IF(COUNTIF($A$2:$A$5001,A1718)&gt;1,"REVISAR","OK")</f>
        <v>0</v>
      </c>
    </row>
    <row r="1719">
      <c r="A1719" s="3">
        <v>1718</v>
      </c>
      <c r="B1719" s="4">
        <v>45674</v>
      </c>
      <c r="C1719" s="3" t="inlineStr">
        <is>
          <t>Juan Pérez</t>
        </is>
      </c>
      <c r="D1719" s="3" t="inlineStr">
        <is>
          <t>31569189</t>
        </is>
      </c>
      <c r="E1719" s="3" t="inlineStr">
        <is>
          <t>cliente276@sinmail</t>
        </is>
      </c>
      <c r="F1719" s="3" t="inlineStr">
        <is>
          <t>+54 9 2326 762611</t>
        </is>
      </c>
      <c r="G1719" s="3" t="inlineStr">
        <is>
          <t>La Plata</t>
        </is>
      </c>
      <c r="H1719" s="3" t="inlineStr">
        <is>
          <t>CABA</t>
        </is>
      </c>
      <c r="J1719" s="3" t="inlineStr">
        <is>
          <t>Sin categoria</t>
        </is>
      </c>
      <c r="K1719" s="3">
        <v>1</v>
      </c>
      <c r="L1719" s="5">
        <v>136518.57</v>
      </c>
      <c r="M1719" s="3">
        <v>20</v>
      </c>
      <c r="N1719" s="5">
        <v>109214.86</v>
      </c>
      <c r="O1719" s="3" t="inlineStr">
        <is>
          <t>Tarjeta Crédito</t>
        </is>
      </c>
      <c r="P1719" s="3" t="inlineStr">
        <is>
          <t>Lucas</t>
        </is>
      </c>
      <c r="R1719" s="3" t="inlineStr">
        <is>
          <t>En camino</t>
        </is>
      </c>
      <c r="T1719" s="3">
        <f>IF(COUNTA(A1719:S1719)&lt;19,"REVISAR","OK")</f>
        <v>0</v>
      </c>
      <c r="U1719" s="3">
        <f>IF(ISNUMBER(B1719),"OK","REVISAR")</f>
        <v>0</v>
      </c>
      <c r="V1719" s="3">
        <f>IF(AND(ISNUMBER(K1719),K1719&gt;0,K1719&lt;50),"OK","REVISAR")</f>
        <v>0</v>
      </c>
      <c r="W1719" s="3">
        <f>IF(AND(ISNUMBER(L1719),L1719&gt;0,L1719&lt;1000000),"OK","REVISAR")</f>
        <v>0</v>
      </c>
      <c r="X1719" s="3">
        <f>IF(AND(ISNUMBER(K1719),ISNUMBER(L1719),ISNUMBER(M1719),ISNUMBER(N1719)),IF(ABS(N1719-(K1719*L1719*(1-M1719/100)))&gt;1,"REVISAR","OK"),"REVISAR")</f>
        <v>0</v>
      </c>
      <c r="Y1719" s="3">
        <f>IF(AND(ISNUMBER(SEARCH("@",E1719)),ISNUMBER(SEARCH(".",E1719))),"OK","REVISAR")</f>
        <v>0</v>
      </c>
      <c r="Z1719" s="3">
        <f>IF(COUNTIF($A$2:$A$5001,A1719)&gt;1,"REVISAR","OK")</f>
        <v>0</v>
      </c>
    </row>
    <row r="1720">
      <c r="A1720" s="3">
        <v>1719</v>
      </c>
      <c r="B1720" s="4">
        <v>45778</v>
      </c>
      <c r="C1720" s="3" t="inlineStr">
        <is>
          <t>Pedro Sánchez</t>
        </is>
      </c>
      <c r="E1720" s="3" t="inlineStr">
        <is>
          <t>cliente669@hotmail.com</t>
        </is>
      </c>
      <c r="F1720" s="3" t="inlineStr">
        <is>
          <t>+54 9 2326 579825</t>
        </is>
      </c>
      <c r="G1720" s="3" t="inlineStr">
        <is>
          <t>Rosario</t>
        </is>
      </c>
      <c r="H1720" s="3" t="inlineStr">
        <is>
          <t>Cordoba</t>
        </is>
      </c>
      <c r="I1720" s="3" t="inlineStr">
        <is>
          <t>Disco SSD 480GB</t>
        </is>
      </c>
      <c r="J1720" s="3" t="inlineStr">
        <is>
          <t>Periféricos</t>
        </is>
      </c>
      <c r="K1720" s="3">
        <v>1</v>
      </c>
      <c r="L1720" s="5">
        <v>154049.68</v>
      </c>
      <c r="M1720" s="3">
        <v>10</v>
      </c>
      <c r="N1720" s="5">
        <v>138644.71</v>
      </c>
      <c r="O1720" s="3" t="inlineStr">
        <is>
          <t>Tarjeta Crédito</t>
        </is>
      </c>
      <c r="P1720" s="3" t="inlineStr">
        <is>
          <t>Paul</t>
        </is>
      </c>
      <c r="R1720" s="3" t="inlineStr">
        <is>
          <t>pendiente</t>
        </is>
      </c>
      <c r="S1720" s="3" t="inlineStr">
        <is>
          <t>Dirección incompleta</t>
        </is>
      </c>
      <c r="T1720" s="3">
        <f>IF(COUNTA(A1720:S1720)&lt;19,"REVISAR","OK")</f>
        <v>0</v>
      </c>
      <c r="U1720" s="3">
        <f>IF(ISNUMBER(B1720),"OK","REVISAR")</f>
        <v>0</v>
      </c>
      <c r="V1720" s="3">
        <f>IF(AND(ISNUMBER(K1720),K1720&gt;0,K1720&lt;50),"OK","REVISAR")</f>
        <v>0</v>
      </c>
      <c r="W1720" s="3">
        <f>IF(AND(ISNUMBER(L1720),L1720&gt;0,L1720&lt;1000000),"OK","REVISAR")</f>
        <v>0</v>
      </c>
      <c r="X1720" s="3">
        <f>IF(AND(ISNUMBER(K1720),ISNUMBER(L1720),ISNUMBER(M1720),ISNUMBER(N1720)),IF(ABS(N1720-(K1720*L1720*(1-M1720/100)))&gt;1,"REVISAR","OK"),"REVISAR")</f>
        <v>0</v>
      </c>
      <c r="Y1720" s="3">
        <f>IF(AND(ISNUMBER(SEARCH("@",E1720)),ISNUMBER(SEARCH(".",E1720))),"OK","REVISAR")</f>
        <v>0</v>
      </c>
      <c r="Z1720" s="3">
        <f>IF(COUNTIF($A$2:$A$5001,A1720)&gt;1,"REVISAR","OK")</f>
        <v>0</v>
      </c>
    </row>
    <row r="1721">
      <c r="A1721" s="3">
        <v>1720</v>
      </c>
      <c r="B1721" s="4">
        <v>45588</v>
      </c>
      <c r="C1721" s="3" t="inlineStr">
        <is>
          <t>Carlos López</t>
        </is>
      </c>
      <c r="D1721" s="3" t="inlineStr">
        <is>
          <t>44231958</t>
        </is>
      </c>
      <c r="E1721" s="3" t="inlineStr">
        <is>
          <t>cliente487@gmail.com</t>
        </is>
      </c>
      <c r="F1721" s="3" t="inlineStr">
        <is>
          <t>+54 9 2326 926214</t>
        </is>
      </c>
      <c r="G1721" s="3" t="inlineStr">
        <is>
          <t>Buenos Aires</t>
        </is>
      </c>
      <c r="J1721" s="3" t="inlineStr">
        <is>
          <t>tecnologia</t>
        </is>
      </c>
      <c r="K1721" s="3">
        <v>3</v>
      </c>
      <c r="L1721" s="5">
        <v>106116.74</v>
      </c>
      <c r="M1721" s="3">
        <v>25</v>
      </c>
      <c r="N1721" s="5">
        <v>238762.67</v>
      </c>
      <c r="O1721" s="3" t="inlineStr">
        <is>
          <t>Mercado Pago</t>
        </is>
      </c>
      <c r="P1721" s="3" t="inlineStr">
        <is>
          <t>Lucas</t>
        </is>
      </c>
      <c r="Q1721" s="3" t="inlineStr">
        <is>
          <t>Online</t>
        </is>
      </c>
      <c r="R1721" s="3" t="inlineStr">
        <is>
          <t>Pendiente</t>
        </is>
      </c>
      <c r="S1721" s="3" t="inlineStr">
        <is>
          <t>OK</t>
        </is>
      </c>
      <c r="T1721" s="3">
        <f>IF(COUNTA(A1721:S1721)&lt;19,"REVISAR","OK")</f>
        <v>0</v>
      </c>
      <c r="U1721" s="3">
        <f>IF(ISNUMBER(B1721),"OK","REVISAR")</f>
        <v>0</v>
      </c>
      <c r="V1721" s="3">
        <f>IF(AND(ISNUMBER(K1721),K1721&gt;0,K1721&lt;50),"OK","REVISAR")</f>
        <v>0</v>
      </c>
      <c r="W1721" s="3">
        <f>IF(AND(ISNUMBER(L1721),L1721&gt;0,L1721&lt;1000000),"OK","REVISAR")</f>
        <v>0</v>
      </c>
      <c r="X1721" s="3">
        <f>IF(AND(ISNUMBER(K1721),ISNUMBER(L1721),ISNUMBER(M1721),ISNUMBER(N1721)),IF(ABS(N1721-(K1721*L1721*(1-M1721/100)))&gt;1,"REVISAR","OK"),"REVISAR")</f>
        <v>0</v>
      </c>
      <c r="Y1721" s="3">
        <f>IF(AND(ISNUMBER(SEARCH("@",E1721)),ISNUMBER(SEARCH(".",E1721))),"OK","REVISAR")</f>
        <v>0</v>
      </c>
      <c r="Z1721" s="3">
        <f>IF(COUNTIF($A$2:$A$5001,A1721)&gt;1,"REVISAR","OK")</f>
        <v>0</v>
      </c>
    </row>
    <row r="1722">
      <c r="A1722" s="3">
        <v>1721</v>
      </c>
      <c r="B1722" s="4">
        <v>45348</v>
      </c>
      <c r="D1722" s="3" t="inlineStr">
        <is>
          <t>20367644</t>
        </is>
      </c>
      <c r="E1722" s="3" t="inlineStr">
        <is>
          <t>cliente377@sinmail</t>
        </is>
      </c>
      <c r="F1722" s="3" t="inlineStr">
        <is>
          <t>+54 9 2326 699042</t>
        </is>
      </c>
      <c r="G1722" s="3" t="inlineStr">
        <is>
          <t>Rosario</t>
        </is>
      </c>
      <c r="H1722" s="3" t="inlineStr">
        <is>
          <t>buenos aires</t>
        </is>
      </c>
      <c r="I1722" s="3" t="inlineStr">
        <is>
          <t>Teclado mecánico</t>
        </is>
      </c>
      <c r="J1722" s="3" t="inlineStr">
        <is>
          <t>Sin categoria</t>
        </is>
      </c>
      <c r="K1722" s="3">
        <v>6</v>
      </c>
      <c r="L1722" s="5">
        <v>54350.12</v>
      </c>
      <c r="M1722" s="3">
        <v>0</v>
      </c>
      <c r="N1722" s="5">
        <v>326100.72</v>
      </c>
      <c r="O1722" s="3" t="inlineStr">
        <is>
          <t>Transferencia</t>
        </is>
      </c>
      <c r="P1722" s="3" t="inlineStr">
        <is>
          <t>Sin vendedor</t>
        </is>
      </c>
      <c r="R1722" s="3" t="inlineStr">
        <is>
          <t>No aplica</t>
        </is>
      </c>
      <c r="S1722" s="3" t="inlineStr">
        <is>
          <t>OK</t>
        </is>
      </c>
      <c r="T1722" s="3">
        <f>IF(COUNTA(A1722:S1722)&lt;19,"REVISAR","OK")</f>
        <v>0</v>
      </c>
      <c r="U1722" s="3">
        <f>IF(ISNUMBER(B1722),"OK","REVISAR")</f>
        <v>0</v>
      </c>
      <c r="V1722" s="3">
        <f>IF(AND(ISNUMBER(K1722),K1722&gt;0,K1722&lt;50),"OK","REVISAR")</f>
        <v>0</v>
      </c>
      <c r="W1722" s="3">
        <f>IF(AND(ISNUMBER(L1722),L1722&gt;0,L1722&lt;1000000),"OK","REVISAR")</f>
        <v>0</v>
      </c>
      <c r="X1722" s="3">
        <f>IF(AND(ISNUMBER(K1722),ISNUMBER(L1722),ISNUMBER(M1722),ISNUMBER(N1722)),IF(ABS(N1722-(K1722*L1722*(1-M1722/100)))&gt;1,"REVISAR","OK"),"REVISAR")</f>
        <v>0</v>
      </c>
      <c r="Y1722" s="3">
        <f>IF(AND(ISNUMBER(SEARCH("@",E1722)),ISNUMBER(SEARCH(".",E1722))),"OK","REVISAR")</f>
        <v>0</v>
      </c>
      <c r="Z1722" s="3">
        <f>IF(COUNTIF($A$2:$A$5001,A1722)&gt;1,"REVISAR","OK")</f>
        <v>0</v>
      </c>
    </row>
    <row r="1723">
      <c r="A1723" s="3">
        <v>1722</v>
      </c>
      <c r="B1723" s="4">
        <v>45579</v>
      </c>
      <c r="C1723" s="3" t="inlineStr">
        <is>
          <t>Martín Fernández</t>
        </is>
      </c>
      <c r="D1723" s="3" t="inlineStr">
        <is>
          <t>38359365</t>
        </is>
      </c>
      <c r="E1723" s="3" t="inlineStr">
        <is>
          <t>cliente688@hotmial.com</t>
        </is>
      </c>
      <c r="F1723" s="3" t="inlineStr">
        <is>
          <t>+54 9 2326 870171</t>
        </is>
      </c>
      <c r="G1723" s="3" t="inlineStr">
        <is>
          <t>san antonio de areco</t>
        </is>
      </c>
      <c r="H1723" s="3" t="inlineStr">
        <is>
          <t>Córdoba</t>
        </is>
      </c>
      <c r="I1723" s="3" t="inlineStr">
        <is>
          <t>Disco SSD 480GB</t>
        </is>
      </c>
      <c r="J1723" s="3" t="inlineStr">
        <is>
          <t>Hogar</t>
        </is>
      </c>
      <c r="K1723" s="3">
        <v>3</v>
      </c>
      <c r="L1723" s="5">
        <v>36228.95</v>
      </c>
      <c r="M1723" s="3">
        <v>15</v>
      </c>
      <c r="N1723" s="5">
        <v>92383.82000000001</v>
      </c>
      <c r="O1723" s="3" t="inlineStr">
        <is>
          <t>Transferencia</t>
        </is>
      </c>
      <c r="P1723" s="3" t="inlineStr">
        <is>
          <t>Admin</t>
        </is>
      </c>
      <c r="Q1723" s="3" t="inlineStr">
        <is>
          <t>Centro</t>
        </is>
      </c>
      <c r="R1723" s="3" t="inlineStr">
        <is>
          <t>Pendiente</t>
        </is>
      </c>
      <c r="S1723" s="3" t="inlineStr">
        <is>
          <t>Precio cargado manualmente</t>
        </is>
      </c>
      <c r="T1723" s="3">
        <f>IF(COUNTA(A1723:S1723)&lt;19,"REVISAR","OK")</f>
        <v>0</v>
      </c>
      <c r="U1723" s="3">
        <f>IF(ISNUMBER(B1723),"OK","REVISAR")</f>
        <v>0</v>
      </c>
      <c r="V1723" s="3">
        <f>IF(AND(ISNUMBER(K1723),K1723&gt;0,K1723&lt;50),"OK","REVISAR")</f>
        <v>0</v>
      </c>
      <c r="W1723" s="3">
        <f>IF(AND(ISNUMBER(L1723),L1723&gt;0,L1723&lt;1000000),"OK","REVISAR")</f>
        <v>0</v>
      </c>
      <c r="X1723" s="3">
        <f>IF(AND(ISNUMBER(K1723),ISNUMBER(L1723),ISNUMBER(M1723),ISNUMBER(N1723)),IF(ABS(N1723-(K1723*L1723*(1-M1723/100)))&gt;1,"REVISAR","OK"),"REVISAR")</f>
        <v>0</v>
      </c>
      <c r="Y1723" s="3">
        <f>IF(AND(ISNUMBER(SEARCH("@",E1723)),ISNUMBER(SEARCH(".",E1723))),"OK","REVISAR")</f>
        <v>0</v>
      </c>
      <c r="Z1723" s="3">
        <f>IF(COUNTIF($A$2:$A$5001,A1723)&gt;1,"REVISAR","OK")</f>
        <v>0</v>
      </c>
    </row>
    <row r="1724">
      <c r="A1724" s="3">
        <v>1723</v>
      </c>
      <c r="B1724" s="4">
        <v>45438</v>
      </c>
      <c r="C1724" s="3" t="inlineStr">
        <is>
          <t>Ana Martínez</t>
        </is>
      </c>
      <c r="D1724" s="3" t="inlineStr">
        <is>
          <t>25933722</t>
        </is>
      </c>
      <c r="E1724" s="3" t="inlineStr">
        <is>
          <t>cliente509@hotmail.com</t>
        </is>
      </c>
      <c r="F1724" s="3" t="inlineStr">
        <is>
          <t>+54 9 2326 381524</t>
        </is>
      </c>
      <c r="G1724" s="3" t="inlineStr">
        <is>
          <t>san antonio de areco</t>
        </is>
      </c>
      <c r="H1724" s="3" t="inlineStr">
        <is>
          <t>buenos aires</t>
        </is>
      </c>
      <c r="J1724" s="3" t="inlineStr">
        <is>
          <t>Accesorios</t>
        </is>
      </c>
      <c r="K1724" s="3">
        <v>3</v>
      </c>
      <c r="L1724" s="5">
        <v>82472.07000000001</v>
      </c>
      <c r="M1724" s="3">
        <v>25</v>
      </c>
      <c r="N1724" s="5">
        <v>185562.16</v>
      </c>
      <c r="O1724" s="3" t="inlineStr">
        <is>
          <t>Cheque</t>
        </is>
      </c>
      <c r="P1724" s="3" t="inlineStr">
        <is>
          <t>admin</t>
        </is>
      </c>
      <c r="Q1724" s="3" t="inlineStr">
        <is>
          <t>Norte</t>
        </is>
      </c>
      <c r="R1724" s="3" t="inlineStr">
        <is>
          <t>Pendiente</t>
        </is>
      </c>
      <c r="S1724" s="3" t="inlineStr">
        <is>
          <t>Producto sin stock</t>
        </is>
      </c>
      <c r="T1724" s="3">
        <f>IF(COUNTA(A1724:S1724)&lt;19,"REVISAR","OK")</f>
        <v>0</v>
      </c>
      <c r="U1724" s="3">
        <f>IF(ISNUMBER(B1724),"OK","REVISAR")</f>
        <v>0</v>
      </c>
      <c r="V1724" s="3">
        <f>IF(AND(ISNUMBER(K1724),K1724&gt;0,K1724&lt;50),"OK","REVISAR")</f>
        <v>0</v>
      </c>
      <c r="W1724" s="3">
        <f>IF(AND(ISNUMBER(L1724),L1724&gt;0,L1724&lt;1000000),"OK","REVISAR")</f>
        <v>0</v>
      </c>
      <c r="X1724" s="3">
        <f>IF(AND(ISNUMBER(K1724),ISNUMBER(L1724),ISNUMBER(M1724),ISNUMBER(N1724)),IF(ABS(N1724-(K1724*L1724*(1-M1724/100)))&gt;1,"REVISAR","OK"),"REVISAR")</f>
        <v>0</v>
      </c>
      <c r="Y1724" s="3">
        <f>IF(AND(ISNUMBER(SEARCH("@",E1724)),ISNUMBER(SEARCH(".",E1724))),"OK","REVISAR")</f>
        <v>0</v>
      </c>
      <c r="Z1724" s="3">
        <f>IF(COUNTIF($A$2:$A$5001,A1724)&gt;1,"REVISAR","OK")</f>
        <v>0</v>
      </c>
    </row>
    <row r="1725">
      <c r="A1725" s="3">
        <v>1724</v>
      </c>
      <c r="B1725" s="4">
        <v>45618</v>
      </c>
      <c r="C1725" s="3" t="inlineStr">
        <is>
          <t>Carlos López</t>
        </is>
      </c>
      <c r="D1725" s="3" t="inlineStr">
        <is>
          <t>42242317</t>
        </is>
      </c>
      <c r="E1725" s="3" t="inlineStr">
        <is>
          <t>cliente508@yahoo.com</t>
        </is>
      </c>
      <c r="F1725" s="3" t="inlineStr">
        <is>
          <t>+54 9 2326 218657</t>
        </is>
      </c>
      <c r="G1725" s="3" t="inlineStr">
        <is>
          <t>Buenos Aires</t>
        </is>
      </c>
      <c r="H1725" s="3" t="inlineStr">
        <is>
          <t>buenos aires</t>
        </is>
      </c>
      <c r="I1725" s="3" t="inlineStr">
        <is>
          <t>Teclado mecánico</t>
        </is>
      </c>
      <c r="K1725" s="3">
        <v>1</v>
      </c>
      <c r="L1725" s="5">
        <v>9325.42</v>
      </c>
      <c r="M1725" s="3">
        <v>150</v>
      </c>
      <c r="N1725" s="5">
        <v>-4662.71</v>
      </c>
      <c r="O1725" s="3" t="inlineStr">
        <is>
          <t>transf</t>
        </is>
      </c>
      <c r="P1725" s="3" t="inlineStr">
        <is>
          <t>Sofía</t>
        </is>
      </c>
      <c r="Q1725" s="3" t="inlineStr">
        <is>
          <t>Local 1</t>
        </is>
      </c>
      <c r="T1725" s="3">
        <f>IF(COUNTA(A1725:S1725)&lt;19,"REVISAR","OK")</f>
        <v>0</v>
      </c>
      <c r="U1725" s="3">
        <f>IF(ISNUMBER(B1725),"OK","REVISAR")</f>
        <v>0</v>
      </c>
      <c r="V1725" s="3">
        <f>IF(AND(ISNUMBER(K1725),K1725&gt;0,K1725&lt;50),"OK","REVISAR")</f>
        <v>0</v>
      </c>
      <c r="W1725" s="3">
        <f>IF(AND(ISNUMBER(L1725),L1725&gt;0,L1725&lt;1000000),"OK","REVISAR")</f>
        <v>0</v>
      </c>
      <c r="X1725" s="3">
        <f>IF(AND(ISNUMBER(K1725),ISNUMBER(L1725),ISNUMBER(M1725),ISNUMBER(N1725)),IF(ABS(N1725-(K1725*L1725*(1-M1725/100)))&gt;1,"REVISAR","OK"),"REVISAR")</f>
        <v>0</v>
      </c>
      <c r="Y1725" s="3">
        <f>IF(AND(ISNUMBER(SEARCH("@",E1725)),ISNUMBER(SEARCH(".",E1725))),"OK","REVISAR")</f>
        <v>0</v>
      </c>
      <c r="Z1725" s="3">
        <f>IF(COUNTIF($A$2:$A$5001,A1725)&gt;1,"REVISAR","OK")</f>
        <v>0</v>
      </c>
    </row>
    <row r="1726">
      <c r="A1726" s="3">
        <v>1244</v>
      </c>
      <c r="B1726" s="4">
        <v>45768</v>
      </c>
      <c r="C1726" s="3" t="inlineStr">
        <is>
          <t>Ana Martínez</t>
        </is>
      </c>
      <c r="D1726" s="3" t="inlineStr">
        <is>
          <t>44758820</t>
        </is>
      </c>
      <c r="E1726" s="3" t="inlineStr">
        <is>
          <t>cliente612@gmai.com</t>
        </is>
      </c>
      <c r="F1726" s="3" t="inlineStr">
        <is>
          <t>+54 9 2326 282383</t>
        </is>
      </c>
      <c r="G1726" s="3" t="inlineStr">
        <is>
          <t>CABA</t>
        </is>
      </c>
      <c r="H1726" s="3" t="inlineStr">
        <is>
          <t>Santa Fe</t>
        </is>
      </c>
      <c r="J1726" s="3" t="inlineStr">
        <is>
          <t>perifericos</t>
        </is>
      </c>
      <c r="K1726" s="3">
        <v>8</v>
      </c>
      <c r="L1726" s="5">
        <v>126686.94</v>
      </c>
      <c r="M1726" s="3">
        <v>0</v>
      </c>
      <c r="N1726" s="5">
        <v>1013495.52</v>
      </c>
      <c r="O1726" s="3" t="inlineStr">
        <is>
          <t>tarjeta credito</t>
        </is>
      </c>
      <c r="P1726" s="3" t="inlineStr">
        <is>
          <t>Paul</t>
        </is>
      </c>
      <c r="Q1726" s="3" t="inlineStr">
        <is>
          <t>Online</t>
        </is>
      </c>
      <c r="R1726" s="3" t="inlineStr">
        <is>
          <t>No aplica</t>
        </is>
      </c>
      <c r="S1726" s="3" t="inlineStr">
        <is>
          <t>Duplicado probable</t>
        </is>
      </c>
      <c r="T1726" s="3">
        <f>IF(COUNTA(A1726:S1726)&lt;19,"REVISAR","OK")</f>
        <v>0</v>
      </c>
      <c r="U1726" s="3">
        <f>IF(ISNUMBER(B1726),"OK","REVISAR")</f>
        <v>0</v>
      </c>
      <c r="V1726" s="3">
        <f>IF(AND(ISNUMBER(K1726),K1726&gt;0,K1726&lt;50),"OK","REVISAR")</f>
        <v>0</v>
      </c>
      <c r="W1726" s="3">
        <f>IF(AND(ISNUMBER(L1726),L1726&gt;0,L1726&lt;1000000),"OK","REVISAR")</f>
        <v>0</v>
      </c>
      <c r="X1726" s="3">
        <f>IF(AND(ISNUMBER(K1726),ISNUMBER(L1726),ISNUMBER(M1726),ISNUMBER(N1726)),IF(ABS(N1726-(K1726*L1726*(1-M1726/100)))&gt;1,"REVISAR","OK"),"REVISAR")</f>
        <v>0</v>
      </c>
      <c r="Y1726" s="3">
        <f>IF(AND(ISNUMBER(SEARCH("@",E1726)),ISNUMBER(SEARCH(".",E1726))),"OK","REVISAR")</f>
        <v>0</v>
      </c>
      <c r="Z1726" s="3">
        <f>IF(COUNTIF($A$2:$A$5001,A1726)&gt;1,"REVISAR","OK")</f>
        <v>0</v>
      </c>
    </row>
    <row r="1727">
      <c r="A1727" s="3">
        <v>1726</v>
      </c>
      <c r="B1727" s="4">
        <v>45574</v>
      </c>
      <c r="C1727" s="3" t="inlineStr">
        <is>
          <t>María Gómez</t>
        </is>
      </c>
      <c r="D1727" s="3" t="inlineStr">
        <is>
          <t>31880649</t>
        </is>
      </c>
      <c r="E1727" s="3" t="inlineStr">
        <is>
          <t>cliente162@sinmail</t>
        </is>
      </c>
      <c r="F1727" s="3" t="inlineStr">
        <is>
          <t>+54 9 2326 286216</t>
        </is>
      </c>
      <c r="G1727" s="3" t="inlineStr">
        <is>
          <t>Mendoza</t>
        </is>
      </c>
      <c r="H1727" s="3" t="inlineStr">
        <is>
          <t>Buenos Aires</t>
        </is>
      </c>
      <c r="I1727" s="3" t="inlineStr">
        <is>
          <t>Silla gamer</t>
        </is>
      </c>
      <c r="J1727" s="3" t="inlineStr">
        <is>
          <t>Tecnologia</t>
        </is>
      </c>
      <c r="K1727" s="3">
        <v>5</v>
      </c>
      <c r="L1727" s="5">
        <v>140080.22</v>
      </c>
      <c r="M1727" s="3">
        <v>0</v>
      </c>
      <c r="N1727" s="5">
        <v>700401.1</v>
      </c>
      <c r="O1727" s="3" t="inlineStr">
        <is>
          <t>Tarjeta Crédito</t>
        </is>
      </c>
      <c r="P1727" s="3" t="inlineStr">
        <is>
          <t>Benjamín</t>
        </is>
      </c>
      <c r="Q1727" s="3" t="inlineStr">
        <is>
          <t>Centro</t>
        </is>
      </c>
      <c r="R1727" s="3" t="inlineStr">
        <is>
          <t>entregado</t>
        </is>
      </c>
      <c r="S1727" s="3" t="inlineStr">
        <is>
          <t>Duplicado probable</t>
        </is>
      </c>
      <c r="T1727" s="3">
        <f>IF(COUNTA(A1727:S1727)&lt;19,"REVISAR","OK")</f>
        <v>0</v>
      </c>
      <c r="U1727" s="3">
        <f>IF(ISNUMBER(B1727),"OK","REVISAR")</f>
        <v>0</v>
      </c>
      <c r="V1727" s="3">
        <f>IF(AND(ISNUMBER(K1727),K1727&gt;0,K1727&lt;50),"OK","REVISAR")</f>
        <v>0</v>
      </c>
      <c r="W1727" s="3">
        <f>IF(AND(ISNUMBER(L1727),L1727&gt;0,L1727&lt;1000000),"OK","REVISAR")</f>
        <v>0</v>
      </c>
      <c r="X1727" s="3">
        <f>IF(AND(ISNUMBER(K1727),ISNUMBER(L1727),ISNUMBER(M1727),ISNUMBER(N1727)),IF(ABS(N1727-(K1727*L1727*(1-M1727/100)))&gt;1,"REVISAR","OK"),"REVISAR")</f>
        <v>0</v>
      </c>
      <c r="Y1727" s="3">
        <f>IF(AND(ISNUMBER(SEARCH("@",E1727)),ISNUMBER(SEARCH(".",E1727))),"OK","REVISAR")</f>
        <v>0</v>
      </c>
      <c r="Z1727" s="3">
        <f>IF(COUNTIF($A$2:$A$5001,A1727)&gt;1,"REVISAR","OK")</f>
        <v>0</v>
      </c>
    </row>
    <row r="1728">
      <c r="A1728" s="3">
        <v>1727</v>
      </c>
      <c r="B1728" s="4">
        <v>45543</v>
      </c>
      <c r="C1728" s="3" t="inlineStr">
        <is>
          <t>Ana Martínez</t>
        </is>
      </c>
      <c r="D1728" s="3" t="inlineStr">
        <is>
          <t>39808867</t>
        </is>
      </c>
      <c r="E1728" s="3" t="inlineStr">
        <is>
          <t>cliente13@</t>
        </is>
      </c>
      <c r="F1728" s="3" t="inlineStr">
        <is>
          <t>+54 9 2326 684056</t>
        </is>
      </c>
      <c r="G1728" s="3" t="inlineStr">
        <is>
          <t>Mar del Plata</t>
        </is>
      </c>
      <c r="H1728" s="3" t="inlineStr">
        <is>
          <t>Córdoba</t>
        </is>
      </c>
      <c r="I1728" s="3" t="inlineStr">
        <is>
          <t>Auriculares Bluetooth</t>
        </is>
      </c>
      <c r="J1728" s="3" t="inlineStr">
        <is>
          <t>Tecnología</t>
        </is>
      </c>
      <c r="K1728" s="3">
        <v>4</v>
      </c>
      <c r="L1728" s="5">
        <v>51011.16</v>
      </c>
      <c r="M1728" s="3">
        <v>0</v>
      </c>
      <c r="N1728" s="5">
        <v>204044.64</v>
      </c>
      <c r="Q1728" s="3" t="inlineStr">
        <is>
          <t>online</t>
        </is>
      </c>
      <c r="R1728" s="3" t="inlineStr">
        <is>
          <t>entregado</t>
        </is>
      </c>
      <c r="S1728" s="3" t="inlineStr">
        <is>
          <t>Pago a confirmar</t>
        </is>
      </c>
      <c r="T1728" s="3">
        <f>IF(COUNTA(A1728:S1728)&lt;19,"REVISAR","OK")</f>
        <v>0</v>
      </c>
      <c r="U1728" s="3">
        <f>IF(ISNUMBER(B1728),"OK","REVISAR")</f>
        <v>0</v>
      </c>
      <c r="V1728" s="3">
        <f>IF(AND(ISNUMBER(K1728),K1728&gt;0,K1728&lt;50),"OK","REVISAR")</f>
        <v>0</v>
      </c>
      <c r="W1728" s="3">
        <f>IF(AND(ISNUMBER(L1728),L1728&gt;0,L1728&lt;1000000),"OK","REVISAR")</f>
        <v>0</v>
      </c>
      <c r="X1728" s="3">
        <f>IF(AND(ISNUMBER(K1728),ISNUMBER(L1728),ISNUMBER(M1728),ISNUMBER(N1728)),IF(ABS(N1728-(K1728*L1728*(1-M1728/100)))&gt;1,"REVISAR","OK"),"REVISAR")</f>
        <v>0</v>
      </c>
      <c r="Y1728" s="3">
        <f>IF(AND(ISNUMBER(SEARCH("@",E1728)),ISNUMBER(SEARCH(".",E1728))),"OK","REVISAR")</f>
        <v>0</v>
      </c>
      <c r="Z1728" s="3">
        <f>IF(COUNTIF($A$2:$A$5001,A1728)&gt;1,"REVISAR","OK")</f>
        <v>0</v>
      </c>
    </row>
    <row r="1729">
      <c r="A1729" s="3">
        <v>1728</v>
      </c>
      <c r="B1729" s="4">
        <v>45563</v>
      </c>
      <c r="C1729" s="3" t="inlineStr">
        <is>
          <t>Martín Fernández</t>
        </is>
      </c>
      <c r="D1729" s="3" t="inlineStr">
        <is>
          <t>21166749</t>
        </is>
      </c>
      <c r="F1729" s="3" t="inlineStr">
        <is>
          <t>+54 9 2326 428049</t>
        </is>
      </c>
      <c r="G1729" s="3" t="inlineStr">
        <is>
          <t>CABA</t>
        </is>
      </c>
      <c r="H1729" s="3" t="inlineStr">
        <is>
          <t>Córdoba</t>
        </is>
      </c>
      <c r="I1729" s="3" t="inlineStr">
        <is>
          <t>Cable USB-C</t>
        </is>
      </c>
      <c r="J1729" s="3" t="inlineStr">
        <is>
          <t>Computación</t>
        </is>
      </c>
      <c r="K1729" s="3">
        <v>2</v>
      </c>
      <c r="L1729" s="5">
        <v>150059.61</v>
      </c>
      <c r="M1729" s="3">
        <v>20</v>
      </c>
      <c r="N1729" s="5">
        <v>240095.38</v>
      </c>
      <c r="O1729" s="3" t="inlineStr">
        <is>
          <t>Cheque</t>
        </is>
      </c>
      <c r="P1729" s="3" t="inlineStr">
        <is>
          <t>Benjamín</t>
        </is>
      </c>
      <c r="Q1729" s="3" t="inlineStr">
        <is>
          <t>local 1</t>
        </is>
      </c>
      <c r="R1729" s="3" t="inlineStr">
        <is>
          <t>pendiente</t>
        </is>
      </c>
      <c r="S1729" s="3" t="inlineStr">
        <is>
          <t>Precio cargado manualmente</t>
        </is>
      </c>
      <c r="T1729" s="3">
        <f>IF(COUNTA(A1729:S1729)&lt;19,"REVISAR","OK")</f>
        <v>0</v>
      </c>
      <c r="U1729" s="3">
        <f>IF(ISNUMBER(B1729),"OK","REVISAR")</f>
        <v>0</v>
      </c>
      <c r="V1729" s="3">
        <f>IF(AND(ISNUMBER(K1729),K1729&gt;0,K1729&lt;50),"OK","REVISAR")</f>
        <v>0</v>
      </c>
      <c r="W1729" s="3">
        <f>IF(AND(ISNUMBER(L1729),L1729&gt;0,L1729&lt;1000000),"OK","REVISAR")</f>
        <v>0</v>
      </c>
      <c r="X1729" s="3">
        <f>IF(AND(ISNUMBER(K1729),ISNUMBER(L1729),ISNUMBER(M1729),ISNUMBER(N1729)),IF(ABS(N1729-(K1729*L1729*(1-M1729/100)))&gt;1,"REVISAR","OK"),"REVISAR")</f>
        <v>0</v>
      </c>
      <c r="Y1729" s="3">
        <f>IF(AND(ISNUMBER(SEARCH("@",E1729)),ISNUMBER(SEARCH(".",E1729))),"OK","REVISAR")</f>
        <v>0</v>
      </c>
      <c r="Z1729" s="3">
        <f>IF(COUNTIF($A$2:$A$5001,A1729)&gt;1,"REVISAR","OK")</f>
        <v>0</v>
      </c>
    </row>
    <row r="1730">
      <c r="A1730" s="3">
        <v>1729</v>
      </c>
      <c r="B1730" s="4">
        <v>45421</v>
      </c>
      <c r="D1730" s="3" t="inlineStr">
        <is>
          <t>42364694</t>
        </is>
      </c>
      <c r="E1730" s="3" t="inlineStr">
        <is>
          <t>cliente53@sinmail</t>
        </is>
      </c>
      <c r="F1730" s="3" t="inlineStr">
        <is>
          <t>+54 9 2326 631970</t>
        </is>
      </c>
      <c r="G1730" s="3" t="inlineStr">
        <is>
          <t>Buenos Aires</t>
        </is>
      </c>
      <c r="H1730" s="3" t="inlineStr">
        <is>
          <t>CABA</t>
        </is>
      </c>
      <c r="I1730" s="3" t="inlineStr">
        <is>
          <t>Mouse gamer</t>
        </is>
      </c>
      <c r="J1730" s="3" t="inlineStr">
        <is>
          <t>Hogar</t>
        </is>
      </c>
      <c r="K1730" s="3">
        <v>0</v>
      </c>
      <c r="L1730" s="5">
        <v>101531.57</v>
      </c>
      <c r="M1730" s="3">
        <v>0</v>
      </c>
      <c r="N1730" s="5">
        <v>0</v>
      </c>
      <c r="O1730" s="3" t="inlineStr">
        <is>
          <t>efectivo</t>
        </is>
      </c>
      <c r="P1730" s="3" t="inlineStr">
        <is>
          <t>Paul</t>
        </is>
      </c>
      <c r="Q1730" s="3" t="inlineStr">
        <is>
          <t>Norte</t>
        </is>
      </c>
      <c r="R1730" s="3" t="inlineStr">
        <is>
          <t>pendiente</t>
        </is>
      </c>
      <c r="S1730" s="3" t="inlineStr">
        <is>
          <t>Dirección incompleta</t>
        </is>
      </c>
      <c r="T1730" s="3">
        <f>IF(COUNTA(A1730:S1730)&lt;19,"REVISAR","OK")</f>
        <v>0</v>
      </c>
      <c r="U1730" s="3">
        <f>IF(ISNUMBER(B1730),"OK","REVISAR")</f>
        <v>0</v>
      </c>
      <c r="V1730" s="3">
        <f>IF(AND(ISNUMBER(K1730),K1730&gt;0,K1730&lt;50),"OK","REVISAR")</f>
        <v>0</v>
      </c>
      <c r="W1730" s="3">
        <f>IF(AND(ISNUMBER(L1730),L1730&gt;0,L1730&lt;1000000),"OK","REVISAR")</f>
        <v>0</v>
      </c>
      <c r="X1730" s="3">
        <f>IF(AND(ISNUMBER(K1730),ISNUMBER(L1730),ISNUMBER(M1730),ISNUMBER(N1730)),IF(ABS(N1730-(K1730*L1730*(1-M1730/100)))&gt;1,"REVISAR","OK"),"REVISAR")</f>
        <v>0</v>
      </c>
      <c r="Y1730" s="3">
        <f>IF(AND(ISNUMBER(SEARCH("@",E1730)),ISNUMBER(SEARCH(".",E1730))),"OK","REVISAR")</f>
        <v>0</v>
      </c>
      <c r="Z1730" s="3">
        <f>IF(COUNTIF($A$2:$A$5001,A1730)&gt;1,"REVISAR","OK")</f>
        <v>0</v>
      </c>
    </row>
    <row r="1731">
      <c r="A1731" s="3">
        <v>1730</v>
      </c>
      <c r="B1731" s="4">
        <v>45376</v>
      </c>
      <c r="C1731" s="3" t="inlineStr">
        <is>
          <t>Juan Pérez</t>
        </is>
      </c>
      <c r="D1731" s="3" t="inlineStr">
        <is>
          <t>32870136</t>
        </is>
      </c>
      <c r="E1731" s="3" t="inlineStr">
        <is>
          <t>cliente792@sinmail</t>
        </is>
      </c>
      <c r="G1731" s="3" t="inlineStr">
        <is>
          <t>La Plata</t>
        </is>
      </c>
      <c r="H1731" s="3" t="inlineStr">
        <is>
          <t>buenos aires</t>
        </is>
      </c>
      <c r="I1731" s="3" t="inlineStr">
        <is>
          <t>Teclado mecánico</t>
        </is>
      </c>
      <c r="J1731" s="3" t="inlineStr">
        <is>
          <t>Sin categoria</t>
        </is>
      </c>
      <c r="K1731" s="3">
        <v>5</v>
      </c>
      <c r="L1731" s="5">
        <v>168623.83</v>
      </c>
      <c r="M1731" s="3">
        <v>20</v>
      </c>
      <c r="N1731" s="5">
        <v>674495.3199999999</v>
      </c>
      <c r="O1731" s="3" t="inlineStr">
        <is>
          <t>efectivo</t>
        </is>
      </c>
      <c r="P1731" s="3" t="inlineStr">
        <is>
          <t>Lucas</t>
        </is>
      </c>
      <c r="Q1731" s="3" t="inlineStr">
        <is>
          <t>Local 1</t>
        </is>
      </c>
      <c r="R1731" s="3" t="inlineStr">
        <is>
          <t>entregado</t>
        </is>
      </c>
      <c r="S1731" s="3" t="inlineStr">
        <is>
          <t>sin observaciones</t>
        </is>
      </c>
      <c r="T1731" s="3">
        <f>IF(COUNTA(A1731:S1731)&lt;19,"REVISAR","OK")</f>
        <v>0</v>
      </c>
      <c r="U1731" s="3">
        <f>IF(ISNUMBER(B1731),"OK","REVISAR")</f>
        <v>0</v>
      </c>
      <c r="V1731" s="3">
        <f>IF(AND(ISNUMBER(K1731),K1731&gt;0,K1731&lt;50),"OK","REVISAR")</f>
        <v>0</v>
      </c>
      <c r="W1731" s="3">
        <f>IF(AND(ISNUMBER(L1731),L1731&gt;0,L1731&lt;1000000),"OK","REVISAR")</f>
        <v>0</v>
      </c>
      <c r="X1731" s="3">
        <f>IF(AND(ISNUMBER(K1731),ISNUMBER(L1731),ISNUMBER(M1731),ISNUMBER(N1731)),IF(ABS(N1731-(K1731*L1731*(1-M1731/100)))&gt;1,"REVISAR","OK"),"REVISAR")</f>
        <v>0</v>
      </c>
      <c r="Y1731" s="3">
        <f>IF(AND(ISNUMBER(SEARCH("@",E1731)),ISNUMBER(SEARCH(".",E1731))),"OK","REVISAR")</f>
        <v>0</v>
      </c>
      <c r="Z1731" s="3">
        <f>IF(COUNTIF($A$2:$A$5001,A1731)&gt;1,"REVISAR","OK")</f>
        <v>0</v>
      </c>
    </row>
    <row r="1732">
      <c r="A1732" s="3">
        <v>1731</v>
      </c>
      <c r="B1732" s="4">
        <v>45752</v>
      </c>
      <c r="D1732" s="3" t="inlineStr">
        <is>
          <t>25782376</t>
        </is>
      </c>
      <c r="E1732" s="3" t="inlineStr">
        <is>
          <t>CLIENTE384@OUTLOOK.COM</t>
        </is>
      </c>
      <c r="F1732" s="3" t="inlineStr">
        <is>
          <t>+54 9 2326 567441</t>
        </is>
      </c>
      <c r="G1732" s="3" t="inlineStr">
        <is>
          <t>San Antonio de Areco</t>
        </is>
      </c>
      <c r="H1732" s="3" t="inlineStr">
        <is>
          <t>Santa Fe</t>
        </is>
      </c>
      <c r="I1732" s="3" t="inlineStr">
        <is>
          <t>Cargador rápido</t>
        </is>
      </c>
      <c r="J1732" s="3" t="inlineStr">
        <is>
          <t>perifericos</t>
        </is>
      </c>
      <c r="K1732" s="3">
        <v>4</v>
      </c>
      <c r="L1732" s="5">
        <v>162542.04</v>
      </c>
      <c r="M1732" s="3">
        <v>0</v>
      </c>
      <c r="N1732" s="5">
        <v>650168.16</v>
      </c>
      <c r="P1732" s="3" t="inlineStr">
        <is>
          <t>admin</t>
        </is>
      </c>
      <c r="T1732" s="3">
        <f>IF(COUNTA(A1732:S1732)&lt;19,"REVISAR","OK")</f>
        <v>0</v>
      </c>
      <c r="U1732" s="3">
        <f>IF(ISNUMBER(B1732),"OK","REVISAR")</f>
        <v>0</v>
      </c>
      <c r="V1732" s="3">
        <f>IF(AND(ISNUMBER(K1732),K1732&gt;0,K1732&lt;50),"OK","REVISAR")</f>
        <v>0</v>
      </c>
      <c r="W1732" s="3">
        <f>IF(AND(ISNUMBER(L1732),L1732&gt;0,L1732&lt;1000000),"OK","REVISAR")</f>
        <v>0</v>
      </c>
      <c r="X1732" s="3">
        <f>IF(AND(ISNUMBER(K1732),ISNUMBER(L1732),ISNUMBER(M1732),ISNUMBER(N1732)),IF(ABS(N1732-(K1732*L1732*(1-M1732/100)))&gt;1,"REVISAR","OK"),"REVISAR")</f>
        <v>0</v>
      </c>
      <c r="Y1732" s="3">
        <f>IF(AND(ISNUMBER(SEARCH("@",E1732)),ISNUMBER(SEARCH(".",E1732))),"OK","REVISAR")</f>
        <v>0</v>
      </c>
      <c r="Z1732" s="3">
        <f>IF(COUNTIF($A$2:$A$5001,A1732)&gt;1,"REVISAR","OK")</f>
        <v>0</v>
      </c>
    </row>
    <row r="1733">
      <c r="A1733" s="3">
        <v>1732</v>
      </c>
      <c r="B1733" s="4">
        <v>45713</v>
      </c>
      <c r="C1733" s="3" t="inlineStr">
        <is>
          <t>Sofía García</t>
        </is>
      </c>
      <c r="D1733" s="3" t="inlineStr">
        <is>
          <t>35600453</t>
        </is>
      </c>
      <c r="E1733" s="3" t="inlineStr">
        <is>
          <t>cliente34@outlook.com</t>
        </is>
      </c>
      <c r="F1733" s="3" t="inlineStr">
        <is>
          <t>+54 9 2326 353183</t>
        </is>
      </c>
      <c r="G1733" s="3" t="inlineStr">
        <is>
          <t>S. A. de Areco</t>
        </is>
      </c>
      <c r="I1733" s="3" t="inlineStr">
        <is>
          <t>Silla gamer</t>
        </is>
      </c>
      <c r="K1733" s="3">
        <v>2</v>
      </c>
      <c r="L1733" s="5">
        <v>174656.56</v>
      </c>
      <c r="M1733" s="3">
        <v>0</v>
      </c>
      <c r="N1733" s="5">
        <v>349313.12</v>
      </c>
      <c r="P1733" s="3" t="inlineStr">
        <is>
          <t>admin</t>
        </is>
      </c>
      <c r="Q1733" s="3" t="inlineStr">
        <is>
          <t>Sucursal Centro</t>
        </is>
      </c>
      <c r="R1733" s="3" t="inlineStr">
        <is>
          <t>Cancelado</t>
        </is>
      </c>
      <c r="S1733" s="3" t="inlineStr">
        <is>
          <t>Pago a confirmar</t>
        </is>
      </c>
      <c r="T1733" s="3">
        <f>IF(COUNTA(A1733:S1733)&lt;19,"REVISAR","OK")</f>
        <v>0</v>
      </c>
      <c r="U1733" s="3">
        <f>IF(ISNUMBER(B1733),"OK","REVISAR")</f>
        <v>0</v>
      </c>
      <c r="V1733" s="3">
        <f>IF(AND(ISNUMBER(K1733),K1733&gt;0,K1733&lt;50),"OK","REVISAR")</f>
        <v>0</v>
      </c>
      <c r="W1733" s="3">
        <f>IF(AND(ISNUMBER(L1733),L1733&gt;0,L1733&lt;1000000),"OK","REVISAR")</f>
        <v>0</v>
      </c>
      <c r="X1733" s="3">
        <f>IF(AND(ISNUMBER(K1733),ISNUMBER(L1733),ISNUMBER(M1733),ISNUMBER(N1733)),IF(ABS(N1733-(K1733*L1733*(1-M1733/100)))&gt;1,"REVISAR","OK"),"REVISAR")</f>
        <v>0</v>
      </c>
      <c r="Y1733" s="3">
        <f>IF(AND(ISNUMBER(SEARCH("@",E1733)),ISNUMBER(SEARCH(".",E1733))),"OK","REVISAR")</f>
        <v>0</v>
      </c>
      <c r="Z1733" s="3">
        <f>IF(COUNTIF($A$2:$A$5001,A1733)&gt;1,"REVISAR","OK")</f>
        <v>0</v>
      </c>
    </row>
    <row r="1734">
      <c r="A1734" s="3">
        <v>1733</v>
      </c>
      <c r="B1734" s="4">
        <v>45393</v>
      </c>
      <c r="D1734" s="3" t="inlineStr">
        <is>
          <t>29508135</t>
        </is>
      </c>
      <c r="E1734" s="3" t="inlineStr">
        <is>
          <t>@gmail.com</t>
        </is>
      </c>
      <c r="F1734" s="3" t="inlineStr">
        <is>
          <t>+54 9 2326 525086</t>
        </is>
      </c>
      <c r="G1734" s="3" t="inlineStr">
        <is>
          <t>San Antonio de Areco</t>
        </is>
      </c>
      <c r="H1734" s="3" t="inlineStr">
        <is>
          <t>Cordoba</t>
        </is>
      </c>
      <c r="I1734" s="3" t="inlineStr">
        <is>
          <t>Producto desconocido</t>
        </is>
      </c>
      <c r="J1734" s="3" t="inlineStr">
        <is>
          <t>Sin categoria</t>
        </is>
      </c>
      <c r="K1734" s="3">
        <v>8</v>
      </c>
      <c r="L1734" s="5">
        <v>0</v>
      </c>
      <c r="M1734" s="3">
        <v>5</v>
      </c>
      <c r="N1734" s="5">
        <v>0</v>
      </c>
      <c r="P1734" s="3" t="inlineStr">
        <is>
          <t>Sofía</t>
        </is>
      </c>
      <c r="Q1734" s="3" t="inlineStr">
        <is>
          <t>local 1</t>
        </is>
      </c>
      <c r="R1734" s="3" t="inlineStr">
        <is>
          <t>entregado</t>
        </is>
      </c>
      <c r="S1734" s="3" t="inlineStr">
        <is>
          <t>sin observaciones</t>
        </is>
      </c>
      <c r="T1734" s="3">
        <f>IF(COUNTA(A1734:S1734)&lt;19,"REVISAR","OK")</f>
        <v>0</v>
      </c>
      <c r="U1734" s="3">
        <f>IF(ISNUMBER(B1734),"OK","REVISAR")</f>
        <v>0</v>
      </c>
      <c r="V1734" s="3">
        <f>IF(AND(ISNUMBER(K1734),K1734&gt;0,K1734&lt;50),"OK","REVISAR")</f>
        <v>0</v>
      </c>
      <c r="W1734" s="3">
        <f>IF(AND(ISNUMBER(L1734),L1734&gt;0,L1734&lt;1000000),"OK","REVISAR")</f>
        <v>0</v>
      </c>
      <c r="X1734" s="3">
        <f>IF(AND(ISNUMBER(K1734),ISNUMBER(L1734),ISNUMBER(M1734),ISNUMBER(N1734)),IF(ABS(N1734-(K1734*L1734*(1-M1734/100)))&gt;1,"REVISAR","OK"),"REVISAR")</f>
        <v>0</v>
      </c>
      <c r="Y1734" s="3">
        <f>IF(AND(ISNUMBER(SEARCH("@",E1734)),ISNUMBER(SEARCH(".",E1734))),"OK","REVISAR")</f>
        <v>0</v>
      </c>
      <c r="Z1734" s="3">
        <f>IF(COUNTIF($A$2:$A$5001,A1734)&gt;1,"REVISAR","OK")</f>
        <v>0</v>
      </c>
    </row>
    <row r="1735">
      <c r="A1735" s="3">
        <v>1734</v>
      </c>
      <c r="B1735" s="4">
        <v>45448</v>
      </c>
      <c r="C1735" s="3" t="inlineStr">
        <is>
          <t>Martín Fernández</t>
        </is>
      </c>
      <c r="D1735" s="3" t="inlineStr">
        <is>
          <t>42003713</t>
        </is>
      </c>
      <c r="E1735" s="3" t="inlineStr">
        <is>
          <t>cliente372@gmail.com</t>
        </is>
      </c>
      <c r="F1735" s="3" t="inlineStr">
        <is>
          <t>+54 9 2326 657359</t>
        </is>
      </c>
      <c r="G1735" s="3" t="inlineStr">
        <is>
          <t>Mendoza</t>
        </is>
      </c>
      <c r="H1735" s="3" t="inlineStr">
        <is>
          <t>Córdoba</t>
        </is>
      </c>
      <c r="I1735" s="3" t="inlineStr">
        <is>
          <t>Parlante portátil</t>
        </is>
      </c>
      <c r="J1735" s="3" t="inlineStr">
        <is>
          <t>Tecnologia</t>
        </is>
      </c>
      <c r="K1735" s="3">
        <v>3</v>
      </c>
      <c r="L1735" s="5">
        <v>127233.95</v>
      </c>
      <c r="M1735" s="3">
        <v>0</v>
      </c>
      <c r="N1735" s="5">
        <v>381701.85</v>
      </c>
      <c r="P1735" s="3" t="inlineStr">
        <is>
          <t>Sin vendedor</t>
        </is>
      </c>
      <c r="S1735" s="3" t="inlineStr">
        <is>
          <t>Dirección incompleta</t>
        </is>
      </c>
      <c r="T1735" s="3">
        <f>IF(COUNTA(A1735:S1735)&lt;19,"REVISAR","OK")</f>
        <v>0</v>
      </c>
      <c r="U1735" s="3">
        <f>IF(ISNUMBER(B1735),"OK","REVISAR")</f>
        <v>0</v>
      </c>
      <c r="V1735" s="3">
        <f>IF(AND(ISNUMBER(K1735),K1735&gt;0,K1735&lt;50),"OK","REVISAR")</f>
        <v>0</v>
      </c>
      <c r="W1735" s="3">
        <f>IF(AND(ISNUMBER(L1735),L1735&gt;0,L1735&lt;1000000),"OK","REVISAR")</f>
        <v>0</v>
      </c>
      <c r="X1735" s="3">
        <f>IF(AND(ISNUMBER(K1735),ISNUMBER(L1735),ISNUMBER(M1735),ISNUMBER(N1735)),IF(ABS(N1735-(K1735*L1735*(1-M1735/100)))&gt;1,"REVISAR","OK"),"REVISAR")</f>
        <v>0</v>
      </c>
      <c r="Y1735" s="3">
        <f>IF(AND(ISNUMBER(SEARCH("@",E1735)),ISNUMBER(SEARCH(".",E1735))),"OK","REVISAR")</f>
        <v>0</v>
      </c>
      <c r="Z1735" s="3">
        <f>IF(COUNTIF($A$2:$A$5001,A1735)&gt;1,"REVISAR","OK")</f>
        <v>0</v>
      </c>
    </row>
    <row r="1736">
      <c r="A1736" s="3">
        <v>1735</v>
      </c>
      <c r="B1736" s="4">
        <v>45676</v>
      </c>
      <c r="C1736" s="3" t="inlineStr">
        <is>
          <t>Carlos López</t>
        </is>
      </c>
      <c r="D1736" s="3" t="inlineStr">
        <is>
          <t>28951206</t>
        </is>
      </c>
      <c r="E1736" s="3" t="inlineStr">
        <is>
          <t>cliente377@sinmail</t>
        </is>
      </c>
      <c r="F1736" s="3" t="inlineStr">
        <is>
          <t>+54 9 2326 987910</t>
        </is>
      </c>
      <c r="G1736" s="3" t="inlineStr">
        <is>
          <t>Bs As</t>
        </is>
      </c>
      <c r="H1736" s="3" t="inlineStr">
        <is>
          <t>Córdoba</t>
        </is>
      </c>
      <c r="I1736" s="3" t="inlineStr">
        <is>
          <t>Webcam HD</t>
        </is>
      </c>
      <c r="J1736" s="3" t="inlineStr">
        <is>
          <t>perifericos</t>
        </is>
      </c>
      <c r="K1736" s="3">
        <v>5</v>
      </c>
      <c r="L1736" s="5">
        <v>66561.74000000001</v>
      </c>
      <c r="M1736" s="3">
        <v>0</v>
      </c>
      <c r="N1736" s="5">
        <v>332808.7</v>
      </c>
      <c r="O1736" s="3" t="inlineStr">
        <is>
          <t>Transferencia</t>
        </is>
      </c>
      <c r="P1736" s="3" t="inlineStr">
        <is>
          <t>Benjamín</t>
        </is>
      </c>
      <c r="Q1736" s="3" t="inlineStr">
        <is>
          <t>Centro</t>
        </is>
      </c>
      <c r="R1736" s="3" t="inlineStr">
        <is>
          <t>Cancelado</t>
        </is>
      </c>
      <c r="T1736" s="3">
        <f>IF(COUNTA(A1736:S1736)&lt;19,"REVISAR","OK")</f>
        <v>0</v>
      </c>
      <c r="U1736" s="3">
        <f>IF(ISNUMBER(B1736),"OK","REVISAR")</f>
        <v>0</v>
      </c>
      <c r="V1736" s="3">
        <f>IF(AND(ISNUMBER(K1736),K1736&gt;0,K1736&lt;50),"OK","REVISAR")</f>
        <v>0</v>
      </c>
      <c r="W1736" s="3">
        <f>IF(AND(ISNUMBER(L1736),L1736&gt;0,L1736&lt;1000000),"OK","REVISAR")</f>
        <v>0</v>
      </c>
      <c r="X1736" s="3">
        <f>IF(AND(ISNUMBER(K1736),ISNUMBER(L1736),ISNUMBER(M1736),ISNUMBER(N1736)),IF(ABS(N1736-(K1736*L1736*(1-M1736/100)))&gt;1,"REVISAR","OK"),"REVISAR")</f>
        <v>0</v>
      </c>
      <c r="Y1736" s="3">
        <f>IF(AND(ISNUMBER(SEARCH("@",E1736)),ISNUMBER(SEARCH(".",E1736))),"OK","REVISAR")</f>
        <v>0</v>
      </c>
      <c r="Z1736" s="3">
        <f>IF(COUNTIF($A$2:$A$5001,A1736)&gt;1,"REVISAR","OK")</f>
        <v>0</v>
      </c>
    </row>
    <row r="1737">
      <c r="A1737" s="3">
        <v>1736</v>
      </c>
      <c r="B1737" s="4">
        <v>45360</v>
      </c>
      <c r="C1737" s="3" t="inlineStr">
        <is>
          <t>Martín Fernández</t>
        </is>
      </c>
      <c r="D1737" s="3" t="inlineStr">
        <is>
          <t>40527894</t>
        </is>
      </c>
      <c r="E1737" s="3" t="inlineStr">
        <is>
          <t>cliente203@gmail.com</t>
        </is>
      </c>
      <c r="F1737" s="3" t="inlineStr">
        <is>
          <t>+54 9 2326 780968</t>
        </is>
      </c>
      <c r="G1737" s="3" t="inlineStr">
        <is>
          <t>San Antonio de Areco</t>
        </is>
      </c>
      <c r="H1737" s="3" t="inlineStr">
        <is>
          <t>Cordoba</t>
        </is>
      </c>
      <c r="I1737" s="3" t="inlineStr">
        <is>
          <t>Disco SSD 480GB</t>
        </is>
      </c>
      <c r="J1737" s="3" t="inlineStr">
        <is>
          <t>Accesorios</t>
        </is>
      </c>
      <c r="K1737" s="3">
        <v>6</v>
      </c>
      <c r="L1737" s="5">
        <v>-1000</v>
      </c>
      <c r="M1737" s="3">
        <v>10</v>
      </c>
      <c r="N1737" s="5">
        <v>-5400</v>
      </c>
      <c r="O1737" s="3" t="inlineStr">
        <is>
          <t>efectivo</t>
        </is>
      </c>
      <c r="P1737" s="3" t="inlineStr">
        <is>
          <t>Paul</t>
        </is>
      </c>
      <c r="Q1737" s="3" t="inlineStr">
        <is>
          <t>Sucursal Centro</t>
        </is>
      </c>
      <c r="R1737" s="3" t="inlineStr">
        <is>
          <t>Pendiente</t>
        </is>
      </c>
      <c r="S1737" s="3" t="inlineStr">
        <is>
          <t>Cliente reclama demora</t>
        </is>
      </c>
      <c r="T1737" s="3">
        <f>IF(COUNTA(A1737:S1737)&lt;19,"REVISAR","OK")</f>
        <v>0</v>
      </c>
      <c r="U1737" s="3">
        <f>IF(ISNUMBER(B1737),"OK","REVISAR")</f>
        <v>0</v>
      </c>
      <c r="V1737" s="3">
        <f>IF(AND(ISNUMBER(K1737),K1737&gt;0,K1737&lt;50),"OK","REVISAR")</f>
        <v>0</v>
      </c>
      <c r="W1737" s="3">
        <f>IF(AND(ISNUMBER(L1737),L1737&gt;0,L1737&lt;1000000),"OK","REVISAR")</f>
        <v>0</v>
      </c>
      <c r="X1737" s="3">
        <f>IF(AND(ISNUMBER(K1737),ISNUMBER(L1737),ISNUMBER(M1737),ISNUMBER(N1737)),IF(ABS(N1737-(K1737*L1737*(1-M1737/100)))&gt;1,"REVISAR","OK"),"REVISAR")</f>
        <v>0</v>
      </c>
      <c r="Y1737" s="3">
        <f>IF(AND(ISNUMBER(SEARCH("@",E1737)),ISNUMBER(SEARCH(".",E1737))),"OK","REVISAR")</f>
        <v>0</v>
      </c>
      <c r="Z1737" s="3">
        <f>IF(COUNTIF($A$2:$A$5001,A1737)&gt;1,"REVISAR","OK")</f>
        <v>0</v>
      </c>
    </row>
    <row r="1738">
      <c r="A1738" s="3">
        <v>1737</v>
      </c>
      <c r="B1738" s="4">
        <v>45414</v>
      </c>
      <c r="C1738" s="3" t="inlineStr">
        <is>
          <t>Juan Pérez</t>
        </is>
      </c>
      <c r="D1738" s="3" t="inlineStr">
        <is>
          <t>32066458</t>
        </is>
      </c>
      <c r="E1738" s="3" t="inlineStr">
        <is>
          <t>cliente659@sinmail</t>
        </is>
      </c>
      <c r="F1738" s="3" t="inlineStr">
        <is>
          <t>+54 9 2326 297938</t>
        </is>
      </c>
      <c r="G1738" s="3" t="inlineStr">
        <is>
          <t>Cordoba</t>
        </is>
      </c>
      <c r="I1738" s="3" t="inlineStr">
        <is>
          <t>Producto desconocido</t>
        </is>
      </c>
      <c r="J1738" s="3" t="inlineStr">
        <is>
          <t>tecnologia</t>
        </is>
      </c>
      <c r="K1738" s="3">
        <v>8</v>
      </c>
      <c r="L1738" s="5">
        <v>129471.6</v>
      </c>
      <c r="M1738" s="3">
        <v>15</v>
      </c>
      <c r="N1738" s="5">
        <v>880406.88</v>
      </c>
      <c r="P1738" s="3" t="inlineStr">
        <is>
          <t>Admin</t>
        </is>
      </c>
      <c r="Q1738" s="3" t="inlineStr">
        <is>
          <t>local 1</t>
        </is>
      </c>
      <c r="R1738" s="3" t="inlineStr">
        <is>
          <t>Entregado</t>
        </is>
      </c>
      <c r="S1738" s="3" t="inlineStr">
        <is>
          <t>Cliente reclama demora</t>
        </is>
      </c>
      <c r="T1738" s="3">
        <f>IF(COUNTA(A1738:S1738)&lt;19,"REVISAR","OK")</f>
        <v>0</v>
      </c>
      <c r="U1738" s="3">
        <f>IF(ISNUMBER(B1738),"OK","REVISAR")</f>
        <v>0</v>
      </c>
      <c r="V1738" s="3">
        <f>IF(AND(ISNUMBER(K1738),K1738&gt;0,K1738&lt;50),"OK","REVISAR")</f>
        <v>0</v>
      </c>
      <c r="W1738" s="3">
        <f>IF(AND(ISNUMBER(L1738),L1738&gt;0,L1738&lt;1000000),"OK","REVISAR")</f>
        <v>0</v>
      </c>
      <c r="X1738" s="3">
        <f>IF(AND(ISNUMBER(K1738),ISNUMBER(L1738),ISNUMBER(M1738),ISNUMBER(N1738)),IF(ABS(N1738-(K1738*L1738*(1-M1738/100)))&gt;1,"REVISAR","OK"),"REVISAR")</f>
        <v>0</v>
      </c>
      <c r="Y1738" s="3">
        <f>IF(AND(ISNUMBER(SEARCH("@",E1738)),ISNUMBER(SEARCH(".",E1738))),"OK","REVISAR")</f>
        <v>0</v>
      </c>
      <c r="Z1738" s="3">
        <f>IF(COUNTIF($A$2:$A$5001,A1738)&gt;1,"REVISAR","OK")</f>
        <v>0</v>
      </c>
    </row>
    <row r="1739">
      <c r="A1739" s="3">
        <v>1608</v>
      </c>
      <c r="B1739" s="4">
        <v>45444</v>
      </c>
      <c r="C1739" s="3" t="inlineStr">
        <is>
          <t>Sofía García</t>
        </is>
      </c>
      <c r="D1739" s="3" t="inlineStr">
        <is>
          <t>30458087</t>
        </is>
      </c>
      <c r="E1739" s="3" t="inlineStr">
        <is>
          <t>cliente702@hotmial.com</t>
        </is>
      </c>
      <c r="F1739" s="3" t="inlineStr">
        <is>
          <t>+54 9 2326 689723</t>
        </is>
      </c>
      <c r="G1739" s="3" t="inlineStr">
        <is>
          <t>Mar del Plata</t>
        </is>
      </c>
      <c r="J1739" s="3" t="inlineStr">
        <is>
          <t>Periféricos</t>
        </is>
      </c>
      <c r="K1739" s="3">
        <v>4</v>
      </c>
      <c r="L1739" s="5">
        <v>129759.83</v>
      </c>
      <c r="M1739" s="3">
        <v>10</v>
      </c>
      <c r="N1739" s="5">
        <v>467135.39</v>
      </c>
      <c r="O1739" s="3" t="inlineStr">
        <is>
          <t>Cheque</t>
        </is>
      </c>
      <c r="P1739" s="3" t="inlineStr">
        <is>
          <t>admin</t>
        </is>
      </c>
      <c r="Q1739" s="3" t="inlineStr">
        <is>
          <t>Sucursal Norte</t>
        </is>
      </c>
      <c r="R1739" s="3" t="inlineStr">
        <is>
          <t>En camino</t>
        </is>
      </c>
      <c r="S1739" s="3" t="inlineStr">
        <is>
          <t>Pago a confirmar</t>
        </is>
      </c>
      <c r="T1739" s="3">
        <f>IF(COUNTA(A1739:S1739)&lt;19,"REVISAR","OK")</f>
        <v>0</v>
      </c>
      <c r="U1739" s="3">
        <f>IF(ISNUMBER(B1739),"OK","REVISAR")</f>
        <v>0</v>
      </c>
      <c r="V1739" s="3">
        <f>IF(AND(ISNUMBER(K1739),K1739&gt;0,K1739&lt;50),"OK","REVISAR")</f>
        <v>0</v>
      </c>
      <c r="W1739" s="3">
        <f>IF(AND(ISNUMBER(L1739),L1739&gt;0,L1739&lt;1000000),"OK","REVISAR")</f>
        <v>0</v>
      </c>
      <c r="X1739" s="3">
        <f>IF(AND(ISNUMBER(K1739),ISNUMBER(L1739),ISNUMBER(M1739),ISNUMBER(N1739)),IF(ABS(N1739-(K1739*L1739*(1-M1739/100)))&gt;1,"REVISAR","OK"),"REVISAR")</f>
        <v>0</v>
      </c>
      <c r="Y1739" s="3">
        <f>IF(AND(ISNUMBER(SEARCH("@",E1739)),ISNUMBER(SEARCH(".",E1739))),"OK","REVISAR")</f>
        <v>0</v>
      </c>
      <c r="Z1739" s="3">
        <f>IF(COUNTIF($A$2:$A$5001,A1739)&gt;1,"REVISAR","OK")</f>
        <v>0</v>
      </c>
    </row>
    <row r="1740">
      <c r="A1740" s="3">
        <v>1739</v>
      </c>
      <c r="B1740" s="4">
        <v>45451</v>
      </c>
      <c r="C1740" s="3" t="inlineStr">
        <is>
          <t>Valentina Díaz</t>
        </is>
      </c>
      <c r="D1740" s="3" t="inlineStr">
        <is>
          <t>29342677</t>
        </is>
      </c>
      <c r="E1740" s="3" t="inlineStr">
        <is>
          <t>cliente612@gmai.com</t>
        </is>
      </c>
      <c r="F1740" s="3" t="inlineStr">
        <is>
          <t>+54 9 2326 549736</t>
        </is>
      </c>
      <c r="I1740" s="3" t="inlineStr">
        <is>
          <t>Producto desconocido</t>
        </is>
      </c>
      <c r="K1740" s="3">
        <v>8</v>
      </c>
      <c r="L1740" s="5">
        <v>170402.22</v>
      </c>
      <c r="M1740" s="3">
        <v>20</v>
      </c>
      <c r="N1740" s="5">
        <v>1090574.21</v>
      </c>
      <c r="O1740" s="3" t="inlineStr">
        <is>
          <t>tarjeta credito</t>
        </is>
      </c>
      <c r="Q1740" s="3" t="inlineStr">
        <is>
          <t>Local 1</t>
        </is>
      </c>
      <c r="R1740" s="3" t="inlineStr">
        <is>
          <t>pendiente</t>
        </is>
      </c>
      <c r="S1740" s="3" t="inlineStr">
        <is>
          <t>OK</t>
        </is>
      </c>
      <c r="T1740" s="3">
        <f>IF(COUNTA(A1740:S1740)&lt;19,"REVISAR","OK")</f>
        <v>0</v>
      </c>
      <c r="U1740" s="3">
        <f>IF(ISNUMBER(B1740),"OK","REVISAR")</f>
        <v>0</v>
      </c>
      <c r="V1740" s="3">
        <f>IF(AND(ISNUMBER(K1740),K1740&gt;0,K1740&lt;50),"OK","REVISAR")</f>
        <v>0</v>
      </c>
      <c r="W1740" s="3">
        <f>IF(AND(ISNUMBER(L1740),L1740&gt;0,L1740&lt;1000000),"OK","REVISAR")</f>
        <v>0</v>
      </c>
      <c r="X1740" s="3">
        <f>IF(AND(ISNUMBER(K1740),ISNUMBER(L1740),ISNUMBER(M1740),ISNUMBER(N1740)),IF(ABS(N1740-(K1740*L1740*(1-M1740/100)))&gt;1,"REVISAR","OK"),"REVISAR")</f>
        <v>0</v>
      </c>
      <c r="Y1740" s="3">
        <f>IF(AND(ISNUMBER(SEARCH("@",E1740)),ISNUMBER(SEARCH(".",E1740))),"OK","REVISAR")</f>
        <v>0</v>
      </c>
      <c r="Z1740" s="3">
        <f>IF(COUNTIF($A$2:$A$5001,A1740)&gt;1,"REVISAR","OK")</f>
        <v>0</v>
      </c>
    </row>
    <row r="1741">
      <c r="A1741" s="3">
        <v>1740</v>
      </c>
      <c r="B1741" s="4">
        <v>45558</v>
      </c>
      <c r="C1741" s="3" t="inlineStr">
        <is>
          <t>Martín Fernández</t>
        </is>
      </c>
      <c r="D1741" s="3" t="inlineStr">
        <is>
          <t>39717061</t>
        </is>
      </c>
      <c r="E1741" s="3" t="inlineStr">
        <is>
          <t>cliente881@outlook.com</t>
        </is>
      </c>
      <c r="G1741" s="3" t="inlineStr">
        <is>
          <t>S. A. de Areco</t>
        </is>
      </c>
      <c r="H1741" s="3" t="inlineStr">
        <is>
          <t>Mendoza</t>
        </is>
      </c>
      <c r="I1741" s="3" t="inlineStr">
        <is>
          <t>Monitor 24</t>
        </is>
      </c>
      <c r="J1741" s="3" t="inlineStr">
        <is>
          <t>perifericos</t>
        </is>
      </c>
      <c r="K1741" s="3">
        <v>3</v>
      </c>
      <c r="L1741" s="5">
        <v>42515.11</v>
      </c>
      <c r="M1741" s="3">
        <v>0</v>
      </c>
      <c r="N1741" s="5">
        <v>47818.92</v>
      </c>
      <c r="O1741" s="3" t="inlineStr">
        <is>
          <t>Transferencia</t>
        </is>
      </c>
      <c r="Q1741" s="3" t="inlineStr">
        <is>
          <t>Sucursal Centro</t>
        </is>
      </c>
      <c r="R1741" s="3" t="inlineStr">
        <is>
          <t>No aplica</t>
        </is>
      </c>
      <c r="S1741" s="3" t="inlineStr">
        <is>
          <t>Cliente reclama demora</t>
        </is>
      </c>
      <c r="T1741" s="3">
        <f>IF(COUNTA(A1741:S1741)&lt;19,"REVISAR","OK")</f>
        <v>0</v>
      </c>
      <c r="U1741" s="3">
        <f>IF(ISNUMBER(B1741),"OK","REVISAR")</f>
        <v>0</v>
      </c>
      <c r="V1741" s="3">
        <f>IF(AND(ISNUMBER(K1741),K1741&gt;0,K1741&lt;50),"OK","REVISAR")</f>
        <v>0</v>
      </c>
      <c r="W1741" s="3">
        <f>IF(AND(ISNUMBER(L1741),L1741&gt;0,L1741&lt;1000000),"OK","REVISAR")</f>
        <v>0</v>
      </c>
      <c r="X1741" s="3">
        <f>IF(AND(ISNUMBER(K1741),ISNUMBER(L1741),ISNUMBER(M1741),ISNUMBER(N1741)),IF(ABS(N1741-(K1741*L1741*(1-M1741/100)))&gt;1,"REVISAR","OK"),"REVISAR")</f>
        <v>0</v>
      </c>
      <c r="Y1741" s="3">
        <f>IF(AND(ISNUMBER(SEARCH("@",E1741)),ISNUMBER(SEARCH(".",E1741))),"OK","REVISAR")</f>
        <v>0</v>
      </c>
      <c r="Z1741" s="3">
        <f>IF(COUNTIF($A$2:$A$5001,A1741)&gt;1,"REVISAR","OK")</f>
        <v>0</v>
      </c>
    </row>
    <row r="1742">
      <c r="A1742" s="3">
        <v>1741</v>
      </c>
      <c r="B1742" s="4">
        <v>45664</v>
      </c>
      <c r="C1742" s="3" t="inlineStr">
        <is>
          <t>Lucas Rodríguez</t>
        </is>
      </c>
      <c r="D1742" s="3" t="inlineStr">
        <is>
          <t>44647451</t>
        </is>
      </c>
      <c r="E1742" s="3" t="inlineStr">
        <is>
          <t>cliente474@gmai.com</t>
        </is>
      </c>
      <c r="F1742" s="3" t="inlineStr">
        <is>
          <t>+54 9 2326 693328</t>
        </is>
      </c>
      <c r="G1742" s="3" t="inlineStr">
        <is>
          <t>Cordoba</t>
        </is>
      </c>
      <c r="H1742" s="3" t="inlineStr">
        <is>
          <t>Bs.As</t>
        </is>
      </c>
      <c r="I1742" s="3" t="inlineStr">
        <is>
          <t>Cargador rápido</t>
        </is>
      </c>
      <c r="J1742" s="3" t="inlineStr">
        <is>
          <t>Hogar</t>
        </is>
      </c>
      <c r="K1742" s="3">
        <v>2</v>
      </c>
      <c r="L1742" s="5">
        <v>112311.35</v>
      </c>
      <c r="M1742" s="3">
        <v>15</v>
      </c>
      <c r="N1742" s="5">
        <v>190929.3</v>
      </c>
      <c r="P1742" s="3" t="inlineStr">
        <is>
          <t>admin</t>
        </is>
      </c>
      <c r="Q1742" s="3" t="inlineStr">
        <is>
          <t>Norte</t>
        </is>
      </c>
      <c r="R1742" s="3" t="inlineStr">
        <is>
          <t>No aplica</t>
        </is>
      </c>
      <c r="S1742" s="3" t="inlineStr">
        <is>
          <t>sin observaciones</t>
        </is>
      </c>
      <c r="T1742" s="3">
        <f>IF(COUNTA(A1742:S1742)&lt;19,"REVISAR","OK")</f>
        <v>0</v>
      </c>
      <c r="U1742" s="3">
        <f>IF(ISNUMBER(B1742),"OK","REVISAR")</f>
        <v>0</v>
      </c>
      <c r="V1742" s="3">
        <f>IF(AND(ISNUMBER(K1742),K1742&gt;0,K1742&lt;50),"OK","REVISAR")</f>
        <v>0</v>
      </c>
      <c r="W1742" s="3">
        <f>IF(AND(ISNUMBER(L1742),L1742&gt;0,L1742&lt;1000000),"OK","REVISAR")</f>
        <v>0</v>
      </c>
      <c r="X1742" s="3">
        <f>IF(AND(ISNUMBER(K1742),ISNUMBER(L1742),ISNUMBER(M1742),ISNUMBER(N1742)),IF(ABS(N1742-(K1742*L1742*(1-M1742/100)))&gt;1,"REVISAR","OK"),"REVISAR")</f>
        <v>0</v>
      </c>
      <c r="Y1742" s="3">
        <f>IF(AND(ISNUMBER(SEARCH("@",E1742)),ISNUMBER(SEARCH(".",E1742))),"OK","REVISAR")</f>
        <v>0</v>
      </c>
      <c r="Z1742" s="3">
        <f>IF(COUNTIF($A$2:$A$5001,A1742)&gt;1,"REVISAR","OK")</f>
        <v>0</v>
      </c>
    </row>
    <row r="1743">
      <c r="A1743" s="3">
        <v>1742</v>
      </c>
      <c r="B1743" s="4">
        <v>45559</v>
      </c>
      <c r="C1743" s="3" t="inlineStr">
        <is>
          <t>Camila Torres</t>
        </is>
      </c>
      <c r="D1743" s="3" t="inlineStr">
        <is>
          <t>39210858</t>
        </is>
      </c>
      <c r="E1743" s="3" t="inlineStr">
        <is>
          <t>cliente417@yahoo.com</t>
        </is>
      </c>
      <c r="F1743" s="3" t="inlineStr">
        <is>
          <t>+54 9 2326 247530</t>
        </is>
      </c>
      <c r="G1743" s="3" t="inlineStr">
        <is>
          <t>San Antonio de Areco</t>
        </is>
      </c>
      <c r="H1743" s="3" t="inlineStr">
        <is>
          <t>Cordoba</t>
        </is>
      </c>
      <c r="I1743" s="3" t="inlineStr">
        <is>
          <t>Disco SSD 480GB</t>
        </is>
      </c>
      <c r="J1743" s="3" t="inlineStr">
        <is>
          <t>Hogar</t>
        </is>
      </c>
      <c r="K1743" s="3">
        <v>4</v>
      </c>
      <c r="L1743" s="5">
        <v>98843.06</v>
      </c>
      <c r="M1743" s="3">
        <v>20</v>
      </c>
      <c r="N1743" s="5">
        <v>316297.79</v>
      </c>
      <c r="O1743" s="3" t="inlineStr">
        <is>
          <t>Transferencia</t>
        </is>
      </c>
      <c r="P1743" s="3" t="inlineStr">
        <is>
          <t>Sin vendedor</t>
        </is>
      </c>
      <c r="Q1743" s="3" t="inlineStr">
        <is>
          <t>local 1</t>
        </is>
      </c>
      <c r="R1743" s="3" t="inlineStr">
        <is>
          <t>No aplica</t>
        </is>
      </c>
      <c r="T1743" s="3">
        <f>IF(COUNTA(A1743:S1743)&lt;19,"REVISAR","OK")</f>
        <v>0</v>
      </c>
      <c r="U1743" s="3">
        <f>IF(ISNUMBER(B1743),"OK","REVISAR")</f>
        <v>0</v>
      </c>
      <c r="V1743" s="3">
        <f>IF(AND(ISNUMBER(K1743),K1743&gt;0,K1743&lt;50),"OK","REVISAR")</f>
        <v>0</v>
      </c>
      <c r="W1743" s="3">
        <f>IF(AND(ISNUMBER(L1743),L1743&gt;0,L1743&lt;1000000),"OK","REVISAR")</f>
        <v>0</v>
      </c>
      <c r="X1743" s="3">
        <f>IF(AND(ISNUMBER(K1743),ISNUMBER(L1743),ISNUMBER(M1743),ISNUMBER(N1743)),IF(ABS(N1743-(K1743*L1743*(1-M1743/100)))&gt;1,"REVISAR","OK"),"REVISAR")</f>
        <v>0</v>
      </c>
      <c r="Y1743" s="3">
        <f>IF(AND(ISNUMBER(SEARCH("@",E1743)),ISNUMBER(SEARCH(".",E1743))),"OK","REVISAR")</f>
        <v>0</v>
      </c>
      <c r="Z1743" s="3">
        <f>IF(COUNTIF($A$2:$A$5001,A1743)&gt;1,"REVISAR","OK")</f>
        <v>0</v>
      </c>
    </row>
    <row r="1744">
      <c r="A1744" s="3">
        <v>1743</v>
      </c>
      <c r="B1744" s="4">
        <v>45665</v>
      </c>
      <c r="D1744" s="3" t="inlineStr">
        <is>
          <t>22709467</t>
        </is>
      </c>
      <c r="E1744" s="3" t="inlineStr">
        <is>
          <t>cliente761@</t>
        </is>
      </c>
      <c r="F1744" s="3" t="inlineStr">
        <is>
          <t>+54 9 2326 909783</t>
        </is>
      </c>
      <c r="H1744" s="3" t="inlineStr">
        <is>
          <t>Mendoza</t>
        </is>
      </c>
      <c r="I1744" s="3" t="inlineStr">
        <is>
          <t>Mouse gamer</t>
        </is>
      </c>
      <c r="J1744" s="3" t="inlineStr">
        <is>
          <t>Computación</t>
        </is>
      </c>
      <c r="K1744" s="3">
        <v>8</v>
      </c>
      <c r="L1744" s="5">
        <v>113692.08</v>
      </c>
      <c r="M1744" s="3">
        <v>15</v>
      </c>
      <c r="N1744" s="5">
        <v>773106.14</v>
      </c>
      <c r="P1744" s="3" t="inlineStr">
        <is>
          <t>Paul</t>
        </is>
      </c>
      <c r="Q1744" s="3" t="inlineStr">
        <is>
          <t>Local 1</t>
        </is>
      </c>
      <c r="R1744" s="3" t="inlineStr">
        <is>
          <t>entregado</t>
        </is>
      </c>
      <c r="S1744" s="3" t="inlineStr">
        <is>
          <t>Pago a confirmar</t>
        </is>
      </c>
      <c r="T1744" s="3">
        <f>IF(COUNTA(A1744:S1744)&lt;19,"REVISAR","OK")</f>
        <v>0</v>
      </c>
      <c r="U1744" s="3">
        <f>IF(ISNUMBER(B1744),"OK","REVISAR")</f>
        <v>0</v>
      </c>
      <c r="V1744" s="3">
        <f>IF(AND(ISNUMBER(K1744),K1744&gt;0,K1744&lt;50),"OK","REVISAR")</f>
        <v>0</v>
      </c>
      <c r="W1744" s="3">
        <f>IF(AND(ISNUMBER(L1744),L1744&gt;0,L1744&lt;1000000),"OK","REVISAR")</f>
        <v>0</v>
      </c>
      <c r="X1744" s="3">
        <f>IF(AND(ISNUMBER(K1744),ISNUMBER(L1744),ISNUMBER(M1744),ISNUMBER(N1744)),IF(ABS(N1744-(K1744*L1744*(1-M1744/100)))&gt;1,"REVISAR","OK"),"REVISAR")</f>
        <v>0</v>
      </c>
      <c r="Y1744" s="3">
        <f>IF(AND(ISNUMBER(SEARCH("@",E1744)),ISNUMBER(SEARCH(".",E1744))),"OK","REVISAR")</f>
        <v>0</v>
      </c>
      <c r="Z1744" s="3">
        <f>IF(COUNTIF($A$2:$A$5001,A1744)&gt;1,"REVISAR","OK")</f>
        <v>0</v>
      </c>
    </row>
    <row r="1745">
      <c r="A1745" s="3">
        <v>1744</v>
      </c>
      <c r="B1745" s="4">
        <v>45444</v>
      </c>
      <c r="C1745" s="3" t="inlineStr">
        <is>
          <t>Martín Fernández</t>
        </is>
      </c>
      <c r="D1745" s="3" t="inlineStr">
        <is>
          <t>37575945</t>
        </is>
      </c>
      <c r="E1745" s="3" t="inlineStr">
        <is>
          <t>cliente380@outlook.com</t>
        </is>
      </c>
      <c r="F1745" s="3" t="inlineStr">
        <is>
          <t>+54 9 2326 500791</t>
        </is>
      </c>
      <c r="G1745" s="3" t="inlineStr">
        <is>
          <t>San Antonio de Areco</t>
        </is>
      </c>
      <c r="I1745" s="3" t="inlineStr">
        <is>
          <t>Cargador rápido</t>
        </is>
      </c>
      <c r="J1745" s="3" t="inlineStr">
        <is>
          <t>Tecnología</t>
        </is>
      </c>
      <c r="K1745" s="3">
        <v>7</v>
      </c>
      <c r="L1745" s="5">
        <v>126447.98</v>
      </c>
      <c r="M1745" s="3">
        <v>10</v>
      </c>
      <c r="N1745" s="5">
        <v>796622.27</v>
      </c>
      <c r="O1745" s="3" t="inlineStr">
        <is>
          <t>Mercado Pago</t>
        </is>
      </c>
      <c r="R1745" s="3" t="inlineStr">
        <is>
          <t>Entregado</t>
        </is>
      </c>
      <c r="S1745" s="3" t="inlineStr">
        <is>
          <t>Pago a confirmar</t>
        </is>
      </c>
      <c r="T1745" s="3">
        <f>IF(COUNTA(A1745:S1745)&lt;19,"REVISAR","OK")</f>
        <v>0</v>
      </c>
      <c r="U1745" s="3">
        <f>IF(ISNUMBER(B1745),"OK","REVISAR")</f>
        <v>0</v>
      </c>
      <c r="V1745" s="3">
        <f>IF(AND(ISNUMBER(K1745),K1745&gt;0,K1745&lt;50),"OK","REVISAR")</f>
        <v>0</v>
      </c>
      <c r="W1745" s="3">
        <f>IF(AND(ISNUMBER(L1745),L1745&gt;0,L1745&lt;1000000),"OK","REVISAR")</f>
        <v>0</v>
      </c>
      <c r="X1745" s="3">
        <f>IF(AND(ISNUMBER(K1745),ISNUMBER(L1745),ISNUMBER(M1745),ISNUMBER(N1745)),IF(ABS(N1745-(K1745*L1745*(1-M1745/100)))&gt;1,"REVISAR","OK"),"REVISAR")</f>
        <v>0</v>
      </c>
      <c r="Y1745" s="3">
        <f>IF(AND(ISNUMBER(SEARCH("@",E1745)),ISNUMBER(SEARCH(".",E1745))),"OK","REVISAR")</f>
        <v>0</v>
      </c>
      <c r="Z1745" s="3">
        <f>IF(COUNTIF($A$2:$A$5001,A1745)&gt;1,"REVISAR","OK")</f>
        <v>0</v>
      </c>
    </row>
    <row r="1746">
      <c r="A1746" s="3">
        <v>1745</v>
      </c>
      <c r="B1746" s="4">
        <v>45405</v>
      </c>
      <c r="C1746" s="3" t="inlineStr">
        <is>
          <t>María Gómez</t>
        </is>
      </c>
      <c r="D1746" s="3" t="inlineStr">
        <is>
          <t>33889059</t>
        </is>
      </c>
      <c r="E1746" s="3" t="inlineStr">
        <is>
          <t>cliente376@gmai.com</t>
        </is>
      </c>
      <c r="F1746" s="3" t="inlineStr">
        <is>
          <t>+54 9 2326 686729</t>
        </is>
      </c>
      <c r="G1746" s="3" t="inlineStr">
        <is>
          <t>Bs As</t>
        </is>
      </c>
      <c r="H1746" s="3" t="inlineStr">
        <is>
          <t>CABA</t>
        </is>
      </c>
      <c r="I1746" s="3" t="inlineStr">
        <is>
          <t>Monitor 24</t>
        </is>
      </c>
      <c r="J1746" s="3" t="inlineStr">
        <is>
          <t>Accesorios</t>
        </is>
      </c>
      <c r="K1746" s="3">
        <v>8</v>
      </c>
      <c r="L1746" s="5">
        <v>18778.38</v>
      </c>
      <c r="M1746" s="3">
        <v>0</v>
      </c>
      <c r="N1746" s="5">
        <v>150227.04</v>
      </c>
      <c r="O1746" s="3" t="inlineStr">
        <is>
          <t>tarjeta credito</t>
        </is>
      </c>
      <c r="P1746" s="3" t="inlineStr">
        <is>
          <t>Benjamín</t>
        </is>
      </c>
      <c r="Q1746" s="3" t="inlineStr">
        <is>
          <t>local 1</t>
        </is>
      </c>
      <c r="S1746" s="3" t="inlineStr">
        <is>
          <t>Dirección incompleta</t>
        </is>
      </c>
      <c r="T1746" s="3">
        <f>IF(COUNTA(A1746:S1746)&lt;19,"REVISAR","OK")</f>
        <v>0</v>
      </c>
      <c r="U1746" s="3">
        <f>IF(ISNUMBER(B1746),"OK","REVISAR")</f>
        <v>0</v>
      </c>
      <c r="V1746" s="3">
        <f>IF(AND(ISNUMBER(K1746),K1746&gt;0,K1746&lt;50),"OK","REVISAR")</f>
        <v>0</v>
      </c>
      <c r="W1746" s="3">
        <f>IF(AND(ISNUMBER(L1746),L1746&gt;0,L1746&lt;1000000),"OK","REVISAR")</f>
        <v>0</v>
      </c>
      <c r="X1746" s="3">
        <f>IF(AND(ISNUMBER(K1746),ISNUMBER(L1746),ISNUMBER(M1746),ISNUMBER(N1746)),IF(ABS(N1746-(K1746*L1746*(1-M1746/100)))&gt;1,"REVISAR","OK"),"REVISAR")</f>
        <v>0</v>
      </c>
      <c r="Y1746" s="3">
        <f>IF(AND(ISNUMBER(SEARCH("@",E1746)),ISNUMBER(SEARCH(".",E1746))),"OK","REVISAR")</f>
        <v>0</v>
      </c>
      <c r="Z1746" s="3">
        <f>IF(COUNTIF($A$2:$A$5001,A1746)&gt;1,"REVISAR","OK")</f>
        <v>0</v>
      </c>
    </row>
    <row r="1747">
      <c r="A1747" s="3">
        <v>1746</v>
      </c>
      <c r="B1747" s="4">
        <v>45298</v>
      </c>
      <c r="C1747" s="3" t="inlineStr">
        <is>
          <t>Camila Torres</t>
        </is>
      </c>
      <c r="D1747" s="3" t="inlineStr">
        <is>
          <t>29411013</t>
        </is>
      </c>
      <c r="E1747" s="3" t="inlineStr">
        <is>
          <t>cliente92@hotmail.com</t>
        </is>
      </c>
      <c r="F1747" s="3" t="inlineStr">
        <is>
          <t>sin telefono</t>
        </is>
      </c>
      <c r="H1747" s="3" t="inlineStr">
        <is>
          <t>Cordoba</t>
        </is>
      </c>
      <c r="I1747" s="3" t="inlineStr">
        <is>
          <t>Cable USB-C</t>
        </is>
      </c>
      <c r="J1747" s="3" t="inlineStr">
        <is>
          <t>Tecnología</t>
        </is>
      </c>
      <c r="K1747" s="3">
        <v>2</v>
      </c>
      <c r="L1747" s="5">
        <v>33049.41</v>
      </c>
      <c r="M1747" s="3">
        <v>0</v>
      </c>
      <c r="N1747" s="5">
        <v>66098.82000000001</v>
      </c>
      <c r="O1747" s="3" t="inlineStr">
        <is>
          <t>Cheque</t>
        </is>
      </c>
      <c r="Q1747" s="3" t="inlineStr">
        <is>
          <t>Norte</t>
        </is>
      </c>
      <c r="R1747" s="3" t="inlineStr">
        <is>
          <t>Pendiente</t>
        </is>
      </c>
      <c r="S1747" s="3" t="inlineStr">
        <is>
          <t>sin observaciones</t>
        </is>
      </c>
      <c r="T1747" s="3">
        <f>IF(COUNTA(A1747:S1747)&lt;19,"REVISAR","OK")</f>
        <v>0</v>
      </c>
      <c r="U1747" s="3">
        <f>IF(ISNUMBER(B1747),"OK","REVISAR")</f>
        <v>0</v>
      </c>
      <c r="V1747" s="3">
        <f>IF(AND(ISNUMBER(K1747),K1747&gt;0,K1747&lt;50),"OK","REVISAR")</f>
        <v>0</v>
      </c>
      <c r="W1747" s="3">
        <f>IF(AND(ISNUMBER(L1747),L1747&gt;0,L1747&lt;1000000),"OK","REVISAR")</f>
        <v>0</v>
      </c>
      <c r="X1747" s="3">
        <f>IF(AND(ISNUMBER(K1747),ISNUMBER(L1747),ISNUMBER(M1747),ISNUMBER(N1747)),IF(ABS(N1747-(K1747*L1747*(1-M1747/100)))&gt;1,"REVISAR","OK"),"REVISAR")</f>
        <v>0</v>
      </c>
      <c r="Y1747" s="3">
        <f>IF(AND(ISNUMBER(SEARCH("@",E1747)),ISNUMBER(SEARCH(".",E1747))),"OK","REVISAR")</f>
        <v>0</v>
      </c>
      <c r="Z1747" s="3">
        <f>IF(COUNTIF($A$2:$A$5001,A1747)&gt;1,"REVISAR","OK")</f>
        <v>0</v>
      </c>
    </row>
    <row r="1748">
      <c r="A1748" s="3">
        <v>1747</v>
      </c>
      <c r="B1748" s="4">
        <v>45705</v>
      </c>
      <c r="C1748" s="3" t="inlineStr">
        <is>
          <t>Cliente Sin Nombre</t>
        </is>
      </c>
      <c r="D1748" s="3" t="inlineStr">
        <is>
          <t>25643064</t>
        </is>
      </c>
      <c r="E1748" s="3" t="inlineStr">
        <is>
          <t>cliente468@outlook.com</t>
        </is>
      </c>
      <c r="F1748" s="3" t="inlineStr">
        <is>
          <t>+54 9 2326 403567</t>
        </is>
      </c>
      <c r="G1748" s="3" t="inlineStr">
        <is>
          <t>Cordoba</t>
        </is>
      </c>
      <c r="I1748" s="3" t="inlineStr">
        <is>
          <t>Notebook 15</t>
        </is>
      </c>
      <c r="J1748" s="3" t="inlineStr">
        <is>
          <t>Periféricos</t>
        </is>
      </c>
      <c r="K1748" s="3">
        <v>4</v>
      </c>
      <c r="L1748" s="5">
        <v>145721.48</v>
      </c>
      <c r="M1748" s="3">
        <v>5</v>
      </c>
      <c r="N1748" s="5" t="inlineStr">
        <is>
          <t>mal calculado</t>
        </is>
      </c>
      <c r="P1748" s="3" t="inlineStr">
        <is>
          <t>Paul</t>
        </is>
      </c>
      <c r="Q1748" s="3" t="inlineStr">
        <is>
          <t>Local 1</t>
        </is>
      </c>
      <c r="R1748" s="3" t="inlineStr">
        <is>
          <t>Pendiente</t>
        </is>
      </c>
      <c r="S1748" s="3" t="inlineStr">
        <is>
          <t>Cliente reclama demora</t>
        </is>
      </c>
      <c r="T1748" s="3">
        <f>IF(COUNTA(A1748:S1748)&lt;19,"REVISAR","OK")</f>
        <v>0</v>
      </c>
      <c r="U1748" s="3">
        <f>IF(ISNUMBER(B1748),"OK","REVISAR")</f>
        <v>0</v>
      </c>
      <c r="V1748" s="3">
        <f>IF(AND(ISNUMBER(K1748),K1748&gt;0,K1748&lt;50),"OK","REVISAR")</f>
        <v>0</v>
      </c>
      <c r="W1748" s="3">
        <f>IF(AND(ISNUMBER(L1748),L1748&gt;0,L1748&lt;1000000),"OK","REVISAR")</f>
        <v>0</v>
      </c>
      <c r="X1748" s="3">
        <f>IF(AND(ISNUMBER(K1748),ISNUMBER(L1748),ISNUMBER(M1748),ISNUMBER(N1748)),IF(ABS(N1748-(K1748*L1748*(1-M1748/100)))&gt;1,"REVISAR","OK"),"REVISAR")</f>
        <v>0</v>
      </c>
      <c r="Y1748" s="3">
        <f>IF(AND(ISNUMBER(SEARCH("@",E1748)),ISNUMBER(SEARCH(".",E1748))),"OK","REVISAR")</f>
        <v>0</v>
      </c>
      <c r="Z1748" s="3">
        <f>IF(COUNTIF($A$2:$A$5001,A1748)&gt;1,"REVISAR","OK")</f>
        <v>0</v>
      </c>
    </row>
    <row r="1749">
      <c r="A1749" s="3">
        <v>1748</v>
      </c>
      <c r="B1749" s="4">
        <v>45619</v>
      </c>
      <c r="D1749" s="3" t="inlineStr">
        <is>
          <t>34046405</t>
        </is>
      </c>
      <c r="E1749" s="3" t="inlineStr">
        <is>
          <t>cliente75@gmail.com</t>
        </is>
      </c>
      <c r="F1749" s="3" t="inlineStr">
        <is>
          <t>+54 9 2326 381248</t>
        </is>
      </c>
      <c r="G1749" s="3" t="inlineStr">
        <is>
          <t>Areco</t>
        </is>
      </c>
      <c r="H1749" s="3" t="inlineStr">
        <is>
          <t>Bs.As</t>
        </is>
      </c>
      <c r="J1749" s="3" t="inlineStr">
        <is>
          <t>Hogar</t>
        </is>
      </c>
      <c r="K1749" s="3">
        <v>6</v>
      </c>
      <c r="L1749" s="5">
        <v>140075.26</v>
      </c>
      <c r="M1749" s="3">
        <v>20</v>
      </c>
      <c r="N1749" s="5">
        <v>672361.25</v>
      </c>
      <c r="O1749" s="3" t="inlineStr">
        <is>
          <t>Transferencia</t>
        </is>
      </c>
      <c r="P1749" s="3" t="inlineStr">
        <is>
          <t>Paul</t>
        </is>
      </c>
      <c r="S1749" s="3" t="inlineStr">
        <is>
          <t>sin observaciones</t>
        </is>
      </c>
      <c r="T1749" s="3">
        <f>IF(COUNTA(A1749:S1749)&lt;19,"REVISAR","OK")</f>
        <v>0</v>
      </c>
      <c r="U1749" s="3">
        <f>IF(ISNUMBER(B1749),"OK","REVISAR")</f>
        <v>0</v>
      </c>
      <c r="V1749" s="3">
        <f>IF(AND(ISNUMBER(K1749),K1749&gt;0,K1749&lt;50),"OK","REVISAR")</f>
        <v>0</v>
      </c>
      <c r="W1749" s="3">
        <f>IF(AND(ISNUMBER(L1749),L1749&gt;0,L1749&lt;1000000),"OK","REVISAR")</f>
        <v>0</v>
      </c>
      <c r="X1749" s="3">
        <f>IF(AND(ISNUMBER(K1749),ISNUMBER(L1749),ISNUMBER(M1749),ISNUMBER(N1749)),IF(ABS(N1749-(K1749*L1749*(1-M1749/100)))&gt;1,"REVISAR","OK"),"REVISAR")</f>
        <v>0</v>
      </c>
      <c r="Y1749" s="3">
        <f>IF(AND(ISNUMBER(SEARCH("@",E1749)),ISNUMBER(SEARCH(".",E1749))),"OK","REVISAR")</f>
        <v>0</v>
      </c>
      <c r="Z1749" s="3">
        <f>IF(COUNTIF($A$2:$A$5001,A1749)&gt;1,"REVISAR","OK")</f>
        <v>0</v>
      </c>
    </row>
    <row r="1750">
      <c r="A1750" s="3">
        <v>1749</v>
      </c>
      <c r="B1750" s="4">
        <v>45410</v>
      </c>
      <c r="C1750" s="3" t="inlineStr">
        <is>
          <t>Camila Torres</t>
        </is>
      </c>
      <c r="D1750" s="3" t="inlineStr">
        <is>
          <t>36559034</t>
        </is>
      </c>
      <c r="E1750" s="3" t="inlineStr">
        <is>
          <t>cliente773@outlook.com</t>
        </is>
      </c>
      <c r="F1750" s="3" t="inlineStr">
        <is>
          <t>+54 9 2326 633239</t>
        </is>
      </c>
      <c r="G1750" s="3" t="inlineStr">
        <is>
          <t>Mar del Plata</t>
        </is>
      </c>
      <c r="H1750" s="3" t="inlineStr">
        <is>
          <t>Córdoba</t>
        </is>
      </c>
      <c r="I1750" s="3" t="inlineStr">
        <is>
          <t>Mouse gamer</t>
        </is>
      </c>
      <c r="J1750" s="3" t="inlineStr">
        <is>
          <t>perifericos</t>
        </is>
      </c>
      <c r="K1750" s="3">
        <v>3</v>
      </c>
      <c r="L1750" s="5">
        <v>119320.22</v>
      </c>
      <c r="M1750" s="3">
        <v>10</v>
      </c>
      <c r="N1750" s="5">
        <v>322164.59</v>
      </c>
      <c r="O1750" s="3" t="inlineStr">
        <is>
          <t>transf</t>
        </is>
      </c>
      <c r="Q1750" s="3" t="inlineStr">
        <is>
          <t>Centro</t>
        </is>
      </c>
      <c r="S1750" s="3" t="inlineStr">
        <is>
          <t>Pago a confirmar</t>
        </is>
      </c>
      <c r="T1750" s="3">
        <f>IF(COUNTA(A1750:S1750)&lt;19,"REVISAR","OK")</f>
        <v>0</v>
      </c>
      <c r="U1750" s="3">
        <f>IF(ISNUMBER(B1750),"OK","REVISAR")</f>
        <v>0</v>
      </c>
      <c r="V1750" s="3">
        <f>IF(AND(ISNUMBER(K1750),K1750&gt;0,K1750&lt;50),"OK","REVISAR")</f>
        <v>0</v>
      </c>
      <c r="W1750" s="3">
        <f>IF(AND(ISNUMBER(L1750),L1750&gt;0,L1750&lt;1000000),"OK","REVISAR")</f>
        <v>0</v>
      </c>
      <c r="X1750" s="3">
        <f>IF(AND(ISNUMBER(K1750),ISNUMBER(L1750),ISNUMBER(M1750),ISNUMBER(N1750)),IF(ABS(N1750-(K1750*L1750*(1-M1750/100)))&gt;1,"REVISAR","OK"),"REVISAR")</f>
        <v>0</v>
      </c>
      <c r="Y1750" s="3">
        <f>IF(AND(ISNUMBER(SEARCH("@",E1750)),ISNUMBER(SEARCH(".",E1750))),"OK","REVISAR")</f>
        <v>0</v>
      </c>
      <c r="Z1750" s="3">
        <f>IF(COUNTIF($A$2:$A$5001,A1750)&gt;1,"REVISAR","OK")</f>
        <v>0</v>
      </c>
    </row>
    <row r="1751">
      <c r="A1751" s="3">
        <v>1750</v>
      </c>
      <c r="B1751" s="4">
        <v>45341</v>
      </c>
      <c r="C1751" s="3" t="inlineStr">
        <is>
          <t>Valentina Díaz</t>
        </is>
      </c>
      <c r="D1751" s="3" t="inlineStr">
        <is>
          <t>21650466</t>
        </is>
      </c>
      <c r="E1751" s="3" t="inlineStr">
        <is>
          <t>cliente575@hotmail.com</t>
        </is>
      </c>
      <c r="F1751" s="3" t="inlineStr">
        <is>
          <t>sin telefono</t>
        </is>
      </c>
      <c r="G1751" s="3" t="inlineStr">
        <is>
          <t>Cordoba</t>
        </is>
      </c>
      <c r="I1751" s="3" t="inlineStr">
        <is>
          <t>Auriculares Bluetooth</t>
        </is>
      </c>
      <c r="J1751" s="3" t="inlineStr">
        <is>
          <t>Tecnologia</t>
        </is>
      </c>
      <c r="K1751" s="3">
        <v>6</v>
      </c>
      <c r="L1751" s="5">
        <v>159927.66</v>
      </c>
      <c r="M1751" s="3">
        <v>20</v>
      </c>
      <c r="N1751" s="5">
        <v>767652.77</v>
      </c>
      <c r="O1751" s="3" t="inlineStr">
        <is>
          <t>MercadoPago</t>
        </is>
      </c>
      <c r="P1751" s="3" t="inlineStr">
        <is>
          <t>Sin vendedor</t>
        </is>
      </c>
      <c r="Q1751" s="3" t="inlineStr">
        <is>
          <t>Sucursal Norte</t>
        </is>
      </c>
      <c r="R1751" s="3" t="inlineStr">
        <is>
          <t>pendiente</t>
        </is>
      </c>
      <c r="S1751" s="3" t="inlineStr">
        <is>
          <t>Producto sin stock</t>
        </is>
      </c>
      <c r="T1751" s="3">
        <f>IF(COUNTA(A1751:S1751)&lt;19,"REVISAR","OK")</f>
        <v>0</v>
      </c>
      <c r="U1751" s="3">
        <f>IF(ISNUMBER(B1751),"OK","REVISAR")</f>
        <v>0</v>
      </c>
      <c r="V1751" s="3">
        <f>IF(AND(ISNUMBER(K1751),K1751&gt;0,K1751&lt;50),"OK","REVISAR")</f>
        <v>0</v>
      </c>
      <c r="W1751" s="3">
        <f>IF(AND(ISNUMBER(L1751),L1751&gt;0,L1751&lt;1000000),"OK","REVISAR")</f>
        <v>0</v>
      </c>
      <c r="X1751" s="3">
        <f>IF(AND(ISNUMBER(K1751),ISNUMBER(L1751),ISNUMBER(M1751),ISNUMBER(N1751)),IF(ABS(N1751-(K1751*L1751*(1-M1751/100)))&gt;1,"REVISAR","OK"),"REVISAR")</f>
        <v>0</v>
      </c>
      <c r="Y1751" s="3">
        <f>IF(AND(ISNUMBER(SEARCH("@",E1751)),ISNUMBER(SEARCH(".",E1751))),"OK","REVISAR")</f>
        <v>0</v>
      </c>
      <c r="Z1751" s="3">
        <f>IF(COUNTIF($A$2:$A$5001,A1751)&gt;1,"REVISAR","OK")</f>
        <v>0</v>
      </c>
    </row>
    <row r="1752">
      <c r="A1752" s="3">
        <v>1751</v>
      </c>
      <c r="B1752" s="4">
        <v>45465</v>
      </c>
      <c r="D1752" s="3" t="inlineStr">
        <is>
          <t>29615740</t>
        </is>
      </c>
      <c r="E1752" s="3" t="inlineStr">
        <is>
          <t>cliente85@yahoo.com</t>
        </is>
      </c>
      <c r="F1752" s="3" t="inlineStr">
        <is>
          <t>+54 9 2326 385333</t>
        </is>
      </c>
      <c r="G1752" s="3" t="inlineStr">
        <is>
          <t>Mar del Plata</t>
        </is>
      </c>
      <c r="I1752" s="3" t="inlineStr">
        <is>
          <t>Memoria RAM 8GB</t>
        </is>
      </c>
      <c r="J1752" s="3" t="inlineStr">
        <is>
          <t>tecnologia</t>
        </is>
      </c>
      <c r="K1752" s="3">
        <v>3</v>
      </c>
      <c r="L1752" s="5">
        <v>120128.41</v>
      </c>
      <c r="M1752" s="3">
        <v>15</v>
      </c>
      <c r="N1752" s="5">
        <v>306327.45</v>
      </c>
      <c r="O1752" s="3" t="inlineStr">
        <is>
          <t>Cheque</t>
        </is>
      </c>
      <c r="P1752" s="3" t="inlineStr">
        <is>
          <t>admin</t>
        </is>
      </c>
      <c r="Q1752" s="3" t="inlineStr">
        <is>
          <t>local 1</t>
        </is>
      </c>
      <c r="R1752" s="3" t="inlineStr">
        <is>
          <t>Entregado</t>
        </is>
      </c>
      <c r="S1752" s="3" t="inlineStr">
        <is>
          <t>Producto sin stock</t>
        </is>
      </c>
      <c r="T1752" s="3">
        <f>IF(COUNTA(A1752:S1752)&lt;19,"REVISAR","OK")</f>
        <v>0</v>
      </c>
      <c r="U1752" s="3">
        <f>IF(ISNUMBER(B1752),"OK","REVISAR")</f>
        <v>0</v>
      </c>
      <c r="V1752" s="3">
        <f>IF(AND(ISNUMBER(K1752),K1752&gt;0,K1752&lt;50),"OK","REVISAR")</f>
        <v>0</v>
      </c>
      <c r="W1752" s="3">
        <f>IF(AND(ISNUMBER(L1752),L1752&gt;0,L1752&lt;1000000),"OK","REVISAR")</f>
        <v>0</v>
      </c>
      <c r="X1752" s="3">
        <f>IF(AND(ISNUMBER(K1752),ISNUMBER(L1752),ISNUMBER(M1752),ISNUMBER(N1752)),IF(ABS(N1752-(K1752*L1752*(1-M1752/100)))&gt;1,"REVISAR","OK"),"REVISAR")</f>
        <v>0</v>
      </c>
      <c r="Y1752" s="3">
        <f>IF(AND(ISNUMBER(SEARCH("@",E1752)),ISNUMBER(SEARCH(".",E1752))),"OK","REVISAR")</f>
        <v>0</v>
      </c>
      <c r="Z1752" s="3">
        <f>IF(COUNTIF($A$2:$A$5001,A1752)&gt;1,"REVISAR","OK")</f>
        <v>0</v>
      </c>
    </row>
    <row r="1753">
      <c r="A1753" s="3">
        <v>1752</v>
      </c>
      <c r="B1753" s="4">
        <v>45809</v>
      </c>
      <c r="C1753" s="3" t="inlineStr">
        <is>
          <t>María Gómez</t>
        </is>
      </c>
      <c r="D1753" s="3" t="inlineStr">
        <is>
          <t>31351010</t>
        </is>
      </c>
      <c r="E1753" s="3" t="inlineStr">
        <is>
          <t>cliente566@sinmail</t>
        </is>
      </c>
      <c r="F1753" s="3" t="inlineStr">
        <is>
          <t>+54 9 2326 191424</t>
        </is>
      </c>
      <c r="G1753" s="3" t="inlineStr">
        <is>
          <t>La Plata</t>
        </is>
      </c>
      <c r="H1753" s="3" t="inlineStr">
        <is>
          <t>Santa Fe</t>
        </is>
      </c>
      <c r="I1753" s="3" t="inlineStr">
        <is>
          <t>Teclado mecánico</t>
        </is>
      </c>
      <c r="J1753" s="3" t="inlineStr">
        <is>
          <t>tecnologia</t>
        </is>
      </c>
      <c r="K1753" s="3">
        <v>2</v>
      </c>
      <c r="L1753" s="5">
        <v>42149.23</v>
      </c>
      <c r="M1753" s="3">
        <v>25</v>
      </c>
      <c r="N1753" s="5">
        <v>63223.85</v>
      </c>
      <c r="P1753" s="3" t="inlineStr">
        <is>
          <t>Sin vendedor</t>
        </is>
      </c>
      <c r="Q1753" s="3" t="inlineStr">
        <is>
          <t>Online</t>
        </is>
      </c>
      <c r="R1753" s="3" t="inlineStr">
        <is>
          <t>Cancelado</t>
        </is>
      </c>
      <c r="S1753" s="3" t="inlineStr">
        <is>
          <t>OK</t>
        </is>
      </c>
      <c r="T1753" s="3">
        <f>IF(COUNTA(A1753:S1753)&lt;19,"REVISAR","OK")</f>
        <v>0</v>
      </c>
      <c r="U1753" s="3">
        <f>IF(ISNUMBER(B1753),"OK","REVISAR")</f>
        <v>0</v>
      </c>
      <c r="V1753" s="3">
        <f>IF(AND(ISNUMBER(K1753),K1753&gt;0,K1753&lt;50),"OK","REVISAR")</f>
        <v>0</v>
      </c>
      <c r="W1753" s="3">
        <f>IF(AND(ISNUMBER(L1753),L1753&gt;0,L1753&lt;1000000),"OK","REVISAR")</f>
        <v>0</v>
      </c>
      <c r="X1753" s="3">
        <f>IF(AND(ISNUMBER(K1753),ISNUMBER(L1753),ISNUMBER(M1753),ISNUMBER(N1753)),IF(ABS(N1753-(K1753*L1753*(1-M1753/100)))&gt;1,"REVISAR","OK"),"REVISAR")</f>
        <v>0</v>
      </c>
      <c r="Y1753" s="3">
        <f>IF(AND(ISNUMBER(SEARCH("@",E1753)),ISNUMBER(SEARCH(".",E1753))),"OK","REVISAR")</f>
        <v>0</v>
      </c>
      <c r="Z1753" s="3">
        <f>IF(COUNTIF($A$2:$A$5001,A1753)&gt;1,"REVISAR","OK")</f>
        <v>0</v>
      </c>
    </row>
    <row r="1754">
      <c r="A1754" s="3">
        <v>1753</v>
      </c>
      <c r="B1754" s="4">
        <v>45559</v>
      </c>
      <c r="C1754" s="3" t="inlineStr">
        <is>
          <t>Sofía García</t>
        </is>
      </c>
      <c r="D1754" s="3" t="inlineStr">
        <is>
          <t>25652489</t>
        </is>
      </c>
      <c r="E1754" s="3" t="inlineStr">
        <is>
          <t>cliente327@hotmial.com</t>
        </is>
      </c>
      <c r="F1754" s="3" t="inlineStr">
        <is>
          <t>+54 9 2326 304377</t>
        </is>
      </c>
      <c r="G1754" s="3" t="inlineStr">
        <is>
          <t>Areco</t>
        </is>
      </c>
      <c r="H1754" s="3" t="inlineStr">
        <is>
          <t>Santa Fe</t>
        </is>
      </c>
      <c r="I1754" s="3" t="inlineStr">
        <is>
          <t>Webcam HD</t>
        </is>
      </c>
      <c r="J1754" s="3" t="inlineStr">
        <is>
          <t>Hogar</t>
        </is>
      </c>
      <c r="K1754" s="3">
        <v>7</v>
      </c>
      <c r="L1754" s="5">
        <v>49308</v>
      </c>
      <c r="M1754" s="3">
        <v>0</v>
      </c>
      <c r="N1754" s="5">
        <v>345156</v>
      </c>
      <c r="O1754" s="3" t="inlineStr">
        <is>
          <t>Cheque</t>
        </is>
      </c>
      <c r="Q1754" s="3" t="inlineStr">
        <is>
          <t>Sucursal Norte</t>
        </is>
      </c>
      <c r="S1754" s="3" t="inlineStr">
        <is>
          <t>OK</t>
        </is>
      </c>
      <c r="T1754" s="3">
        <f>IF(COUNTA(A1754:S1754)&lt;19,"REVISAR","OK")</f>
        <v>0</v>
      </c>
      <c r="U1754" s="3">
        <f>IF(ISNUMBER(B1754),"OK","REVISAR")</f>
        <v>0</v>
      </c>
      <c r="V1754" s="3">
        <f>IF(AND(ISNUMBER(K1754),K1754&gt;0,K1754&lt;50),"OK","REVISAR")</f>
        <v>0</v>
      </c>
      <c r="W1754" s="3">
        <f>IF(AND(ISNUMBER(L1754),L1754&gt;0,L1754&lt;1000000),"OK","REVISAR")</f>
        <v>0</v>
      </c>
      <c r="X1754" s="3">
        <f>IF(AND(ISNUMBER(K1754),ISNUMBER(L1754),ISNUMBER(M1754),ISNUMBER(N1754)),IF(ABS(N1754-(K1754*L1754*(1-M1754/100)))&gt;1,"REVISAR","OK"),"REVISAR")</f>
        <v>0</v>
      </c>
      <c r="Y1754" s="3">
        <f>IF(AND(ISNUMBER(SEARCH("@",E1754)),ISNUMBER(SEARCH(".",E1754))),"OK","REVISAR")</f>
        <v>0</v>
      </c>
      <c r="Z1754" s="3">
        <f>IF(COUNTIF($A$2:$A$5001,A1754)&gt;1,"REVISAR","OK")</f>
        <v>0</v>
      </c>
    </row>
    <row r="1755">
      <c r="A1755" s="3">
        <v>1754</v>
      </c>
      <c r="B1755" s="4">
        <v>45779</v>
      </c>
      <c r="C1755" s="3" t="inlineStr">
        <is>
          <t>Lucas Rodríguez</t>
        </is>
      </c>
      <c r="D1755" s="3" t="inlineStr">
        <is>
          <t>34572933</t>
        </is>
      </c>
      <c r="E1755" s="3" t="inlineStr">
        <is>
          <t>cliente884@hotmial.com</t>
        </is>
      </c>
      <c r="F1755" s="3" t="inlineStr">
        <is>
          <t>+54 9 2326 552531</t>
        </is>
      </c>
      <c r="G1755" s="3" t="inlineStr">
        <is>
          <t>CABA</t>
        </is>
      </c>
      <c r="H1755" s="3" t="inlineStr">
        <is>
          <t>Bs.As</t>
        </is>
      </c>
      <c r="I1755" s="3" t="inlineStr">
        <is>
          <t>Memoria RAM 8GB</t>
        </is>
      </c>
      <c r="J1755" s="3" t="inlineStr">
        <is>
          <t>Accesorios</t>
        </is>
      </c>
      <c r="K1755" s="3">
        <v>6</v>
      </c>
      <c r="L1755" s="5">
        <v>65507.02</v>
      </c>
      <c r="M1755" s="3">
        <v>5</v>
      </c>
      <c r="N1755" s="5">
        <v>373390.01</v>
      </c>
      <c r="O1755" s="3" t="inlineStr">
        <is>
          <t>transf</t>
        </is>
      </c>
      <c r="P1755" s="3" t="inlineStr">
        <is>
          <t>Benjamín</t>
        </is>
      </c>
      <c r="Q1755" s="3" t="inlineStr">
        <is>
          <t>online</t>
        </is>
      </c>
      <c r="R1755" s="3" t="inlineStr">
        <is>
          <t>entregado</t>
        </is>
      </c>
      <c r="S1755" s="3" t="inlineStr">
        <is>
          <t>Precio cargado manualmente</t>
        </is>
      </c>
      <c r="T1755" s="3">
        <f>IF(COUNTA(A1755:S1755)&lt;19,"REVISAR","OK")</f>
        <v>0</v>
      </c>
      <c r="U1755" s="3">
        <f>IF(ISNUMBER(B1755),"OK","REVISAR")</f>
        <v>0</v>
      </c>
      <c r="V1755" s="3">
        <f>IF(AND(ISNUMBER(K1755),K1755&gt;0,K1755&lt;50),"OK","REVISAR")</f>
        <v>0</v>
      </c>
      <c r="W1755" s="3">
        <f>IF(AND(ISNUMBER(L1755),L1755&gt;0,L1755&lt;1000000),"OK","REVISAR")</f>
        <v>0</v>
      </c>
      <c r="X1755" s="3">
        <f>IF(AND(ISNUMBER(K1755),ISNUMBER(L1755),ISNUMBER(M1755),ISNUMBER(N1755)),IF(ABS(N1755-(K1755*L1755*(1-M1755/100)))&gt;1,"REVISAR","OK"),"REVISAR")</f>
        <v>0</v>
      </c>
      <c r="Y1755" s="3">
        <f>IF(AND(ISNUMBER(SEARCH("@",E1755)),ISNUMBER(SEARCH(".",E1755))),"OK","REVISAR")</f>
        <v>0</v>
      </c>
      <c r="Z1755" s="3">
        <f>IF(COUNTIF($A$2:$A$5001,A1755)&gt;1,"REVISAR","OK")</f>
        <v>0</v>
      </c>
    </row>
    <row r="1756">
      <c r="A1756" s="3">
        <v>1755</v>
      </c>
      <c r="B1756" s="4">
        <v>45322</v>
      </c>
      <c r="C1756" s="3" t="inlineStr">
        <is>
          <t>Ana Martínez</t>
        </is>
      </c>
      <c r="D1756" s="3" t="inlineStr">
        <is>
          <t>32893015</t>
        </is>
      </c>
      <c r="E1756" s="3" t="inlineStr">
        <is>
          <t>cliente606@sinmail</t>
        </is>
      </c>
      <c r="F1756" s="3" t="inlineStr">
        <is>
          <t>+54 9 2326 585288</t>
        </is>
      </c>
      <c r="G1756" s="3" t="inlineStr">
        <is>
          <t>Rosario</t>
        </is>
      </c>
      <c r="H1756" s="3" t="inlineStr">
        <is>
          <t>Bs.As</t>
        </is>
      </c>
      <c r="I1756" s="3" t="inlineStr">
        <is>
          <t>Webcam HD</t>
        </is>
      </c>
      <c r="J1756" s="3" t="inlineStr">
        <is>
          <t>Computación</t>
        </is>
      </c>
      <c r="K1756" s="3">
        <v>3</v>
      </c>
      <c r="L1756" s="5">
        <v>175955.47</v>
      </c>
      <c r="M1756" s="3">
        <v>10</v>
      </c>
      <c r="N1756" s="5">
        <v>475079.77</v>
      </c>
      <c r="O1756" s="3" t="inlineStr">
        <is>
          <t>Tarjeta Débito</t>
        </is>
      </c>
      <c r="P1756" s="3" t="inlineStr">
        <is>
          <t>Sofía</t>
        </is>
      </c>
      <c r="Q1756" s="3" t="inlineStr">
        <is>
          <t>online</t>
        </is>
      </c>
      <c r="R1756" s="3" t="inlineStr">
        <is>
          <t>pendiente</t>
        </is>
      </c>
      <c r="S1756" s="3" t="inlineStr">
        <is>
          <t>Dirección incompleta</t>
        </is>
      </c>
      <c r="T1756" s="3">
        <f>IF(COUNTA(A1756:S1756)&lt;19,"REVISAR","OK")</f>
        <v>0</v>
      </c>
      <c r="U1756" s="3">
        <f>IF(ISNUMBER(B1756),"OK","REVISAR")</f>
        <v>0</v>
      </c>
      <c r="V1756" s="3">
        <f>IF(AND(ISNUMBER(K1756),K1756&gt;0,K1756&lt;50),"OK","REVISAR")</f>
        <v>0</v>
      </c>
      <c r="W1756" s="3">
        <f>IF(AND(ISNUMBER(L1756),L1756&gt;0,L1756&lt;1000000),"OK","REVISAR")</f>
        <v>0</v>
      </c>
      <c r="X1756" s="3">
        <f>IF(AND(ISNUMBER(K1756),ISNUMBER(L1756),ISNUMBER(M1756),ISNUMBER(N1756)),IF(ABS(N1756-(K1756*L1756*(1-M1756/100)))&gt;1,"REVISAR","OK"),"REVISAR")</f>
        <v>0</v>
      </c>
      <c r="Y1756" s="3">
        <f>IF(AND(ISNUMBER(SEARCH("@",E1756)),ISNUMBER(SEARCH(".",E1756))),"OK","REVISAR")</f>
        <v>0</v>
      </c>
      <c r="Z1756" s="3">
        <f>IF(COUNTIF($A$2:$A$5001,A1756)&gt;1,"REVISAR","OK")</f>
        <v>0</v>
      </c>
    </row>
    <row r="1757">
      <c r="A1757" s="3">
        <v>1756</v>
      </c>
      <c r="B1757" s="4">
        <v>45723</v>
      </c>
      <c r="C1757" s="3" t="inlineStr">
        <is>
          <t>Lucas Rodríguez</t>
        </is>
      </c>
      <c r="D1757" s="3" t="inlineStr">
        <is>
          <t>21075380</t>
        </is>
      </c>
      <c r="E1757" s="3" t="inlineStr">
        <is>
          <t>cliente211@</t>
        </is>
      </c>
      <c r="G1757" s="3" t="inlineStr">
        <is>
          <t>S. A. de Areco</t>
        </is>
      </c>
      <c r="H1757" s="3" t="inlineStr">
        <is>
          <t>Buenos Aires</t>
        </is>
      </c>
      <c r="I1757" s="3" t="inlineStr">
        <is>
          <t>Disco SSD 480GB</t>
        </is>
      </c>
      <c r="J1757" s="3" t="inlineStr">
        <is>
          <t>Periféricos</t>
        </is>
      </c>
      <c r="K1757" s="3">
        <v>8</v>
      </c>
      <c r="L1757" s="5">
        <v>9999999</v>
      </c>
      <c r="M1757" s="3">
        <v>5</v>
      </c>
      <c r="N1757" s="5">
        <v>75999992.40000001</v>
      </c>
      <c r="O1757" s="3" t="inlineStr">
        <is>
          <t>Transferencia</t>
        </is>
      </c>
      <c r="P1757" s="3" t="inlineStr">
        <is>
          <t>Admin</t>
        </is>
      </c>
      <c r="Q1757" s="3" t="inlineStr">
        <is>
          <t>Norte</t>
        </is>
      </c>
      <c r="R1757" s="3" t="inlineStr">
        <is>
          <t>No aplica</t>
        </is>
      </c>
      <c r="S1757" s="3" t="inlineStr">
        <is>
          <t>Precio cargado manualmente</t>
        </is>
      </c>
      <c r="T1757" s="3">
        <f>IF(COUNTA(A1757:S1757)&lt;19,"REVISAR","OK")</f>
        <v>0</v>
      </c>
      <c r="U1757" s="3">
        <f>IF(ISNUMBER(B1757),"OK","REVISAR")</f>
        <v>0</v>
      </c>
      <c r="V1757" s="3">
        <f>IF(AND(ISNUMBER(K1757),K1757&gt;0,K1757&lt;50),"OK","REVISAR")</f>
        <v>0</v>
      </c>
      <c r="W1757" s="3">
        <f>IF(AND(ISNUMBER(L1757),L1757&gt;0,L1757&lt;1000000),"OK","REVISAR")</f>
        <v>0</v>
      </c>
      <c r="X1757" s="3">
        <f>IF(AND(ISNUMBER(K1757),ISNUMBER(L1757),ISNUMBER(M1757),ISNUMBER(N1757)),IF(ABS(N1757-(K1757*L1757*(1-M1757/100)))&gt;1,"REVISAR","OK"),"REVISAR")</f>
        <v>0</v>
      </c>
      <c r="Y1757" s="3">
        <f>IF(AND(ISNUMBER(SEARCH("@",E1757)),ISNUMBER(SEARCH(".",E1757))),"OK","REVISAR")</f>
        <v>0</v>
      </c>
      <c r="Z1757" s="3">
        <f>IF(COUNTIF($A$2:$A$5001,A1757)&gt;1,"REVISAR","OK")</f>
        <v>0</v>
      </c>
    </row>
    <row r="1758">
      <c r="A1758" s="3">
        <v>1757</v>
      </c>
      <c r="B1758" s="4">
        <v>45709</v>
      </c>
      <c r="C1758" s="3" t="inlineStr">
        <is>
          <t>Camila Torres</t>
        </is>
      </c>
      <c r="D1758" s="3" t="inlineStr">
        <is>
          <t>36254533</t>
        </is>
      </c>
      <c r="E1758" s="3" t="inlineStr">
        <is>
          <t>cliente584@gmai.com</t>
        </is>
      </c>
      <c r="F1758" s="3" t="inlineStr">
        <is>
          <t>+54 9 2326 743047</t>
        </is>
      </c>
      <c r="G1758" s="3" t="inlineStr">
        <is>
          <t>Buenos Aires</t>
        </is>
      </c>
      <c r="H1758" s="3" t="inlineStr">
        <is>
          <t>Bs.As</t>
        </is>
      </c>
      <c r="I1758" s="3" t="inlineStr">
        <is>
          <t>Monitor 24</t>
        </is>
      </c>
      <c r="J1758" s="3" t="inlineStr">
        <is>
          <t>Sin categoria</t>
        </is>
      </c>
      <c r="K1758" s="3">
        <v>5</v>
      </c>
      <c r="L1758" s="5">
        <v>153721.62</v>
      </c>
      <c r="M1758" s="3">
        <v>25</v>
      </c>
      <c r="N1758" s="5">
        <v>576456.0699999999</v>
      </c>
      <c r="O1758" s="3" t="inlineStr">
        <is>
          <t>efectivo</t>
        </is>
      </c>
      <c r="P1758" s="3" t="inlineStr">
        <is>
          <t>Sofía</t>
        </is>
      </c>
      <c r="Q1758" s="3" t="inlineStr">
        <is>
          <t>Local 1</t>
        </is>
      </c>
      <c r="R1758" s="3" t="inlineStr">
        <is>
          <t>Cancelado</t>
        </is>
      </c>
      <c r="T1758" s="3">
        <f>IF(COUNTA(A1758:S1758)&lt;19,"REVISAR","OK")</f>
        <v>0</v>
      </c>
      <c r="U1758" s="3">
        <f>IF(ISNUMBER(B1758),"OK","REVISAR")</f>
        <v>0</v>
      </c>
      <c r="V1758" s="3">
        <f>IF(AND(ISNUMBER(K1758),K1758&gt;0,K1758&lt;50),"OK","REVISAR")</f>
        <v>0</v>
      </c>
      <c r="W1758" s="3">
        <f>IF(AND(ISNUMBER(L1758),L1758&gt;0,L1758&lt;1000000),"OK","REVISAR")</f>
        <v>0</v>
      </c>
      <c r="X1758" s="3">
        <f>IF(AND(ISNUMBER(K1758),ISNUMBER(L1758),ISNUMBER(M1758),ISNUMBER(N1758)),IF(ABS(N1758-(K1758*L1758*(1-M1758/100)))&gt;1,"REVISAR","OK"),"REVISAR")</f>
        <v>0</v>
      </c>
      <c r="Y1758" s="3">
        <f>IF(AND(ISNUMBER(SEARCH("@",E1758)),ISNUMBER(SEARCH(".",E1758))),"OK","REVISAR")</f>
        <v>0</v>
      </c>
      <c r="Z1758" s="3">
        <f>IF(COUNTIF($A$2:$A$5001,A1758)&gt;1,"REVISAR","OK")</f>
        <v>0</v>
      </c>
    </row>
    <row r="1759">
      <c r="A1759" s="3">
        <v>1758</v>
      </c>
      <c r="B1759" s="4">
        <v>45330</v>
      </c>
      <c r="C1759" s="3" t="inlineStr">
        <is>
          <t>Carlos López</t>
        </is>
      </c>
      <c r="D1759" s="3" t="inlineStr">
        <is>
          <t>23480550</t>
        </is>
      </c>
      <c r="E1759" s="3" t="inlineStr">
        <is>
          <t>cliente277@yahoo.com</t>
        </is>
      </c>
      <c r="F1759" s="3" t="inlineStr">
        <is>
          <t>+54 9 2326 647000</t>
        </is>
      </c>
      <c r="H1759" s="3" t="inlineStr">
        <is>
          <t>Cordoba</t>
        </is>
      </c>
      <c r="I1759" s="3" t="inlineStr">
        <is>
          <t>Webcam HD</t>
        </is>
      </c>
      <c r="J1759" s="3" t="inlineStr">
        <is>
          <t>Accesorios</t>
        </is>
      </c>
      <c r="K1759" s="3">
        <v>7</v>
      </c>
      <c r="L1759" s="5">
        <v>111240.56</v>
      </c>
      <c r="M1759" s="3">
        <v>0</v>
      </c>
      <c r="N1759" s="5">
        <v>778683.92</v>
      </c>
      <c r="O1759" s="3" t="inlineStr">
        <is>
          <t>efectivo</t>
        </is>
      </c>
      <c r="Q1759" s="3" t="inlineStr">
        <is>
          <t>online</t>
        </is>
      </c>
      <c r="R1759" s="3" t="inlineStr">
        <is>
          <t>Entregado</t>
        </is>
      </c>
      <c r="S1759" s="3" t="inlineStr">
        <is>
          <t>Dirección incompleta</t>
        </is>
      </c>
      <c r="T1759" s="3">
        <f>IF(COUNTA(A1759:S1759)&lt;19,"REVISAR","OK")</f>
        <v>0</v>
      </c>
      <c r="U1759" s="3">
        <f>IF(ISNUMBER(B1759),"OK","REVISAR")</f>
        <v>0</v>
      </c>
      <c r="V1759" s="3">
        <f>IF(AND(ISNUMBER(K1759),K1759&gt;0,K1759&lt;50),"OK","REVISAR")</f>
        <v>0</v>
      </c>
      <c r="W1759" s="3">
        <f>IF(AND(ISNUMBER(L1759),L1759&gt;0,L1759&lt;1000000),"OK","REVISAR")</f>
        <v>0</v>
      </c>
      <c r="X1759" s="3">
        <f>IF(AND(ISNUMBER(K1759),ISNUMBER(L1759),ISNUMBER(M1759),ISNUMBER(N1759)),IF(ABS(N1759-(K1759*L1759*(1-M1759/100)))&gt;1,"REVISAR","OK"),"REVISAR")</f>
        <v>0</v>
      </c>
      <c r="Y1759" s="3">
        <f>IF(AND(ISNUMBER(SEARCH("@",E1759)),ISNUMBER(SEARCH(".",E1759))),"OK","REVISAR")</f>
        <v>0</v>
      </c>
      <c r="Z1759" s="3">
        <f>IF(COUNTIF($A$2:$A$5001,A1759)&gt;1,"REVISAR","OK")</f>
        <v>0</v>
      </c>
    </row>
    <row r="1760">
      <c r="A1760" s="3">
        <v>1759</v>
      </c>
      <c r="B1760" s="4">
        <v>45486</v>
      </c>
      <c r="C1760" s="3" t="inlineStr">
        <is>
          <t>Valentina Díaz</t>
        </is>
      </c>
      <c r="D1760" s="3" t="inlineStr">
        <is>
          <t>26560676</t>
        </is>
      </c>
      <c r="E1760" s="3" t="inlineStr">
        <is>
          <t>cliente713@hotmial.com</t>
        </is>
      </c>
      <c r="F1760" s="3" t="inlineStr">
        <is>
          <t>+54 9 2326 430516</t>
        </is>
      </c>
      <c r="G1760" s="3" t="inlineStr">
        <is>
          <t>Rosario</t>
        </is>
      </c>
      <c r="H1760" s="3" t="inlineStr">
        <is>
          <t>Córdoba</t>
        </is>
      </c>
      <c r="I1760" s="3" t="inlineStr">
        <is>
          <t>Monitor 24</t>
        </is>
      </c>
      <c r="J1760" s="3" t="inlineStr">
        <is>
          <t>tecnologia</t>
        </is>
      </c>
      <c r="K1760" s="3">
        <v>4</v>
      </c>
      <c r="L1760" s="5">
        <v>61546.7</v>
      </c>
      <c r="M1760" s="3">
        <v>25</v>
      </c>
      <c r="N1760" s="5">
        <v>184640.1</v>
      </c>
      <c r="P1760" s="3" t="inlineStr">
        <is>
          <t>Paul</t>
        </is>
      </c>
      <c r="T1760" s="3">
        <f>IF(COUNTA(A1760:S1760)&lt;19,"REVISAR","OK")</f>
        <v>0</v>
      </c>
      <c r="U1760" s="3">
        <f>IF(ISNUMBER(B1760),"OK","REVISAR")</f>
        <v>0</v>
      </c>
      <c r="V1760" s="3">
        <f>IF(AND(ISNUMBER(K1760),K1760&gt;0,K1760&lt;50),"OK","REVISAR")</f>
        <v>0</v>
      </c>
      <c r="W1760" s="3">
        <f>IF(AND(ISNUMBER(L1760),L1760&gt;0,L1760&lt;1000000),"OK","REVISAR")</f>
        <v>0</v>
      </c>
      <c r="X1760" s="3">
        <f>IF(AND(ISNUMBER(K1760),ISNUMBER(L1760),ISNUMBER(M1760),ISNUMBER(N1760)),IF(ABS(N1760-(K1760*L1760*(1-M1760/100)))&gt;1,"REVISAR","OK"),"REVISAR")</f>
        <v>0</v>
      </c>
      <c r="Y1760" s="3">
        <f>IF(AND(ISNUMBER(SEARCH("@",E1760)),ISNUMBER(SEARCH(".",E1760))),"OK","REVISAR")</f>
        <v>0</v>
      </c>
      <c r="Z1760" s="3">
        <f>IF(COUNTIF($A$2:$A$5001,A1760)&gt;1,"REVISAR","OK")</f>
        <v>0</v>
      </c>
    </row>
    <row r="1761">
      <c r="A1761" s="3">
        <v>1760</v>
      </c>
      <c r="B1761" s="4">
        <v>45810</v>
      </c>
      <c r="C1761" s="3" t="inlineStr">
        <is>
          <t>Juan Pérez</t>
        </is>
      </c>
      <c r="D1761" s="3" t="inlineStr">
        <is>
          <t>31276977</t>
        </is>
      </c>
      <c r="E1761" s="3" t="inlineStr">
        <is>
          <t>cliente11@outlook.com</t>
        </is>
      </c>
      <c r="F1761" s="3" t="inlineStr">
        <is>
          <t>+54 9 2326 419093</t>
        </is>
      </c>
      <c r="H1761" s="3" t="inlineStr">
        <is>
          <t>Mendoza</t>
        </is>
      </c>
      <c r="I1761" s="3" t="inlineStr">
        <is>
          <t>Memoria RAM 8GB</t>
        </is>
      </c>
      <c r="J1761" s="3" t="inlineStr">
        <is>
          <t>tecnologia</t>
        </is>
      </c>
      <c r="K1761" s="3">
        <v>1</v>
      </c>
      <c r="L1761" s="5">
        <v>16973.25</v>
      </c>
      <c r="M1761" s="3">
        <v>15</v>
      </c>
      <c r="O1761" s="3" t="inlineStr">
        <is>
          <t>MercadoPago</t>
        </is>
      </c>
      <c r="P1761" s="3" t="inlineStr">
        <is>
          <t>Sofía</t>
        </is>
      </c>
      <c r="Q1761" s="3" t="inlineStr">
        <is>
          <t>local 1</t>
        </is>
      </c>
      <c r="R1761" s="3" t="inlineStr">
        <is>
          <t>En camino</t>
        </is>
      </c>
      <c r="S1761" s="3" t="inlineStr">
        <is>
          <t>Cliente reclama demora</t>
        </is>
      </c>
      <c r="T1761" s="3">
        <f>IF(COUNTA(A1761:S1761)&lt;19,"REVISAR","OK")</f>
        <v>0</v>
      </c>
      <c r="U1761" s="3">
        <f>IF(ISNUMBER(B1761),"OK","REVISAR")</f>
        <v>0</v>
      </c>
      <c r="V1761" s="3">
        <f>IF(AND(ISNUMBER(K1761),K1761&gt;0,K1761&lt;50),"OK","REVISAR")</f>
        <v>0</v>
      </c>
      <c r="W1761" s="3">
        <f>IF(AND(ISNUMBER(L1761),L1761&gt;0,L1761&lt;1000000),"OK","REVISAR")</f>
        <v>0</v>
      </c>
      <c r="X1761" s="3">
        <f>IF(AND(ISNUMBER(K1761),ISNUMBER(L1761),ISNUMBER(M1761),ISNUMBER(N1761)),IF(ABS(N1761-(K1761*L1761*(1-M1761/100)))&gt;1,"REVISAR","OK"),"REVISAR")</f>
        <v>0</v>
      </c>
      <c r="Y1761" s="3">
        <f>IF(AND(ISNUMBER(SEARCH("@",E1761)),ISNUMBER(SEARCH(".",E1761))),"OK","REVISAR")</f>
        <v>0</v>
      </c>
      <c r="Z1761" s="3">
        <f>IF(COUNTIF($A$2:$A$5001,A1761)&gt;1,"REVISAR","OK")</f>
        <v>0</v>
      </c>
    </row>
    <row r="1762">
      <c r="A1762" s="3">
        <v>1761</v>
      </c>
      <c r="B1762" s="4">
        <v>45333</v>
      </c>
      <c r="D1762" s="3" t="inlineStr">
        <is>
          <t>28321961</t>
        </is>
      </c>
      <c r="E1762" s="3" t="inlineStr">
        <is>
          <t>cliente515@yahoo.com</t>
        </is>
      </c>
      <c r="F1762" s="3" t="inlineStr">
        <is>
          <t>+54 9 2326 940623</t>
        </is>
      </c>
      <c r="G1762" s="3" t="inlineStr">
        <is>
          <t>Capital Federal</t>
        </is>
      </c>
      <c r="J1762" s="3" t="inlineStr">
        <is>
          <t>Sin categoria</t>
        </is>
      </c>
      <c r="K1762" s="3">
        <v>1</v>
      </c>
      <c r="L1762" s="5">
        <v>108187.82</v>
      </c>
      <c r="M1762" s="3">
        <v>20</v>
      </c>
      <c r="N1762" s="5">
        <v>86550.25999999999</v>
      </c>
      <c r="P1762" s="3" t="inlineStr">
        <is>
          <t>Benjamín</t>
        </is>
      </c>
      <c r="Q1762" s="3" t="inlineStr">
        <is>
          <t>Sucursal Centro</t>
        </is>
      </c>
      <c r="R1762" s="3" t="inlineStr">
        <is>
          <t>No aplica</t>
        </is>
      </c>
      <c r="T1762" s="3">
        <f>IF(COUNTA(A1762:S1762)&lt;19,"REVISAR","OK")</f>
        <v>0</v>
      </c>
      <c r="U1762" s="3">
        <f>IF(ISNUMBER(B1762),"OK","REVISAR")</f>
        <v>0</v>
      </c>
      <c r="V1762" s="3">
        <f>IF(AND(ISNUMBER(K1762),K1762&gt;0,K1762&lt;50),"OK","REVISAR")</f>
        <v>0</v>
      </c>
      <c r="W1762" s="3">
        <f>IF(AND(ISNUMBER(L1762),L1762&gt;0,L1762&lt;1000000),"OK","REVISAR")</f>
        <v>0</v>
      </c>
      <c r="X1762" s="3">
        <f>IF(AND(ISNUMBER(K1762),ISNUMBER(L1762),ISNUMBER(M1762),ISNUMBER(N1762)),IF(ABS(N1762-(K1762*L1762*(1-M1762/100)))&gt;1,"REVISAR","OK"),"REVISAR")</f>
        <v>0</v>
      </c>
      <c r="Y1762" s="3">
        <f>IF(AND(ISNUMBER(SEARCH("@",E1762)),ISNUMBER(SEARCH(".",E1762))),"OK","REVISAR")</f>
        <v>0</v>
      </c>
      <c r="Z1762" s="3">
        <f>IF(COUNTIF($A$2:$A$5001,A1762)&gt;1,"REVISAR","OK")</f>
        <v>0</v>
      </c>
    </row>
    <row r="1763">
      <c r="A1763" s="3">
        <v>1762</v>
      </c>
      <c r="B1763" s="4">
        <v>45326</v>
      </c>
      <c r="D1763" s="3" t="inlineStr">
        <is>
          <t>28373413</t>
        </is>
      </c>
      <c r="E1763" s="3" t="inlineStr">
        <is>
          <t>cliente538@yahoo.com</t>
        </is>
      </c>
      <c r="F1763" s="3" t="inlineStr">
        <is>
          <t>+54 9 2326 980890</t>
        </is>
      </c>
      <c r="G1763" s="3" t="inlineStr">
        <is>
          <t>Mendoza</t>
        </is>
      </c>
      <c r="H1763" s="3" t="inlineStr">
        <is>
          <t>Cordoba</t>
        </is>
      </c>
      <c r="I1763" s="3" t="inlineStr">
        <is>
          <t>Teclado mecánico</t>
        </is>
      </c>
      <c r="K1763" s="3">
        <v>6</v>
      </c>
      <c r="L1763" s="5">
        <v>150841.55</v>
      </c>
      <c r="M1763" s="3">
        <v>25</v>
      </c>
      <c r="N1763" s="5">
        <v>678786.97</v>
      </c>
      <c r="O1763" s="3" t="inlineStr">
        <is>
          <t>transf</t>
        </is>
      </c>
      <c r="P1763" s="3" t="inlineStr">
        <is>
          <t>Isaías</t>
        </is>
      </c>
      <c r="Q1763" s="3" t="inlineStr">
        <is>
          <t>Sucursal Centro</t>
        </is>
      </c>
      <c r="R1763" s="3" t="inlineStr">
        <is>
          <t>pendiente</t>
        </is>
      </c>
      <c r="S1763" s="3" t="inlineStr">
        <is>
          <t>Duplicado probable</t>
        </is>
      </c>
      <c r="T1763" s="3">
        <f>IF(COUNTA(A1763:S1763)&lt;19,"REVISAR","OK")</f>
        <v>0</v>
      </c>
      <c r="U1763" s="3">
        <f>IF(ISNUMBER(B1763),"OK","REVISAR")</f>
        <v>0</v>
      </c>
      <c r="V1763" s="3">
        <f>IF(AND(ISNUMBER(K1763),K1763&gt;0,K1763&lt;50),"OK","REVISAR")</f>
        <v>0</v>
      </c>
      <c r="W1763" s="3">
        <f>IF(AND(ISNUMBER(L1763),L1763&gt;0,L1763&lt;1000000),"OK","REVISAR")</f>
        <v>0</v>
      </c>
      <c r="X1763" s="3">
        <f>IF(AND(ISNUMBER(K1763),ISNUMBER(L1763),ISNUMBER(M1763),ISNUMBER(N1763)),IF(ABS(N1763-(K1763*L1763*(1-M1763/100)))&gt;1,"REVISAR","OK"),"REVISAR")</f>
        <v>0</v>
      </c>
      <c r="Y1763" s="3">
        <f>IF(AND(ISNUMBER(SEARCH("@",E1763)),ISNUMBER(SEARCH(".",E1763))),"OK","REVISAR")</f>
        <v>0</v>
      </c>
      <c r="Z1763" s="3">
        <f>IF(COUNTIF($A$2:$A$5001,A1763)&gt;1,"REVISAR","OK")</f>
        <v>0</v>
      </c>
    </row>
    <row r="1764">
      <c r="A1764" s="3">
        <v>1763</v>
      </c>
      <c r="B1764" s="4">
        <v>45643</v>
      </c>
      <c r="C1764" s="3" t="inlineStr">
        <is>
          <t>Ana Martínez</t>
        </is>
      </c>
      <c r="D1764" s="3" t="inlineStr">
        <is>
          <t>23678801</t>
        </is>
      </c>
      <c r="E1764" s="3" t="inlineStr">
        <is>
          <t>cliente224@gmail.com</t>
        </is>
      </c>
      <c r="F1764" s="3" t="inlineStr">
        <is>
          <t>+54 9 2326 879845</t>
        </is>
      </c>
      <c r="H1764" s="3" t="inlineStr">
        <is>
          <t>CABA</t>
        </is>
      </c>
      <c r="I1764" s="3" t="inlineStr">
        <is>
          <t>Disco SSD 480GB</t>
        </is>
      </c>
      <c r="J1764" s="3" t="inlineStr">
        <is>
          <t>Tecnología</t>
        </is>
      </c>
      <c r="K1764" s="3">
        <v>4</v>
      </c>
      <c r="L1764" s="5">
        <v>76381.42999999999</v>
      </c>
      <c r="M1764" s="3">
        <v>25</v>
      </c>
      <c r="N1764" s="5">
        <v>229144.29</v>
      </c>
      <c r="O1764" s="3" t="inlineStr">
        <is>
          <t>MercadoPago</t>
        </is>
      </c>
      <c r="Q1764" s="3" t="inlineStr">
        <is>
          <t>Local 1</t>
        </is>
      </c>
      <c r="R1764" s="3" t="inlineStr">
        <is>
          <t>En camino</t>
        </is>
      </c>
      <c r="S1764" s="3" t="inlineStr">
        <is>
          <t>Duplicado probable</t>
        </is>
      </c>
      <c r="T1764" s="3">
        <f>IF(COUNTA(A1764:S1764)&lt;19,"REVISAR","OK")</f>
        <v>0</v>
      </c>
      <c r="U1764" s="3">
        <f>IF(ISNUMBER(B1764),"OK","REVISAR")</f>
        <v>0</v>
      </c>
      <c r="V1764" s="3">
        <f>IF(AND(ISNUMBER(K1764),K1764&gt;0,K1764&lt;50),"OK","REVISAR")</f>
        <v>0</v>
      </c>
      <c r="W1764" s="3">
        <f>IF(AND(ISNUMBER(L1764),L1764&gt;0,L1764&lt;1000000),"OK","REVISAR")</f>
        <v>0</v>
      </c>
      <c r="X1764" s="3">
        <f>IF(AND(ISNUMBER(K1764),ISNUMBER(L1764),ISNUMBER(M1764),ISNUMBER(N1764)),IF(ABS(N1764-(K1764*L1764*(1-M1764/100)))&gt;1,"REVISAR","OK"),"REVISAR")</f>
        <v>0</v>
      </c>
      <c r="Y1764" s="3">
        <f>IF(AND(ISNUMBER(SEARCH("@",E1764)),ISNUMBER(SEARCH(".",E1764))),"OK","REVISAR")</f>
        <v>0</v>
      </c>
      <c r="Z1764" s="3">
        <f>IF(COUNTIF($A$2:$A$5001,A1764)&gt;1,"REVISAR","OK")</f>
        <v>0</v>
      </c>
    </row>
    <row r="1765">
      <c r="A1765" s="3">
        <v>1764</v>
      </c>
      <c r="B1765" s="4">
        <v>45707</v>
      </c>
      <c r="D1765" s="3" t="inlineStr">
        <is>
          <t>37824673</t>
        </is>
      </c>
      <c r="E1765" s="3" t="inlineStr">
        <is>
          <t>cliente185@sinmail</t>
        </is>
      </c>
      <c r="F1765" s="3" t="inlineStr">
        <is>
          <t>+54 9 2326 202651</t>
        </is>
      </c>
      <c r="G1765" s="3" t="inlineStr">
        <is>
          <t>Buenos Aires</t>
        </is>
      </c>
      <c r="H1765" s="3" t="inlineStr">
        <is>
          <t>Córdoba</t>
        </is>
      </c>
      <c r="I1765" s="3" t="inlineStr">
        <is>
          <t>Mouse gamer</t>
        </is>
      </c>
      <c r="J1765" s="3" t="inlineStr">
        <is>
          <t>Tecnología</t>
        </is>
      </c>
      <c r="K1765" s="3">
        <v>4</v>
      </c>
      <c r="L1765" s="5">
        <v>30954.44</v>
      </c>
      <c r="M1765" s="3">
        <v>10</v>
      </c>
      <c r="N1765" s="5">
        <v>111435.98</v>
      </c>
      <c r="O1765" s="3" t="inlineStr">
        <is>
          <t>Efectivo</t>
        </is>
      </c>
      <c r="P1765" s="3" t="inlineStr">
        <is>
          <t>Sofía</t>
        </is>
      </c>
      <c r="Q1765" s="3" t="inlineStr">
        <is>
          <t>Sucursal Norte</t>
        </is>
      </c>
      <c r="R1765" s="3" t="inlineStr">
        <is>
          <t>Cancelado</t>
        </is>
      </c>
      <c r="S1765" s="3" t="inlineStr">
        <is>
          <t>Producto sin stock</t>
        </is>
      </c>
      <c r="T1765" s="3">
        <f>IF(COUNTA(A1765:S1765)&lt;19,"REVISAR","OK")</f>
        <v>0</v>
      </c>
      <c r="U1765" s="3">
        <f>IF(ISNUMBER(B1765),"OK","REVISAR")</f>
        <v>0</v>
      </c>
      <c r="V1765" s="3">
        <f>IF(AND(ISNUMBER(K1765),K1765&gt;0,K1765&lt;50),"OK","REVISAR")</f>
        <v>0</v>
      </c>
      <c r="W1765" s="3">
        <f>IF(AND(ISNUMBER(L1765),L1765&gt;0,L1765&lt;1000000),"OK","REVISAR")</f>
        <v>0</v>
      </c>
      <c r="X1765" s="3">
        <f>IF(AND(ISNUMBER(K1765),ISNUMBER(L1765),ISNUMBER(M1765),ISNUMBER(N1765)),IF(ABS(N1765-(K1765*L1765*(1-M1765/100)))&gt;1,"REVISAR","OK"),"REVISAR")</f>
        <v>0</v>
      </c>
      <c r="Y1765" s="3">
        <f>IF(AND(ISNUMBER(SEARCH("@",E1765)),ISNUMBER(SEARCH(".",E1765))),"OK","REVISAR")</f>
        <v>0</v>
      </c>
      <c r="Z1765" s="3">
        <f>IF(COUNTIF($A$2:$A$5001,A1765)&gt;1,"REVISAR","OK")</f>
        <v>0</v>
      </c>
    </row>
    <row r="1766">
      <c r="A1766" s="3">
        <v>1765</v>
      </c>
      <c r="B1766" s="4">
        <v>45648</v>
      </c>
      <c r="C1766" s="3" t="inlineStr">
        <is>
          <t>Pedro Sánchez</t>
        </is>
      </c>
      <c r="D1766" s="3" t="inlineStr">
        <is>
          <t>32049453</t>
        </is>
      </c>
      <c r="E1766" s="3" t="inlineStr">
        <is>
          <t>cliente323@hotmail.com</t>
        </is>
      </c>
      <c r="F1766" s="3" t="inlineStr">
        <is>
          <t>+54 9 2326 103018</t>
        </is>
      </c>
      <c r="G1766" s="3" t="inlineStr">
        <is>
          <t>La Plata</t>
        </is>
      </c>
      <c r="H1766" s="3" t="inlineStr">
        <is>
          <t>Cordoba</t>
        </is>
      </c>
      <c r="I1766" s="3" t="inlineStr">
        <is>
          <t>Webcam HD</t>
        </is>
      </c>
      <c r="J1766" s="3" t="inlineStr">
        <is>
          <t>perifericos</t>
        </is>
      </c>
      <c r="K1766" s="3">
        <v>7</v>
      </c>
      <c r="L1766" s="5">
        <v>153591.78</v>
      </c>
      <c r="M1766" s="3">
        <v>0</v>
      </c>
      <c r="N1766" s="5">
        <v>1075142.46</v>
      </c>
      <c r="P1766" s="3" t="inlineStr">
        <is>
          <t>Paul</t>
        </is>
      </c>
      <c r="Q1766" s="3" t="inlineStr">
        <is>
          <t>Sucursal Norte</t>
        </is>
      </c>
      <c r="R1766" s="3" t="inlineStr">
        <is>
          <t>Cancelado</t>
        </is>
      </c>
      <c r="S1766" s="3" t="inlineStr">
        <is>
          <t>Dirección incompleta</t>
        </is>
      </c>
      <c r="T1766" s="3">
        <f>IF(COUNTA(A1766:S1766)&lt;19,"REVISAR","OK")</f>
        <v>0</v>
      </c>
      <c r="U1766" s="3">
        <f>IF(ISNUMBER(B1766),"OK","REVISAR")</f>
        <v>0</v>
      </c>
      <c r="V1766" s="3">
        <f>IF(AND(ISNUMBER(K1766),K1766&gt;0,K1766&lt;50),"OK","REVISAR")</f>
        <v>0</v>
      </c>
      <c r="W1766" s="3">
        <f>IF(AND(ISNUMBER(L1766),L1766&gt;0,L1766&lt;1000000),"OK","REVISAR")</f>
        <v>0</v>
      </c>
      <c r="X1766" s="3">
        <f>IF(AND(ISNUMBER(K1766),ISNUMBER(L1766),ISNUMBER(M1766),ISNUMBER(N1766)),IF(ABS(N1766-(K1766*L1766*(1-M1766/100)))&gt;1,"REVISAR","OK"),"REVISAR")</f>
        <v>0</v>
      </c>
      <c r="Y1766" s="3">
        <f>IF(AND(ISNUMBER(SEARCH("@",E1766)),ISNUMBER(SEARCH(".",E1766))),"OK","REVISAR")</f>
        <v>0</v>
      </c>
      <c r="Z1766" s="3">
        <f>IF(COUNTIF($A$2:$A$5001,A1766)&gt;1,"REVISAR","OK")</f>
        <v>0</v>
      </c>
    </row>
    <row r="1767">
      <c r="A1767" s="3">
        <v>1766</v>
      </c>
      <c r="B1767" s="4">
        <v>45759</v>
      </c>
      <c r="C1767" s="3" t="inlineStr">
        <is>
          <t>Pedro Sánchez</t>
        </is>
      </c>
      <c r="D1767" s="3" t="inlineStr">
        <is>
          <t>27603238</t>
        </is>
      </c>
      <c r="E1767" s="3" t="inlineStr">
        <is>
          <t>cliente219@hotmial.com</t>
        </is>
      </c>
      <c r="F1767" s="3" t="inlineStr">
        <is>
          <t>+54 9 2326 904849</t>
        </is>
      </c>
      <c r="G1767" s="3" t="inlineStr">
        <is>
          <t>Buenos Aires</t>
        </is>
      </c>
      <c r="H1767" s="3" t="inlineStr">
        <is>
          <t>Bs.As</t>
        </is>
      </c>
      <c r="I1767" s="3" t="inlineStr">
        <is>
          <t>Parlante portátil</t>
        </is>
      </c>
      <c r="J1767" s="3" t="inlineStr">
        <is>
          <t>Accesorios</t>
        </is>
      </c>
      <c r="K1767" s="3">
        <v>8</v>
      </c>
      <c r="L1767" s="5">
        <v>102846.08</v>
      </c>
      <c r="M1767" s="3">
        <v>0</v>
      </c>
      <c r="N1767" s="5">
        <v>822768.64</v>
      </c>
      <c r="O1767" s="3" t="inlineStr">
        <is>
          <t>MercadoPago</t>
        </is>
      </c>
      <c r="P1767" s="3" t="inlineStr">
        <is>
          <t>Isaías</t>
        </is>
      </c>
      <c r="R1767" s="3" t="inlineStr">
        <is>
          <t>No aplica</t>
        </is>
      </c>
      <c r="T1767" s="3">
        <f>IF(COUNTA(A1767:S1767)&lt;19,"REVISAR","OK")</f>
        <v>0</v>
      </c>
      <c r="U1767" s="3">
        <f>IF(ISNUMBER(B1767),"OK","REVISAR")</f>
        <v>0</v>
      </c>
      <c r="V1767" s="3">
        <f>IF(AND(ISNUMBER(K1767),K1767&gt;0,K1767&lt;50),"OK","REVISAR")</f>
        <v>0</v>
      </c>
      <c r="W1767" s="3">
        <f>IF(AND(ISNUMBER(L1767),L1767&gt;0,L1767&lt;1000000),"OK","REVISAR")</f>
        <v>0</v>
      </c>
      <c r="X1767" s="3">
        <f>IF(AND(ISNUMBER(K1767),ISNUMBER(L1767),ISNUMBER(M1767),ISNUMBER(N1767)),IF(ABS(N1767-(K1767*L1767*(1-M1767/100)))&gt;1,"REVISAR","OK"),"REVISAR")</f>
        <v>0</v>
      </c>
      <c r="Y1767" s="3">
        <f>IF(AND(ISNUMBER(SEARCH("@",E1767)),ISNUMBER(SEARCH(".",E1767))),"OK","REVISAR")</f>
        <v>0</v>
      </c>
      <c r="Z1767" s="3">
        <f>IF(COUNTIF($A$2:$A$5001,A1767)&gt;1,"REVISAR","OK")</f>
        <v>0</v>
      </c>
    </row>
    <row r="1768">
      <c r="A1768" s="3">
        <v>1767</v>
      </c>
      <c r="B1768" s="4">
        <v>45712</v>
      </c>
      <c r="C1768" s="3" t="inlineStr">
        <is>
          <t>Sofía García</t>
        </is>
      </c>
      <c r="D1768" s="3" t="inlineStr">
        <is>
          <t>39725194</t>
        </is>
      </c>
      <c r="E1768" s="3" t="inlineStr">
        <is>
          <t>cliente399@gmail.com</t>
        </is>
      </c>
      <c r="F1768" s="3" t="inlineStr">
        <is>
          <t>+54 9 2326 594678</t>
        </is>
      </c>
      <c r="G1768" s="3" t="inlineStr">
        <is>
          <t>Mendoza</t>
        </is>
      </c>
      <c r="H1768" s="3" t="inlineStr">
        <is>
          <t>Cordoba</t>
        </is>
      </c>
      <c r="I1768" s="3" t="inlineStr">
        <is>
          <t>Silla gamer</t>
        </is>
      </c>
      <c r="J1768" s="3" t="inlineStr">
        <is>
          <t>Audio</t>
        </is>
      </c>
      <c r="K1768" s="3">
        <v>1</v>
      </c>
      <c r="L1768" s="5">
        <v>39450.15</v>
      </c>
      <c r="M1768" s="3">
        <v>0</v>
      </c>
      <c r="N1768" s="5">
        <v>39450.15</v>
      </c>
      <c r="Q1768" s="3" t="inlineStr">
        <is>
          <t>Sucursal Norte</t>
        </is>
      </c>
      <c r="R1768" s="3" t="inlineStr">
        <is>
          <t>No aplica</t>
        </is>
      </c>
      <c r="S1768" s="3" t="inlineStr">
        <is>
          <t>sin observaciones</t>
        </is>
      </c>
      <c r="T1768" s="3">
        <f>IF(COUNTA(A1768:S1768)&lt;19,"REVISAR","OK")</f>
        <v>0</v>
      </c>
      <c r="U1768" s="3">
        <f>IF(ISNUMBER(B1768),"OK","REVISAR")</f>
        <v>0</v>
      </c>
      <c r="V1768" s="3">
        <f>IF(AND(ISNUMBER(K1768),K1768&gt;0,K1768&lt;50),"OK","REVISAR")</f>
        <v>0</v>
      </c>
      <c r="W1768" s="3">
        <f>IF(AND(ISNUMBER(L1768),L1768&gt;0,L1768&lt;1000000),"OK","REVISAR")</f>
        <v>0</v>
      </c>
      <c r="X1768" s="3">
        <f>IF(AND(ISNUMBER(K1768),ISNUMBER(L1768),ISNUMBER(M1768),ISNUMBER(N1768)),IF(ABS(N1768-(K1768*L1768*(1-M1768/100)))&gt;1,"REVISAR","OK"),"REVISAR")</f>
        <v>0</v>
      </c>
      <c r="Y1768" s="3">
        <f>IF(AND(ISNUMBER(SEARCH("@",E1768)),ISNUMBER(SEARCH(".",E1768))),"OK","REVISAR")</f>
        <v>0</v>
      </c>
      <c r="Z1768" s="3">
        <f>IF(COUNTIF($A$2:$A$5001,A1768)&gt;1,"REVISAR","OK")</f>
        <v>0</v>
      </c>
    </row>
    <row r="1769">
      <c r="A1769" s="3">
        <v>1768</v>
      </c>
      <c r="B1769" s="4">
        <v>45310</v>
      </c>
      <c r="C1769" s="3" t="inlineStr">
        <is>
          <t>Sofía García</t>
        </is>
      </c>
      <c r="D1769" s="3" t="inlineStr">
        <is>
          <t>24030570</t>
        </is>
      </c>
      <c r="E1769" s="3" t="inlineStr">
        <is>
          <t>cliente508@yahoo.com</t>
        </is>
      </c>
      <c r="F1769" s="3" t="inlineStr">
        <is>
          <t>+54 9 2326 962163</t>
        </is>
      </c>
      <c r="G1769" s="3" t="inlineStr">
        <is>
          <t>Areco</t>
        </is>
      </c>
      <c r="I1769" s="3" t="inlineStr">
        <is>
          <t>Webcam HD</t>
        </is>
      </c>
      <c r="K1769" s="3">
        <v>2</v>
      </c>
      <c r="L1769" s="5">
        <v>75505.09</v>
      </c>
      <c r="M1769" s="3">
        <v>0</v>
      </c>
      <c r="N1769" s="5">
        <v>151010.18</v>
      </c>
      <c r="S1769" s="3" t="inlineStr">
        <is>
          <t>OK</t>
        </is>
      </c>
      <c r="T1769" s="3">
        <f>IF(COUNTA(A1769:S1769)&lt;19,"REVISAR","OK")</f>
        <v>0</v>
      </c>
      <c r="U1769" s="3">
        <f>IF(ISNUMBER(B1769),"OK","REVISAR")</f>
        <v>0</v>
      </c>
      <c r="V1769" s="3">
        <f>IF(AND(ISNUMBER(K1769),K1769&gt;0,K1769&lt;50),"OK","REVISAR")</f>
        <v>0</v>
      </c>
      <c r="W1769" s="3">
        <f>IF(AND(ISNUMBER(L1769),L1769&gt;0,L1769&lt;1000000),"OK","REVISAR")</f>
        <v>0</v>
      </c>
      <c r="X1769" s="3">
        <f>IF(AND(ISNUMBER(K1769),ISNUMBER(L1769),ISNUMBER(M1769),ISNUMBER(N1769)),IF(ABS(N1769-(K1769*L1769*(1-M1769/100)))&gt;1,"REVISAR","OK"),"REVISAR")</f>
        <v>0</v>
      </c>
      <c r="Y1769" s="3">
        <f>IF(AND(ISNUMBER(SEARCH("@",E1769)),ISNUMBER(SEARCH(".",E1769))),"OK","REVISAR")</f>
        <v>0</v>
      </c>
      <c r="Z1769" s="3">
        <f>IF(COUNTIF($A$2:$A$5001,A1769)&gt;1,"REVISAR","OK")</f>
        <v>0</v>
      </c>
    </row>
    <row r="1770">
      <c r="A1770" s="3">
        <v>1769</v>
      </c>
      <c r="B1770" s="4">
        <v>45360</v>
      </c>
      <c r="C1770" s="3" t="inlineStr">
        <is>
          <t>María Gómez</t>
        </is>
      </c>
      <c r="D1770" s="3" t="inlineStr">
        <is>
          <t>27060650</t>
        </is>
      </c>
      <c r="E1770" s="3" t="inlineStr">
        <is>
          <t>cliente533@gmail.com</t>
        </is>
      </c>
      <c r="F1770" s="3" t="inlineStr">
        <is>
          <t>+54 9 2326 546779</t>
        </is>
      </c>
      <c r="G1770" s="3" t="inlineStr">
        <is>
          <t>Rosario</t>
        </is>
      </c>
      <c r="I1770" s="3" t="inlineStr">
        <is>
          <t>Disco SSD 480GB</t>
        </is>
      </c>
      <c r="J1770" s="3" t="inlineStr">
        <is>
          <t>Computación</t>
        </is>
      </c>
      <c r="K1770" s="3">
        <v>5</v>
      </c>
      <c r="L1770" s="5">
        <v>121783.93</v>
      </c>
      <c r="M1770" s="3">
        <v>0</v>
      </c>
      <c r="N1770" s="5">
        <v>608919.65</v>
      </c>
      <c r="O1770" s="3" t="inlineStr">
        <is>
          <t>MercadoPago</t>
        </is>
      </c>
      <c r="P1770" s="3" t="inlineStr">
        <is>
          <t>Sin vendedor</t>
        </is>
      </c>
      <c r="R1770" s="3" t="inlineStr">
        <is>
          <t>No aplica</t>
        </is>
      </c>
      <c r="S1770" s="3" t="inlineStr">
        <is>
          <t>Cliente reclama demora</t>
        </is>
      </c>
      <c r="T1770" s="3">
        <f>IF(COUNTA(A1770:S1770)&lt;19,"REVISAR","OK")</f>
        <v>0</v>
      </c>
      <c r="U1770" s="3">
        <f>IF(ISNUMBER(B1770),"OK","REVISAR")</f>
        <v>0</v>
      </c>
      <c r="V1770" s="3">
        <f>IF(AND(ISNUMBER(K1770),K1770&gt;0,K1770&lt;50),"OK","REVISAR")</f>
        <v>0</v>
      </c>
      <c r="W1770" s="3">
        <f>IF(AND(ISNUMBER(L1770),L1770&gt;0,L1770&lt;1000000),"OK","REVISAR")</f>
        <v>0</v>
      </c>
      <c r="X1770" s="3">
        <f>IF(AND(ISNUMBER(K1770),ISNUMBER(L1770),ISNUMBER(M1770),ISNUMBER(N1770)),IF(ABS(N1770-(K1770*L1770*(1-M1770/100)))&gt;1,"REVISAR","OK"),"REVISAR")</f>
        <v>0</v>
      </c>
      <c r="Y1770" s="3">
        <f>IF(AND(ISNUMBER(SEARCH("@",E1770)),ISNUMBER(SEARCH(".",E1770))),"OK","REVISAR")</f>
        <v>0</v>
      </c>
      <c r="Z1770" s="3">
        <f>IF(COUNTIF($A$2:$A$5001,A1770)&gt;1,"REVISAR","OK")</f>
        <v>0</v>
      </c>
    </row>
    <row r="1771">
      <c r="A1771" s="3">
        <v>1770</v>
      </c>
      <c r="B1771" s="4">
        <v>45742</v>
      </c>
      <c r="C1771" s="3" t="inlineStr">
        <is>
          <t>Martín Fernández</t>
        </is>
      </c>
      <c r="D1771" s="3" t="inlineStr">
        <is>
          <t>27098424</t>
        </is>
      </c>
      <c r="E1771" s="3" t="inlineStr">
        <is>
          <t>@gmail.com</t>
        </is>
      </c>
      <c r="F1771" s="3" t="inlineStr">
        <is>
          <t>+54 9 2326 523498</t>
        </is>
      </c>
      <c r="G1771" s="3" t="inlineStr">
        <is>
          <t>Cordoba</t>
        </is>
      </c>
      <c r="I1771" s="3" t="inlineStr">
        <is>
          <t>Producto desconocido</t>
        </is>
      </c>
      <c r="J1771" s="3" t="inlineStr">
        <is>
          <t>perifericos</t>
        </is>
      </c>
      <c r="K1771" s="3">
        <v>8</v>
      </c>
      <c r="L1771" s="5">
        <v>57926.89</v>
      </c>
      <c r="M1771" s="3">
        <v>20</v>
      </c>
      <c r="N1771" s="5">
        <v>370732.1</v>
      </c>
      <c r="O1771" s="3" t="inlineStr">
        <is>
          <t>Tarjeta Débito</t>
        </is>
      </c>
      <c r="P1771" s="3" t="inlineStr">
        <is>
          <t>Isaías</t>
        </is>
      </c>
      <c r="S1771" s="3" t="inlineStr">
        <is>
          <t>Cliente reclama demora</t>
        </is>
      </c>
      <c r="T1771" s="3">
        <f>IF(COUNTA(A1771:S1771)&lt;19,"REVISAR","OK")</f>
        <v>0</v>
      </c>
      <c r="U1771" s="3">
        <f>IF(ISNUMBER(B1771),"OK","REVISAR")</f>
        <v>0</v>
      </c>
      <c r="V1771" s="3">
        <f>IF(AND(ISNUMBER(K1771),K1771&gt;0,K1771&lt;50),"OK","REVISAR")</f>
        <v>0</v>
      </c>
      <c r="W1771" s="3">
        <f>IF(AND(ISNUMBER(L1771),L1771&gt;0,L1771&lt;1000000),"OK","REVISAR")</f>
        <v>0</v>
      </c>
      <c r="X1771" s="3">
        <f>IF(AND(ISNUMBER(K1771),ISNUMBER(L1771),ISNUMBER(M1771),ISNUMBER(N1771)),IF(ABS(N1771-(K1771*L1771*(1-M1771/100)))&gt;1,"REVISAR","OK"),"REVISAR")</f>
        <v>0</v>
      </c>
      <c r="Y1771" s="3">
        <f>IF(AND(ISNUMBER(SEARCH("@",E1771)),ISNUMBER(SEARCH(".",E1771))),"OK","REVISAR")</f>
        <v>0</v>
      </c>
      <c r="Z1771" s="3">
        <f>IF(COUNTIF($A$2:$A$5001,A1771)&gt;1,"REVISAR","OK")</f>
        <v>0</v>
      </c>
    </row>
    <row r="1772">
      <c r="A1772" s="3">
        <v>1771</v>
      </c>
      <c r="B1772" s="4">
        <v>45624</v>
      </c>
      <c r="D1772" s="3" t="inlineStr">
        <is>
          <t>35438322</t>
        </is>
      </c>
      <c r="E1772" s="3" t="inlineStr">
        <is>
          <t>cliente831@</t>
        </is>
      </c>
      <c r="F1772" s="3" t="inlineStr">
        <is>
          <t>+54 9 2326 984537</t>
        </is>
      </c>
      <c r="G1772" s="3" t="inlineStr">
        <is>
          <t>San Antonio de Areco</t>
        </is>
      </c>
      <c r="H1772" s="3" t="inlineStr">
        <is>
          <t>Bs.As</t>
        </is>
      </c>
      <c r="J1772" s="3" t="inlineStr">
        <is>
          <t>tecnologia</t>
        </is>
      </c>
      <c r="K1772" s="3">
        <v>5</v>
      </c>
      <c r="L1772" s="5">
        <v>127103.33</v>
      </c>
      <c r="M1772" s="3">
        <v>5</v>
      </c>
      <c r="N1772" s="5">
        <v>603740.8199999999</v>
      </c>
      <c r="O1772" s="3" t="inlineStr">
        <is>
          <t>Efectivo</t>
        </is>
      </c>
      <c r="P1772" s="3" t="inlineStr">
        <is>
          <t>Lucas</t>
        </is>
      </c>
      <c r="Q1772" s="3" t="inlineStr">
        <is>
          <t>local 1</t>
        </is>
      </c>
      <c r="R1772" s="3" t="inlineStr">
        <is>
          <t>En camino</t>
        </is>
      </c>
      <c r="S1772" s="3" t="inlineStr">
        <is>
          <t>Pago a confirmar</t>
        </is>
      </c>
      <c r="T1772" s="3">
        <f>IF(COUNTA(A1772:S1772)&lt;19,"REVISAR","OK")</f>
        <v>0</v>
      </c>
      <c r="U1772" s="3">
        <f>IF(ISNUMBER(B1772),"OK","REVISAR")</f>
        <v>0</v>
      </c>
      <c r="V1772" s="3">
        <f>IF(AND(ISNUMBER(K1772),K1772&gt;0,K1772&lt;50),"OK","REVISAR")</f>
        <v>0</v>
      </c>
      <c r="W1772" s="3">
        <f>IF(AND(ISNUMBER(L1772),L1772&gt;0,L1772&lt;1000000),"OK","REVISAR")</f>
        <v>0</v>
      </c>
      <c r="X1772" s="3">
        <f>IF(AND(ISNUMBER(K1772),ISNUMBER(L1772),ISNUMBER(M1772),ISNUMBER(N1772)),IF(ABS(N1772-(K1772*L1772*(1-M1772/100)))&gt;1,"REVISAR","OK"),"REVISAR")</f>
        <v>0</v>
      </c>
      <c r="Y1772" s="3">
        <f>IF(AND(ISNUMBER(SEARCH("@",E1772)),ISNUMBER(SEARCH(".",E1772))),"OK","REVISAR")</f>
        <v>0</v>
      </c>
      <c r="Z1772" s="3">
        <f>IF(COUNTIF($A$2:$A$5001,A1772)&gt;1,"REVISAR","OK")</f>
        <v>0</v>
      </c>
    </row>
    <row r="1773">
      <c r="A1773" s="3">
        <v>1772</v>
      </c>
      <c r="B1773" s="4">
        <v>45630</v>
      </c>
      <c r="C1773" s="3" t="inlineStr">
        <is>
          <t>Cliente Sin Nombre</t>
        </is>
      </c>
      <c r="D1773" s="3" t="inlineStr">
        <is>
          <t>25496293</t>
        </is>
      </c>
      <c r="E1773" s="3" t="inlineStr">
        <is>
          <t>cliente471@sinmail</t>
        </is>
      </c>
      <c r="F1773" s="3" t="inlineStr">
        <is>
          <t>+54 9 2326 672384</t>
        </is>
      </c>
      <c r="G1773" s="3" t="inlineStr">
        <is>
          <t>S. A. de Areco</t>
        </is>
      </c>
      <c r="H1773" s="3" t="inlineStr">
        <is>
          <t>Bs.As</t>
        </is>
      </c>
      <c r="I1773" s="3" t="inlineStr">
        <is>
          <t>Teclado mecánico</t>
        </is>
      </c>
      <c r="J1773" s="3" t="inlineStr">
        <is>
          <t>Sin categoria</t>
        </is>
      </c>
      <c r="K1773" s="3">
        <v>5</v>
      </c>
      <c r="L1773" s="5">
        <v>156914.68</v>
      </c>
      <c r="M1773" s="3">
        <v>0</v>
      </c>
      <c r="N1773" s="5">
        <v>784573.4</v>
      </c>
      <c r="O1773" s="3" t="inlineStr">
        <is>
          <t>MercadoPago</t>
        </is>
      </c>
      <c r="P1773" s="3" t="inlineStr">
        <is>
          <t>Isaías</t>
        </is>
      </c>
      <c r="Q1773" s="3" t="inlineStr">
        <is>
          <t>Local 1</t>
        </is>
      </c>
      <c r="R1773" s="3" t="inlineStr">
        <is>
          <t>Entregado</t>
        </is>
      </c>
      <c r="S1773" s="3" t="inlineStr">
        <is>
          <t>Pago a confirmar</t>
        </is>
      </c>
      <c r="T1773" s="3">
        <f>IF(COUNTA(A1773:S1773)&lt;19,"REVISAR","OK")</f>
        <v>0</v>
      </c>
      <c r="U1773" s="3">
        <f>IF(ISNUMBER(B1773),"OK","REVISAR")</f>
        <v>0</v>
      </c>
      <c r="V1773" s="3">
        <f>IF(AND(ISNUMBER(K1773),K1773&gt;0,K1773&lt;50),"OK","REVISAR")</f>
        <v>0</v>
      </c>
      <c r="W1773" s="3">
        <f>IF(AND(ISNUMBER(L1773),L1773&gt;0,L1773&lt;1000000),"OK","REVISAR")</f>
        <v>0</v>
      </c>
      <c r="X1773" s="3">
        <f>IF(AND(ISNUMBER(K1773),ISNUMBER(L1773),ISNUMBER(M1773),ISNUMBER(N1773)),IF(ABS(N1773-(K1773*L1773*(1-M1773/100)))&gt;1,"REVISAR","OK"),"REVISAR")</f>
        <v>0</v>
      </c>
      <c r="Y1773" s="3">
        <f>IF(AND(ISNUMBER(SEARCH("@",E1773)),ISNUMBER(SEARCH(".",E1773))),"OK","REVISAR")</f>
        <v>0</v>
      </c>
      <c r="Z1773" s="3">
        <f>IF(COUNTIF($A$2:$A$5001,A1773)&gt;1,"REVISAR","OK")</f>
        <v>0</v>
      </c>
    </row>
    <row r="1774">
      <c r="A1774" s="3">
        <v>1773</v>
      </c>
      <c r="B1774" s="4">
        <v>45513</v>
      </c>
      <c r="C1774" s="3" t="inlineStr">
        <is>
          <t>Martín Fernández</t>
        </is>
      </c>
      <c r="D1774" s="3" t="inlineStr">
        <is>
          <t>43609424</t>
        </is>
      </c>
      <c r="E1774" s="3" t="inlineStr">
        <is>
          <t>cliente685@</t>
        </is>
      </c>
      <c r="F1774" s="3" t="inlineStr">
        <is>
          <t>+54 9 2326 693941</t>
        </is>
      </c>
      <c r="G1774" s="3" t="inlineStr">
        <is>
          <t>CABA</t>
        </is>
      </c>
      <c r="H1774" s="3" t="inlineStr">
        <is>
          <t>CABA</t>
        </is>
      </c>
      <c r="I1774" s="3" t="inlineStr">
        <is>
          <t>Cable USB-C</t>
        </is>
      </c>
      <c r="J1774" s="3" t="inlineStr">
        <is>
          <t>Sin categoria</t>
        </is>
      </c>
      <c r="K1774" s="3">
        <v>2</v>
      </c>
      <c r="L1774" s="5">
        <v>135994.9</v>
      </c>
      <c r="O1774" s="3" t="inlineStr">
        <is>
          <t>tarjeta credito</t>
        </is>
      </c>
      <c r="P1774" s="3" t="inlineStr">
        <is>
          <t>Lucas</t>
        </is>
      </c>
      <c r="Q1774" s="3" t="inlineStr">
        <is>
          <t>Sucursal Norte</t>
        </is>
      </c>
      <c r="R1774" s="3" t="inlineStr">
        <is>
          <t>Entregado</t>
        </is>
      </c>
      <c r="S1774" s="3" t="inlineStr">
        <is>
          <t>sin observaciones</t>
        </is>
      </c>
      <c r="T1774" s="3">
        <f>IF(COUNTA(A1774:S1774)&lt;19,"REVISAR","OK")</f>
        <v>0</v>
      </c>
      <c r="U1774" s="3">
        <f>IF(ISNUMBER(B1774),"OK","REVISAR")</f>
        <v>0</v>
      </c>
      <c r="V1774" s="3">
        <f>IF(AND(ISNUMBER(K1774),K1774&gt;0,K1774&lt;50),"OK","REVISAR")</f>
        <v>0</v>
      </c>
      <c r="W1774" s="3">
        <f>IF(AND(ISNUMBER(L1774),L1774&gt;0,L1774&lt;1000000),"OK","REVISAR")</f>
        <v>0</v>
      </c>
      <c r="X1774" s="3">
        <f>IF(AND(ISNUMBER(K1774),ISNUMBER(L1774),ISNUMBER(M1774),ISNUMBER(N1774)),IF(ABS(N1774-(K1774*L1774*(1-M1774/100)))&gt;1,"REVISAR","OK"),"REVISAR")</f>
        <v>0</v>
      </c>
      <c r="Y1774" s="3">
        <f>IF(AND(ISNUMBER(SEARCH("@",E1774)),ISNUMBER(SEARCH(".",E1774))),"OK","REVISAR")</f>
        <v>0</v>
      </c>
      <c r="Z1774" s="3">
        <f>IF(COUNTIF($A$2:$A$5001,A1774)&gt;1,"REVISAR","OK")</f>
        <v>0</v>
      </c>
    </row>
    <row r="1775">
      <c r="A1775" s="3">
        <v>1774</v>
      </c>
      <c r="B1775" s="4">
        <v>45572</v>
      </c>
      <c r="C1775" s="3" t="inlineStr">
        <is>
          <t>Carlos López</t>
        </is>
      </c>
      <c r="D1775" s="3" t="inlineStr">
        <is>
          <t>30013522</t>
        </is>
      </c>
      <c r="E1775" s="3" t="inlineStr">
        <is>
          <t>cliente215@gmai.com</t>
        </is>
      </c>
      <c r="F1775" s="3" t="inlineStr">
        <is>
          <t>+54 9 2326 787058</t>
        </is>
      </c>
      <c r="G1775" s="3" t="inlineStr">
        <is>
          <t>CABA</t>
        </is>
      </c>
      <c r="H1775" s="3" t="inlineStr">
        <is>
          <t>CABA</t>
        </is>
      </c>
      <c r="J1775" s="3" t="inlineStr">
        <is>
          <t>Computación</t>
        </is>
      </c>
      <c r="K1775" s="3">
        <v>6</v>
      </c>
      <c r="L1775" s="5">
        <v>6520.71</v>
      </c>
      <c r="M1775" s="3">
        <v>0</v>
      </c>
      <c r="N1775" s="5">
        <v>39124.26</v>
      </c>
      <c r="P1775" s="3" t="inlineStr">
        <is>
          <t>Sin vendedor</t>
        </is>
      </c>
      <c r="Q1775" s="3" t="inlineStr">
        <is>
          <t>Sucursal Norte</t>
        </is>
      </c>
      <c r="R1775" s="3" t="inlineStr">
        <is>
          <t>Pendiente</t>
        </is>
      </c>
      <c r="S1775" s="3" t="inlineStr">
        <is>
          <t>Pago a confirmar</t>
        </is>
      </c>
      <c r="T1775" s="3">
        <f>IF(COUNTA(A1775:S1775)&lt;19,"REVISAR","OK")</f>
        <v>0</v>
      </c>
      <c r="U1775" s="3">
        <f>IF(ISNUMBER(B1775),"OK","REVISAR")</f>
        <v>0</v>
      </c>
      <c r="V1775" s="3">
        <f>IF(AND(ISNUMBER(K1775),K1775&gt;0,K1775&lt;50),"OK","REVISAR")</f>
        <v>0</v>
      </c>
      <c r="W1775" s="3">
        <f>IF(AND(ISNUMBER(L1775),L1775&gt;0,L1775&lt;1000000),"OK","REVISAR")</f>
        <v>0</v>
      </c>
      <c r="X1775" s="3">
        <f>IF(AND(ISNUMBER(K1775),ISNUMBER(L1775),ISNUMBER(M1775),ISNUMBER(N1775)),IF(ABS(N1775-(K1775*L1775*(1-M1775/100)))&gt;1,"REVISAR","OK"),"REVISAR")</f>
        <v>0</v>
      </c>
      <c r="Y1775" s="3">
        <f>IF(AND(ISNUMBER(SEARCH("@",E1775)),ISNUMBER(SEARCH(".",E1775))),"OK","REVISAR")</f>
        <v>0</v>
      </c>
      <c r="Z1775" s="3">
        <f>IF(COUNTIF($A$2:$A$5001,A1775)&gt;1,"REVISAR","OK")</f>
        <v>0</v>
      </c>
    </row>
    <row r="1776">
      <c r="A1776" s="3">
        <v>1775</v>
      </c>
      <c r="B1776" s="4">
        <v>45625</v>
      </c>
      <c r="C1776" s="3" t="inlineStr">
        <is>
          <t>Valentina Díaz</t>
        </is>
      </c>
      <c r="D1776" s="3" t="inlineStr">
        <is>
          <t>21233832</t>
        </is>
      </c>
      <c r="E1776" s="3" t="inlineStr">
        <is>
          <t>cliente473@hotmial.com</t>
        </is>
      </c>
      <c r="F1776" s="3" t="inlineStr">
        <is>
          <t>+54 9 2326 589484</t>
        </is>
      </c>
      <c r="G1776" s="3" t="inlineStr">
        <is>
          <t>Buenos Aires</t>
        </is>
      </c>
      <c r="H1776" s="3" t="inlineStr">
        <is>
          <t>Córdoba</t>
        </is>
      </c>
      <c r="I1776" s="3" t="inlineStr">
        <is>
          <t>Producto desconocido</t>
        </is>
      </c>
      <c r="J1776" s="3" t="inlineStr">
        <is>
          <t>Sin categoria</t>
        </is>
      </c>
      <c r="K1776" s="3">
        <v>1</v>
      </c>
      <c r="L1776" s="5">
        <v>113855.31</v>
      </c>
      <c r="M1776" s="3">
        <v>10</v>
      </c>
      <c r="N1776" s="5">
        <v>102469.78</v>
      </c>
      <c r="Q1776" s="3" t="inlineStr">
        <is>
          <t>online</t>
        </is>
      </c>
      <c r="R1776" s="3" t="inlineStr">
        <is>
          <t>Entregado</t>
        </is>
      </c>
      <c r="S1776" s="3" t="inlineStr">
        <is>
          <t>Precio cargado manualmente</t>
        </is>
      </c>
      <c r="T1776" s="3">
        <f>IF(COUNTA(A1776:S1776)&lt;19,"REVISAR","OK")</f>
        <v>0</v>
      </c>
      <c r="U1776" s="3">
        <f>IF(ISNUMBER(B1776),"OK","REVISAR")</f>
        <v>0</v>
      </c>
      <c r="V1776" s="3">
        <f>IF(AND(ISNUMBER(K1776),K1776&gt;0,K1776&lt;50),"OK","REVISAR")</f>
        <v>0</v>
      </c>
      <c r="W1776" s="3">
        <f>IF(AND(ISNUMBER(L1776),L1776&gt;0,L1776&lt;1000000),"OK","REVISAR")</f>
        <v>0</v>
      </c>
      <c r="X1776" s="3">
        <f>IF(AND(ISNUMBER(K1776),ISNUMBER(L1776),ISNUMBER(M1776),ISNUMBER(N1776)),IF(ABS(N1776-(K1776*L1776*(1-M1776/100)))&gt;1,"REVISAR","OK"),"REVISAR")</f>
        <v>0</v>
      </c>
      <c r="Y1776" s="3">
        <f>IF(AND(ISNUMBER(SEARCH("@",E1776)),ISNUMBER(SEARCH(".",E1776))),"OK","REVISAR")</f>
        <v>0</v>
      </c>
      <c r="Z1776" s="3">
        <f>IF(COUNTIF($A$2:$A$5001,A1776)&gt;1,"REVISAR","OK")</f>
        <v>0</v>
      </c>
    </row>
    <row r="1777">
      <c r="A1777" s="3">
        <v>1776</v>
      </c>
      <c r="B1777" s="4">
        <v>45356</v>
      </c>
      <c r="C1777" s="3" t="inlineStr">
        <is>
          <t>Cliente Sin Nombre</t>
        </is>
      </c>
      <c r="D1777" s="3" t="inlineStr">
        <is>
          <t>27164999</t>
        </is>
      </c>
      <c r="E1777" s="3" t="inlineStr">
        <is>
          <t>cliente348@hotmail.com</t>
        </is>
      </c>
      <c r="F1777" s="3" t="inlineStr">
        <is>
          <t>+54 9 2326 266124</t>
        </is>
      </c>
      <c r="G1777" s="3" t="inlineStr">
        <is>
          <t>S. A. de Areco</t>
        </is>
      </c>
      <c r="H1777" s="3" t="inlineStr">
        <is>
          <t>buenos aires</t>
        </is>
      </c>
      <c r="I1777" s="3" t="inlineStr">
        <is>
          <t>Producto desconocido</t>
        </is>
      </c>
      <c r="K1777" s="3">
        <v>4</v>
      </c>
      <c r="L1777" s="5">
        <v>79804.62</v>
      </c>
      <c r="M1777" s="3">
        <v>20</v>
      </c>
      <c r="N1777" s="5">
        <v>255374.78</v>
      </c>
      <c r="O1777" s="3" t="inlineStr">
        <is>
          <t>tarjeta credito</t>
        </is>
      </c>
      <c r="P1777" s="3" t="inlineStr">
        <is>
          <t>Lucas</t>
        </is>
      </c>
      <c r="Q1777" s="3" t="inlineStr">
        <is>
          <t>local 1</t>
        </is>
      </c>
      <c r="S1777" s="3" t="inlineStr">
        <is>
          <t>Producto sin stock</t>
        </is>
      </c>
      <c r="T1777" s="3">
        <f>IF(COUNTA(A1777:S1777)&lt;19,"REVISAR","OK")</f>
        <v>0</v>
      </c>
      <c r="U1777" s="3">
        <f>IF(ISNUMBER(B1777),"OK","REVISAR")</f>
        <v>0</v>
      </c>
      <c r="V1777" s="3">
        <f>IF(AND(ISNUMBER(K1777),K1777&gt;0,K1777&lt;50),"OK","REVISAR")</f>
        <v>0</v>
      </c>
      <c r="W1777" s="3">
        <f>IF(AND(ISNUMBER(L1777),L1777&gt;0,L1777&lt;1000000),"OK","REVISAR")</f>
        <v>0</v>
      </c>
      <c r="X1777" s="3">
        <f>IF(AND(ISNUMBER(K1777),ISNUMBER(L1777),ISNUMBER(M1777),ISNUMBER(N1777)),IF(ABS(N1777-(K1777*L1777*(1-M1777/100)))&gt;1,"REVISAR","OK"),"REVISAR")</f>
        <v>0</v>
      </c>
      <c r="Y1777" s="3">
        <f>IF(AND(ISNUMBER(SEARCH("@",E1777)),ISNUMBER(SEARCH(".",E1777))),"OK","REVISAR")</f>
        <v>0</v>
      </c>
      <c r="Z1777" s="3">
        <f>IF(COUNTIF($A$2:$A$5001,A1777)&gt;1,"REVISAR","OK")</f>
        <v>0</v>
      </c>
    </row>
    <row r="1778">
      <c r="A1778" s="3">
        <v>1777</v>
      </c>
      <c r="B1778" s="4">
        <v>45551</v>
      </c>
      <c r="C1778" s="3" t="inlineStr">
        <is>
          <t>Sofía García</t>
        </is>
      </c>
      <c r="D1778" s="3" t="inlineStr">
        <is>
          <t>37961250</t>
        </is>
      </c>
      <c r="E1778" s="3" t="inlineStr">
        <is>
          <t>cliente370@outlook.com</t>
        </is>
      </c>
      <c r="F1778" s="3" t="inlineStr">
        <is>
          <t>+54 9 2326 950372</t>
        </is>
      </c>
      <c r="G1778" s="3" t="inlineStr">
        <is>
          <t>CABA</t>
        </is>
      </c>
      <c r="I1778" s="3" t="inlineStr">
        <is>
          <t>Monitor 24</t>
        </is>
      </c>
      <c r="J1778" s="3" t="inlineStr">
        <is>
          <t>perifericos</t>
        </is>
      </c>
      <c r="K1778" s="3">
        <v>7</v>
      </c>
      <c r="L1778" s="5">
        <v>5146.6</v>
      </c>
      <c r="M1778" s="3">
        <v>10</v>
      </c>
      <c r="N1778" s="5">
        <v>32423.58</v>
      </c>
      <c r="O1778" s="3" t="inlineStr">
        <is>
          <t>Tarjeta Crédito</t>
        </is>
      </c>
      <c r="P1778" s="3" t="inlineStr">
        <is>
          <t>Sin vendedor</t>
        </is>
      </c>
      <c r="Q1778" s="3" t="inlineStr">
        <is>
          <t>local 1</t>
        </is>
      </c>
      <c r="S1778" s="3" t="inlineStr">
        <is>
          <t>Cliente reclama demora</t>
        </is>
      </c>
      <c r="T1778" s="3">
        <f>IF(COUNTA(A1778:S1778)&lt;19,"REVISAR","OK")</f>
        <v>0</v>
      </c>
      <c r="U1778" s="3">
        <f>IF(ISNUMBER(B1778),"OK","REVISAR")</f>
        <v>0</v>
      </c>
      <c r="V1778" s="3">
        <f>IF(AND(ISNUMBER(K1778),K1778&gt;0,K1778&lt;50),"OK","REVISAR")</f>
        <v>0</v>
      </c>
      <c r="W1778" s="3">
        <f>IF(AND(ISNUMBER(L1778),L1778&gt;0,L1778&lt;1000000),"OK","REVISAR")</f>
        <v>0</v>
      </c>
      <c r="X1778" s="3">
        <f>IF(AND(ISNUMBER(K1778),ISNUMBER(L1778),ISNUMBER(M1778),ISNUMBER(N1778)),IF(ABS(N1778-(K1778*L1778*(1-M1778/100)))&gt;1,"REVISAR","OK"),"REVISAR")</f>
        <v>0</v>
      </c>
      <c r="Y1778" s="3">
        <f>IF(AND(ISNUMBER(SEARCH("@",E1778)),ISNUMBER(SEARCH(".",E1778))),"OK","REVISAR")</f>
        <v>0</v>
      </c>
      <c r="Z1778" s="3">
        <f>IF(COUNTIF($A$2:$A$5001,A1778)&gt;1,"REVISAR","OK")</f>
        <v>0</v>
      </c>
    </row>
    <row r="1779">
      <c r="A1779" s="3">
        <v>1778</v>
      </c>
      <c r="B1779" s="4">
        <v>45693</v>
      </c>
      <c r="C1779" s="3" t="inlineStr">
        <is>
          <t>Sofía García</t>
        </is>
      </c>
      <c r="D1779" s="3" t="inlineStr">
        <is>
          <t>25913096</t>
        </is>
      </c>
      <c r="E1779" s="3" t="inlineStr">
        <is>
          <t>cliente127@sinmail</t>
        </is>
      </c>
      <c r="F1779" s="3" t="inlineStr">
        <is>
          <t>+54 9 2326 607969</t>
        </is>
      </c>
      <c r="G1779" s="3" t="inlineStr">
        <is>
          <t>CABA</t>
        </is>
      </c>
      <c r="H1779" s="3" t="inlineStr">
        <is>
          <t>Bs.As</t>
        </is>
      </c>
      <c r="I1779" s="3" t="inlineStr">
        <is>
          <t>Auriculares Bluetooth</t>
        </is>
      </c>
      <c r="J1779" s="3" t="inlineStr">
        <is>
          <t>Periféricos</t>
        </is>
      </c>
      <c r="K1779" s="3">
        <v>5</v>
      </c>
      <c r="L1779" s="5">
        <v>146757.43</v>
      </c>
      <c r="M1779" s="3">
        <v>0</v>
      </c>
      <c r="N1779" s="5">
        <v>733787.15</v>
      </c>
      <c r="O1779" s="3" t="inlineStr">
        <is>
          <t>Transferencia</t>
        </is>
      </c>
      <c r="P1779" s="3" t="inlineStr">
        <is>
          <t>Lucas</t>
        </is>
      </c>
      <c r="Q1779" s="3" t="inlineStr">
        <is>
          <t>Online</t>
        </is>
      </c>
      <c r="R1779" s="3" t="inlineStr">
        <is>
          <t>entregado</t>
        </is>
      </c>
      <c r="S1779" s="3" t="inlineStr">
        <is>
          <t>Producto sin stock</t>
        </is>
      </c>
      <c r="T1779" s="3">
        <f>IF(COUNTA(A1779:S1779)&lt;19,"REVISAR","OK")</f>
        <v>0</v>
      </c>
      <c r="U1779" s="3">
        <f>IF(ISNUMBER(B1779),"OK","REVISAR")</f>
        <v>0</v>
      </c>
      <c r="V1779" s="3">
        <f>IF(AND(ISNUMBER(K1779),K1779&gt;0,K1779&lt;50),"OK","REVISAR")</f>
        <v>0</v>
      </c>
      <c r="W1779" s="3">
        <f>IF(AND(ISNUMBER(L1779),L1779&gt;0,L1779&lt;1000000),"OK","REVISAR")</f>
        <v>0</v>
      </c>
      <c r="X1779" s="3">
        <f>IF(AND(ISNUMBER(K1779),ISNUMBER(L1779),ISNUMBER(M1779),ISNUMBER(N1779)),IF(ABS(N1779-(K1779*L1779*(1-M1779/100)))&gt;1,"REVISAR","OK"),"REVISAR")</f>
        <v>0</v>
      </c>
      <c r="Y1779" s="3">
        <f>IF(AND(ISNUMBER(SEARCH("@",E1779)),ISNUMBER(SEARCH(".",E1779))),"OK","REVISAR")</f>
        <v>0</v>
      </c>
      <c r="Z1779" s="3">
        <f>IF(COUNTIF($A$2:$A$5001,A1779)&gt;1,"REVISAR","OK")</f>
        <v>0</v>
      </c>
    </row>
    <row r="1780">
      <c r="A1780" s="3">
        <v>1779</v>
      </c>
      <c r="B1780" s="4">
        <v>45536</v>
      </c>
      <c r="D1780" s="3" t="inlineStr">
        <is>
          <t>22737160</t>
        </is>
      </c>
      <c r="E1780" s="3" t="inlineStr">
        <is>
          <t>cliente167@</t>
        </is>
      </c>
      <c r="F1780" s="3" t="inlineStr">
        <is>
          <t>+54 9 2326 506403</t>
        </is>
      </c>
      <c r="G1780" s="3" t="inlineStr">
        <is>
          <t>Buenos Aires</t>
        </is>
      </c>
      <c r="H1780" s="3" t="inlineStr">
        <is>
          <t>Córdoba</t>
        </is>
      </c>
      <c r="I1780" s="3" t="inlineStr">
        <is>
          <t>Cable USB-C</t>
        </is>
      </c>
      <c r="K1780" s="3">
        <v>8</v>
      </c>
      <c r="L1780" s="5">
        <v>179385.73</v>
      </c>
      <c r="M1780" s="3">
        <v>10</v>
      </c>
      <c r="N1780" s="5">
        <v>1291577.26</v>
      </c>
      <c r="O1780" s="3" t="inlineStr">
        <is>
          <t>Transferencia</t>
        </is>
      </c>
      <c r="P1780" s="3" t="inlineStr">
        <is>
          <t>Lucas</t>
        </is>
      </c>
      <c r="R1780" s="3" t="inlineStr">
        <is>
          <t>Entregado</t>
        </is>
      </c>
      <c r="S1780" s="3" t="inlineStr">
        <is>
          <t>sin observaciones</t>
        </is>
      </c>
      <c r="T1780" s="3">
        <f>IF(COUNTA(A1780:S1780)&lt;19,"REVISAR","OK")</f>
        <v>0</v>
      </c>
      <c r="U1780" s="3">
        <f>IF(ISNUMBER(B1780),"OK","REVISAR")</f>
        <v>0</v>
      </c>
      <c r="V1780" s="3">
        <f>IF(AND(ISNUMBER(K1780),K1780&gt;0,K1780&lt;50),"OK","REVISAR")</f>
        <v>0</v>
      </c>
      <c r="W1780" s="3">
        <f>IF(AND(ISNUMBER(L1780),L1780&gt;0,L1780&lt;1000000),"OK","REVISAR")</f>
        <v>0</v>
      </c>
      <c r="X1780" s="3">
        <f>IF(AND(ISNUMBER(K1780),ISNUMBER(L1780),ISNUMBER(M1780),ISNUMBER(N1780)),IF(ABS(N1780-(K1780*L1780*(1-M1780/100)))&gt;1,"REVISAR","OK"),"REVISAR")</f>
        <v>0</v>
      </c>
      <c r="Y1780" s="3">
        <f>IF(AND(ISNUMBER(SEARCH("@",E1780)),ISNUMBER(SEARCH(".",E1780))),"OK","REVISAR")</f>
        <v>0</v>
      </c>
      <c r="Z1780" s="3">
        <f>IF(COUNTIF($A$2:$A$5001,A1780)&gt;1,"REVISAR","OK")</f>
        <v>0</v>
      </c>
    </row>
    <row r="1781">
      <c r="A1781" s="3">
        <v>1780</v>
      </c>
      <c r="B1781" s="4">
        <v>45577</v>
      </c>
      <c r="C1781" s="3" t="inlineStr">
        <is>
          <t>Sofía García</t>
        </is>
      </c>
      <c r="D1781" s="3" t="inlineStr">
        <is>
          <t>39311623</t>
        </is>
      </c>
      <c r="E1781" s="3" t="inlineStr">
        <is>
          <t>cliente831@gmai.com</t>
        </is>
      </c>
      <c r="F1781" s="3" t="inlineStr">
        <is>
          <t>+54 9 2326 103115</t>
        </is>
      </c>
      <c r="G1781" s="3" t="inlineStr">
        <is>
          <t>Areco</t>
        </is>
      </c>
      <c r="H1781" s="3" t="inlineStr">
        <is>
          <t>Buenos Aires</t>
        </is>
      </c>
      <c r="I1781" s="3" t="inlineStr">
        <is>
          <t>Monitor 24</t>
        </is>
      </c>
      <c r="J1781" s="3" t="inlineStr">
        <is>
          <t>tecnologia</t>
        </is>
      </c>
      <c r="K1781" s="3">
        <v>2</v>
      </c>
      <c r="L1781" s="5">
        <v>9999999</v>
      </c>
      <c r="M1781" s="3">
        <v>10</v>
      </c>
      <c r="N1781" s="5">
        <v>17999998.2</v>
      </c>
      <c r="P1781" s="3" t="inlineStr">
        <is>
          <t>Sofía</t>
        </is>
      </c>
      <c r="Q1781" s="3" t="inlineStr">
        <is>
          <t>online</t>
        </is>
      </c>
      <c r="R1781" s="3" t="inlineStr">
        <is>
          <t>No aplica</t>
        </is>
      </c>
      <c r="S1781" s="3" t="inlineStr">
        <is>
          <t>Dirección incompleta</t>
        </is>
      </c>
      <c r="T1781" s="3">
        <f>IF(COUNTA(A1781:S1781)&lt;19,"REVISAR","OK")</f>
        <v>0</v>
      </c>
      <c r="U1781" s="3">
        <f>IF(ISNUMBER(B1781),"OK","REVISAR")</f>
        <v>0</v>
      </c>
      <c r="V1781" s="3">
        <f>IF(AND(ISNUMBER(K1781),K1781&gt;0,K1781&lt;50),"OK","REVISAR")</f>
        <v>0</v>
      </c>
      <c r="W1781" s="3">
        <f>IF(AND(ISNUMBER(L1781),L1781&gt;0,L1781&lt;1000000),"OK","REVISAR")</f>
        <v>0</v>
      </c>
      <c r="X1781" s="3">
        <f>IF(AND(ISNUMBER(K1781),ISNUMBER(L1781),ISNUMBER(M1781),ISNUMBER(N1781)),IF(ABS(N1781-(K1781*L1781*(1-M1781/100)))&gt;1,"REVISAR","OK"),"REVISAR")</f>
        <v>0</v>
      </c>
      <c r="Y1781" s="3">
        <f>IF(AND(ISNUMBER(SEARCH("@",E1781)),ISNUMBER(SEARCH(".",E1781))),"OK","REVISAR")</f>
        <v>0</v>
      </c>
      <c r="Z1781" s="3">
        <f>IF(COUNTIF($A$2:$A$5001,A1781)&gt;1,"REVISAR","OK")</f>
        <v>0</v>
      </c>
    </row>
    <row r="1782">
      <c r="A1782" s="3">
        <v>1781</v>
      </c>
      <c r="B1782" s="4">
        <v>45701</v>
      </c>
      <c r="D1782" s="3" t="inlineStr">
        <is>
          <t>21479558</t>
        </is>
      </c>
      <c r="E1782" s="3" t="inlineStr">
        <is>
          <t>cliente243@sinmail</t>
        </is>
      </c>
      <c r="F1782" s="3" t="inlineStr">
        <is>
          <t>+54 9 2326 347516</t>
        </is>
      </c>
      <c r="G1782" s="3" t="inlineStr">
        <is>
          <t>San Antonio de Areco</t>
        </is>
      </c>
      <c r="J1782" s="3" t="inlineStr">
        <is>
          <t>Computación</t>
        </is>
      </c>
      <c r="K1782" s="3">
        <v>7</v>
      </c>
      <c r="L1782" s="5">
        <v>40205.06</v>
      </c>
      <c r="M1782" s="3">
        <v>15</v>
      </c>
      <c r="N1782" s="5">
        <v>239220.11</v>
      </c>
      <c r="P1782" s="3" t="inlineStr">
        <is>
          <t>Isaías</t>
        </is>
      </c>
      <c r="Q1782" s="3" t="inlineStr">
        <is>
          <t>Norte</t>
        </is>
      </c>
      <c r="R1782" s="3" t="inlineStr">
        <is>
          <t>pendiente</t>
        </is>
      </c>
      <c r="S1782" s="3" t="inlineStr">
        <is>
          <t>Duplicado probable</t>
        </is>
      </c>
      <c r="T1782" s="3">
        <f>IF(COUNTA(A1782:S1782)&lt;19,"REVISAR","OK")</f>
        <v>0</v>
      </c>
      <c r="U1782" s="3">
        <f>IF(ISNUMBER(B1782),"OK","REVISAR")</f>
        <v>0</v>
      </c>
      <c r="V1782" s="3">
        <f>IF(AND(ISNUMBER(K1782),K1782&gt;0,K1782&lt;50),"OK","REVISAR")</f>
        <v>0</v>
      </c>
      <c r="W1782" s="3">
        <f>IF(AND(ISNUMBER(L1782),L1782&gt;0,L1782&lt;1000000),"OK","REVISAR")</f>
        <v>0</v>
      </c>
      <c r="X1782" s="3">
        <f>IF(AND(ISNUMBER(K1782),ISNUMBER(L1782),ISNUMBER(M1782),ISNUMBER(N1782)),IF(ABS(N1782-(K1782*L1782*(1-M1782/100)))&gt;1,"REVISAR","OK"),"REVISAR")</f>
        <v>0</v>
      </c>
      <c r="Y1782" s="3">
        <f>IF(AND(ISNUMBER(SEARCH("@",E1782)),ISNUMBER(SEARCH(".",E1782))),"OK","REVISAR")</f>
        <v>0</v>
      </c>
      <c r="Z1782" s="3">
        <f>IF(COUNTIF($A$2:$A$5001,A1782)&gt;1,"REVISAR","OK")</f>
        <v>0</v>
      </c>
    </row>
    <row r="1783">
      <c r="A1783" s="3">
        <v>1782</v>
      </c>
      <c r="B1783" s="4">
        <v>45584</v>
      </c>
      <c r="C1783" s="3" t="inlineStr">
        <is>
          <t>Lucas Rodríguez</t>
        </is>
      </c>
      <c r="D1783" s="3" t="inlineStr">
        <is>
          <t>40777012</t>
        </is>
      </c>
      <c r="E1783" s="3" t="inlineStr">
        <is>
          <t>cliente674@yahoo.com</t>
        </is>
      </c>
      <c r="F1783" s="3" t="inlineStr">
        <is>
          <t>+54 9 2326 209972</t>
        </is>
      </c>
      <c r="H1783" s="3" t="inlineStr">
        <is>
          <t>buenos aires</t>
        </is>
      </c>
      <c r="I1783" s="3" t="inlineStr">
        <is>
          <t>Notebook 15</t>
        </is>
      </c>
      <c r="J1783" s="3" t="inlineStr">
        <is>
          <t>Periféricos</t>
        </is>
      </c>
      <c r="K1783" s="3">
        <v>8</v>
      </c>
      <c r="L1783" s="5">
        <v>39671</v>
      </c>
      <c r="M1783" s="3">
        <v>15</v>
      </c>
      <c r="N1783" s="5">
        <v>269762.8</v>
      </c>
      <c r="O1783" s="3" t="inlineStr">
        <is>
          <t>MercadoPago</t>
        </is>
      </c>
      <c r="P1783" s="3" t="inlineStr">
        <is>
          <t>Lucas</t>
        </is>
      </c>
      <c r="Q1783" s="3" t="inlineStr">
        <is>
          <t>Online</t>
        </is>
      </c>
      <c r="R1783" s="3" t="inlineStr">
        <is>
          <t>No aplica</t>
        </is>
      </c>
      <c r="S1783" s="3" t="inlineStr">
        <is>
          <t>sin observaciones</t>
        </is>
      </c>
      <c r="T1783" s="3">
        <f>IF(COUNTA(A1783:S1783)&lt;19,"REVISAR","OK")</f>
        <v>0</v>
      </c>
      <c r="U1783" s="3">
        <f>IF(ISNUMBER(B1783),"OK","REVISAR")</f>
        <v>0</v>
      </c>
      <c r="V1783" s="3">
        <f>IF(AND(ISNUMBER(K1783),K1783&gt;0,K1783&lt;50),"OK","REVISAR")</f>
        <v>0</v>
      </c>
      <c r="W1783" s="3">
        <f>IF(AND(ISNUMBER(L1783),L1783&gt;0,L1783&lt;1000000),"OK","REVISAR")</f>
        <v>0</v>
      </c>
      <c r="X1783" s="3">
        <f>IF(AND(ISNUMBER(K1783),ISNUMBER(L1783),ISNUMBER(M1783),ISNUMBER(N1783)),IF(ABS(N1783-(K1783*L1783*(1-M1783/100)))&gt;1,"REVISAR","OK"),"REVISAR")</f>
        <v>0</v>
      </c>
      <c r="Y1783" s="3">
        <f>IF(AND(ISNUMBER(SEARCH("@",E1783)),ISNUMBER(SEARCH(".",E1783))),"OK","REVISAR")</f>
        <v>0</v>
      </c>
      <c r="Z1783" s="3">
        <f>IF(COUNTIF($A$2:$A$5001,A1783)&gt;1,"REVISAR","OK")</f>
        <v>0</v>
      </c>
    </row>
    <row r="1784">
      <c r="A1784" s="3">
        <v>1783</v>
      </c>
      <c r="B1784" s="4">
        <v>45617</v>
      </c>
      <c r="C1784" s="3" t="inlineStr">
        <is>
          <t>Martín Fernández</t>
        </is>
      </c>
      <c r="D1784" s="3" t="inlineStr">
        <is>
          <t>36703001</t>
        </is>
      </c>
      <c r="E1784" s="3" t="inlineStr">
        <is>
          <t>cliente57@hotmail.com</t>
        </is>
      </c>
      <c r="F1784" s="3" t="inlineStr">
        <is>
          <t>+54 9 2326 118217</t>
        </is>
      </c>
      <c r="G1784" s="3" t="inlineStr">
        <is>
          <t>Mar del Plata</t>
        </is>
      </c>
      <c r="H1784" s="3" t="inlineStr">
        <is>
          <t>Bs.As</t>
        </is>
      </c>
      <c r="J1784" s="3" t="inlineStr">
        <is>
          <t>tecnologia</t>
        </is>
      </c>
      <c r="K1784" s="3">
        <v>3</v>
      </c>
      <c r="L1784" s="5">
        <v>165045.4</v>
      </c>
      <c r="M1784" s="3">
        <v>0</v>
      </c>
      <c r="N1784" s="5">
        <v>495136.2</v>
      </c>
      <c r="O1784" s="3" t="inlineStr">
        <is>
          <t>transf</t>
        </is>
      </c>
      <c r="P1784" s="3" t="inlineStr">
        <is>
          <t>Sofía</t>
        </is>
      </c>
      <c r="Q1784" s="3" t="inlineStr">
        <is>
          <t>local 1</t>
        </is>
      </c>
      <c r="R1784" s="3" t="inlineStr">
        <is>
          <t>Pendiente</t>
        </is>
      </c>
      <c r="S1784" s="3" t="inlineStr">
        <is>
          <t>Dirección incompleta</t>
        </is>
      </c>
      <c r="T1784" s="3">
        <f>IF(COUNTA(A1784:S1784)&lt;19,"REVISAR","OK")</f>
        <v>0</v>
      </c>
      <c r="U1784" s="3">
        <f>IF(ISNUMBER(B1784),"OK","REVISAR")</f>
        <v>0</v>
      </c>
      <c r="V1784" s="3">
        <f>IF(AND(ISNUMBER(K1784),K1784&gt;0,K1784&lt;50),"OK","REVISAR")</f>
        <v>0</v>
      </c>
      <c r="W1784" s="3">
        <f>IF(AND(ISNUMBER(L1784),L1784&gt;0,L1784&lt;1000000),"OK","REVISAR")</f>
        <v>0</v>
      </c>
      <c r="X1784" s="3">
        <f>IF(AND(ISNUMBER(K1784),ISNUMBER(L1784),ISNUMBER(M1784),ISNUMBER(N1784)),IF(ABS(N1784-(K1784*L1784*(1-M1784/100)))&gt;1,"REVISAR","OK"),"REVISAR")</f>
        <v>0</v>
      </c>
      <c r="Y1784" s="3">
        <f>IF(AND(ISNUMBER(SEARCH("@",E1784)),ISNUMBER(SEARCH(".",E1784))),"OK","REVISAR")</f>
        <v>0</v>
      </c>
      <c r="Z1784" s="3">
        <f>IF(COUNTIF($A$2:$A$5001,A1784)&gt;1,"REVISAR","OK")</f>
        <v>0</v>
      </c>
    </row>
    <row r="1785">
      <c r="A1785" s="3">
        <v>1784</v>
      </c>
      <c r="B1785" s="4">
        <v>45777</v>
      </c>
      <c r="C1785" s="3" t="inlineStr">
        <is>
          <t>Camila Torres</t>
        </is>
      </c>
      <c r="D1785" s="3" t="inlineStr">
        <is>
          <t>29894557</t>
        </is>
      </c>
      <c r="E1785" s="3" t="inlineStr">
        <is>
          <t>cliente658@outlook.com</t>
        </is>
      </c>
      <c r="F1785" s="3" t="inlineStr">
        <is>
          <t>+54 9 2326 182960</t>
        </is>
      </c>
      <c r="G1785" s="3" t="inlineStr">
        <is>
          <t>Areco</t>
        </is>
      </c>
      <c r="H1785" s="3" t="inlineStr">
        <is>
          <t>Bs.As</t>
        </is>
      </c>
      <c r="I1785" s="3" t="inlineStr">
        <is>
          <t>Cargador rápido</t>
        </is>
      </c>
      <c r="J1785" s="3" t="inlineStr">
        <is>
          <t>Periféricos</t>
        </is>
      </c>
      <c r="K1785" s="3">
        <v>6</v>
      </c>
      <c r="L1785" s="5">
        <v>90635.95</v>
      </c>
      <c r="M1785" s="3">
        <v>0</v>
      </c>
      <c r="N1785" s="5">
        <v>543815.7</v>
      </c>
      <c r="O1785" s="3" t="inlineStr">
        <is>
          <t>Efectivo</t>
        </is>
      </c>
      <c r="P1785" s="3" t="inlineStr">
        <is>
          <t>Admin</t>
        </is>
      </c>
      <c r="Q1785" s="3" t="inlineStr">
        <is>
          <t>Online</t>
        </is>
      </c>
      <c r="R1785" s="3" t="inlineStr">
        <is>
          <t>Pendiente</t>
        </is>
      </c>
      <c r="T1785" s="3">
        <f>IF(COUNTA(A1785:S1785)&lt;19,"REVISAR","OK")</f>
        <v>0</v>
      </c>
      <c r="U1785" s="3">
        <f>IF(ISNUMBER(B1785),"OK","REVISAR")</f>
        <v>0</v>
      </c>
      <c r="V1785" s="3">
        <f>IF(AND(ISNUMBER(K1785),K1785&gt;0,K1785&lt;50),"OK","REVISAR")</f>
        <v>0</v>
      </c>
      <c r="W1785" s="3">
        <f>IF(AND(ISNUMBER(L1785),L1785&gt;0,L1785&lt;1000000),"OK","REVISAR")</f>
        <v>0</v>
      </c>
      <c r="X1785" s="3">
        <f>IF(AND(ISNUMBER(K1785),ISNUMBER(L1785),ISNUMBER(M1785),ISNUMBER(N1785)),IF(ABS(N1785-(K1785*L1785*(1-M1785/100)))&gt;1,"REVISAR","OK"),"REVISAR")</f>
        <v>0</v>
      </c>
      <c r="Y1785" s="3">
        <f>IF(AND(ISNUMBER(SEARCH("@",E1785)),ISNUMBER(SEARCH(".",E1785))),"OK","REVISAR")</f>
        <v>0</v>
      </c>
      <c r="Z1785" s="3">
        <f>IF(COUNTIF($A$2:$A$5001,A1785)&gt;1,"REVISAR","OK")</f>
        <v>0</v>
      </c>
    </row>
    <row r="1786">
      <c r="A1786" s="3">
        <v>1785</v>
      </c>
      <c r="B1786" s="4">
        <v>45299</v>
      </c>
      <c r="C1786" s="3" t="inlineStr">
        <is>
          <t>Lucas Rodríguez</t>
        </is>
      </c>
      <c r="D1786" s="3" t="inlineStr">
        <is>
          <t>42212975</t>
        </is>
      </c>
      <c r="E1786" s="3" t="inlineStr">
        <is>
          <t>cliente60@outlook.com</t>
        </is>
      </c>
      <c r="F1786" s="3" t="inlineStr">
        <is>
          <t>+54 9 2326 387205</t>
        </is>
      </c>
      <c r="G1786" s="3" t="inlineStr">
        <is>
          <t>Buenos Aires</t>
        </is>
      </c>
      <c r="I1786" s="3" t="inlineStr">
        <is>
          <t>Silla gamer</t>
        </is>
      </c>
      <c r="J1786" s="3" t="inlineStr">
        <is>
          <t>Tecnologia</t>
        </is>
      </c>
      <c r="K1786" s="3">
        <v>3</v>
      </c>
      <c r="L1786" s="5">
        <v>15902.93</v>
      </c>
      <c r="M1786" s="3">
        <v>15</v>
      </c>
      <c r="N1786" s="5">
        <v>40552.47</v>
      </c>
      <c r="O1786" s="3" t="inlineStr">
        <is>
          <t>tarjeta credito</t>
        </is>
      </c>
      <c r="Q1786" s="3" t="inlineStr">
        <is>
          <t>Sucursal Centro</t>
        </is>
      </c>
      <c r="R1786" s="3" t="inlineStr">
        <is>
          <t>No aplica</t>
        </is>
      </c>
      <c r="S1786" s="3" t="inlineStr">
        <is>
          <t>Pago a confirmar</t>
        </is>
      </c>
      <c r="T1786" s="3">
        <f>IF(COUNTA(A1786:S1786)&lt;19,"REVISAR","OK")</f>
        <v>0</v>
      </c>
      <c r="U1786" s="3">
        <f>IF(ISNUMBER(B1786),"OK","REVISAR")</f>
        <v>0</v>
      </c>
      <c r="V1786" s="3">
        <f>IF(AND(ISNUMBER(K1786),K1786&gt;0,K1786&lt;50),"OK","REVISAR")</f>
        <v>0</v>
      </c>
      <c r="W1786" s="3">
        <f>IF(AND(ISNUMBER(L1786),L1786&gt;0,L1786&lt;1000000),"OK","REVISAR")</f>
        <v>0</v>
      </c>
      <c r="X1786" s="3">
        <f>IF(AND(ISNUMBER(K1786),ISNUMBER(L1786),ISNUMBER(M1786),ISNUMBER(N1786)),IF(ABS(N1786-(K1786*L1786*(1-M1786/100)))&gt;1,"REVISAR","OK"),"REVISAR")</f>
        <v>0</v>
      </c>
      <c r="Y1786" s="3">
        <f>IF(AND(ISNUMBER(SEARCH("@",E1786)),ISNUMBER(SEARCH(".",E1786))),"OK","REVISAR")</f>
        <v>0</v>
      </c>
      <c r="Z1786" s="3">
        <f>IF(COUNTIF($A$2:$A$5001,A1786)&gt;1,"REVISAR","OK")</f>
        <v>0</v>
      </c>
    </row>
    <row r="1787">
      <c r="A1787" s="3">
        <v>1786</v>
      </c>
      <c r="B1787" s="4">
        <v>45512</v>
      </c>
      <c r="C1787" s="3" t="inlineStr">
        <is>
          <t>Sofía García</t>
        </is>
      </c>
      <c r="D1787" s="3" t="inlineStr">
        <is>
          <t>27133593</t>
        </is>
      </c>
      <c r="E1787" s="3" t="inlineStr">
        <is>
          <t>cliente378@yahoo.com</t>
        </is>
      </c>
      <c r="F1787" s="3" t="inlineStr">
        <is>
          <t>+54 9 2326 921258</t>
        </is>
      </c>
      <c r="G1787" s="3" t="inlineStr">
        <is>
          <t>Mendoza</t>
        </is>
      </c>
      <c r="H1787" s="3" t="inlineStr">
        <is>
          <t>Cordoba</t>
        </is>
      </c>
      <c r="I1787" s="3" t="inlineStr">
        <is>
          <t>Silla gamer</t>
        </is>
      </c>
      <c r="J1787" s="3" t="inlineStr">
        <is>
          <t>Tecnología</t>
        </is>
      </c>
      <c r="K1787" s="3">
        <v>1</v>
      </c>
      <c r="L1787" s="5">
        <v>93610</v>
      </c>
      <c r="M1787" s="3">
        <v>25</v>
      </c>
      <c r="N1787" s="5">
        <v>23502.51</v>
      </c>
      <c r="O1787" s="3" t="inlineStr">
        <is>
          <t>Efectivo</t>
        </is>
      </c>
      <c r="R1787" s="3" t="inlineStr">
        <is>
          <t>entregado</t>
        </is>
      </c>
      <c r="T1787" s="3">
        <f>IF(COUNTA(A1787:S1787)&lt;19,"REVISAR","OK")</f>
        <v>0</v>
      </c>
      <c r="U1787" s="3">
        <f>IF(ISNUMBER(B1787),"OK","REVISAR")</f>
        <v>0</v>
      </c>
      <c r="V1787" s="3">
        <f>IF(AND(ISNUMBER(K1787),K1787&gt;0,K1787&lt;50),"OK","REVISAR")</f>
        <v>0</v>
      </c>
      <c r="W1787" s="3">
        <f>IF(AND(ISNUMBER(L1787),L1787&gt;0,L1787&lt;1000000),"OK","REVISAR")</f>
        <v>0</v>
      </c>
      <c r="X1787" s="3">
        <f>IF(AND(ISNUMBER(K1787),ISNUMBER(L1787),ISNUMBER(M1787),ISNUMBER(N1787)),IF(ABS(N1787-(K1787*L1787*(1-M1787/100)))&gt;1,"REVISAR","OK"),"REVISAR")</f>
        <v>0</v>
      </c>
      <c r="Y1787" s="3">
        <f>IF(AND(ISNUMBER(SEARCH("@",E1787)),ISNUMBER(SEARCH(".",E1787))),"OK","REVISAR")</f>
        <v>0</v>
      </c>
      <c r="Z1787" s="3">
        <f>IF(COUNTIF($A$2:$A$5001,A1787)&gt;1,"REVISAR","OK")</f>
        <v>0</v>
      </c>
    </row>
    <row r="1788">
      <c r="A1788" s="3">
        <v>1787</v>
      </c>
      <c r="B1788" s="4">
        <v>45431</v>
      </c>
      <c r="C1788" s="3" t="inlineStr">
        <is>
          <t>Pedro Sánchez</t>
        </is>
      </c>
      <c r="D1788" s="3" t="inlineStr">
        <is>
          <t>41875576</t>
        </is>
      </c>
      <c r="E1788" s="3" t="inlineStr">
        <is>
          <t>cliente464@gmai.com</t>
        </is>
      </c>
      <c r="F1788" s="3" t="inlineStr">
        <is>
          <t>+54 9 2326 339548</t>
        </is>
      </c>
      <c r="G1788" s="3" t="inlineStr">
        <is>
          <t>Cordoba</t>
        </is>
      </c>
      <c r="H1788" s="3" t="inlineStr">
        <is>
          <t>CABA</t>
        </is>
      </c>
      <c r="I1788" s="3" t="inlineStr">
        <is>
          <t>Auriculares Bluetooth</t>
        </is>
      </c>
      <c r="J1788" s="3" t="inlineStr">
        <is>
          <t>Tecnología</t>
        </is>
      </c>
      <c r="K1788" s="3">
        <v>4</v>
      </c>
      <c r="L1788" s="5">
        <v>101653.56</v>
      </c>
      <c r="M1788" s="3">
        <v>25</v>
      </c>
      <c r="N1788" s="5">
        <v>304960.68</v>
      </c>
      <c r="O1788" s="3" t="inlineStr">
        <is>
          <t>efectivo</t>
        </is>
      </c>
      <c r="P1788" s="3" t="inlineStr">
        <is>
          <t>admin</t>
        </is>
      </c>
      <c r="Q1788" s="3" t="inlineStr">
        <is>
          <t>Local 1</t>
        </is>
      </c>
      <c r="R1788" s="3" t="inlineStr">
        <is>
          <t>Pendiente</t>
        </is>
      </c>
      <c r="S1788" s="3" t="inlineStr">
        <is>
          <t>OK</t>
        </is>
      </c>
      <c r="T1788" s="3">
        <f>IF(COUNTA(A1788:S1788)&lt;19,"REVISAR","OK")</f>
        <v>0</v>
      </c>
      <c r="U1788" s="3">
        <f>IF(ISNUMBER(B1788),"OK","REVISAR")</f>
        <v>0</v>
      </c>
      <c r="V1788" s="3">
        <f>IF(AND(ISNUMBER(K1788),K1788&gt;0,K1788&lt;50),"OK","REVISAR")</f>
        <v>0</v>
      </c>
      <c r="W1788" s="3">
        <f>IF(AND(ISNUMBER(L1788),L1788&gt;0,L1788&lt;1000000),"OK","REVISAR")</f>
        <v>0</v>
      </c>
      <c r="X1788" s="3">
        <f>IF(AND(ISNUMBER(K1788),ISNUMBER(L1788),ISNUMBER(M1788),ISNUMBER(N1788)),IF(ABS(N1788-(K1788*L1788*(1-M1788/100)))&gt;1,"REVISAR","OK"),"REVISAR")</f>
        <v>0</v>
      </c>
      <c r="Y1788" s="3">
        <f>IF(AND(ISNUMBER(SEARCH("@",E1788)),ISNUMBER(SEARCH(".",E1788))),"OK","REVISAR")</f>
        <v>0</v>
      </c>
      <c r="Z1788" s="3">
        <f>IF(COUNTIF($A$2:$A$5001,A1788)&gt;1,"REVISAR","OK")</f>
        <v>0</v>
      </c>
    </row>
    <row r="1789">
      <c r="A1789" s="3">
        <v>1788</v>
      </c>
      <c r="B1789" s="4">
        <v>45563</v>
      </c>
      <c r="C1789" s="3" t="inlineStr">
        <is>
          <t>María Gómez</t>
        </is>
      </c>
      <c r="D1789" s="3" t="inlineStr">
        <is>
          <t>28653223</t>
        </is>
      </c>
      <c r="E1789" s="3" t="inlineStr">
        <is>
          <t>cliente259@outlook.com</t>
        </is>
      </c>
      <c r="F1789" s="3" t="inlineStr">
        <is>
          <t>+54 9 2326 345884</t>
        </is>
      </c>
      <c r="G1789" s="3" t="inlineStr">
        <is>
          <t>Córdoba</t>
        </is>
      </c>
      <c r="H1789" s="3" t="inlineStr">
        <is>
          <t>Buenos Aires</t>
        </is>
      </c>
      <c r="I1789" s="3" t="inlineStr">
        <is>
          <t>Mouse gamer</t>
        </is>
      </c>
      <c r="K1789" s="3">
        <v>7</v>
      </c>
      <c r="L1789" s="5">
        <v>62526.08</v>
      </c>
      <c r="M1789" s="3">
        <v>0</v>
      </c>
      <c r="N1789" s="5">
        <v>437682.56</v>
      </c>
      <c r="O1789" s="3" t="inlineStr">
        <is>
          <t>Tarjeta Débito</t>
        </is>
      </c>
      <c r="P1789" s="3" t="inlineStr">
        <is>
          <t>Paul</t>
        </is>
      </c>
      <c r="Q1789" s="3" t="inlineStr">
        <is>
          <t>local 1</t>
        </is>
      </c>
      <c r="R1789" s="3" t="inlineStr">
        <is>
          <t>Pendiente</t>
        </is>
      </c>
      <c r="S1789" s="3" t="inlineStr">
        <is>
          <t>Dirección incompleta</t>
        </is>
      </c>
      <c r="T1789" s="3">
        <f>IF(COUNTA(A1789:S1789)&lt;19,"REVISAR","OK")</f>
        <v>0</v>
      </c>
      <c r="U1789" s="3">
        <f>IF(ISNUMBER(B1789),"OK","REVISAR")</f>
        <v>0</v>
      </c>
      <c r="V1789" s="3">
        <f>IF(AND(ISNUMBER(K1789),K1789&gt;0,K1789&lt;50),"OK","REVISAR")</f>
        <v>0</v>
      </c>
      <c r="W1789" s="3">
        <f>IF(AND(ISNUMBER(L1789),L1789&gt;0,L1789&lt;1000000),"OK","REVISAR")</f>
        <v>0</v>
      </c>
      <c r="X1789" s="3">
        <f>IF(AND(ISNUMBER(K1789),ISNUMBER(L1789),ISNUMBER(M1789),ISNUMBER(N1789)),IF(ABS(N1789-(K1789*L1789*(1-M1789/100)))&gt;1,"REVISAR","OK"),"REVISAR")</f>
        <v>0</v>
      </c>
      <c r="Y1789" s="3">
        <f>IF(AND(ISNUMBER(SEARCH("@",E1789)),ISNUMBER(SEARCH(".",E1789))),"OK","REVISAR")</f>
        <v>0</v>
      </c>
      <c r="Z1789" s="3">
        <f>IF(COUNTIF($A$2:$A$5001,A1789)&gt;1,"REVISAR","OK")</f>
        <v>0</v>
      </c>
    </row>
    <row r="1790">
      <c r="A1790" s="3">
        <v>1789</v>
      </c>
      <c r="B1790" s="4">
        <v>45506</v>
      </c>
      <c r="D1790" s="3" t="inlineStr">
        <is>
          <t>28302619</t>
        </is>
      </c>
      <c r="E1790" s="3" t="inlineStr">
        <is>
          <t>cliente551@yahoo.com</t>
        </is>
      </c>
      <c r="F1790" s="3" t="inlineStr">
        <is>
          <t>+54 9 2326 746515</t>
        </is>
      </c>
      <c r="G1790" s="3" t="inlineStr">
        <is>
          <t>Buenos Aires</t>
        </is>
      </c>
      <c r="H1790" s="3" t="inlineStr">
        <is>
          <t>Cordoba</t>
        </is>
      </c>
      <c r="I1790" s="3" t="inlineStr">
        <is>
          <t>Teclado mecánico</t>
        </is>
      </c>
      <c r="J1790" s="3" t="inlineStr">
        <is>
          <t>Computación</t>
        </is>
      </c>
      <c r="K1790" s="3">
        <v>-1</v>
      </c>
      <c r="L1790" s="5">
        <v>58072.24</v>
      </c>
      <c r="M1790" s="3">
        <v>0</v>
      </c>
      <c r="N1790" s="5">
        <v>-58072.24</v>
      </c>
      <c r="O1790" s="3" t="inlineStr">
        <is>
          <t>efectivo</t>
        </is>
      </c>
      <c r="Q1790" s="3" t="inlineStr">
        <is>
          <t>online</t>
        </is>
      </c>
      <c r="T1790" s="3">
        <f>IF(COUNTA(A1790:S1790)&lt;19,"REVISAR","OK")</f>
        <v>0</v>
      </c>
      <c r="U1790" s="3">
        <f>IF(ISNUMBER(B1790),"OK","REVISAR")</f>
        <v>0</v>
      </c>
      <c r="V1790" s="3">
        <f>IF(AND(ISNUMBER(K1790),K1790&gt;0,K1790&lt;50),"OK","REVISAR")</f>
        <v>0</v>
      </c>
      <c r="W1790" s="3">
        <f>IF(AND(ISNUMBER(L1790),L1790&gt;0,L1790&lt;1000000),"OK","REVISAR")</f>
        <v>0</v>
      </c>
      <c r="X1790" s="3">
        <f>IF(AND(ISNUMBER(K1790),ISNUMBER(L1790),ISNUMBER(M1790),ISNUMBER(N1790)),IF(ABS(N1790-(K1790*L1790*(1-M1790/100)))&gt;1,"REVISAR","OK"),"REVISAR")</f>
        <v>0</v>
      </c>
      <c r="Y1790" s="3">
        <f>IF(AND(ISNUMBER(SEARCH("@",E1790)),ISNUMBER(SEARCH(".",E1790))),"OK","REVISAR")</f>
        <v>0</v>
      </c>
      <c r="Z1790" s="3">
        <f>IF(COUNTIF($A$2:$A$5001,A1790)&gt;1,"REVISAR","OK")</f>
        <v>0</v>
      </c>
    </row>
    <row r="1791">
      <c r="A1791" s="3">
        <v>1790</v>
      </c>
      <c r="B1791" s="4">
        <v>45395</v>
      </c>
      <c r="C1791" s="3" t="inlineStr">
        <is>
          <t>María Gómez</t>
        </is>
      </c>
      <c r="D1791" s="3" t="inlineStr">
        <is>
          <t>26654985</t>
        </is>
      </c>
      <c r="E1791" s="3" t="inlineStr">
        <is>
          <t>cliente526@sinmail</t>
        </is>
      </c>
      <c r="F1791" s="3" t="inlineStr">
        <is>
          <t>+54 9 2326 507321</t>
        </is>
      </c>
      <c r="H1791" s="3" t="inlineStr">
        <is>
          <t>Bs.As</t>
        </is>
      </c>
      <c r="I1791" s="3" t="inlineStr">
        <is>
          <t>Disco SSD 480GB</t>
        </is>
      </c>
      <c r="J1791" s="3" t="inlineStr">
        <is>
          <t>Sin categoria</t>
        </is>
      </c>
      <c r="K1791" s="3">
        <v>8</v>
      </c>
      <c r="L1791" s="5">
        <v>125784.2</v>
      </c>
      <c r="M1791" s="3">
        <v>0</v>
      </c>
      <c r="N1791" s="5">
        <v>1006273.6</v>
      </c>
      <c r="O1791" s="3" t="inlineStr">
        <is>
          <t>Tarjeta Débito</t>
        </is>
      </c>
      <c r="P1791" s="3" t="inlineStr">
        <is>
          <t>Lucas</t>
        </is>
      </c>
      <c r="Q1791" s="3" t="inlineStr">
        <is>
          <t>Sucursal Centro</t>
        </is>
      </c>
      <c r="R1791" s="3" t="inlineStr">
        <is>
          <t>pendiente</t>
        </is>
      </c>
      <c r="S1791" s="3" t="inlineStr">
        <is>
          <t>Duplicado probable</t>
        </is>
      </c>
      <c r="T1791" s="3">
        <f>IF(COUNTA(A1791:S1791)&lt;19,"REVISAR","OK")</f>
        <v>0</v>
      </c>
      <c r="U1791" s="3">
        <f>IF(ISNUMBER(B1791),"OK","REVISAR")</f>
        <v>0</v>
      </c>
      <c r="V1791" s="3">
        <f>IF(AND(ISNUMBER(K1791),K1791&gt;0,K1791&lt;50),"OK","REVISAR")</f>
        <v>0</v>
      </c>
      <c r="W1791" s="3">
        <f>IF(AND(ISNUMBER(L1791),L1791&gt;0,L1791&lt;1000000),"OK","REVISAR")</f>
        <v>0</v>
      </c>
      <c r="X1791" s="3">
        <f>IF(AND(ISNUMBER(K1791),ISNUMBER(L1791),ISNUMBER(M1791),ISNUMBER(N1791)),IF(ABS(N1791-(K1791*L1791*(1-M1791/100)))&gt;1,"REVISAR","OK"),"REVISAR")</f>
        <v>0</v>
      </c>
      <c r="Y1791" s="3">
        <f>IF(AND(ISNUMBER(SEARCH("@",E1791)),ISNUMBER(SEARCH(".",E1791))),"OK","REVISAR")</f>
        <v>0</v>
      </c>
      <c r="Z1791" s="3">
        <f>IF(COUNTIF($A$2:$A$5001,A1791)&gt;1,"REVISAR","OK")</f>
        <v>0</v>
      </c>
    </row>
    <row r="1792">
      <c r="A1792" s="3">
        <v>1791</v>
      </c>
      <c r="B1792" s="4">
        <v>45801</v>
      </c>
      <c r="C1792" s="3" t="inlineStr">
        <is>
          <t>Carlos López</t>
        </is>
      </c>
      <c r="D1792" s="3" t="inlineStr">
        <is>
          <t>20244343</t>
        </is>
      </c>
      <c r="E1792" s="3" t="inlineStr">
        <is>
          <t>cliente215@</t>
        </is>
      </c>
      <c r="F1792" s="3" t="inlineStr">
        <is>
          <t>+54 9 2326 496151</t>
        </is>
      </c>
      <c r="G1792" s="3" t="inlineStr">
        <is>
          <t>Córdoba</t>
        </is>
      </c>
      <c r="H1792" s="3" t="inlineStr">
        <is>
          <t>CABA</t>
        </is>
      </c>
      <c r="I1792" s="3" t="inlineStr">
        <is>
          <t>Mouse gamer</t>
        </is>
      </c>
      <c r="J1792" s="3" t="inlineStr">
        <is>
          <t>Periféricos</t>
        </is>
      </c>
      <c r="K1792" s="3">
        <v>1</v>
      </c>
      <c r="L1792" s="5">
        <v>107759.33</v>
      </c>
      <c r="M1792" s="3">
        <v>5</v>
      </c>
      <c r="N1792" s="5">
        <v>102371.36</v>
      </c>
      <c r="O1792" s="3" t="inlineStr">
        <is>
          <t>Transferencia</t>
        </is>
      </c>
      <c r="P1792" s="3" t="inlineStr">
        <is>
          <t>Lucas</t>
        </is>
      </c>
      <c r="Q1792" s="3" t="inlineStr">
        <is>
          <t>Norte</t>
        </is>
      </c>
      <c r="S1792" s="3" t="inlineStr">
        <is>
          <t>Precio cargado manualmente</t>
        </is>
      </c>
      <c r="T1792" s="3">
        <f>IF(COUNTA(A1792:S1792)&lt;19,"REVISAR","OK")</f>
        <v>0</v>
      </c>
      <c r="U1792" s="3">
        <f>IF(ISNUMBER(B1792),"OK","REVISAR")</f>
        <v>0</v>
      </c>
      <c r="V1792" s="3">
        <f>IF(AND(ISNUMBER(K1792),K1792&gt;0,K1792&lt;50),"OK","REVISAR")</f>
        <v>0</v>
      </c>
      <c r="W1792" s="3">
        <f>IF(AND(ISNUMBER(L1792),L1792&gt;0,L1792&lt;1000000),"OK","REVISAR")</f>
        <v>0</v>
      </c>
      <c r="X1792" s="3">
        <f>IF(AND(ISNUMBER(K1792),ISNUMBER(L1792),ISNUMBER(M1792),ISNUMBER(N1792)),IF(ABS(N1792-(K1792*L1792*(1-M1792/100)))&gt;1,"REVISAR","OK"),"REVISAR")</f>
        <v>0</v>
      </c>
      <c r="Y1792" s="3">
        <f>IF(AND(ISNUMBER(SEARCH("@",E1792)),ISNUMBER(SEARCH(".",E1792))),"OK","REVISAR")</f>
        <v>0</v>
      </c>
      <c r="Z1792" s="3">
        <f>IF(COUNTIF($A$2:$A$5001,A1792)&gt;1,"REVISAR","OK")</f>
        <v>0</v>
      </c>
    </row>
    <row r="1793">
      <c r="A1793" s="3">
        <v>1792</v>
      </c>
      <c r="B1793" s="4">
        <v>45320</v>
      </c>
      <c r="C1793" s="3" t="inlineStr">
        <is>
          <t>Valentina Díaz</t>
        </is>
      </c>
      <c r="D1793" s="3" t="inlineStr">
        <is>
          <t>23037244</t>
        </is>
      </c>
      <c r="E1793" s="3" t="inlineStr">
        <is>
          <t>cliente431@hotmail.com</t>
        </is>
      </c>
      <c r="F1793" s="3" t="inlineStr">
        <is>
          <t>+54 9 2326 233420</t>
        </is>
      </c>
      <c r="G1793" s="3" t="inlineStr">
        <is>
          <t>San Antonio de Areco</t>
        </is>
      </c>
      <c r="H1793" s="3" t="inlineStr">
        <is>
          <t>Buenos Aires</t>
        </is>
      </c>
      <c r="I1793" s="3" t="inlineStr">
        <is>
          <t>Mouse gamer</t>
        </is>
      </c>
      <c r="J1793" s="3" t="inlineStr">
        <is>
          <t>Hogar</t>
        </is>
      </c>
      <c r="K1793" s="3">
        <v>8</v>
      </c>
      <c r="L1793" s="5">
        <v>29232.15</v>
      </c>
      <c r="M1793" s="3">
        <v>25</v>
      </c>
      <c r="N1793" s="5">
        <v>175392.9</v>
      </c>
      <c r="O1793" s="3" t="inlineStr">
        <is>
          <t>Tarjeta Débito</t>
        </is>
      </c>
      <c r="P1793" s="3" t="inlineStr">
        <is>
          <t>Lucas</t>
        </is>
      </c>
      <c r="Q1793" s="3" t="inlineStr">
        <is>
          <t>online</t>
        </is>
      </c>
      <c r="R1793" s="3" t="inlineStr">
        <is>
          <t>Pendiente</t>
        </is>
      </c>
      <c r="S1793" s="3" t="inlineStr">
        <is>
          <t>Duplicado probable</t>
        </is>
      </c>
      <c r="T1793" s="3">
        <f>IF(COUNTA(A1793:S1793)&lt;19,"REVISAR","OK")</f>
        <v>0</v>
      </c>
      <c r="U1793" s="3">
        <f>IF(ISNUMBER(B1793),"OK","REVISAR")</f>
        <v>0</v>
      </c>
      <c r="V1793" s="3">
        <f>IF(AND(ISNUMBER(K1793),K1793&gt;0,K1793&lt;50),"OK","REVISAR")</f>
        <v>0</v>
      </c>
      <c r="W1793" s="3">
        <f>IF(AND(ISNUMBER(L1793),L1793&gt;0,L1793&lt;1000000),"OK","REVISAR")</f>
        <v>0</v>
      </c>
      <c r="X1793" s="3">
        <f>IF(AND(ISNUMBER(K1793),ISNUMBER(L1793),ISNUMBER(M1793),ISNUMBER(N1793)),IF(ABS(N1793-(K1793*L1793*(1-M1793/100)))&gt;1,"REVISAR","OK"),"REVISAR")</f>
        <v>0</v>
      </c>
      <c r="Y1793" s="3">
        <f>IF(AND(ISNUMBER(SEARCH("@",E1793)),ISNUMBER(SEARCH(".",E1793))),"OK","REVISAR")</f>
        <v>0</v>
      </c>
      <c r="Z1793" s="3">
        <f>IF(COUNTIF($A$2:$A$5001,A1793)&gt;1,"REVISAR","OK")</f>
        <v>0</v>
      </c>
    </row>
    <row r="1794">
      <c r="A1794" s="3">
        <v>1793</v>
      </c>
      <c r="B1794" s="4">
        <v>45343</v>
      </c>
      <c r="D1794" s="3" t="inlineStr">
        <is>
          <t>20402969</t>
        </is>
      </c>
      <c r="E1794" s="3" t="inlineStr">
        <is>
          <t>CLIENTE742@GMAI.COM</t>
        </is>
      </c>
      <c r="F1794" s="3" t="inlineStr">
        <is>
          <t>+54 9 2326 820992</t>
        </is>
      </c>
      <c r="G1794" s="3" t="inlineStr">
        <is>
          <t>Córdoba</t>
        </is>
      </c>
      <c r="H1794" s="3" t="inlineStr">
        <is>
          <t>Santa Fe</t>
        </is>
      </c>
      <c r="I1794" s="3" t="inlineStr">
        <is>
          <t>Mouse gamer</t>
        </is>
      </c>
      <c r="J1794" s="3" t="inlineStr">
        <is>
          <t>Tecnologia</t>
        </is>
      </c>
      <c r="K1794" s="3">
        <v>5</v>
      </c>
      <c r="L1794" s="5">
        <v>171864.49</v>
      </c>
      <c r="M1794" s="3">
        <v>10</v>
      </c>
      <c r="N1794" s="5">
        <v>773390.2</v>
      </c>
      <c r="Q1794" s="3" t="inlineStr">
        <is>
          <t>online</t>
        </is>
      </c>
      <c r="S1794" s="3" t="inlineStr">
        <is>
          <t>Duplicado probable</t>
        </is>
      </c>
      <c r="T1794" s="3">
        <f>IF(COUNTA(A1794:S1794)&lt;19,"REVISAR","OK")</f>
        <v>0</v>
      </c>
      <c r="U1794" s="3">
        <f>IF(ISNUMBER(B1794),"OK","REVISAR")</f>
        <v>0</v>
      </c>
      <c r="V1794" s="3">
        <f>IF(AND(ISNUMBER(K1794),K1794&gt;0,K1794&lt;50),"OK","REVISAR")</f>
        <v>0</v>
      </c>
      <c r="W1794" s="3">
        <f>IF(AND(ISNUMBER(L1794),L1794&gt;0,L1794&lt;1000000),"OK","REVISAR")</f>
        <v>0</v>
      </c>
      <c r="X1794" s="3">
        <f>IF(AND(ISNUMBER(K1794),ISNUMBER(L1794),ISNUMBER(M1794),ISNUMBER(N1794)),IF(ABS(N1794-(K1794*L1794*(1-M1794/100)))&gt;1,"REVISAR","OK"),"REVISAR")</f>
        <v>0</v>
      </c>
      <c r="Y1794" s="3">
        <f>IF(AND(ISNUMBER(SEARCH("@",E1794)),ISNUMBER(SEARCH(".",E1794))),"OK","REVISAR")</f>
        <v>0</v>
      </c>
      <c r="Z1794" s="3">
        <f>IF(COUNTIF($A$2:$A$5001,A1794)&gt;1,"REVISAR","OK")</f>
        <v>0</v>
      </c>
    </row>
    <row r="1795">
      <c r="A1795" s="3">
        <v>1794</v>
      </c>
      <c r="B1795" s="4" t="inlineStr">
        <is>
          <t>sin fecha</t>
        </is>
      </c>
      <c r="C1795" s="3" t="inlineStr">
        <is>
          <t>Juan Pérez</t>
        </is>
      </c>
      <c r="D1795" s="3" t="inlineStr">
        <is>
          <t>28417030</t>
        </is>
      </c>
      <c r="E1795" s="3" t="inlineStr">
        <is>
          <t>cliente808@gmai.com</t>
        </is>
      </c>
      <c r="F1795" s="3" t="inlineStr">
        <is>
          <t>+54 9 2326 317731</t>
        </is>
      </c>
      <c r="G1795" s="3" t="inlineStr">
        <is>
          <t>Buenos Aires</t>
        </is>
      </c>
      <c r="H1795" s="3" t="inlineStr">
        <is>
          <t>Cordoba</t>
        </is>
      </c>
      <c r="I1795" s="3" t="inlineStr">
        <is>
          <t>Mouse gamer</t>
        </is>
      </c>
      <c r="J1795" s="3" t="inlineStr">
        <is>
          <t>Accesorios</t>
        </is>
      </c>
      <c r="K1795" s="3">
        <v>3</v>
      </c>
      <c r="L1795" s="5">
        <v>162873.63</v>
      </c>
      <c r="M1795" s="3">
        <v>20</v>
      </c>
      <c r="N1795" s="5" t="inlineStr">
        <is>
          <t>mal calculado</t>
        </is>
      </c>
      <c r="O1795" s="3" t="inlineStr">
        <is>
          <t>Mercado Pago</t>
        </is>
      </c>
      <c r="P1795" s="3" t="inlineStr">
        <is>
          <t>Lucas</t>
        </is>
      </c>
      <c r="Q1795" s="3" t="inlineStr">
        <is>
          <t>Local 1</t>
        </is>
      </c>
      <c r="S1795" s="3" t="inlineStr">
        <is>
          <t>Precio cargado manualmente</t>
        </is>
      </c>
      <c r="T1795" s="3">
        <f>IF(COUNTA(A1795:S1795)&lt;19,"REVISAR","OK")</f>
        <v>0</v>
      </c>
      <c r="U1795" s="3">
        <f>IF(ISNUMBER(B1795),"OK","REVISAR")</f>
        <v>0</v>
      </c>
      <c r="V1795" s="3">
        <f>IF(AND(ISNUMBER(K1795),K1795&gt;0,K1795&lt;50),"OK","REVISAR")</f>
        <v>0</v>
      </c>
      <c r="W1795" s="3">
        <f>IF(AND(ISNUMBER(L1795),L1795&gt;0,L1795&lt;1000000),"OK","REVISAR")</f>
        <v>0</v>
      </c>
      <c r="X1795" s="3">
        <f>IF(AND(ISNUMBER(K1795),ISNUMBER(L1795),ISNUMBER(M1795),ISNUMBER(N1795)),IF(ABS(N1795-(K1795*L1795*(1-M1795/100)))&gt;1,"REVISAR","OK"),"REVISAR")</f>
        <v>0</v>
      </c>
      <c r="Y1795" s="3">
        <f>IF(AND(ISNUMBER(SEARCH("@",E1795)),ISNUMBER(SEARCH(".",E1795))),"OK","REVISAR")</f>
        <v>0</v>
      </c>
      <c r="Z1795" s="3">
        <f>IF(COUNTIF($A$2:$A$5001,A1795)&gt;1,"REVISAR","OK")</f>
        <v>0</v>
      </c>
    </row>
    <row r="1796">
      <c r="A1796" s="3">
        <v>1795</v>
      </c>
      <c r="B1796" s="4">
        <v>45677</v>
      </c>
      <c r="D1796" s="3" t="inlineStr">
        <is>
          <t>20133430</t>
        </is>
      </c>
      <c r="E1796" s="3" t="inlineStr">
        <is>
          <t>cliente5@hotmail.com</t>
        </is>
      </c>
      <c r="F1796" s="3" t="inlineStr">
        <is>
          <t>+54 9 2326 466971</t>
        </is>
      </c>
      <c r="G1796" s="3" t="inlineStr">
        <is>
          <t>San Antonio de Areco</t>
        </is>
      </c>
      <c r="H1796" s="3" t="inlineStr">
        <is>
          <t>Buenos Aires</t>
        </is>
      </c>
      <c r="I1796" s="3" t="inlineStr">
        <is>
          <t>Cargador rápido</t>
        </is>
      </c>
      <c r="J1796" s="3" t="inlineStr">
        <is>
          <t>Tecnología</t>
        </is>
      </c>
      <c r="K1796" s="3">
        <v>6</v>
      </c>
      <c r="L1796" s="5">
        <v>52379.03</v>
      </c>
      <c r="M1796" s="3">
        <v>5</v>
      </c>
      <c r="N1796" s="5">
        <v>298560.47</v>
      </c>
      <c r="P1796" s="3" t="inlineStr">
        <is>
          <t>Isaías</t>
        </is>
      </c>
      <c r="Q1796" s="3" t="inlineStr">
        <is>
          <t>Norte</t>
        </is>
      </c>
      <c r="R1796" s="3" t="inlineStr">
        <is>
          <t>No aplica</t>
        </is>
      </c>
      <c r="S1796" s="3" t="inlineStr">
        <is>
          <t>OK</t>
        </is>
      </c>
      <c r="T1796" s="3">
        <f>IF(COUNTA(A1796:S1796)&lt;19,"REVISAR","OK")</f>
        <v>0</v>
      </c>
      <c r="U1796" s="3">
        <f>IF(ISNUMBER(B1796),"OK","REVISAR")</f>
        <v>0</v>
      </c>
      <c r="V1796" s="3">
        <f>IF(AND(ISNUMBER(K1796),K1796&gt;0,K1796&lt;50),"OK","REVISAR")</f>
        <v>0</v>
      </c>
      <c r="W1796" s="3">
        <f>IF(AND(ISNUMBER(L1796),L1796&gt;0,L1796&lt;1000000),"OK","REVISAR")</f>
        <v>0</v>
      </c>
      <c r="X1796" s="3">
        <f>IF(AND(ISNUMBER(K1796),ISNUMBER(L1796),ISNUMBER(M1796),ISNUMBER(N1796)),IF(ABS(N1796-(K1796*L1796*(1-M1796/100)))&gt;1,"REVISAR","OK"),"REVISAR")</f>
        <v>0</v>
      </c>
      <c r="Y1796" s="3">
        <f>IF(AND(ISNUMBER(SEARCH("@",E1796)),ISNUMBER(SEARCH(".",E1796))),"OK","REVISAR")</f>
        <v>0</v>
      </c>
      <c r="Z1796" s="3">
        <f>IF(COUNTIF($A$2:$A$5001,A1796)&gt;1,"REVISAR","OK")</f>
        <v>0</v>
      </c>
    </row>
    <row r="1797">
      <c r="A1797" s="3">
        <v>1796</v>
      </c>
      <c r="B1797" s="4">
        <v>45602</v>
      </c>
      <c r="C1797" s="3" t="inlineStr">
        <is>
          <t>María Gómez</t>
        </is>
      </c>
      <c r="D1797" s="3" t="inlineStr">
        <is>
          <t>29778153</t>
        </is>
      </c>
      <c r="E1797" s="3" t="inlineStr">
        <is>
          <t>cliente372@outlook.com</t>
        </is>
      </c>
      <c r="F1797" s="3" t="inlineStr">
        <is>
          <t>+54 9 2326 923393</t>
        </is>
      </c>
      <c r="G1797" s="3" t="inlineStr">
        <is>
          <t>Areco</t>
        </is>
      </c>
      <c r="H1797" s="3" t="inlineStr">
        <is>
          <t>CABA</t>
        </is>
      </c>
      <c r="I1797" s="3" t="inlineStr">
        <is>
          <t>Cable USB-C</t>
        </is>
      </c>
      <c r="J1797" s="3" t="inlineStr">
        <is>
          <t>Sin categoria</t>
        </is>
      </c>
      <c r="K1797" s="3">
        <v>4</v>
      </c>
      <c r="L1797" s="5">
        <v>174840.22</v>
      </c>
      <c r="M1797" s="3">
        <v>0</v>
      </c>
      <c r="N1797" s="5">
        <v>699360.88</v>
      </c>
      <c r="P1797" s="3" t="inlineStr">
        <is>
          <t>Lucas</t>
        </is>
      </c>
      <c r="Q1797" s="3" t="inlineStr">
        <is>
          <t>Online</t>
        </is>
      </c>
      <c r="R1797" s="3" t="inlineStr">
        <is>
          <t>Entregado</t>
        </is>
      </c>
      <c r="T1797" s="3">
        <f>IF(COUNTA(A1797:S1797)&lt;19,"REVISAR","OK")</f>
        <v>0</v>
      </c>
      <c r="U1797" s="3">
        <f>IF(ISNUMBER(B1797),"OK","REVISAR")</f>
        <v>0</v>
      </c>
      <c r="V1797" s="3">
        <f>IF(AND(ISNUMBER(K1797),K1797&gt;0,K1797&lt;50),"OK","REVISAR")</f>
        <v>0</v>
      </c>
      <c r="W1797" s="3">
        <f>IF(AND(ISNUMBER(L1797),L1797&gt;0,L1797&lt;1000000),"OK","REVISAR")</f>
        <v>0</v>
      </c>
      <c r="X1797" s="3">
        <f>IF(AND(ISNUMBER(K1797),ISNUMBER(L1797),ISNUMBER(M1797),ISNUMBER(N1797)),IF(ABS(N1797-(K1797*L1797*(1-M1797/100)))&gt;1,"REVISAR","OK"),"REVISAR")</f>
        <v>0</v>
      </c>
      <c r="Y1797" s="3">
        <f>IF(AND(ISNUMBER(SEARCH("@",E1797)),ISNUMBER(SEARCH(".",E1797))),"OK","REVISAR")</f>
        <v>0</v>
      </c>
      <c r="Z1797" s="3">
        <f>IF(COUNTIF($A$2:$A$5001,A1797)&gt;1,"REVISAR","OK")</f>
        <v>0</v>
      </c>
    </row>
    <row r="1798">
      <c r="A1798" s="3">
        <v>1797</v>
      </c>
      <c r="B1798" s="4">
        <v>45416</v>
      </c>
      <c r="C1798" s="3" t="inlineStr">
        <is>
          <t>Sofía García</t>
        </is>
      </c>
      <c r="D1798" s="3" t="inlineStr">
        <is>
          <t>24470941</t>
        </is>
      </c>
      <c r="E1798" s="3" t="inlineStr">
        <is>
          <t>cliente@</t>
        </is>
      </c>
      <c r="F1798" s="3" t="inlineStr">
        <is>
          <t>+54 9 2326 636985</t>
        </is>
      </c>
      <c r="G1798" s="3" t="inlineStr">
        <is>
          <t>Cordoba</t>
        </is>
      </c>
      <c r="H1798" s="3" t="inlineStr">
        <is>
          <t>CABA</t>
        </is>
      </c>
      <c r="I1798" s="3" t="inlineStr">
        <is>
          <t>Mouse gamer</t>
        </is>
      </c>
      <c r="J1798" s="3" t="inlineStr">
        <is>
          <t>Tecnologia</t>
        </is>
      </c>
      <c r="K1798" s="3">
        <v>8</v>
      </c>
      <c r="L1798" s="5">
        <v>176457.1</v>
      </c>
      <c r="M1798" s="3">
        <v>0</v>
      </c>
      <c r="N1798" s="5">
        <v>1411656.8</v>
      </c>
      <c r="O1798" s="3" t="inlineStr">
        <is>
          <t>MercadoPago</t>
        </is>
      </c>
      <c r="Q1798" s="3" t="inlineStr">
        <is>
          <t>Centro</t>
        </is>
      </c>
      <c r="T1798" s="3">
        <f>IF(COUNTA(A1798:S1798)&lt;19,"REVISAR","OK")</f>
        <v>0</v>
      </c>
      <c r="U1798" s="3">
        <f>IF(ISNUMBER(B1798),"OK","REVISAR")</f>
        <v>0</v>
      </c>
      <c r="V1798" s="3">
        <f>IF(AND(ISNUMBER(K1798),K1798&gt;0,K1798&lt;50),"OK","REVISAR")</f>
        <v>0</v>
      </c>
      <c r="W1798" s="3">
        <f>IF(AND(ISNUMBER(L1798),L1798&gt;0,L1798&lt;1000000),"OK","REVISAR")</f>
        <v>0</v>
      </c>
      <c r="X1798" s="3">
        <f>IF(AND(ISNUMBER(K1798),ISNUMBER(L1798),ISNUMBER(M1798),ISNUMBER(N1798)),IF(ABS(N1798-(K1798*L1798*(1-M1798/100)))&gt;1,"REVISAR","OK"),"REVISAR")</f>
        <v>0</v>
      </c>
      <c r="Y1798" s="3">
        <f>IF(AND(ISNUMBER(SEARCH("@",E1798)),ISNUMBER(SEARCH(".",E1798))),"OK","REVISAR")</f>
        <v>0</v>
      </c>
      <c r="Z1798" s="3">
        <f>IF(COUNTIF($A$2:$A$5001,A1798)&gt;1,"REVISAR","OK")</f>
        <v>0</v>
      </c>
    </row>
    <row r="1799">
      <c r="A1799" s="3">
        <v>1798</v>
      </c>
      <c r="B1799" s="4">
        <v>45421</v>
      </c>
      <c r="D1799" s="3" t="inlineStr">
        <is>
          <t>36294369</t>
        </is>
      </c>
      <c r="E1799" s="3" t="inlineStr">
        <is>
          <t>cliente192@</t>
        </is>
      </c>
      <c r="F1799" s="3" t="inlineStr">
        <is>
          <t>+54 9 2326 106566</t>
        </is>
      </c>
      <c r="G1799" s="3" t="inlineStr">
        <is>
          <t>Mendoza</t>
        </is>
      </c>
      <c r="K1799" s="3">
        <v>4</v>
      </c>
      <c r="L1799" s="5">
        <v>76424.63</v>
      </c>
      <c r="M1799" s="3">
        <v>0</v>
      </c>
      <c r="N1799" s="5">
        <v>305698.52</v>
      </c>
      <c r="O1799" s="3" t="inlineStr">
        <is>
          <t>Tarjeta Débito</t>
        </is>
      </c>
      <c r="P1799" s="3" t="inlineStr">
        <is>
          <t>Paul</t>
        </is>
      </c>
      <c r="Q1799" s="3" t="inlineStr">
        <is>
          <t>Sucursal Norte</t>
        </is>
      </c>
      <c r="S1799" s="3" t="inlineStr">
        <is>
          <t>Dirección incompleta</t>
        </is>
      </c>
      <c r="T1799" s="3">
        <f>IF(COUNTA(A1799:S1799)&lt;19,"REVISAR","OK")</f>
        <v>0</v>
      </c>
      <c r="U1799" s="3">
        <f>IF(ISNUMBER(B1799),"OK","REVISAR")</f>
        <v>0</v>
      </c>
      <c r="V1799" s="3">
        <f>IF(AND(ISNUMBER(K1799),K1799&gt;0,K1799&lt;50),"OK","REVISAR")</f>
        <v>0</v>
      </c>
      <c r="W1799" s="3">
        <f>IF(AND(ISNUMBER(L1799),L1799&gt;0,L1799&lt;1000000),"OK","REVISAR")</f>
        <v>0</v>
      </c>
      <c r="X1799" s="3">
        <f>IF(AND(ISNUMBER(K1799),ISNUMBER(L1799),ISNUMBER(M1799),ISNUMBER(N1799)),IF(ABS(N1799-(K1799*L1799*(1-M1799/100)))&gt;1,"REVISAR","OK"),"REVISAR")</f>
        <v>0</v>
      </c>
      <c r="Y1799" s="3">
        <f>IF(AND(ISNUMBER(SEARCH("@",E1799)),ISNUMBER(SEARCH(".",E1799))),"OK","REVISAR")</f>
        <v>0</v>
      </c>
      <c r="Z1799" s="3">
        <f>IF(COUNTIF($A$2:$A$5001,A1799)&gt;1,"REVISAR","OK")</f>
        <v>0</v>
      </c>
    </row>
    <row r="1800">
      <c r="A1800" s="3">
        <v>1799</v>
      </c>
      <c r="B1800" s="4" t="inlineStr">
        <is>
          <t>2024-13-40</t>
        </is>
      </c>
      <c r="C1800" s="3" t="inlineStr">
        <is>
          <t>Martín Fernández</t>
        </is>
      </c>
      <c r="D1800" s="3" t="inlineStr">
        <is>
          <t>20167865</t>
        </is>
      </c>
      <c r="E1800" s="3" t="inlineStr">
        <is>
          <t>cliente595@gmai.com</t>
        </is>
      </c>
      <c r="F1800" s="3" t="inlineStr">
        <is>
          <t>+54 9 2326 831638</t>
        </is>
      </c>
      <c r="G1800" s="3" t="inlineStr">
        <is>
          <t>Mendoza</t>
        </is>
      </c>
      <c r="H1800" s="3" t="inlineStr">
        <is>
          <t>Santa Fe</t>
        </is>
      </c>
      <c r="I1800" s="3" t="inlineStr">
        <is>
          <t>Memoria RAM 8GB</t>
        </is>
      </c>
      <c r="J1800" s="3" t="inlineStr">
        <is>
          <t>Periféricos</t>
        </is>
      </c>
      <c r="K1800" s="3">
        <v>7</v>
      </c>
      <c r="L1800" s="5">
        <v>74811.85000000001</v>
      </c>
      <c r="M1800" s="3">
        <v>20</v>
      </c>
      <c r="N1800" s="5">
        <v>418946.36</v>
      </c>
      <c r="P1800" s="3" t="inlineStr">
        <is>
          <t>Benjamín</t>
        </is>
      </c>
      <c r="Q1800" s="3" t="inlineStr">
        <is>
          <t>Norte</t>
        </is>
      </c>
      <c r="R1800" s="3" t="inlineStr">
        <is>
          <t>No aplica</t>
        </is>
      </c>
      <c r="S1800" s="3" t="inlineStr">
        <is>
          <t>sin observaciones</t>
        </is>
      </c>
      <c r="T1800" s="3">
        <f>IF(COUNTA(A1800:S1800)&lt;19,"REVISAR","OK")</f>
        <v>0</v>
      </c>
      <c r="U1800" s="3">
        <f>IF(ISNUMBER(B1800),"OK","REVISAR")</f>
        <v>0</v>
      </c>
      <c r="V1800" s="3">
        <f>IF(AND(ISNUMBER(K1800),K1800&gt;0,K1800&lt;50),"OK","REVISAR")</f>
        <v>0</v>
      </c>
      <c r="W1800" s="3">
        <f>IF(AND(ISNUMBER(L1800),L1800&gt;0,L1800&lt;1000000),"OK","REVISAR")</f>
        <v>0</v>
      </c>
      <c r="X1800" s="3">
        <f>IF(AND(ISNUMBER(K1800),ISNUMBER(L1800),ISNUMBER(M1800),ISNUMBER(N1800)),IF(ABS(N1800-(K1800*L1800*(1-M1800/100)))&gt;1,"REVISAR","OK"),"REVISAR")</f>
        <v>0</v>
      </c>
      <c r="Y1800" s="3">
        <f>IF(AND(ISNUMBER(SEARCH("@",E1800)),ISNUMBER(SEARCH(".",E1800))),"OK","REVISAR")</f>
        <v>0</v>
      </c>
      <c r="Z1800" s="3">
        <f>IF(COUNTIF($A$2:$A$5001,A1800)&gt;1,"REVISAR","OK")</f>
        <v>0</v>
      </c>
    </row>
    <row r="1801">
      <c r="A1801" s="3">
        <v>1800</v>
      </c>
      <c r="B1801" s="4">
        <v>45711</v>
      </c>
      <c r="C1801" s="3" t="inlineStr">
        <is>
          <t>Sofía García</t>
        </is>
      </c>
      <c r="D1801" s="3" t="inlineStr">
        <is>
          <t>22891719</t>
        </is>
      </c>
      <c r="E1801" s="3" t="inlineStr">
        <is>
          <t>cliente634@outlook.com</t>
        </is>
      </c>
      <c r="F1801" s="3" t="inlineStr">
        <is>
          <t>+54 9 2326 635070</t>
        </is>
      </c>
      <c r="G1801" s="3" t="inlineStr">
        <is>
          <t>Bs As</t>
        </is>
      </c>
      <c r="I1801" s="3" t="inlineStr">
        <is>
          <t>Teclado mecánico</t>
        </is>
      </c>
      <c r="J1801" s="3" t="inlineStr">
        <is>
          <t>Audio</t>
        </is>
      </c>
      <c r="K1801" s="3">
        <v>7</v>
      </c>
      <c r="L1801" s="5">
        <v>-25000</v>
      </c>
      <c r="M1801" s="3">
        <v>10</v>
      </c>
      <c r="N1801" s="5">
        <v>-157500</v>
      </c>
      <c r="O1801" s="3" t="inlineStr">
        <is>
          <t>transf</t>
        </is>
      </c>
      <c r="P1801" s="3" t="inlineStr">
        <is>
          <t>Paul</t>
        </is>
      </c>
      <c r="R1801" s="3" t="inlineStr">
        <is>
          <t>No aplica</t>
        </is>
      </c>
      <c r="S1801" s="3" t="inlineStr">
        <is>
          <t>Precio cargado manualmente</t>
        </is>
      </c>
      <c r="T1801" s="3">
        <f>IF(COUNTA(A1801:S1801)&lt;19,"REVISAR","OK")</f>
        <v>0</v>
      </c>
      <c r="U1801" s="3">
        <f>IF(ISNUMBER(B1801),"OK","REVISAR")</f>
        <v>0</v>
      </c>
      <c r="V1801" s="3">
        <f>IF(AND(ISNUMBER(K1801),K1801&gt;0,K1801&lt;50),"OK","REVISAR")</f>
        <v>0</v>
      </c>
      <c r="W1801" s="3">
        <f>IF(AND(ISNUMBER(L1801),L1801&gt;0,L1801&lt;1000000),"OK","REVISAR")</f>
        <v>0</v>
      </c>
      <c r="X1801" s="3">
        <f>IF(AND(ISNUMBER(K1801),ISNUMBER(L1801),ISNUMBER(M1801),ISNUMBER(N1801)),IF(ABS(N1801-(K1801*L1801*(1-M1801/100)))&gt;1,"REVISAR","OK"),"REVISAR")</f>
        <v>0</v>
      </c>
      <c r="Y1801" s="3">
        <f>IF(AND(ISNUMBER(SEARCH("@",E1801)),ISNUMBER(SEARCH(".",E1801))),"OK","REVISAR")</f>
        <v>0</v>
      </c>
      <c r="Z1801" s="3">
        <f>IF(COUNTIF($A$2:$A$5001,A1801)&gt;1,"REVISAR","OK")</f>
        <v>0</v>
      </c>
    </row>
    <row r="1802">
      <c r="A1802" s="3">
        <v>1801</v>
      </c>
      <c r="B1802" s="4">
        <v>45322</v>
      </c>
      <c r="C1802" s="3" t="inlineStr">
        <is>
          <t>Pedro Sánchez</t>
        </is>
      </c>
      <c r="D1802" s="3" t="inlineStr">
        <is>
          <t>45705817</t>
        </is>
      </c>
      <c r="E1802" s="3" t="inlineStr">
        <is>
          <t>cliente380@hotmial.com</t>
        </is>
      </c>
      <c r="F1802" s="3" t="inlineStr">
        <is>
          <t>+54 9 2326 465856</t>
        </is>
      </c>
      <c r="G1802" s="3" t="inlineStr">
        <is>
          <t>San Antonio de Areco</t>
        </is>
      </c>
      <c r="I1802" s="3" t="inlineStr">
        <is>
          <t>Monitor 24</t>
        </is>
      </c>
      <c r="K1802" s="3">
        <v>6</v>
      </c>
      <c r="L1802" s="5">
        <v>120382.69</v>
      </c>
      <c r="M1802" s="3">
        <v>0</v>
      </c>
      <c r="N1802" s="5">
        <v>722296.14</v>
      </c>
      <c r="P1802" s="3" t="inlineStr">
        <is>
          <t>Sofía</t>
        </is>
      </c>
      <c r="Q1802" s="3" t="inlineStr">
        <is>
          <t>Sucursal Centro</t>
        </is>
      </c>
      <c r="R1802" s="3" t="inlineStr">
        <is>
          <t>entregado</t>
        </is>
      </c>
      <c r="S1802" s="3" t="inlineStr">
        <is>
          <t>sin observaciones</t>
        </is>
      </c>
      <c r="T1802" s="3">
        <f>IF(COUNTA(A1802:S1802)&lt;19,"REVISAR","OK")</f>
        <v>0</v>
      </c>
      <c r="U1802" s="3">
        <f>IF(ISNUMBER(B1802),"OK","REVISAR")</f>
        <v>0</v>
      </c>
      <c r="V1802" s="3">
        <f>IF(AND(ISNUMBER(K1802),K1802&gt;0,K1802&lt;50),"OK","REVISAR")</f>
        <v>0</v>
      </c>
      <c r="W1802" s="3">
        <f>IF(AND(ISNUMBER(L1802),L1802&gt;0,L1802&lt;1000000),"OK","REVISAR")</f>
        <v>0</v>
      </c>
      <c r="X1802" s="3">
        <f>IF(AND(ISNUMBER(K1802),ISNUMBER(L1802),ISNUMBER(M1802),ISNUMBER(N1802)),IF(ABS(N1802-(K1802*L1802*(1-M1802/100)))&gt;1,"REVISAR","OK"),"REVISAR")</f>
        <v>0</v>
      </c>
      <c r="Y1802" s="3">
        <f>IF(AND(ISNUMBER(SEARCH("@",E1802)),ISNUMBER(SEARCH(".",E1802))),"OK","REVISAR")</f>
        <v>0</v>
      </c>
      <c r="Z1802" s="3">
        <f>IF(COUNTIF($A$2:$A$5001,A1802)&gt;1,"REVISAR","OK")</f>
        <v>0</v>
      </c>
    </row>
    <row r="1803">
      <c r="A1803" s="3">
        <v>1802</v>
      </c>
      <c r="B1803" s="4">
        <v>45617</v>
      </c>
      <c r="E1803" s="3" t="inlineStr">
        <is>
          <t>cliente271@hotmial.com</t>
        </is>
      </c>
      <c r="F1803" s="3" t="inlineStr">
        <is>
          <t>+54 9 2326 288473</t>
        </is>
      </c>
      <c r="H1803" s="3" t="inlineStr">
        <is>
          <t>Santa Fe</t>
        </is>
      </c>
      <c r="I1803" s="3" t="inlineStr">
        <is>
          <t>Producto desconocido</t>
        </is>
      </c>
      <c r="J1803" s="3" t="inlineStr">
        <is>
          <t>Audio</t>
        </is>
      </c>
      <c r="K1803" s="3">
        <v>4</v>
      </c>
      <c r="L1803" s="5">
        <v>98586.59</v>
      </c>
      <c r="M1803" s="3">
        <v>20</v>
      </c>
      <c r="N1803" s="5">
        <v>16308.52</v>
      </c>
      <c r="O1803" s="3" t="inlineStr">
        <is>
          <t>Transferencia</t>
        </is>
      </c>
      <c r="P1803" s="3" t="inlineStr">
        <is>
          <t>Benjamín</t>
        </is>
      </c>
      <c r="Q1803" s="3" t="inlineStr">
        <is>
          <t>Local 1</t>
        </is>
      </c>
      <c r="R1803" s="3" t="inlineStr">
        <is>
          <t>Pendiente</t>
        </is>
      </c>
      <c r="T1803" s="3">
        <f>IF(COUNTA(A1803:S1803)&lt;19,"REVISAR","OK")</f>
        <v>0</v>
      </c>
      <c r="U1803" s="3">
        <f>IF(ISNUMBER(B1803),"OK","REVISAR")</f>
        <v>0</v>
      </c>
      <c r="V1803" s="3">
        <f>IF(AND(ISNUMBER(K1803),K1803&gt;0,K1803&lt;50),"OK","REVISAR")</f>
        <v>0</v>
      </c>
      <c r="W1803" s="3">
        <f>IF(AND(ISNUMBER(L1803),L1803&gt;0,L1803&lt;1000000),"OK","REVISAR")</f>
        <v>0</v>
      </c>
      <c r="X1803" s="3">
        <f>IF(AND(ISNUMBER(K1803),ISNUMBER(L1803),ISNUMBER(M1803),ISNUMBER(N1803)),IF(ABS(N1803-(K1803*L1803*(1-M1803/100)))&gt;1,"REVISAR","OK"),"REVISAR")</f>
        <v>0</v>
      </c>
      <c r="Y1803" s="3">
        <f>IF(AND(ISNUMBER(SEARCH("@",E1803)),ISNUMBER(SEARCH(".",E1803))),"OK","REVISAR")</f>
        <v>0</v>
      </c>
      <c r="Z1803" s="3">
        <f>IF(COUNTIF($A$2:$A$5001,A1803)&gt;1,"REVISAR","OK")</f>
        <v>0</v>
      </c>
    </row>
    <row r="1804">
      <c r="A1804" s="3">
        <v>1803</v>
      </c>
      <c r="B1804" s="4">
        <v>45442</v>
      </c>
      <c r="C1804" s="3" t="inlineStr">
        <is>
          <t>Martín Fernández</t>
        </is>
      </c>
      <c r="D1804" s="3" t="inlineStr">
        <is>
          <t>42975130</t>
        </is>
      </c>
      <c r="E1804" s="3" t="inlineStr">
        <is>
          <t>cliente171@hotmial.com</t>
        </is>
      </c>
      <c r="F1804" s="3" t="inlineStr">
        <is>
          <t>+54 9 2326 992463</t>
        </is>
      </c>
      <c r="H1804" s="3" t="inlineStr">
        <is>
          <t>Córdoba</t>
        </is>
      </c>
      <c r="I1804" s="3" t="inlineStr">
        <is>
          <t>Auriculares Bluetooth</t>
        </is>
      </c>
      <c r="J1804" s="3" t="inlineStr">
        <is>
          <t>tecnologia</t>
        </is>
      </c>
      <c r="K1804" s="3">
        <v>8</v>
      </c>
      <c r="L1804" s="5">
        <v>57675.41</v>
      </c>
      <c r="M1804" s="3">
        <v>0</v>
      </c>
      <c r="N1804" s="5">
        <v>46986.09</v>
      </c>
      <c r="P1804" s="3" t="inlineStr">
        <is>
          <t>Sin vendedor</t>
        </is>
      </c>
      <c r="Q1804" s="3" t="inlineStr">
        <is>
          <t>Centro</t>
        </is>
      </c>
      <c r="R1804" s="3" t="inlineStr">
        <is>
          <t>En camino</t>
        </is>
      </c>
      <c r="S1804" s="3" t="inlineStr">
        <is>
          <t>Producto sin stock</t>
        </is>
      </c>
      <c r="T1804" s="3">
        <f>IF(COUNTA(A1804:S1804)&lt;19,"REVISAR","OK")</f>
        <v>0</v>
      </c>
      <c r="U1804" s="3">
        <f>IF(ISNUMBER(B1804),"OK","REVISAR")</f>
        <v>0</v>
      </c>
      <c r="V1804" s="3">
        <f>IF(AND(ISNUMBER(K1804),K1804&gt;0,K1804&lt;50),"OK","REVISAR")</f>
        <v>0</v>
      </c>
      <c r="W1804" s="3">
        <f>IF(AND(ISNUMBER(L1804),L1804&gt;0,L1804&lt;1000000),"OK","REVISAR")</f>
        <v>0</v>
      </c>
      <c r="X1804" s="3">
        <f>IF(AND(ISNUMBER(K1804),ISNUMBER(L1804),ISNUMBER(M1804),ISNUMBER(N1804)),IF(ABS(N1804-(K1804*L1804*(1-M1804/100)))&gt;1,"REVISAR","OK"),"REVISAR")</f>
        <v>0</v>
      </c>
      <c r="Y1804" s="3">
        <f>IF(AND(ISNUMBER(SEARCH("@",E1804)),ISNUMBER(SEARCH(".",E1804))),"OK","REVISAR")</f>
        <v>0</v>
      </c>
      <c r="Z1804" s="3">
        <f>IF(COUNTIF($A$2:$A$5001,A1804)&gt;1,"REVISAR","OK")</f>
        <v>0</v>
      </c>
    </row>
    <row r="1805">
      <c r="A1805" s="3">
        <v>1804</v>
      </c>
      <c r="B1805" s="4">
        <v>45513</v>
      </c>
      <c r="C1805" s="3" t="inlineStr">
        <is>
          <t>Pedro Sánchez</t>
        </is>
      </c>
      <c r="D1805" s="3" t="inlineStr">
        <is>
          <t>39964421</t>
        </is>
      </c>
      <c r="E1805" s="3" t="inlineStr">
        <is>
          <t>cliente354@outlook.com</t>
        </is>
      </c>
      <c r="F1805" s="3" t="inlineStr">
        <is>
          <t>+54 9 2326 229760</t>
        </is>
      </c>
      <c r="G1805" s="3" t="inlineStr">
        <is>
          <t>Rosario</t>
        </is>
      </c>
      <c r="I1805" s="3" t="inlineStr">
        <is>
          <t>Silla gamer</t>
        </is>
      </c>
      <c r="K1805" s="3">
        <v>6</v>
      </c>
      <c r="L1805" s="5">
        <v>72506.87</v>
      </c>
      <c r="M1805" s="3">
        <v>10</v>
      </c>
      <c r="N1805" s="5">
        <v>391537.1</v>
      </c>
      <c r="P1805" s="3" t="inlineStr">
        <is>
          <t>Admin</t>
        </is>
      </c>
      <c r="Q1805" s="3" t="inlineStr">
        <is>
          <t>online</t>
        </is>
      </c>
      <c r="R1805" s="3" t="inlineStr">
        <is>
          <t>Entregado</t>
        </is>
      </c>
      <c r="S1805" s="3" t="inlineStr">
        <is>
          <t>Duplicado probable</t>
        </is>
      </c>
      <c r="T1805" s="3">
        <f>IF(COUNTA(A1805:S1805)&lt;19,"REVISAR","OK")</f>
        <v>0</v>
      </c>
      <c r="U1805" s="3">
        <f>IF(ISNUMBER(B1805),"OK","REVISAR")</f>
        <v>0</v>
      </c>
      <c r="V1805" s="3">
        <f>IF(AND(ISNUMBER(K1805),K1805&gt;0,K1805&lt;50),"OK","REVISAR")</f>
        <v>0</v>
      </c>
      <c r="W1805" s="3">
        <f>IF(AND(ISNUMBER(L1805),L1805&gt;0,L1805&lt;1000000),"OK","REVISAR")</f>
        <v>0</v>
      </c>
      <c r="X1805" s="3">
        <f>IF(AND(ISNUMBER(K1805),ISNUMBER(L1805),ISNUMBER(M1805),ISNUMBER(N1805)),IF(ABS(N1805-(K1805*L1805*(1-M1805/100)))&gt;1,"REVISAR","OK"),"REVISAR")</f>
        <v>0</v>
      </c>
      <c r="Y1805" s="3">
        <f>IF(AND(ISNUMBER(SEARCH("@",E1805)),ISNUMBER(SEARCH(".",E1805))),"OK","REVISAR")</f>
        <v>0</v>
      </c>
      <c r="Z1805" s="3">
        <f>IF(COUNTIF($A$2:$A$5001,A1805)&gt;1,"REVISAR","OK")</f>
        <v>0</v>
      </c>
    </row>
    <row r="1806">
      <c r="A1806" s="3">
        <v>1805</v>
      </c>
      <c r="B1806" s="4">
        <v>45712</v>
      </c>
      <c r="C1806" s="3" t="inlineStr">
        <is>
          <t>Carlos López</t>
        </is>
      </c>
      <c r="D1806" s="3" t="inlineStr">
        <is>
          <t>38925730</t>
        </is>
      </c>
      <c r="E1806" s="3" t="inlineStr">
        <is>
          <t>cliente481@sinmail</t>
        </is>
      </c>
      <c r="F1806" s="3" t="inlineStr">
        <is>
          <t>+54 9 2326 380572</t>
        </is>
      </c>
      <c r="G1806" s="3" t="inlineStr">
        <is>
          <t>CABA</t>
        </is>
      </c>
      <c r="H1806" s="3" t="inlineStr">
        <is>
          <t>Cordoba</t>
        </is>
      </c>
      <c r="I1806" s="3" t="inlineStr">
        <is>
          <t>Parlante portátil</t>
        </is>
      </c>
      <c r="K1806" s="3">
        <v>2</v>
      </c>
      <c r="L1806" s="5">
        <v>9999999</v>
      </c>
      <c r="M1806" s="3">
        <v>5</v>
      </c>
      <c r="N1806" s="5">
        <v>18999998.1</v>
      </c>
      <c r="O1806" s="3" t="inlineStr">
        <is>
          <t>Transferencia</t>
        </is>
      </c>
      <c r="P1806" s="3" t="inlineStr">
        <is>
          <t>Lucas</t>
        </is>
      </c>
      <c r="Q1806" s="3" t="inlineStr">
        <is>
          <t>online</t>
        </is>
      </c>
      <c r="S1806" s="3" t="inlineStr">
        <is>
          <t>Dirección incompleta</t>
        </is>
      </c>
      <c r="T1806" s="3">
        <f>IF(COUNTA(A1806:S1806)&lt;19,"REVISAR","OK")</f>
        <v>0</v>
      </c>
      <c r="U1806" s="3">
        <f>IF(ISNUMBER(B1806),"OK","REVISAR")</f>
        <v>0</v>
      </c>
      <c r="V1806" s="3">
        <f>IF(AND(ISNUMBER(K1806),K1806&gt;0,K1806&lt;50),"OK","REVISAR")</f>
        <v>0</v>
      </c>
      <c r="W1806" s="3">
        <f>IF(AND(ISNUMBER(L1806),L1806&gt;0,L1806&lt;1000000),"OK","REVISAR")</f>
        <v>0</v>
      </c>
      <c r="X1806" s="3">
        <f>IF(AND(ISNUMBER(K1806),ISNUMBER(L1806),ISNUMBER(M1806),ISNUMBER(N1806)),IF(ABS(N1806-(K1806*L1806*(1-M1806/100)))&gt;1,"REVISAR","OK"),"REVISAR")</f>
        <v>0</v>
      </c>
      <c r="Y1806" s="3">
        <f>IF(AND(ISNUMBER(SEARCH("@",E1806)),ISNUMBER(SEARCH(".",E1806))),"OK","REVISAR")</f>
        <v>0</v>
      </c>
      <c r="Z1806" s="3">
        <f>IF(COUNTIF($A$2:$A$5001,A1806)&gt;1,"REVISAR","OK")</f>
        <v>0</v>
      </c>
    </row>
    <row r="1807">
      <c r="A1807" s="3">
        <v>1806</v>
      </c>
      <c r="B1807" s="4">
        <v>45780</v>
      </c>
      <c r="C1807" s="3" t="inlineStr">
        <is>
          <t>Ana Martínez</t>
        </is>
      </c>
      <c r="D1807" s="3" t="inlineStr">
        <is>
          <t>41613734</t>
        </is>
      </c>
      <c r="E1807" s="3" t="inlineStr">
        <is>
          <t>cliente818@hotmail.com</t>
        </is>
      </c>
      <c r="F1807" s="3" t="inlineStr">
        <is>
          <t>+54 9 2326 434918</t>
        </is>
      </c>
      <c r="G1807" s="3" t="inlineStr">
        <is>
          <t>La Plata</t>
        </is>
      </c>
      <c r="H1807" s="3" t="inlineStr">
        <is>
          <t>Santa Fe</t>
        </is>
      </c>
      <c r="I1807" s="3" t="inlineStr">
        <is>
          <t>Parlante portátil</t>
        </is>
      </c>
      <c r="J1807" s="3" t="inlineStr">
        <is>
          <t>Computación</t>
        </is>
      </c>
      <c r="K1807" s="3">
        <v>1</v>
      </c>
      <c r="L1807" s="5">
        <v>77740.53999999999</v>
      </c>
      <c r="M1807" s="3">
        <v>10</v>
      </c>
      <c r="N1807" s="5">
        <v>69966.49000000001</v>
      </c>
      <c r="O1807" s="3" t="inlineStr">
        <is>
          <t>efectivo</t>
        </is>
      </c>
      <c r="P1807" s="3" t="inlineStr">
        <is>
          <t>Admin</t>
        </is>
      </c>
      <c r="S1807" s="3" t="inlineStr">
        <is>
          <t>Producto sin stock</t>
        </is>
      </c>
      <c r="T1807" s="3">
        <f>IF(COUNTA(A1807:S1807)&lt;19,"REVISAR","OK")</f>
        <v>0</v>
      </c>
      <c r="U1807" s="3">
        <f>IF(ISNUMBER(B1807),"OK","REVISAR")</f>
        <v>0</v>
      </c>
      <c r="V1807" s="3">
        <f>IF(AND(ISNUMBER(K1807),K1807&gt;0,K1807&lt;50),"OK","REVISAR")</f>
        <v>0</v>
      </c>
      <c r="W1807" s="3">
        <f>IF(AND(ISNUMBER(L1807),L1807&gt;0,L1807&lt;1000000),"OK","REVISAR")</f>
        <v>0</v>
      </c>
      <c r="X1807" s="3">
        <f>IF(AND(ISNUMBER(K1807),ISNUMBER(L1807),ISNUMBER(M1807),ISNUMBER(N1807)),IF(ABS(N1807-(K1807*L1807*(1-M1807/100)))&gt;1,"REVISAR","OK"),"REVISAR")</f>
        <v>0</v>
      </c>
      <c r="Y1807" s="3">
        <f>IF(AND(ISNUMBER(SEARCH("@",E1807)),ISNUMBER(SEARCH(".",E1807))),"OK","REVISAR")</f>
        <v>0</v>
      </c>
      <c r="Z1807" s="3">
        <f>IF(COUNTIF($A$2:$A$5001,A1807)&gt;1,"REVISAR","OK")</f>
        <v>0</v>
      </c>
    </row>
    <row r="1808">
      <c r="A1808" s="3">
        <v>1807</v>
      </c>
      <c r="B1808" s="4">
        <v>45758</v>
      </c>
      <c r="C1808" s="3" t="inlineStr">
        <is>
          <t>María Gómez</t>
        </is>
      </c>
      <c r="D1808" s="3" t="inlineStr">
        <is>
          <t>31601541</t>
        </is>
      </c>
      <c r="E1808" s="3" t="inlineStr">
        <is>
          <t>cliente318@yahoo.com</t>
        </is>
      </c>
      <c r="F1808" s="3" t="inlineStr">
        <is>
          <t>+54 9 2326 118217</t>
        </is>
      </c>
      <c r="G1808" s="3" t="inlineStr">
        <is>
          <t>CABA</t>
        </is>
      </c>
      <c r="H1808" s="3" t="inlineStr">
        <is>
          <t>Santa Fe</t>
        </is>
      </c>
      <c r="I1808" s="3" t="inlineStr">
        <is>
          <t>Notebook 15</t>
        </is>
      </c>
      <c r="J1808" s="3" t="inlineStr">
        <is>
          <t>perifericos</t>
        </is>
      </c>
      <c r="K1808" s="3">
        <v>2</v>
      </c>
      <c r="L1808" s="5">
        <v>152939.21</v>
      </c>
      <c r="M1808" s="3">
        <v>10</v>
      </c>
      <c r="N1808" s="5">
        <v>275290.58</v>
      </c>
      <c r="Q1808" s="3" t="inlineStr">
        <is>
          <t>Centro</t>
        </is>
      </c>
      <c r="R1808" s="3" t="inlineStr">
        <is>
          <t>entregado</t>
        </is>
      </c>
      <c r="S1808" s="3" t="inlineStr">
        <is>
          <t>Precio cargado manualmente</t>
        </is>
      </c>
      <c r="T1808" s="3">
        <f>IF(COUNTA(A1808:S1808)&lt;19,"REVISAR","OK")</f>
        <v>0</v>
      </c>
      <c r="U1808" s="3">
        <f>IF(ISNUMBER(B1808),"OK","REVISAR")</f>
        <v>0</v>
      </c>
      <c r="V1808" s="3">
        <f>IF(AND(ISNUMBER(K1808),K1808&gt;0,K1808&lt;50),"OK","REVISAR")</f>
        <v>0</v>
      </c>
      <c r="W1808" s="3">
        <f>IF(AND(ISNUMBER(L1808),L1808&gt;0,L1808&lt;1000000),"OK","REVISAR")</f>
        <v>0</v>
      </c>
      <c r="X1808" s="3">
        <f>IF(AND(ISNUMBER(K1808),ISNUMBER(L1808),ISNUMBER(M1808),ISNUMBER(N1808)),IF(ABS(N1808-(K1808*L1808*(1-M1808/100)))&gt;1,"REVISAR","OK"),"REVISAR")</f>
        <v>0</v>
      </c>
      <c r="Y1808" s="3">
        <f>IF(AND(ISNUMBER(SEARCH("@",E1808)),ISNUMBER(SEARCH(".",E1808))),"OK","REVISAR")</f>
        <v>0</v>
      </c>
      <c r="Z1808" s="3">
        <f>IF(COUNTIF($A$2:$A$5001,A1808)&gt;1,"REVISAR","OK")</f>
        <v>0</v>
      </c>
    </row>
    <row r="1809">
      <c r="A1809" s="3">
        <v>1808</v>
      </c>
      <c r="B1809" s="4">
        <v>45548</v>
      </c>
      <c r="D1809" s="3" t="inlineStr">
        <is>
          <t>29497045</t>
        </is>
      </c>
      <c r="E1809" s="3" t="inlineStr">
        <is>
          <t>cliente14@yahoo.com</t>
        </is>
      </c>
      <c r="F1809" s="3" t="inlineStr">
        <is>
          <t>+54 9 2326 191890</t>
        </is>
      </c>
      <c r="G1809" s="3" t="inlineStr">
        <is>
          <t>Córdoba</t>
        </is>
      </c>
      <c r="H1809" s="3" t="inlineStr">
        <is>
          <t>buenos aires</t>
        </is>
      </c>
      <c r="I1809" s="3" t="inlineStr">
        <is>
          <t>Cargador rápido</t>
        </is>
      </c>
      <c r="K1809" s="3">
        <v>2</v>
      </c>
      <c r="L1809" s="5">
        <v>57875.4</v>
      </c>
      <c r="M1809" s="3">
        <v>0</v>
      </c>
      <c r="N1809" s="5">
        <v>115750.8</v>
      </c>
      <c r="O1809" s="3" t="inlineStr">
        <is>
          <t>Transferencia</t>
        </is>
      </c>
      <c r="P1809" s="3" t="inlineStr">
        <is>
          <t>Isaías</t>
        </is>
      </c>
      <c r="Q1809" s="3" t="inlineStr">
        <is>
          <t>Centro</t>
        </is>
      </c>
      <c r="R1809" s="3" t="inlineStr">
        <is>
          <t>Cancelado</t>
        </is>
      </c>
      <c r="S1809" s="3" t="inlineStr">
        <is>
          <t>sin observaciones</t>
        </is>
      </c>
      <c r="T1809" s="3">
        <f>IF(COUNTA(A1809:S1809)&lt;19,"REVISAR","OK")</f>
        <v>0</v>
      </c>
      <c r="U1809" s="3">
        <f>IF(ISNUMBER(B1809),"OK","REVISAR")</f>
        <v>0</v>
      </c>
      <c r="V1809" s="3">
        <f>IF(AND(ISNUMBER(K1809),K1809&gt;0,K1809&lt;50),"OK","REVISAR")</f>
        <v>0</v>
      </c>
      <c r="W1809" s="3">
        <f>IF(AND(ISNUMBER(L1809),L1809&gt;0,L1809&lt;1000000),"OK","REVISAR")</f>
        <v>0</v>
      </c>
      <c r="X1809" s="3">
        <f>IF(AND(ISNUMBER(K1809),ISNUMBER(L1809),ISNUMBER(M1809),ISNUMBER(N1809)),IF(ABS(N1809-(K1809*L1809*(1-M1809/100)))&gt;1,"REVISAR","OK"),"REVISAR")</f>
        <v>0</v>
      </c>
      <c r="Y1809" s="3">
        <f>IF(AND(ISNUMBER(SEARCH("@",E1809)),ISNUMBER(SEARCH(".",E1809))),"OK","REVISAR")</f>
        <v>0</v>
      </c>
      <c r="Z1809" s="3">
        <f>IF(COUNTIF($A$2:$A$5001,A1809)&gt;1,"REVISAR","OK")</f>
        <v>0</v>
      </c>
    </row>
    <row r="1810">
      <c r="A1810" s="3">
        <v>1809</v>
      </c>
      <c r="B1810" s="4">
        <v>45578</v>
      </c>
      <c r="C1810" s="3" t="inlineStr">
        <is>
          <t>Pedro Sánchez</t>
        </is>
      </c>
      <c r="D1810" s="3" t="inlineStr">
        <is>
          <t>36805046</t>
        </is>
      </c>
      <c r="E1810" s="3" t="inlineStr">
        <is>
          <t>cliente349@</t>
        </is>
      </c>
      <c r="F1810" s="3" t="inlineStr">
        <is>
          <t>+54 9 2326 978692</t>
        </is>
      </c>
      <c r="G1810" s="3" t="inlineStr">
        <is>
          <t>Buenos Aires</t>
        </is>
      </c>
      <c r="I1810" s="3" t="inlineStr">
        <is>
          <t>Cargador rápido</t>
        </is>
      </c>
      <c r="J1810" s="3" t="inlineStr">
        <is>
          <t>Tecnologia</t>
        </is>
      </c>
      <c r="K1810" s="3">
        <v>3</v>
      </c>
      <c r="L1810" s="5">
        <v>12153.95</v>
      </c>
      <c r="M1810" s="3">
        <v>0</v>
      </c>
      <c r="N1810" s="5">
        <v>36461.85</v>
      </c>
      <c r="O1810" s="3" t="inlineStr">
        <is>
          <t>Cheque</t>
        </is>
      </c>
      <c r="P1810" s="3" t="inlineStr">
        <is>
          <t>Lucas</t>
        </is>
      </c>
      <c r="R1810" s="3" t="inlineStr">
        <is>
          <t>Pendiente</t>
        </is>
      </c>
      <c r="S1810" s="3" t="inlineStr">
        <is>
          <t>Pago a confirmar</t>
        </is>
      </c>
      <c r="T1810" s="3">
        <f>IF(COUNTA(A1810:S1810)&lt;19,"REVISAR","OK")</f>
        <v>0</v>
      </c>
      <c r="U1810" s="3">
        <f>IF(ISNUMBER(B1810),"OK","REVISAR")</f>
        <v>0</v>
      </c>
      <c r="V1810" s="3">
        <f>IF(AND(ISNUMBER(K1810),K1810&gt;0,K1810&lt;50),"OK","REVISAR")</f>
        <v>0</v>
      </c>
      <c r="W1810" s="3">
        <f>IF(AND(ISNUMBER(L1810),L1810&gt;0,L1810&lt;1000000),"OK","REVISAR")</f>
        <v>0</v>
      </c>
      <c r="X1810" s="3">
        <f>IF(AND(ISNUMBER(K1810),ISNUMBER(L1810),ISNUMBER(M1810),ISNUMBER(N1810)),IF(ABS(N1810-(K1810*L1810*(1-M1810/100)))&gt;1,"REVISAR","OK"),"REVISAR")</f>
        <v>0</v>
      </c>
      <c r="Y1810" s="3">
        <f>IF(AND(ISNUMBER(SEARCH("@",E1810)),ISNUMBER(SEARCH(".",E1810))),"OK","REVISAR")</f>
        <v>0</v>
      </c>
      <c r="Z1810" s="3">
        <f>IF(COUNTIF($A$2:$A$5001,A1810)&gt;1,"REVISAR","OK")</f>
        <v>0</v>
      </c>
    </row>
    <row r="1811">
      <c r="A1811" s="3">
        <v>1810</v>
      </c>
      <c r="B1811" s="4">
        <v>45333</v>
      </c>
      <c r="C1811" s="3" t="inlineStr">
        <is>
          <t>Juan Pérez</t>
        </is>
      </c>
      <c r="D1811" s="3" t="inlineStr">
        <is>
          <t>45943765</t>
        </is>
      </c>
      <c r="E1811" s="3" t="inlineStr">
        <is>
          <t>cliente503@gmai.com</t>
        </is>
      </c>
      <c r="F1811" s="3" t="inlineStr">
        <is>
          <t>+54 9 2326 380677</t>
        </is>
      </c>
      <c r="G1811" s="3" t="inlineStr">
        <is>
          <t>Bs As</t>
        </is>
      </c>
      <c r="H1811" s="3" t="inlineStr">
        <is>
          <t>Mendoza</t>
        </is>
      </c>
      <c r="I1811" s="3" t="inlineStr">
        <is>
          <t>Parlante portátil</t>
        </is>
      </c>
      <c r="J1811" s="3" t="inlineStr">
        <is>
          <t>Tecnologia</t>
        </is>
      </c>
      <c r="K1811" s="3">
        <v>6</v>
      </c>
      <c r="L1811" s="5">
        <v>145420.91</v>
      </c>
      <c r="M1811" s="3">
        <v>10</v>
      </c>
      <c r="N1811" s="5">
        <v>785272.91</v>
      </c>
      <c r="P1811" s="3" t="inlineStr">
        <is>
          <t>admin</t>
        </is>
      </c>
      <c r="Q1811" s="3" t="inlineStr">
        <is>
          <t>online</t>
        </is>
      </c>
      <c r="R1811" s="3" t="inlineStr">
        <is>
          <t>entregado</t>
        </is>
      </c>
      <c r="S1811" s="3" t="inlineStr">
        <is>
          <t>Precio cargado manualmente</t>
        </is>
      </c>
      <c r="T1811" s="3">
        <f>IF(COUNTA(A1811:S1811)&lt;19,"REVISAR","OK")</f>
        <v>0</v>
      </c>
      <c r="U1811" s="3">
        <f>IF(ISNUMBER(B1811),"OK","REVISAR")</f>
        <v>0</v>
      </c>
      <c r="V1811" s="3">
        <f>IF(AND(ISNUMBER(K1811),K1811&gt;0,K1811&lt;50),"OK","REVISAR")</f>
        <v>0</v>
      </c>
      <c r="W1811" s="3">
        <f>IF(AND(ISNUMBER(L1811),L1811&gt;0,L1811&lt;1000000),"OK","REVISAR")</f>
        <v>0</v>
      </c>
      <c r="X1811" s="3">
        <f>IF(AND(ISNUMBER(K1811),ISNUMBER(L1811),ISNUMBER(M1811),ISNUMBER(N1811)),IF(ABS(N1811-(K1811*L1811*(1-M1811/100)))&gt;1,"REVISAR","OK"),"REVISAR")</f>
        <v>0</v>
      </c>
      <c r="Y1811" s="3">
        <f>IF(AND(ISNUMBER(SEARCH("@",E1811)),ISNUMBER(SEARCH(".",E1811))),"OK","REVISAR")</f>
        <v>0</v>
      </c>
      <c r="Z1811" s="3">
        <f>IF(COUNTIF($A$2:$A$5001,A1811)&gt;1,"REVISAR","OK")</f>
        <v>0</v>
      </c>
    </row>
    <row r="1812">
      <c r="A1812" s="3">
        <v>1811</v>
      </c>
      <c r="B1812" s="4">
        <v>45458</v>
      </c>
      <c r="C1812" s="3" t="inlineStr">
        <is>
          <t>Camila Torres</t>
        </is>
      </c>
      <c r="D1812" s="3" t="inlineStr">
        <is>
          <t>32916581</t>
        </is>
      </c>
      <c r="E1812" s="3" t="inlineStr">
        <is>
          <t>cliente481@gmai.com</t>
        </is>
      </c>
      <c r="F1812" s="3" t="inlineStr">
        <is>
          <t>+54 9 2326 792272</t>
        </is>
      </c>
      <c r="G1812" s="3" t="inlineStr">
        <is>
          <t>Capital Federal</t>
        </is>
      </c>
      <c r="I1812" s="3" t="inlineStr">
        <is>
          <t>Notebook 15</t>
        </is>
      </c>
      <c r="J1812" s="3" t="inlineStr">
        <is>
          <t>Tecnología</t>
        </is>
      </c>
      <c r="K1812" s="3">
        <v>4</v>
      </c>
      <c r="L1812" s="5">
        <v>105127.62</v>
      </c>
      <c r="M1812" s="3">
        <v>0</v>
      </c>
      <c r="N1812" s="5">
        <v>420510.48</v>
      </c>
      <c r="O1812" s="3" t="inlineStr">
        <is>
          <t>Cheque</t>
        </is>
      </c>
      <c r="P1812" s="3" t="inlineStr">
        <is>
          <t>Benjamín</t>
        </is>
      </c>
      <c r="Q1812" s="3" t="inlineStr">
        <is>
          <t>Online</t>
        </is>
      </c>
      <c r="R1812" s="3" t="inlineStr">
        <is>
          <t>Pendiente</t>
        </is>
      </c>
      <c r="T1812" s="3">
        <f>IF(COUNTA(A1812:S1812)&lt;19,"REVISAR","OK")</f>
        <v>0</v>
      </c>
      <c r="U1812" s="3">
        <f>IF(ISNUMBER(B1812),"OK","REVISAR")</f>
        <v>0</v>
      </c>
      <c r="V1812" s="3">
        <f>IF(AND(ISNUMBER(K1812),K1812&gt;0,K1812&lt;50),"OK","REVISAR")</f>
        <v>0</v>
      </c>
      <c r="W1812" s="3">
        <f>IF(AND(ISNUMBER(L1812),L1812&gt;0,L1812&lt;1000000),"OK","REVISAR")</f>
        <v>0</v>
      </c>
      <c r="X1812" s="3">
        <f>IF(AND(ISNUMBER(K1812),ISNUMBER(L1812),ISNUMBER(M1812),ISNUMBER(N1812)),IF(ABS(N1812-(K1812*L1812*(1-M1812/100)))&gt;1,"REVISAR","OK"),"REVISAR")</f>
        <v>0</v>
      </c>
      <c r="Y1812" s="3">
        <f>IF(AND(ISNUMBER(SEARCH("@",E1812)),ISNUMBER(SEARCH(".",E1812))),"OK","REVISAR")</f>
        <v>0</v>
      </c>
      <c r="Z1812" s="3">
        <f>IF(COUNTIF($A$2:$A$5001,A1812)&gt;1,"REVISAR","OK")</f>
        <v>0</v>
      </c>
    </row>
    <row r="1813">
      <c r="A1813" s="3">
        <v>1812</v>
      </c>
      <c r="B1813" s="4" t="inlineStr">
        <is>
          <t>2025/99/01</t>
        </is>
      </c>
      <c r="C1813" s="3" t="inlineStr">
        <is>
          <t>María Gómez</t>
        </is>
      </c>
      <c r="D1813" s="3" t="inlineStr">
        <is>
          <t>22220538</t>
        </is>
      </c>
      <c r="E1813" s="3" t="inlineStr">
        <is>
          <t>cliente107@sinmail</t>
        </is>
      </c>
      <c r="F1813" s="3" t="inlineStr">
        <is>
          <t>+54 9 2326 848403</t>
        </is>
      </c>
      <c r="H1813" s="3" t="inlineStr">
        <is>
          <t>Mendoza</t>
        </is>
      </c>
      <c r="I1813" s="3" t="inlineStr">
        <is>
          <t>Silla gamer</t>
        </is>
      </c>
      <c r="J1813" s="3" t="inlineStr">
        <is>
          <t>Tecnología</t>
        </is>
      </c>
      <c r="K1813" s="3">
        <v>6</v>
      </c>
      <c r="L1813" s="5">
        <v>116288.48</v>
      </c>
      <c r="M1813" s="3">
        <v>0</v>
      </c>
      <c r="N1813" s="5">
        <v>697730.88</v>
      </c>
      <c r="O1813" s="3" t="inlineStr">
        <is>
          <t>Cheque</t>
        </is>
      </c>
      <c r="P1813" s="3" t="inlineStr">
        <is>
          <t>Isaías</t>
        </is>
      </c>
      <c r="R1813" s="3" t="inlineStr">
        <is>
          <t>entregado</t>
        </is>
      </c>
      <c r="S1813" s="3" t="inlineStr">
        <is>
          <t>Dirección incompleta</t>
        </is>
      </c>
      <c r="T1813" s="3">
        <f>IF(COUNTA(A1813:S1813)&lt;19,"REVISAR","OK")</f>
        <v>0</v>
      </c>
      <c r="U1813" s="3">
        <f>IF(ISNUMBER(B1813),"OK","REVISAR")</f>
        <v>0</v>
      </c>
      <c r="V1813" s="3">
        <f>IF(AND(ISNUMBER(K1813),K1813&gt;0,K1813&lt;50),"OK","REVISAR")</f>
        <v>0</v>
      </c>
      <c r="W1813" s="3">
        <f>IF(AND(ISNUMBER(L1813),L1813&gt;0,L1813&lt;1000000),"OK","REVISAR")</f>
        <v>0</v>
      </c>
      <c r="X1813" s="3">
        <f>IF(AND(ISNUMBER(K1813),ISNUMBER(L1813),ISNUMBER(M1813),ISNUMBER(N1813)),IF(ABS(N1813-(K1813*L1813*(1-M1813/100)))&gt;1,"REVISAR","OK"),"REVISAR")</f>
        <v>0</v>
      </c>
      <c r="Y1813" s="3">
        <f>IF(AND(ISNUMBER(SEARCH("@",E1813)),ISNUMBER(SEARCH(".",E1813))),"OK","REVISAR")</f>
        <v>0</v>
      </c>
      <c r="Z1813" s="3">
        <f>IF(COUNTIF($A$2:$A$5001,A1813)&gt;1,"REVISAR","OK")</f>
        <v>0</v>
      </c>
    </row>
    <row r="1814">
      <c r="A1814" s="3">
        <v>1813</v>
      </c>
      <c r="B1814" s="4">
        <v>45338</v>
      </c>
      <c r="C1814" s="3" t="inlineStr">
        <is>
          <t>María Gómez</t>
        </is>
      </c>
      <c r="D1814" s="3" t="inlineStr">
        <is>
          <t>37942786</t>
        </is>
      </c>
      <c r="E1814" s="3" t="inlineStr">
        <is>
          <t>cliente490@outlook.com</t>
        </is>
      </c>
      <c r="F1814" s="3" t="inlineStr">
        <is>
          <t>+54 9 2326 255298</t>
        </is>
      </c>
      <c r="G1814" s="3" t="inlineStr">
        <is>
          <t>La Plata</t>
        </is>
      </c>
      <c r="H1814" s="3" t="inlineStr">
        <is>
          <t>Santa Fe</t>
        </is>
      </c>
      <c r="I1814" s="3" t="inlineStr">
        <is>
          <t>Producto desconocido</t>
        </is>
      </c>
      <c r="J1814" s="3" t="inlineStr">
        <is>
          <t>Sin categoria</t>
        </is>
      </c>
      <c r="K1814" s="3">
        <v>7</v>
      </c>
      <c r="L1814" s="5">
        <v>37576.49</v>
      </c>
      <c r="M1814" s="3">
        <v>20</v>
      </c>
      <c r="N1814" s="5">
        <v>210428.34</v>
      </c>
      <c r="O1814" s="3" t="inlineStr">
        <is>
          <t>Tarjeta Crédito</t>
        </is>
      </c>
      <c r="Q1814" s="3" t="inlineStr">
        <is>
          <t>Online</t>
        </is>
      </c>
      <c r="S1814" s="3" t="inlineStr">
        <is>
          <t>Duplicado probable</t>
        </is>
      </c>
      <c r="T1814" s="3">
        <f>IF(COUNTA(A1814:S1814)&lt;19,"REVISAR","OK")</f>
        <v>0</v>
      </c>
      <c r="U1814" s="3">
        <f>IF(ISNUMBER(B1814),"OK","REVISAR")</f>
        <v>0</v>
      </c>
      <c r="V1814" s="3">
        <f>IF(AND(ISNUMBER(K1814),K1814&gt;0,K1814&lt;50),"OK","REVISAR")</f>
        <v>0</v>
      </c>
      <c r="W1814" s="3">
        <f>IF(AND(ISNUMBER(L1814),L1814&gt;0,L1814&lt;1000000),"OK","REVISAR")</f>
        <v>0</v>
      </c>
      <c r="X1814" s="3">
        <f>IF(AND(ISNUMBER(K1814),ISNUMBER(L1814),ISNUMBER(M1814),ISNUMBER(N1814)),IF(ABS(N1814-(K1814*L1814*(1-M1814/100)))&gt;1,"REVISAR","OK"),"REVISAR")</f>
        <v>0</v>
      </c>
      <c r="Y1814" s="3">
        <f>IF(AND(ISNUMBER(SEARCH("@",E1814)),ISNUMBER(SEARCH(".",E1814))),"OK","REVISAR")</f>
        <v>0</v>
      </c>
      <c r="Z1814" s="3">
        <f>IF(COUNTIF($A$2:$A$5001,A1814)&gt;1,"REVISAR","OK")</f>
        <v>0</v>
      </c>
    </row>
    <row r="1815">
      <c r="A1815" s="3">
        <v>1814</v>
      </c>
      <c r="B1815" s="4">
        <v>45328</v>
      </c>
      <c r="C1815" s="3" t="inlineStr">
        <is>
          <t>Ana Martínez</t>
        </is>
      </c>
      <c r="D1815" s="3" t="inlineStr">
        <is>
          <t>35036393</t>
        </is>
      </c>
      <c r="E1815" s="3" t="inlineStr">
        <is>
          <t>cliente408@outlook.com</t>
        </is>
      </c>
      <c r="F1815" s="3" t="inlineStr">
        <is>
          <t>+54 9 2326 231073</t>
        </is>
      </c>
      <c r="G1815" s="3" t="inlineStr">
        <is>
          <t>CABA</t>
        </is>
      </c>
      <c r="J1815" s="3" t="inlineStr">
        <is>
          <t>Sin categoria</t>
        </is>
      </c>
      <c r="K1815" s="3">
        <v>1</v>
      </c>
      <c r="L1815" s="5">
        <v>141613.02</v>
      </c>
      <c r="M1815" s="3">
        <v>20</v>
      </c>
      <c r="N1815" s="5">
        <v>113290.42</v>
      </c>
      <c r="P1815" s="3" t="inlineStr">
        <is>
          <t>Paul</t>
        </is>
      </c>
      <c r="Q1815" s="3" t="inlineStr">
        <is>
          <t>local 1</t>
        </is>
      </c>
      <c r="S1815" s="3" t="inlineStr">
        <is>
          <t>Precio cargado manualmente</t>
        </is>
      </c>
      <c r="T1815" s="3">
        <f>IF(COUNTA(A1815:S1815)&lt;19,"REVISAR","OK")</f>
        <v>0</v>
      </c>
      <c r="U1815" s="3">
        <f>IF(ISNUMBER(B1815),"OK","REVISAR")</f>
        <v>0</v>
      </c>
      <c r="V1815" s="3">
        <f>IF(AND(ISNUMBER(K1815),K1815&gt;0,K1815&lt;50),"OK","REVISAR")</f>
        <v>0</v>
      </c>
      <c r="W1815" s="3">
        <f>IF(AND(ISNUMBER(L1815),L1815&gt;0,L1815&lt;1000000),"OK","REVISAR")</f>
        <v>0</v>
      </c>
      <c r="X1815" s="3">
        <f>IF(AND(ISNUMBER(K1815),ISNUMBER(L1815),ISNUMBER(M1815),ISNUMBER(N1815)),IF(ABS(N1815-(K1815*L1815*(1-M1815/100)))&gt;1,"REVISAR","OK"),"REVISAR")</f>
        <v>0</v>
      </c>
      <c r="Y1815" s="3">
        <f>IF(AND(ISNUMBER(SEARCH("@",E1815)),ISNUMBER(SEARCH(".",E1815))),"OK","REVISAR")</f>
        <v>0</v>
      </c>
      <c r="Z1815" s="3">
        <f>IF(COUNTIF($A$2:$A$5001,A1815)&gt;1,"REVISAR","OK")</f>
        <v>0</v>
      </c>
    </row>
    <row r="1816">
      <c r="A1816" s="3">
        <v>1815</v>
      </c>
      <c r="B1816" s="4">
        <v>45381</v>
      </c>
      <c r="C1816" s="3" t="inlineStr">
        <is>
          <t>Cliente Sin Nombre</t>
        </is>
      </c>
      <c r="D1816" s="3" t="inlineStr">
        <is>
          <t>33987165</t>
        </is>
      </c>
      <c r="E1816" s="3" t="inlineStr">
        <is>
          <t>cliente147@hotmial.com</t>
        </is>
      </c>
      <c r="F1816" s="3" t="inlineStr">
        <is>
          <t>+54 9 2326 802896</t>
        </is>
      </c>
      <c r="G1816" s="3" t="inlineStr">
        <is>
          <t>CABA</t>
        </is>
      </c>
      <c r="H1816" s="3" t="inlineStr">
        <is>
          <t>Buenos Aires</t>
        </is>
      </c>
      <c r="I1816" s="3" t="inlineStr">
        <is>
          <t>Webcam HD</t>
        </is>
      </c>
      <c r="J1816" s="3" t="inlineStr">
        <is>
          <t>tecnologia</t>
        </is>
      </c>
      <c r="K1816" s="3">
        <v>6</v>
      </c>
      <c r="L1816" s="5">
        <v>148722.24</v>
      </c>
      <c r="M1816" s="3">
        <v>10</v>
      </c>
      <c r="N1816" s="5">
        <v>803100.1</v>
      </c>
      <c r="O1816" s="3" t="inlineStr">
        <is>
          <t>transf</t>
        </is>
      </c>
      <c r="Q1816" s="3" t="inlineStr">
        <is>
          <t>Local 1</t>
        </is>
      </c>
      <c r="R1816" s="3" t="inlineStr">
        <is>
          <t>pendiente</t>
        </is>
      </c>
      <c r="S1816" s="3" t="inlineStr">
        <is>
          <t>Cliente reclama demora</t>
        </is>
      </c>
      <c r="T1816" s="3">
        <f>IF(COUNTA(A1816:S1816)&lt;19,"REVISAR","OK")</f>
        <v>0</v>
      </c>
      <c r="U1816" s="3">
        <f>IF(ISNUMBER(B1816),"OK","REVISAR")</f>
        <v>0</v>
      </c>
      <c r="V1816" s="3">
        <f>IF(AND(ISNUMBER(K1816),K1816&gt;0,K1816&lt;50),"OK","REVISAR")</f>
        <v>0</v>
      </c>
      <c r="W1816" s="3">
        <f>IF(AND(ISNUMBER(L1816),L1816&gt;0,L1816&lt;1000000),"OK","REVISAR")</f>
        <v>0</v>
      </c>
      <c r="X1816" s="3">
        <f>IF(AND(ISNUMBER(K1816),ISNUMBER(L1816),ISNUMBER(M1816),ISNUMBER(N1816)),IF(ABS(N1816-(K1816*L1816*(1-M1816/100)))&gt;1,"REVISAR","OK"),"REVISAR")</f>
        <v>0</v>
      </c>
      <c r="Y1816" s="3">
        <f>IF(AND(ISNUMBER(SEARCH("@",E1816)),ISNUMBER(SEARCH(".",E1816))),"OK","REVISAR")</f>
        <v>0</v>
      </c>
      <c r="Z1816" s="3">
        <f>IF(COUNTIF($A$2:$A$5001,A1816)&gt;1,"REVISAR","OK")</f>
        <v>0</v>
      </c>
    </row>
    <row r="1817">
      <c r="A1817" s="3">
        <v>1816</v>
      </c>
      <c r="B1817" s="4">
        <v>45360</v>
      </c>
      <c r="C1817" s="3" t="inlineStr">
        <is>
          <t>Valentina Díaz</t>
        </is>
      </c>
      <c r="D1817" s="3" t="inlineStr">
        <is>
          <t>39622000</t>
        </is>
      </c>
      <c r="E1817" s="3" t="inlineStr">
        <is>
          <t>cliente543@outlook.com</t>
        </is>
      </c>
      <c r="F1817" s="3" t="inlineStr">
        <is>
          <t>+54 9 2326 444488</t>
        </is>
      </c>
      <c r="G1817" s="3" t="inlineStr">
        <is>
          <t>San Antonio de Areco</t>
        </is>
      </c>
      <c r="I1817" s="3" t="inlineStr">
        <is>
          <t>Notebook 15</t>
        </is>
      </c>
      <c r="J1817" s="3" t="inlineStr">
        <is>
          <t>Sin categoria</t>
        </is>
      </c>
      <c r="K1817" s="3">
        <v>8</v>
      </c>
      <c r="L1817" s="5">
        <v>38422.01</v>
      </c>
      <c r="M1817" s="3">
        <v>20</v>
      </c>
      <c r="N1817" s="5">
        <v>245900.86</v>
      </c>
      <c r="O1817" s="3" t="inlineStr">
        <is>
          <t>Mercado Pago</t>
        </is>
      </c>
      <c r="P1817" s="3" t="inlineStr">
        <is>
          <t>Isaías</t>
        </is>
      </c>
      <c r="Q1817" s="3" t="inlineStr">
        <is>
          <t>Centro</t>
        </is>
      </c>
      <c r="R1817" s="3" t="inlineStr">
        <is>
          <t>En camino</t>
        </is>
      </c>
      <c r="T1817" s="3">
        <f>IF(COUNTA(A1817:S1817)&lt;19,"REVISAR","OK")</f>
        <v>0</v>
      </c>
      <c r="U1817" s="3">
        <f>IF(ISNUMBER(B1817),"OK","REVISAR")</f>
        <v>0</v>
      </c>
      <c r="V1817" s="3">
        <f>IF(AND(ISNUMBER(K1817),K1817&gt;0,K1817&lt;50),"OK","REVISAR")</f>
        <v>0</v>
      </c>
      <c r="W1817" s="3">
        <f>IF(AND(ISNUMBER(L1817),L1817&gt;0,L1817&lt;1000000),"OK","REVISAR")</f>
        <v>0</v>
      </c>
      <c r="X1817" s="3">
        <f>IF(AND(ISNUMBER(K1817),ISNUMBER(L1817),ISNUMBER(M1817),ISNUMBER(N1817)),IF(ABS(N1817-(K1817*L1817*(1-M1817/100)))&gt;1,"REVISAR","OK"),"REVISAR")</f>
        <v>0</v>
      </c>
      <c r="Y1817" s="3">
        <f>IF(AND(ISNUMBER(SEARCH("@",E1817)),ISNUMBER(SEARCH(".",E1817))),"OK","REVISAR")</f>
        <v>0</v>
      </c>
      <c r="Z1817" s="3">
        <f>IF(COUNTIF($A$2:$A$5001,A1817)&gt;1,"REVISAR","OK")</f>
        <v>0</v>
      </c>
    </row>
    <row r="1818">
      <c r="A1818" s="3">
        <v>1817</v>
      </c>
      <c r="B1818" s="4">
        <v>45625</v>
      </c>
      <c r="C1818" s="3" t="inlineStr">
        <is>
          <t>Valentina Díaz</t>
        </is>
      </c>
      <c r="D1818" s="3" t="inlineStr">
        <is>
          <t>37843252</t>
        </is>
      </c>
      <c r="E1818" s="3" t="inlineStr">
        <is>
          <t>cliente887@hotmial.com</t>
        </is>
      </c>
      <c r="F1818" s="3" t="inlineStr">
        <is>
          <t>+54 9 2326 265250</t>
        </is>
      </c>
      <c r="G1818" s="3" t="inlineStr">
        <is>
          <t>Bs As</t>
        </is>
      </c>
      <c r="H1818" s="3" t="inlineStr">
        <is>
          <t>Córdoba</t>
        </is>
      </c>
      <c r="J1818" s="3" t="inlineStr">
        <is>
          <t>Accesorios</t>
        </is>
      </c>
      <c r="K1818" s="3">
        <v>4</v>
      </c>
      <c r="L1818" s="5">
        <v>172542.53</v>
      </c>
      <c r="M1818" s="3">
        <v>0</v>
      </c>
      <c r="N1818" s="5">
        <v>690170.12</v>
      </c>
      <c r="P1818" s="3" t="inlineStr">
        <is>
          <t>Lucas</t>
        </is>
      </c>
      <c r="Q1818" s="3" t="inlineStr">
        <is>
          <t>Sucursal Norte</t>
        </is>
      </c>
      <c r="S1818" s="3" t="inlineStr">
        <is>
          <t>Producto sin stock</t>
        </is>
      </c>
      <c r="T1818" s="3">
        <f>IF(COUNTA(A1818:S1818)&lt;19,"REVISAR","OK")</f>
        <v>0</v>
      </c>
      <c r="U1818" s="3">
        <f>IF(ISNUMBER(B1818),"OK","REVISAR")</f>
        <v>0</v>
      </c>
      <c r="V1818" s="3">
        <f>IF(AND(ISNUMBER(K1818),K1818&gt;0,K1818&lt;50),"OK","REVISAR")</f>
        <v>0</v>
      </c>
      <c r="W1818" s="3">
        <f>IF(AND(ISNUMBER(L1818),L1818&gt;0,L1818&lt;1000000),"OK","REVISAR")</f>
        <v>0</v>
      </c>
      <c r="X1818" s="3">
        <f>IF(AND(ISNUMBER(K1818),ISNUMBER(L1818),ISNUMBER(M1818),ISNUMBER(N1818)),IF(ABS(N1818-(K1818*L1818*(1-M1818/100)))&gt;1,"REVISAR","OK"),"REVISAR")</f>
        <v>0</v>
      </c>
      <c r="Y1818" s="3">
        <f>IF(AND(ISNUMBER(SEARCH("@",E1818)),ISNUMBER(SEARCH(".",E1818))),"OK","REVISAR")</f>
        <v>0</v>
      </c>
      <c r="Z1818" s="3">
        <f>IF(COUNTIF($A$2:$A$5001,A1818)&gt;1,"REVISAR","OK")</f>
        <v>0</v>
      </c>
    </row>
    <row r="1819">
      <c r="A1819" s="3">
        <v>1818</v>
      </c>
      <c r="B1819" s="4">
        <v>45519</v>
      </c>
      <c r="D1819" s="3" t="inlineStr">
        <is>
          <t>23641918</t>
        </is>
      </c>
      <c r="E1819" s="3" t="inlineStr">
        <is>
          <t>cliente896@sinmail</t>
        </is>
      </c>
      <c r="F1819" s="3" t="inlineStr">
        <is>
          <t>+54 9 2326 907376</t>
        </is>
      </c>
      <c r="H1819" s="3" t="inlineStr">
        <is>
          <t>Mendoza</t>
        </is>
      </c>
      <c r="I1819" s="3" t="inlineStr">
        <is>
          <t>Producto desconocido</t>
        </is>
      </c>
      <c r="J1819" s="3" t="inlineStr">
        <is>
          <t>perifericos</t>
        </is>
      </c>
      <c r="K1819" s="3">
        <v>3</v>
      </c>
      <c r="L1819" s="5">
        <v>96797.82000000001</v>
      </c>
      <c r="M1819" s="3">
        <v>5</v>
      </c>
      <c r="N1819" s="5">
        <v>275873.79</v>
      </c>
      <c r="O1819" s="3" t="inlineStr">
        <is>
          <t>MercadoPago</t>
        </is>
      </c>
      <c r="P1819" s="3" t="inlineStr">
        <is>
          <t>Paul</t>
        </is>
      </c>
      <c r="Q1819" s="3" t="inlineStr">
        <is>
          <t>online</t>
        </is>
      </c>
      <c r="R1819" s="3" t="inlineStr">
        <is>
          <t>En camino</t>
        </is>
      </c>
      <c r="S1819" s="3" t="inlineStr">
        <is>
          <t>Producto sin stock</t>
        </is>
      </c>
      <c r="T1819" s="3">
        <f>IF(COUNTA(A1819:S1819)&lt;19,"REVISAR","OK")</f>
        <v>0</v>
      </c>
      <c r="U1819" s="3">
        <f>IF(ISNUMBER(B1819),"OK","REVISAR")</f>
        <v>0</v>
      </c>
      <c r="V1819" s="3">
        <f>IF(AND(ISNUMBER(K1819),K1819&gt;0,K1819&lt;50),"OK","REVISAR")</f>
        <v>0</v>
      </c>
      <c r="W1819" s="3">
        <f>IF(AND(ISNUMBER(L1819),L1819&gt;0,L1819&lt;1000000),"OK","REVISAR")</f>
        <v>0</v>
      </c>
      <c r="X1819" s="3">
        <f>IF(AND(ISNUMBER(K1819),ISNUMBER(L1819),ISNUMBER(M1819),ISNUMBER(N1819)),IF(ABS(N1819-(K1819*L1819*(1-M1819/100)))&gt;1,"REVISAR","OK"),"REVISAR")</f>
        <v>0</v>
      </c>
      <c r="Y1819" s="3">
        <f>IF(AND(ISNUMBER(SEARCH("@",E1819)),ISNUMBER(SEARCH(".",E1819))),"OK","REVISAR")</f>
        <v>0</v>
      </c>
      <c r="Z1819" s="3">
        <f>IF(COUNTIF($A$2:$A$5001,A1819)&gt;1,"REVISAR","OK")</f>
        <v>0</v>
      </c>
    </row>
    <row r="1820">
      <c r="A1820" s="3">
        <v>1819</v>
      </c>
      <c r="B1820" s="4">
        <v>45419</v>
      </c>
      <c r="C1820" s="3" t="inlineStr">
        <is>
          <t>Carlos López</t>
        </is>
      </c>
      <c r="D1820" s="3" t="inlineStr">
        <is>
          <t>36907873</t>
        </is>
      </c>
      <c r="E1820" s="3" t="inlineStr">
        <is>
          <t>cliente93@hotmial.com</t>
        </is>
      </c>
      <c r="F1820" s="3" t="inlineStr">
        <is>
          <t>+54 9 2326 293533</t>
        </is>
      </c>
      <c r="H1820" s="3" t="inlineStr">
        <is>
          <t>Santa Fe</t>
        </is>
      </c>
      <c r="I1820" s="3" t="inlineStr">
        <is>
          <t>Teclado mecánico</t>
        </is>
      </c>
      <c r="K1820" s="3">
        <v>4</v>
      </c>
      <c r="L1820" s="5">
        <v>139322.6</v>
      </c>
      <c r="M1820" s="3">
        <v>15</v>
      </c>
      <c r="N1820" s="5">
        <v>473696.84</v>
      </c>
      <c r="O1820" s="3" t="inlineStr">
        <is>
          <t>MercadoPago</t>
        </is>
      </c>
      <c r="P1820" s="3" t="inlineStr">
        <is>
          <t>Sin vendedor</t>
        </is>
      </c>
      <c r="Q1820" s="3" t="inlineStr">
        <is>
          <t>Sucursal Norte</t>
        </is>
      </c>
      <c r="R1820" s="3" t="inlineStr">
        <is>
          <t>entregado</t>
        </is>
      </c>
      <c r="S1820" s="3" t="inlineStr">
        <is>
          <t>Producto sin stock</t>
        </is>
      </c>
      <c r="T1820" s="3">
        <f>IF(COUNTA(A1820:S1820)&lt;19,"REVISAR","OK")</f>
        <v>0</v>
      </c>
      <c r="U1820" s="3">
        <f>IF(ISNUMBER(B1820),"OK","REVISAR")</f>
        <v>0</v>
      </c>
      <c r="V1820" s="3">
        <f>IF(AND(ISNUMBER(K1820),K1820&gt;0,K1820&lt;50),"OK","REVISAR")</f>
        <v>0</v>
      </c>
      <c r="W1820" s="3">
        <f>IF(AND(ISNUMBER(L1820),L1820&gt;0,L1820&lt;1000000),"OK","REVISAR")</f>
        <v>0</v>
      </c>
      <c r="X1820" s="3">
        <f>IF(AND(ISNUMBER(K1820),ISNUMBER(L1820),ISNUMBER(M1820),ISNUMBER(N1820)),IF(ABS(N1820-(K1820*L1820*(1-M1820/100)))&gt;1,"REVISAR","OK"),"REVISAR")</f>
        <v>0</v>
      </c>
      <c r="Y1820" s="3">
        <f>IF(AND(ISNUMBER(SEARCH("@",E1820)),ISNUMBER(SEARCH(".",E1820))),"OK","REVISAR")</f>
        <v>0</v>
      </c>
      <c r="Z1820" s="3">
        <f>IF(COUNTIF($A$2:$A$5001,A1820)&gt;1,"REVISAR","OK")</f>
        <v>0</v>
      </c>
    </row>
    <row r="1821">
      <c r="A1821" s="3">
        <v>1820</v>
      </c>
      <c r="B1821" s="4">
        <v>45455</v>
      </c>
      <c r="D1821" s="3" t="inlineStr">
        <is>
          <t>31239074</t>
        </is>
      </c>
      <c r="E1821" s="3" t="inlineStr">
        <is>
          <t>cliente96@yahoo.com</t>
        </is>
      </c>
      <c r="F1821" s="3" t="inlineStr">
        <is>
          <t>+54 9 2326 455028</t>
        </is>
      </c>
      <c r="G1821" s="3" t="inlineStr">
        <is>
          <t>Cordoba</t>
        </is>
      </c>
      <c r="I1821" s="3" t="inlineStr">
        <is>
          <t>Disco SSD 480GB</t>
        </is>
      </c>
      <c r="J1821" s="3" t="inlineStr">
        <is>
          <t>perifericos</t>
        </is>
      </c>
      <c r="K1821" s="3">
        <v>3</v>
      </c>
      <c r="L1821" s="5">
        <v>12636.08</v>
      </c>
      <c r="M1821" s="3">
        <v>5</v>
      </c>
      <c r="N1821" s="5">
        <v>36012.83</v>
      </c>
      <c r="O1821" s="3" t="inlineStr">
        <is>
          <t>Tarjeta Débito</t>
        </is>
      </c>
      <c r="P1821" s="3" t="inlineStr">
        <is>
          <t>Sofía</t>
        </is>
      </c>
      <c r="Q1821" s="3" t="inlineStr">
        <is>
          <t>Online</t>
        </is>
      </c>
      <c r="S1821" s="3" t="inlineStr">
        <is>
          <t>Pago a confirmar</t>
        </is>
      </c>
      <c r="T1821" s="3">
        <f>IF(COUNTA(A1821:S1821)&lt;19,"REVISAR","OK")</f>
        <v>0</v>
      </c>
      <c r="U1821" s="3">
        <f>IF(ISNUMBER(B1821),"OK","REVISAR")</f>
        <v>0</v>
      </c>
      <c r="V1821" s="3">
        <f>IF(AND(ISNUMBER(K1821),K1821&gt;0,K1821&lt;50),"OK","REVISAR")</f>
        <v>0</v>
      </c>
      <c r="W1821" s="3">
        <f>IF(AND(ISNUMBER(L1821),L1821&gt;0,L1821&lt;1000000),"OK","REVISAR")</f>
        <v>0</v>
      </c>
      <c r="X1821" s="3">
        <f>IF(AND(ISNUMBER(K1821),ISNUMBER(L1821),ISNUMBER(M1821),ISNUMBER(N1821)),IF(ABS(N1821-(K1821*L1821*(1-M1821/100)))&gt;1,"REVISAR","OK"),"REVISAR")</f>
        <v>0</v>
      </c>
      <c r="Y1821" s="3">
        <f>IF(AND(ISNUMBER(SEARCH("@",E1821)),ISNUMBER(SEARCH(".",E1821))),"OK","REVISAR")</f>
        <v>0</v>
      </c>
      <c r="Z1821" s="3">
        <f>IF(COUNTIF($A$2:$A$5001,A1821)&gt;1,"REVISAR","OK")</f>
        <v>0</v>
      </c>
    </row>
    <row r="1822">
      <c r="A1822" s="3">
        <v>1821</v>
      </c>
      <c r="B1822" s="4">
        <v>45571</v>
      </c>
      <c r="C1822" s="3" t="inlineStr">
        <is>
          <t>Camila Torres</t>
        </is>
      </c>
      <c r="D1822" s="3" t="inlineStr">
        <is>
          <t>31040556</t>
        </is>
      </c>
      <c r="E1822" s="3" t="inlineStr">
        <is>
          <t>cliente570@hotmail.com</t>
        </is>
      </c>
      <c r="F1822" s="3" t="inlineStr">
        <is>
          <t>+54 9 2326 107836</t>
        </is>
      </c>
      <c r="G1822" s="3" t="inlineStr">
        <is>
          <t>Bs As</t>
        </is>
      </c>
      <c r="H1822" s="3" t="inlineStr">
        <is>
          <t>Cordoba</t>
        </is>
      </c>
      <c r="I1822" s="3" t="inlineStr">
        <is>
          <t>Mouse gamer</t>
        </is>
      </c>
      <c r="J1822" s="3" t="inlineStr">
        <is>
          <t>Audio</t>
        </is>
      </c>
      <c r="K1822" s="3">
        <v>6</v>
      </c>
      <c r="L1822" s="5">
        <v>172661.07</v>
      </c>
      <c r="M1822" s="3">
        <v>25</v>
      </c>
      <c r="N1822" s="5">
        <v>776974.8199999999</v>
      </c>
      <c r="O1822" s="3" t="inlineStr">
        <is>
          <t>Transferencia</t>
        </is>
      </c>
      <c r="P1822" s="3" t="inlineStr">
        <is>
          <t>Sin vendedor</t>
        </is>
      </c>
      <c r="R1822" s="3" t="inlineStr">
        <is>
          <t>pendiente</t>
        </is>
      </c>
      <c r="S1822" s="3" t="inlineStr">
        <is>
          <t>Cliente reclama demora</t>
        </is>
      </c>
      <c r="T1822" s="3">
        <f>IF(COUNTA(A1822:S1822)&lt;19,"REVISAR","OK")</f>
        <v>0</v>
      </c>
      <c r="U1822" s="3">
        <f>IF(ISNUMBER(B1822),"OK","REVISAR")</f>
        <v>0</v>
      </c>
      <c r="V1822" s="3">
        <f>IF(AND(ISNUMBER(K1822),K1822&gt;0,K1822&lt;50),"OK","REVISAR")</f>
        <v>0</v>
      </c>
      <c r="W1822" s="3">
        <f>IF(AND(ISNUMBER(L1822),L1822&gt;0,L1822&lt;1000000),"OK","REVISAR")</f>
        <v>0</v>
      </c>
      <c r="X1822" s="3">
        <f>IF(AND(ISNUMBER(K1822),ISNUMBER(L1822),ISNUMBER(M1822),ISNUMBER(N1822)),IF(ABS(N1822-(K1822*L1822*(1-M1822/100)))&gt;1,"REVISAR","OK"),"REVISAR")</f>
        <v>0</v>
      </c>
      <c r="Y1822" s="3">
        <f>IF(AND(ISNUMBER(SEARCH("@",E1822)),ISNUMBER(SEARCH(".",E1822))),"OK","REVISAR")</f>
        <v>0</v>
      </c>
      <c r="Z1822" s="3">
        <f>IF(COUNTIF($A$2:$A$5001,A1822)&gt;1,"REVISAR","OK")</f>
        <v>0</v>
      </c>
    </row>
    <row r="1823">
      <c r="A1823" s="3">
        <v>1822</v>
      </c>
      <c r="B1823" s="4">
        <v>45491</v>
      </c>
      <c r="C1823" s="3" t="inlineStr">
        <is>
          <t>Pedro Sánchez</t>
        </is>
      </c>
      <c r="D1823" s="3" t="inlineStr">
        <is>
          <t>32362164</t>
        </is>
      </c>
      <c r="E1823" s="3" t="inlineStr">
        <is>
          <t>cliente263@hotmail.com</t>
        </is>
      </c>
      <c r="F1823" s="3" t="inlineStr">
        <is>
          <t>+54 9 2326 756107</t>
        </is>
      </c>
      <c r="G1823" s="3" t="inlineStr">
        <is>
          <t>Buenos Aires</t>
        </is>
      </c>
      <c r="H1823" s="3" t="inlineStr">
        <is>
          <t>Cordoba</t>
        </is>
      </c>
      <c r="I1823" s="3" t="inlineStr">
        <is>
          <t>Monitor 24</t>
        </is>
      </c>
      <c r="J1823" s="3" t="inlineStr">
        <is>
          <t>Audio</t>
        </is>
      </c>
      <c r="K1823" s="3">
        <v>1</v>
      </c>
      <c r="L1823" s="5">
        <v>172407.77</v>
      </c>
      <c r="M1823" s="3">
        <v>5</v>
      </c>
      <c r="N1823" s="5">
        <v>163787.38</v>
      </c>
      <c r="O1823" s="3" t="inlineStr">
        <is>
          <t>Tarjeta Débito</t>
        </is>
      </c>
      <c r="R1823" s="3" t="inlineStr">
        <is>
          <t>No aplica</t>
        </is>
      </c>
      <c r="S1823" s="3" t="inlineStr">
        <is>
          <t>Duplicado probable</t>
        </is>
      </c>
      <c r="T1823" s="3">
        <f>IF(COUNTA(A1823:S1823)&lt;19,"REVISAR","OK")</f>
        <v>0</v>
      </c>
      <c r="U1823" s="3">
        <f>IF(ISNUMBER(B1823),"OK","REVISAR")</f>
        <v>0</v>
      </c>
      <c r="V1823" s="3">
        <f>IF(AND(ISNUMBER(K1823),K1823&gt;0,K1823&lt;50),"OK","REVISAR")</f>
        <v>0</v>
      </c>
      <c r="W1823" s="3">
        <f>IF(AND(ISNUMBER(L1823),L1823&gt;0,L1823&lt;1000000),"OK","REVISAR")</f>
        <v>0</v>
      </c>
      <c r="X1823" s="3">
        <f>IF(AND(ISNUMBER(K1823),ISNUMBER(L1823),ISNUMBER(M1823),ISNUMBER(N1823)),IF(ABS(N1823-(K1823*L1823*(1-M1823/100)))&gt;1,"REVISAR","OK"),"REVISAR")</f>
        <v>0</v>
      </c>
      <c r="Y1823" s="3">
        <f>IF(AND(ISNUMBER(SEARCH("@",E1823)),ISNUMBER(SEARCH(".",E1823))),"OK","REVISAR")</f>
        <v>0</v>
      </c>
      <c r="Z1823" s="3">
        <f>IF(COUNTIF($A$2:$A$5001,A1823)&gt;1,"REVISAR","OK")</f>
        <v>0</v>
      </c>
    </row>
    <row r="1824">
      <c r="A1824" s="3">
        <v>1823</v>
      </c>
      <c r="B1824" s="4">
        <v>45727</v>
      </c>
      <c r="C1824" s="3" t="inlineStr">
        <is>
          <t>Camila Torres</t>
        </is>
      </c>
      <c r="D1824" s="3" t="inlineStr">
        <is>
          <t>20787455</t>
        </is>
      </c>
      <c r="E1824" s="3" t="inlineStr">
        <is>
          <t>cliente13@</t>
        </is>
      </c>
      <c r="F1824" s="3" t="inlineStr">
        <is>
          <t>+54 9 2326 679817</t>
        </is>
      </c>
      <c r="G1824" s="3" t="inlineStr">
        <is>
          <t>S. A. de Areco</t>
        </is>
      </c>
      <c r="H1824" s="3" t="inlineStr">
        <is>
          <t>Bs.As</t>
        </is>
      </c>
      <c r="I1824" s="3" t="inlineStr">
        <is>
          <t>Mouse gamer</t>
        </is>
      </c>
      <c r="J1824" s="3" t="inlineStr">
        <is>
          <t>Computación</t>
        </is>
      </c>
      <c r="K1824" s="3">
        <v>8</v>
      </c>
      <c r="L1824" s="5">
        <v>132267.85</v>
      </c>
      <c r="M1824" s="3">
        <v>10</v>
      </c>
      <c r="N1824" s="5">
        <v>952328.52</v>
      </c>
      <c r="O1824" s="3" t="inlineStr">
        <is>
          <t>Cheque</t>
        </is>
      </c>
      <c r="P1824" s="3" t="inlineStr">
        <is>
          <t>Sofía</t>
        </is>
      </c>
      <c r="R1824" s="3" t="inlineStr">
        <is>
          <t>entregado</t>
        </is>
      </c>
      <c r="T1824" s="3">
        <f>IF(COUNTA(A1824:S1824)&lt;19,"REVISAR","OK")</f>
        <v>0</v>
      </c>
      <c r="U1824" s="3">
        <f>IF(ISNUMBER(B1824),"OK","REVISAR")</f>
        <v>0</v>
      </c>
      <c r="V1824" s="3">
        <f>IF(AND(ISNUMBER(K1824),K1824&gt;0,K1824&lt;50),"OK","REVISAR")</f>
        <v>0</v>
      </c>
      <c r="W1824" s="3">
        <f>IF(AND(ISNUMBER(L1824),L1824&gt;0,L1824&lt;1000000),"OK","REVISAR")</f>
        <v>0</v>
      </c>
      <c r="X1824" s="3">
        <f>IF(AND(ISNUMBER(K1824),ISNUMBER(L1824),ISNUMBER(M1824),ISNUMBER(N1824)),IF(ABS(N1824-(K1824*L1824*(1-M1824/100)))&gt;1,"REVISAR","OK"),"REVISAR")</f>
        <v>0</v>
      </c>
      <c r="Y1824" s="3">
        <f>IF(AND(ISNUMBER(SEARCH("@",E1824)),ISNUMBER(SEARCH(".",E1824))),"OK","REVISAR")</f>
        <v>0</v>
      </c>
      <c r="Z1824" s="3">
        <f>IF(COUNTIF($A$2:$A$5001,A1824)&gt;1,"REVISAR","OK")</f>
        <v>0</v>
      </c>
    </row>
    <row r="1825">
      <c r="A1825" s="3">
        <v>1824</v>
      </c>
      <c r="B1825" s="4">
        <v>45772</v>
      </c>
      <c r="C1825" s="3" t="inlineStr">
        <is>
          <t>Cliente Sin Nombre</t>
        </is>
      </c>
      <c r="D1825" s="3" t="inlineStr">
        <is>
          <t>43461435</t>
        </is>
      </c>
      <c r="F1825" s="3" t="inlineStr">
        <is>
          <t>+54 9 2326 843095</t>
        </is>
      </c>
      <c r="H1825" s="3" t="inlineStr">
        <is>
          <t>Mendoza</t>
        </is>
      </c>
      <c r="I1825" s="3" t="inlineStr">
        <is>
          <t>Mouse gamer</t>
        </is>
      </c>
      <c r="J1825" s="3" t="inlineStr">
        <is>
          <t>Hogar</t>
        </is>
      </c>
      <c r="K1825" s="3">
        <v>6</v>
      </c>
      <c r="L1825" s="5">
        <v>106481.13</v>
      </c>
      <c r="M1825" s="3">
        <v>0</v>
      </c>
      <c r="N1825" s="5">
        <v>638886.78</v>
      </c>
      <c r="P1825" s="3" t="inlineStr">
        <is>
          <t>Sofía</t>
        </is>
      </c>
      <c r="R1825" s="3" t="inlineStr">
        <is>
          <t>entregado</t>
        </is>
      </c>
      <c r="S1825" s="3" t="inlineStr">
        <is>
          <t>Precio cargado manualmente</t>
        </is>
      </c>
      <c r="T1825" s="3">
        <f>IF(COUNTA(A1825:S1825)&lt;19,"REVISAR","OK")</f>
        <v>0</v>
      </c>
      <c r="U1825" s="3">
        <f>IF(ISNUMBER(B1825),"OK","REVISAR")</f>
        <v>0</v>
      </c>
      <c r="V1825" s="3">
        <f>IF(AND(ISNUMBER(K1825),K1825&gt;0,K1825&lt;50),"OK","REVISAR")</f>
        <v>0</v>
      </c>
      <c r="W1825" s="3">
        <f>IF(AND(ISNUMBER(L1825),L1825&gt;0,L1825&lt;1000000),"OK","REVISAR")</f>
        <v>0</v>
      </c>
      <c r="X1825" s="3">
        <f>IF(AND(ISNUMBER(K1825),ISNUMBER(L1825),ISNUMBER(M1825),ISNUMBER(N1825)),IF(ABS(N1825-(K1825*L1825*(1-M1825/100)))&gt;1,"REVISAR","OK"),"REVISAR")</f>
        <v>0</v>
      </c>
      <c r="Y1825" s="3">
        <f>IF(AND(ISNUMBER(SEARCH("@",E1825)),ISNUMBER(SEARCH(".",E1825))),"OK","REVISAR")</f>
        <v>0</v>
      </c>
      <c r="Z1825" s="3">
        <f>IF(COUNTIF($A$2:$A$5001,A1825)&gt;1,"REVISAR","OK")</f>
        <v>0</v>
      </c>
    </row>
    <row r="1826">
      <c r="A1826" s="3">
        <v>1825</v>
      </c>
      <c r="B1826" s="4">
        <v>45592</v>
      </c>
      <c r="C1826" s="3" t="inlineStr">
        <is>
          <t>Sofía García</t>
        </is>
      </c>
      <c r="D1826" s="3" t="inlineStr">
        <is>
          <t>22692985</t>
        </is>
      </c>
      <c r="E1826" s="3" t="inlineStr">
        <is>
          <t>cliente690@</t>
        </is>
      </c>
      <c r="F1826" s="3" t="inlineStr">
        <is>
          <t>+54 9 2326 385604</t>
        </is>
      </c>
      <c r="G1826" s="3" t="inlineStr">
        <is>
          <t>La Plata</t>
        </is>
      </c>
      <c r="H1826" s="3" t="inlineStr">
        <is>
          <t>Córdoba</t>
        </is>
      </c>
      <c r="I1826" s="3" t="inlineStr">
        <is>
          <t>Silla gamer</t>
        </is>
      </c>
      <c r="J1826" s="3" t="inlineStr">
        <is>
          <t>Accesorios</t>
        </is>
      </c>
      <c r="K1826" s="3" t="inlineStr">
        <is>
          <t>dos</t>
        </is>
      </c>
      <c r="L1826" s="5">
        <v>162681.73</v>
      </c>
      <c r="M1826" s="3">
        <v>0</v>
      </c>
      <c r="O1826" s="3" t="inlineStr">
        <is>
          <t>Tarjeta Crédito</t>
        </is>
      </c>
      <c r="P1826" s="3" t="inlineStr">
        <is>
          <t>Sin vendedor</t>
        </is>
      </c>
      <c r="R1826" s="3" t="inlineStr">
        <is>
          <t>Entregado</t>
        </is>
      </c>
      <c r="S1826" s="3" t="inlineStr">
        <is>
          <t>Cliente reclama demora</t>
        </is>
      </c>
      <c r="T1826" s="3">
        <f>IF(COUNTA(A1826:S1826)&lt;19,"REVISAR","OK")</f>
        <v>0</v>
      </c>
      <c r="U1826" s="3">
        <f>IF(ISNUMBER(B1826),"OK","REVISAR")</f>
        <v>0</v>
      </c>
      <c r="V1826" s="3">
        <f>IF(AND(ISNUMBER(K1826),K1826&gt;0,K1826&lt;50),"OK","REVISAR")</f>
        <v>0</v>
      </c>
      <c r="W1826" s="3">
        <f>IF(AND(ISNUMBER(L1826),L1826&gt;0,L1826&lt;1000000),"OK","REVISAR")</f>
        <v>0</v>
      </c>
      <c r="X1826" s="3">
        <f>IF(AND(ISNUMBER(K1826),ISNUMBER(L1826),ISNUMBER(M1826),ISNUMBER(N1826)),IF(ABS(N1826-(K1826*L1826*(1-M1826/100)))&gt;1,"REVISAR","OK"),"REVISAR")</f>
        <v>0</v>
      </c>
      <c r="Y1826" s="3">
        <f>IF(AND(ISNUMBER(SEARCH("@",E1826)),ISNUMBER(SEARCH(".",E1826))),"OK","REVISAR")</f>
        <v>0</v>
      </c>
      <c r="Z1826" s="3">
        <f>IF(COUNTIF($A$2:$A$5001,A1826)&gt;1,"REVISAR","OK")</f>
        <v>0</v>
      </c>
    </row>
    <row r="1827">
      <c r="A1827" s="3">
        <v>1826</v>
      </c>
      <c r="B1827" s="4">
        <v>45481</v>
      </c>
      <c r="C1827" s="3" t="inlineStr">
        <is>
          <t>Lucas Rodríguez</t>
        </is>
      </c>
      <c r="D1827" s="3" t="inlineStr">
        <is>
          <t>44478478</t>
        </is>
      </c>
      <c r="E1827" s="3" t="inlineStr">
        <is>
          <t>cliente171@gmai.com</t>
        </is>
      </c>
      <c r="F1827" s="3" t="inlineStr">
        <is>
          <t>+54 9 2326 188608</t>
        </is>
      </c>
      <c r="G1827" s="3" t="inlineStr">
        <is>
          <t>S. A. de Areco</t>
        </is>
      </c>
      <c r="H1827" s="3" t="inlineStr">
        <is>
          <t>Mendoza</t>
        </is>
      </c>
      <c r="I1827" s="3" t="inlineStr">
        <is>
          <t>Webcam HD</t>
        </is>
      </c>
      <c r="J1827" s="3" t="inlineStr">
        <is>
          <t>Audio</t>
        </is>
      </c>
      <c r="K1827" s="3">
        <v>3</v>
      </c>
      <c r="L1827" s="5">
        <v>142338.29</v>
      </c>
      <c r="M1827" s="3">
        <v>5</v>
      </c>
      <c r="N1827" s="5">
        <v>405664.13</v>
      </c>
      <c r="O1827" s="3" t="inlineStr">
        <is>
          <t>Mercado Pago</t>
        </is>
      </c>
      <c r="P1827" s="3" t="inlineStr">
        <is>
          <t>Lucas</t>
        </is>
      </c>
      <c r="Q1827" s="3" t="inlineStr">
        <is>
          <t>Norte</t>
        </is>
      </c>
      <c r="R1827" s="3" t="inlineStr">
        <is>
          <t>No aplica</t>
        </is>
      </c>
      <c r="S1827" s="3" t="inlineStr">
        <is>
          <t>Dirección incompleta</t>
        </is>
      </c>
      <c r="T1827" s="3">
        <f>IF(COUNTA(A1827:S1827)&lt;19,"REVISAR","OK")</f>
        <v>0</v>
      </c>
      <c r="U1827" s="3">
        <f>IF(ISNUMBER(B1827),"OK","REVISAR")</f>
        <v>0</v>
      </c>
      <c r="V1827" s="3">
        <f>IF(AND(ISNUMBER(K1827),K1827&gt;0,K1827&lt;50),"OK","REVISAR")</f>
        <v>0</v>
      </c>
      <c r="W1827" s="3">
        <f>IF(AND(ISNUMBER(L1827),L1827&gt;0,L1827&lt;1000000),"OK","REVISAR")</f>
        <v>0</v>
      </c>
      <c r="X1827" s="3">
        <f>IF(AND(ISNUMBER(K1827),ISNUMBER(L1827),ISNUMBER(M1827),ISNUMBER(N1827)),IF(ABS(N1827-(K1827*L1827*(1-M1827/100)))&gt;1,"REVISAR","OK"),"REVISAR")</f>
        <v>0</v>
      </c>
      <c r="Y1827" s="3">
        <f>IF(AND(ISNUMBER(SEARCH("@",E1827)),ISNUMBER(SEARCH(".",E1827))),"OK","REVISAR")</f>
        <v>0</v>
      </c>
      <c r="Z1827" s="3">
        <f>IF(COUNTIF($A$2:$A$5001,A1827)&gt;1,"REVISAR","OK")</f>
        <v>0</v>
      </c>
    </row>
    <row r="1828">
      <c r="A1828" s="3">
        <v>1827</v>
      </c>
      <c r="B1828" s="4">
        <v>45787</v>
      </c>
      <c r="C1828" s="3" t="inlineStr">
        <is>
          <t>Valentina Díaz</t>
        </is>
      </c>
      <c r="D1828" s="3" t="inlineStr">
        <is>
          <t>35327480</t>
        </is>
      </c>
      <c r="E1828" s="3" t="inlineStr">
        <is>
          <t>cliente453@sinmail</t>
        </is>
      </c>
      <c r="F1828" s="3" t="inlineStr">
        <is>
          <t>+54 9 2326 301876</t>
        </is>
      </c>
      <c r="G1828" s="3" t="inlineStr">
        <is>
          <t>La Plata</t>
        </is>
      </c>
      <c r="H1828" s="3" t="inlineStr">
        <is>
          <t>Santa Fe</t>
        </is>
      </c>
      <c r="I1828" s="3" t="inlineStr">
        <is>
          <t>Cargador rápido</t>
        </is>
      </c>
      <c r="J1828" s="3" t="inlineStr">
        <is>
          <t>Sin categoria</t>
        </is>
      </c>
      <c r="K1828" s="3">
        <v>4</v>
      </c>
      <c r="L1828" s="5">
        <v>111509.28</v>
      </c>
      <c r="M1828" s="3">
        <v>0</v>
      </c>
      <c r="N1828" s="5" t="inlineStr">
        <is>
          <t>mal calculado</t>
        </is>
      </c>
      <c r="O1828" s="3" t="inlineStr">
        <is>
          <t>Tarjeta Débito</t>
        </is>
      </c>
      <c r="P1828" s="3" t="inlineStr">
        <is>
          <t>Admin</t>
        </is>
      </c>
      <c r="Q1828" s="3" t="inlineStr">
        <is>
          <t>Centro</t>
        </is>
      </c>
      <c r="S1828" s="3" t="inlineStr">
        <is>
          <t>Producto sin stock</t>
        </is>
      </c>
      <c r="T1828" s="3">
        <f>IF(COUNTA(A1828:S1828)&lt;19,"REVISAR","OK")</f>
        <v>0</v>
      </c>
      <c r="U1828" s="3">
        <f>IF(ISNUMBER(B1828),"OK","REVISAR")</f>
        <v>0</v>
      </c>
      <c r="V1828" s="3">
        <f>IF(AND(ISNUMBER(K1828),K1828&gt;0,K1828&lt;50),"OK","REVISAR")</f>
        <v>0</v>
      </c>
      <c r="W1828" s="3">
        <f>IF(AND(ISNUMBER(L1828),L1828&gt;0,L1828&lt;1000000),"OK","REVISAR")</f>
        <v>0</v>
      </c>
      <c r="X1828" s="3">
        <f>IF(AND(ISNUMBER(K1828),ISNUMBER(L1828),ISNUMBER(M1828),ISNUMBER(N1828)),IF(ABS(N1828-(K1828*L1828*(1-M1828/100)))&gt;1,"REVISAR","OK"),"REVISAR")</f>
        <v>0</v>
      </c>
      <c r="Y1828" s="3">
        <f>IF(AND(ISNUMBER(SEARCH("@",E1828)),ISNUMBER(SEARCH(".",E1828))),"OK","REVISAR")</f>
        <v>0</v>
      </c>
      <c r="Z1828" s="3">
        <f>IF(COUNTIF($A$2:$A$5001,A1828)&gt;1,"REVISAR","OK")</f>
        <v>0</v>
      </c>
    </row>
    <row r="1829">
      <c r="A1829" s="3">
        <v>1828</v>
      </c>
      <c r="B1829" s="4">
        <v>45777</v>
      </c>
      <c r="C1829" s="3" t="inlineStr">
        <is>
          <t>Juan Pérez</t>
        </is>
      </c>
      <c r="D1829" s="3" t="inlineStr">
        <is>
          <t>28593983</t>
        </is>
      </c>
      <c r="E1829" s="3" t="inlineStr">
        <is>
          <t>cliente86@sinmail</t>
        </is>
      </c>
      <c r="F1829" s="3" t="inlineStr">
        <is>
          <t>+54 9 2326 274560</t>
        </is>
      </c>
      <c r="G1829" s="3" t="inlineStr">
        <is>
          <t>Mendoza</t>
        </is>
      </c>
      <c r="H1829" s="3" t="inlineStr">
        <is>
          <t>buenos aires</t>
        </is>
      </c>
      <c r="I1829" s="3" t="inlineStr">
        <is>
          <t>Memoria RAM 8GB</t>
        </is>
      </c>
      <c r="J1829" s="3" t="inlineStr">
        <is>
          <t>Computación</t>
        </is>
      </c>
      <c r="K1829" s="3">
        <v>3</v>
      </c>
      <c r="L1829" s="5">
        <v>177317.45</v>
      </c>
      <c r="M1829" s="3">
        <v>25</v>
      </c>
      <c r="N1829" s="5">
        <v>398964.26</v>
      </c>
      <c r="O1829" s="3" t="inlineStr">
        <is>
          <t>Efectivo</t>
        </is>
      </c>
      <c r="P1829" s="3" t="inlineStr">
        <is>
          <t>Sofía</t>
        </is>
      </c>
      <c r="Q1829" s="3" t="inlineStr">
        <is>
          <t>Online</t>
        </is>
      </c>
      <c r="S1829" s="3" t="inlineStr">
        <is>
          <t>Duplicado probable</t>
        </is>
      </c>
      <c r="T1829" s="3">
        <f>IF(COUNTA(A1829:S1829)&lt;19,"REVISAR","OK")</f>
        <v>0</v>
      </c>
      <c r="U1829" s="3">
        <f>IF(ISNUMBER(B1829),"OK","REVISAR")</f>
        <v>0</v>
      </c>
      <c r="V1829" s="3">
        <f>IF(AND(ISNUMBER(K1829),K1829&gt;0,K1829&lt;50),"OK","REVISAR")</f>
        <v>0</v>
      </c>
      <c r="W1829" s="3">
        <f>IF(AND(ISNUMBER(L1829),L1829&gt;0,L1829&lt;1000000),"OK","REVISAR")</f>
        <v>0</v>
      </c>
      <c r="X1829" s="3">
        <f>IF(AND(ISNUMBER(K1829),ISNUMBER(L1829),ISNUMBER(M1829),ISNUMBER(N1829)),IF(ABS(N1829-(K1829*L1829*(1-M1829/100)))&gt;1,"REVISAR","OK"),"REVISAR")</f>
        <v>0</v>
      </c>
      <c r="Y1829" s="3">
        <f>IF(AND(ISNUMBER(SEARCH("@",E1829)),ISNUMBER(SEARCH(".",E1829))),"OK","REVISAR")</f>
        <v>0</v>
      </c>
      <c r="Z1829" s="3">
        <f>IF(COUNTIF($A$2:$A$5001,A1829)&gt;1,"REVISAR","OK")</f>
        <v>0</v>
      </c>
    </row>
    <row r="1830">
      <c r="A1830" s="3">
        <v>1829</v>
      </c>
      <c r="B1830" s="4">
        <v>45553</v>
      </c>
      <c r="C1830" s="3" t="inlineStr">
        <is>
          <t>Cliente Sin Nombre</t>
        </is>
      </c>
      <c r="D1830" s="3" t="inlineStr">
        <is>
          <t>28188392</t>
        </is>
      </c>
      <c r="E1830" s="3" t="inlineStr">
        <is>
          <t>cliente254@hotmial.com</t>
        </is>
      </c>
      <c r="F1830" s="3" t="inlineStr">
        <is>
          <t>+54 9 2326 901796</t>
        </is>
      </c>
      <c r="G1830" s="3" t="inlineStr">
        <is>
          <t>CABA</t>
        </is>
      </c>
      <c r="H1830" s="3" t="inlineStr">
        <is>
          <t>CABA</t>
        </is>
      </c>
      <c r="I1830" s="3" t="inlineStr">
        <is>
          <t>Cable USB-C</t>
        </is>
      </c>
      <c r="K1830" s="3">
        <v>7</v>
      </c>
      <c r="L1830" s="5">
        <v>119611.85</v>
      </c>
      <c r="M1830" s="3">
        <v>20</v>
      </c>
      <c r="N1830" s="5">
        <v>669826.36</v>
      </c>
      <c r="O1830" s="3" t="inlineStr">
        <is>
          <t>Tarjeta Débito</t>
        </is>
      </c>
      <c r="P1830" s="3" t="inlineStr">
        <is>
          <t>Admin</t>
        </is>
      </c>
      <c r="Q1830" s="3" t="inlineStr">
        <is>
          <t>Norte</t>
        </is>
      </c>
      <c r="R1830" s="3" t="inlineStr">
        <is>
          <t>pendiente</t>
        </is>
      </c>
      <c r="S1830" s="3" t="inlineStr">
        <is>
          <t>Dirección incompleta</t>
        </is>
      </c>
      <c r="T1830" s="3">
        <f>IF(COUNTA(A1830:S1830)&lt;19,"REVISAR","OK")</f>
        <v>0</v>
      </c>
      <c r="U1830" s="3">
        <f>IF(ISNUMBER(B1830),"OK","REVISAR")</f>
        <v>0</v>
      </c>
      <c r="V1830" s="3">
        <f>IF(AND(ISNUMBER(K1830),K1830&gt;0,K1830&lt;50),"OK","REVISAR")</f>
        <v>0</v>
      </c>
      <c r="W1830" s="3">
        <f>IF(AND(ISNUMBER(L1830),L1830&gt;0,L1830&lt;1000000),"OK","REVISAR")</f>
        <v>0</v>
      </c>
      <c r="X1830" s="3">
        <f>IF(AND(ISNUMBER(K1830),ISNUMBER(L1830),ISNUMBER(M1830),ISNUMBER(N1830)),IF(ABS(N1830-(K1830*L1830*(1-M1830/100)))&gt;1,"REVISAR","OK"),"REVISAR")</f>
        <v>0</v>
      </c>
      <c r="Y1830" s="3">
        <f>IF(AND(ISNUMBER(SEARCH("@",E1830)),ISNUMBER(SEARCH(".",E1830))),"OK","REVISAR")</f>
        <v>0</v>
      </c>
      <c r="Z1830" s="3">
        <f>IF(COUNTIF($A$2:$A$5001,A1830)&gt;1,"REVISAR","OK")</f>
        <v>0</v>
      </c>
    </row>
    <row r="1831">
      <c r="A1831" s="3">
        <v>1830</v>
      </c>
      <c r="B1831" s="4">
        <v>45346</v>
      </c>
      <c r="C1831" s="3" t="inlineStr">
        <is>
          <t>Carlos López</t>
        </is>
      </c>
      <c r="D1831" s="3" t="inlineStr">
        <is>
          <t>25110936</t>
        </is>
      </c>
      <c r="E1831" s="3" t="inlineStr">
        <is>
          <t>cliente448@sinmail</t>
        </is>
      </c>
      <c r="F1831" s="3" t="inlineStr">
        <is>
          <t>+54 9 2326 380059</t>
        </is>
      </c>
      <c r="G1831" s="3" t="inlineStr">
        <is>
          <t>san antonio de areco</t>
        </is>
      </c>
      <c r="I1831" s="3" t="inlineStr">
        <is>
          <t>Mouse gamer</t>
        </is>
      </c>
      <c r="K1831" s="3">
        <v>5</v>
      </c>
      <c r="L1831" s="5">
        <v>24381.99</v>
      </c>
      <c r="M1831" s="3">
        <v>5</v>
      </c>
      <c r="N1831" s="5">
        <v>115814.45</v>
      </c>
      <c r="O1831" s="3" t="inlineStr">
        <is>
          <t>MercadoPago</t>
        </is>
      </c>
      <c r="P1831" s="3" t="inlineStr">
        <is>
          <t>Paul</t>
        </is>
      </c>
      <c r="Q1831" s="3" t="inlineStr">
        <is>
          <t>Centro</t>
        </is>
      </c>
      <c r="R1831" s="3" t="inlineStr">
        <is>
          <t>entregado</t>
        </is>
      </c>
      <c r="S1831" s="3" t="inlineStr">
        <is>
          <t>Cliente reclama demora</t>
        </is>
      </c>
      <c r="T1831" s="3">
        <f>IF(COUNTA(A1831:S1831)&lt;19,"REVISAR","OK")</f>
        <v>0</v>
      </c>
      <c r="U1831" s="3">
        <f>IF(ISNUMBER(B1831),"OK","REVISAR")</f>
        <v>0</v>
      </c>
      <c r="V1831" s="3">
        <f>IF(AND(ISNUMBER(K1831),K1831&gt;0,K1831&lt;50),"OK","REVISAR")</f>
        <v>0</v>
      </c>
      <c r="W1831" s="3">
        <f>IF(AND(ISNUMBER(L1831),L1831&gt;0,L1831&lt;1000000),"OK","REVISAR")</f>
        <v>0</v>
      </c>
      <c r="X1831" s="3">
        <f>IF(AND(ISNUMBER(K1831),ISNUMBER(L1831),ISNUMBER(M1831),ISNUMBER(N1831)),IF(ABS(N1831-(K1831*L1831*(1-M1831/100)))&gt;1,"REVISAR","OK"),"REVISAR")</f>
        <v>0</v>
      </c>
      <c r="Y1831" s="3">
        <f>IF(AND(ISNUMBER(SEARCH("@",E1831)),ISNUMBER(SEARCH(".",E1831))),"OK","REVISAR")</f>
        <v>0</v>
      </c>
      <c r="Z1831" s="3">
        <f>IF(COUNTIF($A$2:$A$5001,A1831)&gt;1,"REVISAR","OK")</f>
        <v>0</v>
      </c>
    </row>
    <row r="1832">
      <c r="A1832" s="3">
        <v>1831</v>
      </c>
      <c r="B1832" s="4">
        <v>45602</v>
      </c>
      <c r="C1832" s="3" t="inlineStr">
        <is>
          <t>Valentina Díaz</t>
        </is>
      </c>
      <c r="D1832" s="3" t="inlineStr">
        <is>
          <t>123</t>
        </is>
      </c>
      <c r="E1832" s="3" t="inlineStr">
        <is>
          <t>cliente567@gmai.com</t>
        </is>
      </c>
      <c r="F1832" s="3" t="inlineStr">
        <is>
          <t>+54 9 2326 700722</t>
        </is>
      </c>
      <c r="G1832" s="3" t="inlineStr">
        <is>
          <t>san antonio de areco</t>
        </is>
      </c>
      <c r="H1832" s="3" t="inlineStr">
        <is>
          <t>Cordoba</t>
        </is>
      </c>
      <c r="I1832" s="3" t="inlineStr">
        <is>
          <t>Mouse gamer</t>
        </is>
      </c>
      <c r="J1832" s="3" t="inlineStr">
        <is>
          <t>Sin categoria</t>
        </is>
      </c>
      <c r="K1832" s="3">
        <v>4</v>
      </c>
      <c r="L1832" s="5">
        <v>100903.64</v>
      </c>
      <c r="M1832" s="3">
        <v>5</v>
      </c>
      <c r="N1832" s="5">
        <v>25279.28</v>
      </c>
      <c r="O1832" s="3" t="inlineStr">
        <is>
          <t>MercadoPago</t>
        </is>
      </c>
      <c r="P1832" s="3" t="inlineStr">
        <is>
          <t>Sofía</t>
        </is>
      </c>
      <c r="R1832" s="3" t="inlineStr">
        <is>
          <t>No aplica</t>
        </is>
      </c>
      <c r="T1832" s="3">
        <f>IF(COUNTA(A1832:S1832)&lt;19,"REVISAR","OK")</f>
        <v>0</v>
      </c>
      <c r="U1832" s="3">
        <f>IF(ISNUMBER(B1832),"OK","REVISAR")</f>
        <v>0</v>
      </c>
      <c r="V1832" s="3">
        <f>IF(AND(ISNUMBER(K1832),K1832&gt;0,K1832&lt;50),"OK","REVISAR")</f>
        <v>0</v>
      </c>
      <c r="W1832" s="3">
        <f>IF(AND(ISNUMBER(L1832),L1832&gt;0,L1832&lt;1000000),"OK","REVISAR")</f>
        <v>0</v>
      </c>
      <c r="X1832" s="3">
        <f>IF(AND(ISNUMBER(K1832),ISNUMBER(L1832),ISNUMBER(M1832),ISNUMBER(N1832)),IF(ABS(N1832-(K1832*L1832*(1-M1832/100)))&gt;1,"REVISAR","OK"),"REVISAR")</f>
        <v>0</v>
      </c>
      <c r="Y1832" s="3">
        <f>IF(AND(ISNUMBER(SEARCH("@",E1832)),ISNUMBER(SEARCH(".",E1832))),"OK","REVISAR")</f>
        <v>0</v>
      </c>
      <c r="Z1832" s="3">
        <f>IF(COUNTIF($A$2:$A$5001,A1832)&gt;1,"REVISAR","OK")</f>
        <v>0</v>
      </c>
    </row>
    <row r="1833">
      <c r="A1833" s="3">
        <v>1832</v>
      </c>
      <c r="B1833" s="4">
        <v>45406</v>
      </c>
      <c r="C1833" s="3" t="inlineStr">
        <is>
          <t>Juan Pérez</t>
        </is>
      </c>
      <c r="D1833" s="3" t="inlineStr">
        <is>
          <t>31969284</t>
        </is>
      </c>
      <c r="E1833" s="3" t="inlineStr">
        <is>
          <t>cliente245@gmail.com</t>
        </is>
      </c>
      <c r="F1833" s="3" t="inlineStr">
        <is>
          <t>+54 9 2326 984418</t>
        </is>
      </c>
      <c r="G1833" s="3" t="inlineStr">
        <is>
          <t>CABA</t>
        </is>
      </c>
      <c r="H1833" s="3" t="inlineStr">
        <is>
          <t>Mendoza</t>
        </is>
      </c>
      <c r="I1833" s="3" t="inlineStr">
        <is>
          <t>Auriculares Bluetooth</t>
        </is>
      </c>
      <c r="J1833" s="3" t="inlineStr">
        <is>
          <t>Accesorios</t>
        </is>
      </c>
      <c r="K1833" s="3">
        <v>8</v>
      </c>
      <c r="L1833" s="5">
        <v>152270.83</v>
      </c>
      <c r="M1833" s="3">
        <v>25</v>
      </c>
      <c r="N1833" s="5">
        <v>913624.98</v>
      </c>
      <c r="O1833" s="3" t="inlineStr">
        <is>
          <t>MercadoPago</t>
        </is>
      </c>
      <c r="P1833" s="3" t="inlineStr">
        <is>
          <t>Paul</t>
        </is>
      </c>
      <c r="Q1833" s="3" t="inlineStr">
        <is>
          <t>Sucursal Norte</t>
        </is>
      </c>
      <c r="R1833" s="3" t="inlineStr">
        <is>
          <t>pendiente</t>
        </is>
      </c>
      <c r="T1833" s="3">
        <f>IF(COUNTA(A1833:S1833)&lt;19,"REVISAR","OK")</f>
        <v>0</v>
      </c>
      <c r="U1833" s="3">
        <f>IF(ISNUMBER(B1833),"OK","REVISAR")</f>
        <v>0</v>
      </c>
      <c r="V1833" s="3">
        <f>IF(AND(ISNUMBER(K1833),K1833&gt;0,K1833&lt;50),"OK","REVISAR")</f>
        <v>0</v>
      </c>
      <c r="W1833" s="3">
        <f>IF(AND(ISNUMBER(L1833),L1833&gt;0,L1833&lt;1000000),"OK","REVISAR")</f>
        <v>0</v>
      </c>
      <c r="X1833" s="3">
        <f>IF(AND(ISNUMBER(K1833),ISNUMBER(L1833),ISNUMBER(M1833),ISNUMBER(N1833)),IF(ABS(N1833-(K1833*L1833*(1-M1833/100)))&gt;1,"REVISAR","OK"),"REVISAR")</f>
        <v>0</v>
      </c>
      <c r="Y1833" s="3">
        <f>IF(AND(ISNUMBER(SEARCH("@",E1833)),ISNUMBER(SEARCH(".",E1833))),"OK","REVISAR")</f>
        <v>0</v>
      </c>
      <c r="Z1833" s="3">
        <f>IF(COUNTIF($A$2:$A$5001,A1833)&gt;1,"REVISAR","OK")</f>
        <v>0</v>
      </c>
    </row>
    <row r="1834">
      <c r="A1834" s="3">
        <v>1833</v>
      </c>
      <c r="B1834" s="4">
        <v>45490</v>
      </c>
      <c r="D1834" s="3" t="inlineStr">
        <is>
          <t>45980658</t>
        </is>
      </c>
      <c r="E1834" s="3" t="inlineStr">
        <is>
          <t>cliente160@gmail.com</t>
        </is>
      </c>
      <c r="F1834" s="3" t="inlineStr">
        <is>
          <t>+54 9 2326 881886</t>
        </is>
      </c>
      <c r="G1834" s="3" t="inlineStr">
        <is>
          <t>Mar del Plata</t>
        </is>
      </c>
      <c r="I1834" s="3" t="inlineStr">
        <is>
          <t>Parlante portátil</t>
        </is>
      </c>
      <c r="J1834" s="3" t="inlineStr">
        <is>
          <t>Sin categoria</t>
        </is>
      </c>
      <c r="K1834" s="3">
        <v>4</v>
      </c>
      <c r="L1834" s="5">
        <v>42184.76</v>
      </c>
      <c r="M1834" s="3">
        <v>0</v>
      </c>
      <c r="N1834" s="5">
        <v>168739.04</v>
      </c>
      <c r="O1834" s="3" t="inlineStr">
        <is>
          <t>efectivo</t>
        </is>
      </c>
      <c r="P1834" s="3" t="inlineStr">
        <is>
          <t>Paul</t>
        </is>
      </c>
      <c r="Q1834" s="3" t="inlineStr">
        <is>
          <t>local 1</t>
        </is>
      </c>
      <c r="S1834" s="3" t="inlineStr">
        <is>
          <t>Pago a confirmar</t>
        </is>
      </c>
      <c r="T1834" s="3">
        <f>IF(COUNTA(A1834:S1834)&lt;19,"REVISAR","OK")</f>
        <v>0</v>
      </c>
      <c r="U1834" s="3">
        <f>IF(ISNUMBER(B1834),"OK","REVISAR")</f>
        <v>0</v>
      </c>
      <c r="V1834" s="3">
        <f>IF(AND(ISNUMBER(K1834),K1834&gt;0,K1834&lt;50),"OK","REVISAR")</f>
        <v>0</v>
      </c>
      <c r="W1834" s="3">
        <f>IF(AND(ISNUMBER(L1834),L1834&gt;0,L1834&lt;1000000),"OK","REVISAR")</f>
        <v>0</v>
      </c>
      <c r="X1834" s="3">
        <f>IF(AND(ISNUMBER(K1834),ISNUMBER(L1834),ISNUMBER(M1834),ISNUMBER(N1834)),IF(ABS(N1834-(K1834*L1834*(1-M1834/100)))&gt;1,"REVISAR","OK"),"REVISAR")</f>
        <v>0</v>
      </c>
      <c r="Y1834" s="3">
        <f>IF(AND(ISNUMBER(SEARCH("@",E1834)),ISNUMBER(SEARCH(".",E1834))),"OK","REVISAR")</f>
        <v>0</v>
      </c>
      <c r="Z1834" s="3">
        <f>IF(COUNTIF($A$2:$A$5001,A1834)&gt;1,"REVISAR","OK")</f>
        <v>0</v>
      </c>
    </row>
    <row r="1835">
      <c r="A1835" s="3">
        <v>1834</v>
      </c>
      <c r="B1835" s="4">
        <v>45527</v>
      </c>
      <c r="C1835" s="3" t="inlineStr">
        <is>
          <t>María Gómez</t>
        </is>
      </c>
      <c r="D1835" s="3" t="inlineStr">
        <is>
          <t>27085101</t>
        </is>
      </c>
      <c r="E1835" s="3" t="inlineStr">
        <is>
          <t>cliente513@yahoo.com</t>
        </is>
      </c>
      <c r="F1835" s="3" t="inlineStr">
        <is>
          <t>+54 9 2326 652119</t>
        </is>
      </c>
      <c r="G1835" s="3" t="inlineStr">
        <is>
          <t>Cordoba</t>
        </is>
      </c>
      <c r="H1835" s="3" t="inlineStr">
        <is>
          <t>Buenos Aires</t>
        </is>
      </c>
      <c r="I1835" s="3" t="inlineStr">
        <is>
          <t>Producto desconocido</t>
        </is>
      </c>
      <c r="J1835" s="3" t="inlineStr">
        <is>
          <t>Accesorios</t>
        </is>
      </c>
      <c r="K1835" s="3">
        <v>5</v>
      </c>
      <c r="L1835" s="5">
        <v>53998.17</v>
      </c>
      <c r="M1835" s="3">
        <v>20</v>
      </c>
      <c r="N1835" s="5">
        <v>215992.68</v>
      </c>
      <c r="O1835" s="3" t="inlineStr">
        <is>
          <t>Tarjeta Crédito</t>
        </is>
      </c>
      <c r="P1835" s="3" t="inlineStr">
        <is>
          <t>Sofía</t>
        </is>
      </c>
      <c r="Q1835" s="3" t="inlineStr">
        <is>
          <t>local 1</t>
        </is>
      </c>
      <c r="S1835" s="3" t="inlineStr">
        <is>
          <t>Precio cargado manualmente</t>
        </is>
      </c>
      <c r="T1835" s="3">
        <f>IF(COUNTA(A1835:S1835)&lt;19,"REVISAR","OK")</f>
        <v>0</v>
      </c>
      <c r="U1835" s="3">
        <f>IF(ISNUMBER(B1835),"OK","REVISAR")</f>
        <v>0</v>
      </c>
      <c r="V1835" s="3">
        <f>IF(AND(ISNUMBER(K1835),K1835&gt;0,K1835&lt;50),"OK","REVISAR")</f>
        <v>0</v>
      </c>
      <c r="W1835" s="3">
        <f>IF(AND(ISNUMBER(L1835),L1835&gt;0,L1835&lt;1000000),"OK","REVISAR")</f>
        <v>0</v>
      </c>
      <c r="X1835" s="3">
        <f>IF(AND(ISNUMBER(K1835),ISNUMBER(L1835),ISNUMBER(M1835),ISNUMBER(N1835)),IF(ABS(N1835-(K1835*L1835*(1-M1835/100)))&gt;1,"REVISAR","OK"),"REVISAR")</f>
        <v>0</v>
      </c>
      <c r="Y1835" s="3">
        <f>IF(AND(ISNUMBER(SEARCH("@",E1835)),ISNUMBER(SEARCH(".",E1835))),"OK","REVISAR")</f>
        <v>0</v>
      </c>
      <c r="Z1835" s="3">
        <f>IF(COUNTIF($A$2:$A$5001,A1835)&gt;1,"REVISAR","OK")</f>
        <v>0</v>
      </c>
    </row>
    <row r="1836">
      <c r="A1836" s="3">
        <v>1835</v>
      </c>
      <c r="B1836" s="4">
        <v>45406</v>
      </c>
      <c r="C1836" s="3" t="inlineStr">
        <is>
          <t>Juan Pérez</t>
        </is>
      </c>
      <c r="D1836" s="3" t="inlineStr">
        <is>
          <t>40300643</t>
        </is>
      </c>
      <c r="E1836" s="3" t="inlineStr">
        <is>
          <t>cliente515@gmai.com</t>
        </is>
      </c>
      <c r="F1836" s="3" t="inlineStr">
        <is>
          <t>+54 9 2326 802249</t>
        </is>
      </c>
      <c r="G1836" s="3" t="inlineStr">
        <is>
          <t>San Antonio de Areco</t>
        </is>
      </c>
      <c r="H1836" s="3" t="inlineStr">
        <is>
          <t>Santa Fe</t>
        </is>
      </c>
      <c r="I1836" s="3" t="inlineStr">
        <is>
          <t>Notebook 15</t>
        </is>
      </c>
      <c r="K1836" s="3">
        <v>8</v>
      </c>
      <c r="L1836" s="5">
        <v>79343.87</v>
      </c>
      <c r="M1836" s="3">
        <v>15</v>
      </c>
      <c r="O1836" s="3" t="inlineStr">
        <is>
          <t>efectivo</t>
        </is>
      </c>
      <c r="Q1836" s="3" t="inlineStr">
        <is>
          <t>Sucursal Centro</t>
        </is>
      </c>
      <c r="R1836" s="3" t="inlineStr">
        <is>
          <t>Entregado</t>
        </is>
      </c>
      <c r="S1836" s="3" t="inlineStr">
        <is>
          <t>Cliente reclama demora</t>
        </is>
      </c>
      <c r="T1836" s="3">
        <f>IF(COUNTA(A1836:S1836)&lt;19,"REVISAR","OK")</f>
        <v>0</v>
      </c>
      <c r="U1836" s="3">
        <f>IF(ISNUMBER(B1836),"OK","REVISAR")</f>
        <v>0</v>
      </c>
      <c r="V1836" s="3">
        <f>IF(AND(ISNUMBER(K1836),K1836&gt;0,K1836&lt;50),"OK","REVISAR")</f>
        <v>0</v>
      </c>
      <c r="W1836" s="3">
        <f>IF(AND(ISNUMBER(L1836),L1836&gt;0,L1836&lt;1000000),"OK","REVISAR")</f>
        <v>0</v>
      </c>
      <c r="X1836" s="3">
        <f>IF(AND(ISNUMBER(K1836),ISNUMBER(L1836),ISNUMBER(M1836),ISNUMBER(N1836)),IF(ABS(N1836-(K1836*L1836*(1-M1836/100)))&gt;1,"REVISAR","OK"),"REVISAR")</f>
        <v>0</v>
      </c>
      <c r="Y1836" s="3">
        <f>IF(AND(ISNUMBER(SEARCH("@",E1836)),ISNUMBER(SEARCH(".",E1836))),"OK","REVISAR")</f>
        <v>0</v>
      </c>
      <c r="Z1836" s="3">
        <f>IF(COUNTIF($A$2:$A$5001,A1836)&gt;1,"REVISAR","OK")</f>
        <v>0</v>
      </c>
    </row>
    <row r="1837">
      <c r="A1837" s="3">
        <v>1836</v>
      </c>
      <c r="B1837" s="4">
        <v>45495</v>
      </c>
      <c r="C1837" s="3" t="inlineStr">
        <is>
          <t>Juan Pérez</t>
        </is>
      </c>
      <c r="D1837" s="3" t="inlineStr">
        <is>
          <t>123</t>
        </is>
      </c>
      <c r="E1837" s="3" t="inlineStr">
        <is>
          <t>cliente66@hotmail.com</t>
        </is>
      </c>
      <c r="F1837" s="3" t="inlineStr">
        <is>
          <t>+54 9 2326 256567</t>
        </is>
      </c>
      <c r="G1837" s="3" t="inlineStr">
        <is>
          <t>Mar del Plata</t>
        </is>
      </c>
      <c r="H1837" s="3" t="inlineStr">
        <is>
          <t>Santa Fe</t>
        </is>
      </c>
      <c r="I1837" s="3" t="inlineStr">
        <is>
          <t>Auriculares Bluetooth</t>
        </is>
      </c>
      <c r="J1837" s="3" t="inlineStr">
        <is>
          <t>tecnologia</t>
        </is>
      </c>
      <c r="K1837" s="3">
        <v>7</v>
      </c>
      <c r="M1837" s="3">
        <v>0</v>
      </c>
      <c r="O1837" s="3" t="inlineStr">
        <is>
          <t>Tarjeta Débito</t>
        </is>
      </c>
      <c r="P1837" s="3" t="inlineStr">
        <is>
          <t>Lucas</t>
        </is>
      </c>
      <c r="Q1837" s="3" t="inlineStr">
        <is>
          <t>local 1</t>
        </is>
      </c>
      <c r="T1837" s="3">
        <f>IF(COUNTA(A1837:S1837)&lt;19,"REVISAR","OK")</f>
        <v>0</v>
      </c>
      <c r="U1837" s="3">
        <f>IF(ISNUMBER(B1837),"OK","REVISAR")</f>
        <v>0</v>
      </c>
      <c r="V1837" s="3">
        <f>IF(AND(ISNUMBER(K1837),K1837&gt;0,K1837&lt;50),"OK","REVISAR")</f>
        <v>0</v>
      </c>
      <c r="W1837" s="3">
        <f>IF(AND(ISNUMBER(L1837),L1837&gt;0,L1837&lt;1000000),"OK","REVISAR")</f>
        <v>0</v>
      </c>
      <c r="X1837" s="3">
        <f>IF(AND(ISNUMBER(K1837),ISNUMBER(L1837),ISNUMBER(M1837),ISNUMBER(N1837)),IF(ABS(N1837-(K1837*L1837*(1-M1837/100)))&gt;1,"REVISAR","OK"),"REVISAR")</f>
        <v>0</v>
      </c>
      <c r="Y1837" s="3">
        <f>IF(AND(ISNUMBER(SEARCH("@",E1837)),ISNUMBER(SEARCH(".",E1837))),"OK","REVISAR")</f>
        <v>0</v>
      </c>
      <c r="Z1837" s="3">
        <f>IF(COUNTIF($A$2:$A$5001,A1837)&gt;1,"REVISAR","OK")</f>
        <v>0</v>
      </c>
    </row>
    <row r="1838">
      <c r="A1838" s="3">
        <v>1837</v>
      </c>
      <c r="B1838" s="4">
        <v>45633</v>
      </c>
      <c r="D1838" s="3" t="inlineStr">
        <is>
          <t>41439601</t>
        </is>
      </c>
      <c r="E1838" s="3" t="inlineStr">
        <is>
          <t>cliente670@gmai.com</t>
        </is>
      </c>
      <c r="F1838" s="3" t="inlineStr">
        <is>
          <t>+54 9 2326 958008</t>
        </is>
      </c>
      <c r="G1838" s="3" t="inlineStr">
        <is>
          <t>Córdoba</t>
        </is>
      </c>
      <c r="H1838" s="3" t="inlineStr">
        <is>
          <t>Santa Fe</t>
        </is>
      </c>
      <c r="I1838" s="3" t="inlineStr">
        <is>
          <t>Mouse gamer</t>
        </is>
      </c>
      <c r="J1838" s="3" t="inlineStr">
        <is>
          <t>perifericos</t>
        </is>
      </c>
      <c r="K1838" s="3">
        <v>2</v>
      </c>
      <c r="L1838" s="5">
        <v>2998.72</v>
      </c>
      <c r="M1838" s="3">
        <v>10</v>
      </c>
      <c r="N1838" s="5">
        <v>5397.7</v>
      </c>
      <c r="O1838" s="3" t="inlineStr">
        <is>
          <t>tarjeta credito</t>
        </is>
      </c>
      <c r="P1838" s="3" t="inlineStr">
        <is>
          <t>Isaías</t>
        </is>
      </c>
      <c r="Q1838" s="3" t="inlineStr">
        <is>
          <t>Sucursal Centro</t>
        </is>
      </c>
      <c r="T1838" s="3">
        <f>IF(COUNTA(A1838:S1838)&lt;19,"REVISAR","OK")</f>
        <v>0</v>
      </c>
      <c r="U1838" s="3">
        <f>IF(ISNUMBER(B1838),"OK","REVISAR")</f>
        <v>0</v>
      </c>
      <c r="V1838" s="3">
        <f>IF(AND(ISNUMBER(K1838),K1838&gt;0,K1838&lt;50),"OK","REVISAR")</f>
        <v>0</v>
      </c>
      <c r="W1838" s="3">
        <f>IF(AND(ISNUMBER(L1838),L1838&gt;0,L1838&lt;1000000),"OK","REVISAR")</f>
        <v>0</v>
      </c>
      <c r="X1838" s="3">
        <f>IF(AND(ISNUMBER(K1838),ISNUMBER(L1838),ISNUMBER(M1838),ISNUMBER(N1838)),IF(ABS(N1838-(K1838*L1838*(1-M1838/100)))&gt;1,"REVISAR","OK"),"REVISAR")</f>
        <v>0</v>
      </c>
      <c r="Y1838" s="3">
        <f>IF(AND(ISNUMBER(SEARCH("@",E1838)),ISNUMBER(SEARCH(".",E1838))),"OK","REVISAR")</f>
        <v>0</v>
      </c>
      <c r="Z1838" s="3">
        <f>IF(COUNTIF($A$2:$A$5001,A1838)&gt;1,"REVISAR","OK")</f>
        <v>0</v>
      </c>
    </row>
    <row r="1839">
      <c r="A1839" s="3">
        <v>1838</v>
      </c>
      <c r="B1839" s="4">
        <v>45665</v>
      </c>
      <c r="C1839" s="3" t="inlineStr">
        <is>
          <t>Juan Pérez</t>
        </is>
      </c>
      <c r="D1839" s="3" t="inlineStr">
        <is>
          <t>Sin DNI</t>
        </is>
      </c>
      <c r="E1839" s="3" t="inlineStr">
        <is>
          <t>cliente495@yahoo.com</t>
        </is>
      </c>
      <c r="F1839" s="3" t="inlineStr">
        <is>
          <t>+54 9 2326 240600</t>
        </is>
      </c>
      <c r="H1839" s="3" t="inlineStr">
        <is>
          <t>Bs.As</t>
        </is>
      </c>
      <c r="J1839" s="3" t="inlineStr">
        <is>
          <t>Hogar</t>
        </is>
      </c>
      <c r="K1839" s="3">
        <v>8</v>
      </c>
      <c r="L1839" s="5">
        <v>27892.74</v>
      </c>
      <c r="M1839" s="3">
        <v>0</v>
      </c>
      <c r="N1839" s="5">
        <v>223141.92</v>
      </c>
      <c r="O1839" s="3" t="inlineStr">
        <is>
          <t>Mercado Pago</t>
        </is>
      </c>
      <c r="Q1839" s="3" t="inlineStr">
        <is>
          <t>Norte</t>
        </is>
      </c>
      <c r="S1839" s="3" t="inlineStr">
        <is>
          <t>Cliente reclama demora</t>
        </is>
      </c>
      <c r="T1839" s="3">
        <f>IF(COUNTA(A1839:S1839)&lt;19,"REVISAR","OK")</f>
        <v>0</v>
      </c>
      <c r="U1839" s="3">
        <f>IF(ISNUMBER(B1839),"OK","REVISAR")</f>
        <v>0</v>
      </c>
      <c r="V1839" s="3">
        <f>IF(AND(ISNUMBER(K1839),K1839&gt;0,K1839&lt;50),"OK","REVISAR")</f>
        <v>0</v>
      </c>
      <c r="W1839" s="3">
        <f>IF(AND(ISNUMBER(L1839),L1839&gt;0,L1839&lt;1000000),"OK","REVISAR")</f>
        <v>0</v>
      </c>
      <c r="X1839" s="3">
        <f>IF(AND(ISNUMBER(K1839),ISNUMBER(L1839),ISNUMBER(M1839),ISNUMBER(N1839)),IF(ABS(N1839-(K1839*L1839*(1-M1839/100)))&gt;1,"REVISAR","OK"),"REVISAR")</f>
        <v>0</v>
      </c>
      <c r="Y1839" s="3">
        <f>IF(AND(ISNUMBER(SEARCH("@",E1839)),ISNUMBER(SEARCH(".",E1839))),"OK","REVISAR")</f>
        <v>0</v>
      </c>
      <c r="Z1839" s="3">
        <f>IF(COUNTIF($A$2:$A$5001,A1839)&gt;1,"REVISAR","OK")</f>
        <v>0</v>
      </c>
    </row>
    <row r="1840">
      <c r="A1840" s="3">
        <v>1839</v>
      </c>
      <c r="B1840" s="4">
        <v>45343</v>
      </c>
      <c r="C1840" s="3" t="inlineStr">
        <is>
          <t>Valentina Díaz</t>
        </is>
      </c>
      <c r="D1840" s="3" t="inlineStr">
        <is>
          <t>44196459</t>
        </is>
      </c>
      <c r="E1840" s="3" t="inlineStr">
        <is>
          <t>cliente895@outlook.com</t>
        </is>
      </c>
      <c r="F1840" s="3" t="inlineStr">
        <is>
          <t>+54 9 2326 235674</t>
        </is>
      </c>
      <c r="J1840" s="3" t="inlineStr">
        <is>
          <t>Tecnologia</t>
        </is>
      </c>
      <c r="K1840" s="3">
        <v>7</v>
      </c>
      <c r="L1840" s="5">
        <v>20444</v>
      </c>
      <c r="M1840" s="3">
        <v>5</v>
      </c>
      <c r="N1840" s="5">
        <v>135952.6</v>
      </c>
      <c r="O1840" s="3" t="inlineStr">
        <is>
          <t>transf</t>
        </is>
      </c>
      <c r="P1840" s="3" t="inlineStr">
        <is>
          <t>Paul</t>
        </is>
      </c>
      <c r="Q1840" s="3" t="inlineStr">
        <is>
          <t>Norte</t>
        </is>
      </c>
      <c r="S1840" s="3" t="inlineStr">
        <is>
          <t>Duplicado probable</t>
        </is>
      </c>
      <c r="T1840" s="3">
        <f>IF(COUNTA(A1840:S1840)&lt;19,"REVISAR","OK")</f>
        <v>0</v>
      </c>
      <c r="U1840" s="3">
        <f>IF(ISNUMBER(B1840),"OK","REVISAR")</f>
        <v>0</v>
      </c>
      <c r="V1840" s="3">
        <f>IF(AND(ISNUMBER(K1840),K1840&gt;0,K1840&lt;50),"OK","REVISAR")</f>
        <v>0</v>
      </c>
      <c r="W1840" s="3">
        <f>IF(AND(ISNUMBER(L1840),L1840&gt;0,L1840&lt;1000000),"OK","REVISAR")</f>
        <v>0</v>
      </c>
      <c r="X1840" s="3">
        <f>IF(AND(ISNUMBER(K1840),ISNUMBER(L1840),ISNUMBER(M1840),ISNUMBER(N1840)),IF(ABS(N1840-(K1840*L1840*(1-M1840/100)))&gt;1,"REVISAR","OK"),"REVISAR")</f>
        <v>0</v>
      </c>
      <c r="Y1840" s="3">
        <f>IF(AND(ISNUMBER(SEARCH("@",E1840)),ISNUMBER(SEARCH(".",E1840))),"OK","REVISAR")</f>
        <v>0</v>
      </c>
      <c r="Z1840" s="3">
        <f>IF(COUNTIF($A$2:$A$5001,A1840)&gt;1,"REVISAR","OK")</f>
        <v>0</v>
      </c>
    </row>
    <row r="1841">
      <c r="A1841" s="3">
        <v>1840</v>
      </c>
      <c r="B1841" s="4">
        <v>45726</v>
      </c>
      <c r="D1841" s="3" t="inlineStr">
        <is>
          <t>34728446</t>
        </is>
      </c>
      <c r="E1841" s="3" t="inlineStr">
        <is>
          <t>cliente83@sinmail</t>
        </is>
      </c>
      <c r="F1841" s="3" t="inlineStr">
        <is>
          <t>+54 9 2326 882979</t>
        </is>
      </c>
      <c r="G1841" s="3" t="inlineStr">
        <is>
          <t>Mar del Plata</t>
        </is>
      </c>
      <c r="H1841" s="3" t="inlineStr">
        <is>
          <t>buenos aires</t>
        </is>
      </c>
      <c r="I1841" s="3" t="inlineStr">
        <is>
          <t>Silla gamer</t>
        </is>
      </c>
      <c r="J1841" s="3" t="inlineStr">
        <is>
          <t>perifericos</t>
        </is>
      </c>
      <c r="K1841" s="3">
        <v>8</v>
      </c>
      <c r="L1841" s="5">
        <v>166978.04</v>
      </c>
      <c r="M1841" s="3">
        <v>0</v>
      </c>
      <c r="N1841" s="5">
        <v>1335824.32</v>
      </c>
      <c r="P1841" s="3" t="inlineStr">
        <is>
          <t>Sin vendedor</t>
        </is>
      </c>
      <c r="Q1841" s="3" t="inlineStr">
        <is>
          <t>local 1</t>
        </is>
      </c>
      <c r="T1841" s="3">
        <f>IF(COUNTA(A1841:S1841)&lt;19,"REVISAR","OK")</f>
        <v>0</v>
      </c>
      <c r="U1841" s="3">
        <f>IF(ISNUMBER(B1841),"OK","REVISAR")</f>
        <v>0</v>
      </c>
      <c r="V1841" s="3">
        <f>IF(AND(ISNUMBER(K1841),K1841&gt;0,K1841&lt;50),"OK","REVISAR")</f>
        <v>0</v>
      </c>
      <c r="W1841" s="3">
        <f>IF(AND(ISNUMBER(L1841),L1841&gt;0,L1841&lt;1000000),"OK","REVISAR")</f>
        <v>0</v>
      </c>
      <c r="X1841" s="3">
        <f>IF(AND(ISNUMBER(K1841),ISNUMBER(L1841),ISNUMBER(M1841),ISNUMBER(N1841)),IF(ABS(N1841-(K1841*L1841*(1-M1841/100)))&gt;1,"REVISAR","OK"),"REVISAR")</f>
        <v>0</v>
      </c>
      <c r="Y1841" s="3">
        <f>IF(AND(ISNUMBER(SEARCH("@",E1841)),ISNUMBER(SEARCH(".",E1841))),"OK","REVISAR")</f>
        <v>0</v>
      </c>
      <c r="Z1841" s="3">
        <f>IF(COUNTIF($A$2:$A$5001,A1841)&gt;1,"REVISAR","OK")</f>
        <v>0</v>
      </c>
    </row>
    <row r="1842">
      <c r="A1842" s="3">
        <v>1841</v>
      </c>
      <c r="B1842" s="4">
        <v>45505</v>
      </c>
      <c r="C1842" s="3" t="inlineStr">
        <is>
          <t>Ana Martínez</t>
        </is>
      </c>
      <c r="D1842" s="3" t="inlineStr">
        <is>
          <t>35924966</t>
        </is>
      </c>
      <c r="E1842" s="3" t="inlineStr">
        <is>
          <t>cliente208@sinmail</t>
        </is>
      </c>
      <c r="F1842" s="3" t="inlineStr">
        <is>
          <t>+54 9 2326 868994</t>
        </is>
      </c>
      <c r="G1842" s="3" t="inlineStr">
        <is>
          <t>Capital Federal</t>
        </is>
      </c>
      <c r="H1842" s="3" t="inlineStr">
        <is>
          <t>CABA</t>
        </is>
      </c>
      <c r="I1842" s="3" t="inlineStr">
        <is>
          <t>Memoria RAM 8GB</t>
        </is>
      </c>
      <c r="J1842" s="3" t="inlineStr">
        <is>
          <t>Audio</t>
        </is>
      </c>
      <c r="K1842" s="3">
        <v>2</v>
      </c>
      <c r="L1842" s="5">
        <v>66318.96000000001</v>
      </c>
      <c r="M1842" s="3">
        <v>10</v>
      </c>
      <c r="N1842" s="5">
        <v>119374.13</v>
      </c>
      <c r="O1842" s="3" t="inlineStr">
        <is>
          <t>Mercado Pago</t>
        </is>
      </c>
      <c r="P1842" s="3" t="inlineStr">
        <is>
          <t>Sofía</t>
        </is>
      </c>
      <c r="Q1842" s="3" t="inlineStr">
        <is>
          <t>local 1</t>
        </is>
      </c>
      <c r="R1842" s="3" t="inlineStr">
        <is>
          <t>No aplica</t>
        </is>
      </c>
      <c r="S1842" s="3" t="inlineStr">
        <is>
          <t>sin observaciones</t>
        </is>
      </c>
      <c r="T1842" s="3">
        <f>IF(COUNTA(A1842:S1842)&lt;19,"REVISAR","OK")</f>
        <v>0</v>
      </c>
      <c r="U1842" s="3">
        <f>IF(ISNUMBER(B1842),"OK","REVISAR")</f>
        <v>0</v>
      </c>
      <c r="V1842" s="3">
        <f>IF(AND(ISNUMBER(K1842),K1842&gt;0,K1842&lt;50),"OK","REVISAR")</f>
        <v>0</v>
      </c>
      <c r="W1842" s="3">
        <f>IF(AND(ISNUMBER(L1842),L1842&gt;0,L1842&lt;1000000),"OK","REVISAR")</f>
        <v>0</v>
      </c>
      <c r="X1842" s="3">
        <f>IF(AND(ISNUMBER(K1842),ISNUMBER(L1842),ISNUMBER(M1842),ISNUMBER(N1842)),IF(ABS(N1842-(K1842*L1842*(1-M1842/100)))&gt;1,"REVISAR","OK"),"REVISAR")</f>
        <v>0</v>
      </c>
      <c r="Y1842" s="3">
        <f>IF(AND(ISNUMBER(SEARCH("@",E1842)),ISNUMBER(SEARCH(".",E1842))),"OK","REVISAR")</f>
        <v>0</v>
      </c>
      <c r="Z1842" s="3">
        <f>IF(COUNTIF($A$2:$A$5001,A1842)&gt;1,"REVISAR","OK")</f>
        <v>0</v>
      </c>
    </row>
    <row r="1843">
      <c r="A1843" s="3">
        <v>1842</v>
      </c>
      <c r="C1843" s="3" t="inlineStr">
        <is>
          <t>Juan Pérez</t>
        </is>
      </c>
      <c r="D1843" s="3" t="inlineStr">
        <is>
          <t>37869203</t>
        </is>
      </c>
      <c r="E1843" s="3" t="inlineStr">
        <is>
          <t>cliente714@hotmail.com</t>
        </is>
      </c>
      <c r="F1843" s="3" t="inlineStr">
        <is>
          <t>+54 9 2326 188831</t>
        </is>
      </c>
      <c r="G1843" s="3" t="inlineStr">
        <is>
          <t>san antonio de areco</t>
        </is>
      </c>
      <c r="H1843" s="3" t="inlineStr">
        <is>
          <t>Mendoza</t>
        </is>
      </c>
      <c r="I1843" s="3" t="inlineStr">
        <is>
          <t>Monitor 24</t>
        </is>
      </c>
      <c r="K1843" s="3">
        <v>7</v>
      </c>
      <c r="L1843" s="5">
        <v>113923.2</v>
      </c>
      <c r="M1843" s="3">
        <v>0</v>
      </c>
      <c r="N1843" s="5">
        <v>797462.4</v>
      </c>
      <c r="O1843" s="3" t="inlineStr">
        <is>
          <t>Tarjeta Débito</t>
        </is>
      </c>
      <c r="P1843" s="3" t="inlineStr">
        <is>
          <t>Paul</t>
        </is>
      </c>
      <c r="Q1843" s="3" t="inlineStr">
        <is>
          <t>online</t>
        </is>
      </c>
      <c r="R1843" s="3" t="inlineStr">
        <is>
          <t>En camino</t>
        </is>
      </c>
      <c r="S1843" s="3" t="inlineStr">
        <is>
          <t>Producto sin stock</t>
        </is>
      </c>
      <c r="T1843" s="3">
        <f>IF(COUNTA(A1843:S1843)&lt;19,"REVISAR","OK")</f>
        <v>0</v>
      </c>
      <c r="U1843" s="3">
        <f>IF(ISNUMBER(B1843),"OK","REVISAR")</f>
        <v>0</v>
      </c>
      <c r="V1843" s="3">
        <f>IF(AND(ISNUMBER(K1843),K1843&gt;0,K1843&lt;50),"OK","REVISAR")</f>
        <v>0</v>
      </c>
      <c r="W1843" s="3">
        <f>IF(AND(ISNUMBER(L1843),L1843&gt;0,L1843&lt;1000000),"OK","REVISAR")</f>
        <v>0</v>
      </c>
      <c r="X1843" s="3">
        <f>IF(AND(ISNUMBER(K1843),ISNUMBER(L1843),ISNUMBER(M1843),ISNUMBER(N1843)),IF(ABS(N1843-(K1843*L1843*(1-M1843/100)))&gt;1,"REVISAR","OK"),"REVISAR")</f>
        <v>0</v>
      </c>
      <c r="Y1843" s="3">
        <f>IF(AND(ISNUMBER(SEARCH("@",E1843)),ISNUMBER(SEARCH(".",E1843))),"OK","REVISAR")</f>
        <v>0</v>
      </c>
      <c r="Z1843" s="3">
        <f>IF(COUNTIF($A$2:$A$5001,A1843)&gt;1,"REVISAR","OK")</f>
        <v>0</v>
      </c>
    </row>
    <row r="1844">
      <c r="A1844" s="3">
        <v>1843</v>
      </c>
      <c r="B1844" s="4">
        <v>45448</v>
      </c>
      <c r="C1844" s="3" t="inlineStr">
        <is>
          <t>Valentina Díaz</t>
        </is>
      </c>
      <c r="D1844" s="3" t="inlineStr">
        <is>
          <t>29708894</t>
        </is>
      </c>
      <c r="E1844" s="3" t="inlineStr">
        <is>
          <t>cliente755@yahoo.com</t>
        </is>
      </c>
      <c r="F1844" s="3" t="inlineStr">
        <is>
          <t>+54 9 2326 530239</t>
        </is>
      </c>
      <c r="G1844" s="3" t="inlineStr">
        <is>
          <t>La Plata</t>
        </is>
      </c>
      <c r="H1844" s="3" t="inlineStr">
        <is>
          <t>Buenos Aires</t>
        </is>
      </c>
      <c r="I1844" s="3" t="inlineStr">
        <is>
          <t>Webcam HD</t>
        </is>
      </c>
      <c r="J1844" s="3" t="inlineStr">
        <is>
          <t>Periféricos</t>
        </is>
      </c>
      <c r="K1844" s="3">
        <v>7</v>
      </c>
      <c r="L1844" s="5">
        <v>166687.25</v>
      </c>
      <c r="M1844" s="3">
        <v>0</v>
      </c>
      <c r="N1844" s="5">
        <v>1166810.75</v>
      </c>
      <c r="O1844" s="3" t="inlineStr">
        <is>
          <t>efectivo</t>
        </is>
      </c>
      <c r="P1844" s="3" t="inlineStr">
        <is>
          <t>admin</t>
        </is>
      </c>
      <c r="S1844" s="3" t="inlineStr">
        <is>
          <t>Producto sin stock</t>
        </is>
      </c>
      <c r="T1844" s="3">
        <f>IF(COUNTA(A1844:S1844)&lt;19,"REVISAR","OK")</f>
        <v>0</v>
      </c>
      <c r="U1844" s="3">
        <f>IF(ISNUMBER(B1844),"OK","REVISAR")</f>
        <v>0</v>
      </c>
      <c r="V1844" s="3">
        <f>IF(AND(ISNUMBER(K1844),K1844&gt;0,K1844&lt;50),"OK","REVISAR")</f>
        <v>0</v>
      </c>
      <c r="W1844" s="3">
        <f>IF(AND(ISNUMBER(L1844),L1844&gt;0,L1844&lt;1000000),"OK","REVISAR")</f>
        <v>0</v>
      </c>
      <c r="X1844" s="3">
        <f>IF(AND(ISNUMBER(K1844),ISNUMBER(L1844),ISNUMBER(M1844),ISNUMBER(N1844)),IF(ABS(N1844-(K1844*L1844*(1-M1844/100)))&gt;1,"REVISAR","OK"),"REVISAR")</f>
        <v>0</v>
      </c>
      <c r="Y1844" s="3">
        <f>IF(AND(ISNUMBER(SEARCH("@",E1844)),ISNUMBER(SEARCH(".",E1844))),"OK","REVISAR")</f>
        <v>0</v>
      </c>
      <c r="Z1844" s="3">
        <f>IF(COUNTIF($A$2:$A$5001,A1844)&gt;1,"REVISAR","OK")</f>
        <v>0</v>
      </c>
    </row>
    <row r="1845">
      <c r="A1845" s="3">
        <v>1844</v>
      </c>
      <c r="B1845" s="4">
        <v>45717</v>
      </c>
      <c r="C1845" s="3" t="inlineStr">
        <is>
          <t>Carlos López</t>
        </is>
      </c>
      <c r="D1845" s="3" t="inlineStr">
        <is>
          <t>39147188</t>
        </is>
      </c>
      <c r="E1845" s="3" t="inlineStr">
        <is>
          <t>cliente640@hotmial.com</t>
        </is>
      </c>
      <c r="F1845" s="3" t="inlineStr">
        <is>
          <t>+54 9 2326 957904</t>
        </is>
      </c>
      <c r="H1845" s="3" t="inlineStr">
        <is>
          <t>Córdoba</t>
        </is>
      </c>
      <c r="I1845" s="3" t="inlineStr">
        <is>
          <t>Notebook 15</t>
        </is>
      </c>
      <c r="J1845" s="3" t="inlineStr">
        <is>
          <t>tecnologia</t>
        </is>
      </c>
      <c r="K1845" s="3">
        <v>4</v>
      </c>
      <c r="L1845" s="5">
        <v>153774.75</v>
      </c>
      <c r="M1845" s="3">
        <v>0</v>
      </c>
      <c r="N1845" s="5">
        <v>615099</v>
      </c>
      <c r="O1845" s="3" t="inlineStr">
        <is>
          <t>Mercado Pago</t>
        </is>
      </c>
      <c r="Q1845" s="3" t="inlineStr">
        <is>
          <t>Centro</t>
        </is>
      </c>
      <c r="R1845" s="3" t="inlineStr">
        <is>
          <t>No aplica</t>
        </is>
      </c>
      <c r="S1845" s="3" t="inlineStr">
        <is>
          <t>sin observaciones</t>
        </is>
      </c>
      <c r="T1845" s="3">
        <f>IF(COUNTA(A1845:S1845)&lt;19,"REVISAR","OK")</f>
        <v>0</v>
      </c>
      <c r="U1845" s="3">
        <f>IF(ISNUMBER(B1845),"OK","REVISAR")</f>
        <v>0</v>
      </c>
      <c r="V1845" s="3">
        <f>IF(AND(ISNUMBER(K1845),K1845&gt;0,K1845&lt;50),"OK","REVISAR")</f>
        <v>0</v>
      </c>
      <c r="W1845" s="3">
        <f>IF(AND(ISNUMBER(L1845),L1845&gt;0,L1845&lt;1000000),"OK","REVISAR")</f>
        <v>0</v>
      </c>
      <c r="X1845" s="3">
        <f>IF(AND(ISNUMBER(K1845),ISNUMBER(L1845),ISNUMBER(M1845),ISNUMBER(N1845)),IF(ABS(N1845-(K1845*L1845*(1-M1845/100)))&gt;1,"REVISAR","OK"),"REVISAR")</f>
        <v>0</v>
      </c>
      <c r="Y1845" s="3">
        <f>IF(AND(ISNUMBER(SEARCH("@",E1845)),ISNUMBER(SEARCH(".",E1845))),"OK","REVISAR")</f>
        <v>0</v>
      </c>
      <c r="Z1845" s="3">
        <f>IF(COUNTIF($A$2:$A$5001,A1845)&gt;1,"REVISAR","OK")</f>
        <v>0</v>
      </c>
    </row>
    <row r="1846">
      <c r="A1846" s="3">
        <v>1845</v>
      </c>
      <c r="B1846" s="4">
        <v>45515</v>
      </c>
      <c r="C1846" s="3" t="inlineStr">
        <is>
          <t>Juan Pérez</t>
        </is>
      </c>
      <c r="D1846" s="3" t="inlineStr">
        <is>
          <t>40662915</t>
        </is>
      </c>
      <c r="E1846" s="3" t="inlineStr">
        <is>
          <t>cliente597@gmail.com</t>
        </is>
      </c>
      <c r="F1846" s="3" t="inlineStr">
        <is>
          <t>+54 9 2326 928847</t>
        </is>
      </c>
      <c r="G1846" s="3" t="inlineStr">
        <is>
          <t>Buenos Aires</t>
        </is>
      </c>
      <c r="H1846" s="3" t="inlineStr">
        <is>
          <t>Santa Fe</t>
        </is>
      </c>
      <c r="I1846" s="3" t="inlineStr">
        <is>
          <t>Webcam HD</t>
        </is>
      </c>
      <c r="J1846" s="3" t="inlineStr">
        <is>
          <t>tecnologia</t>
        </is>
      </c>
      <c r="K1846" s="3">
        <v>2</v>
      </c>
      <c r="L1846" s="5">
        <v>165283.2</v>
      </c>
      <c r="M1846" s="3">
        <v>20</v>
      </c>
      <c r="N1846" s="5">
        <v>264453.12</v>
      </c>
      <c r="O1846" s="3" t="inlineStr">
        <is>
          <t>tarjeta credito</t>
        </is>
      </c>
      <c r="P1846" s="3" t="inlineStr">
        <is>
          <t>admin</t>
        </is>
      </c>
      <c r="R1846" s="3" t="inlineStr">
        <is>
          <t>En camino</t>
        </is>
      </c>
      <c r="S1846" s="3" t="inlineStr">
        <is>
          <t>Duplicado probable</t>
        </is>
      </c>
      <c r="T1846" s="3">
        <f>IF(COUNTA(A1846:S1846)&lt;19,"REVISAR","OK")</f>
        <v>0</v>
      </c>
      <c r="U1846" s="3">
        <f>IF(ISNUMBER(B1846),"OK","REVISAR")</f>
        <v>0</v>
      </c>
      <c r="V1846" s="3">
        <f>IF(AND(ISNUMBER(K1846),K1846&gt;0,K1846&lt;50),"OK","REVISAR")</f>
        <v>0</v>
      </c>
      <c r="W1846" s="3">
        <f>IF(AND(ISNUMBER(L1846),L1846&gt;0,L1846&lt;1000000),"OK","REVISAR")</f>
        <v>0</v>
      </c>
      <c r="X1846" s="3">
        <f>IF(AND(ISNUMBER(K1846),ISNUMBER(L1846),ISNUMBER(M1846),ISNUMBER(N1846)),IF(ABS(N1846-(K1846*L1846*(1-M1846/100)))&gt;1,"REVISAR","OK"),"REVISAR")</f>
        <v>0</v>
      </c>
      <c r="Y1846" s="3">
        <f>IF(AND(ISNUMBER(SEARCH("@",E1846)),ISNUMBER(SEARCH(".",E1846))),"OK","REVISAR")</f>
        <v>0</v>
      </c>
      <c r="Z1846" s="3">
        <f>IF(COUNTIF($A$2:$A$5001,A1846)&gt;1,"REVISAR","OK")</f>
        <v>0</v>
      </c>
    </row>
    <row r="1847">
      <c r="A1847" s="3">
        <v>1846</v>
      </c>
      <c r="B1847" s="4">
        <v>45709</v>
      </c>
      <c r="D1847" s="3" t="inlineStr">
        <is>
          <t>31416828</t>
        </is>
      </c>
      <c r="E1847" s="3" t="inlineStr">
        <is>
          <t>cliente153@gmail.com</t>
        </is>
      </c>
      <c r="F1847" s="3" t="inlineStr">
        <is>
          <t>+54 9 2326 602899</t>
        </is>
      </c>
      <c r="G1847" s="3" t="inlineStr">
        <is>
          <t>Capital Federal</t>
        </is>
      </c>
      <c r="H1847" s="3" t="inlineStr">
        <is>
          <t>buenos aires</t>
        </is>
      </c>
      <c r="I1847" s="3" t="inlineStr">
        <is>
          <t>Cargador rápido</t>
        </is>
      </c>
      <c r="J1847" s="3" t="inlineStr">
        <is>
          <t>tecnologia</t>
        </is>
      </c>
      <c r="K1847" s="3">
        <v>8</v>
      </c>
      <c r="L1847" s="5">
        <v>-25000</v>
      </c>
      <c r="M1847" s="3">
        <v>20</v>
      </c>
      <c r="N1847" s="5">
        <v>-160000</v>
      </c>
      <c r="O1847" s="3" t="inlineStr">
        <is>
          <t>Cheque</t>
        </is>
      </c>
      <c r="P1847" s="3" t="inlineStr">
        <is>
          <t>Isaías</t>
        </is>
      </c>
      <c r="Q1847" s="3" t="inlineStr">
        <is>
          <t>Local 1</t>
        </is>
      </c>
      <c r="R1847" s="3" t="inlineStr">
        <is>
          <t>Cancelado</t>
        </is>
      </c>
      <c r="S1847" s="3" t="inlineStr">
        <is>
          <t>Dirección incompleta</t>
        </is>
      </c>
      <c r="T1847" s="3">
        <f>IF(COUNTA(A1847:S1847)&lt;19,"REVISAR","OK")</f>
        <v>0</v>
      </c>
      <c r="U1847" s="3">
        <f>IF(ISNUMBER(B1847),"OK","REVISAR")</f>
        <v>0</v>
      </c>
      <c r="V1847" s="3">
        <f>IF(AND(ISNUMBER(K1847),K1847&gt;0,K1847&lt;50),"OK","REVISAR")</f>
        <v>0</v>
      </c>
      <c r="W1847" s="3">
        <f>IF(AND(ISNUMBER(L1847),L1847&gt;0,L1847&lt;1000000),"OK","REVISAR")</f>
        <v>0</v>
      </c>
      <c r="X1847" s="3">
        <f>IF(AND(ISNUMBER(K1847),ISNUMBER(L1847),ISNUMBER(M1847),ISNUMBER(N1847)),IF(ABS(N1847-(K1847*L1847*(1-M1847/100)))&gt;1,"REVISAR","OK"),"REVISAR")</f>
        <v>0</v>
      </c>
      <c r="Y1847" s="3">
        <f>IF(AND(ISNUMBER(SEARCH("@",E1847)),ISNUMBER(SEARCH(".",E1847))),"OK","REVISAR")</f>
        <v>0</v>
      </c>
      <c r="Z1847" s="3">
        <f>IF(COUNTIF($A$2:$A$5001,A1847)&gt;1,"REVISAR","OK")</f>
        <v>0</v>
      </c>
    </row>
    <row r="1848">
      <c r="A1848" s="3">
        <v>1847</v>
      </c>
      <c r="B1848" s="4">
        <v>45687</v>
      </c>
      <c r="C1848" s="3" t="inlineStr">
        <is>
          <t>Ana Martínez</t>
        </is>
      </c>
      <c r="D1848" s="3" t="inlineStr">
        <is>
          <t>23726396</t>
        </is>
      </c>
      <c r="E1848" s="3" t="inlineStr">
        <is>
          <t>cliente767@hotmail.com</t>
        </is>
      </c>
      <c r="F1848" s="3" t="inlineStr">
        <is>
          <t>+54 9 2326 200196</t>
        </is>
      </c>
      <c r="G1848" s="3" t="inlineStr">
        <is>
          <t>Areco</t>
        </is>
      </c>
      <c r="I1848" s="3" t="inlineStr">
        <is>
          <t>Mouse gamer</t>
        </is>
      </c>
      <c r="K1848" s="3">
        <v>2</v>
      </c>
      <c r="L1848" s="5">
        <v>73548.03999999999</v>
      </c>
      <c r="M1848" s="3">
        <v>5</v>
      </c>
      <c r="N1848" s="5">
        <v>139741.28</v>
      </c>
      <c r="O1848" s="3" t="inlineStr">
        <is>
          <t>tarjeta credito</t>
        </is>
      </c>
      <c r="R1848" s="3" t="inlineStr">
        <is>
          <t>pendiente</t>
        </is>
      </c>
      <c r="S1848" s="3" t="inlineStr">
        <is>
          <t>Precio cargado manualmente</t>
        </is>
      </c>
      <c r="T1848" s="3">
        <f>IF(COUNTA(A1848:S1848)&lt;19,"REVISAR","OK")</f>
        <v>0</v>
      </c>
      <c r="U1848" s="3">
        <f>IF(ISNUMBER(B1848),"OK","REVISAR")</f>
        <v>0</v>
      </c>
      <c r="V1848" s="3">
        <f>IF(AND(ISNUMBER(K1848),K1848&gt;0,K1848&lt;50),"OK","REVISAR")</f>
        <v>0</v>
      </c>
      <c r="W1848" s="3">
        <f>IF(AND(ISNUMBER(L1848),L1848&gt;0,L1848&lt;1000000),"OK","REVISAR")</f>
        <v>0</v>
      </c>
      <c r="X1848" s="3">
        <f>IF(AND(ISNUMBER(K1848),ISNUMBER(L1848),ISNUMBER(M1848),ISNUMBER(N1848)),IF(ABS(N1848-(K1848*L1848*(1-M1848/100)))&gt;1,"REVISAR","OK"),"REVISAR")</f>
        <v>0</v>
      </c>
      <c r="Y1848" s="3">
        <f>IF(AND(ISNUMBER(SEARCH("@",E1848)),ISNUMBER(SEARCH(".",E1848))),"OK","REVISAR")</f>
        <v>0</v>
      </c>
      <c r="Z1848" s="3">
        <f>IF(COUNTIF($A$2:$A$5001,A1848)&gt;1,"REVISAR","OK")</f>
        <v>0</v>
      </c>
    </row>
    <row r="1849">
      <c r="A1849" s="3">
        <v>1848</v>
      </c>
      <c r="B1849" s="4">
        <v>45441</v>
      </c>
      <c r="C1849" s="3" t="inlineStr">
        <is>
          <t>Juan Pérez</t>
        </is>
      </c>
      <c r="D1849" s="3" t="inlineStr">
        <is>
          <t>38932297</t>
        </is>
      </c>
      <c r="E1849" s="3" t="inlineStr">
        <is>
          <t>cliente253@outlook.com</t>
        </is>
      </c>
      <c r="F1849" s="3" t="inlineStr">
        <is>
          <t>+54 9 2326 255772</t>
        </is>
      </c>
      <c r="I1849" s="3" t="inlineStr">
        <is>
          <t>Mouse gamer</t>
        </is>
      </c>
      <c r="J1849" s="3" t="inlineStr">
        <is>
          <t>perifericos</t>
        </is>
      </c>
      <c r="K1849" s="3">
        <v>3</v>
      </c>
      <c r="L1849" s="5">
        <v>0</v>
      </c>
      <c r="M1849" s="3">
        <v>0</v>
      </c>
      <c r="N1849" s="5">
        <v>0</v>
      </c>
      <c r="O1849" s="3" t="inlineStr">
        <is>
          <t>efectivo</t>
        </is>
      </c>
      <c r="P1849" s="3" t="inlineStr">
        <is>
          <t>Admin</t>
        </is>
      </c>
      <c r="Q1849" s="3" t="inlineStr">
        <is>
          <t>online</t>
        </is>
      </c>
      <c r="R1849" s="3" t="inlineStr">
        <is>
          <t>Pendiente</t>
        </is>
      </c>
      <c r="S1849" s="3" t="inlineStr">
        <is>
          <t>Dirección incompleta</t>
        </is>
      </c>
      <c r="T1849" s="3">
        <f>IF(COUNTA(A1849:S1849)&lt;19,"REVISAR","OK")</f>
        <v>0</v>
      </c>
      <c r="U1849" s="3">
        <f>IF(ISNUMBER(B1849),"OK","REVISAR")</f>
        <v>0</v>
      </c>
      <c r="V1849" s="3">
        <f>IF(AND(ISNUMBER(K1849),K1849&gt;0,K1849&lt;50),"OK","REVISAR")</f>
        <v>0</v>
      </c>
      <c r="W1849" s="3">
        <f>IF(AND(ISNUMBER(L1849),L1849&gt;0,L1849&lt;1000000),"OK","REVISAR")</f>
        <v>0</v>
      </c>
      <c r="X1849" s="3">
        <f>IF(AND(ISNUMBER(K1849),ISNUMBER(L1849),ISNUMBER(M1849),ISNUMBER(N1849)),IF(ABS(N1849-(K1849*L1849*(1-M1849/100)))&gt;1,"REVISAR","OK"),"REVISAR")</f>
        <v>0</v>
      </c>
      <c r="Y1849" s="3">
        <f>IF(AND(ISNUMBER(SEARCH("@",E1849)),ISNUMBER(SEARCH(".",E1849))),"OK","REVISAR")</f>
        <v>0</v>
      </c>
      <c r="Z1849" s="3">
        <f>IF(COUNTIF($A$2:$A$5001,A1849)&gt;1,"REVISAR","OK")</f>
        <v>0</v>
      </c>
    </row>
    <row r="1850">
      <c r="A1850" s="3">
        <v>1849</v>
      </c>
      <c r="B1850" s="4">
        <v>45640</v>
      </c>
      <c r="C1850" s="3" t="inlineStr">
        <is>
          <t>Camila Torres</t>
        </is>
      </c>
      <c r="D1850" s="3" t="inlineStr">
        <is>
          <t>23463873</t>
        </is>
      </c>
      <c r="E1850" s="3" t="inlineStr">
        <is>
          <t>cliente586@gmai.com</t>
        </is>
      </c>
      <c r="F1850" s="3" t="inlineStr">
        <is>
          <t>+54 9 2326 664457</t>
        </is>
      </c>
      <c r="G1850" s="3" t="inlineStr">
        <is>
          <t>Buenos Aires</t>
        </is>
      </c>
      <c r="H1850" s="3" t="inlineStr">
        <is>
          <t>Santa Fe</t>
        </is>
      </c>
      <c r="I1850" s="3" t="inlineStr">
        <is>
          <t>Monitor 24</t>
        </is>
      </c>
      <c r="J1850" s="3" t="inlineStr">
        <is>
          <t>Periféricos</t>
        </is>
      </c>
      <c r="K1850" s="3">
        <v>8</v>
      </c>
      <c r="L1850" s="5">
        <v>147610.25</v>
      </c>
      <c r="M1850" s="3">
        <v>5</v>
      </c>
      <c r="N1850" s="5">
        <v>1121837.9</v>
      </c>
      <c r="O1850" s="3" t="inlineStr">
        <is>
          <t>tarjeta credito</t>
        </is>
      </c>
      <c r="P1850" s="3" t="inlineStr">
        <is>
          <t>Benjamín</t>
        </is>
      </c>
      <c r="Q1850" s="3" t="inlineStr">
        <is>
          <t>Norte</t>
        </is>
      </c>
      <c r="R1850" s="3" t="inlineStr">
        <is>
          <t>No aplica</t>
        </is>
      </c>
      <c r="S1850" s="3" t="inlineStr">
        <is>
          <t>Duplicado probable</t>
        </is>
      </c>
      <c r="T1850" s="3">
        <f>IF(COUNTA(A1850:S1850)&lt;19,"REVISAR","OK")</f>
        <v>0</v>
      </c>
      <c r="U1850" s="3">
        <f>IF(ISNUMBER(B1850),"OK","REVISAR")</f>
        <v>0</v>
      </c>
      <c r="V1850" s="3">
        <f>IF(AND(ISNUMBER(K1850),K1850&gt;0,K1850&lt;50),"OK","REVISAR")</f>
        <v>0</v>
      </c>
      <c r="W1850" s="3">
        <f>IF(AND(ISNUMBER(L1850),L1850&gt;0,L1850&lt;1000000),"OK","REVISAR")</f>
        <v>0</v>
      </c>
      <c r="X1850" s="3">
        <f>IF(AND(ISNUMBER(K1850),ISNUMBER(L1850),ISNUMBER(M1850),ISNUMBER(N1850)),IF(ABS(N1850-(K1850*L1850*(1-M1850/100)))&gt;1,"REVISAR","OK"),"REVISAR")</f>
        <v>0</v>
      </c>
      <c r="Y1850" s="3">
        <f>IF(AND(ISNUMBER(SEARCH("@",E1850)),ISNUMBER(SEARCH(".",E1850))),"OK","REVISAR")</f>
        <v>0</v>
      </c>
      <c r="Z1850" s="3">
        <f>IF(COUNTIF($A$2:$A$5001,A1850)&gt;1,"REVISAR","OK")</f>
        <v>0</v>
      </c>
    </row>
    <row r="1851">
      <c r="A1851" s="3">
        <v>1850</v>
      </c>
      <c r="B1851" s="4">
        <v>45683</v>
      </c>
      <c r="C1851" s="3" t="inlineStr">
        <is>
          <t>Ana Martínez</t>
        </is>
      </c>
      <c r="D1851" s="3" t="inlineStr">
        <is>
          <t>39710697</t>
        </is>
      </c>
      <c r="E1851" s="3" t="inlineStr">
        <is>
          <t>cliente362@hotmial.com</t>
        </is>
      </c>
      <c r="F1851" s="3" t="inlineStr">
        <is>
          <t>+54 9 2326 427955</t>
        </is>
      </c>
      <c r="G1851" s="3" t="inlineStr">
        <is>
          <t>Mendoza</t>
        </is>
      </c>
      <c r="H1851" s="3" t="inlineStr">
        <is>
          <t>Bs.As</t>
        </is>
      </c>
      <c r="I1851" s="3" t="inlineStr">
        <is>
          <t>Producto desconocido</t>
        </is>
      </c>
      <c r="J1851" s="3" t="inlineStr">
        <is>
          <t>Accesorios</t>
        </is>
      </c>
      <c r="K1851" s="3">
        <v>1</v>
      </c>
      <c r="L1851" s="5">
        <v>61017.77</v>
      </c>
      <c r="M1851" s="3">
        <v>25</v>
      </c>
      <c r="N1851" s="5">
        <v>45763.33</v>
      </c>
      <c r="O1851" s="3" t="inlineStr">
        <is>
          <t>transf</t>
        </is>
      </c>
      <c r="P1851" s="3" t="inlineStr">
        <is>
          <t>Admin</t>
        </is>
      </c>
      <c r="Q1851" s="3" t="inlineStr">
        <is>
          <t>local 1</t>
        </is>
      </c>
      <c r="S1851" s="3" t="inlineStr">
        <is>
          <t>Pago a confirmar</t>
        </is>
      </c>
      <c r="T1851" s="3">
        <f>IF(COUNTA(A1851:S1851)&lt;19,"REVISAR","OK")</f>
        <v>0</v>
      </c>
      <c r="U1851" s="3">
        <f>IF(ISNUMBER(B1851),"OK","REVISAR")</f>
        <v>0</v>
      </c>
      <c r="V1851" s="3">
        <f>IF(AND(ISNUMBER(K1851),K1851&gt;0,K1851&lt;50),"OK","REVISAR")</f>
        <v>0</v>
      </c>
      <c r="W1851" s="3">
        <f>IF(AND(ISNUMBER(L1851),L1851&gt;0,L1851&lt;1000000),"OK","REVISAR")</f>
        <v>0</v>
      </c>
      <c r="X1851" s="3">
        <f>IF(AND(ISNUMBER(K1851),ISNUMBER(L1851),ISNUMBER(M1851),ISNUMBER(N1851)),IF(ABS(N1851-(K1851*L1851*(1-M1851/100)))&gt;1,"REVISAR","OK"),"REVISAR")</f>
        <v>0</v>
      </c>
      <c r="Y1851" s="3">
        <f>IF(AND(ISNUMBER(SEARCH("@",E1851)),ISNUMBER(SEARCH(".",E1851))),"OK","REVISAR")</f>
        <v>0</v>
      </c>
      <c r="Z1851" s="3">
        <f>IF(COUNTIF($A$2:$A$5001,A1851)&gt;1,"REVISAR","OK")</f>
        <v>0</v>
      </c>
    </row>
    <row r="1852">
      <c r="A1852" s="3">
        <v>1851</v>
      </c>
      <c r="B1852" s="4">
        <v>45812</v>
      </c>
      <c r="C1852" s="3" t="inlineStr">
        <is>
          <t>Juan Pérez</t>
        </is>
      </c>
      <c r="D1852" s="3" t="inlineStr">
        <is>
          <t>25062563</t>
        </is>
      </c>
      <c r="E1852" s="3" t="inlineStr">
        <is>
          <t>cliente614@</t>
        </is>
      </c>
      <c r="F1852" s="3" t="inlineStr">
        <is>
          <t>+54 9 2326 990220</t>
        </is>
      </c>
      <c r="G1852" s="3" t="inlineStr">
        <is>
          <t>Rosario</t>
        </is>
      </c>
      <c r="H1852" s="3" t="inlineStr">
        <is>
          <t>buenos aires</t>
        </is>
      </c>
      <c r="I1852" s="3" t="inlineStr">
        <is>
          <t>Auriculares Bluetooth</t>
        </is>
      </c>
      <c r="K1852" s="3">
        <v>1</v>
      </c>
      <c r="L1852" s="5">
        <v>46387.46</v>
      </c>
      <c r="M1852" s="3">
        <v>0</v>
      </c>
      <c r="N1852" s="5">
        <v>46387.46</v>
      </c>
      <c r="O1852" s="3" t="inlineStr">
        <is>
          <t>Efectivo</t>
        </is>
      </c>
      <c r="P1852" s="3" t="inlineStr">
        <is>
          <t>Sin vendedor</t>
        </is>
      </c>
      <c r="Q1852" s="3" t="inlineStr">
        <is>
          <t>Online</t>
        </is>
      </c>
      <c r="R1852" s="3" t="inlineStr">
        <is>
          <t>No aplica</t>
        </is>
      </c>
      <c r="S1852" s="3" t="inlineStr">
        <is>
          <t>Precio cargado manualmente</t>
        </is>
      </c>
      <c r="T1852" s="3">
        <f>IF(COUNTA(A1852:S1852)&lt;19,"REVISAR","OK")</f>
        <v>0</v>
      </c>
      <c r="U1852" s="3">
        <f>IF(ISNUMBER(B1852),"OK","REVISAR")</f>
        <v>0</v>
      </c>
      <c r="V1852" s="3">
        <f>IF(AND(ISNUMBER(K1852),K1852&gt;0,K1852&lt;50),"OK","REVISAR")</f>
        <v>0</v>
      </c>
      <c r="W1852" s="3">
        <f>IF(AND(ISNUMBER(L1852),L1852&gt;0,L1852&lt;1000000),"OK","REVISAR")</f>
        <v>0</v>
      </c>
      <c r="X1852" s="3">
        <f>IF(AND(ISNUMBER(K1852),ISNUMBER(L1852),ISNUMBER(M1852),ISNUMBER(N1852)),IF(ABS(N1852-(K1852*L1852*(1-M1852/100)))&gt;1,"REVISAR","OK"),"REVISAR")</f>
        <v>0</v>
      </c>
      <c r="Y1852" s="3">
        <f>IF(AND(ISNUMBER(SEARCH("@",E1852)),ISNUMBER(SEARCH(".",E1852))),"OK","REVISAR")</f>
        <v>0</v>
      </c>
      <c r="Z1852" s="3">
        <f>IF(COUNTIF($A$2:$A$5001,A1852)&gt;1,"REVISAR","OK")</f>
        <v>0</v>
      </c>
    </row>
    <row r="1853">
      <c r="A1853" s="3">
        <v>1852</v>
      </c>
      <c r="B1853" s="4">
        <v>45735</v>
      </c>
      <c r="C1853" s="3" t="inlineStr">
        <is>
          <t>Pedro Sánchez</t>
        </is>
      </c>
      <c r="D1853" s="3" t="inlineStr">
        <is>
          <t>40766054</t>
        </is>
      </c>
      <c r="E1853" s="3" t="inlineStr">
        <is>
          <t>cliente362@gmai.com</t>
        </is>
      </c>
      <c r="G1853" s="3" t="inlineStr">
        <is>
          <t>San Antonio de Areco</t>
        </is>
      </c>
      <c r="H1853" s="3" t="inlineStr">
        <is>
          <t>Cordoba</t>
        </is>
      </c>
      <c r="J1853" s="3" t="inlineStr">
        <is>
          <t>Periféricos</t>
        </is>
      </c>
      <c r="K1853" s="3">
        <v>1</v>
      </c>
      <c r="L1853" s="5">
        <v>36239.08</v>
      </c>
      <c r="M1853" s="3">
        <v>10</v>
      </c>
      <c r="N1853" s="5">
        <v>32615.17</v>
      </c>
      <c r="O1853" s="3" t="inlineStr">
        <is>
          <t>MercadoPago</t>
        </is>
      </c>
      <c r="R1853" s="3" t="inlineStr">
        <is>
          <t>Entregado</t>
        </is>
      </c>
      <c r="S1853" s="3" t="inlineStr">
        <is>
          <t>Duplicado probable</t>
        </is>
      </c>
      <c r="T1853" s="3">
        <f>IF(COUNTA(A1853:S1853)&lt;19,"REVISAR","OK")</f>
        <v>0</v>
      </c>
      <c r="U1853" s="3">
        <f>IF(ISNUMBER(B1853),"OK","REVISAR")</f>
        <v>0</v>
      </c>
      <c r="V1853" s="3">
        <f>IF(AND(ISNUMBER(K1853),K1853&gt;0,K1853&lt;50),"OK","REVISAR")</f>
        <v>0</v>
      </c>
      <c r="W1853" s="3">
        <f>IF(AND(ISNUMBER(L1853),L1853&gt;0,L1853&lt;1000000),"OK","REVISAR")</f>
        <v>0</v>
      </c>
      <c r="X1853" s="3">
        <f>IF(AND(ISNUMBER(K1853),ISNUMBER(L1853),ISNUMBER(M1853),ISNUMBER(N1853)),IF(ABS(N1853-(K1853*L1853*(1-M1853/100)))&gt;1,"REVISAR","OK"),"REVISAR")</f>
        <v>0</v>
      </c>
      <c r="Y1853" s="3">
        <f>IF(AND(ISNUMBER(SEARCH("@",E1853)),ISNUMBER(SEARCH(".",E1853))),"OK","REVISAR")</f>
        <v>0</v>
      </c>
      <c r="Z1853" s="3">
        <f>IF(COUNTIF($A$2:$A$5001,A1853)&gt;1,"REVISAR","OK")</f>
        <v>0</v>
      </c>
    </row>
    <row r="1854">
      <c r="A1854" s="3">
        <v>1853</v>
      </c>
      <c r="B1854" s="4">
        <v>45486</v>
      </c>
      <c r="C1854" s="3" t="inlineStr">
        <is>
          <t>Cliente Sin Nombre</t>
        </is>
      </c>
      <c r="D1854" s="3" t="inlineStr">
        <is>
          <t>44531894</t>
        </is>
      </c>
      <c r="E1854" s="3" t="inlineStr">
        <is>
          <t>cliente179@</t>
        </is>
      </c>
      <c r="F1854" s="3" t="inlineStr">
        <is>
          <t>+54 9 2326 630530</t>
        </is>
      </c>
      <c r="G1854" s="3" t="inlineStr">
        <is>
          <t>CABA</t>
        </is>
      </c>
      <c r="H1854" s="3" t="inlineStr">
        <is>
          <t>Mendoza</t>
        </is>
      </c>
      <c r="I1854" s="3" t="inlineStr">
        <is>
          <t>Producto desconocido</t>
        </is>
      </c>
      <c r="J1854" s="3" t="inlineStr">
        <is>
          <t>tecnologia</t>
        </is>
      </c>
      <c r="K1854" s="3">
        <v>8</v>
      </c>
      <c r="L1854" s="5">
        <v>146358.99</v>
      </c>
      <c r="M1854" s="3">
        <v>10</v>
      </c>
      <c r="N1854" s="5">
        <v>1053784.73</v>
      </c>
      <c r="O1854" s="3" t="inlineStr">
        <is>
          <t>Tarjeta Crédito</t>
        </is>
      </c>
      <c r="Q1854" s="3" t="inlineStr">
        <is>
          <t>Centro</t>
        </is>
      </c>
      <c r="R1854" s="3" t="inlineStr">
        <is>
          <t>pendiente</t>
        </is>
      </c>
      <c r="S1854" s="3" t="inlineStr">
        <is>
          <t>Pago a confirmar</t>
        </is>
      </c>
      <c r="T1854" s="3">
        <f>IF(COUNTA(A1854:S1854)&lt;19,"REVISAR","OK")</f>
        <v>0</v>
      </c>
      <c r="U1854" s="3">
        <f>IF(ISNUMBER(B1854),"OK","REVISAR")</f>
        <v>0</v>
      </c>
      <c r="V1854" s="3">
        <f>IF(AND(ISNUMBER(K1854),K1854&gt;0,K1854&lt;50),"OK","REVISAR")</f>
        <v>0</v>
      </c>
      <c r="W1854" s="3">
        <f>IF(AND(ISNUMBER(L1854),L1854&gt;0,L1854&lt;1000000),"OK","REVISAR")</f>
        <v>0</v>
      </c>
      <c r="X1854" s="3">
        <f>IF(AND(ISNUMBER(K1854),ISNUMBER(L1854),ISNUMBER(M1854),ISNUMBER(N1854)),IF(ABS(N1854-(K1854*L1854*(1-M1854/100)))&gt;1,"REVISAR","OK"),"REVISAR")</f>
        <v>0</v>
      </c>
      <c r="Y1854" s="3">
        <f>IF(AND(ISNUMBER(SEARCH("@",E1854)),ISNUMBER(SEARCH(".",E1854))),"OK","REVISAR")</f>
        <v>0</v>
      </c>
      <c r="Z1854" s="3">
        <f>IF(COUNTIF($A$2:$A$5001,A1854)&gt;1,"REVISAR","OK")</f>
        <v>0</v>
      </c>
    </row>
    <row r="1855">
      <c r="A1855" s="3">
        <v>1854</v>
      </c>
      <c r="B1855" s="4">
        <v>45812</v>
      </c>
      <c r="C1855" s="3" t="inlineStr">
        <is>
          <t>Martín Fernández</t>
        </is>
      </c>
      <c r="D1855" s="3" t="inlineStr">
        <is>
          <t>30687336</t>
        </is>
      </c>
      <c r="E1855" s="3" t="inlineStr">
        <is>
          <t>cliente420@sinmail</t>
        </is>
      </c>
      <c r="F1855" s="3" t="inlineStr">
        <is>
          <t>+54 9 2326 306468</t>
        </is>
      </c>
      <c r="H1855" s="3" t="inlineStr">
        <is>
          <t>Buenos Aires</t>
        </is>
      </c>
      <c r="I1855" s="3" t="inlineStr">
        <is>
          <t>Cargador rápido</t>
        </is>
      </c>
      <c r="J1855" s="3" t="inlineStr">
        <is>
          <t>Hogar</t>
        </is>
      </c>
      <c r="K1855" s="3">
        <v>8</v>
      </c>
      <c r="L1855" s="5">
        <v>172204.61</v>
      </c>
      <c r="M1855" s="3">
        <v>20</v>
      </c>
      <c r="N1855" s="5">
        <v>1102109.5</v>
      </c>
      <c r="O1855" s="3" t="inlineStr">
        <is>
          <t>Transferencia</t>
        </is>
      </c>
      <c r="P1855" s="3" t="inlineStr">
        <is>
          <t>Benjamín</t>
        </is>
      </c>
      <c r="Q1855" s="3" t="inlineStr">
        <is>
          <t>Sucursal Centro</t>
        </is>
      </c>
      <c r="S1855" s="3" t="inlineStr">
        <is>
          <t>sin observaciones</t>
        </is>
      </c>
      <c r="T1855" s="3">
        <f>IF(COUNTA(A1855:S1855)&lt;19,"REVISAR","OK")</f>
        <v>0</v>
      </c>
      <c r="U1855" s="3">
        <f>IF(ISNUMBER(B1855),"OK","REVISAR")</f>
        <v>0</v>
      </c>
      <c r="V1855" s="3">
        <f>IF(AND(ISNUMBER(K1855),K1855&gt;0,K1855&lt;50),"OK","REVISAR")</f>
        <v>0</v>
      </c>
      <c r="W1855" s="3">
        <f>IF(AND(ISNUMBER(L1855),L1855&gt;0,L1855&lt;1000000),"OK","REVISAR")</f>
        <v>0</v>
      </c>
      <c r="X1855" s="3">
        <f>IF(AND(ISNUMBER(K1855),ISNUMBER(L1855),ISNUMBER(M1855),ISNUMBER(N1855)),IF(ABS(N1855-(K1855*L1855*(1-M1855/100)))&gt;1,"REVISAR","OK"),"REVISAR")</f>
        <v>0</v>
      </c>
      <c r="Y1855" s="3">
        <f>IF(AND(ISNUMBER(SEARCH("@",E1855)),ISNUMBER(SEARCH(".",E1855))),"OK","REVISAR")</f>
        <v>0</v>
      </c>
      <c r="Z1855" s="3">
        <f>IF(COUNTIF($A$2:$A$5001,A1855)&gt;1,"REVISAR","OK")</f>
        <v>0</v>
      </c>
    </row>
    <row r="1856">
      <c r="A1856" s="3">
        <v>1855</v>
      </c>
      <c r="B1856" s="4">
        <v>45730</v>
      </c>
      <c r="D1856" s="3" t="inlineStr">
        <is>
          <t>40442597</t>
        </is>
      </c>
      <c r="E1856" s="3" t="inlineStr">
        <is>
          <t>cliente877@outlook.com</t>
        </is>
      </c>
      <c r="F1856" s="3" t="inlineStr">
        <is>
          <t>+54 9 2326 523563</t>
        </is>
      </c>
      <c r="G1856" s="3" t="inlineStr">
        <is>
          <t>Capital Federal</t>
        </is>
      </c>
      <c r="H1856" s="3" t="inlineStr">
        <is>
          <t>Buenos Aires</t>
        </is>
      </c>
      <c r="J1856" s="3" t="inlineStr">
        <is>
          <t>Computación</t>
        </is>
      </c>
      <c r="K1856" s="3">
        <v>7</v>
      </c>
      <c r="L1856" s="5">
        <v>93274.63</v>
      </c>
      <c r="M1856" s="3">
        <v>5</v>
      </c>
      <c r="N1856" s="5">
        <v>620276.29</v>
      </c>
      <c r="O1856" s="3" t="inlineStr">
        <is>
          <t>efectivo</t>
        </is>
      </c>
      <c r="P1856" s="3" t="inlineStr">
        <is>
          <t>Sofía</t>
        </is>
      </c>
      <c r="Q1856" s="3" t="inlineStr">
        <is>
          <t>Centro</t>
        </is>
      </c>
      <c r="R1856" s="3" t="inlineStr">
        <is>
          <t>En camino</t>
        </is>
      </c>
      <c r="S1856" s="3" t="inlineStr">
        <is>
          <t>Duplicado probable</t>
        </is>
      </c>
      <c r="T1856" s="3">
        <f>IF(COUNTA(A1856:S1856)&lt;19,"REVISAR","OK")</f>
        <v>0</v>
      </c>
      <c r="U1856" s="3">
        <f>IF(ISNUMBER(B1856),"OK","REVISAR")</f>
        <v>0</v>
      </c>
      <c r="V1856" s="3">
        <f>IF(AND(ISNUMBER(K1856),K1856&gt;0,K1856&lt;50),"OK","REVISAR")</f>
        <v>0</v>
      </c>
      <c r="W1856" s="3">
        <f>IF(AND(ISNUMBER(L1856),L1856&gt;0,L1856&lt;1000000),"OK","REVISAR")</f>
        <v>0</v>
      </c>
      <c r="X1856" s="3">
        <f>IF(AND(ISNUMBER(K1856),ISNUMBER(L1856),ISNUMBER(M1856),ISNUMBER(N1856)),IF(ABS(N1856-(K1856*L1856*(1-M1856/100)))&gt;1,"REVISAR","OK"),"REVISAR")</f>
        <v>0</v>
      </c>
      <c r="Y1856" s="3">
        <f>IF(AND(ISNUMBER(SEARCH("@",E1856)),ISNUMBER(SEARCH(".",E1856))),"OK","REVISAR")</f>
        <v>0</v>
      </c>
      <c r="Z1856" s="3">
        <f>IF(COUNTIF($A$2:$A$5001,A1856)&gt;1,"REVISAR","OK")</f>
        <v>0</v>
      </c>
    </row>
    <row r="1857">
      <c r="A1857" s="3">
        <v>1856</v>
      </c>
      <c r="B1857" s="4">
        <v>45749</v>
      </c>
      <c r="C1857" s="3" t="inlineStr">
        <is>
          <t>María Gómez</t>
        </is>
      </c>
      <c r="D1857" s="3" t="inlineStr">
        <is>
          <t>36719875</t>
        </is>
      </c>
      <c r="E1857" s="3" t="inlineStr">
        <is>
          <t>cliente376@hotmail.com</t>
        </is>
      </c>
      <c r="F1857" s="3" t="inlineStr">
        <is>
          <t>+54 9 2326 304252</t>
        </is>
      </c>
      <c r="H1857" s="3" t="inlineStr">
        <is>
          <t>buenos aires</t>
        </is>
      </c>
      <c r="J1857" s="3" t="inlineStr">
        <is>
          <t>Audio</t>
        </is>
      </c>
      <c r="K1857" s="3">
        <v>4</v>
      </c>
      <c r="L1857" s="5">
        <v>50634.01</v>
      </c>
      <c r="M1857" s="3">
        <v>10</v>
      </c>
      <c r="N1857" s="5">
        <v>182282.44</v>
      </c>
      <c r="P1857" s="3" t="inlineStr">
        <is>
          <t>Sofía</t>
        </is>
      </c>
      <c r="Q1857" s="3" t="inlineStr">
        <is>
          <t>Sucursal Norte</t>
        </is>
      </c>
      <c r="R1857" s="3" t="inlineStr">
        <is>
          <t>pendiente</t>
        </is>
      </c>
      <c r="S1857" s="3" t="inlineStr">
        <is>
          <t>OK</t>
        </is>
      </c>
      <c r="T1857" s="3">
        <f>IF(COUNTA(A1857:S1857)&lt;19,"REVISAR","OK")</f>
        <v>0</v>
      </c>
      <c r="U1857" s="3">
        <f>IF(ISNUMBER(B1857),"OK","REVISAR")</f>
        <v>0</v>
      </c>
      <c r="V1857" s="3">
        <f>IF(AND(ISNUMBER(K1857),K1857&gt;0,K1857&lt;50),"OK","REVISAR")</f>
        <v>0</v>
      </c>
      <c r="W1857" s="3">
        <f>IF(AND(ISNUMBER(L1857),L1857&gt;0,L1857&lt;1000000),"OK","REVISAR")</f>
        <v>0</v>
      </c>
      <c r="X1857" s="3">
        <f>IF(AND(ISNUMBER(K1857),ISNUMBER(L1857),ISNUMBER(M1857),ISNUMBER(N1857)),IF(ABS(N1857-(K1857*L1857*(1-M1857/100)))&gt;1,"REVISAR","OK"),"REVISAR")</f>
        <v>0</v>
      </c>
      <c r="Y1857" s="3">
        <f>IF(AND(ISNUMBER(SEARCH("@",E1857)),ISNUMBER(SEARCH(".",E1857))),"OK","REVISAR")</f>
        <v>0</v>
      </c>
      <c r="Z1857" s="3">
        <f>IF(COUNTIF($A$2:$A$5001,A1857)&gt;1,"REVISAR","OK")</f>
        <v>0</v>
      </c>
    </row>
    <row r="1858">
      <c r="A1858" s="3">
        <v>1857</v>
      </c>
      <c r="B1858" s="4">
        <v>45423</v>
      </c>
      <c r="C1858" s="3" t="inlineStr">
        <is>
          <t>Ana Martínez</t>
        </is>
      </c>
      <c r="D1858" s="3" t="inlineStr">
        <is>
          <t>27747891</t>
        </is>
      </c>
      <c r="E1858" s="3" t="inlineStr">
        <is>
          <t>cliente224@outlook.com</t>
        </is>
      </c>
      <c r="F1858" s="3" t="inlineStr">
        <is>
          <t>+54 9 2326 354505</t>
        </is>
      </c>
      <c r="G1858" s="3" t="inlineStr">
        <is>
          <t>CABA</t>
        </is>
      </c>
      <c r="H1858" s="3" t="inlineStr">
        <is>
          <t>Bs.As</t>
        </is>
      </c>
      <c r="I1858" s="3" t="inlineStr">
        <is>
          <t>Cargador rápido</t>
        </is>
      </c>
      <c r="J1858" s="3" t="inlineStr">
        <is>
          <t>Accesorios</t>
        </is>
      </c>
      <c r="K1858" s="3">
        <v>7</v>
      </c>
      <c r="L1858" s="5">
        <v>153126.82</v>
      </c>
      <c r="M1858" s="3">
        <v>10</v>
      </c>
      <c r="N1858" s="5">
        <v>964698.97</v>
      </c>
      <c r="O1858" s="3" t="inlineStr">
        <is>
          <t>MercadoPago</t>
        </is>
      </c>
      <c r="Q1858" s="3" t="inlineStr">
        <is>
          <t>Local 1</t>
        </is>
      </c>
      <c r="R1858" s="3" t="inlineStr">
        <is>
          <t>No aplica</t>
        </is>
      </c>
      <c r="S1858" s="3" t="inlineStr">
        <is>
          <t>Producto sin stock</t>
        </is>
      </c>
      <c r="T1858" s="3">
        <f>IF(COUNTA(A1858:S1858)&lt;19,"REVISAR","OK")</f>
        <v>0</v>
      </c>
      <c r="U1858" s="3">
        <f>IF(ISNUMBER(B1858),"OK","REVISAR")</f>
        <v>0</v>
      </c>
      <c r="V1858" s="3">
        <f>IF(AND(ISNUMBER(K1858),K1858&gt;0,K1858&lt;50),"OK","REVISAR")</f>
        <v>0</v>
      </c>
      <c r="W1858" s="3">
        <f>IF(AND(ISNUMBER(L1858),L1858&gt;0,L1858&lt;1000000),"OK","REVISAR")</f>
        <v>0</v>
      </c>
      <c r="X1858" s="3">
        <f>IF(AND(ISNUMBER(K1858),ISNUMBER(L1858),ISNUMBER(M1858),ISNUMBER(N1858)),IF(ABS(N1858-(K1858*L1858*(1-M1858/100)))&gt;1,"REVISAR","OK"),"REVISAR")</f>
        <v>0</v>
      </c>
      <c r="Y1858" s="3">
        <f>IF(AND(ISNUMBER(SEARCH("@",E1858)),ISNUMBER(SEARCH(".",E1858))),"OK","REVISAR")</f>
        <v>0</v>
      </c>
      <c r="Z1858" s="3">
        <f>IF(COUNTIF($A$2:$A$5001,A1858)&gt;1,"REVISAR","OK")</f>
        <v>0</v>
      </c>
    </row>
    <row r="1859">
      <c r="A1859" s="3">
        <v>1858</v>
      </c>
      <c r="B1859" s="4">
        <v>45367</v>
      </c>
      <c r="C1859" s="3" t="inlineStr">
        <is>
          <t>Cliente Sin Nombre</t>
        </is>
      </c>
      <c r="E1859" s="3" t="inlineStr">
        <is>
          <t>cliente17@hotmial.com</t>
        </is>
      </c>
      <c r="F1859" s="3" t="inlineStr">
        <is>
          <t>+54 9 2326 215382</t>
        </is>
      </c>
      <c r="G1859" s="3" t="inlineStr">
        <is>
          <t>Areco</t>
        </is>
      </c>
      <c r="H1859" s="3" t="inlineStr">
        <is>
          <t>Cordoba</t>
        </is>
      </c>
      <c r="I1859" s="3" t="inlineStr">
        <is>
          <t>Webcam HD</t>
        </is>
      </c>
      <c r="K1859" s="3">
        <v>2</v>
      </c>
      <c r="L1859" s="5">
        <v>109512.26</v>
      </c>
      <c r="M1859" s="3">
        <v>0</v>
      </c>
      <c r="N1859" s="5">
        <v>219024.52</v>
      </c>
      <c r="O1859" s="3" t="inlineStr">
        <is>
          <t>Cheque</t>
        </is>
      </c>
      <c r="P1859" s="3" t="inlineStr">
        <is>
          <t>Sin vendedor</t>
        </is>
      </c>
      <c r="R1859" s="3" t="inlineStr">
        <is>
          <t>Pendiente</t>
        </is>
      </c>
      <c r="S1859" s="3" t="inlineStr">
        <is>
          <t>OK</t>
        </is>
      </c>
      <c r="T1859" s="3">
        <f>IF(COUNTA(A1859:S1859)&lt;19,"REVISAR","OK")</f>
        <v>0</v>
      </c>
      <c r="U1859" s="3">
        <f>IF(ISNUMBER(B1859),"OK","REVISAR")</f>
        <v>0</v>
      </c>
      <c r="V1859" s="3">
        <f>IF(AND(ISNUMBER(K1859),K1859&gt;0,K1859&lt;50),"OK","REVISAR")</f>
        <v>0</v>
      </c>
      <c r="W1859" s="3">
        <f>IF(AND(ISNUMBER(L1859),L1859&gt;0,L1859&lt;1000000),"OK","REVISAR")</f>
        <v>0</v>
      </c>
      <c r="X1859" s="3">
        <f>IF(AND(ISNUMBER(K1859),ISNUMBER(L1859),ISNUMBER(M1859),ISNUMBER(N1859)),IF(ABS(N1859-(K1859*L1859*(1-M1859/100)))&gt;1,"REVISAR","OK"),"REVISAR")</f>
        <v>0</v>
      </c>
      <c r="Y1859" s="3">
        <f>IF(AND(ISNUMBER(SEARCH("@",E1859)),ISNUMBER(SEARCH(".",E1859))),"OK","REVISAR")</f>
        <v>0</v>
      </c>
      <c r="Z1859" s="3">
        <f>IF(COUNTIF($A$2:$A$5001,A1859)&gt;1,"REVISAR","OK")</f>
        <v>0</v>
      </c>
    </row>
    <row r="1860">
      <c r="A1860" s="3">
        <v>1859</v>
      </c>
      <c r="B1860" s="4">
        <v>45330</v>
      </c>
      <c r="C1860" s="3" t="inlineStr">
        <is>
          <t>María Gómez</t>
        </is>
      </c>
      <c r="D1860" s="3" t="inlineStr">
        <is>
          <t>40047851</t>
        </is>
      </c>
      <c r="E1860" s="3" t="inlineStr">
        <is>
          <t>cliente75@hotmial.com</t>
        </is>
      </c>
      <c r="F1860" s="3" t="inlineStr">
        <is>
          <t>+54 9 2326 527614</t>
        </is>
      </c>
      <c r="G1860" s="3" t="inlineStr">
        <is>
          <t>Rosario</t>
        </is>
      </c>
      <c r="H1860" s="3" t="inlineStr">
        <is>
          <t>CABA</t>
        </is>
      </c>
      <c r="I1860" s="3" t="inlineStr">
        <is>
          <t>Mouse gamer</t>
        </is>
      </c>
      <c r="J1860" s="3" t="inlineStr">
        <is>
          <t>Tecnología</t>
        </is>
      </c>
      <c r="K1860" s="3">
        <v>8</v>
      </c>
      <c r="L1860" s="5">
        <v>80931.33</v>
      </c>
      <c r="M1860" s="3">
        <v>0</v>
      </c>
      <c r="N1860" s="5">
        <v>647450.64</v>
      </c>
      <c r="O1860" s="3" t="inlineStr">
        <is>
          <t>Cheque</t>
        </is>
      </c>
      <c r="P1860" s="3" t="inlineStr">
        <is>
          <t>Sofía</t>
        </is>
      </c>
      <c r="Q1860" s="3" t="inlineStr">
        <is>
          <t>Sucursal Norte</t>
        </is>
      </c>
      <c r="R1860" s="3" t="inlineStr">
        <is>
          <t>entregado</t>
        </is>
      </c>
      <c r="S1860" s="3" t="inlineStr">
        <is>
          <t>Precio cargado manualmente</t>
        </is>
      </c>
      <c r="T1860" s="3">
        <f>IF(COUNTA(A1860:S1860)&lt;19,"REVISAR","OK")</f>
        <v>0</v>
      </c>
      <c r="U1860" s="3">
        <f>IF(ISNUMBER(B1860),"OK","REVISAR")</f>
        <v>0</v>
      </c>
      <c r="V1860" s="3">
        <f>IF(AND(ISNUMBER(K1860),K1860&gt;0,K1860&lt;50),"OK","REVISAR")</f>
        <v>0</v>
      </c>
      <c r="W1860" s="3">
        <f>IF(AND(ISNUMBER(L1860),L1860&gt;0,L1860&lt;1000000),"OK","REVISAR")</f>
        <v>0</v>
      </c>
      <c r="X1860" s="3">
        <f>IF(AND(ISNUMBER(K1860),ISNUMBER(L1860),ISNUMBER(M1860),ISNUMBER(N1860)),IF(ABS(N1860-(K1860*L1860*(1-M1860/100)))&gt;1,"REVISAR","OK"),"REVISAR")</f>
        <v>0</v>
      </c>
      <c r="Y1860" s="3">
        <f>IF(AND(ISNUMBER(SEARCH("@",E1860)),ISNUMBER(SEARCH(".",E1860))),"OK","REVISAR")</f>
        <v>0</v>
      </c>
      <c r="Z1860" s="3">
        <f>IF(COUNTIF($A$2:$A$5001,A1860)&gt;1,"REVISAR","OK")</f>
        <v>0</v>
      </c>
    </row>
    <row r="1861">
      <c r="A1861" s="3">
        <v>1860</v>
      </c>
      <c r="B1861" s="4">
        <v>45603</v>
      </c>
      <c r="C1861" s="3" t="inlineStr">
        <is>
          <t>Carlos López</t>
        </is>
      </c>
      <c r="D1861" s="3" t="inlineStr">
        <is>
          <t>Sin DNI</t>
        </is>
      </c>
      <c r="E1861" s="3" t="inlineStr">
        <is>
          <t>cliente896@gmai.com</t>
        </is>
      </c>
      <c r="F1861" s="3" t="inlineStr">
        <is>
          <t>+54 9 2326 937166</t>
        </is>
      </c>
      <c r="G1861" s="3" t="inlineStr">
        <is>
          <t>S. A. de Areco</t>
        </is>
      </c>
      <c r="H1861" s="3" t="inlineStr">
        <is>
          <t>Cordoba</t>
        </is>
      </c>
      <c r="I1861" s="3" t="inlineStr">
        <is>
          <t>Teclado mecánico</t>
        </is>
      </c>
      <c r="J1861" s="3" t="inlineStr">
        <is>
          <t>Periféricos</t>
        </is>
      </c>
      <c r="K1861" s="3">
        <v>3</v>
      </c>
      <c r="L1861" s="5">
        <v>155374.15</v>
      </c>
      <c r="M1861" s="3">
        <v>10</v>
      </c>
      <c r="N1861" s="5" t="inlineStr">
        <is>
          <t>mal calculado</t>
        </is>
      </c>
      <c r="O1861" s="3" t="inlineStr">
        <is>
          <t>tarjeta credito</t>
        </is>
      </c>
      <c r="P1861" s="3" t="inlineStr">
        <is>
          <t>Lucas</t>
        </is>
      </c>
      <c r="R1861" s="3" t="inlineStr">
        <is>
          <t>pendiente</t>
        </is>
      </c>
      <c r="T1861" s="3">
        <f>IF(COUNTA(A1861:S1861)&lt;19,"REVISAR","OK")</f>
        <v>0</v>
      </c>
      <c r="U1861" s="3">
        <f>IF(ISNUMBER(B1861),"OK","REVISAR")</f>
        <v>0</v>
      </c>
      <c r="V1861" s="3">
        <f>IF(AND(ISNUMBER(K1861),K1861&gt;0,K1861&lt;50),"OK","REVISAR")</f>
        <v>0</v>
      </c>
      <c r="W1861" s="3">
        <f>IF(AND(ISNUMBER(L1861),L1861&gt;0,L1861&lt;1000000),"OK","REVISAR")</f>
        <v>0</v>
      </c>
      <c r="X1861" s="3">
        <f>IF(AND(ISNUMBER(K1861),ISNUMBER(L1861),ISNUMBER(M1861),ISNUMBER(N1861)),IF(ABS(N1861-(K1861*L1861*(1-M1861/100)))&gt;1,"REVISAR","OK"),"REVISAR")</f>
        <v>0</v>
      </c>
      <c r="Y1861" s="3">
        <f>IF(AND(ISNUMBER(SEARCH("@",E1861)),ISNUMBER(SEARCH(".",E1861))),"OK","REVISAR")</f>
        <v>0</v>
      </c>
      <c r="Z1861" s="3">
        <f>IF(COUNTIF($A$2:$A$5001,A1861)&gt;1,"REVISAR","OK")</f>
        <v>0</v>
      </c>
    </row>
    <row r="1862">
      <c r="A1862" s="3">
        <v>1861</v>
      </c>
      <c r="B1862" s="4">
        <v>45497</v>
      </c>
      <c r="C1862" s="3" t="inlineStr">
        <is>
          <t>Cliente Sin Nombre</t>
        </is>
      </c>
      <c r="D1862" s="3" t="inlineStr">
        <is>
          <t>37406455</t>
        </is>
      </c>
      <c r="E1862" s="3" t="inlineStr">
        <is>
          <t>cliente762@hotmial.com</t>
        </is>
      </c>
      <c r="F1862" s="3" t="inlineStr">
        <is>
          <t>+54 9 2326 812062</t>
        </is>
      </c>
      <c r="G1862" s="3" t="inlineStr">
        <is>
          <t>Cordoba</t>
        </is>
      </c>
      <c r="H1862" s="3" t="inlineStr">
        <is>
          <t>Santa Fe</t>
        </is>
      </c>
      <c r="I1862" s="3" t="inlineStr">
        <is>
          <t>Parlante portátil</t>
        </is>
      </c>
      <c r="J1862" s="3" t="inlineStr">
        <is>
          <t>Hogar</t>
        </is>
      </c>
      <c r="K1862" s="3">
        <v>2</v>
      </c>
      <c r="L1862" s="5">
        <v>45218.15</v>
      </c>
      <c r="O1862" s="3" t="inlineStr">
        <is>
          <t>Mercado Pago</t>
        </is>
      </c>
      <c r="P1862" s="3" t="inlineStr">
        <is>
          <t>Sin vendedor</t>
        </is>
      </c>
      <c r="R1862" s="3" t="inlineStr">
        <is>
          <t>Pendiente</t>
        </is>
      </c>
      <c r="S1862" s="3" t="inlineStr">
        <is>
          <t>OK</t>
        </is>
      </c>
      <c r="T1862" s="3">
        <f>IF(COUNTA(A1862:S1862)&lt;19,"REVISAR","OK")</f>
        <v>0</v>
      </c>
      <c r="U1862" s="3">
        <f>IF(ISNUMBER(B1862),"OK","REVISAR")</f>
        <v>0</v>
      </c>
      <c r="V1862" s="3">
        <f>IF(AND(ISNUMBER(K1862),K1862&gt;0,K1862&lt;50),"OK","REVISAR")</f>
        <v>0</v>
      </c>
      <c r="W1862" s="3">
        <f>IF(AND(ISNUMBER(L1862),L1862&gt;0,L1862&lt;1000000),"OK","REVISAR")</f>
        <v>0</v>
      </c>
      <c r="X1862" s="3">
        <f>IF(AND(ISNUMBER(K1862),ISNUMBER(L1862),ISNUMBER(M1862),ISNUMBER(N1862)),IF(ABS(N1862-(K1862*L1862*(1-M1862/100)))&gt;1,"REVISAR","OK"),"REVISAR")</f>
        <v>0</v>
      </c>
      <c r="Y1862" s="3">
        <f>IF(AND(ISNUMBER(SEARCH("@",E1862)),ISNUMBER(SEARCH(".",E1862))),"OK","REVISAR")</f>
        <v>0</v>
      </c>
      <c r="Z1862" s="3">
        <f>IF(COUNTIF($A$2:$A$5001,A1862)&gt;1,"REVISAR","OK")</f>
        <v>0</v>
      </c>
    </row>
    <row r="1863">
      <c r="A1863" s="3">
        <v>1862</v>
      </c>
      <c r="B1863" s="4">
        <v>45311</v>
      </c>
      <c r="C1863" s="3" t="inlineStr">
        <is>
          <t>María Gómez</t>
        </is>
      </c>
      <c r="D1863" s="3" t="inlineStr">
        <is>
          <t>20146326</t>
        </is>
      </c>
      <c r="E1863" s="3" t="inlineStr">
        <is>
          <t>cliente530@</t>
        </is>
      </c>
      <c r="G1863" s="3" t="inlineStr">
        <is>
          <t>Capital Federal</t>
        </is>
      </c>
      <c r="H1863" s="3" t="inlineStr">
        <is>
          <t>Córdoba</t>
        </is>
      </c>
      <c r="I1863" s="3" t="inlineStr">
        <is>
          <t>Cable USB-C</t>
        </is>
      </c>
      <c r="J1863" s="3" t="inlineStr">
        <is>
          <t>tecnologia</t>
        </is>
      </c>
      <c r="K1863" s="3">
        <v>8</v>
      </c>
      <c r="L1863" s="5">
        <v>134029.59</v>
      </c>
      <c r="M1863" s="3">
        <v>5</v>
      </c>
      <c r="N1863" s="5">
        <v>1018624.88</v>
      </c>
      <c r="O1863" s="3" t="inlineStr">
        <is>
          <t>tarjeta credito</t>
        </is>
      </c>
      <c r="P1863" s="3" t="inlineStr">
        <is>
          <t>Paul</t>
        </is>
      </c>
      <c r="R1863" s="3" t="inlineStr">
        <is>
          <t>Cancelado</t>
        </is>
      </c>
      <c r="T1863" s="3">
        <f>IF(COUNTA(A1863:S1863)&lt;19,"REVISAR","OK")</f>
        <v>0</v>
      </c>
      <c r="U1863" s="3">
        <f>IF(ISNUMBER(B1863),"OK","REVISAR")</f>
        <v>0</v>
      </c>
      <c r="V1863" s="3">
        <f>IF(AND(ISNUMBER(K1863),K1863&gt;0,K1863&lt;50),"OK","REVISAR")</f>
        <v>0</v>
      </c>
      <c r="W1863" s="3">
        <f>IF(AND(ISNUMBER(L1863),L1863&gt;0,L1863&lt;1000000),"OK","REVISAR")</f>
        <v>0</v>
      </c>
      <c r="X1863" s="3">
        <f>IF(AND(ISNUMBER(K1863),ISNUMBER(L1863),ISNUMBER(M1863),ISNUMBER(N1863)),IF(ABS(N1863-(K1863*L1863*(1-M1863/100)))&gt;1,"REVISAR","OK"),"REVISAR")</f>
        <v>0</v>
      </c>
      <c r="Y1863" s="3">
        <f>IF(AND(ISNUMBER(SEARCH("@",E1863)),ISNUMBER(SEARCH(".",E1863))),"OK","REVISAR")</f>
        <v>0</v>
      </c>
      <c r="Z1863" s="3">
        <f>IF(COUNTIF($A$2:$A$5001,A1863)&gt;1,"REVISAR","OK")</f>
        <v>0</v>
      </c>
    </row>
    <row r="1864">
      <c r="A1864" s="3">
        <v>1863</v>
      </c>
      <c r="B1864" s="4">
        <v>45385</v>
      </c>
      <c r="C1864" s="3" t="inlineStr">
        <is>
          <t>Cliente Sin Nombre</t>
        </is>
      </c>
      <c r="D1864" s="3" t="inlineStr">
        <is>
          <t>30488487</t>
        </is>
      </c>
      <c r="E1864" s="3" t="inlineStr">
        <is>
          <t>cliente138@gmail.com</t>
        </is>
      </c>
      <c r="F1864" s="3" t="inlineStr">
        <is>
          <t>+54 9 2326 461702</t>
        </is>
      </c>
      <c r="H1864" s="3" t="inlineStr">
        <is>
          <t>Santa Fe</t>
        </is>
      </c>
      <c r="I1864" s="3" t="inlineStr">
        <is>
          <t>Disco SSD 480GB</t>
        </is>
      </c>
      <c r="J1864" s="3" t="inlineStr">
        <is>
          <t>perifericos</t>
        </is>
      </c>
      <c r="K1864" s="3">
        <v>6</v>
      </c>
      <c r="L1864" s="5">
        <v>170557.02</v>
      </c>
      <c r="M1864" s="3">
        <v>25</v>
      </c>
      <c r="N1864" s="5">
        <v>767506.59</v>
      </c>
      <c r="O1864" s="3" t="inlineStr">
        <is>
          <t>Transferencia</t>
        </is>
      </c>
      <c r="P1864" s="3" t="inlineStr">
        <is>
          <t>Admin</t>
        </is>
      </c>
      <c r="Q1864" s="3" t="inlineStr">
        <is>
          <t>Online</t>
        </is>
      </c>
      <c r="R1864" s="3" t="inlineStr">
        <is>
          <t>En camino</t>
        </is>
      </c>
      <c r="S1864" s="3" t="inlineStr">
        <is>
          <t>Cliente reclama demora</t>
        </is>
      </c>
      <c r="T1864" s="3">
        <f>IF(COUNTA(A1864:S1864)&lt;19,"REVISAR","OK")</f>
        <v>0</v>
      </c>
      <c r="U1864" s="3">
        <f>IF(ISNUMBER(B1864),"OK","REVISAR")</f>
        <v>0</v>
      </c>
      <c r="V1864" s="3">
        <f>IF(AND(ISNUMBER(K1864),K1864&gt;0,K1864&lt;50),"OK","REVISAR")</f>
        <v>0</v>
      </c>
      <c r="W1864" s="3">
        <f>IF(AND(ISNUMBER(L1864),L1864&gt;0,L1864&lt;1000000),"OK","REVISAR")</f>
        <v>0</v>
      </c>
      <c r="X1864" s="3">
        <f>IF(AND(ISNUMBER(K1864),ISNUMBER(L1864),ISNUMBER(M1864),ISNUMBER(N1864)),IF(ABS(N1864-(K1864*L1864*(1-M1864/100)))&gt;1,"REVISAR","OK"),"REVISAR")</f>
        <v>0</v>
      </c>
      <c r="Y1864" s="3">
        <f>IF(AND(ISNUMBER(SEARCH("@",E1864)),ISNUMBER(SEARCH(".",E1864))),"OK","REVISAR")</f>
        <v>0</v>
      </c>
      <c r="Z1864" s="3">
        <f>IF(COUNTIF($A$2:$A$5001,A1864)&gt;1,"REVISAR","OK")</f>
        <v>0</v>
      </c>
    </row>
    <row r="1865">
      <c r="A1865" s="3">
        <v>1864</v>
      </c>
      <c r="B1865" s="4">
        <v>45678</v>
      </c>
      <c r="C1865" s="3" t="inlineStr">
        <is>
          <t>Sofía García</t>
        </is>
      </c>
      <c r="D1865" s="3" t="inlineStr">
        <is>
          <t>21971428</t>
        </is>
      </c>
      <c r="E1865" s="3" t="inlineStr">
        <is>
          <t>cliente293@gmai.com</t>
        </is>
      </c>
      <c r="F1865" s="3" t="inlineStr">
        <is>
          <t>+54 9 2326 298411</t>
        </is>
      </c>
      <c r="G1865" s="3" t="inlineStr">
        <is>
          <t>Mendoza</t>
        </is>
      </c>
      <c r="H1865" s="3" t="inlineStr">
        <is>
          <t>Bs.As</t>
        </is>
      </c>
      <c r="I1865" s="3" t="inlineStr">
        <is>
          <t>Memoria RAM 8GB</t>
        </is>
      </c>
      <c r="J1865" s="3" t="inlineStr">
        <is>
          <t>Accesorios</t>
        </is>
      </c>
      <c r="K1865" s="3">
        <v>2</v>
      </c>
      <c r="L1865" s="5">
        <v>162731.64</v>
      </c>
      <c r="M1865" s="3">
        <v>0</v>
      </c>
      <c r="N1865" s="5">
        <v>325463.28</v>
      </c>
      <c r="O1865" s="3" t="inlineStr">
        <is>
          <t>Tarjeta Crédito</t>
        </is>
      </c>
      <c r="P1865" s="3" t="inlineStr">
        <is>
          <t>Sin vendedor</t>
        </is>
      </c>
      <c r="Q1865" s="3" t="inlineStr">
        <is>
          <t>Online</t>
        </is>
      </c>
      <c r="R1865" s="3" t="inlineStr">
        <is>
          <t>Cancelado</t>
        </is>
      </c>
      <c r="T1865" s="3">
        <f>IF(COUNTA(A1865:S1865)&lt;19,"REVISAR","OK")</f>
        <v>0</v>
      </c>
      <c r="U1865" s="3">
        <f>IF(ISNUMBER(B1865),"OK","REVISAR")</f>
        <v>0</v>
      </c>
      <c r="V1865" s="3">
        <f>IF(AND(ISNUMBER(K1865),K1865&gt;0,K1865&lt;50),"OK","REVISAR")</f>
        <v>0</v>
      </c>
      <c r="W1865" s="3">
        <f>IF(AND(ISNUMBER(L1865),L1865&gt;0,L1865&lt;1000000),"OK","REVISAR")</f>
        <v>0</v>
      </c>
      <c r="X1865" s="3">
        <f>IF(AND(ISNUMBER(K1865),ISNUMBER(L1865),ISNUMBER(M1865),ISNUMBER(N1865)),IF(ABS(N1865-(K1865*L1865*(1-M1865/100)))&gt;1,"REVISAR","OK"),"REVISAR")</f>
        <v>0</v>
      </c>
      <c r="Y1865" s="3">
        <f>IF(AND(ISNUMBER(SEARCH("@",E1865)),ISNUMBER(SEARCH(".",E1865))),"OK","REVISAR")</f>
        <v>0</v>
      </c>
      <c r="Z1865" s="3">
        <f>IF(COUNTIF($A$2:$A$5001,A1865)&gt;1,"REVISAR","OK")</f>
        <v>0</v>
      </c>
    </row>
    <row r="1866">
      <c r="A1866" s="3">
        <v>1865</v>
      </c>
      <c r="B1866" s="4">
        <v>45615</v>
      </c>
      <c r="C1866" s="3" t="inlineStr">
        <is>
          <t>Pedro Sánchez</t>
        </is>
      </c>
      <c r="D1866" s="3" t="inlineStr">
        <is>
          <t>43177502</t>
        </is>
      </c>
      <c r="F1866" s="3" t="inlineStr">
        <is>
          <t>+54 9 2326 897069</t>
        </is>
      </c>
      <c r="G1866" s="3" t="inlineStr">
        <is>
          <t>La Plata</t>
        </is>
      </c>
      <c r="H1866" s="3" t="inlineStr">
        <is>
          <t>Buenos Aires</t>
        </is>
      </c>
      <c r="I1866" s="3" t="inlineStr">
        <is>
          <t>Teclado mecánico</t>
        </is>
      </c>
      <c r="J1866" s="3" t="inlineStr">
        <is>
          <t>Computación</t>
        </is>
      </c>
      <c r="K1866" s="3">
        <v>4</v>
      </c>
      <c r="L1866" s="5">
        <v>149867.2</v>
      </c>
      <c r="M1866" s="3">
        <v>15</v>
      </c>
      <c r="N1866" s="5">
        <v>509548.48</v>
      </c>
      <c r="O1866" s="3" t="inlineStr">
        <is>
          <t>Transferencia</t>
        </is>
      </c>
      <c r="P1866" s="3" t="inlineStr">
        <is>
          <t>Sofía</t>
        </is>
      </c>
      <c r="R1866" s="3" t="inlineStr">
        <is>
          <t>Entregado</t>
        </is>
      </c>
      <c r="S1866" s="3" t="inlineStr">
        <is>
          <t>Dirección incompleta</t>
        </is>
      </c>
      <c r="T1866" s="3">
        <f>IF(COUNTA(A1866:S1866)&lt;19,"REVISAR","OK")</f>
        <v>0</v>
      </c>
      <c r="U1866" s="3">
        <f>IF(ISNUMBER(B1866),"OK","REVISAR")</f>
        <v>0</v>
      </c>
      <c r="V1866" s="3">
        <f>IF(AND(ISNUMBER(K1866),K1866&gt;0,K1866&lt;50),"OK","REVISAR")</f>
        <v>0</v>
      </c>
      <c r="W1866" s="3">
        <f>IF(AND(ISNUMBER(L1866),L1866&gt;0,L1866&lt;1000000),"OK","REVISAR")</f>
        <v>0</v>
      </c>
      <c r="X1866" s="3">
        <f>IF(AND(ISNUMBER(K1866),ISNUMBER(L1866),ISNUMBER(M1866),ISNUMBER(N1866)),IF(ABS(N1866-(K1866*L1866*(1-M1866/100)))&gt;1,"REVISAR","OK"),"REVISAR")</f>
        <v>0</v>
      </c>
      <c r="Y1866" s="3">
        <f>IF(AND(ISNUMBER(SEARCH("@",E1866)),ISNUMBER(SEARCH(".",E1866))),"OK","REVISAR")</f>
        <v>0</v>
      </c>
      <c r="Z1866" s="3">
        <f>IF(COUNTIF($A$2:$A$5001,A1866)&gt;1,"REVISAR","OK")</f>
        <v>0</v>
      </c>
    </row>
    <row r="1867">
      <c r="A1867" s="3">
        <v>1866</v>
      </c>
      <c r="B1867" s="4">
        <v>45315</v>
      </c>
      <c r="D1867" s="3" t="inlineStr">
        <is>
          <t>31532657</t>
        </is>
      </c>
      <c r="E1867" s="3" t="inlineStr">
        <is>
          <t>cliente615@</t>
        </is>
      </c>
      <c r="H1867" s="3" t="inlineStr">
        <is>
          <t>CABA</t>
        </is>
      </c>
      <c r="I1867" s="3" t="inlineStr">
        <is>
          <t>Auriculares Bluetooth</t>
        </is>
      </c>
      <c r="J1867" s="3" t="inlineStr">
        <is>
          <t>Tecnologia</t>
        </is>
      </c>
      <c r="K1867" s="3">
        <v>3</v>
      </c>
      <c r="L1867" s="5">
        <v>7478.75</v>
      </c>
      <c r="M1867" s="3">
        <v>20</v>
      </c>
      <c r="N1867" s="5">
        <v>17949</v>
      </c>
      <c r="P1867" s="3" t="inlineStr">
        <is>
          <t>admin</t>
        </is>
      </c>
      <c r="Q1867" s="3" t="inlineStr">
        <is>
          <t>Centro</t>
        </is>
      </c>
      <c r="S1867" s="3" t="inlineStr">
        <is>
          <t>OK</t>
        </is>
      </c>
      <c r="T1867" s="3">
        <f>IF(COUNTA(A1867:S1867)&lt;19,"REVISAR","OK")</f>
        <v>0</v>
      </c>
      <c r="U1867" s="3">
        <f>IF(ISNUMBER(B1867),"OK","REVISAR")</f>
        <v>0</v>
      </c>
      <c r="V1867" s="3">
        <f>IF(AND(ISNUMBER(K1867),K1867&gt;0,K1867&lt;50),"OK","REVISAR")</f>
        <v>0</v>
      </c>
      <c r="W1867" s="3">
        <f>IF(AND(ISNUMBER(L1867),L1867&gt;0,L1867&lt;1000000),"OK","REVISAR")</f>
        <v>0</v>
      </c>
      <c r="X1867" s="3">
        <f>IF(AND(ISNUMBER(K1867),ISNUMBER(L1867),ISNUMBER(M1867),ISNUMBER(N1867)),IF(ABS(N1867-(K1867*L1867*(1-M1867/100)))&gt;1,"REVISAR","OK"),"REVISAR")</f>
        <v>0</v>
      </c>
      <c r="Y1867" s="3">
        <f>IF(AND(ISNUMBER(SEARCH("@",E1867)),ISNUMBER(SEARCH(".",E1867))),"OK","REVISAR")</f>
        <v>0</v>
      </c>
      <c r="Z1867" s="3">
        <f>IF(COUNTIF($A$2:$A$5001,A1867)&gt;1,"REVISAR","OK")</f>
        <v>0</v>
      </c>
    </row>
    <row r="1868">
      <c r="A1868" s="3">
        <v>1867</v>
      </c>
      <c r="B1868" s="4">
        <v>45586</v>
      </c>
      <c r="D1868" s="3" t="inlineStr">
        <is>
          <t>22736586</t>
        </is>
      </c>
      <c r="E1868" s="3" t="inlineStr">
        <is>
          <t>cliente565@hotmial.com</t>
        </is>
      </c>
      <c r="F1868" s="3" t="inlineStr">
        <is>
          <t>+54 9 2326 619496</t>
        </is>
      </c>
      <c r="G1868" s="3" t="inlineStr">
        <is>
          <t>Córdoba</t>
        </is>
      </c>
      <c r="H1868" s="3" t="inlineStr">
        <is>
          <t>Bs.As</t>
        </is>
      </c>
      <c r="J1868" s="3" t="inlineStr">
        <is>
          <t>Sin categoria</t>
        </is>
      </c>
      <c r="K1868" s="3">
        <v>4</v>
      </c>
      <c r="L1868" s="5">
        <v>146339.99</v>
      </c>
      <c r="M1868" s="3">
        <v>0</v>
      </c>
      <c r="N1868" s="5">
        <v>585359.96</v>
      </c>
      <c r="O1868" s="3" t="inlineStr">
        <is>
          <t>Tarjeta Crédito</t>
        </is>
      </c>
      <c r="P1868" s="3" t="inlineStr">
        <is>
          <t>Sofía</t>
        </is>
      </c>
      <c r="Q1868" s="3" t="inlineStr">
        <is>
          <t>Sucursal Norte</t>
        </is>
      </c>
      <c r="R1868" s="3" t="inlineStr">
        <is>
          <t>Pendiente</t>
        </is>
      </c>
      <c r="S1868" s="3" t="inlineStr">
        <is>
          <t>sin observaciones</t>
        </is>
      </c>
      <c r="T1868" s="3">
        <f>IF(COUNTA(A1868:S1868)&lt;19,"REVISAR","OK")</f>
        <v>0</v>
      </c>
      <c r="U1868" s="3">
        <f>IF(ISNUMBER(B1868),"OK","REVISAR")</f>
        <v>0</v>
      </c>
      <c r="V1868" s="3">
        <f>IF(AND(ISNUMBER(K1868),K1868&gt;0,K1868&lt;50),"OK","REVISAR")</f>
        <v>0</v>
      </c>
      <c r="W1868" s="3">
        <f>IF(AND(ISNUMBER(L1868),L1868&gt;0,L1868&lt;1000000),"OK","REVISAR")</f>
        <v>0</v>
      </c>
      <c r="X1868" s="3">
        <f>IF(AND(ISNUMBER(K1868),ISNUMBER(L1868),ISNUMBER(M1868),ISNUMBER(N1868)),IF(ABS(N1868-(K1868*L1868*(1-M1868/100)))&gt;1,"REVISAR","OK"),"REVISAR")</f>
        <v>0</v>
      </c>
      <c r="Y1868" s="3">
        <f>IF(AND(ISNUMBER(SEARCH("@",E1868)),ISNUMBER(SEARCH(".",E1868))),"OK","REVISAR")</f>
        <v>0</v>
      </c>
      <c r="Z1868" s="3">
        <f>IF(COUNTIF($A$2:$A$5001,A1868)&gt;1,"REVISAR","OK")</f>
        <v>0</v>
      </c>
    </row>
    <row r="1869">
      <c r="A1869" s="3">
        <v>1868</v>
      </c>
      <c r="B1869" s="4">
        <v>45575</v>
      </c>
      <c r="C1869" s="3" t="inlineStr">
        <is>
          <t>Camila Torres</t>
        </is>
      </c>
      <c r="D1869" s="3" t="inlineStr">
        <is>
          <t>39773099</t>
        </is>
      </c>
      <c r="E1869" s="3" t="inlineStr">
        <is>
          <t>cliente@</t>
        </is>
      </c>
      <c r="F1869" s="3" t="inlineStr">
        <is>
          <t>+54 9 2326 641472</t>
        </is>
      </c>
      <c r="G1869" s="3" t="inlineStr">
        <is>
          <t>san antonio de areco</t>
        </is>
      </c>
      <c r="H1869" s="3" t="inlineStr">
        <is>
          <t>Córdoba</t>
        </is>
      </c>
      <c r="I1869" s="3" t="inlineStr">
        <is>
          <t>Mouse gamer</t>
        </is>
      </c>
      <c r="J1869" s="3" t="inlineStr">
        <is>
          <t>Accesorios</t>
        </is>
      </c>
      <c r="K1869" s="3">
        <v>3</v>
      </c>
      <c r="L1869" s="5">
        <v>141715.26</v>
      </c>
      <c r="M1869" s="3">
        <v>10</v>
      </c>
      <c r="N1869" s="5">
        <v>382631.2</v>
      </c>
      <c r="P1869" s="3" t="inlineStr">
        <is>
          <t>Benjamín</t>
        </is>
      </c>
      <c r="Q1869" s="3" t="inlineStr">
        <is>
          <t>Sucursal Norte</t>
        </is>
      </c>
      <c r="R1869" s="3" t="inlineStr">
        <is>
          <t>Cancelado</t>
        </is>
      </c>
      <c r="T1869" s="3">
        <f>IF(COUNTA(A1869:S1869)&lt;19,"REVISAR","OK")</f>
        <v>0</v>
      </c>
      <c r="U1869" s="3">
        <f>IF(ISNUMBER(B1869),"OK","REVISAR")</f>
        <v>0</v>
      </c>
      <c r="V1869" s="3">
        <f>IF(AND(ISNUMBER(K1869),K1869&gt;0,K1869&lt;50),"OK","REVISAR")</f>
        <v>0</v>
      </c>
      <c r="W1869" s="3">
        <f>IF(AND(ISNUMBER(L1869),L1869&gt;0,L1869&lt;1000000),"OK","REVISAR")</f>
        <v>0</v>
      </c>
      <c r="X1869" s="3">
        <f>IF(AND(ISNUMBER(K1869),ISNUMBER(L1869),ISNUMBER(M1869),ISNUMBER(N1869)),IF(ABS(N1869-(K1869*L1869*(1-M1869/100)))&gt;1,"REVISAR","OK"),"REVISAR")</f>
        <v>0</v>
      </c>
      <c r="Y1869" s="3">
        <f>IF(AND(ISNUMBER(SEARCH("@",E1869)),ISNUMBER(SEARCH(".",E1869))),"OK","REVISAR")</f>
        <v>0</v>
      </c>
      <c r="Z1869" s="3">
        <f>IF(COUNTIF($A$2:$A$5001,A1869)&gt;1,"REVISAR","OK")</f>
        <v>0</v>
      </c>
    </row>
    <row r="1870">
      <c r="A1870" s="3">
        <v>1869</v>
      </c>
      <c r="B1870" s="4">
        <v>45692</v>
      </c>
      <c r="C1870" s="3" t="inlineStr">
        <is>
          <t>Carlos López</t>
        </is>
      </c>
      <c r="D1870" s="3" t="inlineStr">
        <is>
          <t>40520787</t>
        </is>
      </c>
      <c r="E1870" s="3" t="inlineStr">
        <is>
          <t>cliente781@sinmail</t>
        </is>
      </c>
      <c r="F1870" s="3" t="inlineStr">
        <is>
          <t>+54 9 2326 448421</t>
        </is>
      </c>
      <c r="G1870" s="3" t="inlineStr">
        <is>
          <t>Cordoba</t>
        </is>
      </c>
      <c r="I1870" s="3" t="inlineStr">
        <is>
          <t>Monitor 24</t>
        </is>
      </c>
      <c r="J1870" s="3" t="inlineStr">
        <is>
          <t>perifericos</t>
        </is>
      </c>
      <c r="K1870" s="3">
        <v>7</v>
      </c>
      <c r="L1870" s="5">
        <v>96414.37</v>
      </c>
      <c r="M1870" s="3">
        <v>0</v>
      </c>
      <c r="N1870" s="5">
        <v>674900.59</v>
      </c>
      <c r="O1870" s="3" t="inlineStr">
        <is>
          <t>Transferencia</t>
        </is>
      </c>
      <c r="P1870" s="3" t="inlineStr">
        <is>
          <t>Benjamín</t>
        </is>
      </c>
      <c r="Q1870" s="3" t="inlineStr">
        <is>
          <t>Norte</t>
        </is>
      </c>
      <c r="R1870" s="3" t="inlineStr">
        <is>
          <t>pendiente</t>
        </is>
      </c>
      <c r="S1870" s="3" t="inlineStr">
        <is>
          <t>OK</t>
        </is>
      </c>
      <c r="T1870" s="3">
        <f>IF(COUNTA(A1870:S1870)&lt;19,"REVISAR","OK")</f>
        <v>0</v>
      </c>
      <c r="U1870" s="3">
        <f>IF(ISNUMBER(B1870),"OK","REVISAR")</f>
        <v>0</v>
      </c>
      <c r="V1870" s="3">
        <f>IF(AND(ISNUMBER(K1870),K1870&gt;0,K1870&lt;50),"OK","REVISAR")</f>
        <v>0</v>
      </c>
      <c r="W1870" s="3">
        <f>IF(AND(ISNUMBER(L1870),L1870&gt;0,L1870&lt;1000000),"OK","REVISAR")</f>
        <v>0</v>
      </c>
      <c r="X1870" s="3">
        <f>IF(AND(ISNUMBER(K1870),ISNUMBER(L1870),ISNUMBER(M1870),ISNUMBER(N1870)),IF(ABS(N1870-(K1870*L1870*(1-M1870/100)))&gt;1,"REVISAR","OK"),"REVISAR")</f>
        <v>0</v>
      </c>
      <c r="Y1870" s="3">
        <f>IF(AND(ISNUMBER(SEARCH("@",E1870)),ISNUMBER(SEARCH(".",E1870))),"OK","REVISAR")</f>
        <v>0</v>
      </c>
      <c r="Z1870" s="3">
        <f>IF(COUNTIF($A$2:$A$5001,A1870)&gt;1,"REVISAR","OK")</f>
        <v>0</v>
      </c>
    </row>
    <row r="1871">
      <c r="A1871" s="3">
        <v>1870</v>
      </c>
      <c r="B1871" s="4">
        <v>45685</v>
      </c>
      <c r="D1871" s="3" t="inlineStr">
        <is>
          <t>27185341</t>
        </is>
      </c>
      <c r="E1871" s="3" t="inlineStr">
        <is>
          <t>cliente763@yahoo.com</t>
        </is>
      </c>
      <c r="F1871" s="3" t="inlineStr">
        <is>
          <t>12345</t>
        </is>
      </c>
      <c r="G1871" s="3" t="inlineStr">
        <is>
          <t>S. A. de Areco</t>
        </is>
      </c>
      <c r="H1871" s="3" t="inlineStr">
        <is>
          <t>buenos aires</t>
        </is>
      </c>
      <c r="I1871" s="3" t="inlineStr">
        <is>
          <t>Silla gamer</t>
        </is>
      </c>
      <c r="K1871" s="3">
        <v>4</v>
      </c>
      <c r="L1871" s="5">
        <v>44215.2</v>
      </c>
      <c r="M1871" s="3">
        <v>0</v>
      </c>
      <c r="N1871" s="5">
        <v>176860.8</v>
      </c>
      <c r="P1871" s="3" t="inlineStr">
        <is>
          <t>Isaías</t>
        </is>
      </c>
      <c r="Q1871" s="3" t="inlineStr">
        <is>
          <t>local 1</t>
        </is>
      </c>
      <c r="R1871" s="3" t="inlineStr">
        <is>
          <t>Cancelado</t>
        </is>
      </c>
      <c r="S1871" s="3" t="inlineStr">
        <is>
          <t>Precio cargado manualmente</t>
        </is>
      </c>
      <c r="T1871" s="3">
        <f>IF(COUNTA(A1871:S1871)&lt;19,"REVISAR","OK")</f>
        <v>0</v>
      </c>
      <c r="U1871" s="3">
        <f>IF(ISNUMBER(B1871),"OK","REVISAR")</f>
        <v>0</v>
      </c>
      <c r="V1871" s="3">
        <f>IF(AND(ISNUMBER(K1871),K1871&gt;0,K1871&lt;50),"OK","REVISAR")</f>
        <v>0</v>
      </c>
      <c r="W1871" s="3">
        <f>IF(AND(ISNUMBER(L1871),L1871&gt;0,L1871&lt;1000000),"OK","REVISAR")</f>
        <v>0</v>
      </c>
      <c r="X1871" s="3">
        <f>IF(AND(ISNUMBER(K1871),ISNUMBER(L1871),ISNUMBER(M1871),ISNUMBER(N1871)),IF(ABS(N1871-(K1871*L1871*(1-M1871/100)))&gt;1,"REVISAR","OK"),"REVISAR")</f>
        <v>0</v>
      </c>
      <c r="Y1871" s="3">
        <f>IF(AND(ISNUMBER(SEARCH("@",E1871)),ISNUMBER(SEARCH(".",E1871))),"OK","REVISAR")</f>
        <v>0</v>
      </c>
      <c r="Z1871" s="3">
        <f>IF(COUNTIF($A$2:$A$5001,A1871)&gt;1,"REVISAR","OK")</f>
        <v>0</v>
      </c>
    </row>
    <row r="1872">
      <c r="A1872" s="3">
        <v>1871</v>
      </c>
      <c r="B1872" s="4">
        <v>45727</v>
      </c>
      <c r="C1872" s="3" t="inlineStr">
        <is>
          <t>Pedro Sánchez</t>
        </is>
      </c>
      <c r="D1872" s="3" t="inlineStr">
        <is>
          <t>20743921</t>
        </is>
      </c>
      <c r="F1872" s="3" t="inlineStr">
        <is>
          <t>+54 9 2326 461494</t>
        </is>
      </c>
      <c r="G1872" s="3" t="inlineStr">
        <is>
          <t>San Antonio de Areco</t>
        </is>
      </c>
      <c r="I1872" s="3" t="inlineStr">
        <is>
          <t>Monitor 24</t>
        </is>
      </c>
      <c r="J1872" s="3" t="inlineStr">
        <is>
          <t>Periféricos</t>
        </is>
      </c>
      <c r="K1872" s="3">
        <v>8</v>
      </c>
      <c r="L1872" s="5">
        <v>11971.84</v>
      </c>
      <c r="M1872" s="3">
        <v>10</v>
      </c>
      <c r="N1872" s="5">
        <v>86197.25</v>
      </c>
      <c r="O1872" s="3" t="inlineStr">
        <is>
          <t>MercadoPago</t>
        </is>
      </c>
      <c r="Q1872" s="3" t="inlineStr">
        <is>
          <t>online</t>
        </is>
      </c>
      <c r="S1872" s="3" t="inlineStr">
        <is>
          <t>OK</t>
        </is>
      </c>
      <c r="T1872" s="3">
        <f>IF(COUNTA(A1872:S1872)&lt;19,"REVISAR","OK")</f>
        <v>0</v>
      </c>
      <c r="U1872" s="3">
        <f>IF(ISNUMBER(B1872),"OK","REVISAR")</f>
        <v>0</v>
      </c>
      <c r="V1872" s="3">
        <f>IF(AND(ISNUMBER(K1872),K1872&gt;0,K1872&lt;50),"OK","REVISAR")</f>
        <v>0</v>
      </c>
      <c r="W1872" s="3">
        <f>IF(AND(ISNUMBER(L1872),L1872&gt;0,L1872&lt;1000000),"OK","REVISAR")</f>
        <v>0</v>
      </c>
      <c r="X1872" s="3">
        <f>IF(AND(ISNUMBER(K1872),ISNUMBER(L1872),ISNUMBER(M1872),ISNUMBER(N1872)),IF(ABS(N1872-(K1872*L1872*(1-M1872/100)))&gt;1,"REVISAR","OK"),"REVISAR")</f>
        <v>0</v>
      </c>
      <c r="Y1872" s="3">
        <f>IF(AND(ISNUMBER(SEARCH("@",E1872)),ISNUMBER(SEARCH(".",E1872))),"OK","REVISAR")</f>
        <v>0</v>
      </c>
      <c r="Z1872" s="3">
        <f>IF(COUNTIF($A$2:$A$5001,A1872)&gt;1,"REVISAR","OK")</f>
        <v>0</v>
      </c>
    </row>
    <row r="1873">
      <c r="A1873" s="3">
        <v>1872</v>
      </c>
      <c r="B1873" s="4">
        <v>45510</v>
      </c>
      <c r="C1873" s="3" t="inlineStr">
        <is>
          <t>Martín Fernández</t>
        </is>
      </c>
      <c r="D1873" s="3" t="inlineStr">
        <is>
          <t>39004199</t>
        </is>
      </c>
      <c r="E1873" s="3" t="inlineStr">
        <is>
          <t>cliente6@sinmail</t>
        </is>
      </c>
      <c r="F1873" s="3" t="inlineStr">
        <is>
          <t>+54 9 2326 639445</t>
        </is>
      </c>
      <c r="G1873" s="3" t="inlineStr">
        <is>
          <t>san antonio de areco</t>
        </is>
      </c>
      <c r="H1873" s="3" t="inlineStr">
        <is>
          <t>Buenos Aires</t>
        </is>
      </c>
      <c r="I1873" s="3" t="inlineStr">
        <is>
          <t>Cable USB-C</t>
        </is>
      </c>
      <c r="J1873" s="3" t="inlineStr">
        <is>
          <t>Tecnologia</t>
        </is>
      </c>
      <c r="K1873" s="3">
        <v>4</v>
      </c>
      <c r="L1873" s="5">
        <v>20105.63</v>
      </c>
      <c r="M1873" s="3">
        <v>25</v>
      </c>
      <c r="N1873" s="5">
        <v>60316.89</v>
      </c>
      <c r="O1873" s="3" t="inlineStr">
        <is>
          <t>transf</t>
        </is>
      </c>
      <c r="P1873" s="3" t="inlineStr">
        <is>
          <t>Paul</t>
        </is>
      </c>
      <c r="Q1873" s="3" t="inlineStr">
        <is>
          <t>online</t>
        </is>
      </c>
      <c r="R1873" s="3" t="inlineStr">
        <is>
          <t>pendiente</t>
        </is>
      </c>
      <c r="S1873" s="3" t="inlineStr">
        <is>
          <t>Pago a confirmar</t>
        </is>
      </c>
      <c r="T1873" s="3">
        <f>IF(COUNTA(A1873:S1873)&lt;19,"REVISAR","OK")</f>
        <v>0</v>
      </c>
      <c r="U1873" s="3">
        <f>IF(ISNUMBER(B1873),"OK","REVISAR")</f>
        <v>0</v>
      </c>
      <c r="V1873" s="3">
        <f>IF(AND(ISNUMBER(K1873),K1873&gt;0,K1873&lt;50),"OK","REVISAR")</f>
        <v>0</v>
      </c>
      <c r="W1873" s="3">
        <f>IF(AND(ISNUMBER(L1873),L1873&gt;0,L1873&lt;1000000),"OK","REVISAR")</f>
        <v>0</v>
      </c>
      <c r="X1873" s="3">
        <f>IF(AND(ISNUMBER(K1873),ISNUMBER(L1873),ISNUMBER(M1873),ISNUMBER(N1873)),IF(ABS(N1873-(K1873*L1873*(1-M1873/100)))&gt;1,"REVISAR","OK"),"REVISAR")</f>
        <v>0</v>
      </c>
      <c r="Y1873" s="3">
        <f>IF(AND(ISNUMBER(SEARCH("@",E1873)),ISNUMBER(SEARCH(".",E1873))),"OK","REVISAR")</f>
        <v>0</v>
      </c>
      <c r="Z1873" s="3">
        <f>IF(COUNTIF($A$2:$A$5001,A1873)&gt;1,"REVISAR","OK")</f>
        <v>0</v>
      </c>
    </row>
    <row r="1874">
      <c r="A1874" s="3">
        <v>1873</v>
      </c>
      <c r="B1874" s="4">
        <v>45482</v>
      </c>
      <c r="C1874" s="3" t="inlineStr">
        <is>
          <t>Martín Fernández</t>
        </is>
      </c>
      <c r="D1874" s="3" t="inlineStr">
        <is>
          <t>28088609</t>
        </is>
      </c>
      <c r="E1874" s="3" t="inlineStr">
        <is>
          <t>cliente367@sinmail</t>
        </is>
      </c>
      <c r="F1874" s="3" t="inlineStr">
        <is>
          <t>+54 9 2326 111331</t>
        </is>
      </c>
      <c r="G1874" s="3" t="inlineStr">
        <is>
          <t>La Plata</t>
        </is>
      </c>
      <c r="H1874" s="3" t="inlineStr">
        <is>
          <t>buenos aires</t>
        </is>
      </c>
      <c r="I1874" s="3" t="inlineStr">
        <is>
          <t>Monitor 24</t>
        </is>
      </c>
      <c r="J1874" s="3" t="inlineStr">
        <is>
          <t>Audio</t>
        </is>
      </c>
      <c r="K1874" s="3">
        <v>7</v>
      </c>
      <c r="L1874" s="5">
        <v>132122.56</v>
      </c>
      <c r="M1874" s="3">
        <v>25</v>
      </c>
      <c r="N1874" s="5">
        <v>693643.4399999999</v>
      </c>
      <c r="P1874" s="3" t="inlineStr">
        <is>
          <t>Sin vendedor</t>
        </is>
      </c>
      <c r="Q1874" s="3" t="inlineStr">
        <is>
          <t>Sucursal Norte</t>
        </is>
      </c>
      <c r="R1874" s="3" t="inlineStr">
        <is>
          <t>Entregado</t>
        </is>
      </c>
      <c r="S1874" s="3" t="inlineStr">
        <is>
          <t>Producto sin stock</t>
        </is>
      </c>
      <c r="T1874" s="3">
        <f>IF(COUNTA(A1874:S1874)&lt;19,"REVISAR","OK")</f>
        <v>0</v>
      </c>
      <c r="U1874" s="3">
        <f>IF(ISNUMBER(B1874),"OK","REVISAR")</f>
        <v>0</v>
      </c>
      <c r="V1874" s="3">
        <f>IF(AND(ISNUMBER(K1874),K1874&gt;0,K1874&lt;50),"OK","REVISAR")</f>
        <v>0</v>
      </c>
      <c r="W1874" s="3">
        <f>IF(AND(ISNUMBER(L1874),L1874&gt;0,L1874&lt;1000000),"OK","REVISAR")</f>
        <v>0</v>
      </c>
      <c r="X1874" s="3">
        <f>IF(AND(ISNUMBER(K1874),ISNUMBER(L1874),ISNUMBER(M1874),ISNUMBER(N1874)),IF(ABS(N1874-(K1874*L1874*(1-M1874/100)))&gt;1,"REVISAR","OK"),"REVISAR")</f>
        <v>0</v>
      </c>
      <c r="Y1874" s="3">
        <f>IF(AND(ISNUMBER(SEARCH("@",E1874)),ISNUMBER(SEARCH(".",E1874))),"OK","REVISAR")</f>
        <v>0</v>
      </c>
      <c r="Z1874" s="3">
        <f>IF(COUNTIF($A$2:$A$5001,A1874)&gt;1,"REVISAR","OK")</f>
        <v>0</v>
      </c>
    </row>
    <row r="1875">
      <c r="A1875" s="3">
        <v>1874</v>
      </c>
      <c r="C1875" s="3" t="inlineStr">
        <is>
          <t>Cliente Sin Nombre</t>
        </is>
      </c>
      <c r="D1875" s="3" t="inlineStr">
        <is>
          <t>26451996</t>
        </is>
      </c>
      <c r="E1875" s="3" t="inlineStr">
        <is>
          <t>cliente839@</t>
        </is>
      </c>
      <c r="F1875" s="3" t="inlineStr">
        <is>
          <t>+54 9 2326 224306</t>
        </is>
      </c>
      <c r="G1875" s="3" t="inlineStr">
        <is>
          <t>Mendoza</t>
        </is>
      </c>
      <c r="H1875" s="3" t="inlineStr">
        <is>
          <t>buenos aires</t>
        </is>
      </c>
      <c r="J1875" s="3" t="inlineStr">
        <is>
          <t>Periféricos</t>
        </is>
      </c>
      <c r="K1875" s="3">
        <v>4</v>
      </c>
      <c r="L1875" s="5">
        <v>74009.69</v>
      </c>
      <c r="M1875" s="3">
        <v>10</v>
      </c>
      <c r="N1875" s="5">
        <v>266434.88</v>
      </c>
      <c r="O1875" s="3" t="inlineStr">
        <is>
          <t>tarjeta credito</t>
        </is>
      </c>
      <c r="P1875" s="3" t="inlineStr">
        <is>
          <t>Sofía</t>
        </is>
      </c>
      <c r="Q1875" s="3" t="inlineStr">
        <is>
          <t>Centro</t>
        </is>
      </c>
      <c r="S1875" s="3" t="inlineStr">
        <is>
          <t>Precio cargado manualmente</t>
        </is>
      </c>
      <c r="T1875" s="3">
        <f>IF(COUNTA(A1875:S1875)&lt;19,"REVISAR","OK")</f>
        <v>0</v>
      </c>
      <c r="U1875" s="3">
        <f>IF(ISNUMBER(B1875),"OK","REVISAR")</f>
        <v>0</v>
      </c>
      <c r="V1875" s="3">
        <f>IF(AND(ISNUMBER(K1875),K1875&gt;0,K1875&lt;50),"OK","REVISAR")</f>
        <v>0</v>
      </c>
      <c r="W1875" s="3">
        <f>IF(AND(ISNUMBER(L1875),L1875&gt;0,L1875&lt;1000000),"OK","REVISAR")</f>
        <v>0</v>
      </c>
      <c r="X1875" s="3">
        <f>IF(AND(ISNUMBER(K1875),ISNUMBER(L1875),ISNUMBER(M1875),ISNUMBER(N1875)),IF(ABS(N1875-(K1875*L1875*(1-M1875/100)))&gt;1,"REVISAR","OK"),"REVISAR")</f>
        <v>0</v>
      </c>
      <c r="Y1875" s="3">
        <f>IF(AND(ISNUMBER(SEARCH("@",E1875)),ISNUMBER(SEARCH(".",E1875))),"OK","REVISAR")</f>
        <v>0</v>
      </c>
      <c r="Z1875" s="3">
        <f>IF(COUNTIF($A$2:$A$5001,A1875)&gt;1,"REVISAR","OK")</f>
        <v>0</v>
      </c>
    </row>
    <row r="1876">
      <c r="A1876" s="3">
        <v>1875</v>
      </c>
      <c r="B1876" s="4">
        <v>45666</v>
      </c>
      <c r="C1876" s="3" t="inlineStr">
        <is>
          <t>Juan Pérez</t>
        </is>
      </c>
      <c r="D1876" s="3" t="inlineStr">
        <is>
          <t>45628333</t>
        </is>
      </c>
      <c r="E1876" s="3" t="inlineStr">
        <is>
          <t>cliente855@gmai.com</t>
        </is>
      </c>
      <c r="F1876" s="3" t="inlineStr">
        <is>
          <t>+54 9 2326 870546</t>
        </is>
      </c>
      <c r="G1876" s="3" t="inlineStr">
        <is>
          <t>San Antonio de Areco</t>
        </is>
      </c>
      <c r="H1876" s="3" t="inlineStr">
        <is>
          <t>buenos aires</t>
        </is>
      </c>
      <c r="I1876" s="3" t="inlineStr">
        <is>
          <t>Cargador rápido</t>
        </is>
      </c>
      <c r="K1876" s="3">
        <v>1</v>
      </c>
      <c r="L1876" s="5">
        <v>25787.61</v>
      </c>
      <c r="M1876" s="3">
        <v>5</v>
      </c>
      <c r="O1876" s="3" t="inlineStr">
        <is>
          <t>Transferencia</t>
        </is>
      </c>
      <c r="P1876" s="3" t="inlineStr">
        <is>
          <t>Lucas</t>
        </is>
      </c>
      <c r="Q1876" s="3" t="inlineStr">
        <is>
          <t>Norte</t>
        </is>
      </c>
      <c r="R1876" s="3" t="inlineStr">
        <is>
          <t>entregado</t>
        </is>
      </c>
      <c r="S1876" s="3" t="inlineStr">
        <is>
          <t>Cliente reclama demora</t>
        </is>
      </c>
      <c r="T1876" s="3">
        <f>IF(COUNTA(A1876:S1876)&lt;19,"REVISAR","OK")</f>
        <v>0</v>
      </c>
      <c r="U1876" s="3">
        <f>IF(ISNUMBER(B1876),"OK","REVISAR")</f>
        <v>0</v>
      </c>
      <c r="V1876" s="3">
        <f>IF(AND(ISNUMBER(K1876),K1876&gt;0,K1876&lt;50),"OK","REVISAR")</f>
        <v>0</v>
      </c>
      <c r="W1876" s="3">
        <f>IF(AND(ISNUMBER(L1876),L1876&gt;0,L1876&lt;1000000),"OK","REVISAR")</f>
        <v>0</v>
      </c>
      <c r="X1876" s="3">
        <f>IF(AND(ISNUMBER(K1876),ISNUMBER(L1876),ISNUMBER(M1876),ISNUMBER(N1876)),IF(ABS(N1876-(K1876*L1876*(1-M1876/100)))&gt;1,"REVISAR","OK"),"REVISAR")</f>
        <v>0</v>
      </c>
      <c r="Y1876" s="3">
        <f>IF(AND(ISNUMBER(SEARCH("@",E1876)),ISNUMBER(SEARCH(".",E1876))),"OK","REVISAR")</f>
        <v>0</v>
      </c>
      <c r="Z1876" s="3">
        <f>IF(COUNTIF($A$2:$A$5001,A1876)&gt;1,"REVISAR","OK")</f>
        <v>0</v>
      </c>
    </row>
    <row r="1877">
      <c r="A1877" s="3">
        <v>1876</v>
      </c>
      <c r="B1877" s="4">
        <v>45666</v>
      </c>
      <c r="D1877" s="3" t="inlineStr">
        <is>
          <t>35027021</t>
        </is>
      </c>
      <c r="E1877" s="3" t="inlineStr">
        <is>
          <t>cliente650@outlook.com</t>
        </is>
      </c>
      <c r="F1877" s="3" t="inlineStr">
        <is>
          <t>+54 9 2326 949992</t>
        </is>
      </c>
      <c r="G1877" s="3" t="inlineStr">
        <is>
          <t>La Plata</t>
        </is>
      </c>
      <c r="H1877" s="3" t="inlineStr">
        <is>
          <t>Cordoba</t>
        </is>
      </c>
      <c r="I1877" s="3" t="inlineStr">
        <is>
          <t>Memoria RAM 8GB</t>
        </is>
      </c>
      <c r="J1877" s="3" t="inlineStr">
        <is>
          <t>Tecnología</t>
        </is>
      </c>
      <c r="K1877" s="3">
        <v>2</v>
      </c>
      <c r="L1877" s="5">
        <v>162695.79</v>
      </c>
      <c r="M1877" s="3">
        <v>15</v>
      </c>
      <c r="N1877" s="5">
        <v>276582.84</v>
      </c>
      <c r="O1877" s="3" t="inlineStr">
        <is>
          <t>Transferencia</t>
        </is>
      </c>
      <c r="P1877" s="3" t="inlineStr">
        <is>
          <t>Sin vendedor</t>
        </is>
      </c>
      <c r="Q1877" s="3" t="inlineStr">
        <is>
          <t>Sucursal Centro</t>
        </is>
      </c>
      <c r="R1877" s="3" t="inlineStr">
        <is>
          <t>En camino</t>
        </is>
      </c>
      <c r="T1877" s="3">
        <f>IF(COUNTA(A1877:S1877)&lt;19,"REVISAR","OK")</f>
        <v>0</v>
      </c>
      <c r="U1877" s="3">
        <f>IF(ISNUMBER(B1877),"OK","REVISAR")</f>
        <v>0</v>
      </c>
      <c r="V1877" s="3">
        <f>IF(AND(ISNUMBER(K1877),K1877&gt;0,K1877&lt;50),"OK","REVISAR")</f>
        <v>0</v>
      </c>
      <c r="W1877" s="3">
        <f>IF(AND(ISNUMBER(L1877),L1877&gt;0,L1877&lt;1000000),"OK","REVISAR")</f>
        <v>0</v>
      </c>
      <c r="X1877" s="3">
        <f>IF(AND(ISNUMBER(K1877),ISNUMBER(L1877),ISNUMBER(M1877),ISNUMBER(N1877)),IF(ABS(N1877-(K1877*L1877*(1-M1877/100)))&gt;1,"REVISAR","OK"),"REVISAR")</f>
        <v>0</v>
      </c>
      <c r="Y1877" s="3">
        <f>IF(AND(ISNUMBER(SEARCH("@",E1877)),ISNUMBER(SEARCH(".",E1877))),"OK","REVISAR")</f>
        <v>0</v>
      </c>
      <c r="Z1877" s="3">
        <f>IF(COUNTIF($A$2:$A$5001,A1877)&gt;1,"REVISAR","OK")</f>
        <v>0</v>
      </c>
    </row>
    <row r="1878">
      <c r="A1878" s="3">
        <v>1877</v>
      </c>
      <c r="B1878" s="4">
        <v>45541</v>
      </c>
      <c r="C1878" s="3" t="inlineStr">
        <is>
          <t>María Gómez</t>
        </is>
      </c>
      <c r="D1878" s="3" t="inlineStr">
        <is>
          <t>33902150</t>
        </is>
      </c>
      <c r="E1878" s="3" t="inlineStr">
        <is>
          <t>cliente155@hotmial.com</t>
        </is>
      </c>
      <c r="F1878" s="3" t="inlineStr">
        <is>
          <t>+54 9 2326 499411</t>
        </is>
      </c>
      <c r="G1878" s="3" t="inlineStr">
        <is>
          <t>La Plata</t>
        </is>
      </c>
      <c r="H1878" s="3" t="inlineStr">
        <is>
          <t>CABA</t>
        </is>
      </c>
      <c r="I1878" s="3" t="inlineStr">
        <is>
          <t>Notebook 15</t>
        </is>
      </c>
      <c r="J1878" s="3" t="inlineStr">
        <is>
          <t>Computación</t>
        </is>
      </c>
      <c r="K1878" s="3">
        <v>8</v>
      </c>
      <c r="L1878" s="5">
        <v>-25000</v>
      </c>
      <c r="M1878" s="3">
        <v>15</v>
      </c>
      <c r="N1878" s="5" t="inlineStr">
        <is>
          <t>mal calculado</t>
        </is>
      </c>
      <c r="O1878" s="3" t="inlineStr">
        <is>
          <t>Efectivo</t>
        </is>
      </c>
      <c r="P1878" s="3" t="inlineStr">
        <is>
          <t>Sofía</t>
        </is>
      </c>
      <c r="Q1878" s="3" t="inlineStr">
        <is>
          <t>Centro</t>
        </is>
      </c>
      <c r="R1878" s="3" t="inlineStr">
        <is>
          <t>Cancelado</t>
        </is>
      </c>
      <c r="S1878" s="3" t="inlineStr">
        <is>
          <t>Cliente reclama demora</t>
        </is>
      </c>
      <c r="T1878" s="3">
        <f>IF(COUNTA(A1878:S1878)&lt;19,"REVISAR","OK")</f>
        <v>0</v>
      </c>
      <c r="U1878" s="3">
        <f>IF(ISNUMBER(B1878),"OK","REVISAR")</f>
        <v>0</v>
      </c>
      <c r="V1878" s="3">
        <f>IF(AND(ISNUMBER(K1878),K1878&gt;0,K1878&lt;50),"OK","REVISAR")</f>
        <v>0</v>
      </c>
      <c r="W1878" s="3">
        <f>IF(AND(ISNUMBER(L1878),L1878&gt;0,L1878&lt;1000000),"OK","REVISAR")</f>
        <v>0</v>
      </c>
      <c r="X1878" s="3">
        <f>IF(AND(ISNUMBER(K1878),ISNUMBER(L1878),ISNUMBER(M1878),ISNUMBER(N1878)),IF(ABS(N1878-(K1878*L1878*(1-M1878/100)))&gt;1,"REVISAR","OK"),"REVISAR")</f>
        <v>0</v>
      </c>
      <c r="Y1878" s="3">
        <f>IF(AND(ISNUMBER(SEARCH("@",E1878)),ISNUMBER(SEARCH(".",E1878))),"OK","REVISAR")</f>
        <v>0</v>
      </c>
      <c r="Z1878" s="3">
        <f>IF(COUNTIF($A$2:$A$5001,A1878)&gt;1,"REVISAR","OK")</f>
        <v>0</v>
      </c>
    </row>
    <row r="1879">
      <c r="A1879" s="3">
        <v>1878</v>
      </c>
      <c r="B1879" s="4">
        <v>45812</v>
      </c>
      <c r="C1879" s="3" t="inlineStr">
        <is>
          <t>Martín Fernández</t>
        </is>
      </c>
      <c r="D1879" s="3" t="inlineStr">
        <is>
          <t>26748102</t>
        </is>
      </c>
      <c r="E1879" s="3" t="inlineStr">
        <is>
          <t>cliente759@yahoo.com</t>
        </is>
      </c>
      <c r="F1879" s="3" t="inlineStr">
        <is>
          <t>+54 9 2326 913221</t>
        </is>
      </c>
      <c r="G1879" s="3" t="inlineStr">
        <is>
          <t>La Plata</t>
        </is>
      </c>
      <c r="I1879" s="3" t="inlineStr">
        <is>
          <t>Cable USB-C</t>
        </is>
      </c>
      <c r="K1879" s="3">
        <v>6</v>
      </c>
      <c r="L1879" s="5">
        <v>102869.07</v>
      </c>
      <c r="M1879" s="3">
        <v>0</v>
      </c>
      <c r="N1879" s="5">
        <v>617214.42</v>
      </c>
      <c r="O1879" s="3" t="inlineStr">
        <is>
          <t>MercadoPago</t>
        </is>
      </c>
      <c r="P1879" s="3" t="inlineStr">
        <is>
          <t>Sofía</t>
        </is>
      </c>
      <c r="Q1879" s="3" t="inlineStr">
        <is>
          <t>Local 1</t>
        </is>
      </c>
      <c r="R1879" s="3" t="inlineStr">
        <is>
          <t>pendiente</t>
        </is>
      </c>
      <c r="S1879" s="3" t="inlineStr">
        <is>
          <t>sin observaciones</t>
        </is>
      </c>
      <c r="T1879" s="3">
        <f>IF(COUNTA(A1879:S1879)&lt;19,"REVISAR","OK")</f>
        <v>0</v>
      </c>
      <c r="U1879" s="3">
        <f>IF(ISNUMBER(B1879),"OK","REVISAR")</f>
        <v>0</v>
      </c>
      <c r="V1879" s="3">
        <f>IF(AND(ISNUMBER(K1879),K1879&gt;0,K1879&lt;50),"OK","REVISAR")</f>
        <v>0</v>
      </c>
      <c r="W1879" s="3">
        <f>IF(AND(ISNUMBER(L1879),L1879&gt;0,L1879&lt;1000000),"OK","REVISAR")</f>
        <v>0</v>
      </c>
      <c r="X1879" s="3">
        <f>IF(AND(ISNUMBER(K1879),ISNUMBER(L1879),ISNUMBER(M1879),ISNUMBER(N1879)),IF(ABS(N1879-(K1879*L1879*(1-M1879/100)))&gt;1,"REVISAR","OK"),"REVISAR")</f>
        <v>0</v>
      </c>
      <c r="Y1879" s="3">
        <f>IF(AND(ISNUMBER(SEARCH("@",E1879)),ISNUMBER(SEARCH(".",E1879))),"OK","REVISAR")</f>
        <v>0</v>
      </c>
      <c r="Z1879" s="3">
        <f>IF(COUNTIF($A$2:$A$5001,A1879)&gt;1,"REVISAR","OK")</f>
        <v>0</v>
      </c>
    </row>
    <row r="1880">
      <c r="A1880" s="3">
        <v>1879</v>
      </c>
      <c r="B1880" s="4">
        <v>45757</v>
      </c>
      <c r="D1880" s="3" t="inlineStr">
        <is>
          <t>26727096</t>
        </is>
      </c>
      <c r="E1880" s="3" t="inlineStr">
        <is>
          <t>cliente93@yahoo.com</t>
        </is>
      </c>
      <c r="F1880" s="3" t="inlineStr">
        <is>
          <t>+54 9 2326 899393</t>
        </is>
      </c>
      <c r="G1880" s="3" t="inlineStr">
        <is>
          <t>Rosario</t>
        </is>
      </c>
      <c r="H1880" s="3" t="inlineStr">
        <is>
          <t>CABA</t>
        </is>
      </c>
      <c r="I1880" s="3" t="inlineStr">
        <is>
          <t>Parlante portátil</t>
        </is>
      </c>
      <c r="J1880" s="3" t="inlineStr">
        <is>
          <t>tecnologia</t>
        </is>
      </c>
      <c r="K1880" s="3">
        <v>7</v>
      </c>
      <c r="L1880" s="5">
        <v>2091.02</v>
      </c>
      <c r="M1880" s="3">
        <v>10</v>
      </c>
      <c r="N1880" s="5">
        <v>13173.43</v>
      </c>
      <c r="O1880" s="3" t="inlineStr">
        <is>
          <t>Tarjeta Débito</t>
        </is>
      </c>
      <c r="P1880" s="3" t="inlineStr">
        <is>
          <t>Benjamín</t>
        </is>
      </c>
      <c r="S1880" s="3" t="inlineStr">
        <is>
          <t>Pago a confirmar</t>
        </is>
      </c>
      <c r="T1880" s="3">
        <f>IF(COUNTA(A1880:S1880)&lt;19,"REVISAR","OK")</f>
        <v>0</v>
      </c>
      <c r="U1880" s="3">
        <f>IF(ISNUMBER(B1880),"OK","REVISAR")</f>
        <v>0</v>
      </c>
      <c r="V1880" s="3">
        <f>IF(AND(ISNUMBER(K1880),K1880&gt;0,K1880&lt;50),"OK","REVISAR")</f>
        <v>0</v>
      </c>
      <c r="W1880" s="3">
        <f>IF(AND(ISNUMBER(L1880),L1880&gt;0,L1880&lt;1000000),"OK","REVISAR")</f>
        <v>0</v>
      </c>
      <c r="X1880" s="3">
        <f>IF(AND(ISNUMBER(K1880),ISNUMBER(L1880),ISNUMBER(M1880),ISNUMBER(N1880)),IF(ABS(N1880-(K1880*L1880*(1-M1880/100)))&gt;1,"REVISAR","OK"),"REVISAR")</f>
        <v>0</v>
      </c>
      <c r="Y1880" s="3">
        <f>IF(AND(ISNUMBER(SEARCH("@",E1880)),ISNUMBER(SEARCH(".",E1880))),"OK","REVISAR")</f>
        <v>0</v>
      </c>
      <c r="Z1880" s="3">
        <f>IF(COUNTIF($A$2:$A$5001,A1880)&gt;1,"REVISAR","OK")</f>
        <v>0</v>
      </c>
    </row>
    <row r="1881">
      <c r="A1881" s="3">
        <v>1880</v>
      </c>
      <c r="B1881" s="4">
        <v>45473</v>
      </c>
      <c r="C1881" s="3" t="inlineStr">
        <is>
          <t>Camila Torres</t>
        </is>
      </c>
      <c r="D1881" s="3" t="inlineStr">
        <is>
          <t>35652826</t>
        </is>
      </c>
      <c r="E1881" s="3" t="inlineStr">
        <is>
          <t>cliente859@hotmial.com</t>
        </is>
      </c>
      <c r="F1881" s="3" t="inlineStr">
        <is>
          <t>+54 9 2326 734911</t>
        </is>
      </c>
      <c r="G1881" s="3" t="inlineStr">
        <is>
          <t>S. A. de Areco</t>
        </is>
      </c>
      <c r="H1881" s="3" t="inlineStr">
        <is>
          <t>CABA</t>
        </is>
      </c>
      <c r="I1881" s="3" t="inlineStr">
        <is>
          <t>Monitor 24</t>
        </is>
      </c>
      <c r="J1881" s="3" t="inlineStr">
        <is>
          <t>Hogar</t>
        </is>
      </c>
      <c r="K1881" s="3">
        <v>5</v>
      </c>
      <c r="L1881" s="5">
        <v>177069.21</v>
      </c>
      <c r="M1881" s="3">
        <v>10</v>
      </c>
      <c r="N1881" s="5">
        <v>796811.4399999999</v>
      </c>
      <c r="O1881" s="3" t="inlineStr">
        <is>
          <t>Tarjeta Débito</t>
        </is>
      </c>
      <c r="P1881" s="3" t="inlineStr">
        <is>
          <t>Sofía</t>
        </is>
      </c>
      <c r="Q1881" s="3" t="inlineStr">
        <is>
          <t>Norte</t>
        </is>
      </c>
      <c r="R1881" s="3" t="inlineStr">
        <is>
          <t>entregado</t>
        </is>
      </c>
      <c r="S1881" s="3" t="inlineStr">
        <is>
          <t>Precio cargado manualmente</t>
        </is>
      </c>
      <c r="T1881" s="3">
        <f>IF(COUNTA(A1881:S1881)&lt;19,"REVISAR","OK")</f>
        <v>0</v>
      </c>
      <c r="U1881" s="3">
        <f>IF(ISNUMBER(B1881),"OK","REVISAR")</f>
        <v>0</v>
      </c>
      <c r="V1881" s="3">
        <f>IF(AND(ISNUMBER(K1881),K1881&gt;0,K1881&lt;50),"OK","REVISAR")</f>
        <v>0</v>
      </c>
      <c r="W1881" s="3">
        <f>IF(AND(ISNUMBER(L1881),L1881&gt;0,L1881&lt;1000000),"OK","REVISAR")</f>
        <v>0</v>
      </c>
      <c r="X1881" s="3">
        <f>IF(AND(ISNUMBER(K1881),ISNUMBER(L1881),ISNUMBER(M1881),ISNUMBER(N1881)),IF(ABS(N1881-(K1881*L1881*(1-M1881/100)))&gt;1,"REVISAR","OK"),"REVISAR")</f>
        <v>0</v>
      </c>
      <c r="Y1881" s="3">
        <f>IF(AND(ISNUMBER(SEARCH("@",E1881)),ISNUMBER(SEARCH(".",E1881))),"OK","REVISAR")</f>
        <v>0</v>
      </c>
      <c r="Z1881" s="3">
        <f>IF(COUNTIF($A$2:$A$5001,A1881)&gt;1,"REVISAR","OK")</f>
        <v>0</v>
      </c>
    </row>
    <row r="1882">
      <c r="A1882" s="3">
        <v>1881</v>
      </c>
      <c r="B1882" s="4">
        <v>45656</v>
      </c>
      <c r="C1882" s="3" t="inlineStr">
        <is>
          <t>Carlos López</t>
        </is>
      </c>
      <c r="D1882" s="3" t="inlineStr">
        <is>
          <t>34953763</t>
        </is>
      </c>
      <c r="E1882" s="3" t="inlineStr">
        <is>
          <t>cliente524@yahoo.com</t>
        </is>
      </c>
      <c r="F1882" s="3" t="inlineStr">
        <is>
          <t>+54 9 2326 316217</t>
        </is>
      </c>
      <c r="G1882" s="3" t="inlineStr">
        <is>
          <t>san antonio de areco</t>
        </is>
      </c>
      <c r="H1882" s="3" t="inlineStr">
        <is>
          <t>Córdoba</t>
        </is>
      </c>
      <c r="I1882" s="3" t="inlineStr">
        <is>
          <t>Mouse gamer</t>
        </is>
      </c>
      <c r="J1882" s="3" t="inlineStr">
        <is>
          <t>Audio</t>
        </is>
      </c>
      <c r="K1882" s="3">
        <v>8</v>
      </c>
      <c r="L1882" s="5">
        <v>35003.56</v>
      </c>
      <c r="M1882" s="3">
        <v>25</v>
      </c>
      <c r="N1882" s="5">
        <v>210021.36</v>
      </c>
      <c r="P1882" s="3" t="inlineStr">
        <is>
          <t>Benjamín</t>
        </is>
      </c>
      <c r="Q1882" s="3" t="inlineStr">
        <is>
          <t>Sucursal Norte</t>
        </is>
      </c>
      <c r="R1882" s="3" t="inlineStr">
        <is>
          <t>Entregado</t>
        </is>
      </c>
      <c r="T1882" s="3">
        <f>IF(COUNTA(A1882:S1882)&lt;19,"REVISAR","OK")</f>
        <v>0</v>
      </c>
      <c r="U1882" s="3">
        <f>IF(ISNUMBER(B1882),"OK","REVISAR")</f>
        <v>0</v>
      </c>
      <c r="V1882" s="3">
        <f>IF(AND(ISNUMBER(K1882),K1882&gt;0,K1882&lt;50),"OK","REVISAR")</f>
        <v>0</v>
      </c>
      <c r="W1882" s="3">
        <f>IF(AND(ISNUMBER(L1882),L1882&gt;0,L1882&lt;1000000),"OK","REVISAR")</f>
        <v>0</v>
      </c>
      <c r="X1882" s="3">
        <f>IF(AND(ISNUMBER(K1882),ISNUMBER(L1882),ISNUMBER(M1882),ISNUMBER(N1882)),IF(ABS(N1882-(K1882*L1882*(1-M1882/100)))&gt;1,"REVISAR","OK"),"REVISAR")</f>
        <v>0</v>
      </c>
      <c r="Y1882" s="3">
        <f>IF(AND(ISNUMBER(SEARCH("@",E1882)),ISNUMBER(SEARCH(".",E1882))),"OK","REVISAR")</f>
        <v>0</v>
      </c>
      <c r="Z1882" s="3">
        <f>IF(COUNTIF($A$2:$A$5001,A1882)&gt;1,"REVISAR","OK")</f>
        <v>0</v>
      </c>
    </row>
    <row r="1883">
      <c r="A1883" s="3">
        <v>1882</v>
      </c>
      <c r="B1883" s="4">
        <v>45533</v>
      </c>
      <c r="C1883" s="3" t="inlineStr">
        <is>
          <t>Martín Fernández</t>
        </is>
      </c>
      <c r="D1883" s="3" t="inlineStr">
        <is>
          <t>38786421</t>
        </is>
      </c>
      <c r="E1883" s="3" t="inlineStr">
        <is>
          <t>cliente49@outlook.com</t>
        </is>
      </c>
      <c r="F1883" s="3" t="inlineStr">
        <is>
          <t>+54 9 2326 894976</t>
        </is>
      </c>
      <c r="H1883" s="3" t="inlineStr">
        <is>
          <t>Santa Fe</t>
        </is>
      </c>
      <c r="I1883" s="3" t="inlineStr">
        <is>
          <t>Cargador rápido</t>
        </is>
      </c>
      <c r="J1883" s="3" t="inlineStr">
        <is>
          <t>Tecnología</t>
        </is>
      </c>
      <c r="K1883" s="3">
        <v>1</v>
      </c>
      <c r="L1883" s="5">
        <v>160414.86</v>
      </c>
      <c r="M1883" s="3">
        <v>25</v>
      </c>
      <c r="N1883" s="5">
        <v>120311.14</v>
      </c>
      <c r="O1883" s="3" t="inlineStr">
        <is>
          <t>Tarjeta Crédito</t>
        </is>
      </c>
      <c r="P1883" s="3" t="inlineStr">
        <is>
          <t>Lucas</t>
        </is>
      </c>
      <c r="Q1883" s="3" t="inlineStr">
        <is>
          <t>Local 1</t>
        </is>
      </c>
      <c r="S1883" s="3" t="inlineStr">
        <is>
          <t>Pago a confirmar</t>
        </is>
      </c>
      <c r="T1883" s="3">
        <f>IF(COUNTA(A1883:S1883)&lt;19,"REVISAR","OK")</f>
        <v>0</v>
      </c>
      <c r="U1883" s="3">
        <f>IF(ISNUMBER(B1883),"OK","REVISAR")</f>
        <v>0</v>
      </c>
      <c r="V1883" s="3">
        <f>IF(AND(ISNUMBER(K1883),K1883&gt;0,K1883&lt;50),"OK","REVISAR")</f>
        <v>0</v>
      </c>
      <c r="W1883" s="3">
        <f>IF(AND(ISNUMBER(L1883),L1883&gt;0,L1883&lt;1000000),"OK","REVISAR")</f>
        <v>0</v>
      </c>
      <c r="X1883" s="3">
        <f>IF(AND(ISNUMBER(K1883),ISNUMBER(L1883),ISNUMBER(M1883),ISNUMBER(N1883)),IF(ABS(N1883-(K1883*L1883*(1-M1883/100)))&gt;1,"REVISAR","OK"),"REVISAR")</f>
        <v>0</v>
      </c>
      <c r="Y1883" s="3">
        <f>IF(AND(ISNUMBER(SEARCH("@",E1883)),ISNUMBER(SEARCH(".",E1883))),"OK","REVISAR")</f>
        <v>0</v>
      </c>
      <c r="Z1883" s="3">
        <f>IF(COUNTIF($A$2:$A$5001,A1883)&gt;1,"REVISAR","OK")</f>
        <v>0</v>
      </c>
    </row>
    <row r="1884">
      <c r="A1884" s="3">
        <v>1883</v>
      </c>
      <c r="B1884" s="4" t="inlineStr">
        <is>
          <t>2024-13-40</t>
        </is>
      </c>
      <c r="C1884" s="3" t="inlineStr">
        <is>
          <t>Juan Pérez</t>
        </is>
      </c>
      <c r="D1884" s="3" t="inlineStr">
        <is>
          <t>37917521</t>
        </is>
      </c>
      <c r="E1884" s="3" t="inlineStr">
        <is>
          <t>cliente538@</t>
        </is>
      </c>
      <c r="F1884" s="3" t="inlineStr">
        <is>
          <t>+54 9 2326 598609</t>
        </is>
      </c>
      <c r="G1884" s="3" t="inlineStr">
        <is>
          <t>san antonio de areco</t>
        </is>
      </c>
      <c r="H1884" s="3" t="inlineStr">
        <is>
          <t>Bs.As</t>
        </is>
      </c>
      <c r="I1884" s="3" t="inlineStr">
        <is>
          <t>Auriculares Bluetooth</t>
        </is>
      </c>
      <c r="J1884" s="3" t="inlineStr">
        <is>
          <t>Periféricos</t>
        </is>
      </c>
      <c r="K1884" s="3">
        <v>8</v>
      </c>
      <c r="L1884" s="5">
        <v>149362.88</v>
      </c>
      <c r="M1884" s="3">
        <v>0</v>
      </c>
      <c r="N1884" s="5">
        <v>1194903.04</v>
      </c>
      <c r="O1884" s="3" t="inlineStr">
        <is>
          <t>transf</t>
        </is>
      </c>
      <c r="P1884" s="3" t="inlineStr">
        <is>
          <t>Benjamín</t>
        </is>
      </c>
      <c r="Q1884" s="3" t="inlineStr">
        <is>
          <t>Local 1</t>
        </is>
      </c>
      <c r="S1884" s="3" t="inlineStr">
        <is>
          <t>OK</t>
        </is>
      </c>
      <c r="T1884" s="3">
        <f>IF(COUNTA(A1884:S1884)&lt;19,"REVISAR","OK")</f>
        <v>0</v>
      </c>
      <c r="U1884" s="3">
        <f>IF(ISNUMBER(B1884),"OK","REVISAR")</f>
        <v>0</v>
      </c>
      <c r="V1884" s="3">
        <f>IF(AND(ISNUMBER(K1884),K1884&gt;0,K1884&lt;50),"OK","REVISAR")</f>
        <v>0</v>
      </c>
      <c r="W1884" s="3">
        <f>IF(AND(ISNUMBER(L1884),L1884&gt;0,L1884&lt;1000000),"OK","REVISAR")</f>
        <v>0</v>
      </c>
      <c r="X1884" s="3">
        <f>IF(AND(ISNUMBER(K1884),ISNUMBER(L1884),ISNUMBER(M1884),ISNUMBER(N1884)),IF(ABS(N1884-(K1884*L1884*(1-M1884/100)))&gt;1,"REVISAR","OK"),"REVISAR")</f>
        <v>0</v>
      </c>
      <c r="Y1884" s="3">
        <f>IF(AND(ISNUMBER(SEARCH("@",E1884)),ISNUMBER(SEARCH(".",E1884))),"OK","REVISAR")</f>
        <v>0</v>
      </c>
      <c r="Z1884" s="3">
        <f>IF(COUNTIF($A$2:$A$5001,A1884)&gt;1,"REVISAR","OK")</f>
        <v>0</v>
      </c>
    </row>
    <row r="1885">
      <c r="A1885" s="3">
        <v>1884</v>
      </c>
      <c r="B1885" s="4">
        <v>45549</v>
      </c>
      <c r="C1885" s="3" t="inlineStr">
        <is>
          <t>María Gómez</t>
        </is>
      </c>
      <c r="E1885" s="3" t="inlineStr">
        <is>
          <t>cliente535@gmail.com</t>
        </is>
      </c>
      <c r="F1885" s="3" t="inlineStr">
        <is>
          <t>+54 9 2326 761610</t>
        </is>
      </c>
      <c r="G1885" s="3" t="inlineStr">
        <is>
          <t>S. A. de Areco</t>
        </is>
      </c>
      <c r="H1885" s="3" t="inlineStr">
        <is>
          <t>CABA</t>
        </is>
      </c>
      <c r="I1885" s="3" t="inlineStr">
        <is>
          <t>Auriculares Bluetooth</t>
        </is>
      </c>
      <c r="J1885" s="3" t="inlineStr">
        <is>
          <t>Accesorios</t>
        </is>
      </c>
      <c r="K1885" s="3">
        <v>4</v>
      </c>
      <c r="L1885" s="5">
        <v>160670.57</v>
      </c>
      <c r="M1885" s="3">
        <v>10</v>
      </c>
      <c r="N1885" s="5">
        <v>578414.05</v>
      </c>
      <c r="O1885" s="3" t="inlineStr">
        <is>
          <t>Mercado Pago</t>
        </is>
      </c>
      <c r="P1885" s="3" t="inlineStr">
        <is>
          <t>admin</t>
        </is>
      </c>
      <c r="Q1885" s="3" t="inlineStr">
        <is>
          <t>Centro</t>
        </is>
      </c>
      <c r="T1885" s="3">
        <f>IF(COUNTA(A1885:S1885)&lt;19,"REVISAR","OK")</f>
        <v>0</v>
      </c>
      <c r="U1885" s="3">
        <f>IF(ISNUMBER(B1885),"OK","REVISAR")</f>
        <v>0</v>
      </c>
      <c r="V1885" s="3">
        <f>IF(AND(ISNUMBER(K1885),K1885&gt;0,K1885&lt;50),"OK","REVISAR")</f>
        <v>0</v>
      </c>
      <c r="W1885" s="3">
        <f>IF(AND(ISNUMBER(L1885),L1885&gt;0,L1885&lt;1000000),"OK","REVISAR")</f>
        <v>0</v>
      </c>
      <c r="X1885" s="3">
        <f>IF(AND(ISNUMBER(K1885),ISNUMBER(L1885),ISNUMBER(M1885),ISNUMBER(N1885)),IF(ABS(N1885-(K1885*L1885*(1-M1885/100)))&gt;1,"REVISAR","OK"),"REVISAR")</f>
        <v>0</v>
      </c>
      <c r="Y1885" s="3">
        <f>IF(AND(ISNUMBER(SEARCH("@",E1885)),ISNUMBER(SEARCH(".",E1885))),"OK","REVISAR")</f>
        <v>0</v>
      </c>
      <c r="Z1885" s="3">
        <f>IF(COUNTIF($A$2:$A$5001,A1885)&gt;1,"REVISAR","OK")</f>
        <v>0</v>
      </c>
    </row>
    <row r="1886">
      <c r="A1886" s="3">
        <v>1885</v>
      </c>
      <c r="B1886" s="4">
        <v>45428</v>
      </c>
      <c r="D1886" s="3" t="inlineStr">
        <is>
          <t>36111058</t>
        </is>
      </c>
      <c r="E1886" s="3" t="inlineStr">
        <is>
          <t>cliente209@gmai.com</t>
        </is>
      </c>
      <c r="F1886" s="3" t="inlineStr">
        <is>
          <t>+54 9 2326 587276</t>
        </is>
      </c>
      <c r="G1886" s="3" t="inlineStr">
        <is>
          <t>S. A. de Areco</t>
        </is>
      </c>
      <c r="H1886" s="3" t="inlineStr">
        <is>
          <t>Cordoba</t>
        </is>
      </c>
      <c r="I1886" s="3" t="inlineStr">
        <is>
          <t>Cable USB-C</t>
        </is>
      </c>
      <c r="J1886" s="3" t="inlineStr">
        <is>
          <t>Accesorios</t>
        </is>
      </c>
      <c r="K1886" s="3">
        <v>7</v>
      </c>
      <c r="L1886" s="5">
        <v>118398.63</v>
      </c>
      <c r="M1886" s="3">
        <v>0</v>
      </c>
      <c r="N1886" s="5">
        <v>828790.41</v>
      </c>
      <c r="O1886" s="3" t="inlineStr">
        <is>
          <t>efectivo</t>
        </is>
      </c>
      <c r="P1886" s="3" t="inlineStr">
        <is>
          <t>Lucas</t>
        </is>
      </c>
      <c r="Q1886" s="3" t="inlineStr">
        <is>
          <t>Local 1</t>
        </is>
      </c>
      <c r="R1886" s="3" t="inlineStr">
        <is>
          <t>pendiente</t>
        </is>
      </c>
      <c r="T1886" s="3">
        <f>IF(COUNTA(A1886:S1886)&lt;19,"REVISAR","OK")</f>
        <v>0</v>
      </c>
      <c r="U1886" s="3">
        <f>IF(ISNUMBER(B1886),"OK","REVISAR")</f>
        <v>0</v>
      </c>
      <c r="V1886" s="3">
        <f>IF(AND(ISNUMBER(K1886),K1886&gt;0,K1886&lt;50),"OK","REVISAR")</f>
        <v>0</v>
      </c>
      <c r="W1886" s="3">
        <f>IF(AND(ISNUMBER(L1886),L1886&gt;0,L1886&lt;1000000),"OK","REVISAR")</f>
        <v>0</v>
      </c>
      <c r="X1886" s="3">
        <f>IF(AND(ISNUMBER(K1886),ISNUMBER(L1886),ISNUMBER(M1886),ISNUMBER(N1886)),IF(ABS(N1886-(K1886*L1886*(1-M1886/100)))&gt;1,"REVISAR","OK"),"REVISAR")</f>
        <v>0</v>
      </c>
      <c r="Y1886" s="3">
        <f>IF(AND(ISNUMBER(SEARCH("@",E1886)),ISNUMBER(SEARCH(".",E1886))),"OK","REVISAR")</f>
        <v>0</v>
      </c>
      <c r="Z1886" s="3">
        <f>IF(COUNTIF($A$2:$A$5001,A1886)&gt;1,"REVISAR","OK")</f>
        <v>0</v>
      </c>
    </row>
    <row r="1887">
      <c r="A1887" s="3">
        <v>1886</v>
      </c>
      <c r="B1887" s="4">
        <v>45389</v>
      </c>
      <c r="C1887" s="3" t="inlineStr">
        <is>
          <t>Sofía García</t>
        </is>
      </c>
      <c r="D1887" s="3" t="inlineStr">
        <is>
          <t>00000000</t>
        </is>
      </c>
      <c r="E1887" s="3" t="inlineStr">
        <is>
          <t>cliente361@yahoo.com</t>
        </is>
      </c>
      <c r="F1887" s="3" t="inlineStr">
        <is>
          <t>+54 9 2326 855234</t>
        </is>
      </c>
      <c r="G1887" s="3" t="inlineStr">
        <is>
          <t>san antonio de areco</t>
        </is>
      </c>
      <c r="H1887" s="3" t="inlineStr">
        <is>
          <t>Bs.As</t>
        </is>
      </c>
      <c r="I1887" s="3" t="inlineStr">
        <is>
          <t>Teclado mecánico</t>
        </is>
      </c>
      <c r="J1887" s="3" t="inlineStr">
        <is>
          <t>tecnologia</t>
        </is>
      </c>
      <c r="K1887" s="3">
        <v>5</v>
      </c>
      <c r="L1887" s="5">
        <v>71482.23</v>
      </c>
      <c r="M1887" s="3">
        <v>25</v>
      </c>
      <c r="N1887" s="5">
        <v>268058.36</v>
      </c>
      <c r="O1887" s="3" t="inlineStr">
        <is>
          <t>MercadoPago</t>
        </is>
      </c>
      <c r="P1887" s="3" t="inlineStr">
        <is>
          <t>admin</t>
        </is>
      </c>
      <c r="Q1887" s="3" t="inlineStr">
        <is>
          <t>Norte</t>
        </is>
      </c>
      <c r="R1887" s="3" t="inlineStr">
        <is>
          <t>Cancelado</t>
        </is>
      </c>
      <c r="S1887" s="3" t="inlineStr">
        <is>
          <t>OK</t>
        </is>
      </c>
      <c r="T1887" s="3">
        <f>IF(COUNTA(A1887:S1887)&lt;19,"REVISAR","OK")</f>
        <v>0</v>
      </c>
      <c r="U1887" s="3">
        <f>IF(ISNUMBER(B1887),"OK","REVISAR")</f>
        <v>0</v>
      </c>
      <c r="V1887" s="3">
        <f>IF(AND(ISNUMBER(K1887),K1887&gt;0,K1887&lt;50),"OK","REVISAR")</f>
        <v>0</v>
      </c>
      <c r="W1887" s="3">
        <f>IF(AND(ISNUMBER(L1887),L1887&gt;0,L1887&lt;1000000),"OK","REVISAR")</f>
        <v>0</v>
      </c>
      <c r="X1887" s="3">
        <f>IF(AND(ISNUMBER(K1887),ISNUMBER(L1887),ISNUMBER(M1887),ISNUMBER(N1887)),IF(ABS(N1887-(K1887*L1887*(1-M1887/100)))&gt;1,"REVISAR","OK"),"REVISAR")</f>
        <v>0</v>
      </c>
      <c r="Y1887" s="3">
        <f>IF(AND(ISNUMBER(SEARCH("@",E1887)),ISNUMBER(SEARCH(".",E1887))),"OK","REVISAR")</f>
        <v>0</v>
      </c>
      <c r="Z1887" s="3">
        <f>IF(COUNTIF($A$2:$A$5001,A1887)&gt;1,"REVISAR","OK")</f>
        <v>0</v>
      </c>
    </row>
    <row r="1888">
      <c r="A1888" s="3">
        <v>1887</v>
      </c>
      <c r="B1888" s="4">
        <v>45754</v>
      </c>
      <c r="C1888" s="3" t="inlineStr">
        <is>
          <t>Camila Torres</t>
        </is>
      </c>
      <c r="D1888" s="3" t="inlineStr">
        <is>
          <t>23425452</t>
        </is>
      </c>
      <c r="E1888" s="3" t="inlineStr">
        <is>
          <t>cliente333@hotmial.com</t>
        </is>
      </c>
      <c r="F1888" s="3" t="inlineStr">
        <is>
          <t>+54 9 2326 771747</t>
        </is>
      </c>
      <c r="G1888" s="3" t="inlineStr">
        <is>
          <t>Buenos Aires</t>
        </is>
      </c>
      <c r="I1888" s="3" t="inlineStr">
        <is>
          <t>Teclado mecánico</t>
        </is>
      </c>
      <c r="J1888" s="3" t="inlineStr">
        <is>
          <t>Hogar</t>
        </is>
      </c>
      <c r="K1888" s="3">
        <v>5</v>
      </c>
      <c r="L1888" s="5">
        <v>31931.47</v>
      </c>
      <c r="M1888" s="3">
        <v>0</v>
      </c>
      <c r="N1888" s="5">
        <v>159657.35</v>
      </c>
      <c r="O1888" s="3" t="inlineStr">
        <is>
          <t>tarjeta credito</t>
        </is>
      </c>
      <c r="P1888" s="3" t="inlineStr">
        <is>
          <t>Paul</t>
        </is>
      </c>
      <c r="Q1888" s="3" t="inlineStr">
        <is>
          <t>Centro</t>
        </is>
      </c>
      <c r="R1888" s="3" t="inlineStr">
        <is>
          <t>pendiente</t>
        </is>
      </c>
      <c r="S1888" s="3" t="inlineStr">
        <is>
          <t>OK</t>
        </is>
      </c>
      <c r="T1888" s="3">
        <f>IF(COUNTA(A1888:S1888)&lt;19,"REVISAR","OK")</f>
        <v>0</v>
      </c>
      <c r="U1888" s="3">
        <f>IF(ISNUMBER(B1888),"OK","REVISAR")</f>
        <v>0</v>
      </c>
      <c r="V1888" s="3">
        <f>IF(AND(ISNUMBER(K1888),K1888&gt;0,K1888&lt;50),"OK","REVISAR")</f>
        <v>0</v>
      </c>
      <c r="W1888" s="3">
        <f>IF(AND(ISNUMBER(L1888),L1888&gt;0,L1888&lt;1000000),"OK","REVISAR")</f>
        <v>0</v>
      </c>
      <c r="X1888" s="3">
        <f>IF(AND(ISNUMBER(K1888),ISNUMBER(L1888),ISNUMBER(M1888),ISNUMBER(N1888)),IF(ABS(N1888-(K1888*L1888*(1-M1888/100)))&gt;1,"REVISAR","OK"),"REVISAR")</f>
        <v>0</v>
      </c>
      <c r="Y1888" s="3">
        <f>IF(AND(ISNUMBER(SEARCH("@",E1888)),ISNUMBER(SEARCH(".",E1888))),"OK","REVISAR")</f>
        <v>0</v>
      </c>
      <c r="Z1888" s="3">
        <f>IF(COUNTIF($A$2:$A$5001,A1888)&gt;1,"REVISAR","OK")</f>
        <v>0</v>
      </c>
    </row>
    <row r="1889">
      <c r="A1889" s="3">
        <v>1888</v>
      </c>
      <c r="B1889" s="4">
        <v>45598</v>
      </c>
      <c r="C1889" s="3" t="inlineStr">
        <is>
          <t>María Gómez</t>
        </is>
      </c>
      <c r="D1889" s="3" t="inlineStr">
        <is>
          <t>29429476</t>
        </is>
      </c>
      <c r="E1889" s="3" t="inlineStr">
        <is>
          <t>cliente125@sinmail</t>
        </is>
      </c>
      <c r="F1889" s="3" t="inlineStr">
        <is>
          <t>sin telefono</t>
        </is>
      </c>
      <c r="G1889" s="3" t="inlineStr">
        <is>
          <t>Bs As</t>
        </is>
      </c>
      <c r="H1889" s="3" t="inlineStr">
        <is>
          <t>Mendoza</t>
        </is>
      </c>
      <c r="I1889" s="3" t="inlineStr">
        <is>
          <t>Auriculares Bluetooth</t>
        </is>
      </c>
      <c r="J1889" s="3" t="inlineStr">
        <is>
          <t>Hogar</t>
        </is>
      </c>
      <c r="K1889" s="3">
        <v>2</v>
      </c>
      <c r="L1889" s="5">
        <v>7800.53</v>
      </c>
      <c r="M1889" s="3">
        <v>15</v>
      </c>
      <c r="N1889" s="5">
        <v>13260.9</v>
      </c>
      <c r="O1889" s="3" t="inlineStr">
        <is>
          <t>MercadoPago</t>
        </is>
      </c>
      <c r="P1889" s="3" t="inlineStr">
        <is>
          <t>admin</t>
        </is>
      </c>
      <c r="Q1889" s="3" t="inlineStr">
        <is>
          <t>Online</t>
        </is>
      </c>
      <c r="R1889" s="3" t="inlineStr">
        <is>
          <t>No aplica</t>
        </is>
      </c>
      <c r="S1889" s="3" t="inlineStr">
        <is>
          <t>sin observaciones</t>
        </is>
      </c>
      <c r="T1889" s="3">
        <f>IF(COUNTA(A1889:S1889)&lt;19,"REVISAR","OK")</f>
        <v>0</v>
      </c>
      <c r="U1889" s="3">
        <f>IF(ISNUMBER(B1889),"OK","REVISAR")</f>
        <v>0</v>
      </c>
      <c r="V1889" s="3">
        <f>IF(AND(ISNUMBER(K1889),K1889&gt;0,K1889&lt;50),"OK","REVISAR")</f>
        <v>0</v>
      </c>
      <c r="W1889" s="3">
        <f>IF(AND(ISNUMBER(L1889),L1889&gt;0,L1889&lt;1000000),"OK","REVISAR")</f>
        <v>0</v>
      </c>
      <c r="X1889" s="3">
        <f>IF(AND(ISNUMBER(K1889),ISNUMBER(L1889),ISNUMBER(M1889),ISNUMBER(N1889)),IF(ABS(N1889-(K1889*L1889*(1-M1889/100)))&gt;1,"REVISAR","OK"),"REVISAR")</f>
        <v>0</v>
      </c>
      <c r="Y1889" s="3">
        <f>IF(AND(ISNUMBER(SEARCH("@",E1889)),ISNUMBER(SEARCH(".",E1889))),"OK","REVISAR")</f>
        <v>0</v>
      </c>
      <c r="Z1889" s="3">
        <f>IF(COUNTIF($A$2:$A$5001,A1889)&gt;1,"REVISAR","OK")</f>
        <v>0</v>
      </c>
    </row>
    <row r="1890">
      <c r="A1890" s="3">
        <v>1889</v>
      </c>
      <c r="B1890" s="4">
        <v>45773</v>
      </c>
      <c r="C1890" s="3" t="inlineStr">
        <is>
          <t>Carlos López</t>
        </is>
      </c>
      <c r="D1890" s="3" t="inlineStr">
        <is>
          <t>29843209</t>
        </is>
      </c>
      <c r="E1890" s="3" t="inlineStr">
        <is>
          <t>cliente532@hotmail.com</t>
        </is>
      </c>
      <c r="F1890" s="3" t="inlineStr">
        <is>
          <t>+54 9 2326 460438</t>
        </is>
      </c>
      <c r="G1890" s="3" t="inlineStr">
        <is>
          <t>Capital Federal</t>
        </is>
      </c>
      <c r="H1890" s="3" t="inlineStr">
        <is>
          <t>Santa Fe</t>
        </is>
      </c>
      <c r="I1890" s="3" t="inlineStr">
        <is>
          <t>Disco SSD 480GB</t>
        </is>
      </c>
      <c r="J1890" s="3" t="inlineStr">
        <is>
          <t>Hogar</t>
        </is>
      </c>
      <c r="K1890" s="3">
        <v>6</v>
      </c>
      <c r="L1890" s="5">
        <v>106306.34</v>
      </c>
      <c r="M1890" s="3">
        <v>10</v>
      </c>
      <c r="N1890" s="5">
        <v>574054.24</v>
      </c>
      <c r="O1890" s="3" t="inlineStr">
        <is>
          <t>efectivo</t>
        </is>
      </c>
      <c r="P1890" s="3" t="inlineStr">
        <is>
          <t>Sofía</t>
        </is>
      </c>
      <c r="R1890" s="3" t="inlineStr">
        <is>
          <t>No aplica</t>
        </is>
      </c>
      <c r="S1890" s="3" t="inlineStr">
        <is>
          <t>Producto sin stock</t>
        </is>
      </c>
      <c r="T1890" s="3">
        <f>IF(COUNTA(A1890:S1890)&lt;19,"REVISAR","OK")</f>
        <v>0</v>
      </c>
      <c r="U1890" s="3">
        <f>IF(ISNUMBER(B1890),"OK","REVISAR")</f>
        <v>0</v>
      </c>
      <c r="V1890" s="3">
        <f>IF(AND(ISNUMBER(K1890),K1890&gt;0,K1890&lt;50),"OK","REVISAR")</f>
        <v>0</v>
      </c>
      <c r="W1890" s="3">
        <f>IF(AND(ISNUMBER(L1890),L1890&gt;0,L1890&lt;1000000),"OK","REVISAR")</f>
        <v>0</v>
      </c>
      <c r="X1890" s="3">
        <f>IF(AND(ISNUMBER(K1890),ISNUMBER(L1890),ISNUMBER(M1890),ISNUMBER(N1890)),IF(ABS(N1890-(K1890*L1890*(1-M1890/100)))&gt;1,"REVISAR","OK"),"REVISAR")</f>
        <v>0</v>
      </c>
      <c r="Y1890" s="3">
        <f>IF(AND(ISNUMBER(SEARCH("@",E1890)),ISNUMBER(SEARCH(".",E1890))),"OK","REVISAR")</f>
        <v>0</v>
      </c>
      <c r="Z1890" s="3">
        <f>IF(COUNTIF($A$2:$A$5001,A1890)&gt;1,"REVISAR","OK")</f>
        <v>0</v>
      </c>
    </row>
    <row r="1891">
      <c r="A1891" s="3">
        <v>1890</v>
      </c>
      <c r="B1891" s="4">
        <v>45799</v>
      </c>
      <c r="C1891" s="3" t="inlineStr">
        <is>
          <t>Juan Pérez</t>
        </is>
      </c>
      <c r="D1891" s="3" t="inlineStr">
        <is>
          <t>21751020</t>
        </is>
      </c>
      <c r="E1891" s="3" t="inlineStr">
        <is>
          <t>cliente516@sinmail</t>
        </is>
      </c>
      <c r="F1891" s="3" t="inlineStr">
        <is>
          <t>12345</t>
        </is>
      </c>
      <c r="G1891" s="3" t="inlineStr">
        <is>
          <t>Rosario</t>
        </is>
      </c>
      <c r="H1891" s="3" t="inlineStr">
        <is>
          <t>Bs.As</t>
        </is>
      </c>
      <c r="I1891" s="3" t="inlineStr">
        <is>
          <t>Parlante portátil</t>
        </is>
      </c>
      <c r="J1891" s="3" t="inlineStr">
        <is>
          <t>Computación</t>
        </is>
      </c>
      <c r="K1891" s="3">
        <v>1</v>
      </c>
      <c r="L1891" s="5">
        <v>62418.58</v>
      </c>
      <c r="O1891" s="3" t="inlineStr">
        <is>
          <t>efectivo</t>
        </is>
      </c>
      <c r="Q1891" s="3" t="inlineStr">
        <is>
          <t>Local 1</t>
        </is>
      </c>
      <c r="S1891" s="3" t="inlineStr">
        <is>
          <t>Producto sin stock</t>
        </is>
      </c>
      <c r="T1891" s="3">
        <f>IF(COUNTA(A1891:S1891)&lt;19,"REVISAR","OK")</f>
        <v>0</v>
      </c>
      <c r="U1891" s="3">
        <f>IF(ISNUMBER(B1891),"OK","REVISAR")</f>
        <v>0</v>
      </c>
      <c r="V1891" s="3">
        <f>IF(AND(ISNUMBER(K1891),K1891&gt;0,K1891&lt;50),"OK","REVISAR")</f>
        <v>0</v>
      </c>
      <c r="W1891" s="3">
        <f>IF(AND(ISNUMBER(L1891),L1891&gt;0,L1891&lt;1000000),"OK","REVISAR")</f>
        <v>0</v>
      </c>
      <c r="X1891" s="3">
        <f>IF(AND(ISNUMBER(K1891),ISNUMBER(L1891),ISNUMBER(M1891),ISNUMBER(N1891)),IF(ABS(N1891-(K1891*L1891*(1-M1891/100)))&gt;1,"REVISAR","OK"),"REVISAR")</f>
        <v>0</v>
      </c>
      <c r="Y1891" s="3">
        <f>IF(AND(ISNUMBER(SEARCH("@",E1891)),ISNUMBER(SEARCH(".",E1891))),"OK","REVISAR")</f>
        <v>0</v>
      </c>
      <c r="Z1891" s="3">
        <f>IF(COUNTIF($A$2:$A$5001,A1891)&gt;1,"REVISAR","OK")</f>
        <v>0</v>
      </c>
    </row>
    <row r="1892">
      <c r="A1892" s="3">
        <v>1891</v>
      </c>
      <c r="B1892" s="4">
        <v>45493</v>
      </c>
      <c r="C1892" s="3" t="inlineStr">
        <is>
          <t>Martín Fernández</t>
        </is>
      </c>
      <c r="D1892" s="3" t="inlineStr">
        <is>
          <t>36249498</t>
        </is>
      </c>
      <c r="E1892" s="3" t="inlineStr">
        <is>
          <t>cliente103@outlook.com</t>
        </is>
      </c>
      <c r="F1892" s="3" t="inlineStr">
        <is>
          <t>+54 9 2326 673066</t>
        </is>
      </c>
      <c r="H1892" s="3" t="inlineStr">
        <is>
          <t>Mendoza</t>
        </is>
      </c>
      <c r="I1892" s="3" t="inlineStr">
        <is>
          <t>Cable USB-C</t>
        </is>
      </c>
      <c r="J1892" s="3" t="inlineStr">
        <is>
          <t>Tecnologia</t>
        </is>
      </c>
      <c r="K1892" s="3">
        <v>6</v>
      </c>
      <c r="L1892" s="5">
        <v>129889.89</v>
      </c>
      <c r="M1892" s="3">
        <v>0</v>
      </c>
      <c r="N1892" s="5">
        <v>779339.34</v>
      </c>
      <c r="P1892" s="3" t="inlineStr">
        <is>
          <t>Paul</t>
        </is>
      </c>
      <c r="Q1892" s="3" t="inlineStr">
        <is>
          <t>Norte</t>
        </is>
      </c>
      <c r="R1892" s="3" t="inlineStr">
        <is>
          <t>Pendiente</t>
        </is>
      </c>
      <c r="S1892" s="3" t="inlineStr">
        <is>
          <t>Pago a confirmar</t>
        </is>
      </c>
      <c r="T1892" s="3">
        <f>IF(COUNTA(A1892:S1892)&lt;19,"REVISAR","OK")</f>
        <v>0</v>
      </c>
      <c r="U1892" s="3">
        <f>IF(ISNUMBER(B1892),"OK","REVISAR")</f>
        <v>0</v>
      </c>
      <c r="V1892" s="3">
        <f>IF(AND(ISNUMBER(K1892),K1892&gt;0,K1892&lt;50),"OK","REVISAR")</f>
        <v>0</v>
      </c>
      <c r="W1892" s="3">
        <f>IF(AND(ISNUMBER(L1892),L1892&gt;0,L1892&lt;1000000),"OK","REVISAR")</f>
        <v>0</v>
      </c>
      <c r="X1892" s="3">
        <f>IF(AND(ISNUMBER(K1892),ISNUMBER(L1892),ISNUMBER(M1892),ISNUMBER(N1892)),IF(ABS(N1892-(K1892*L1892*(1-M1892/100)))&gt;1,"REVISAR","OK"),"REVISAR")</f>
        <v>0</v>
      </c>
      <c r="Y1892" s="3">
        <f>IF(AND(ISNUMBER(SEARCH("@",E1892)),ISNUMBER(SEARCH(".",E1892))),"OK","REVISAR")</f>
        <v>0</v>
      </c>
      <c r="Z1892" s="3">
        <f>IF(COUNTIF($A$2:$A$5001,A1892)&gt;1,"REVISAR","OK")</f>
        <v>0</v>
      </c>
    </row>
    <row r="1893">
      <c r="A1893" s="3">
        <v>1892</v>
      </c>
      <c r="B1893" s="4">
        <v>45615</v>
      </c>
      <c r="C1893" s="3" t="inlineStr">
        <is>
          <t>Pedro Sánchez</t>
        </is>
      </c>
      <c r="D1893" s="3" t="inlineStr">
        <is>
          <t>43883633</t>
        </is>
      </c>
      <c r="E1893" s="3" t="inlineStr">
        <is>
          <t>cliente894@outlook.com</t>
        </is>
      </c>
      <c r="F1893" s="3" t="inlineStr">
        <is>
          <t>+54 9 2326 598486</t>
        </is>
      </c>
      <c r="H1893" s="3" t="inlineStr">
        <is>
          <t>Buenos Aires</t>
        </is>
      </c>
      <c r="I1893" s="3" t="inlineStr">
        <is>
          <t>Silla gamer</t>
        </is>
      </c>
      <c r="J1893" s="3" t="inlineStr">
        <is>
          <t>Accesorios</t>
        </is>
      </c>
      <c r="K1893" s="3">
        <v>1</v>
      </c>
      <c r="L1893" s="5">
        <v>139432.22</v>
      </c>
      <c r="M1893" s="3">
        <v>0</v>
      </c>
      <c r="N1893" s="5">
        <v>139432.22</v>
      </c>
      <c r="P1893" s="3" t="inlineStr">
        <is>
          <t>Isaías</t>
        </is>
      </c>
      <c r="Q1893" s="3" t="inlineStr">
        <is>
          <t>Online</t>
        </is>
      </c>
      <c r="S1893" s="3" t="inlineStr">
        <is>
          <t>Duplicado probable</t>
        </is>
      </c>
      <c r="T1893" s="3">
        <f>IF(COUNTA(A1893:S1893)&lt;19,"REVISAR","OK")</f>
        <v>0</v>
      </c>
      <c r="U1893" s="3">
        <f>IF(ISNUMBER(B1893),"OK","REVISAR")</f>
        <v>0</v>
      </c>
      <c r="V1893" s="3">
        <f>IF(AND(ISNUMBER(K1893),K1893&gt;0,K1893&lt;50),"OK","REVISAR")</f>
        <v>0</v>
      </c>
      <c r="W1893" s="3">
        <f>IF(AND(ISNUMBER(L1893),L1893&gt;0,L1893&lt;1000000),"OK","REVISAR")</f>
        <v>0</v>
      </c>
      <c r="X1893" s="3">
        <f>IF(AND(ISNUMBER(K1893),ISNUMBER(L1893),ISNUMBER(M1893),ISNUMBER(N1893)),IF(ABS(N1893-(K1893*L1893*(1-M1893/100)))&gt;1,"REVISAR","OK"),"REVISAR")</f>
        <v>0</v>
      </c>
      <c r="Y1893" s="3">
        <f>IF(AND(ISNUMBER(SEARCH("@",E1893)),ISNUMBER(SEARCH(".",E1893))),"OK","REVISAR")</f>
        <v>0</v>
      </c>
      <c r="Z1893" s="3">
        <f>IF(COUNTIF($A$2:$A$5001,A1893)&gt;1,"REVISAR","OK")</f>
        <v>0</v>
      </c>
    </row>
    <row r="1894">
      <c r="A1894" s="3">
        <v>1893</v>
      </c>
      <c r="B1894" s="4">
        <v>45551</v>
      </c>
      <c r="D1894" s="3" t="inlineStr">
        <is>
          <t>25825122</t>
        </is>
      </c>
      <c r="E1894" s="3" t="inlineStr">
        <is>
          <t>cliente465@hotmial.com</t>
        </is>
      </c>
      <c r="F1894" s="3" t="inlineStr">
        <is>
          <t>+54 9 2326 142432</t>
        </is>
      </c>
      <c r="H1894" s="3" t="inlineStr">
        <is>
          <t>Santa Fe</t>
        </is>
      </c>
      <c r="I1894" s="3" t="inlineStr">
        <is>
          <t>Cable USB-C</t>
        </is>
      </c>
      <c r="J1894" s="3" t="inlineStr">
        <is>
          <t>Sin categoria</t>
        </is>
      </c>
      <c r="K1894" s="3">
        <v>6</v>
      </c>
      <c r="L1894" s="5">
        <v>168657.39</v>
      </c>
      <c r="M1894" s="3">
        <v>0</v>
      </c>
      <c r="N1894" s="5">
        <v>1011944.34</v>
      </c>
      <c r="P1894" s="3" t="inlineStr">
        <is>
          <t>Benjamín</t>
        </is>
      </c>
      <c r="Q1894" s="3" t="inlineStr">
        <is>
          <t>Online</t>
        </is>
      </c>
      <c r="R1894" s="3" t="inlineStr">
        <is>
          <t>Pendiente</t>
        </is>
      </c>
      <c r="S1894" s="3" t="inlineStr">
        <is>
          <t>Dirección incompleta</t>
        </is>
      </c>
      <c r="T1894" s="3">
        <f>IF(COUNTA(A1894:S1894)&lt;19,"REVISAR","OK")</f>
        <v>0</v>
      </c>
      <c r="U1894" s="3">
        <f>IF(ISNUMBER(B1894),"OK","REVISAR")</f>
        <v>0</v>
      </c>
      <c r="V1894" s="3">
        <f>IF(AND(ISNUMBER(K1894),K1894&gt;0,K1894&lt;50),"OK","REVISAR")</f>
        <v>0</v>
      </c>
      <c r="W1894" s="3">
        <f>IF(AND(ISNUMBER(L1894),L1894&gt;0,L1894&lt;1000000),"OK","REVISAR")</f>
        <v>0</v>
      </c>
      <c r="X1894" s="3">
        <f>IF(AND(ISNUMBER(K1894),ISNUMBER(L1894),ISNUMBER(M1894),ISNUMBER(N1894)),IF(ABS(N1894-(K1894*L1894*(1-M1894/100)))&gt;1,"REVISAR","OK"),"REVISAR")</f>
        <v>0</v>
      </c>
      <c r="Y1894" s="3">
        <f>IF(AND(ISNUMBER(SEARCH("@",E1894)),ISNUMBER(SEARCH(".",E1894))),"OK","REVISAR")</f>
        <v>0</v>
      </c>
      <c r="Z1894" s="3">
        <f>IF(COUNTIF($A$2:$A$5001,A1894)&gt;1,"REVISAR","OK")</f>
        <v>0</v>
      </c>
    </row>
    <row r="1895">
      <c r="A1895" s="3">
        <v>1894</v>
      </c>
      <c r="B1895" s="4">
        <v>45809</v>
      </c>
      <c r="C1895" s="3" t="inlineStr">
        <is>
          <t>María Gómez</t>
        </is>
      </c>
      <c r="D1895" s="3" t="inlineStr">
        <is>
          <t>24494699</t>
        </is>
      </c>
      <c r="F1895" s="3" t="inlineStr">
        <is>
          <t>+54 9 2326 790283</t>
        </is>
      </c>
      <c r="G1895" s="3" t="inlineStr">
        <is>
          <t>S. A. de Areco</t>
        </is>
      </c>
      <c r="H1895" s="3" t="inlineStr">
        <is>
          <t>Buenos Aires</t>
        </is>
      </c>
      <c r="I1895" s="3" t="inlineStr">
        <is>
          <t>Cable USB-C</t>
        </is>
      </c>
      <c r="J1895" s="3" t="inlineStr">
        <is>
          <t>Tecnología</t>
        </is>
      </c>
      <c r="K1895" s="3">
        <v>4</v>
      </c>
      <c r="L1895" s="5">
        <v>37620.24</v>
      </c>
      <c r="M1895" s="3">
        <v>0</v>
      </c>
      <c r="N1895" s="5">
        <v>150480.96</v>
      </c>
      <c r="O1895" s="3" t="inlineStr">
        <is>
          <t>Tarjeta Débito</t>
        </is>
      </c>
      <c r="P1895" s="3" t="inlineStr">
        <is>
          <t>Admin</t>
        </is>
      </c>
      <c r="Q1895" s="3" t="inlineStr">
        <is>
          <t>Sucursal Norte</t>
        </is>
      </c>
      <c r="R1895" s="3" t="inlineStr">
        <is>
          <t>Pendiente</t>
        </is>
      </c>
      <c r="S1895" s="3" t="inlineStr">
        <is>
          <t>Producto sin stock</t>
        </is>
      </c>
      <c r="T1895" s="3">
        <f>IF(COUNTA(A1895:S1895)&lt;19,"REVISAR","OK")</f>
        <v>0</v>
      </c>
      <c r="U1895" s="3">
        <f>IF(ISNUMBER(B1895),"OK","REVISAR")</f>
        <v>0</v>
      </c>
      <c r="V1895" s="3">
        <f>IF(AND(ISNUMBER(K1895),K1895&gt;0,K1895&lt;50),"OK","REVISAR")</f>
        <v>0</v>
      </c>
      <c r="W1895" s="3">
        <f>IF(AND(ISNUMBER(L1895),L1895&gt;0,L1895&lt;1000000),"OK","REVISAR")</f>
        <v>0</v>
      </c>
      <c r="X1895" s="3">
        <f>IF(AND(ISNUMBER(K1895),ISNUMBER(L1895),ISNUMBER(M1895),ISNUMBER(N1895)),IF(ABS(N1895-(K1895*L1895*(1-M1895/100)))&gt;1,"REVISAR","OK"),"REVISAR")</f>
        <v>0</v>
      </c>
      <c r="Y1895" s="3">
        <f>IF(AND(ISNUMBER(SEARCH("@",E1895)),ISNUMBER(SEARCH(".",E1895))),"OK","REVISAR")</f>
        <v>0</v>
      </c>
      <c r="Z1895" s="3">
        <f>IF(COUNTIF($A$2:$A$5001,A1895)&gt;1,"REVISAR","OK")</f>
        <v>0</v>
      </c>
    </row>
    <row r="1896">
      <c r="A1896" s="3">
        <v>1895</v>
      </c>
      <c r="B1896" s="4">
        <v>45301</v>
      </c>
      <c r="C1896" s="3" t="inlineStr">
        <is>
          <t>Martín Fernández</t>
        </is>
      </c>
      <c r="D1896" s="3" t="inlineStr">
        <is>
          <t>23876591</t>
        </is>
      </c>
      <c r="E1896" s="3" t="inlineStr">
        <is>
          <t>cliente371@hotmail.com</t>
        </is>
      </c>
      <c r="F1896" s="3" t="inlineStr">
        <is>
          <t>+54 9 2326 408314</t>
        </is>
      </c>
      <c r="G1896" s="3" t="inlineStr">
        <is>
          <t>Mar del Plata</t>
        </is>
      </c>
      <c r="H1896" s="3" t="inlineStr">
        <is>
          <t>CABA</t>
        </is>
      </c>
      <c r="I1896" s="3" t="inlineStr">
        <is>
          <t>Cargador rápido</t>
        </is>
      </c>
      <c r="J1896" s="3" t="inlineStr">
        <is>
          <t>tecnologia</t>
        </is>
      </c>
      <c r="K1896" s="3">
        <v>4</v>
      </c>
      <c r="L1896" s="5">
        <v>34765.4</v>
      </c>
      <c r="M1896" s="3">
        <v>0</v>
      </c>
      <c r="N1896" s="5">
        <v>139061.6</v>
      </c>
      <c r="O1896" s="3" t="inlineStr">
        <is>
          <t>Tarjeta Crédito</t>
        </is>
      </c>
      <c r="P1896" s="3" t="inlineStr">
        <is>
          <t>admin</t>
        </is>
      </c>
      <c r="Q1896" s="3" t="inlineStr">
        <is>
          <t>Online</t>
        </is>
      </c>
      <c r="R1896" s="3" t="inlineStr">
        <is>
          <t>pendiente</t>
        </is>
      </c>
      <c r="S1896" s="3" t="inlineStr">
        <is>
          <t>Duplicado probable</t>
        </is>
      </c>
      <c r="T1896" s="3">
        <f>IF(COUNTA(A1896:S1896)&lt;19,"REVISAR","OK")</f>
        <v>0</v>
      </c>
      <c r="U1896" s="3">
        <f>IF(ISNUMBER(B1896),"OK","REVISAR")</f>
        <v>0</v>
      </c>
      <c r="V1896" s="3">
        <f>IF(AND(ISNUMBER(K1896),K1896&gt;0,K1896&lt;50),"OK","REVISAR")</f>
        <v>0</v>
      </c>
      <c r="W1896" s="3">
        <f>IF(AND(ISNUMBER(L1896),L1896&gt;0,L1896&lt;1000000),"OK","REVISAR")</f>
        <v>0</v>
      </c>
      <c r="X1896" s="3">
        <f>IF(AND(ISNUMBER(K1896),ISNUMBER(L1896),ISNUMBER(M1896),ISNUMBER(N1896)),IF(ABS(N1896-(K1896*L1896*(1-M1896/100)))&gt;1,"REVISAR","OK"),"REVISAR")</f>
        <v>0</v>
      </c>
      <c r="Y1896" s="3">
        <f>IF(AND(ISNUMBER(SEARCH("@",E1896)),ISNUMBER(SEARCH(".",E1896))),"OK","REVISAR")</f>
        <v>0</v>
      </c>
      <c r="Z1896" s="3">
        <f>IF(COUNTIF($A$2:$A$5001,A1896)&gt;1,"REVISAR","OK")</f>
        <v>0</v>
      </c>
    </row>
    <row r="1897">
      <c r="A1897" s="3">
        <v>1896</v>
      </c>
      <c r="B1897" s="4">
        <v>45325</v>
      </c>
      <c r="C1897" s="3" t="inlineStr">
        <is>
          <t>Valentina Díaz</t>
        </is>
      </c>
      <c r="D1897" s="3" t="inlineStr">
        <is>
          <t>42433725</t>
        </is>
      </c>
      <c r="E1897" s="3" t="inlineStr">
        <is>
          <t>cliente409@outlook.com</t>
        </is>
      </c>
      <c r="F1897" s="3" t="inlineStr">
        <is>
          <t>+54 9 2326 953006</t>
        </is>
      </c>
      <c r="G1897" s="3" t="inlineStr">
        <is>
          <t>Mar del Plata</t>
        </is>
      </c>
      <c r="I1897" s="3" t="inlineStr">
        <is>
          <t>Disco SSD 480GB</t>
        </is>
      </c>
      <c r="J1897" s="3" t="inlineStr">
        <is>
          <t>perifericos</t>
        </is>
      </c>
      <c r="K1897" s="3">
        <v>6</v>
      </c>
      <c r="L1897" s="5">
        <v>145262.67</v>
      </c>
      <c r="M1897" s="3">
        <v>20</v>
      </c>
      <c r="N1897" s="5">
        <v>697260.8199999999</v>
      </c>
      <c r="O1897" s="3" t="inlineStr">
        <is>
          <t>Mercado Pago</t>
        </is>
      </c>
      <c r="T1897" s="3">
        <f>IF(COUNTA(A1897:S1897)&lt;19,"REVISAR","OK")</f>
        <v>0</v>
      </c>
      <c r="U1897" s="3">
        <f>IF(ISNUMBER(B1897),"OK","REVISAR")</f>
        <v>0</v>
      </c>
      <c r="V1897" s="3">
        <f>IF(AND(ISNUMBER(K1897),K1897&gt;0,K1897&lt;50),"OK","REVISAR")</f>
        <v>0</v>
      </c>
      <c r="W1897" s="3">
        <f>IF(AND(ISNUMBER(L1897),L1897&gt;0,L1897&lt;1000000),"OK","REVISAR")</f>
        <v>0</v>
      </c>
      <c r="X1897" s="3">
        <f>IF(AND(ISNUMBER(K1897),ISNUMBER(L1897),ISNUMBER(M1897),ISNUMBER(N1897)),IF(ABS(N1897-(K1897*L1897*(1-M1897/100)))&gt;1,"REVISAR","OK"),"REVISAR")</f>
        <v>0</v>
      </c>
      <c r="Y1897" s="3">
        <f>IF(AND(ISNUMBER(SEARCH("@",E1897)),ISNUMBER(SEARCH(".",E1897))),"OK","REVISAR")</f>
        <v>0</v>
      </c>
      <c r="Z1897" s="3">
        <f>IF(COUNTIF($A$2:$A$5001,A1897)&gt;1,"REVISAR","OK")</f>
        <v>0</v>
      </c>
    </row>
    <row r="1898">
      <c r="A1898" s="3">
        <v>1897</v>
      </c>
      <c r="B1898" s="4">
        <v>45568</v>
      </c>
      <c r="C1898" s="3" t="inlineStr">
        <is>
          <t>Juan Pérez</t>
        </is>
      </c>
      <c r="D1898" s="3" t="inlineStr">
        <is>
          <t>36492823</t>
        </is>
      </c>
      <c r="E1898" s="3" t="inlineStr">
        <is>
          <t>cliente735@yahoo.com</t>
        </is>
      </c>
      <c r="F1898" s="3" t="inlineStr">
        <is>
          <t>+54 9 2326 668049</t>
        </is>
      </c>
      <c r="G1898" s="3" t="inlineStr">
        <is>
          <t>San Antonio de Areco</t>
        </is>
      </c>
      <c r="H1898" s="3" t="inlineStr">
        <is>
          <t>Bs.As</t>
        </is>
      </c>
      <c r="I1898" s="3" t="inlineStr">
        <is>
          <t>Notebook 15</t>
        </is>
      </c>
      <c r="J1898" s="3" t="inlineStr">
        <is>
          <t>tecnologia</t>
        </is>
      </c>
      <c r="K1898" s="3">
        <v>2</v>
      </c>
      <c r="L1898" s="5">
        <v>127417.68</v>
      </c>
      <c r="M1898" s="3">
        <v>0</v>
      </c>
      <c r="N1898" s="5">
        <v>254835.36</v>
      </c>
      <c r="O1898" s="3" t="inlineStr">
        <is>
          <t>Tarjeta Crédito</t>
        </is>
      </c>
      <c r="P1898" s="3" t="inlineStr">
        <is>
          <t>Benjamín</t>
        </is>
      </c>
      <c r="Q1898" s="3" t="inlineStr">
        <is>
          <t>online</t>
        </is>
      </c>
      <c r="R1898" s="3" t="inlineStr">
        <is>
          <t>En camino</t>
        </is>
      </c>
      <c r="S1898" s="3" t="inlineStr">
        <is>
          <t>Pago a confirmar</t>
        </is>
      </c>
      <c r="T1898" s="3">
        <f>IF(COUNTA(A1898:S1898)&lt;19,"REVISAR","OK")</f>
        <v>0</v>
      </c>
      <c r="U1898" s="3">
        <f>IF(ISNUMBER(B1898),"OK","REVISAR")</f>
        <v>0</v>
      </c>
      <c r="V1898" s="3">
        <f>IF(AND(ISNUMBER(K1898),K1898&gt;0,K1898&lt;50),"OK","REVISAR")</f>
        <v>0</v>
      </c>
      <c r="W1898" s="3">
        <f>IF(AND(ISNUMBER(L1898),L1898&gt;0,L1898&lt;1000000),"OK","REVISAR")</f>
        <v>0</v>
      </c>
      <c r="X1898" s="3">
        <f>IF(AND(ISNUMBER(K1898),ISNUMBER(L1898),ISNUMBER(M1898),ISNUMBER(N1898)),IF(ABS(N1898-(K1898*L1898*(1-M1898/100)))&gt;1,"REVISAR","OK"),"REVISAR")</f>
        <v>0</v>
      </c>
      <c r="Y1898" s="3">
        <f>IF(AND(ISNUMBER(SEARCH("@",E1898)),ISNUMBER(SEARCH(".",E1898))),"OK","REVISAR")</f>
        <v>0</v>
      </c>
      <c r="Z1898" s="3">
        <f>IF(COUNTIF($A$2:$A$5001,A1898)&gt;1,"REVISAR","OK")</f>
        <v>0</v>
      </c>
    </row>
    <row r="1899">
      <c r="A1899" s="3">
        <v>1898</v>
      </c>
      <c r="B1899" s="4">
        <v>45610</v>
      </c>
      <c r="C1899" s="3" t="inlineStr">
        <is>
          <t>María Gómez</t>
        </is>
      </c>
      <c r="D1899" s="3" t="inlineStr">
        <is>
          <t>35432367</t>
        </is>
      </c>
      <c r="E1899" s="3" t="inlineStr">
        <is>
          <t>cliente632@gmai.com</t>
        </is>
      </c>
      <c r="F1899" s="3" t="inlineStr">
        <is>
          <t>+54 9 2326 833729</t>
        </is>
      </c>
      <c r="G1899" s="3" t="inlineStr">
        <is>
          <t>Buenos Aires</t>
        </is>
      </c>
      <c r="H1899" s="3" t="inlineStr">
        <is>
          <t>Córdoba</t>
        </is>
      </c>
      <c r="I1899" s="3" t="inlineStr">
        <is>
          <t>Monitor 24</t>
        </is>
      </c>
      <c r="J1899" s="3" t="inlineStr">
        <is>
          <t>Accesorios</t>
        </is>
      </c>
      <c r="K1899" s="3">
        <v>6</v>
      </c>
      <c r="L1899" s="5">
        <v>98202.67</v>
      </c>
      <c r="M1899" s="3">
        <v>20</v>
      </c>
      <c r="N1899" s="5">
        <v>471372.82</v>
      </c>
      <c r="O1899" s="3" t="inlineStr">
        <is>
          <t>efectivo</t>
        </is>
      </c>
      <c r="P1899" s="3" t="inlineStr">
        <is>
          <t>Sofía</t>
        </is>
      </c>
      <c r="Q1899" s="3" t="inlineStr">
        <is>
          <t>Centro</t>
        </is>
      </c>
      <c r="S1899" s="3" t="inlineStr">
        <is>
          <t>Producto sin stock</t>
        </is>
      </c>
      <c r="T1899" s="3">
        <f>IF(COUNTA(A1899:S1899)&lt;19,"REVISAR","OK")</f>
        <v>0</v>
      </c>
      <c r="U1899" s="3">
        <f>IF(ISNUMBER(B1899),"OK","REVISAR")</f>
        <v>0</v>
      </c>
      <c r="V1899" s="3">
        <f>IF(AND(ISNUMBER(K1899),K1899&gt;0,K1899&lt;50),"OK","REVISAR")</f>
        <v>0</v>
      </c>
      <c r="W1899" s="3">
        <f>IF(AND(ISNUMBER(L1899),L1899&gt;0,L1899&lt;1000000),"OK","REVISAR")</f>
        <v>0</v>
      </c>
      <c r="X1899" s="3">
        <f>IF(AND(ISNUMBER(K1899),ISNUMBER(L1899),ISNUMBER(M1899),ISNUMBER(N1899)),IF(ABS(N1899-(K1899*L1899*(1-M1899/100)))&gt;1,"REVISAR","OK"),"REVISAR")</f>
        <v>0</v>
      </c>
      <c r="Y1899" s="3">
        <f>IF(AND(ISNUMBER(SEARCH("@",E1899)),ISNUMBER(SEARCH(".",E1899))),"OK","REVISAR")</f>
        <v>0</v>
      </c>
      <c r="Z1899" s="3">
        <f>IF(COUNTIF($A$2:$A$5001,A1899)&gt;1,"REVISAR","OK")</f>
        <v>0</v>
      </c>
    </row>
    <row r="1900">
      <c r="A1900" s="3">
        <v>1899</v>
      </c>
      <c r="B1900" s="4">
        <v>45559</v>
      </c>
      <c r="C1900" s="3" t="inlineStr">
        <is>
          <t>Cliente Sin Nombre</t>
        </is>
      </c>
      <c r="D1900" s="3" t="inlineStr">
        <is>
          <t>43596623</t>
        </is>
      </c>
      <c r="E1900" s="3" t="inlineStr">
        <is>
          <t>cliente768@yahoo.com</t>
        </is>
      </c>
      <c r="F1900" s="3" t="inlineStr">
        <is>
          <t>+54 9 2326 414408</t>
        </is>
      </c>
      <c r="G1900" s="3" t="inlineStr">
        <is>
          <t>Cordoba</t>
        </is>
      </c>
      <c r="H1900" s="3" t="inlineStr">
        <is>
          <t>Cordoba</t>
        </is>
      </c>
      <c r="I1900" s="3" t="inlineStr">
        <is>
          <t>Disco SSD 480GB</t>
        </is>
      </c>
      <c r="J1900" s="3" t="inlineStr">
        <is>
          <t>Tecnología</t>
        </is>
      </c>
      <c r="K1900" s="3">
        <v>7</v>
      </c>
      <c r="L1900" s="5">
        <v>62813.06</v>
      </c>
      <c r="M1900" s="3">
        <v>5</v>
      </c>
      <c r="N1900" s="5">
        <v>417706.85</v>
      </c>
      <c r="O1900" s="3" t="inlineStr">
        <is>
          <t>Efectivo</t>
        </is>
      </c>
      <c r="P1900" s="3" t="inlineStr">
        <is>
          <t>Lucas</t>
        </is>
      </c>
      <c r="R1900" s="3" t="inlineStr">
        <is>
          <t>Entregado</t>
        </is>
      </c>
      <c r="S1900" s="3" t="inlineStr">
        <is>
          <t>Producto sin stock</t>
        </is>
      </c>
      <c r="T1900" s="3">
        <f>IF(COUNTA(A1900:S1900)&lt;19,"REVISAR","OK")</f>
        <v>0</v>
      </c>
      <c r="U1900" s="3">
        <f>IF(ISNUMBER(B1900),"OK","REVISAR")</f>
        <v>0</v>
      </c>
      <c r="V1900" s="3">
        <f>IF(AND(ISNUMBER(K1900),K1900&gt;0,K1900&lt;50),"OK","REVISAR")</f>
        <v>0</v>
      </c>
      <c r="W1900" s="3">
        <f>IF(AND(ISNUMBER(L1900),L1900&gt;0,L1900&lt;1000000),"OK","REVISAR")</f>
        <v>0</v>
      </c>
      <c r="X1900" s="3">
        <f>IF(AND(ISNUMBER(K1900),ISNUMBER(L1900),ISNUMBER(M1900),ISNUMBER(N1900)),IF(ABS(N1900-(K1900*L1900*(1-M1900/100)))&gt;1,"REVISAR","OK"),"REVISAR")</f>
        <v>0</v>
      </c>
      <c r="Y1900" s="3">
        <f>IF(AND(ISNUMBER(SEARCH("@",E1900)),ISNUMBER(SEARCH(".",E1900))),"OK","REVISAR")</f>
        <v>0</v>
      </c>
      <c r="Z1900" s="3">
        <f>IF(COUNTIF($A$2:$A$5001,A1900)&gt;1,"REVISAR","OK")</f>
        <v>0</v>
      </c>
    </row>
    <row r="1901">
      <c r="A1901" s="3">
        <v>1900</v>
      </c>
      <c r="B1901" s="4">
        <v>45304</v>
      </c>
      <c r="C1901" s="3" t="inlineStr">
        <is>
          <t>Lucas Rodríguez</t>
        </is>
      </c>
      <c r="D1901" s="3" t="inlineStr">
        <is>
          <t>36341923</t>
        </is>
      </c>
      <c r="E1901" s="3" t="inlineStr">
        <is>
          <t>cliente752@outlook.com</t>
        </is>
      </c>
      <c r="F1901" s="3" t="inlineStr">
        <is>
          <t>+54 9 2326 800423</t>
        </is>
      </c>
      <c r="H1901" s="3" t="inlineStr">
        <is>
          <t>CABA</t>
        </is>
      </c>
      <c r="I1901" s="3" t="inlineStr">
        <is>
          <t>Mouse gamer</t>
        </is>
      </c>
      <c r="J1901" s="3" t="inlineStr">
        <is>
          <t>Audio</t>
        </is>
      </c>
      <c r="K1901" s="3">
        <v>2</v>
      </c>
      <c r="L1901" s="5">
        <v>110270.89</v>
      </c>
      <c r="M1901" s="3">
        <v>5</v>
      </c>
      <c r="N1901" s="5">
        <v>209514.69</v>
      </c>
      <c r="O1901" s="3" t="inlineStr">
        <is>
          <t>efectivo</t>
        </is>
      </c>
      <c r="P1901" s="3" t="inlineStr">
        <is>
          <t>Sofía</t>
        </is>
      </c>
      <c r="Q1901" s="3" t="inlineStr">
        <is>
          <t>Sucursal Centro</t>
        </is>
      </c>
      <c r="R1901" s="3" t="inlineStr">
        <is>
          <t>Pendiente</t>
        </is>
      </c>
      <c r="S1901" s="3" t="inlineStr">
        <is>
          <t>Dirección incompleta</t>
        </is>
      </c>
      <c r="T1901" s="3">
        <f>IF(COUNTA(A1901:S1901)&lt;19,"REVISAR","OK")</f>
        <v>0</v>
      </c>
      <c r="U1901" s="3">
        <f>IF(ISNUMBER(B1901),"OK","REVISAR")</f>
        <v>0</v>
      </c>
      <c r="V1901" s="3">
        <f>IF(AND(ISNUMBER(K1901),K1901&gt;0,K1901&lt;50),"OK","REVISAR")</f>
        <v>0</v>
      </c>
      <c r="W1901" s="3">
        <f>IF(AND(ISNUMBER(L1901),L1901&gt;0,L1901&lt;1000000),"OK","REVISAR")</f>
        <v>0</v>
      </c>
      <c r="X1901" s="3">
        <f>IF(AND(ISNUMBER(K1901),ISNUMBER(L1901),ISNUMBER(M1901),ISNUMBER(N1901)),IF(ABS(N1901-(K1901*L1901*(1-M1901/100)))&gt;1,"REVISAR","OK"),"REVISAR")</f>
        <v>0</v>
      </c>
      <c r="Y1901" s="3">
        <f>IF(AND(ISNUMBER(SEARCH("@",E1901)),ISNUMBER(SEARCH(".",E1901))),"OK","REVISAR")</f>
        <v>0</v>
      </c>
      <c r="Z1901" s="3">
        <f>IF(COUNTIF($A$2:$A$5001,A1901)&gt;1,"REVISAR","OK")</f>
        <v>0</v>
      </c>
    </row>
    <row r="1902">
      <c r="A1902" s="3">
        <v>1901</v>
      </c>
      <c r="B1902" s="4">
        <v>45638</v>
      </c>
      <c r="C1902" s="3" t="inlineStr">
        <is>
          <t>María Gómez</t>
        </is>
      </c>
      <c r="D1902" s="3" t="inlineStr">
        <is>
          <t>34008803</t>
        </is>
      </c>
      <c r="E1902" s="3" t="inlineStr">
        <is>
          <t>cliente727@yahoo.com</t>
        </is>
      </c>
      <c r="F1902" s="3" t="inlineStr">
        <is>
          <t>+54 9 2326 175637</t>
        </is>
      </c>
      <c r="G1902" s="3" t="inlineStr">
        <is>
          <t>Buenos Aires</t>
        </is>
      </c>
      <c r="H1902" s="3" t="inlineStr">
        <is>
          <t>buenos aires</t>
        </is>
      </c>
      <c r="I1902" s="3" t="inlineStr">
        <is>
          <t>Teclado mecánico</t>
        </is>
      </c>
      <c r="J1902" s="3" t="inlineStr">
        <is>
          <t>Audio</t>
        </is>
      </c>
      <c r="K1902" s="3">
        <v>6</v>
      </c>
      <c r="L1902" s="5">
        <v>41210.7</v>
      </c>
      <c r="M1902" s="3">
        <v>5</v>
      </c>
      <c r="N1902" s="5">
        <v>234900.99</v>
      </c>
      <c r="O1902" s="3" t="inlineStr">
        <is>
          <t>Cheque</t>
        </is>
      </c>
      <c r="P1902" s="3" t="inlineStr">
        <is>
          <t>Lucas</t>
        </is>
      </c>
      <c r="Q1902" s="3" t="inlineStr">
        <is>
          <t>Centro</t>
        </is>
      </c>
      <c r="R1902" s="3" t="inlineStr">
        <is>
          <t>En camino</t>
        </is>
      </c>
      <c r="T1902" s="3">
        <f>IF(COUNTA(A1902:S1902)&lt;19,"REVISAR","OK")</f>
        <v>0</v>
      </c>
      <c r="U1902" s="3">
        <f>IF(ISNUMBER(B1902),"OK","REVISAR")</f>
        <v>0</v>
      </c>
      <c r="V1902" s="3">
        <f>IF(AND(ISNUMBER(K1902),K1902&gt;0,K1902&lt;50),"OK","REVISAR")</f>
        <v>0</v>
      </c>
      <c r="W1902" s="3">
        <f>IF(AND(ISNUMBER(L1902),L1902&gt;0,L1902&lt;1000000),"OK","REVISAR")</f>
        <v>0</v>
      </c>
      <c r="X1902" s="3">
        <f>IF(AND(ISNUMBER(K1902),ISNUMBER(L1902),ISNUMBER(M1902),ISNUMBER(N1902)),IF(ABS(N1902-(K1902*L1902*(1-M1902/100)))&gt;1,"REVISAR","OK"),"REVISAR")</f>
        <v>0</v>
      </c>
      <c r="Y1902" s="3">
        <f>IF(AND(ISNUMBER(SEARCH("@",E1902)),ISNUMBER(SEARCH(".",E1902))),"OK","REVISAR")</f>
        <v>0</v>
      </c>
      <c r="Z1902" s="3">
        <f>IF(COUNTIF($A$2:$A$5001,A1902)&gt;1,"REVISAR","OK")</f>
        <v>0</v>
      </c>
    </row>
    <row r="1903">
      <c r="A1903" s="3">
        <v>1902</v>
      </c>
      <c r="B1903" s="4">
        <v>45343</v>
      </c>
      <c r="C1903" s="3" t="inlineStr">
        <is>
          <t>Lucas Rodríguez</t>
        </is>
      </c>
      <c r="D1903" s="3" t="inlineStr">
        <is>
          <t>25445123</t>
        </is>
      </c>
      <c r="E1903" s="3" t="inlineStr">
        <is>
          <t>cliente33@sinmail</t>
        </is>
      </c>
      <c r="F1903" s="3" t="inlineStr">
        <is>
          <t>+54 9 2326 998980</t>
        </is>
      </c>
      <c r="G1903" s="3" t="inlineStr">
        <is>
          <t>Córdoba</t>
        </is>
      </c>
      <c r="H1903" s="3" t="inlineStr">
        <is>
          <t>Santa Fe</t>
        </is>
      </c>
      <c r="I1903" s="3" t="inlineStr">
        <is>
          <t>Monitor 24</t>
        </is>
      </c>
      <c r="J1903" s="3" t="inlineStr">
        <is>
          <t>perifericos</t>
        </is>
      </c>
      <c r="K1903" s="3">
        <v>5</v>
      </c>
      <c r="L1903" s="5">
        <v>6230.59</v>
      </c>
      <c r="M1903" s="3">
        <v>0</v>
      </c>
      <c r="N1903" s="5">
        <v>-1</v>
      </c>
      <c r="P1903" s="3" t="inlineStr">
        <is>
          <t>Sin vendedor</t>
        </is>
      </c>
      <c r="R1903" s="3" t="inlineStr">
        <is>
          <t>Pendiente</t>
        </is>
      </c>
      <c r="T1903" s="3">
        <f>IF(COUNTA(A1903:S1903)&lt;19,"REVISAR","OK")</f>
        <v>0</v>
      </c>
      <c r="U1903" s="3">
        <f>IF(ISNUMBER(B1903),"OK","REVISAR")</f>
        <v>0</v>
      </c>
      <c r="V1903" s="3">
        <f>IF(AND(ISNUMBER(K1903),K1903&gt;0,K1903&lt;50),"OK","REVISAR")</f>
        <v>0</v>
      </c>
      <c r="W1903" s="3">
        <f>IF(AND(ISNUMBER(L1903),L1903&gt;0,L1903&lt;1000000),"OK","REVISAR")</f>
        <v>0</v>
      </c>
      <c r="X1903" s="3">
        <f>IF(AND(ISNUMBER(K1903),ISNUMBER(L1903),ISNUMBER(M1903),ISNUMBER(N1903)),IF(ABS(N1903-(K1903*L1903*(1-M1903/100)))&gt;1,"REVISAR","OK"),"REVISAR")</f>
        <v>0</v>
      </c>
      <c r="Y1903" s="3">
        <f>IF(AND(ISNUMBER(SEARCH("@",E1903)),ISNUMBER(SEARCH(".",E1903))),"OK","REVISAR")</f>
        <v>0</v>
      </c>
      <c r="Z1903" s="3">
        <f>IF(COUNTIF($A$2:$A$5001,A1903)&gt;1,"REVISAR","OK")</f>
        <v>0</v>
      </c>
    </row>
    <row r="1904">
      <c r="A1904" s="3">
        <v>1903</v>
      </c>
      <c r="B1904" s="4">
        <v>45748</v>
      </c>
      <c r="C1904" s="3" t="inlineStr">
        <is>
          <t>Cliente Sin Nombre</t>
        </is>
      </c>
      <c r="D1904" s="3" t="inlineStr">
        <is>
          <t>32502147</t>
        </is>
      </c>
      <c r="E1904" s="3" t="inlineStr">
        <is>
          <t>cliente505@yahoo.com</t>
        </is>
      </c>
      <c r="F1904" s="3" t="inlineStr">
        <is>
          <t>+54 9 2326 521680</t>
        </is>
      </c>
      <c r="G1904" s="3" t="inlineStr">
        <is>
          <t>La Plata</t>
        </is>
      </c>
      <c r="H1904" s="3" t="inlineStr">
        <is>
          <t>buenos aires</t>
        </is>
      </c>
      <c r="I1904" s="3" t="inlineStr">
        <is>
          <t>Producto desconocido</t>
        </is>
      </c>
      <c r="J1904" s="3" t="inlineStr">
        <is>
          <t>Tecnologia</t>
        </is>
      </c>
      <c r="K1904" s="3">
        <v>8</v>
      </c>
      <c r="L1904" s="5">
        <v>78446.61</v>
      </c>
      <c r="M1904" s="3">
        <v>10</v>
      </c>
      <c r="N1904" s="5">
        <v>564815.59</v>
      </c>
      <c r="O1904" s="3" t="inlineStr">
        <is>
          <t>Mercado Pago</t>
        </is>
      </c>
      <c r="R1904" s="3" t="inlineStr">
        <is>
          <t>Pendiente</t>
        </is>
      </c>
      <c r="S1904" s="3" t="inlineStr">
        <is>
          <t>Producto sin stock</t>
        </is>
      </c>
      <c r="T1904" s="3">
        <f>IF(COUNTA(A1904:S1904)&lt;19,"REVISAR","OK")</f>
        <v>0</v>
      </c>
      <c r="U1904" s="3">
        <f>IF(ISNUMBER(B1904),"OK","REVISAR")</f>
        <v>0</v>
      </c>
      <c r="V1904" s="3">
        <f>IF(AND(ISNUMBER(K1904),K1904&gt;0,K1904&lt;50),"OK","REVISAR")</f>
        <v>0</v>
      </c>
      <c r="W1904" s="3">
        <f>IF(AND(ISNUMBER(L1904),L1904&gt;0,L1904&lt;1000000),"OK","REVISAR")</f>
        <v>0</v>
      </c>
      <c r="X1904" s="3">
        <f>IF(AND(ISNUMBER(K1904),ISNUMBER(L1904),ISNUMBER(M1904),ISNUMBER(N1904)),IF(ABS(N1904-(K1904*L1904*(1-M1904/100)))&gt;1,"REVISAR","OK"),"REVISAR")</f>
        <v>0</v>
      </c>
      <c r="Y1904" s="3">
        <f>IF(AND(ISNUMBER(SEARCH("@",E1904)),ISNUMBER(SEARCH(".",E1904))),"OK","REVISAR")</f>
        <v>0</v>
      </c>
      <c r="Z1904" s="3">
        <f>IF(COUNTIF($A$2:$A$5001,A1904)&gt;1,"REVISAR","OK")</f>
        <v>0</v>
      </c>
    </row>
    <row r="1905">
      <c r="A1905" s="3">
        <v>1904</v>
      </c>
      <c r="B1905" s="4">
        <v>45602</v>
      </c>
      <c r="C1905" s="3" t="inlineStr">
        <is>
          <t>Martín Fernández</t>
        </is>
      </c>
      <c r="D1905" s="3" t="inlineStr">
        <is>
          <t>30365033</t>
        </is>
      </c>
      <c r="E1905" s="3" t="inlineStr">
        <is>
          <t>cliente43@yahoo.com</t>
        </is>
      </c>
      <c r="F1905" s="3" t="inlineStr">
        <is>
          <t>+54 9 2326 814825</t>
        </is>
      </c>
      <c r="G1905" s="3" t="inlineStr">
        <is>
          <t>Mendoza</t>
        </is>
      </c>
      <c r="I1905" s="3" t="inlineStr">
        <is>
          <t>Cargador rápido</t>
        </is>
      </c>
      <c r="J1905" s="3" t="inlineStr">
        <is>
          <t>tecnologia</t>
        </is>
      </c>
      <c r="K1905" s="3">
        <v>8</v>
      </c>
      <c r="L1905" s="5">
        <v>114960.98</v>
      </c>
      <c r="M1905" s="3">
        <v>0</v>
      </c>
      <c r="N1905" s="5">
        <v>919687.84</v>
      </c>
      <c r="O1905" s="3" t="inlineStr">
        <is>
          <t>Cheque</t>
        </is>
      </c>
      <c r="P1905" s="3" t="inlineStr">
        <is>
          <t>Isaías</t>
        </is>
      </c>
      <c r="Q1905" s="3" t="inlineStr">
        <is>
          <t>Centro</t>
        </is>
      </c>
      <c r="R1905" s="3" t="inlineStr">
        <is>
          <t>No aplica</t>
        </is>
      </c>
      <c r="S1905" s="3" t="inlineStr">
        <is>
          <t>OK</t>
        </is>
      </c>
      <c r="T1905" s="3">
        <f>IF(COUNTA(A1905:S1905)&lt;19,"REVISAR","OK")</f>
        <v>0</v>
      </c>
      <c r="U1905" s="3">
        <f>IF(ISNUMBER(B1905),"OK","REVISAR")</f>
        <v>0</v>
      </c>
      <c r="V1905" s="3">
        <f>IF(AND(ISNUMBER(K1905),K1905&gt;0,K1905&lt;50),"OK","REVISAR")</f>
        <v>0</v>
      </c>
      <c r="W1905" s="3">
        <f>IF(AND(ISNUMBER(L1905),L1905&gt;0,L1905&lt;1000000),"OK","REVISAR")</f>
        <v>0</v>
      </c>
      <c r="X1905" s="3">
        <f>IF(AND(ISNUMBER(K1905),ISNUMBER(L1905),ISNUMBER(M1905),ISNUMBER(N1905)),IF(ABS(N1905-(K1905*L1905*(1-M1905/100)))&gt;1,"REVISAR","OK"),"REVISAR")</f>
        <v>0</v>
      </c>
      <c r="Y1905" s="3">
        <f>IF(AND(ISNUMBER(SEARCH("@",E1905)),ISNUMBER(SEARCH(".",E1905))),"OK","REVISAR")</f>
        <v>0</v>
      </c>
      <c r="Z1905" s="3">
        <f>IF(COUNTIF($A$2:$A$5001,A1905)&gt;1,"REVISAR","OK")</f>
        <v>0</v>
      </c>
    </row>
    <row r="1906">
      <c r="A1906" s="3">
        <v>1905</v>
      </c>
      <c r="B1906" s="4">
        <v>45351</v>
      </c>
      <c r="C1906" s="3" t="inlineStr">
        <is>
          <t>Martín Fernández</t>
        </is>
      </c>
      <c r="D1906" s="3" t="inlineStr">
        <is>
          <t>Sin DNI</t>
        </is>
      </c>
      <c r="E1906" s="3" t="inlineStr">
        <is>
          <t>cliente4@hotmail.com</t>
        </is>
      </c>
      <c r="H1906" s="3" t="inlineStr">
        <is>
          <t>Cordoba</t>
        </is>
      </c>
      <c r="I1906" s="3" t="inlineStr">
        <is>
          <t>Silla gamer</t>
        </is>
      </c>
      <c r="J1906" s="3" t="inlineStr">
        <is>
          <t>perifericos</t>
        </is>
      </c>
      <c r="K1906" s="3">
        <v>7</v>
      </c>
      <c r="L1906" s="5">
        <v>9999999</v>
      </c>
      <c r="M1906" s="3">
        <v>15</v>
      </c>
      <c r="N1906" s="5">
        <v>59499994.05</v>
      </c>
      <c r="O1906" s="3" t="inlineStr">
        <is>
          <t>Tarjeta Débito</t>
        </is>
      </c>
      <c r="Q1906" s="3" t="inlineStr">
        <is>
          <t>Online</t>
        </is>
      </c>
      <c r="R1906" s="3" t="inlineStr">
        <is>
          <t>pendiente</t>
        </is>
      </c>
      <c r="S1906" s="3" t="inlineStr">
        <is>
          <t>Pago a confirmar</t>
        </is>
      </c>
      <c r="T1906" s="3">
        <f>IF(COUNTA(A1906:S1906)&lt;19,"REVISAR","OK")</f>
        <v>0</v>
      </c>
      <c r="U1906" s="3">
        <f>IF(ISNUMBER(B1906),"OK","REVISAR")</f>
        <v>0</v>
      </c>
      <c r="V1906" s="3">
        <f>IF(AND(ISNUMBER(K1906),K1906&gt;0,K1906&lt;50),"OK","REVISAR")</f>
        <v>0</v>
      </c>
      <c r="W1906" s="3">
        <f>IF(AND(ISNUMBER(L1906),L1906&gt;0,L1906&lt;1000000),"OK","REVISAR")</f>
        <v>0</v>
      </c>
      <c r="X1906" s="3">
        <f>IF(AND(ISNUMBER(K1906),ISNUMBER(L1906),ISNUMBER(M1906),ISNUMBER(N1906)),IF(ABS(N1906-(K1906*L1906*(1-M1906/100)))&gt;1,"REVISAR","OK"),"REVISAR")</f>
        <v>0</v>
      </c>
      <c r="Y1906" s="3">
        <f>IF(AND(ISNUMBER(SEARCH("@",E1906)),ISNUMBER(SEARCH(".",E1906))),"OK","REVISAR")</f>
        <v>0</v>
      </c>
      <c r="Z1906" s="3">
        <f>IF(COUNTIF($A$2:$A$5001,A1906)&gt;1,"REVISAR","OK")</f>
        <v>0</v>
      </c>
    </row>
    <row r="1907">
      <c r="A1907" s="3">
        <v>1906</v>
      </c>
      <c r="B1907" s="4">
        <v>45757</v>
      </c>
      <c r="C1907" s="3" t="inlineStr">
        <is>
          <t>María Gómez</t>
        </is>
      </c>
      <c r="D1907" s="3" t="inlineStr">
        <is>
          <t>34196069</t>
        </is>
      </c>
      <c r="E1907" s="3" t="inlineStr">
        <is>
          <t>cliente656@gmai.com</t>
        </is>
      </c>
      <c r="F1907" s="3" t="inlineStr">
        <is>
          <t>+54 9 2326 203128</t>
        </is>
      </c>
      <c r="G1907" s="3" t="inlineStr">
        <is>
          <t>Capital Federal</t>
        </is>
      </c>
      <c r="H1907" s="3" t="inlineStr">
        <is>
          <t>Santa Fe</t>
        </is>
      </c>
      <c r="I1907" s="3" t="inlineStr">
        <is>
          <t>Disco SSD 480GB</t>
        </is>
      </c>
      <c r="J1907" s="3" t="inlineStr">
        <is>
          <t>tecnologia</t>
        </is>
      </c>
      <c r="K1907" s="3">
        <v>8</v>
      </c>
      <c r="L1907" s="5">
        <v>125198.97</v>
      </c>
      <c r="M1907" s="3">
        <v>20</v>
      </c>
      <c r="N1907" s="5">
        <v>801273.41</v>
      </c>
      <c r="P1907" s="3" t="inlineStr">
        <is>
          <t>Lucas</t>
        </is>
      </c>
      <c r="Q1907" s="3" t="inlineStr">
        <is>
          <t>Sucursal Norte</t>
        </is>
      </c>
      <c r="R1907" s="3" t="inlineStr">
        <is>
          <t>En camino</t>
        </is>
      </c>
      <c r="S1907" s="3" t="inlineStr">
        <is>
          <t>Producto sin stock</t>
        </is>
      </c>
      <c r="T1907" s="3">
        <f>IF(COUNTA(A1907:S1907)&lt;19,"REVISAR","OK")</f>
        <v>0</v>
      </c>
      <c r="U1907" s="3">
        <f>IF(ISNUMBER(B1907),"OK","REVISAR")</f>
        <v>0</v>
      </c>
      <c r="V1907" s="3">
        <f>IF(AND(ISNUMBER(K1907),K1907&gt;0,K1907&lt;50),"OK","REVISAR")</f>
        <v>0</v>
      </c>
      <c r="W1907" s="3">
        <f>IF(AND(ISNUMBER(L1907),L1907&gt;0,L1907&lt;1000000),"OK","REVISAR")</f>
        <v>0</v>
      </c>
      <c r="X1907" s="3">
        <f>IF(AND(ISNUMBER(K1907),ISNUMBER(L1907),ISNUMBER(M1907),ISNUMBER(N1907)),IF(ABS(N1907-(K1907*L1907*(1-M1907/100)))&gt;1,"REVISAR","OK"),"REVISAR")</f>
        <v>0</v>
      </c>
      <c r="Y1907" s="3">
        <f>IF(AND(ISNUMBER(SEARCH("@",E1907)),ISNUMBER(SEARCH(".",E1907))),"OK","REVISAR")</f>
        <v>0</v>
      </c>
      <c r="Z1907" s="3">
        <f>IF(COUNTIF($A$2:$A$5001,A1907)&gt;1,"REVISAR","OK")</f>
        <v>0</v>
      </c>
    </row>
    <row r="1908">
      <c r="A1908" s="3">
        <v>1907</v>
      </c>
      <c r="B1908" s="4">
        <v>45798</v>
      </c>
      <c r="C1908" s="3" t="inlineStr">
        <is>
          <t>Martín Fernández</t>
        </is>
      </c>
      <c r="D1908" s="3" t="inlineStr">
        <is>
          <t>43450165</t>
        </is>
      </c>
      <c r="E1908" s="3" t="inlineStr">
        <is>
          <t>cliente674@gmail.com</t>
        </is>
      </c>
      <c r="F1908" s="3" t="inlineStr">
        <is>
          <t>+54 9 2326 209107</t>
        </is>
      </c>
      <c r="I1908" s="3" t="inlineStr">
        <is>
          <t>Memoria RAM 8GB</t>
        </is>
      </c>
      <c r="J1908" s="3" t="inlineStr">
        <is>
          <t>Audio</t>
        </is>
      </c>
      <c r="K1908" s="3">
        <v>6</v>
      </c>
      <c r="L1908" s="5">
        <v>117057.05</v>
      </c>
      <c r="M1908" s="3">
        <v>25</v>
      </c>
      <c r="N1908" s="5">
        <v>526756.73</v>
      </c>
      <c r="O1908" s="3" t="inlineStr">
        <is>
          <t>transf</t>
        </is>
      </c>
      <c r="P1908" s="3" t="inlineStr">
        <is>
          <t>Admin</t>
        </is>
      </c>
      <c r="Q1908" s="3" t="inlineStr">
        <is>
          <t>Local 1</t>
        </is>
      </c>
      <c r="R1908" s="3" t="inlineStr">
        <is>
          <t>En camino</t>
        </is>
      </c>
      <c r="S1908" s="3" t="inlineStr">
        <is>
          <t>Producto sin stock</t>
        </is>
      </c>
      <c r="T1908" s="3">
        <f>IF(COUNTA(A1908:S1908)&lt;19,"REVISAR","OK")</f>
        <v>0</v>
      </c>
      <c r="U1908" s="3">
        <f>IF(ISNUMBER(B1908),"OK","REVISAR")</f>
        <v>0</v>
      </c>
      <c r="V1908" s="3">
        <f>IF(AND(ISNUMBER(K1908),K1908&gt;0,K1908&lt;50),"OK","REVISAR")</f>
        <v>0</v>
      </c>
      <c r="W1908" s="3">
        <f>IF(AND(ISNUMBER(L1908),L1908&gt;0,L1908&lt;1000000),"OK","REVISAR")</f>
        <v>0</v>
      </c>
      <c r="X1908" s="3">
        <f>IF(AND(ISNUMBER(K1908),ISNUMBER(L1908),ISNUMBER(M1908),ISNUMBER(N1908)),IF(ABS(N1908-(K1908*L1908*(1-M1908/100)))&gt;1,"REVISAR","OK"),"REVISAR")</f>
        <v>0</v>
      </c>
      <c r="Y1908" s="3">
        <f>IF(AND(ISNUMBER(SEARCH("@",E1908)),ISNUMBER(SEARCH(".",E1908))),"OK","REVISAR")</f>
        <v>0</v>
      </c>
      <c r="Z1908" s="3">
        <f>IF(COUNTIF($A$2:$A$5001,A1908)&gt;1,"REVISAR","OK")</f>
        <v>0</v>
      </c>
    </row>
    <row r="1909">
      <c r="A1909" s="3">
        <v>1908</v>
      </c>
      <c r="B1909" s="4" t="inlineStr">
        <is>
          <t>2025/99/01</t>
        </is>
      </c>
      <c r="C1909" s="3" t="inlineStr">
        <is>
          <t>María Gómez</t>
        </is>
      </c>
      <c r="D1909" s="3" t="inlineStr">
        <is>
          <t>38159913</t>
        </is>
      </c>
      <c r="F1909" s="3" t="inlineStr">
        <is>
          <t>+54 9 2326 521233</t>
        </is>
      </c>
      <c r="G1909" s="3" t="inlineStr">
        <is>
          <t>san antonio de areco</t>
        </is>
      </c>
      <c r="H1909" s="3" t="inlineStr">
        <is>
          <t>Bs.As</t>
        </is>
      </c>
      <c r="I1909" s="3" t="inlineStr">
        <is>
          <t>Teclado mecánico</t>
        </is>
      </c>
      <c r="J1909" s="3" t="inlineStr">
        <is>
          <t>Audio</t>
        </is>
      </c>
      <c r="K1909" s="3">
        <v>8</v>
      </c>
      <c r="L1909" s="5">
        <v>59094.46</v>
      </c>
      <c r="M1909" s="3">
        <v>10</v>
      </c>
      <c r="N1909" s="5">
        <v>425480.11</v>
      </c>
      <c r="O1909" s="3" t="inlineStr">
        <is>
          <t>Efectivo</t>
        </is>
      </c>
      <c r="P1909" s="3" t="inlineStr">
        <is>
          <t>Sofía</t>
        </is>
      </c>
      <c r="Q1909" s="3" t="inlineStr">
        <is>
          <t>Centro</t>
        </is>
      </c>
      <c r="R1909" s="3" t="inlineStr">
        <is>
          <t>No aplica</t>
        </is>
      </c>
      <c r="S1909" s="3" t="inlineStr">
        <is>
          <t>Dirección incompleta</t>
        </is>
      </c>
      <c r="T1909" s="3">
        <f>IF(COUNTA(A1909:S1909)&lt;19,"REVISAR","OK")</f>
        <v>0</v>
      </c>
      <c r="U1909" s="3">
        <f>IF(ISNUMBER(B1909),"OK","REVISAR")</f>
        <v>0</v>
      </c>
      <c r="V1909" s="3">
        <f>IF(AND(ISNUMBER(K1909),K1909&gt;0,K1909&lt;50),"OK","REVISAR")</f>
        <v>0</v>
      </c>
      <c r="W1909" s="3">
        <f>IF(AND(ISNUMBER(L1909),L1909&gt;0,L1909&lt;1000000),"OK","REVISAR")</f>
        <v>0</v>
      </c>
      <c r="X1909" s="3">
        <f>IF(AND(ISNUMBER(K1909),ISNUMBER(L1909),ISNUMBER(M1909),ISNUMBER(N1909)),IF(ABS(N1909-(K1909*L1909*(1-M1909/100)))&gt;1,"REVISAR","OK"),"REVISAR")</f>
        <v>0</v>
      </c>
      <c r="Y1909" s="3">
        <f>IF(AND(ISNUMBER(SEARCH("@",E1909)),ISNUMBER(SEARCH(".",E1909))),"OK","REVISAR")</f>
        <v>0</v>
      </c>
      <c r="Z1909" s="3">
        <f>IF(COUNTIF($A$2:$A$5001,A1909)&gt;1,"REVISAR","OK")</f>
        <v>0</v>
      </c>
    </row>
    <row r="1910">
      <c r="A1910" s="3">
        <v>1909</v>
      </c>
      <c r="B1910" s="4">
        <v>45750</v>
      </c>
      <c r="C1910" s="3" t="inlineStr">
        <is>
          <t>Martín Fernández</t>
        </is>
      </c>
      <c r="D1910" s="3" t="inlineStr">
        <is>
          <t>23982137</t>
        </is>
      </c>
      <c r="E1910" s="3" t="inlineStr">
        <is>
          <t>cliente644@hotmail.com</t>
        </is>
      </c>
      <c r="F1910" s="3" t="inlineStr">
        <is>
          <t>+54 9 2326 328643</t>
        </is>
      </c>
      <c r="G1910" s="3" t="inlineStr">
        <is>
          <t>Capital Federal</t>
        </is>
      </c>
      <c r="H1910" s="3" t="inlineStr">
        <is>
          <t>buenos aires</t>
        </is>
      </c>
      <c r="I1910" s="3" t="inlineStr">
        <is>
          <t>Disco SSD 480GB</t>
        </is>
      </c>
      <c r="J1910" s="3" t="inlineStr">
        <is>
          <t>Audio</t>
        </is>
      </c>
      <c r="K1910" s="3">
        <v>3</v>
      </c>
      <c r="L1910" s="5">
        <v>127789.97</v>
      </c>
      <c r="M1910" s="3">
        <v>25</v>
      </c>
      <c r="O1910" s="3" t="inlineStr">
        <is>
          <t>Tarjeta Crédito</t>
        </is>
      </c>
      <c r="P1910" s="3" t="inlineStr">
        <is>
          <t>Paul</t>
        </is>
      </c>
      <c r="Q1910" s="3" t="inlineStr">
        <is>
          <t>local 1</t>
        </is>
      </c>
      <c r="S1910" s="3" t="inlineStr">
        <is>
          <t>Precio cargado manualmente</t>
        </is>
      </c>
      <c r="T1910" s="3">
        <f>IF(COUNTA(A1910:S1910)&lt;19,"REVISAR","OK")</f>
        <v>0</v>
      </c>
      <c r="U1910" s="3">
        <f>IF(ISNUMBER(B1910),"OK","REVISAR")</f>
        <v>0</v>
      </c>
      <c r="V1910" s="3">
        <f>IF(AND(ISNUMBER(K1910),K1910&gt;0,K1910&lt;50),"OK","REVISAR")</f>
        <v>0</v>
      </c>
      <c r="W1910" s="3">
        <f>IF(AND(ISNUMBER(L1910),L1910&gt;0,L1910&lt;1000000),"OK","REVISAR")</f>
        <v>0</v>
      </c>
      <c r="X1910" s="3">
        <f>IF(AND(ISNUMBER(K1910),ISNUMBER(L1910),ISNUMBER(M1910),ISNUMBER(N1910)),IF(ABS(N1910-(K1910*L1910*(1-M1910/100)))&gt;1,"REVISAR","OK"),"REVISAR")</f>
        <v>0</v>
      </c>
      <c r="Y1910" s="3">
        <f>IF(AND(ISNUMBER(SEARCH("@",E1910)),ISNUMBER(SEARCH(".",E1910))),"OK","REVISAR")</f>
        <v>0</v>
      </c>
      <c r="Z1910" s="3">
        <f>IF(COUNTIF($A$2:$A$5001,A1910)&gt;1,"REVISAR","OK")</f>
        <v>0</v>
      </c>
    </row>
    <row r="1911">
      <c r="B1911" s="4">
        <v>45476</v>
      </c>
      <c r="C1911" s="3" t="inlineStr">
        <is>
          <t>María Gómez</t>
        </is>
      </c>
      <c r="D1911" s="3" t="inlineStr">
        <is>
          <t>42157924</t>
        </is>
      </c>
      <c r="E1911" s="3" t="inlineStr">
        <is>
          <t>@gmail.com</t>
        </is>
      </c>
      <c r="F1911" s="3" t="inlineStr">
        <is>
          <t>+54 9 2326 631403</t>
        </is>
      </c>
      <c r="G1911" s="3" t="inlineStr">
        <is>
          <t>Mendoza</t>
        </is>
      </c>
      <c r="I1911" s="3" t="inlineStr">
        <is>
          <t>Cargador rápido</t>
        </is>
      </c>
      <c r="K1911" s="3">
        <v>4</v>
      </c>
      <c r="L1911" s="5">
        <v>115623.92</v>
      </c>
      <c r="M1911" s="3">
        <v>10</v>
      </c>
      <c r="N1911" s="5">
        <v>416246.11</v>
      </c>
      <c r="O1911" s="3" t="inlineStr">
        <is>
          <t>MercadoPago</t>
        </is>
      </c>
      <c r="P1911" s="3" t="inlineStr">
        <is>
          <t>Sin vendedor</t>
        </is>
      </c>
      <c r="R1911" s="3" t="inlineStr">
        <is>
          <t>Entregado</t>
        </is>
      </c>
      <c r="S1911" s="3" t="inlineStr">
        <is>
          <t>Duplicado probable</t>
        </is>
      </c>
      <c r="T1911" s="3">
        <f>IF(COUNTA(A1911:S1911)&lt;19,"REVISAR","OK")</f>
        <v>0</v>
      </c>
      <c r="U1911" s="3">
        <f>IF(ISNUMBER(B1911),"OK","REVISAR")</f>
        <v>0</v>
      </c>
      <c r="V1911" s="3">
        <f>IF(AND(ISNUMBER(K1911),K1911&gt;0,K1911&lt;50),"OK","REVISAR")</f>
        <v>0</v>
      </c>
      <c r="W1911" s="3">
        <f>IF(AND(ISNUMBER(L1911),L1911&gt;0,L1911&lt;1000000),"OK","REVISAR")</f>
        <v>0</v>
      </c>
      <c r="X1911" s="3">
        <f>IF(AND(ISNUMBER(K1911),ISNUMBER(L1911),ISNUMBER(M1911),ISNUMBER(N1911)),IF(ABS(N1911-(K1911*L1911*(1-M1911/100)))&gt;1,"REVISAR","OK"),"REVISAR")</f>
        <v>0</v>
      </c>
      <c r="Y1911" s="3">
        <f>IF(AND(ISNUMBER(SEARCH("@",E1911)),ISNUMBER(SEARCH(".",E1911))),"OK","REVISAR")</f>
        <v>0</v>
      </c>
      <c r="Z1911" s="3">
        <f>IF(COUNTIF($A$2:$A$5001,A1911)&gt;1,"REVISAR","OK")</f>
        <v>0</v>
      </c>
    </row>
    <row r="1912">
      <c r="A1912" s="3">
        <v>1911</v>
      </c>
      <c r="B1912" s="4">
        <v>45469</v>
      </c>
      <c r="D1912" s="3" t="inlineStr">
        <is>
          <t>36690345</t>
        </is>
      </c>
      <c r="E1912" s="3" t="inlineStr">
        <is>
          <t>cliente415@yahoo.com</t>
        </is>
      </c>
      <c r="F1912" s="3" t="inlineStr">
        <is>
          <t>+54 9 2326 596183</t>
        </is>
      </c>
      <c r="H1912" s="3" t="inlineStr">
        <is>
          <t>Bs.As</t>
        </is>
      </c>
      <c r="I1912" s="3" t="inlineStr">
        <is>
          <t>Parlante portátil</t>
        </is>
      </c>
      <c r="J1912" s="3" t="inlineStr">
        <is>
          <t>Sin categoria</t>
        </is>
      </c>
      <c r="K1912" s="3">
        <v>6</v>
      </c>
      <c r="L1912" s="5">
        <v>171691.01</v>
      </c>
      <c r="M1912" s="3">
        <v>25</v>
      </c>
      <c r="N1912" s="5">
        <v>772609.55</v>
      </c>
      <c r="O1912" s="3" t="inlineStr">
        <is>
          <t>MercadoPago</t>
        </is>
      </c>
      <c r="P1912" s="3" t="inlineStr">
        <is>
          <t>admin</t>
        </is>
      </c>
      <c r="Q1912" s="3" t="inlineStr">
        <is>
          <t>Norte</t>
        </is>
      </c>
      <c r="R1912" s="3" t="inlineStr">
        <is>
          <t>pendiente</t>
        </is>
      </c>
      <c r="S1912" s="3" t="inlineStr">
        <is>
          <t>sin observaciones</t>
        </is>
      </c>
      <c r="T1912" s="3">
        <f>IF(COUNTA(A1912:S1912)&lt;19,"REVISAR","OK")</f>
        <v>0</v>
      </c>
      <c r="U1912" s="3">
        <f>IF(ISNUMBER(B1912),"OK","REVISAR")</f>
        <v>0</v>
      </c>
      <c r="V1912" s="3">
        <f>IF(AND(ISNUMBER(K1912),K1912&gt;0,K1912&lt;50),"OK","REVISAR")</f>
        <v>0</v>
      </c>
      <c r="W1912" s="3">
        <f>IF(AND(ISNUMBER(L1912),L1912&gt;0,L1912&lt;1000000),"OK","REVISAR")</f>
        <v>0</v>
      </c>
      <c r="X1912" s="3">
        <f>IF(AND(ISNUMBER(K1912),ISNUMBER(L1912),ISNUMBER(M1912),ISNUMBER(N1912)),IF(ABS(N1912-(K1912*L1912*(1-M1912/100)))&gt;1,"REVISAR","OK"),"REVISAR")</f>
        <v>0</v>
      </c>
      <c r="Y1912" s="3">
        <f>IF(AND(ISNUMBER(SEARCH("@",E1912)),ISNUMBER(SEARCH(".",E1912))),"OK","REVISAR")</f>
        <v>0</v>
      </c>
      <c r="Z1912" s="3">
        <f>IF(COUNTIF($A$2:$A$5001,A1912)&gt;1,"REVISAR","OK")</f>
        <v>0</v>
      </c>
    </row>
    <row r="1913">
      <c r="A1913" s="3">
        <v>1912</v>
      </c>
      <c r="B1913" s="4">
        <v>45323</v>
      </c>
      <c r="C1913" s="3" t="inlineStr">
        <is>
          <t>Martín Fernández</t>
        </is>
      </c>
      <c r="D1913" s="3" t="inlineStr">
        <is>
          <t>24358825</t>
        </is>
      </c>
      <c r="E1913" s="3" t="inlineStr">
        <is>
          <t>cliente462@sinmail</t>
        </is>
      </c>
      <c r="F1913" s="3" t="inlineStr">
        <is>
          <t>+54 9 2326 478914</t>
        </is>
      </c>
      <c r="G1913" s="3" t="inlineStr">
        <is>
          <t>Córdoba</t>
        </is>
      </c>
      <c r="H1913" s="3" t="inlineStr">
        <is>
          <t>Santa Fe</t>
        </is>
      </c>
      <c r="I1913" s="3" t="inlineStr">
        <is>
          <t>Cable USB-C</t>
        </is>
      </c>
      <c r="J1913" s="3" t="inlineStr">
        <is>
          <t>Audio</t>
        </is>
      </c>
      <c r="K1913" s="3">
        <v>7</v>
      </c>
      <c r="L1913" s="5">
        <v>125095.62</v>
      </c>
      <c r="M1913" s="3">
        <v>15</v>
      </c>
      <c r="N1913" s="5">
        <v>744318.9399999999</v>
      </c>
      <c r="O1913" s="3" t="inlineStr">
        <is>
          <t>Tarjeta Débito</t>
        </is>
      </c>
      <c r="R1913" s="3" t="inlineStr">
        <is>
          <t>No aplica</t>
        </is>
      </c>
      <c r="S1913" s="3" t="inlineStr">
        <is>
          <t>Duplicado probable</t>
        </is>
      </c>
      <c r="T1913" s="3">
        <f>IF(COUNTA(A1913:S1913)&lt;19,"REVISAR","OK")</f>
        <v>0</v>
      </c>
      <c r="U1913" s="3">
        <f>IF(ISNUMBER(B1913),"OK","REVISAR")</f>
        <v>0</v>
      </c>
      <c r="V1913" s="3">
        <f>IF(AND(ISNUMBER(K1913),K1913&gt;0,K1913&lt;50),"OK","REVISAR")</f>
        <v>0</v>
      </c>
      <c r="W1913" s="3">
        <f>IF(AND(ISNUMBER(L1913),L1913&gt;0,L1913&lt;1000000),"OK","REVISAR")</f>
        <v>0</v>
      </c>
      <c r="X1913" s="3">
        <f>IF(AND(ISNUMBER(K1913),ISNUMBER(L1913),ISNUMBER(M1913),ISNUMBER(N1913)),IF(ABS(N1913-(K1913*L1913*(1-M1913/100)))&gt;1,"REVISAR","OK"),"REVISAR")</f>
        <v>0</v>
      </c>
      <c r="Y1913" s="3">
        <f>IF(AND(ISNUMBER(SEARCH("@",E1913)),ISNUMBER(SEARCH(".",E1913))),"OK","REVISAR")</f>
        <v>0</v>
      </c>
      <c r="Z1913" s="3">
        <f>IF(COUNTIF($A$2:$A$5001,A1913)&gt;1,"REVISAR","OK")</f>
        <v>0</v>
      </c>
    </row>
    <row r="1914">
      <c r="A1914" s="3">
        <v>1913</v>
      </c>
      <c r="B1914" s="4">
        <v>45472</v>
      </c>
      <c r="C1914" s="3" t="inlineStr">
        <is>
          <t>Juan Pérez</t>
        </is>
      </c>
      <c r="D1914" s="3" t="inlineStr">
        <is>
          <t>43295474</t>
        </is>
      </c>
      <c r="E1914" s="3" t="inlineStr">
        <is>
          <t>CLIENTE730@HOTMAIL.COM</t>
        </is>
      </c>
      <c r="F1914" s="3" t="inlineStr">
        <is>
          <t>+54 9 2326 992684</t>
        </is>
      </c>
      <c r="G1914" s="3" t="inlineStr">
        <is>
          <t>Bs As</t>
        </is>
      </c>
      <c r="I1914" s="3" t="inlineStr">
        <is>
          <t>Silla gamer</t>
        </is>
      </c>
      <c r="K1914" s="3">
        <v>4</v>
      </c>
      <c r="M1914" s="3">
        <v>25</v>
      </c>
      <c r="O1914" s="3" t="inlineStr">
        <is>
          <t>Transferencia</t>
        </is>
      </c>
      <c r="P1914" s="3" t="inlineStr">
        <is>
          <t>Sin vendedor</t>
        </is>
      </c>
      <c r="Q1914" s="3" t="inlineStr">
        <is>
          <t>Norte</t>
        </is>
      </c>
      <c r="R1914" s="3" t="inlineStr">
        <is>
          <t>No aplica</t>
        </is>
      </c>
      <c r="T1914" s="3">
        <f>IF(COUNTA(A1914:S1914)&lt;19,"REVISAR","OK")</f>
        <v>0</v>
      </c>
      <c r="U1914" s="3">
        <f>IF(ISNUMBER(B1914),"OK","REVISAR")</f>
        <v>0</v>
      </c>
      <c r="V1914" s="3">
        <f>IF(AND(ISNUMBER(K1914),K1914&gt;0,K1914&lt;50),"OK","REVISAR")</f>
        <v>0</v>
      </c>
      <c r="W1914" s="3">
        <f>IF(AND(ISNUMBER(L1914),L1914&gt;0,L1914&lt;1000000),"OK","REVISAR")</f>
        <v>0</v>
      </c>
      <c r="X1914" s="3">
        <f>IF(AND(ISNUMBER(K1914),ISNUMBER(L1914),ISNUMBER(M1914),ISNUMBER(N1914)),IF(ABS(N1914-(K1914*L1914*(1-M1914/100)))&gt;1,"REVISAR","OK"),"REVISAR")</f>
        <v>0</v>
      </c>
      <c r="Y1914" s="3">
        <f>IF(AND(ISNUMBER(SEARCH("@",E1914)),ISNUMBER(SEARCH(".",E1914))),"OK","REVISAR")</f>
        <v>0</v>
      </c>
      <c r="Z1914" s="3">
        <f>IF(COUNTIF($A$2:$A$5001,A1914)&gt;1,"REVISAR","OK")</f>
        <v>0</v>
      </c>
    </row>
    <row r="1915">
      <c r="A1915" s="3">
        <v>1914</v>
      </c>
      <c r="B1915" s="4">
        <v>45299</v>
      </c>
      <c r="C1915" s="3" t="inlineStr">
        <is>
          <t>Sofía García</t>
        </is>
      </c>
      <c r="D1915" s="3" t="inlineStr">
        <is>
          <t>33516136</t>
        </is>
      </c>
      <c r="E1915" s="3" t="inlineStr">
        <is>
          <t>cliente807@</t>
        </is>
      </c>
      <c r="F1915" s="3" t="inlineStr">
        <is>
          <t>+54 9 2326 717385</t>
        </is>
      </c>
      <c r="G1915" s="3" t="inlineStr">
        <is>
          <t>La Plata</t>
        </is>
      </c>
      <c r="I1915" s="3" t="inlineStr">
        <is>
          <t>Teclado mecánico</t>
        </is>
      </c>
      <c r="K1915" s="3">
        <v>4</v>
      </c>
      <c r="L1915" s="5">
        <v>127567.79</v>
      </c>
      <c r="M1915" s="3">
        <v>0</v>
      </c>
      <c r="N1915" s="5">
        <v>510271.16</v>
      </c>
      <c r="O1915" s="3" t="inlineStr">
        <is>
          <t>Transferencia</t>
        </is>
      </c>
      <c r="P1915" s="3" t="inlineStr">
        <is>
          <t>Admin</t>
        </is>
      </c>
      <c r="R1915" s="3" t="inlineStr">
        <is>
          <t>pendiente</t>
        </is>
      </c>
      <c r="S1915" s="3" t="inlineStr">
        <is>
          <t>Producto sin stock</t>
        </is>
      </c>
      <c r="T1915" s="3">
        <f>IF(COUNTA(A1915:S1915)&lt;19,"REVISAR","OK")</f>
        <v>0</v>
      </c>
      <c r="U1915" s="3">
        <f>IF(ISNUMBER(B1915),"OK","REVISAR")</f>
        <v>0</v>
      </c>
      <c r="V1915" s="3">
        <f>IF(AND(ISNUMBER(K1915),K1915&gt;0,K1915&lt;50),"OK","REVISAR")</f>
        <v>0</v>
      </c>
      <c r="W1915" s="3">
        <f>IF(AND(ISNUMBER(L1915),L1915&gt;0,L1915&lt;1000000),"OK","REVISAR")</f>
        <v>0</v>
      </c>
      <c r="X1915" s="3">
        <f>IF(AND(ISNUMBER(K1915),ISNUMBER(L1915),ISNUMBER(M1915),ISNUMBER(N1915)),IF(ABS(N1915-(K1915*L1915*(1-M1915/100)))&gt;1,"REVISAR","OK"),"REVISAR")</f>
        <v>0</v>
      </c>
      <c r="Y1915" s="3">
        <f>IF(AND(ISNUMBER(SEARCH("@",E1915)),ISNUMBER(SEARCH(".",E1915))),"OK","REVISAR")</f>
        <v>0</v>
      </c>
      <c r="Z1915" s="3">
        <f>IF(COUNTIF($A$2:$A$5001,A1915)&gt;1,"REVISAR","OK")</f>
        <v>0</v>
      </c>
    </row>
    <row r="1916">
      <c r="A1916" s="3">
        <v>1915</v>
      </c>
      <c r="B1916" s="4">
        <v>45359</v>
      </c>
      <c r="C1916" s="3" t="inlineStr">
        <is>
          <t>Juan Pérez</t>
        </is>
      </c>
      <c r="D1916" s="3" t="inlineStr">
        <is>
          <t>39066492</t>
        </is>
      </c>
      <c r="E1916" s="3" t="inlineStr">
        <is>
          <t>cliente413@outlook.com</t>
        </is>
      </c>
      <c r="F1916" s="3" t="inlineStr">
        <is>
          <t>+54 9 2326 700651</t>
        </is>
      </c>
      <c r="G1916" s="3" t="inlineStr">
        <is>
          <t>Bs As</t>
        </is>
      </c>
      <c r="H1916" s="3" t="inlineStr">
        <is>
          <t>Córdoba</t>
        </is>
      </c>
      <c r="I1916" s="3" t="inlineStr">
        <is>
          <t>Webcam HD</t>
        </is>
      </c>
      <c r="J1916" s="3" t="inlineStr">
        <is>
          <t>Tecnología</t>
        </is>
      </c>
      <c r="K1916" s="3">
        <v>1</v>
      </c>
      <c r="L1916" s="5">
        <v>6589.06</v>
      </c>
      <c r="M1916" s="3">
        <v>25</v>
      </c>
      <c r="N1916" s="5">
        <v>4941.8</v>
      </c>
      <c r="O1916" s="3" t="inlineStr">
        <is>
          <t>Transferencia</t>
        </is>
      </c>
      <c r="P1916" s="3" t="inlineStr">
        <is>
          <t>Sofía</t>
        </is>
      </c>
      <c r="Q1916" s="3" t="inlineStr">
        <is>
          <t>local 1</t>
        </is>
      </c>
      <c r="R1916" s="3" t="inlineStr">
        <is>
          <t>Entregado</t>
        </is>
      </c>
      <c r="S1916" s="3" t="inlineStr">
        <is>
          <t>OK</t>
        </is>
      </c>
      <c r="T1916" s="3">
        <f>IF(COUNTA(A1916:S1916)&lt;19,"REVISAR","OK")</f>
        <v>0</v>
      </c>
      <c r="U1916" s="3">
        <f>IF(ISNUMBER(B1916),"OK","REVISAR")</f>
        <v>0</v>
      </c>
      <c r="V1916" s="3">
        <f>IF(AND(ISNUMBER(K1916),K1916&gt;0,K1916&lt;50),"OK","REVISAR")</f>
        <v>0</v>
      </c>
      <c r="W1916" s="3">
        <f>IF(AND(ISNUMBER(L1916),L1916&gt;0,L1916&lt;1000000),"OK","REVISAR")</f>
        <v>0</v>
      </c>
      <c r="X1916" s="3">
        <f>IF(AND(ISNUMBER(K1916),ISNUMBER(L1916),ISNUMBER(M1916),ISNUMBER(N1916)),IF(ABS(N1916-(K1916*L1916*(1-M1916/100)))&gt;1,"REVISAR","OK"),"REVISAR")</f>
        <v>0</v>
      </c>
      <c r="Y1916" s="3">
        <f>IF(AND(ISNUMBER(SEARCH("@",E1916)),ISNUMBER(SEARCH(".",E1916))),"OK","REVISAR")</f>
        <v>0</v>
      </c>
      <c r="Z1916" s="3">
        <f>IF(COUNTIF($A$2:$A$5001,A1916)&gt;1,"REVISAR","OK")</f>
        <v>0</v>
      </c>
    </row>
    <row r="1917">
      <c r="A1917" s="3">
        <v>1916</v>
      </c>
      <c r="B1917" s="4">
        <v>45494</v>
      </c>
      <c r="D1917" s="3" t="inlineStr">
        <is>
          <t>38823553</t>
        </is>
      </c>
      <c r="E1917" s="3" t="inlineStr">
        <is>
          <t>cliente273@hotmial.com</t>
        </is>
      </c>
      <c r="F1917" s="3" t="inlineStr">
        <is>
          <t>+54 9 2326 471068</t>
        </is>
      </c>
      <c r="G1917" s="3" t="inlineStr">
        <is>
          <t>San Antonio de Areco</t>
        </is>
      </c>
      <c r="H1917" s="3" t="inlineStr">
        <is>
          <t>Mendoza</t>
        </is>
      </c>
      <c r="I1917" s="3" t="inlineStr">
        <is>
          <t>Webcam HD</t>
        </is>
      </c>
      <c r="J1917" s="3" t="inlineStr">
        <is>
          <t>Accesorios</t>
        </is>
      </c>
      <c r="K1917" s="3">
        <v>4</v>
      </c>
      <c r="L1917" s="5">
        <v>142351.69</v>
      </c>
      <c r="M1917" s="3">
        <v>25</v>
      </c>
      <c r="N1917" s="5">
        <v>427055.07</v>
      </c>
      <c r="O1917" s="3" t="inlineStr">
        <is>
          <t>tarjeta credito</t>
        </is>
      </c>
      <c r="P1917" s="3" t="inlineStr">
        <is>
          <t>Benjamín</t>
        </is>
      </c>
      <c r="Q1917" s="3" t="inlineStr">
        <is>
          <t>local 1</t>
        </is>
      </c>
      <c r="R1917" s="3" t="inlineStr">
        <is>
          <t>entregado</t>
        </is>
      </c>
      <c r="S1917" s="3" t="inlineStr">
        <is>
          <t>Duplicado probable</t>
        </is>
      </c>
      <c r="T1917" s="3">
        <f>IF(COUNTA(A1917:S1917)&lt;19,"REVISAR","OK")</f>
        <v>0</v>
      </c>
      <c r="U1917" s="3">
        <f>IF(ISNUMBER(B1917),"OK","REVISAR")</f>
        <v>0</v>
      </c>
      <c r="V1917" s="3">
        <f>IF(AND(ISNUMBER(K1917),K1917&gt;0,K1917&lt;50),"OK","REVISAR")</f>
        <v>0</v>
      </c>
      <c r="W1917" s="3">
        <f>IF(AND(ISNUMBER(L1917),L1917&gt;0,L1917&lt;1000000),"OK","REVISAR")</f>
        <v>0</v>
      </c>
      <c r="X1917" s="3">
        <f>IF(AND(ISNUMBER(K1917),ISNUMBER(L1917),ISNUMBER(M1917),ISNUMBER(N1917)),IF(ABS(N1917-(K1917*L1917*(1-M1917/100)))&gt;1,"REVISAR","OK"),"REVISAR")</f>
        <v>0</v>
      </c>
      <c r="Y1917" s="3">
        <f>IF(AND(ISNUMBER(SEARCH("@",E1917)),ISNUMBER(SEARCH(".",E1917))),"OK","REVISAR")</f>
        <v>0</v>
      </c>
      <c r="Z1917" s="3">
        <f>IF(COUNTIF($A$2:$A$5001,A1917)&gt;1,"REVISAR","OK")</f>
        <v>0</v>
      </c>
    </row>
    <row r="1918">
      <c r="A1918" s="3">
        <v>1917</v>
      </c>
      <c r="B1918" s="4">
        <v>45516</v>
      </c>
      <c r="C1918" s="3" t="inlineStr">
        <is>
          <t>Lucas Rodríguez</t>
        </is>
      </c>
      <c r="D1918" s="3" t="inlineStr">
        <is>
          <t>25803088</t>
        </is>
      </c>
      <c r="E1918" s="3" t="inlineStr">
        <is>
          <t>cliente261@</t>
        </is>
      </c>
      <c r="F1918" s="3" t="inlineStr">
        <is>
          <t>+54 9 2326 616081</t>
        </is>
      </c>
      <c r="G1918" s="3" t="inlineStr">
        <is>
          <t>Córdoba</t>
        </is>
      </c>
      <c r="I1918" s="3" t="inlineStr">
        <is>
          <t>Monitor 24</t>
        </is>
      </c>
      <c r="J1918" s="3" t="inlineStr">
        <is>
          <t>Accesorios</t>
        </is>
      </c>
      <c r="K1918" s="3">
        <v>1</v>
      </c>
      <c r="L1918" s="5">
        <v>166281.24</v>
      </c>
      <c r="M1918" s="3">
        <v>5</v>
      </c>
      <c r="N1918" s="5">
        <v>157967.18</v>
      </c>
      <c r="P1918" s="3" t="inlineStr">
        <is>
          <t>Paul</t>
        </is>
      </c>
      <c r="Q1918" s="3" t="inlineStr">
        <is>
          <t>local 1</t>
        </is>
      </c>
      <c r="R1918" s="3" t="inlineStr">
        <is>
          <t>Entregado</t>
        </is>
      </c>
      <c r="S1918" s="3" t="inlineStr">
        <is>
          <t>Dirección incompleta</t>
        </is>
      </c>
      <c r="T1918" s="3">
        <f>IF(COUNTA(A1918:S1918)&lt;19,"REVISAR","OK")</f>
        <v>0</v>
      </c>
      <c r="U1918" s="3">
        <f>IF(ISNUMBER(B1918),"OK","REVISAR")</f>
        <v>0</v>
      </c>
      <c r="V1918" s="3">
        <f>IF(AND(ISNUMBER(K1918),K1918&gt;0,K1918&lt;50),"OK","REVISAR")</f>
        <v>0</v>
      </c>
      <c r="W1918" s="3">
        <f>IF(AND(ISNUMBER(L1918),L1918&gt;0,L1918&lt;1000000),"OK","REVISAR")</f>
        <v>0</v>
      </c>
      <c r="X1918" s="3">
        <f>IF(AND(ISNUMBER(K1918),ISNUMBER(L1918),ISNUMBER(M1918),ISNUMBER(N1918)),IF(ABS(N1918-(K1918*L1918*(1-M1918/100)))&gt;1,"REVISAR","OK"),"REVISAR")</f>
        <v>0</v>
      </c>
      <c r="Y1918" s="3">
        <f>IF(AND(ISNUMBER(SEARCH("@",E1918)),ISNUMBER(SEARCH(".",E1918))),"OK","REVISAR")</f>
        <v>0</v>
      </c>
      <c r="Z1918" s="3">
        <f>IF(COUNTIF($A$2:$A$5001,A1918)&gt;1,"REVISAR","OK")</f>
        <v>0</v>
      </c>
    </row>
    <row r="1919">
      <c r="A1919" s="3">
        <v>1918</v>
      </c>
      <c r="B1919" s="4">
        <v>45516</v>
      </c>
      <c r="D1919" s="3" t="inlineStr">
        <is>
          <t>30304413</t>
        </is>
      </c>
      <c r="E1919" s="3" t="inlineStr">
        <is>
          <t>cliente695@gmai.com</t>
        </is>
      </c>
      <c r="F1919" s="3" t="inlineStr">
        <is>
          <t>+54 9 2326 662118</t>
        </is>
      </c>
      <c r="G1919" s="3" t="inlineStr">
        <is>
          <t>Buenos Aires</t>
        </is>
      </c>
      <c r="H1919" s="3" t="inlineStr">
        <is>
          <t>Mendoza</t>
        </is>
      </c>
      <c r="I1919" s="3" t="inlineStr">
        <is>
          <t>Parlante portátil</t>
        </is>
      </c>
      <c r="J1919" s="3" t="inlineStr">
        <is>
          <t>Sin categoria</t>
        </is>
      </c>
      <c r="K1919" s="3" t="inlineStr">
        <is>
          <t>dos</t>
        </is>
      </c>
      <c r="L1919" s="5">
        <v>157091.5</v>
      </c>
      <c r="M1919" s="3">
        <v>5</v>
      </c>
      <c r="O1919" s="3" t="inlineStr">
        <is>
          <t>efectivo</t>
        </is>
      </c>
      <c r="P1919" s="3" t="inlineStr">
        <is>
          <t>Isaías</t>
        </is>
      </c>
      <c r="S1919" s="3" t="inlineStr">
        <is>
          <t>sin observaciones</t>
        </is>
      </c>
      <c r="T1919" s="3">
        <f>IF(COUNTA(A1919:S1919)&lt;19,"REVISAR","OK")</f>
        <v>0</v>
      </c>
      <c r="U1919" s="3">
        <f>IF(ISNUMBER(B1919),"OK","REVISAR")</f>
        <v>0</v>
      </c>
      <c r="V1919" s="3">
        <f>IF(AND(ISNUMBER(K1919),K1919&gt;0,K1919&lt;50),"OK","REVISAR")</f>
        <v>0</v>
      </c>
      <c r="W1919" s="3">
        <f>IF(AND(ISNUMBER(L1919),L1919&gt;0,L1919&lt;1000000),"OK","REVISAR")</f>
        <v>0</v>
      </c>
      <c r="X1919" s="3">
        <f>IF(AND(ISNUMBER(K1919),ISNUMBER(L1919),ISNUMBER(M1919),ISNUMBER(N1919)),IF(ABS(N1919-(K1919*L1919*(1-M1919/100)))&gt;1,"REVISAR","OK"),"REVISAR")</f>
        <v>0</v>
      </c>
      <c r="Y1919" s="3">
        <f>IF(AND(ISNUMBER(SEARCH("@",E1919)),ISNUMBER(SEARCH(".",E1919))),"OK","REVISAR")</f>
        <v>0</v>
      </c>
      <c r="Z1919" s="3">
        <f>IF(COUNTIF($A$2:$A$5001,A1919)&gt;1,"REVISAR","OK")</f>
        <v>0</v>
      </c>
    </row>
    <row r="1920">
      <c r="A1920" s="3">
        <v>1919</v>
      </c>
      <c r="B1920" s="4">
        <v>45719</v>
      </c>
      <c r="C1920" s="3" t="inlineStr">
        <is>
          <t>Cliente Sin Nombre</t>
        </is>
      </c>
      <c r="D1920" s="3" t="inlineStr">
        <is>
          <t>33136111</t>
        </is>
      </c>
      <c r="F1920" s="3" t="inlineStr">
        <is>
          <t>+54 9 2326 103523</t>
        </is>
      </c>
      <c r="G1920" s="3" t="inlineStr">
        <is>
          <t>Mar del Plata</t>
        </is>
      </c>
      <c r="H1920" s="3" t="inlineStr">
        <is>
          <t>Mendoza</t>
        </is>
      </c>
      <c r="I1920" s="3" t="inlineStr">
        <is>
          <t>Memoria RAM 8GB</t>
        </is>
      </c>
      <c r="J1920" s="3" t="inlineStr">
        <is>
          <t>Sin categoria</t>
        </is>
      </c>
      <c r="K1920" s="3">
        <v>2</v>
      </c>
      <c r="L1920" s="5">
        <v>9775.34</v>
      </c>
      <c r="M1920" s="3">
        <v>20</v>
      </c>
      <c r="N1920" s="5" t="inlineStr">
        <is>
          <t>mal calculado</t>
        </is>
      </c>
      <c r="P1920" s="3" t="inlineStr">
        <is>
          <t>Isaías</t>
        </is>
      </c>
      <c r="Q1920" s="3" t="inlineStr">
        <is>
          <t>Sucursal Norte</t>
        </is>
      </c>
      <c r="S1920" s="3" t="inlineStr">
        <is>
          <t>Precio cargado manualmente</t>
        </is>
      </c>
      <c r="T1920" s="3">
        <f>IF(COUNTA(A1920:S1920)&lt;19,"REVISAR","OK")</f>
        <v>0</v>
      </c>
      <c r="U1920" s="3">
        <f>IF(ISNUMBER(B1920),"OK","REVISAR")</f>
        <v>0</v>
      </c>
      <c r="V1920" s="3">
        <f>IF(AND(ISNUMBER(K1920),K1920&gt;0,K1920&lt;50),"OK","REVISAR")</f>
        <v>0</v>
      </c>
      <c r="W1920" s="3">
        <f>IF(AND(ISNUMBER(L1920),L1920&gt;0,L1920&lt;1000000),"OK","REVISAR")</f>
        <v>0</v>
      </c>
      <c r="X1920" s="3">
        <f>IF(AND(ISNUMBER(K1920),ISNUMBER(L1920),ISNUMBER(M1920),ISNUMBER(N1920)),IF(ABS(N1920-(K1920*L1920*(1-M1920/100)))&gt;1,"REVISAR","OK"),"REVISAR")</f>
        <v>0</v>
      </c>
      <c r="Y1920" s="3">
        <f>IF(AND(ISNUMBER(SEARCH("@",E1920)),ISNUMBER(SEARCH(".",E1920))),"OK","REVISAR")</f>
        <v>0</v>
      </c>
      <c r="Z1920" s="3">
        <f>IF(COUNTIF($A$2:$A$5001,A1920)&gt;1,"REVISAR","OK")</f>
        <v>0</v>
      </c>
    </row>
    <row r="1921">
      <c r="A1921" s="3">
        <v>1920</v>
      </c>
      <c r="B1921" s="4">
        <v>45453</v>
      </c>
      <c r="C1921" s="3" t="inlineStr">
        <is>
          <t>Lucas Rodríguez</t>
        </is>
      </c>
      <c r="D1921" s="3" t="inlineStr">
        <is>
          <t>44086515</t>
        </is>
      </c>
      <c r="E1921" s="3" t="inlineStr">
        <is>
          <t>cliente897@outlook.com</t>
        </is>
      </c>
      <c r="F1921" s="3" t="inlineStr">
        <is>
          <t>+54 9 2326 194056</t>
        </is>
      </c>
      <c r="G1921" s="3" t="inlineStr">
        <is>
          <t>Mar del Plata</t>
        </is>
      </c>
      <c r="H1921" s="3" t="inlineStr">
        <is>
          <t>CABA</t>
        </is>
      </c>
      <c r="I1921" s="3" t="inlineStr">
        <is>
          <t>Notebook 15</t>
        </is>
      </c>
      <c r="J1921" s="3" t="inlineStr">
        <is>
          <t>Audio</t>
        </is>
      </c>
      <c r="K1921" s="3">
        <v>5</v>
      </c>
      <c r="L1921" s="5">
        <v>88134.42</v>
      </c>
      <c r="M1921" s="3">
        <v>0</v>
      </c>
      <c r="N1921" s="5" t="inlineStr">
        <is>
          <t>mal calculado</t>
        </is>
      </c>
      <c r="O1921" s="3" t="inlineStr">
        <is>
          <t>Cheque</t>
        </is>
      </c>
      <c r="P1921" s="3" t="inlineStr">
        <is>
          <t>admin</t>
        </is>
      </c>
      <c r="Q1921" s="3" t="inlineStr">
        <is>
          <t>Centro</t>
        </is>
      </c>
      <c r="R1921" s="3" t="inlineStr">
        <is>
          <t>pendiente</t>
        </is>
      </c>
      <c r="S1921" s="3" t="inlineStr">
        <is>
          <t>Precio cargado manualmente</t>
        </is>
      </c>
      <c r="T1921" s="3">
        <f>IF(COUNTA(A1921:S1921)&lt;19,"REVISAR","OK")</f>
        <v>0</v>
      </c>
      <c r="U1921" s="3">
        <f>IF(ISNUMBER(B1921),"OK","REVISAR")</f>
        <v>0</v>
      </c>
      <c r="V1921" s="3">
        <f>IF(AND(ISNUMBER(K1921),K1921&gt;0,K1921&lt;50),"OK","REVISAR")</f>
        <v>0</v>
      </c>
      <c r="W1921" s="3">
        <f>IF(AND(ISNUMBER(L1921),L1921&gt;0,L1921&lt;1000000),"OK","REVISAR")</f>
        <v>0</v>
      </c>
      <c r="X1921" s="3">
        <f>IF(AND(ISNUMBER(K1921),ISNUMBER(L1921),ISNUMBER(M1921),ISNUMBER(N1921)),IF(ABS(N1921-(K1921*L1921*(1-M1921/100)))&gt;1,"REVISAR","OK"),"REVISAR")</f>
        <v>0</v>
      </c>
      <c r="Y1921" s="3">
        <f>IF(AND(ISNUMBER(SEARCH("@",E1921)),ISNUMBER(SEARCH(".",E1921))),"OK","REVISAR")</f>
        <v>0</v>
      </c>
      <c r="Z1921" s="3">
        <f>IF(COUNTIF($A$2:$A$5001,A1921)&gt;1,"REVISAR","OK")</f>
        <v>0</v>
      </c>
    </row>
    <row r="1922">
      <c r="A1922" s="3">
        <v>1921</v>
      </c>
      <c r="C1922" s="3" t="inlineStr">
        <is>
          <t>Carlos López</t>
        </is>
      </c>
      <c r="D1922" s="3" t="inlineStr">
        <is>
          <t>31457239</t>
        </is>
      </c>
      <c r="E1922" s="3" t="inlineStr">
        <is>
          <t>cliente782@outlook.com</t>
        </is>
      </c>
      <c r="F1922" s="3" t="inlineStr">
        <is>
          <t>+54 9 2326 967961</t>
        </is>
      </c>
      <c r="G1922" s="3" t="inlineStr">
        <is>
          <t>Cordoba</t>
        </is>
      </c>
      <c r="H1922" s="3" t="inlineStr">
        <is>
          <t>Mendoza</t>
        </is>
      </c>
      <c r="I1922" s="3" t="inlineStr">
        <is>
          <t>Silla gamer</t>
        </is>
      </c>
      <c r="J1922" s="3" t="inlineStr">
        <is>
          <t>Tecnología</t>
        </is>
      </c>
      <c r="K1922" s="3">
        <v>2</v>
      </c>
      <c r="L1922" s="5">
        <v>51533.61</v>
      </c>
      <c r="M1922" s="3">
        <v>15</v>
      </c>
      <c r="N1922" s="5">
        <v>87607.14</v>
      </c>
      <c r="O1922" s="3" t="inlineStr">
        <is>
          <t>transf</t>
        </is>
      </c>
      <c r="P1922" s="3" t="inlineStr">
        <is>
          <t>Paul</t>
        </is>
      </c>
      <c r="Q1922" s="3" t="inlineStr">
        <is>
          <t>Sucursal Centro</t>
        </is>
      </c>
      <c r="R1922" s="3" t="inlineStr">
        <is>
          <t>pendiente</t>
        </is>
      </c>
      <c r="T1922" s="3">
        <f>IF(COUNTA(A1922:S1922)&lt;19,"REVISAR","OK")</f>
        <v>0</v>
      </c>
      <c r="U1922" s="3">
        <f>IF(ISNUMBER(B1922),"OK","REVISAR")</f>
        <v>0</v>
      </c>
      <c r="V1922" s="3">
        <f>IF(AND(ISNUMBER(K1922),K1922&gt;0,K1922&lt;50),"OK","REVISAR")</f>
        <v>0</v>
      </c>
      <c r="W1922" s="3">
        <f>IF(AND(ISNUMBER(L1922),L1922&gt;0,L1922&lt;1000000),"OK","REVISAR")</f>
        <v>0</v>
      </c>
      <c r="X1922" s="3">
        <f>IF(AND(ISNUMBER(K1922),ISNUMBER(L1922),ISNUMBER(M1922),ISNUMBER(N1922)),IF(ABS(N1922-(K1922*L1922*(1-M1922/100)))&gt;1,"REVISAR","OK"),"REVISAR")</f>
        <v>0</v>
      </c>
      <c r="Y1922" s="3">
        <f>IF(AND(ISNUMBER(SEARCH("@",E1922)),ISNUMBER(SEARCH(".",E1922))),"OK","REVISAR")</f>
        <v>0</v>
      </c>
      <c r="Z1922" s="3">
        <f>IF(COUNTIF($A$2:$A$5001,A1922)&gt;1,"REVISAR","OK")</f>
        <v>0</v>
      </c>
    </row>
    <row r="1923">
      <c r="A1923" s="3">
        <v>1922</v>
      </c>
      <c r="B1923" s="4">
        <v>45350</v>
      </c>
      <c r="D1923" s="3" t="inlineStr">
        <is>
          <t>31159305</t>
        </is>
      </c>
      <c r="E1923" s="3" t="inlineStr">
        <is>
          <t>cliente824@hotmail.com</t>
        </is>
      </c>
      <c r="F1923" s="3" t="inlineStr">
        <is>
          <t>+54 9 2326 370801</t>
        </is>
      </c>
      <c r="G1923" s="3" t="inlineStr">
        <is>
          <t>CABA</t>
        </is>
      </c>
      <c r="H1923" s="3" t="inlineStr">
        <is>
          <t>CABA</t>
        </is>
      </c>
      <c r="I1923" s="3" t="inlineStr">
        <is>
          <t>Webcam HD</t>
        </is>
      </c>
      <c r="J1923" s="3" t="inlineStr">
        <is>
          <t>Audio</t>
        </is>
      </c>
      <c r="K1923" s="3">
        <v>5</v>
      </c>
      <c r="L1923" s="5">
        <v>16909.36</v>
      </c>
      <c r="M1923" s="3">
        <v>0</v>
      </c>
      <c r="N1923" s="5">
        <v>84546.8</v>
      </c>
      <c r="P1923" s="3" t="inlineStr">
        <is>
          <t>admin</t>
        </is>
      </c>
      <c r="R1923" s="3" t="inlineStr">
        <is>
          <t>entregado</t>
        </is>
      </c>
      <c r="T1923" s="3">
        <f>IF(COUNTA(A1923:S1923)&lt;19,"REVISAR","OK")</f>
        <v>0</v>
      </c>
      <c r="U1923" s="3">
        <f>IF(ISNUMBER(B1923),"OK","REVISAR")</f>
        <v>0</v>
      </c>
      <c r="V1923" s="3">
        <f>IF(AND(ISNUMBER(K1923),K1923&gt;0,K1923&lt;50),"OK","REVISAR")</f>
        <v>0</v>
      </c>
      <c r="W1923" s="3">
        <f>IF(AND(ISNUMBER(L1923),L1923&gt;0,L1923&lt;1000000),"OK","REVISAR")</f>
        <v>0</v>
      </c>
      <c r="X1923" s="3">
        <f>IF(AND(ISNUMBER(K1923),ISNUMBER(L1923),ISNUMBER(M1923),ISNUMBER(N1923)),IF(ABS(N1923-(K1923*L1923*(1-M1923/100)))&gt;1,"REVISAR","OK"),"REVISAR")</f>
        <v>0</v>
      </c>
      <c r="Y1923" s="3">
        <f>IF(AND(ISNUMBER(SEARCH("@",E1923)),ISNUMBER(SEARCH(".",E1923))),"OK","REVISAR")</f>
        <v>0</v>
      </c>
      <c r="Z1923" s="3">
        <f>IF(COUNTIF($A$2:$A$5001,A1923)&gt;1,"REVISAR","OK")</f>
        <v>0</v>
      </c>
    </row>
    <row r="1924">
      <c r="A1924" s="3">
        <v>1923</v>
      </c>
      <c r="B1924" s="4">
        <v>45692</v>
      </c>
      <c r="C1924" s="3" t="inlineStr">
        <is>
          <t>Camila Torres</t>
        </is>
      </c>
      <c r="D1924" s="3" t="inlineStr">
        <is>
          <t>20097842</t>
        </is>
      </c>
      <c r="E1924" s="3" t="inlineStr">
        <is>
          <t>cliente802@hotmial.com</t>
        </is>
      </c>
      <c r="F1924" s="3" t="inlineStr">
        <is>
          <t>+54 9 2326 723554</t>
        </is>
      </c>
      <c r="H1924" s="3" t="inlineStr">
        <is>
          <t>buenos aires</t>
        </is>
      </c>
      <c r="J1924" s="3" t="inlineStr">
        <is>
          <t>Tecnología</t>
        </is>
      </c>
      <c r="K1924" s="3">
        <v>2</v>
      </c>
      <c r="L1924" s="5">
        <v>101584.61</v>
      </c>
      <c r="M1924" s="3">
        <v>5</v>
      </c>
      <c r="N1924" s="5">
        <v>193010.76</v>
      </c>
      <c r="P1924" s="3" t="inlineStr">
        <is>
          <t>Sin vendedor</t>
        </is>
      </c>
      <c r="T1924" s="3">
        <f>IF(COUNTA(A1924:S1924)&lt;19,"REVISAR","OK")</f>
        <v>0</v>
      </c>
      <c r="U1924" s="3">
        <f>IF(ISNUMBER(B1924),"OK","REVISAR")</f>
        <v>0</v>
      </c>
      <c r="V1924" s="3">
        <f>IF(AND(ISNUMBER(K1924),K1924&gt;0,K1924&lt;50),"OK","REVISAR")</f>
        <v>0</v>
      </c>
      <c r="W1924" s="3">
        <f>IF(AND(ISNUMBER(L1924),L1924&gt;0,L1924&lt;1000000),"OK","REVISAR")</f>
        <v>0</v>
      </c>
      <c r="X1924" s="3">
        <f>IF(AND(ISNUMBER(K1924),ISNUMBER(L1924),ISNUMBER(M1924),ISNUMBER(N1924)),IF(ABS(N1924-(K1924*L1924*(1-M1924/100)))&gt;1,"REVISAR","OK"),"REVISAR")</f>
        <v>0</v>
      </c>
      <c r="Y1924" s="3">
        <f>IF(AND(ISNUMBER(SEARCH("@",E1924)),ISNUMBER(SEARCH(".",E1924))),"OK","REVISAR")</f>
        <v>0</v>
      </c>
      <c r="Z1924" s="3">
        <f>IF(COUNTIF($A$2:$A$5001,A1924)&gt;1,"REVISAR","OK")</f>
        <v>0</v>
      </c>
    </row>
    <row r="1925">
      <c r="A1925" s="3">
        <v>1924</v>
      </c>
      <c r="B1925" s="4">
        <v>45370</v>
      </c>
      <c r="C1925" s="3" t="inlineStr">
        <is>
          <t>Camila Torres</t>
        </is>
      </c>
      <c r="D1925" s="3" t="inlineStr">
        <is>
          <t>41280557</t>
        </is>
      </c>
      <c r="E1925" s="3" t="inlineStr">
        <is>
          <t>cliente113@outlook.com</t>
        </is>
      </c>
      <c r="F1925" s="3" t="inlineStr">
        <is>
          <t>+54 9 2326 815211</t>
        </is>
      </c>
      <c r="I1925" s="3" t="inlineStr">
        <is>
          <t>Notebook 15</t>
        </is>
      </c>
      <c r="K1925" s="3">
        <v>2</v>
      </c>
      <c r="L1925" s="5">
        <v>2124.43</v>
      </c>
      <c r="M1925" s="3">
        <v>0</v>
      </c>
      <c r="N1925" s="5">
        <v>4248.86</v>
      </c>
      <c r="O1925" s="3" t="inlineStr">
        <is>
          <t>efectivo</t>
        </is>
      </c>
      <c r="P1925" s="3" t="inlineStr">
        <is>
          <t>Sofía</t>
        </is>
      </c>
      <c r="Q1925" s="3" t="inlineStr">
        <is>
          <t>Norte</t>
        </is>
      </c>
      <c r="R1925" s="3" t="inlineStr">
        <is>
          <t>Cancelado</t>
        </is>
      </c>
      <c r="S1925" s="3" t="inlineStr">
        <is>
          <t>Dirección incompleta</t>
        </is>
      </c>
      <c r="T1925" s="3">
        <f>IF(COUNTA(A1925:S1925)&lt;19,"REVISAR","OK")</f>
        <v>0</v>
      </c>
      <c r="U1925" s="3">
        <f>IF(ISNUMBER(B1925),"OK","REVISAR")</f>
        <v>0</v>
      </c>
      <c r="V1925" s="3">
        <f>IF(AND(ISNUMBER(K1925),K1925&gt;0,K1925&lt;50),"OK","REVISAR")</f>
        <v>0</v>
      </c>
      <c r="W1925" s="3">
        <f>IF(AND(ISNUMBER(L1925),L1925&gt;0,L1925&lt;1000000),"OK","REVISAR")</f>
        <v>0</v>
      </c>
      <c r="X1925" s="3">
        <f>IF(AND(ISNUMBER(K1925),ISNUMBER(L1925),ISNUMBER(M1925),ISNUMBER(N1925)),IF(ABS(N1925-(K1925*L1925*(1-M1925/100)))&gt;1,"REVISAR","OK"),"REVISAR")</f>
        <v>0</v>
      </c>
      <c r="Y1925" s="3">
        <f>IF(AND(ISNUMBER(SEARCH("@",E1925)),ISNUMBER(SEARCH(".",E1925))),"OK","REVISAR")</f>
        <v>0</v>
      </c>
      <c r="Z1925" s="3">
        <f>IF(COUNTIF($A$2:$A$5001,A1925)&gt;1,"REVISAR","OK")</f>
        <v>0</v>
      </c>
    </row>
    <row r="1926">
      <c r="A1926" s="3">
        <v>1925</v>
      </c>
      <c r="B1926" s="4">
        <v>45511</v>
      </c>
      <c r="C1926" s="3" t="inlineStr">
        <is>
          <t>Lucas Rodríguez</t>
        </is>
      </c>
      <c r="D1926" s="3" t="inlineStr">
        <is>
          <t>25552499</t>
        </is>
      </c>
      <c r="E1926" s="3" t="inlineStr">
        <is>
          <t>cliente393@outlook.com</t>
        </is>
      </c>
      <c r="F1926" s="3" t="inlineStr">
        <is>
          <t>+54 9 2326 388154</t>
        </is>
      </c>
      <c r="G1926" s="3" t="inlineStr">
        <is>
          <t>Rosario</t>
        </is>
      </c>
      <c r="I1926" s="3" t="inlineStr">
        <is>
          <t>Silla gamer</t>
        </is>
      </c>
      <c r="J1926" s="3" t="inlineStr">
        <is>
          <t>Tecnologia</t>
        </is>
      </c>
      <c r="K1926" s="3">
        <v>5</v>
      </c>
      <c r="L1926" s="5">
        <v>150365.51</v>
      </c>
      <c r="M1926" s="3">
        <v>5</v>
      </c>
      <c r="N1926" s="5">
        <v>714236.17</v>
      </c>
      <c r="O1926" s="3" t="inlineStr">
        <is>
          <t>Efectivo</t>
        </is>
      </c>
      <c r="P1926" s="3" t="inlineStr">
        <is>
          <t>Isaías</t>
        </is>
      </c>
      <c r="Q1926" s="3" t="inlineStr">
        <is>
          <t>Norte</t>
        </is>
      </c>
      <c r="R1926" s="3" t="inlineStr">
        <is>
          <t>entregado</t>
        </is>
      </c>
      <c r="S1926" s="3" t="inlineStr">
        <is>
          <t>OK</t>
        </is>
      </c>
      <c r="T1926" s="3">
        <f>IF(COUNTA(A1926:S1926)&lt;19,"REVISAR","OK")</f>
        <v>0</v>
      </c>
      <c r="U1926" s="3">
        <f>IF(ISNUMBER(B1926),"OK","REVISAR")</f>
        <v>0</v>
      </c>
      <c r="V1926" s="3">
        <f>IF(AND(ISNUMBER(K1926),K1926&gt;0,K1926&lt;50),"OK","REVISAR")</f>
        <v>0</v>
      </c>
      <c r="W1926" s="3">
        <f>IF(AND(ISNUMBER(L1926),L1926&gt;0,L1926&lt;1000000),"OK","REVISAR")</f>
        <v>0</v>
      </c>
      <c r="X1926" s="3">
        <f>IF(AND(ISNUMBER(K1926),ISNUMBER(L1926),ISNUMBER(M1926),ISNUMBER(N1926)),IF(ABS(N1926-(K1926*L1926*(1-M1926/100)))&gt;1,"REVISAR","OK"),"REVISAR")</f>
        <v>0</v>
      </c>
      <c r="Y1926" s="3">
        <f>IF(AND(ISNUMBER(SEARCH("@",E1926)),ISNUMBER(SEARCH(".",E1926))),"OK","REVISAR")</f>
        <v>0</v>
      </c>
      <c r="Z1926" s="3">
        <f>IF(COUNTIF($A$2:$A$5001,A1926)&gt;1,"REVISAR","OK")</f>
        <v>0</v>
      </c>
    </row>
    <row r="1927">
      <c r="A1927" s="3">
        <v>1926</v>
      </c>
      <c r="B1927" s="4">
        <v>45655</v>
      </c>
      <c r="C1927" s="3" t="inlineStr">
        <is>
          <t>Cliente Sin Nombre</t>
        </is>
      </c>
      <c r="D1927" s="3" t="inlineStr">
        <is>
          <t>23986521</t>
        </is>
      </c>
      <c r="E1927" s="3" t="inlineStr">
        <is>
          <t>cliente549@hotmial.com</t>
        </is>
      </c>
      <c r="F1927" s="3" t="inlineStr">
        <is>
          <t>+54 9 2326 564683</t>
        </is>
      </c>
      <c r="H1927" s="3" t="inlineStr">
        <is>
          <t>Bs.As</t>
        </is>
      </c>
      <c r="I1927" s="3" t="inlineStr">
        <is>
          <t>Auriculares Bluetooth</t>
        </is>
      </c>
      <c r="J1927" s="3" t="inlineStr">
        <is>
          <t>Periféricos</t>
        </is>
      </c>
      <c r="K1927" s="3">
        <v>1</v>
      </c>
      <c r="L1927" s="5">
        <v>103282.75</v>
      </c>
      <c r="M1927" s="3">
        <v>5</v>
      </c>
      <c r="N1927" s="5">
        <v>98118.61</v>
      </c>
      <c r="O1927" s="3" t="inlineStr">
        <is>
          <t>Transferencia</t>
        </is>
      </c>
      <c r="Q1927" s="3" t="inlineStr">
        <is>
          <t>online</t>
        </is>
      </c>
      <c r="R1927" s="3" t="inlineStr">
        <is>
          <t>entregado</t>
        </is>
      </c>
      <c r="S1927" s="3" t="inlineStr">
        <is>
          <t>sin observaciones</t>
        </is>
      </c>
      <c r="T1927" s="3">
        <f>IF(COUNTA(A1927:S1927)&lt;19,"REVISAR","OK")</f>
        <v>0</v>
      </c>
      <c r="U1927" s="3">
        <f>IF(ISNUMBER(B1927),"OK","REVISAR")</f>
        <v>0</v>
      </c>
      <c r="V1927" s="3">
        <f>IF(AND(ISNUMBER(K1927),K1927&gt;0,K1927&lt;50),"OK","REVISAR")</f>
        <v>0</v>
      </c>
      <c r="W1927" s="3">
        <f>IF(AND(ISNUMBER(L1927),L1927&gt;0,L1927&lt;1000000),"OK","REVISAR")</f>
        <v>0</v>
      </c>
      <c r="X1927" s="3">
        <f>IF(AND(ISNUMBER(K1927),ISNUMBER(L1927),ISNUMBER(M1927),ISNUMBER(N1927)),IF(ABS(N1927-(K1927*L1927*(1-M1927/100)))&gt;1,"REVISAR","OK"),"REVISAR")</f>
        <v>0</v>
      </c>
      <c r="Y1927" s="3">
        <f>IF(AND(ISNUMBER(SEARCH("@",E1927)),ISNUMBER(SEARCH(".",E1927))),"OK","REVISAR")</f>
        <v>0</v>
      </c>
      <c r="Z1927" s="3">
        <f>IF(COUNTIF($A$2:$A$5001,A1927)&gt;1,"REVISAR","OK")</f>
        <v>0</v>
      </c>
    </row>
    <row r="1928">
      <c r="A1928" s="3">
        <v>1927</v>
      </c>
      <c r="B1928" s="4">
        <v>45803</v>
      </c>
      <c r="D1928" s="3" t="inlineStr">
        <is>
          <t>26746226</t>
        </is>
      </c>
      <c r="E1928" s="3" t="inlineStr">
        <is>
          <t>cliente562@sinmail</t>
        </is>
      </c>
      <c r="F1928" s="3" t="inlineStr">
        <is>
          <t>+54 9 2326 698681</t>
        </is>
      </c>
      <c r="G1928" s="3" t="inlineStr">
        <is>
          <t>san antonio de areco</t>
        </is>
      </c>
      <c r="H1928" s="3" t="inlineStr">
        <is>
          <t>Cordoba</t>
        </is>
      </c>
      <c r="I1928" s="3" t="inlineStr">
        <is>
          <t>Teclado mecánico</t>
        </is>
      </c>
      <c r="J1928" s="3" t="inlineStr">
        <is>
          <t>Sin categoria</t>
        </is>
      </c>
      <c r="K1928" s="3">
        <v>2</v>
      </c>
      <c r="L1928" s="5">
        <v>111655.98</v>
      </c>
      <c r="M1928" s="3">
        <v>20</v>
      </c>
      <c r="N1928" s="5">
        <v>178649.57</v>
      </c>
      <c r="O1928" s="3" t="inlineStr">
        <is>
          <t>MercadoPago</t>
        </is>
      </c>
      <c r="P1928" s="3" t="inlineStr">
        <is>
          <t>admin</t>
        </is>
      </c>
      <c r="Q1928" s="3" t="inlineStr">
        <is>
          <t>Centro</t>
        </is>
      </c>
      <c r="R1928" s="3" t="inlineStr">
        <is>
          <t>No aplica</t>
        </is>
      </c>
      <c r="S1928" s="3" t="inlineStr">
        <is>
          <t>sin observaciones</t>
        </is>
      </c>
      <c r="T1928" s="3">
        <f>IF(COUNTA(A1928:S1928)&lt;19,"REVISAR","OK")</f>
        <v>0</v>
      </c>
      <c r="U1928" s="3">
        <f>IF(ISNUMBER(B1928),"OK","REVISAR")</f>
        <v>0</v>
      </c>
      <c r="V1928" s="3">
        <f>IF(AND(ISNUMBER(K1928),K1928&gt;0,K1928&lt;50),"OK","REVISAR")</f>
        <v>0</v>
      </c>
      <c r="W1928" s="3">
        <f>IF(AND(ISNUMBER(L1928),L1928&gt;0,L1928&lt;1000000),"OK","REVISAR")</f>
        <v>0</v>
      </c>
      <c r="X1928" s="3">
        <f>IF(AND(ISNUMBER(K1928),ISNUMBER(L1928),ISNUMBER(M1928),ISNUMBER(N1928)),IF(ABS(N1928-(K1928*L1928*(1-M1928/100)))&gt;1,"REVISAR","OK"),"REVISAR")</f>
        <v>0</v>
      </c>
      <c r="Y1928" s="3">
        <f>IF(AND(ISNUMBER(SEARCH("@",E1928)),ISNUMBER(SEARCH(".",E1928))),"OK","REVISAR")</f>
        <v>0</v>
      </c>
      <c r="Z1928" s="3">
        <f>IF(COUNTIF($A$2:$A$5001,A1928)&gt;1,"REVISAR","OK")</f>
        <v>0</v>
      </c>
    </row>
    <row r="1929">
      <c r="A1929" s="3">
        <v>1928</v>
      </c>
      <c r="B1929" s="4" t="inlineStr">
        <is>
          <t>2024-13-40</t>
        </is>
      </c>
      <c r="C1929" s="3" t="inlineStr">
        <is>
          <t>Camila Torres</t>
        </is>
      </c>
      <c r="D1929" s="3" t="inlineStr">
        <is>
          <t>34116877</t>
        </is>
      </c>
      <c r="E1929" s="3" t="inlineStr">
        <is>
          <t>cliente744@hotmail.com</t>
        </is>
      </c>
      <c r="F1929" s="3" t="inlineStr">
        <is>
          <t>+54 9 2326 575644</t>
        </is>
      </c>
      <c r="G1929" s="3" t="inlineStr">
        <is>
          <t>Mar del Plata</t>
        </is>
      </c>
      <c r="H1929" s="3" t="inlineStr">
        <is>
          <t>Bs.As</t>
        </is>
      </c>
      <c r="I1929" s="3" t="inlineStr">
        <is>
          <t>Parlante portátil</t>
        </is>
      </c>
      <c r="K1929" s="3">
        <v>4</v>
      </c>
      <c r="L1929" s="5">
        <v>37789.34</v>
      </c>
      <c r="M1929" s="3">
        <v>0</v>
      </c>
      <c r="N1929" s="5">
        <v>151157.36</v>
      </c>
      <c r="O1929" s="3" t="inlineStr">
        <is>
          <t>Tarjeta Crédito</t>
        </is>
      </c>
      <c r="P1929" s="3" t="inlineStr">
        <is>
          <t>Isaías</t>
        </is>
      </c>
      <c r="R1929" s="3" t="inlineStr">
        <is>
          <t>Entregado</t>
        </is>
      </c>
      <c r="T1929" s="3">
        <f>IF(COUNTA(A1929:S1929)&lt;19,"REVISAR","OK")</f>
        <v>0</v>
      </c>
      <c r="U1929" s="3">
        <f>IF(ISNUMBER(B1929),"OK","REVISAR")</f>
        <v>0</v>
      </c>
      <c r="V1929" s="3">
        <f>IF(AND(ISNUMBER(K1929),K1929&gt;0,K1929&lt;50),"OK","REVISAR")</f>
        <v>0</v>
      </c>
      <c r="W1929" s="3">
        <f>IF(AND(ISNUMBER(L1929),L1929&gt;0,L1929&lt;1000000),"OK","REVISAR")</f>
        <v>0</v>
      </c>
      <c r="X1929" s="3">
        <f>IF(AND(ISNUMBER(K1929),ISNUMBER(L1929),ISNUMBER(M1929),ISNUMBER(N1929)),IF(ABS(N1929-(K1929*L1929*(1-M1929/100)))&gt;1,"REVISAR","OK"),"REVISAR")</f>
        <v>0</v>
      </c>
      <c r="Y1929" s="3">
        <f>IF(AND(ISNUMBER(SEARCH("@",E1929)),ISNUMBER(SEARCH(".",E1929))),"OK","REVISAR")</f>
        <v>0</v>
      </c>
      <c r="Z1929" s="3">
        <f>IF(COUNTIF($A$2:$A$5001,A1929)&gt;1,"REVISAR","OK")</f>
        <v>0</v>
      </c>
    </row>
    <row r="1930">
      <c r="A1930" s="3">
        <v>1929</v>
      </c>
      <c r="B1930" s="4">
        <v>45469</v>
      </c>
      <c r="C1930" s="3" t="inlineStr">
        <is>
          <t>Martín Fernández</t>
        </is>
      </c>
      <c r="D1930" s="3" t="inlineStr">
        <is>
          <t>26137591</t>
        </is>
      </c>
      <c r="E1930" s="3" t="inlineStr">
        <is>
          <t>cliente659@outlook.com</t>
        </is>
      </c>
      <c r="F1930" s="3" t="inlineStr">
        <is>
          <t>+54 9 2326 399288</t>
        </is>
      </c>
      <c r="G1930" s="3" t="inlineStr">
        <is>
          <t>San Antonio de Areco</t>
        </is>
      </c>
      <c r="H1930" s="3" t="inlineStr">
        <is>
          <t>Buenos Aires</t>
        </is>
      </c>
      <c r="I1930" s="3" t="inlineStr">
        <is>
          <t>Cable USB-C</t>
        </is>
      </c>
      <c r="K1930" s="3">
        <v>5</v>
      </c>
      <c r="L1930" s="5">
        <v>120060.29</v>
      </c>
      <c r="M1930" s="3">
        <v>5</v>
      </c>
      <c r="N1930" s="5">
        <v>570286.38</v>
      </c>
      <c r="O1930" s="3" t="inlineStr">
        <is>
          <t>tarjeta credito</t>
        </is>
      </c>
      <c r="P1930" s="3" t="inlineStr">
        <is>
          <t>Paul</t>
        </is>
      </c>
      <c r="Q1930" s="3" t="inlineStr">
        <is>
          <t>Local 1</t>
        </is>
      </c>
      <c r="R1930" s="3" t="inlineStr">
        <is>
          <t>Pendiente</t>
        </is>
      </c>
      <c r="S1930" s="3" t="inlineStr">
        <is>
          <t>Cliente reclama demora</t>
        </is>
      </c>
      <c r="T1930" s="3">
        <f>IF(COUNTA(A1930:S1930)&lt;19,"REVISAR","OK")</f>
        <v>0</v>
      </c>
      <c r="U1930" s="3">
        <f>IF(ISNUMBER(B1930),"OK","REVISAR")</f>
        <v>0</v>
      </c>
      <c r="V1930" s="3">
        <f>IF(AND(ISNUMBER(K1930),K1930&gt;0,K1930&lt;50),"OK","REVISAR")</f>
        <v>0</v>
      </c>
      <c r="W1930" s="3">
        <f>IF(AND(ISNUMBER(L1930),L1930&gt;0,L1930&lt;1000000),"OK","REVISAR")</f>
        <v>0</v>
      </c>
      <c r="X1930" s="3">
        <f>IF(AND(ISNUMBER(K1930),ISNUMBER(L1930),ISNUMBER(M1930),ISNUMBER(N1930)),IF(ABS(N1930-(K1930*L1930*(1-M1930/100)))&gt;1,"REVISAR","OK"),"REVISAR")</f>
        <v>0</v>
      </c>
      <c r="Y1930" s="3">
        <f>IF(AND(ISNUMBER(SEARCH("@",E1930)),ISNUMBER(SEARCH(".",E1930))),"OK","REVISAR")</f>
        <v>0</v>
      </c>
      <c r="Z1930" s="3">
        <f>IF(COUNTIF($A$2:$A$5001,A1930)&gt;1,"REVISAR","OK")</f>
        <v>0</v>
      </c>
    </row>
    <row r="1931">
      <c r="A1931" s="3">
        <v>1930</v>
      </c>
      <c r="B1931" s="4">
        <v>45609</v>
      </c>
      <c r="C1931" s="3" t="inlineStr">
        <is>
          <t>Valentina Díaz</t>
        </is>
      </c>
      <c r="D1931" s="3" t="inlineStr">
        <is>
          <t>44247048</t>
        </is>
      </c>
      <c r="E1931" s="3" t="inlineStr">
        <is>
          <t>cliente69@sinmail</t>
        </is>
      </c>
      <c r="F1931" s="3" t="inlineStr">
        <is>
          <t>+54 9 2326 765057</t>
        </is>
      </c>
      <c r="G1931" s="3" t="inlineStr">
        <is>
          <t>Mar del Plata</t>
        </is>
      </c>
      <c r="I1931" s="3" t="inlineStr">
        <is>
          <t>Teclado mecánico</t>
        </is>
      </c>
      <c r="J1931" s="3" t="inlineStr">
        <is>
          <t>Tecnologia</t>
        </is>
      </c>
      <c r="K1931" s="3">
        <v>6</v>
      </c>
      <c r="L1931" s="5">
        <v>153439.64</v>
      </c>
      <c r="M1931" s="3">
        <v>5</v>
      </c>
      <c r="N1931" s="5">
        <v>874605.95</v>
      </c>
      <c r="O1931" s="3" t="inlineStr">
        <is>
          <t>Mercado Pago</t>
        </is>
      </c>
      <c r="P1931" s="3" t="inlineStr">
        <is>
          <t>Isaías</t>
        </is>
      </c>
      <c r="Q1931" s="3" t="inlineStr">
        <is>
          <t>local 1</t>
        </is>
      </c>
      <c r="R1931" s="3" t="inlineStr">
        <is>
          <t>Pendiente</t>
        </is>
      </c>
      <c r="S1931" s="3" t="inlineStr">
        <is>
          <t>Producto sin stock</t>
        </is>
      </c>
      <c r="T1931" s="3">
        <f>IF(COUNTA(A1931:S1931)&lt;19,"REVISAR","OK")</f>
        <v>0</v>
      </c>
      <c r="U1931" s="3">
        <f>IF(ISNUMBER(B1931),"OK","REVISAR")</f>
        <v>0</v>
      </c>
      <c r="V1931" s="3">
        <f>IF(AND(ISNUMBER(K1931),K1931&gt;0,K1931&lt;50),"OK","REVISAR")</f>
        <v>0</v>
      </c>
      <c r="W1931" s="3">
        <f>IF(AND(ISNUMBER(L1931),L1931&gt;0,L1931&lt;1000000),"OK","REVISAR")</f>
        <v>0</v>
      </c>
      <c r="X1931" s="3">
        <f>IF(AND(ISNUMBER(K1931),ISNUMBER(L1931),ISNUMBER(M1931),ISNUMBER(N1931)),IF(ABS(N1931-(K1931*L1931*(1-M1931/100)))&gt;1,"REVISAR","OK"),"REVISAR")</f>
        <v>0</v>
      </c>
      <c r="Y1931" s="3">
        <f>IF(AND(ISNUMBER(SEARCH("@",E1931)),ISNUMBER(SEARCH(".",E1931))),"OK","REVISAR")</f>
        <v>0</v>
      </c>
      <c r="Z1931" s="3">
        <f>IF(COUNTIF($A$2:$A$5001,A1931)&gt;1,"REVISAR","OK")</f>
        <v>0</v>
      </c>
    </row>
    <row r="1932">
      <c r="A1932" s="3">
        <v>1931</v>
      </c>
      <c r="B1932" s="4">
        <v>45496</v>
      </c>
      <c r="C1932" s="3" t="inlineStr">
        <is>
          <t>Sofía García</t>
        </is>
      </c>
      <c r="D1932" s="3" t="inlineStr">
        <is>
          <t>28910422</t>
        </is>
      </c>
      <c r="E1932" s="3" t="inlineStr">
        <is>
          <t>cliente89@hotmial.com</t>
        </is>
      </c>
      <c r="F1932" s="3" t="inlineStr">
        <is>
          <t>+54 9 2326 884217</t>
        </is>
      </c>
      <c r="G1932" s="3" t="inlineStr">
        <is>
          <t>Rosario</t>
        </is>
      </c>
      <c r="I1932" s="3" t="inlineStr">
        <is>
          <t>Producto desconocido</t>
        </is>
      </c>
      <c r="J1932" s="3" t="inlineStr">
        <is>
          <t>Audio</t>
        </is>
      </c>
      <c r="K1932" s="3">
        <v>-1</v>
      </c>
      <c r="L1932" s="5">
        <v>13676.07</v>
      </c>
      <c r="M1932" s="3">
        <v>0</v>
      </c>
      <c r="N1932" s="5">
        <v>-13676.07</v>
      </c>
      <c r="O1932" s="3" t="inlineStr">
        <is>
          <t>Tarjeta Crédito</t>
        </is>
      </c>
      <c r="P1932" s="3" t="inlineStr">
        <is>
          <t>Admin</t>
        </is>
      </c>
      <c r="Q1932" s="3" t="inlineStr">
        <is>
          <t>local 1</t>
        </is>
      </c>
      <c r="S1932" s="3" t="inlineStr">
        <is>
          <t>Precio cargado manualmente</t>
        </is>
      </c>
      <c r="T1932" s="3">
        <f>IF(COUNTA(A1932:S1932)&lt;19,"REVISAR","OK")</f>
        <v>0</v>
      </c>
      <c r="U1932" s="3">
        <f>IF(ISNUMBER(B1932),"OK","REVISAR")</f>
        <v>0</v>
      </c>
      <c r="V1932" s="3">
        <f>IF(AND(ISNUMBER(K1932),K1932&gt;0,K1932&lt;50),"OK","REVISAR")</f>
        <v>0</v>
      </c>
      <c r="W1932" s="3">
        <f>IF(AND(ISNUMBER(L1932),L1932&gt;0,L1932&lt;1000000),"OK","REVISAR")</f>
        <v>0</v>
      </c>
      <c r="X1932" s="3">
        <f>IF(AND(ISNUMBER(K1932),ISNUMBER(L1932),ISNUMBER(M1932),ISNUMBER(N1932)),IF(ABS(N1932-(K1932*L1932*(1-M1932/100)))&gt;1,"REVISAR","OK"),"REVISAR")</f>
        <v>0</v>
      </c>
      <c r="Y1932" s="3">
        <f>IF(AND(ISNUMBER(SEARCH("@",E1932)),ISNUMBER(SEARCH(".",E1932))),"OK","REVISAR")</f>
        <v>0</v>
      </c>
      <c r="Z1932" s="3">
        <f>IF(COUNTIF($A$2:$A$5001,A1932)&gt;1,"REVISAR","OK")</f>
        <v>0</v>
      </c>
    </row>
    <row r="1933">
      <c r="A1933" s="3">
        <v>1932</v>
      </c>
      <c r="B1933" s="4">
        <v>45391</v>
      </c>
      <c r="D1933" s="3" t="inlineStr">
        <is>
          <t>42289073</t>
        </is>
      </c>
      <c r="E1933" s="3" t="inlineStr">
        <is>
          <t>cliente489@yahoo.com</t>
        </is>
      </c>
      <c r="F1933" s="3" t="inlineStr">
        <is>
          <t>+54 9 2326 735073</t>
        </is>
      </c>
      <c r="G1933" s="3" t="inlineStr">
        <is>
          <t>La Plata</t>
        </is>
      </c>
      <c r="H1933" s="3" t="inlineStr">
        <is>
          <t>Mendoza</t>
        </is>
      </c>
      <c r="I1933" s="3" t="inlineStr">
        <is>
          <t>Teclado mecánico</t>
        </is>
      </c>
      <c r="J1933" s="3" t="inlineStr">
        <is>
          <t>perifericos</t>
        </is>
      </c>
      <c r="K1933" s="3">
        <v>3</v>
      </c>
      <c r="L1933" s="5">
        <v>54424.57</v>
      </c>
      <c r="M1933" s="3">
        <v>0</v>
      </c>
      <c r="N1933" s="5">
        <v>163273.71</v>
      </c>
      <c r="O1933" s="3" t="inlineStr">
        <is>
          <t>Tarjeta Crédito</t>
        </is>
      </c>
      <c r="P1933" s="3" t="inlineStr">
        <is>
          <t>Lucas</t>
        </is>
      </c>
      <c r="Q1933" s="3" t="inlineStr">
        <is>
          <t>Sucursal Norte</t>
        </is>
      </c>
      <c r="S1933" s="3" t="inlineStr">
        <is>
          <t>Producto sin stock</t>
        </is>
      </c>
      <c r="T1933" s="3">
        <f>IF(COUNTA(A1933:S1933)&lt;19,"REVISAR","OK")</f>
        <v>0</v>
      </c>
      <c r="U1933" s="3">
        <f>IF(ISNUMBER(B1933),"OK","REVISAR")</f>
        <v>0</v>
      </c>
      <c r="V1933" s="3">
        <f>IF(AND(ISNUMBER(K1933),K1933&gt;0,K1933&lt;50),"OK","REVISAR")</f>
        <v>0</v>
      </c>
      <c r="W1933" s="3">
        <f>IF(AND(ISNUMBER(L1933),L1933&gt;0,L1933&lt;1000000),"OK","REVISAR")</f>
        <v>0</v>
      </c>
      <c r="X1933" s="3">
        <f>IF(AND(ISNUMBER(K1933),ISNUMBER(L1933),ISNUMBER(M1933),ISNUMBER(N1933)),IF(ABS(N1933-(K1933*L1933*(1-M1933/100)))&gt;1,"REVISAR","OK"),"REVISAR")</f>
        <v>0</v>
      </c>
      <c r="Y1933" s="3">
        <f>IF(AND(ISNUMBER(SEARCH("@",E1933)),ISNUMBER(SEARCH(".",E1933))),"OK","REVISAR")</f>
        <v>0</v>
      </c>
      <c r="Z1933" s="3">
        <f>IF(COUNTIF($A$2:$A$5001,A1933)&gt;1,"REVISAR","OK")</f>
        <v>0</v>
      </c>
    </row>
    <row r="1934">
      <c r="A1934" s="3">
        <v>1933</v>
      </c>
      <c r="B1934" s="4">
        <v>45429</v>
      </c>
      <c r="C1934" s="3" t="inlineStr">
        <is>
          <t>Martín Fernández</t>
        </is>
      </c>
      <c r="D1934" s="3" t="inlineStr">
        <is>
          <t>123</t>
        </is>
      </c>
      <c r="E1934" s="3" t="inlineStr">
        <is>
          <t>cliente398@hotmial.com</t>
        </is>
      </c>
      <c r="F1934" s="3" t="inlineStr">
        <is>
          <t>+54 9 2326 595708</t>
        </is>
      </c>
      <c r="H1934" s="3" t="inlineStr">
        <is>
          <t>Córdoba</t>
        </is>
      </c>
      <c r="I1934" s="3" t="inlineStr">
        <is>
          <t>Parlante portátil</t>
        </is>
      </c>
      <c r="J1934" s="3" t="inlineStr">
        <is>
          <t>tecnologia</t>
        </is>
      </c>
      <c r="K1934" s="3">
        <v>8</v>
      </c>
      <c r="L1934" s="5">
        <v>8391.040000000001</v>
      </c>
      <c r="M1934" s="3">
        <v>0</v>
      </c>
      <c r="N1934" s="5">
        <v>67128.32000000001</v>
      </c>
      <c r="Q1934" s="3" t="inlineStr">
        <is>
          <t>Sucursal Centro</t>
        </is>
      </c>
      <c r="R1934" s="3" t="inlineStr">
        <is>
          <t>Entregado</t>
        </is>
      </c>
      <c r="S1934" s="3" t="inlineStr">
        <is>
          <t>sin observaciones</t>
        </is>
      </c>
      <c r="T1934" s="3">
        <f>IF(COUNTA(A1934:S1934)&lt;19,"REVISAR","OK")</f>
        <v>0</v>
      </c>
      <c r="U1934" s="3">
        <f>IF(ISNUMBER(B1934),"OK","REVISAR")</f>
        <v>0</v>
      </c>
      <c r="V1934" s="3">
        <f>IF(AND(ISNUMBER(K1934),K1934&gt;0,K1934&lt;50),"OK","REVISAR")</f>
        <v>0</v>
      </c>
      <c r="W1934" s="3">
        <f>IF(AND(ISNUMBER(L1934),L1934&gt;0,L1934&lt;1000000),"OK","REVISAR")</f>
        <v>0</v>
      </c>
      <c r="X1934" s="3">
        <f>IF(AND(ISNUMBER(K1934),ISNUMBER(L1934),ISNUMBER(M1934),ISNUMBER(N1934)),IF(ABS(N1934-(K1934*L1934*(1-M1934/100)))&gt;1,"REVISAR","OK"),"REVISAR")</f>
        <v>0</v>
      </c>
      <c r="Y1934" s="3">
        <f>IF(AND(ISNUMBER(SEARCH("@",E1934)),ISNUMBER(SEARCH(".",E1934))),"OK","REVISAR")</f>
        <v>0</v>
      </c>
      <c r="Z1934" s="3">
        <f>IF(COUNTIF($A$2:$A$5001,A1934)&gt;1,"REVISAR","OK")</f>
        <v>0</v>
      </c>
    </row>
    <row r="1935">
      <c r="A1935" s="3">
        <v>1934</v>
      </c>
      <c r="B1935" s="4">
        <v>45438</v>
      </c>
      <c r="C1935" s="3" t="inlineStr">
        <is>
          <t>Pedro Sánchez</t>
        </is>
      </c>
      <c r="D1935" s="3" t="inlineStr">
        <is>
          <t>40214009</t>
        </is>
      </c>
      <c r="E1935" s="3" t="inlineStr">
        <is>
          <t>cliente806@yahoo.com</t>
        </is>
      </c>
      <c r="G1935" s="3" t="inlineStr">
        <is>
          <t>CABA</t>
        </is>
      </c>
      <c r="H1935" s="3" t="inlineStr">
        <is>
          <t>CABA</t>
        </is>
      </c>
      <c r="I1935" s="3" t="inlineStr">
        <is>
          <t>Auriculares Bluetooth</t>
        </is>
      </c>
      <c r="K1935" s="3">
        <v>6</v>
      </c>
      <c r="L1935" s="5">
        <v>135157.81</v>
      </c>
      <c r="M1935" s="3">
        <v>5</v>
      </c>
      <c r="N1935" s="5">
        <v>770399.52</v>
      </c>
      <c r="O1935" s="3" t="inlineStr">
        <is>
          <t>Cheque</t>
        </is>
      </c>
      <c r="P1935" s="3" t="inlineStr">
        <is>
          <t>Paul</t>
        </is>
      </c>
      <c r="Q1935" s="3" t="inlineStr">
        <is>
          <t>Online</t>
        </is>
      </c>
      <c r="R1935" s="3" t="inlineStr">
        <is>
          <t>Cancelado</t>
        </is>
      </c>
      <c r="S1935" s="3" t="inlineStr">
        <is>
          <t>Duplicado probable</t>
        </is>
      </c>
      <c r="T1935" s="3">
        <f>IF(COUNTA(A1935:S1935)&lt;19,"REVISAR","OK")</f>
        <v>0</v>
      </c>
      <c r="U1935" s="3">
        <f>IF(ISNUMBER(B1935),"OK","REVISAR")</f>
        <v>0</v>
      </c>
      <c r="V1935" s="3">
        <f>IF(AND(ISNUMBER(K1935),K1935&gt;0,K1935&lt;50),"OK","REVISAR")</f>
        <v>0</v>
      </c>
      <c r="W1935" s="3">
        <f>IF(AND(ISNUMBER(L1935),L1935&gt;0,L1935&lt;1000000),"OK","REVISAR")</f>
        <v>0</v>
      </c>
      <c r="X1935" s="3">
        <f>IF(AND(ISNUMBER(K1935),ISNUMBER(L1935),ISNUMBER(M1935),ISNUMBER(N1935)),IF(ABS(N1935-(K1935*L1935*(1-M1935/100)))&gt;1,"REVISAR","OK"),"REVISAR")</f>
        <v>0</v>
      </c>
      <c r="Y1935" s="3">
        <f>IF(AND(ISNUMBER(SEARCH("@",E1935)),ISNUMBER(SEARCH(".",E1935))),"OK","REVISAR")</f>
        <v>0</v>
      </c>
      <c r="Z1935" s="3">
        <f>IF(COUNTIF($A$2:$A$5001,A1935)&gt;1,"REVISAR","OK")</f>
        <v>0</v>
      </c>
    </row>
    <row r="1936">
      <c r="A1936" s="3">
        <v>1935</v>
      </c>
      <c r="B1936" s="4">
        <v>45440</v>
      </c>
      <c r="C1936" s="3" t="inlineStr">
        <is>
          <t>Martín Fernández</t>
        </is>
      </c>
      <c r="D1936" s="3" t="inlineStr">
        <is>
          <t>34579817</t>
        </is>
      </c>
      <c r="E1936" s="3" t="inlineStr">
        <is>
          <t>cliente866@gmail.com</t>
        </is>
      </c>
      <c r="F1936" s="3" t="inlineStr">
        <is>
          <t>+54 9 2326 370190</t>
        </is>
      </c>
      <c r="G1936" s="3" t="inlineStr">
        <is>
          <t>Areco</t>
        </is>
      </c>
      <c r="H1936" s="3" t="inlineStr">
        <is>
          <t>Buenos Aires</t>
        </is>
      </c>
      <c r="I1936" s="3" t="inlineStr">
        <is>
          <t>Memoria RAM 8GB</t>
        </is>
      </c>
      <c r="J1936" s="3" t="inlineStr">
        <is>
          <t>tecnologia</t>
        </is>
      </c>
      <c r="K1936" s="3">
        <v>1</v>
      </c>
      <c r="M1936" s="3">
        <v>0</v>
      </c>
      <c r="O1936" s="3" t="inlineStr">
        <is>
          <t>Mercado Pago</t>
        </is>
      </c>
      <c r="P1936" s="3" t="inlineStr">
        <is>
          <t>admin</t>
        </is>
      </c>
      <c r="Q1936" s="3" t="inlineStr">
        <is>
          <t>Centro</t>
        </is>
      </c>
      <c r="T1936" s="3">
        <f>IF(COUNTA(A1936:S1936)&lt;19,"REVISAR","OK")</f>
        <v>0</v>
      </c>
      <c r="U1936" s="3">
        <f>IF(ISNUMBER(B1936),"OK","REVISAR")</f>
        <v>0</v>
      </c>
      <c r="V1936" s="3">
        <f>IF(AND(ISNUMBER(K1936),K1936&gt;0,K1936&lt;50),"OK","REVISAR")</f>
        <v>0</v>
      </c>
      <c r="W1936" s="3">
        <f>IF(AND(ISNUMBER(L1936),L1936&gt;0,L1936&lt;1000000),"OK","REVISAR")</f>
        <v>0</v>
      </c>
      <c r="X1936" s="3">
        <f>IF(AND(ISNUMBER(K1936),ISNUMBER(L1936),ISNUMBER(M1936),ISNUMBER(N1936)),IF(ABS(N1936-(K1936*L1936*(1-M1936/100)))&gt;1,"REVISAR","OK"),"REVISAR")</f>
        <v>0</v>
      </c>
      <c r="Y1936" s="3">
        <f>IF(AND(ISNUMBER(SEARCH("@",E1936)),ISNUMBER(SEARCH(".",E1936))),"OK","REVISAR")</f>
        <v>0</v>
      </c>
      <c r="Z1936" s="3">
        <f>IF(COUNTIF($A$2:$A$5001,A1936)&gt;1,"REVISAR","OK")</f>
        <v>0</v>
      </c>
    </row>
    <row r="1937">
      <c r="A1937" s="3">
        <v>1936</v>
      </c>
      <c r="B1937" s="4">
        <v>45590</v>
      </c>
      <c r="D1937" s="3" t="inlineStr">
        <is>
          <t>29297505</t>
        </is>
      </c>
      <c r="E1937" s="3" t="inlineStr">
        <is>
          <t>cliente780@gmail.com</t>
        </is>
      </c>
      <c r="F1937" s="3" t="inlineStr">
        <is>
          <t>+54 9 2326 209926</t>
        </is>
      </c>
      <c r="G1937" s="3" t="inlineStr">
        <is>
          <t>S. A. de Areco</t>
        </is>
      </c>
      <c r="H1937" s="3" t="inlineStr">
        <is>
          <t>Buenos Aires</t>
        </is>
      </c>
      <c r="K1937" s="3">
        <v>1</v>
      </c>
      <c r="L1937" s="5">
        <v>176500.97</v>
      </c>
      <c r="M1937" s="3">
        <v>25</v>
      </c>
      <c r="N1937" s="5">
        <v>132375.73</v>
      </c>
      <c r="O1937" s="3" t="inlineStr">
        <is>
          <t>Tarjeta Crédito</t>
        </is>
      </c>
      <c r="P1937" s="3" t="inlineStr">
        <is>
          <t>Admin</t>
        </is>
      </c>
      <c r="Q1937" s="3" t="inlineStr">
        <is>
          <t>online</t>
        </is>
      </c>
      <c r="R1937" s="3" t="inlineStr">
        <is>
          <t>pendiente</t>
        </is>
      </c>
      <c r="S1937" s="3" t="inlineStr">
        <is>
          <t>sin observaciones</t>
        </is>
      </c>
      <c r="T1937" s="3">
        <f>IF(COUNTA(A1937:S1937)&lt;19,"REVISAR","OK")</f>
        <v>0</v>
      </c>
      <c r="U1937" s="3">
        <f>IF(ISNUMBER(B1937),"OK","REVISAR")</f>
        <v>0</v>
      </c>
      <c r="V1937" s="3">
        <f>IF(AND(ISNUMBER(K1937),K1937&gt;0,K1937&lt;50),"OK","REVISAR")</f>
        <v>0</v>
      </c>
      <c r="W1937" s="3">
        <f>IF(AND(ISNUMBER(L1937),L1937&gt;0,L1937&lt;1000000),"OK","REVISAR")</f>
        <v>0</v>
      </c>
      <c r="X1937" s="3">
        <f>IF(AND(ISNUMBER(K1937),ISNUMBER(L1937),ISNUMBER(M1937),ISNUMBER(N1937)),IF(ABS(N1937-(K1937*L1937*(1-M1937/100)))&gt;1,"REVISAR","OK"),"REVISAR")</f>
        <v>0</v>
      </c>
      <c r="Y1937" s="3">
        <f>IF(AND(ISNUMBER(SEARCH("@",E1937)),ISNUMBER(SEARCH(".",E1937))),"OK","REVISAR")</f>
        <v>0</v>
      </c>
      <c r="Z1937" s="3">
        <f>IF(COUNTIF($A$2:$A$5001,A1937)&gt;1,"REVISAR","OK")</f>
        <v>0</v>
      </c>
    </row>
    <row r="1938">
      <c r="A1938" s="3">
        <v>1937</v>
      </c>
      <c r="B1938" s="4">
        <v>45497</v>
      </c>
      <c r="C1938" s="3" t="inlineStr">
        <is>
          <t>María Gómez</t>
        </is>
      </c>
      <c r="D1938" s="3" t="inlineStr">
        <is>
          <t>35912789</t>
        </is>
      </c>
      <c r="E1938" s="3" t="inlineStr">
        <is>
          <t>cliente603@</t>
        </is>
      </c>
      <c r="F1938" s="3" t="inlineStr">
        <is>
          <t>+54 9 2326 681367</t>
        </is>
      </c>
      <c r="G1938" s="3" t="inlineStr">
        <is>
          <t>Cordoba</t>
        </is>
      </c>
      <c r="J1938" s="3" t="inlineStr">
        <is>
          <t>perifericos</t>
        </is>
      </c>
      <c r="K1938" s="3">
        <v>4</v>
      </c>
      <c r="L1938" s="5">
        <v>156190.76</v>
      </c>
      <c r="M1938" s="3">
        <v>0</v>
      </c>
      <c r="N1938" s="5">
        <v>624763.04</v>
      </c>
      <c r="O1938" s="3" t="inlineStr">
        <is>
          <t>MercadoPago</t>
        </is>
      </c>
      <c r="P1938" s="3" t="inlineStr">
        <is>
          <t>admin</t>
        </is>
      </c>
      <c r="R1938" s="3" t="inlineStr">
        <is>
          <t>No aplica</t>
        </is>
      </c>
      <c r="S1938" s="3" t="inlineStr">
        <is>
          <t>Dirección incompleta</t>
        </is>
      </c>
      <c r="T1938" s="3">
        <f>IF(COUNTA(A1938:S1938)&lt;19,"REVISAR","OK")</f>
        <v>0</v>
      </c>
      <c r="U1938" s="3">
        <f>IF(ISNUMBER(B1938),"OK","REVISAR")</f>
        <v>0</v>
      </c>
      <c r="V1938" s="3">
        <f>IF(AND(ISNUMBER(K1938),K1938&gt;0,K1938&lt;50),"OK","REVISAR")</f>
        <v>0</v>
      </c>
      <c r="W1938" s="3">
        <f>IF(AND(ISNUMBER(L1938),L1938&gt;0,L1938&lt;1000000),"OK","REVISAR")</f>
        <v>0</v>
      </c>
      <c r="X1938" s="3">
        <f>IF(AND(ISNUMBER(K1938),ISNUMBER(L1938),ISNUMBER(M1938),ISNUMBER(N1938)),IF(ABS(N1938-(K1938*L1938*(1-M1938/100)))&gt;1,"REVISAR","OK"),"REVISAR")</f>
        <v>0</v>
      </c>
      <c r="Y1938" s="3">
        <f>IF(AND(ISNUMBER(SEARCH("@",E1938)),ISNUMBER(SEARCH(".",E1938))),"OK","REVISAR")</f>
        <v>0</v>
      </c>
      <c r="Z1938" s="3">
        <f>IF(COUNTIF($A$2:$A$5001,A1938)&gt;1,"REVISAR","OK")</f>
        <v>0</v>
      </c>
    </row>
    <row r="1939">
      <c r="A1939" s="3">
        <v>1938</v>
      </c>
      <c r="B1939" s="4">
        <v>45618</v>
      </c>
      <c r="D1939" s="3" t="inlineStr">
        <is>
          <t>20680293</t>
        </is>
      </c>
      <c r="E1939" s="3" t="inlineStr">
        <is>
          <t>cliente823@hotmail.com</t>
        </is>
      </c>
      <c r="F1939" s="3" t="inlineStr">
        <is>
          <t>+54 9 2326 132702</t>
        </is>
      </c>
      <c r="G1939" s="3" t="inlineStr">
        <is>
          <t>Buenos Aires</t>
        </is>
      </c>
      <c r="I1939" s="3" t="inlineStr">
        <is>
          <t>Silla gamer</t>
        </is>
      </c>
      <c r="J1939" s="3" t="inlineStr">
        <is>
          <t>tecnologia</t>
        </is>
      </c>
      <c r="K1939" s="3">
        <v>6</v>
      </c>
      <c r="L1939" s="5">
        <v>125332.23</v>
      </c>
      <c r="M1939" s="3">
        <v>0</v>
      </c>
      <c r="N1939" s="5">
        <v>751993.38</v>
      </c>
      <c r="O1939" s="3" t="inlineStr">
        <is>
          <t>Tarjeta Crédito</t>
        </is>
      </c>
      <c r="P1939" s="3" t="inlineStr">
        <is>
          <t>Sofía</t>
        </is>
      </c>
      <c r="Q1939" s="3" t="inlineStr">
        <is>
          <t>Online</t>
        </is>
      </c>
      <c r="R1939" s="3" t="inlineStr">
        <is>
          <t>Entregado</t>
        </is>
      </c>
      <c r="S1939" s="3" t="inlineStr">
        <is>
          <t>sin observaciones</t>
        </is>
      </c>
      <c r="T1939" s="3">
        <f>IF(COUNTA(A1939:S1939)&lt;19,"REVISAR","OK")</f>
        <v>0</v>
      </c>
      <c r="U1939" s="3">
        <f>IF(ISNUMBER(B1939),"OK","REVISAR")</f>
        <v>0</v>
      </c>
      <c r="V1939" s="3">
        <f>IF(AND(ISNUMBER(K1939),K1939&gt;0,K1939&lt;50),"OK","REVISAR")</f>
        <v>0</v>
      </c>
      <c r="W1939" s="3">
        <f>IF(AND(ISNUMBER(L1939),L1939&gt;0,L1939&lt;1000000),"OK","REVISAR")</f>
        <v>0</v>
      </c>
      <c r="X1939" s="3">
        <f>IF(AND(ISNUMBER(K1939),ISNUMBER(L1939),ISNUMBER(M1939),ISNUMBER(N1939)),IF(ABS(N1939-(K1939*L1939*(1-M1939/100)))&gt;1,"REVISAR","OK"),"REVISAR")</f>
        <v>0</v>
      </c>
      <c r="Y1939" s="3">
        <f>IF(AND(ISNUMBER(SEARCH("@",E1939)),ISNUMBER(SEARCH(".",E1939))),"OK","REVISAR")</f>
        <v>0</v>
      </c>
      <c r="Z1939" s="3">
        <f>IF(COUNTIF($A$2:$A$5001,A1939)&gt;1,"REVISAR","OK")</f>
        <v>0</v>
      </c>
    </row>
    <row r="1940">
      <c r="A1940" s="3">
        <v>1939</v>
      </c>
      <c r="C1940" s="3" t="inlineStr">
        <is>
          <t>Juan Pérez</t>
        </is>
      </c>
      <c r="D1940" s="3" t="inlineStr">
        <is>
          <t>31138261</t>
        </is>
      </c>
      <c r="E1940" s="3" t="inlineStr">
        <is>
          <t>cliente833@gmail.com</t>
        </is>
      </c>
      <c r="F1940" s="3" t="inlineStr">
        <is>
          <t>+54 9 2326 243599</t>
        </is>
      </c>
      <c r="G1940" s="3" t="inlineStr">
        <is>
          <t>Capital Federal</t>
        </is>
      </c>
      <c r="H1940" s="3" t="inlineStr">
        <is>
          <t>Buenos Aires</t>
        </is>
      </c>
      <c r="K1940" s="3">
        <v>4</v>
      </c>
      <c r="L1940" s="5">
        <v>177237.24</v>
      </c>
      <c r="M1940" s="3">
        <v>0</v>
      </c>
      <c r="N1940" s="5">
        <v>708948.96</v>
      </c>
      <c r="O1940" s="3" t="inlineStr">
        <is>
          <t>Efectivo</t>
        </is>
      </c>
      <c r="P1940" s="3" t="inlineStr">
        <is>
          <t>Benjamín</t>
        </is>
      </c>
      <c r="Q1940" s="3" t="inlineStr">
        <is>
          <t>Centro</t>
        </is>
      </c>
      <c r="R1940" s="3" t="inlineStr">
        <is>
          <t>Cancelado</t>
        </is>
      </c>
      <c r="S1940" s="3" t="inlineStr">
        <is>
          <t>OK</t>
        </is>
      </c>
      <c r="T1940" s="3">
        <f>IF(COUNTA(A1940:S1940)&lt;19,"REVISAR","OK")</f>
        <v>0</v>
      </c>
      <c r="U1940" s="3">
        <f>IF(ISNUMBER(B1940),"OK","REVISAR")</f>
        <v>0</v>
      </c>
      <c r="V1940" s="3">
        <f>IF(AND(ISNUMBER(K1940),K1940&gt;0,K1940&lt;50),"OK","REVISAR")</f>
        <v>0</v>
      </c>
      <c r="W1940" s="3">
        <f>IF(AND(ISNUMBER(L1940),L1940&gt;0,L1940&lt;1000000),"OK","REVISAR")</f>
        <v>0</v>
      </c>
      <c r="X1940" s="3">
        <f>IF(AND(ISNUMBER(K1940),ISNUMBER(L1940),ISNUMBER(M1940),ISNUMBER(N1940)),IF(ABS(N1940-(K1940*L1940*(1-M1940/100)))&gt;1,"REVISAR","OK"),"REVISAR")</f>
        <v>0</v>
      </c>
      <c r="Y1940" s="3">
        <f>IF(AND(ISNUMBER(SEARCH("@",E1940)),ISNUMBER(SEARCH(".",E1940))),"OK","REVISAR")</f>
        <v>0</v>
      </c>
      <c r="Z1940" s="3">
        <f>IF(COUNTIF($A$2:$A$5001,A1940)&gt;1,"REVISAR","OK")</f>
        <v>0</v>
      </c>
    </row>
    <row r="1941">
      <c r="A1941" s="3">
        <v>1940</v>
      </c>
      <c r="B1941" s="4">
        <v>45554</v>
      </c>
      <c r="C1941" s="3" t="inlineStr">
        <is>
          <t>Martín Fernández</t>
        </is>
      </c>
      <c r="D1941" s="3" t="inlineStr">
        <is>
          <t>30041044</t>
        </is>
      </c>
      <c r="E1941" s="3" t="inlineStr">
        <is>
          <t>cliente285@gmai.com</t>
        </is>
      </c>
      <c r="F1941" s="3" t="inlineStr">
        <is>
          <t>+54 9 2326 484314</t>
        </is>
      </c>
      <c r="G1941" s="3" t="inlineStr">
        <is>
          <t>Córdoba</t>
        </is>
      </c>
      <c r="H1941" s="3" t="inlineStr">
        <is>
          <t>Mendoza</t>
        </is>
      </c>
      <c r="I1941" s="3" t="inlineStr">
        <is>
          <t>Cargador rápido</t>
        </is>
      </c>
      <c r="J1941" s="3" t="inlineStr">
        <is>
          <t>Tecnología</t>
        </is>
      </c>
      <c r="K1941" s="3">
        <v>2</v>
      </c>
      <c r="L1941" s="5">
        <v>122412.34</v>
      </c>
      <c r="M1941" s="3">
        <v>0</v>
      </c>
      <c r="N1941" s="5">
        <v>244824.68</v>
      </c>
      <c r="O1941" s="3" t="inlineStr">
        <is>
          <t>transf</t>
        </is>
      </c>
      <c r="P1941" s="3" t="inlineStr">
        <is>
          <t>Paul</t>
        </is>
      </c>
      <c r="Q1941" s="3" t="inlineStr">
        <is>
          <t>local 1</t>
        </is>
      </c>
      <c r="R1941" s="3" t="inlineStr">
        <is>
          <t>No aplica</t>
        </is>
      </c>
      <c r="S1941" s="3" t="inlineStr">
        <is>
          <t>sin observaciones</t>
        </is>
      </c>
      <c r="T1941" s="3">
        <f>IF(COUNTA(A1941:S1941)&lt;19,"REVISAR","OK")</f>
        <v>0</v>
      </c>
      <c r="U1941" s="3">
        <f>IF(ISNUMBER(B1941),"OK","REVISAR")</f>
        <v>0</v>
      </c>
      <c r="V1941" s="3">
        <f>IF(AND(ISNUMBER(K1941),K1941&gt;0,K1941&lt;50),"OK","REVISAR")</f>
        <v>0</v>
      </c>
      <c r="W1941" s="3">
        <f>IF(AND(ISNUMBER(L1941),L1941&gt;0,L1941&lt;1000000),"OK","REVISAR")</f>
        <v>0</v>
      </c>
      <c r="X1941" s="3">
        <f>IF(AND(ISNUMBER(K1941),ISNUMBER(L1941),ISNUMBER(M1941),ISNUMBER(N1941)),IF(ABS(N1941-(K1941*L1941*(1-M1941/100)))&gt;1,"REVISAR","OK"),"REVISAR")</f>
        <v>0</v>
      </c>
      <c r="Y1941" s="3">
        <f>IF(AND(ISNUMBER(SEARCH("@",E1941)),ISNUMBER(SEARCH(".",E1941))),"OK","REVISAR")</f>
        <v>0</v>
      </c>
      <c r="Z1941" s="3">
        <f>IF(COUNTIF($A$2:$A$5001,A1941)&gt;1,"REVISAR","OK")</f>
        <v>0</v>
      </c>
    </row>
    <row r="1942">
      <c r="A1942" s="3">
        <v>1941</v>
      </c>
      <c r="B1942" s="4">
        <v>45786</v>
      </c>
      <c r="C1942" s="3" t="inlineStr">
        <is>
          <t>Sofía García</t>
        </is>
      </c>
      <c r="D1942" s="3" t="inlineStr">
        <is>
          <t>25174404</t>
        </is>
      </c>
      <c r="E1942" s="3" t="inlineStr">
        <is>
          <t>cliente52@yahoo.com</t>
        </is>
      </c>
      <c r="F1942" s="3" t="inlineStr">
        <is>
          <t>+54 9 2326 231290</t>
        </is>
      </c>
      <c r="G1942" s="3" t="inlineStr">
        <is>
          <t>Buenos Aires</t>
        </is>
      </c>
      <c r="J1942" s="3" t="inlineStr">
        <is>
          <t>tecnologia</t>
        </is>
      </c>
      <c r="K1942" s="3">
        <v>4</v>
      </c>
      <c r="L1942" s="5">
        <v>80945.5</v>
      </c>
      <c r="M1942" s="3">
        <v>0</v>
      </c>
      <c r="N1942" s="5">
        <v>323782</v>
      </c>
      <c r="O1942" s="3" t="inlineStr">
        <is>
          <t>Cheque</t>
        </is>
      </c>
      <c r="P1942" s="3" t="inlineStr">
        <is>
          <t>Paul</t>
        </is>
      </c>
      <c r="Q1942" s="3" t="inlineStr">
        <is>
          <t>Online</t>
        </is>
      </c>
      <c r="T1942" s="3">
        <f>IF(COUNTA(A1942:S1942)&lt;19,"REVISAR","OK")</f>
        <v>0</v>
      </c>
      <c r="U1942" s="3">
        <f>IF(ISNUMBER(B1942),"OK","REVISAR")</f>
        <v>0</v>
      </c>
      <c r="V1942" s="3">
        <f>IF(AND(ISNUMBER(K1942),K1942&gt;0,K1942&lt;50),"OK","REVISAR")</f>
        <v>0</v>
      </c>
      <c r="W1942" s="3">
        <f>IF(AND(ISNUMBER(L1942),L1942&gt;0,L1942&lt;1000000),"OK","REVISAR")</f>
        <v>0</v>
      </c>
      <c r="X1942" s="3">
        <f>IF(AND(ISNUMBER(K1942),ISNUMBER(L1942),ISNUMBER(M1942),ISNUMBER(N1942)),IF(ABS(N1942-(K1942*L1942*(1-M1942/100)))&gt;1,"REVISAR","OK"),"REVISAR")</f>
        <v>0</v>
      </c>
      <c r="Y1942" s="3">
        <f>IF(AND(ISNUMBER(SEARCH("@",E1942)),ISNUMBER(SEARCH(".",E1942))),"OK","REVISAR")</f>
        <v>0</v>
      </c>
      <c r="Z1942" s="3">
        <f>IF(COUNTIF($A$2:$A$5001,A1942)&gt;1,"REVISAR","OK")</f>
        <v>0</v>
      </c>
    </row>
    <row r="1943">
      <c r="A1943" s="3">
        <v>1942</v>
      </c>
      <c r="B1943" s="4">
        <v>45658</v>
      </c>
      <c r="C1943" s="3" t="inlineStr">
        <is>
          <t>Carlos López</t>
        </is>
      </c>
      <c r="D1943" s="3" t="inlineStr">
        <is>
          <t>41695308</t>
        </is>
      </c>
      <c r="E1943" s="3" t="inlineStr">
        <is>
          <t>cliente15@</t>
        </is>
      </c>
      <c r="F1943" s="3" t="inlineStr">
        <is>
          <t>+54 9 2326 976173</t>
        </is>
      </c>
      <c r="G1943" s="3" t="inlineStr">
        <is>
          <t>Rosario</t>
        </is>
      </c>
      <c r="H1943" s="3" t="inlineStr">
        <is>
          <t>buenos aires</t>
        </is>
      </c>
      <c r="I1943" s="3" t="inlineStr">
        <is>
          <t>Auriculares Bluetooth</t>
        </is>
      </c>
      <c r="J1943" s="3" t="inlineStr">
        <is>
          <t>tecnologia</t>
        </is>
      </c>
      <c r="K1943" s="3">
        <v>6</v>
      </c>
      <c r="L1943" s="5">
        <v>156102.67</v>
      </c>
      <c r="M1943" s="3">
        <v>15</v>
      </c>
      <c r="N1943" s="5">
        <v>-1</v>
      </c>
      <c r="Q1943" s="3" t="inlineStr">
        <is>
          <t>Sucursal Norte</t>
        </is>
      </c>
      <c r="R1943" s="3" t="inlineStr">
        <is>
          <t>pendiente</t>
        </is>
      </c>
      <c r="S1943" s="3" t="inlineStr">
        <is>
          <t>sin observaciones</t>
        </is>
      </c>
      <c r="T1943" s="3">
        <f>IF(COUNTA(A1943:S1943)&lt;19,"REVISAR","OK")</f>
        <v>0</v>
      </c>
      <c r="U1943" s="3">
        <f>IF(ISNUMBER(B1943),"OK","REVISAR")</f>
        <v>0</v>
      </c>
      <c r="V1943" s="3">
        <f>IF(AND(ISNUMBER(K1943),K1943&gt;0,K1943&lt;50),"OK","REVISAR")</f>
        <v>0</v>
      </c>
      <c r="W1943" s="3">
        <f>IF(AND(ISNUMBER(L1943),L1943&gt;0,L1943&lt;1000000),"OK","REVISAR")</f>
        <v>0</v>
      </c>
      <c r="X1943" s="3">
        <f>IF(AND(ISNUMBER(K1943),ISNUMBER(L1943),ISNUMBER(M1943),ISNUMBER(N1943)),IF(ABS(N1943-(K1943*L1943*(1-M1943/100)))&gt;1,"REVISAR","OK"),"REVISAR")</f>
        <v>0</v>
      </c>
      <c r="Y1943" s="3">
        <f>IF(AND(ISNUMBER(SEARCH("@",E1943)),ISNUMBER(SEARCH(".",E1943))),"OK","REVISAR")</f>
        <v>0</v>
      </c>
      <c r="Z1943" s="3">
        <f>IF(COUNTIF($A$2:$A$5001,A1943)&gt;1,"REVISAR","OK")</f>
        <v>0</v>
      </c>
    </row>
    <row r="1944">
      <c r="A1944" s="3">
        <v>1943</v>
      </c>
      <c r="B1944" s="4">
        <v>45406</v>
      </c>
      <c r="C1944" s="3" t="inlineStr">
        <is>
          <t>Camila Torres</t>
        </is>
      </c>
      <c r="D1944" s="3" t="inlineStr">
        <is>
          <t>42149961</t>
        </is>
      </c>
      <c r="E1944" s="3" t="inlineStr">
        <is>
          <t>cliente356@sinmail</t>
        </is>
      </c>
      <c r="F1944" s="3" t="inlineStr">
        <is>
          <t>+54 9 2326 747117</t>
        </is>
      </c>
      <c r="G1944" s="3" t="inlineStr">
        <is>
          <t>Bs As</t>
        </is>
      </c>
      <c r="H1944" s="3" t="inlineStr">
        <is>
          <t>Córdoba</t>
        </is>
      </c>
      <c r="I1944" s="3" t="inlineStr">
        <is>
          <t>Teclado mecánico</t>
        </is>
      </c>
      <c r="K1944" s="3">
        <v>8</v>
      </c>
      <c r="L1944" s="5">
        <v>80186.88</v>
      </c>
      <c r="M1944" s="3">
        <v>15</v>
      </c>
      <c r="N1944" s="5">
        <v>545270.78</v>
      </c>
      <c r="Q1944" s="3" t="inlineStr">
        <is>
          <t>Online</t>
        </is>
      </c>
      <c r="R1944" s="3" t="inlineStr">
        <is>
          <t>Entregado</t>
        </is>
      </c>
      <c r="S1944" s="3" t="inlineStr">
        <is>
          <t>Producto sin stock</t>
        </is>
      </c>
      <c r="T1944" s="3">
        <f>IF(COUNTA(A1944:S1944)&lt;19,"REVISAR","OK")</f>
        <v>0</v>
      </c>
      <c r="U1944" s="3">
        <f>IF(ISNUMBER(B1944),"OK","REVISAR")</f>
        <v>0</v>
      </c>
      <c r="V1944" s="3">
        <f>IF(AND(ISNUMBER(K1944),K1944&gt;0,K1944&lt;50),"OK","REVISAR")</f>
        <v>0</v>
      </c>
      <c r="W1944" s="3">
        <f>IF(AND(ISNUMBER(L1944),L1944&gt;0,L1944&lt;1000000),"OK","REVISAR")</f>
        <v>0</v>
      </c>
      <c r="X1944" s="3">
        <f>IF(AND(ISNUMBER(K1944),ISNUMBER(L1944),ISNUMBER(M1944),ISNUMBER(N1944)),IF(ABS(N1944-(K1944*L1944*(1-M1944/100)))&gt;1,"REVISAR","OK"),"REVISAR")</f>
        <v>0</v>
      </c>
      <c r="Y1944" s="3">
        <f>IF(AND(ISNUMBER(SEARCH("@",E1944)),ISNUMBER(SEARCH(".",E1944))),"OK","REVISAR")</f>
        <v>0</v>
      </c>
      <c r="Z1944" s="3">
        <f>IF(COUNTIF($A$2:$A$5001,A1944)&gt;1,"REVISAR","OK")</f>
        <v>0</v>
      </c>
    </row>
    <row r="1945">
      <c r="A1945" s="3">
        <v>1944</v>
      </c>
      <c r="B1945" s="4">
        <v>45559</v>
      </c>
      <c r="C1945" s="3" t="inlineStr">
        <is>
          <t>Ana Martínez</t>
        </is>
      </c>
      <c r="D1945" s="3" t="inlineStr">
        <is>
          <t>31181062</t>
        </is>
      </c>
      <c r="E1945" s="3" t="inlineStr">
        <is>
          <t>cliente867@</t>
        </is>
      </c>
      <c r="F1945" s="3" t="inlineStr">
        <is>
          <t>+54 9 2326 890148</t>
        </is>
      </c>
      <c r="G1945" s="3" t="inlineStr">
        <is>
          <t>Cordoba</t>
        </is>
      </c>
      <c r="H1945" s="3" t="inlineStr">
        <is>
          <t>Mendoza</t>
        </is>
      </c>
      <c r="I1945" s="3" t="inlineStr">
        <is>
          <t>Teclado mecánico</t>
        </is>
      </c>
      <c r="K1945" s="3">
        <v>7</v>
      </c>
      <c r="L1945" s="5">
        <v>33886.51</v>
      </c>
      <c r="M1945" s="3">
        <v>0</v>
      </c>
      <c r="N1945" s="5">
        <v>237205.57</v>
      </c>
      <c r="O1945" s="3" t="inlineStr">
        <is>
          <t>tarjeta credito</t>
        </is>
      </c>
      <c r="R1945" s="3" t="inlineStr">
        <is>
          <t>Pendiente</t>
        </is>
      </c>
      <c r="S1945" s="3" t="inlineStr">
        <is>
          <t>Precio cargado manualmente</t>
        </is>
      </c>
      <c r="T1945" s="3">
        <f>IF(COUNTA(A1945:S1945)&lt;19,"REVISAR","OK")</f>
        <v>0</v>
      </c>
      <c r="U1945" s="3">
        <f>IF(ISNUMBER(B1945),"OK","REVISAR")</f>
        <v>0</v>
      </c>
      <c r="V1945" s="3">
        <f>IF(AND(ISNUMBER(K1945),K1945&gt;0,K1945&lt;50),"OK","REVISAR")</f>
        <v>0</v>
      </c>
      <c r="W1945" s="3">
        <f>IF(AND(ISNUMBER(L1945),L1945&gt;0,L1945&lt;1000000),"OK","REVISAR")</f>
        <v>0</v>
      </c>
      <c r="X1945" s="3">
        <f>IF(AND(ISNUMBER(K1945),ISNUMBER(L1945),ISNUMBER(M1945),ISNUMBER(N1945)),IF(ABS(N1945-(K1945*L1945*(1-M1945/100)))&gt;1,"REVISAR","OK"),"REVISAR")</f>
        <v>0</v>
      </c>
      <c r="Y1945" s="3">
        <f>IF(AND(ISNUMBER(SEARCH("@",E1945)),ISNUMBER(SEARCH(".",E1945))),"OK","REVISAR")</f>
        <v>0</v>
      </c>
      <c r="Z1945" s="3">
        <f>IF(COUNTIF($A$2:$A$5001,A1945)&gt;1,"REVISAR","OK")</f>
        <v>0</v>
      </c>
    </row>
    <row r="1946">
      <c r="A1946" s="3">
        <v>1945</v>
      </c>
      <c r="B1946" s="4">
        <v>45604</v>
      </c>
      <c r="D1946" s="3" t="inlineStr">
        <is>
          <t>24065941</t>
        </is>
      </c>
      <c r="E1946" s="3" t="inlineStr">
        <is>
          <t>cliente109@sinmail</t>
        </is>
      </c>
      <c r="F1946" s="3" t="inlineStr">
        <is>
          <t>+54 9 2326 227961</t>
        </is>
      </c>
      <c r="G1946" s="3" t="inlineStr">
        <is>
          <t>san antonio de areco</t>
        </is>
      </c>
      <c r="H1946" s="3" t="inlineStr">
        <is>
          <t>Mendoza</t>
        </is>
      </c>
      <c r="I1946" s="3" t="inlineStr">
        <is>
          <t>Memoria RAM 8GB</t>
        </is>
      </c>
      <c r="J1946" s="3" t="inlineStr">
        <is>
          <t>Tecnologia</t>
        </is>
      </c>
      <c r="K1946" s="3">
        <v>0</v>
      </c>
      <c r="L1946" s="5">
        <v>154693.79</v>
      </c>
      <c r="M1946" s="3">
        <v>0</v>
      </c>
      <c r="N1946" s="5">
        <v>0</v>
      </c>
      <c r="O1946" s="3" t="inlineStr">
        <is>
          <t>Mercado Pago</t>
        </is>
      </c>
      <c r="P1946" s="3" t="inlineStr">
        <is>
          <t>Isaías</t>
        </is>
      </c>
      <c r="T1946" s="3">
        <f>IF(COUNTA(A1946:S1946)&lt;19,"REVISAR","OK")</f>
        <v>0</v>
      </c>
      <c r="U1946" s="3">
        <f>IF(ISNUMBER(B1946),"OK","REVISAR")</f>
        <v>0</v>
      </c>
      <c r="V1946" s="3">
        <f>IF(AND(ISNUMBER(K1946),K1946&gt;0,K1946&lt;50),"OK","REVISAR")</f>
        <v>0</v>
      </c>
      <c r="W1946" s="3">
        <f>IF(AND(ISNUMBER(L1946),L1946&gt;0,L1946&lt;1000000),"OK","REVISAR")</f>
        <v>0</v>
      </c>
      <c r="X1946" s="3">
        <f>IF(AND(ISNUMBER(K1946),ISNUMBER(L1946),ISNUMBER(M1946),ISNUMBER(N1946)),IF(ABS(N1946-(K1946*L1946*(1-M1946/100)))&gt;1,"REVISAR","OK"),"REVISAR")</f>
        <v>0</v>
      </c>
      <c r="Y1946" s="3">
        <f>IF(AND(ISNUMBER(SEARCH("@",E1946)),ISNUMBER(SEARCH(".",E1946))),"OK","REVISAR")</f>
        <v>0</v>
      </c>
      <c r="Z1946" s="3">
        <f>IF(COUNTIF($A$2:$A$5001,A1946)&gt;1,"REVISAR","OK")</f>
        <v>0</v>
      </c>
    </row>
    <row r="1947">
      <c r="A1947" s="3">
        <v>1946</v>
      </c>
      <c r="B1947" s="4">
        <v>45471</v>
      </c>
      <c r="C1947" s="3" t="inlineStr">
        <is>
          <t>Sofía García</t>
        </is>
      </c>
      <c r="D1947" s="3" t="inlineStr">
        <is>
          <t>43985402</t>
        </is>
      </c>
      <c r="E1947" s="3" t="inlineStr">
        <is>
          <t>no tiene</t>
        </is>
      </c>
      <c r="F1947" s="3" t="inlineStr">
        <is>
          <t>+54 9 2326 870290</t>
        </is>
      </c>
      <c r="G1947" s="3" t="inlineStr">
        <is>
          <t>Mar del Plata</t>
        </is>
      </c>
      <c r="H1947" s="3" t="inlineStr">
        <is>
          <t>Bs.As</t>
        </is>
      </c>
      <c r="I1947" s="3" t="inlineStr">
        <is>
          <t>Cable USB-C</t>
        </is>
      </c>
      <c r="J1947" s="3" t="inlineStr">
        <is>
          <t>tecnologia</t>
        </is>
      </c>
      <c r="K1947" s="3">
        <v>4</v>
      </c>
      <c r="L1947" s="5">
        <v>132800.23</v>
      </c>
      <c r="M1947" s="3">
        <v>15</v>
      </c>
      <c r="N1947" s="5">
        <v>451520.78</v>
      </c>
      <c r="O1947" s="3" t="inlineStr">
        <is>
          <t>tarjeta credito</t>
        </is>
      </c>
      <c r="P1947" s="3" t="inlineStr">
        <is>
          <t>Paul</t>
        </is>
      </c>
      <c r="R1947" s="3" t="inlineStr">
        <is>
          <t>pendiente</t>
        </is>
      </c>
      <c r="S1947" s="3" t="inlineStr">
        <is>
          <t>OK</t>
        </is>
      </c>
      <c r="T1947" s="3">
        <f>IF(COUNTA(A1947:S1947)&lt;19,"REVISAR","OK")</f>
        <v>0</v>
      </c>
      <c r="U1947" s="3">
        <f>IF(ISNUMBER(B1947),"OK","REVISAR")</f>
        <v>0</v>
      </c>
      <c r="V1947" s="3">
        <f>IF(AND(ISNUMBER(K1947),K1947&gt;0,K1947&lt;50),"OK","REVISAR")</f>
        <v>0</v>
      </c>
      <c r="W1947" s="3">
        <f>IF(AND(ISNUMBER(L1947),L1947&gt;0,L1947&lt;1000000),"OK","REVISAR")</f>
        <v>0</v>
      </c>
      <c r="X1947" s="3">
        <f>IF(AND(ISNUMBER(K1947),ISNUMBER(L1947),ISNUMBER(M1947),ISNUMBER(N1947)),IF(ABS(N1947-(K1947*L1947*(1-M1947/100)))&gt;1,"REVISAR","OK"),"REVISAR")</f>
        <v>0</v>
      </c>
      <c r="Y1947" s="3">
        <f>IF(AND(ISNUMBER(SEARCH("@",E1947)),ISNUMBER(SEARCH(".",E1947))),"OK","REVISAR")</f>
        <v>0</v>
      </c>
      <c r="Z1947" s="3">
        <f>IF(COUNTIF($A$2:$A$5001,A1947)&gt;1,"REVISAR","OK")</f>
        <v>0</v>
      </c>
    </row>
    <row r="1948">
      <c r="A1948" s="3">
        <v>1947</v>
      </c>
      <c r="B1948" s="4">
        <v>45489</v>
      </c>
      <c r="C1948" s="3" t="inlineStr">
        <is>
          <t>Martín Fernández</t>
        </is>
      </c>
      <c r="D1948" s="3" t="inlineStr">
        <is>
          <t>26338673</t>
        </is>
      </c>
      <c r="E1948" s="3" t="inlineStr">
        <is>
          <t>cliente699@yahoo.com</t>
        </is>
      </c>
      <c r="F1948" s="3" t="inlineStr">
        <is>
          <t>+54 9 2326 474411</t>
        </is>
      </c>
      <c r="G1948" s="3" t="inlineStr">
        <is>
          <t>Mar del Plata</t>
        </is>
      </c>
      <c r="H1948" s="3" t="inlineStr">
        <is>
          <t>Córdoba</t>
        </is>
      </c>
      <c r="I1948" s="3" t="inlineStr">
        <is>
          <t>Cable USB-C</t>
        </is>
      </c>
      <c r="J1948" s="3" t="inlineStr">
        <is>
          <t>Hogar</t>
        </is>
      </c>
      <c r="K1948" s="3">
        <v>4</v>
      </c>
      <c r="L1948" s="5">
        <v>139609.98</v>
      </c>
      <c r="M1948" s="3">
        <v>15</v>
      </c>
      <c r="N1948" s="5">
        <v>474673.93</v>
      </c>
      <c r="P1948" s="3" t="inlineStr">
        <is>
          <t>Sofía</t>
        </is>
      </c>
      <c r="R1948" s="3" t="inlineStr">
        <is>
          <t>En camino</t>
        </is>
      </c>
      <c r="S1948" s="3" t="inlineStr">
        <is>
          <t>Cliente reclama demora</t>
        </is>
      </c>
      <c r="T1948" s="3">
        <f>IF(COUNTA(A1948:S1948)&lt;19,"REVISAR","OK")</f>
        <v>0</v>
      </c>
      <c r="U1948" s="3">
        <f>IF(ISNUMBER(B1948),"OK","REVISAR")</f>
        <v>0</v>
      </c>
      <c r="V1948" s="3">
        <f>IF(AND(ISNUMBER(K1948),K1948&gt;0,K1948&lt;50),"OK","REVISAR")</f>
        <v>0</v>
      </c>
      <c r="W1948" s="3">
        <f>IF(AND(ISNUMBER(L1948),L1948&gt;0,L1948&lt;1000000),"OK","REVISAR")</f>
        <v>0</v>
      </c>
      <c r="X1948" s="3">
        <f>IF(AND(ISNUMBER(K1948),ISNUMBER(L1948),ISNUMBER(M1948),ISNUMBER(N1948)),IF(ABS(N1948-(K1948*L1948*(1-M1948/100)))&gt;1,"REVISAR","OK"),"REVISAR")</f>
        <v>0</v>
      </c>
      <c r="Y1948" s="3">
        <f>IF(AND(ISNUMBER(SEARCH("@",E1948)),ISNUMBER(SEARCH(".",E1948))),"OK","REVISAR")</f>
        <v>0</v>
      </c>
      <c r="Z1948" s="3">
        <f>IF(COUNTIF($A$2:$A$5001,A1948)&gt;1,"REVISAR","OK")</f>
        <v>0</v>
      </c>
    </row>
    <row r="1949">
      <c r="A1949" s="3">
        <v>1948</v>
      </c>
      <c r="B1949" s="4">
        <v>45360</v>
      </c>
      <c r="C1949" s="3" t="inlineStr">
        <is>
          <t>María Gómez</t>
        </is>
      </c>
      <c r="D1949" s="3" t="inlineStr">
        <is>
          <t>38228576</t>
        </is>
      </c>
      <c r="E1949" s="3" t="inlineStr">
        <is>
          <t>cliente54@sinmail</t>
        </is>
      </c>
      <c r="F1949" s="3" t="inlineStr">
        <is>
          <t>+54 9 2326 775551</t>
        </is>
      </c>
      <c r="G1949" s="3" t="inlineStr">
        <is>
          <t>Bs As</t>
        </is>
      </c>
      <c r="H1949" s="3" t="inlineStr">
        <is>
          <t>buenos aires</t>
        </is>
      </c>
      <c r="I1949" s="3" t="inlineStr">
        <is>
          <t>Webcam HD</t>
        </is>
      </c>
      <c r="K1949" s="3">
        <v>6</v>
      </c>
      <c r="L1949" s="5">
        <v>92756.69</v>
      </c>
      <c r="M1949" s="3">
        <v>10</v>
      </c>
      <c r="N1949" s="5">
        <v>500886.13</v>
      </c>
      <c r="O1949" s="3" t="inlineStr">
        <is>
          <t>Tarjeta Débito</t>
        </is>
      </c>
      <c r="P1949" s="3" t="inlineStr">
        <is>
          <t>Admin</t>
        </is>
      </c>
      <c r="Q1949" s="3" t="inlineStr">
        <is>
          <t>local 1</t>
        </is>
      </c>
      <c r="T1949" s="3">
        <f>IF(COUNTA(A1949:S1949)&lt;19,"REVISAR","OK")</f>
        <v>0</v>
      </c>
      <c r="U1949" s="3">
        <f>IF(ISNUMBER(B1949),"OK","REVISAR")</f>
        <v>0</v>
      </c>
      <c r="V1949" s="3">
        <f>IF(AND(ISNUMBER(K1949),K1949&gt;0,K1949&lt;50),"OK","REVISAR")</f>
        <v>0</v>
      </c>
      <c r="W1949" s="3">
        <f>IF(AND(ISNUMBER(L1949),L1949&gt;0,L1949&lt;1000000),"OK","REVISAR")</f>
        <v>0</v>
      </c>
      <c r="X1949" s="3">
        <f>IF(AND(ISNUMBER(K1949),ISNUMBER(L1949),ISNUMBER(M1949),ISNUMBER(N1949)),IF(ABS(N1949-(K1949*L1949*(1-M1949/100)))&gt;1,"REVISAR","OK"),"REVISAR")</f>
        <v>0</v>
      </c>
      <c r="Y1949" s="3">
        <f>IF(AND(ISNUMBER(SEARCH("@",E1949)),ISNUMBER(SEARCH(".",E1949))),"OK","REVISAR")</f>
        <v>0</v>
      </c>
      <c r="Z1949" s="3">
        <f>IF(COUNTIF($A$2:$A$5001,A1949)&gt;1,"REVISAR","OK")</f>
        <v>0</v>
      </c>
    </row>
    <row r="1950">
      <c r="A1950" s="3">
        <v>1949</v>
      </c>
      <c r="B1950" s="4">
        <v>45800</v>
      </c>
      <c r="C1950" s="3" t="inlineStr">
        <is>
          <t>Camila Torres</t>
        </is>
      </c>
      <c r="D1950" s="3" t="inlineStr">
        <is>
          <t>30570541</t>
        </is>
      </c>
      <c r="E1950" s="3" t="inlineStr">
        <is>
          <t>cliente402@outlook.com</t>
        </is>
      </c>
      <c r="F1950" s="3" t="inlineStr">
        <is>
          <t>+54 9 2326 290922</t>
        </is>
      </c>
      <c r="H1950" s="3" t="inlineStr">
        <is>
          <t>Santa Fe</t>
        </is>
      </c>
      <c r="I1950" s="3" t="inlineStr">
        <is>
          <t>Teclado mecánico</t>
        </is>
      </c>
      <c r="J1950" s="3" t="inlineStr">
        <is>
          <t>Tecnologia</t>
        </is>
      </c>
      <c r="K1950" s="3">
        <v>2</v>
      </c>
      <c r="L1950" s="5" t="inlineStr">
        <is>
          <t>gratis</t>
        </is>
      </c>
      <c r="M1950" s="3">
        <v>0</v>
      </c>
      <c r="O1950" s="3" t="inlineStr">
        <is>
          <t>Cheque</t>
        </is>
      </c>
      <c r="P1950" s="3" t="inlineStr">
        <is>
          <t>Isaías</t>
        </is>
      </c>
      <c r="R1950" s="3" t="inlineStr">
        <is>
          <t>No aplica</t>
        </is>
      </c>
      <c r="S1950" s="3" t="inlineStr">
        <is>
          <t>Cliente reclama demora</t>
        </is>
      </c>
      <c r="T1950" s="3">
        <f>IF(COUNTA(A1950:S1950)&lt;19,"REVISAR","OK")</f>
        <v>0</v>
      </c>
      <c r="U1950" s="3">
        <f>IF(ISNUMBER(B1950),"OK","REVISAR")</f>
        <v>0</v>
      </c>
      <c r="V1950" s="3">
        <f>IF(AND(ISNUMBER(K1950),K1950&gt;0,K1950&lt;50),"OK","REVISAR")</f>
        <v>0</v>
      </c>
      <c r="W1950" s="3">
        <f>IF(AND(ISNUMBER(L1950),L1950&gt;0,L1950&lt;1000000),"OK","REVISAR")</f>
        <v>0</v>
      </c>
      <c r="X1950" s="3">
        <f>IF(AND(ISNUMBER(K1950),ISNUMBER(L1950),ISNUMBER(M1950),ISNUMBER(N1950)),IF(ABS(N1950-(K1950*L1950*(1-M1950/100)))&gt;1,"REVISAR","OK"),"REVISAR")</f>
        <v>0</v>
      </c>
      <c r="Y1950" s="3">
        <f>IF(AND(ISNUMBER(SEARCH("@",E1950)),ISNUMBER(SEARCH(".",E1950))),"OK","REVISAR")</f>
        <v>0</v>
      </c>
      <c r="Z1950" s="3">
        <f>IF(COUNTIF($A$2:$A$5001,A1950)&gt;1,"REVISAR","OK")</f>
        <v>0</v>
      </c>
    </row>
    <row r="1951">
      <c r="A1951" s="3">
        <v>1950</v>
      </c>
      <c r="B1951" s="4">
        <v>45710</v>
      </c>
      <c r="C1951" s="3" t="inlineStr">
        <is>
          <t>Pedro Sánchez</t>
        </is>
      </c>
      <c r="D1951" s="3" t="inlineStr">
        <is>
          <t>39390470</t>
        </is>
      </c>
      <c r="E1951" s="3" t="inlineStr">
        <is>
          <t>cliente414@gmail.com</t>
        </is>
      </c>
      <c r="F1951" s="3" t="inlineStr">
        <is>
          <t>+54 9 2326 451673</t>
        </is>
      </c>
      <c r="G1951" s="3" t="inlineStr">
        <is>
          <t>san antonio de areco</t>
        </is>
      </c>
      <c r="H1951" s="3" t="inlineStr">
        <is>
          <t>CABA</t>
        </is>
      </c>
      <c r="I1951" s="3" t="inlineStr">
        <is>
          <t>Teclado mecánico</t>
        </is>
      </c>
      <c r="J1951" s="3" t="inlineStr">
        <is>
          <t>Sin categoria</t>
        </is>
      </c>
      <c r="K1951" s="3">
        <v>7</v>
      </c>
      <c r="L1951" s="5">
        <v>132739.06</v>
      </c>
      <c r="M1951" s="3">
        <v>0</v>
      </c>
      <c r="P1951" s="3" t="inlineStr">
        <is>
          <t>Benjamín</t>
        </is>
      </c>
      <c r="Q1951" s="3" t="inlineStr">
        <is>
          <t>online</t>
        </is>
      </c>
      <c r="T1951" s="3">
        <f>IF(COUNTA(A1951:S1951)&lt;19,"REVISAR","OK")</f>
        <v>0</v>
      </c>
      <c r="U1951" s="3">
        <f>IF(ISNUMBER(B1951),"OK","REVISAR")</f>
        <v>0</v>
      </c>
      <c r="V1951" s="3">
        <f>IF(AND(ISNUMBER(K1951),K1951&gt;0,K1951&lt;50),"OK","REVISAR")</f>
        <v>0</v>
      </c>
      <c r="W1951" s="3">
        <f>IF(AND(ISNUMBER(L1951),L1951&gt;0,L1951&lt;1000000),"OK","REVISAR")</f>
        <v>0</v>
      </c>
      <c r="X1951" s="3">
        <f>IF(AND(ISNUMBER(K1951),ISNUMBER(L1951),ISNUMBER(M1951),ISNUMBER(N1951)),IF(ABS(N1951-(K1951*L1951*(1-M1951/100)))&gt;1,"REVISAR","OK"),"REVISAR")</f>
        <v>0</v>
      </c>
      <c r="Y1951" s="3">
        <f>IF(AND(ISNUMBER(SEARCH("@",E1951)),ISNUMBER(SEARCH(".",E1951))),"OK","REVISAR")</f>
        <v>0</v>
      </c>
      <c r="Z1951" s="3">
        <f>IF(COUNTIF($A$2:$A$5001,A1951)&gt;1,"REVISAR","OK")</f>
        <v>0</v>
      </c>
    </row>
    <row r="1952">
      <c r="A1952" s="3">
        <v>1951</v>
      </c>
      <c r="B1952" s="4">
        <v>45606</v>
      </c>
      <c r="C1952" s="3" t="inlineStr">
        <is>
          <t>María Gómez</t>
        </is>
      </c>
      <c r="D1952" s="3" t="inlineStr">
        <is>
          <t>44999833</t>
        </is>
      </c>
      <c r="E1952" s="3" t="inlineStr">
        <is>
          <t>cliente162@</t>
        </is>
      </c>
      <c r="F1952" s="3" t="inlineStr">
        <is>
          <t>+54 9 2326 947130</t>
        </is>
      </c>
      <c r="G1952" s="3" t="inlineStr">
        <is>
          <t>san antonio de areco</t>
        </is>
      </c>
      <c r="H1952" s="3" t="inlineStr">
        <is>
          <t>Cordoba</t>
        </is>
      </c>
      <c r="I1952" s="3" t="inlineStr">
        <is>
          <t>Producto desconocido</t>
        </is>
      </c>
      <c r="K1952" s="3">
        <v>6</v>
      </c>
      <c r="L1952" s="5">
        <v>142530.2</v>
      </c>
      <c r="M1952" s="3">
        <v>0</v>
      </c>
      <c r="N1952" s="5">
        <v>855181.2</v>
      </c>
      <c r="O1952" s="3" t="inlineStr">
        <is>
          <t>Tarjeta Crédito</t>
        </is>
      </c>
      <c r="P1952" s="3" t="inlineStr">
        <is>
          <t>Sofía</t>
        </is>
      </c>
      <c r="S1952" s="3" t="inlineStr">
        <is>
          <t>sin observaciones</t>
        </is>
      </c>
      <c r="T1952" s="3">
        <f>IF(COUNTA(A1952:S1952)&lt;19,"REVISAR","OK")</f>
        <v>0</v>
      </c>
      <c r="U1952" s="3">
        <f>IF(ISNUMBER(B1952),"OK","REVISAR")</f>
        <v>0</v>
      </c>
      <c r="V1952" s="3">
        <f>IF(AND(ISNUMBER(K1952),K1952&gt;0,K1952&lt;50),"OK","REVISAR")</f>
        <v>0</v>
      </c>
      <c r="W1952" s="3">
        <f>IF(AND(ISNUMBER(L1952),L1952&gt;0,L1952&lt;1000000),"OK","REVISAR")</f>
        <v>0</v>
      </c>
      <c r="X1952" s="3">
        <f>IF(AND(ISNUMBER(K1952),ISNUMBER(L1952),ISNUMBER(M1952),ISNUMBER(N1952)),IF(ABS(N1952-(K1952*L1952*(1-M1952/100)))&gt;1,"REVISAR","OK"),"REVISAR")</f>
        <v>0</v>
      </c>
      <c r="Y1952" s="3">
        <f>IF(AND(ISNUMBER(SEARCH("@",E1952)),ISNUMBER(SEARCH(".",E1952))),"OK","REVISAR")</f>
        <v>0</v>
      </c>
      <c r="Z1952" s="3">
        <f>IF(COUNTIF($A$2:$A$5001,A1952)&gt;1,"REVISAR","OK")</f>
        <v>0</v>
      </c>
    </row>
    <row r="1953">
      <c r="A1953" s="3">
        <v>1952</v>
      </c>
      <c r="B1953" s="4">
        <v>45370</v>
      </c>
      <c r="C1953" s="3" t="inlineStr">
        <is>
          <t>Pedro Sánchez</t>
        </is>
      </c>
      <c r="D1953" s="3" t="inlineStr">
        <is>
          <t>37415094</t>
        </is>
      </c>
      <c r="E1953" s="3" t="inlineStr">
        <is>
          <t>cliente740@outlook.com</t>
        </is>
      </c>
      <c r="F1953" s="3" t="inlineStr">
        <is>
          <t>+54 9 2326 304229</t>
        </is>
      </c>
      <c r="H1953" s="3" t="inlineStr">
        <is>
          <t>Mendoza</t>
        </is>
      </c>
      <c r="I1953" s="3" t="inlineStr">
        <is>
          <t>Cable USB-C</t>
        </is>
      </c>
      <c r="J1953" s="3" t="inlineStr">
        <is>
          <t>Audio</t>
        </is>
      </c>
      <c r="K1953" s="3">
        <v>8</v>
      </c>
      <c r="L1953" s="5">
        <v>127008.2</v>
      </c>
      <c r="M1953" s="3">
        <v>0</v>
      </c>
      <c r="N1953" s="5">
        <v>1016065.6</v>
      </c>
      <c r="O1953" s="3" t="inlineStr">
        <is>
          <t>transf</t>
        </is>
      </c>
      <c r="P1953" s="3" t="inlineStr">
        <is>
          <t>admin</t>
        </is>
      </c>
      <c r="R1953" s="3" t="inlineStr">
        <is>
          <t>pendiente</t>
        </is>
      </c>
      <c r="S1953" s="3" t="inlineStr">
        <is>
          <t>Dirección incompleta</t>
        </is>
      </c>
      <c r="T1953" s="3">
        <f>IF(COUNTA(A1953:S1953)&lt;19,"REVISAR","OK")</f>
        <v>0</v>
      </c>
      <c r="U1953" s="3">
        <f>IF(ISNUMBER(B1953),"OK","REVISAR")</f>
        <v>0</v>
      </c>
      <c r="V1953" s="3">
        <f>IF(AND(ISNUMBER(K1953),K1953&gt;0,K1953&lt;50),"OK","REVISAR")</f>
        <v>0</v>
      </c>
      <c r="W1953" s="3">
        <f>IF(AND(ISNUMBER(L1953),L1953&gt;0,L1953&lt;1000000),"OK","REVISAR")</f>
        <v>0</v>
      </c>
      <c r="X1953" s="3">
        <f>IF(AND(ISNUMBER(K1953),ISNUMBER(L1953),ISNUMBER(M1953),ISNUMBER(N1953)),IF(ABS(N1953-(K1953*L1953*(1-M1953/100)))&gt;1,"REVISAR","OK"),"REVISAR")</f>
        <v>0</v>
      </c>
      <c r="Y1953" s="3">
        <f>IF(AND(ISNUMBER(SEARCH("@",E1953)),ISNUMBER(SEARCH(".",E1953))),"OK","REVISAR")</f>
        <v>0</v>
      </c>
      <c r="Z1953" s="3">
        <f>IF(COUNTIF($A$2:$A$5001,A1953)&gt;1,"REVISAR","OK")</f>
        <v>0</v>
      </c>
    </row>
    <row r="1954">
      <c r="A1954" s="3">
        <v>1953</v>
      </c>
      <c r="B1954" s="4">
        <v>45443</v>
      </c>
      <c r="C1954" s="3" t="inlineStr">
        <is>
          <t>Camila Torres</t>
        </is>
      </c>
      <c r="D1954" s="3" t="inlineStr">
        <is>
          <t>39640596</t>
        </is>
      </c>
      <c r="E1954" s="3" t="inlineStr">
        <is>
          <t>cliente309@gmail.com</t>
        </is>
      </c>
      <c r="F1954" s="3" t="inlineStr">
        <is>
          <t>+54 9 2326 987817</t>
        </is>
      </c>
      <c r="G1954" s="3" t="inlineStr">
        <is>
          <t>CABA</t>
        </is>
      </c>
      <c r="H1954" s="3" t="inlineStr">
        <is>
          <t>Buenos Aires</t>
        </is>
      </c>
      <c r="K1954" s="3">
        <v>3</v>
      </c>
      <c r="L1954" s="5">
        <v>89186.12</v>
      </c>
      <c r="M1954" s="3">
        <v>0</v>
      </c>
      <c r="N1954" s="5">
        <v>267558.36</v>
      </c>
      <c r="P1954" s="3" t="inlineStr">
        <is>
          <t>Isaías</t>
        </is>
      </c>
      <c r="Q1954" s="3" t="inlineStr">
        <is>
          <t>Sucursal Centro</t>
        </is>
      </c>
      <c r="R1954" s="3" t="inlineStr">
        <is>
          <t>Cancelado</t>
        </is>
      </c>
      <c r="S1954" s="3" t="inlineStr">
        <is>
          <t>OK</t>
        </is>
      </c>
      <c r="T1954" s="3">
        <f>IF(COUNTA(A1954:S1954)&lt;19,"REVISAR","OK")</f>
        <v>0</v>
      </c>
      <c r="U1954" s="3">
        <f>IF(ISNUMBER(B1954),"OK","REVISAR")</f>
        <v>0</v>
      </c>
      <c r="V1954" s="3">
        <f>IF(AND(ISNUMBER(K1954),K1954&gt;0,K1954&lt;50),"OK","REVISAR")</f>
        <v>0</v>
      </c>
      <c r="W1954" s="3">
        <f>IF(AND(ISNUMBER(L1954),L1954&gt;0,L1954&lt;1000000),"OK","REVISAR")</f>
        <v>0</v>
      </c>
      <c r="X1954" s="3">
        <f>IF(AND(ISNUMBER(K1954),ISNUMBER(L1954),ISNUMBER(M1954),ISNUMBER(N1954)),IF(ABS(N1954-(K1954*L1954*(1-M1954/100)))&gt;1,"REVISAR","OK"),"REVISAR")</f>
        <v>0</v>
      </c>
      <c r="Y1954" s="3">
        <f>IF(AND(ISNUMBER(SEARCH("@",E1954)),ISNUMBER(SEARCH(".",E1954))),"OK","REVISAR")</f>
        <v>0</v>
      </c>
      <c r="Z1954" s="3">
        <f>IF(COUNTIF($A$2:$A$5001,A1954)&gt;1,"REVISAR","OK")</f>
        <v>0</v>
      </c>
    </row>
    <row r="1955">
      <c r="A1955" s="3">
        <v>1954</v>
      </c>
      <c r="B1955" s="4">
        <v>45443</v>
      </c>
      <c r="C1955" s="3" t="inlineStr">
        <is>
          <t>Sofía García</t>
        </is>
      </c>
      <c r="D1955" s="3" t="inlineStr">
        <is>
          <t>Sin DNI</t>
        </is>
      </c>
      <c r="E1955" s="3" t="inlineStr">
        <is>
          <t>cliente58@yahoo.com</t>
        </is>
      </c>
      <c r="F1955" s="3" t="inlineStr">
        <is>
          <t>+54 9 2326 332221</t>
        </is>
      </c>
      <c r="G1955" s="3" t="inlineStr">
        <is>
          <t>Areco</t>
        </is>
      </c>
      <c r="H1955" s="3" t="inlineStr">
        <is>
          <t>Mendoza</t>
        </is>
      </c>
      <c r="I1955" s="3" t="inlineStr">
        <is>
          <t>Mouse gamer</t>
        </is>
      </c>
      <c r="J1955" s="3" t="inlineStr">
        <is>
          <t>Hogar</t>
        </is>
      </c>
      <c r="K1955" s="3">
        <v>5</v>
      </c>
      <c r="L1955" s="5">
        <v>21313.44</v>
      </c>
      <c r="M1955" s="3">
        <v>15</v>
      </c>
      <c r="N1955" s="5">
        <v>90582.12</v>
      </c>
      <c r="O1955" s="3" t="inlineStr">
        <is>
          <t>Mercado Pago</t>
        </is>
      </c>
      <c r="P1955" s="3" t="inlineStr">
        <is>
          <t>Sofía</t>
        </is>
      </c>
      <c r="Q1955" s="3" t="inlineStr">
        <is>
          <t>Centro</t>
        </is>
      </c>
      <c r="R1955" s="3" t="inlineStr">
        <is>
          <t>No aplica</t>
        </is>
      </c>
      <c r="S1955" s="3" t="inlineStr">
        <is>
          <t>Duplicado probable</t>
        </is>
      </c>
      <c r="T1955" s="3">
        <f>IF(COUNTA(A1955:S1955)&lt;19,"REVISAR","OK")</f>
        <v>0</v>
      </c>
      <c r="U1955" s="3">
        <f>IF(ISNUMBER(B1955),"OK","REVISAR")</f>
        <v>0</v>
      </c>
      <c r="V1955" s="3">
        <f>IF(AND(ISNUMBER(K1955),K1955&gt;0,K1955&lt;50),"OK","REVISAR")</f>
        <v>0</v>
      </c>
      <c r="W1955" s="3">
        <f>IF(AND(ISNUMBER(L1955),L1955&gt;0,L1955&lt;1000000),"OK","REVISAR")</f>
        <v>0</v>
      </c>
      <c r="X1955" s="3">
        <f>IF(AND(ISNUMBER(K1955),ISNUMBER(L1955),ISNUMBER(M1955),ISNUMBER(N1955)),IF(ABS(N1955-(K1955*L1955*(1-M1955/100)))&gt;1,"REVISAR","OK"),"REVISAR")</f>
        <v>0</v>
      </c>
      <c r="Y1955" s="3">
        <f>IF(AND(ISNUMBER(SEARCH("@",E1955)),ISNUMBER(SEARCH(".",E1955))),"OK","REVISAR")</f>
        <v>0</v>
      </c>
      <c r="Z1955" s="3">
        <f>IF(COUNTIF($A$2:$A$5001,A1955)&gt;1,"REVISAR","OK")</f>
        <v>0</v>
      </c>
    </row>
    <row r="1956">
      <c r="A1956" s="3">
        <v>1955</v>
      </c>
      <c r="C1956" s="3" t="inlineStr">
        <is>
          <t>Juan Pérez</t>
        </is>
      </c>
      <c r="D1956" s="3" t="inlineStr">
        <is>
          <t>20213556</t>
        </is>
      </c>
      <c r="E1956" s="3" t="inlineStr">
        <is>
          <t>cliente528@hotmial.com</t>
        </is>
      </c>
      <c r="F1956" s="3" t="inlineStr">
        <is>
          <t>+54 9 2326 922756</t>
        </is>
      </c>
      <c r="G1956" s="3" t="inlineStr">
        <is>
          <t>Mar del Plata</t>
        </is>
      </c>
      <c r="H1956" s="3" t="inlineStr">
        <is>
          <t>Cordoba</t>
        </is>
      </c>
      <c r="J1956" s="3" t="inlineStr">
        <is>
          <t>tecnologia</t>
        </is>
      </c>
      <c r="K1956" s="3">
        <v>7</v>
      </c>
      <c r="L1956" s="5">
        <v>113383.54</v>
      </c>
      <c r="M1956" s="3">
        <v>0</v>
      </c>
      <c r="N1956" s="5">
        <v>793684.78</v>
      </c>
      <c r="O1956" s="3" t="inlineStr">
        <is>
          <t>Cheque</t>
        </is>
      </c>
      <c r="P1956" s="3" t="inlineStr">
        <is>
          <t>Sofía</t>
        </is>
      </c>
      <c r="R1956" s="3" t="inlineStr">
        <is>
          <t>Cancelado</t>
        </is>
      </c>
      <c r="T1956" s="3">
        <f>IF(COUNTA(A1956:S1956)&lt;19,"REVISAR","OK")</f>
        <v>0</v>
      </c>
      <c r="U1956" s="3">
        <f>IF(ISNUMBER(B1956),"OK","REVISAR")</f>
        <v>0</v>
      </c>
      <c r="V1956" s="3">
        <f>IF(AND(ISNUMBER(K1956),K1956&gt;0,K1956&lt;50),"OK","REVISAR")</f>
        <v>0</v>
      </c>
      <c r="W1956" s="3">
        <f>IF(AND(ISNUMBER(L1956),L1956&gt;0,L1956&lt;1000000),"OK","REVISAR")</f>
        <v>0</v>
      </c>
      <c r="X1956" s="3">
        <f>IF(AND(ISNUMBER(K1956),ISNUMBER(L1956),ISNUMBER(M1956),ISNUMBER(N1956)),IF(ABS(N1956-(K1956*L1956*(1-M1956/100)))&gt;1,"REVISAR","OK"),"REVISAR")</f>
        <v>0</v>
      </c>
      <c r="Y1956" s="3">
        <f>IF(AND(ISNUMBER(SEARCH("@",E1956)),ISNUMBER(SEARCH(".",E1956))),"OK","REVISAR")</f>
        <v>0</v>
      </c>
      <c r="Z1956" s="3">
        <f>IF(COUNTIF($A$2:$A$5001,A1956)&gt;1,"REVISAR","OK")</f>
        <v>0</v>
      </c>
    </row>
    <row r="1957">
      <c r="A1957" s="3">
        <v>1956</v>
      </c>
      <c r="B1957" s="4">
        <v>45578</v>
      </c>
      <c r="C1957" s="3" t="inlineStr">
        <is>
          <t>Juan Pérez</t>
        </is>
      </c>
      <c r="D1957" s="3" t="inlineStr">
        <is>
          <t>44926027</t>
        </is>
      </c>
      <c r="E1957" s="3" t="inlineStr">
        <is>
          <t>cliente422@hotmail.com</t>
        </is>
      </c>
      <c r="F1957" s="3" t="inlineStr">
        <is>
          <t>+54 9 2326 597777</t>
        </is>
      </c>
      <c r="G1957" s="3" t="inlineStr">
        <is>
          <t>Mendoza</t>
        </is>
      </c>
      <c r="H1957" s="3" t="inlineStr">
        <is>
          <t>buenos aires</t>
        </is>
      </c>
      <c r="I1957" s="3" t="inlineStr">
        <is>
          <t>Memoria RAM 8GB</t>
        </is>
      </c>
      <c r="J1957" s="3" t="inlineStr">
        <is>
          <t>Hogar</t>
        </is>
      </c>
      <c r="K1957" s="3">
        <v>8</v>
      </c>
      <c r="L1957" s="5">
        <v>162090.2</v>
      </c>
      <c r="M1957" s="3">
        <v>20</v>
      </c>
      <c r="N1957" s="5">
        <v>1037377.28</v>
      </c>
      <c r="O1957" s="3" t="inlineStr">
        <is>
          <t>MercadoPago</t>
        </is>
      </c>
      <c r="P1957" s="3" t="inlineStr">
        <is>
          <t>Lucas</t>
        </is>
      </c>
      <c r="Q1957" s="3" t="inlineStr">
        <is>
          <t>Sucursal Norte</t>
        </is>
      </c>
      <c r="R1957" s="3" t="inlineStr">
        <is>
          <t>No aplica</t>
        </is>
      </c>
      <c r="S1957" s="3" t="inlineStr">
        <is>
          <t>sin observaciones</t>
        </is>
      </c>
      <c r="T1957" s="3">
        <f>IF(COUNTA(A1957:S1957)&lt;19,"REVISAR","OK")</f>
        <v>0</v>
      </c>
      <c r="U1957" s="3">
        <f>IF(ISNUMBER(B1957),"OK","REVISAR")</f>
        <v>0</v>
      </c>
      <c r="V1957" s="3">
        <f>IF(AND(ISNUMBER(K1957),K1957&gt;0,K1957&lt;50),"OK","REVISAR")</f>
        <v>0</v>
      </c>
      <c r="W1957" s="3">
        <f>IF(AND(ISNUMBER(L1957),L1957&gt;0,L1957&lt;1000000),"OK","REVISAR")</f>
        <v>0</v>
      </c>
      <c r="X1957" s="3">
        <f>IF(AND(ISNUMBER(K1957),ISNUMBER(L1957),ISNUMBER(M1957),ISNUMBER(N1957)),IF(ABS(N1957-(K1957*L1957*(1-M1957/100)))&gt;1,"REVISAR","OK"),"REVISAR")</f>
        <v>0</v>
      </c>
      <c r="Y1957" s="3">
        <f>IF(AND(ISNUMBER(SEARCH("@",E1957)),ISNUMBER(SEARCH(".",E1957))),"OK","REVISAR")</f>
        <v>0</v>
      </c>
      <c r="Z1957" s="3">
        <f>IF(COUNTIF($A$2:$A$5001,A1957)&gt;1,"REVISAR","OK")</f>
        <v>0</v>
      </c>
    </row>
    <row r="1958">
      <c r="A1958" s="3">
        <v>1957</v>
      </c>
      <c r="B1958" s="4">
        <v>45618</v>
      </c>
      <c r="C1958" s="3" t="inlineStr">
        <is>
          <t>María Gómez</t>
        </is>
      </c>
      <c r="D1958" s="3" t="inlineStr">
        <is>
          <t>38236501</t>
        </is>
      </c>
      <c r="E1958" s="3" t="inlineStr">
        <is>
          <t>cliente273@hotmail.com</t>
        </is>
      </c>
      <c r="F1958" s="3" t="inlineStr">
        <is>
          <t>+54 9 2326 114693</t>
        </is>
      </c>
      <c r="G1958" s="3" t="inlineStr">
        <is>
          <t>Rosario</t>
        </is>
      </c>
      <c r="J1958" s="3" t="inlineStr">
        <is>
          <t>Hogar</t>
        </is>
      </c>
      <c r="K1958" s="3">
        <v>7</v>
      </c>
      <c r="L1958" s="5">
        <v>14029.8</v>
      </c>
      <c r="M1958" s="3">
        <v>0</v>
      </c>
      <c r="N1958" s="5">
        <v>98208.60000000001</v>
      </c>
      <c r="P1958" s="3" t="inlineStr">
        <is>
          <t>Isaías</t>
        </is>
      </c>
      <c r="R1958" s="3" t="inlineStr">
        <is>
          <t>entregado</t>
        </is>
      </c>
      <c r="S1958" s="3" t="inlineStr">
        <is>
          <t>Duplicado probable</t>
        </is>
      </c>
      <c r="T1958" s="3">
        <f>IF(COUNTA(A1958:S1958)&lt;19,"REVISAR","OK")</f>
        <v>0</v>
      </c>
      <c r="U1958" s="3">
        <f>IF(ISNUMBER(B1958),"OK","REVISAR")</f>
        <v>0</v>
      </c>
      <c r="V1958" s="3">
        <f>IF(AND(ISNUMBER(K1958),K1958&gt;0,K1958&lt;50),"OK","REVISAR")</f>
        <v>0</v>
      </c>
      <c r="W1958" s="3">
        <f>IF(AND(ISNUMBER(L1958),L1958&gt;0,L1958&lt;1000000),"OK","REVISAR")</f>
        <v>0</v>
      </c>
      <c r="X1958" s="3">
        <f>IF(AND(ISNUMBER(K1958),ISNUMBER(L1958),ISNUMBER(M1958),ISNUMBER(N1958)),IF(ABS(N1958-(K1958*L1958*(1-M1958/100)))&gt;1,"REVISAR","OK"),"REVISAR")</f>
        <v>0</v>
      </c>
      <c r="Y1958" s="3">
        <f>IF(AND(ISNUMBER(SEARCH("@",E1958)),ISNUMBER(SEARCH(".",E1958))),"OK","REVISAR")</f>
        <v>0</v>
      </c>
      <c r="Z1958" s="3">
        <f>IF(COUNTIF($A$2:$A$5001,A1958)&gt;1,"REVISAR","OK")</f>
        <v>0</v>
      </c>
    </row>
    <row r="1959">
      <c r="A1959" s="3">
        <v>1958</v>
      </c>
      <c r="B1959" s="4">
        <v>45315</v>
      </c>
      <c r="C1959" s="3" t="inlineStr">
        <is>
          <t>Pedro Sánchez</t>
        </is>
      </c>
      <c r="D1959" s="3" t="inlineStr">
        <is>
          <t>39401031</t>
        </is>
      </c>
      <c r="E1959" s="3" t="inlineStr">
        <is>
          <t>cliente373@outlook.com</t>
        </is>
      </c>
      <c r="F1959" s="3" t="inlineStr">
        <is>
          <t>+54 9 2326 394475</t>
        </is>
      </c>
      <c r="G1959" s="3" t="inlineStr">
        <is>
          <t>Bs As</t>
        </is>
      </c>
      <c r="H1959" s="3" t="inlineStr">
        <is>
          <t>Mendoza</t>
        </is>
      </c>
      <c r="I1959" s="3" t="inlineStr">
        <is>
          <t>Notebook 15</t>
        </is>
      </c>
      <c r="J1959" s="3" t="inlineStr">
        <is>
          <t>Tecnología</t>
        </is>
      </c>
      <c r="K1959" s="3">
        <v>2</v>
      </c>
      <c r="L1959" s="5">
        <v>141507.04</v>
      </c>
      <c r="M1959" s="3">
        <v>0</v>
      </c>
      <c r="N1959" s="5">
        <v>283014.08</v>
      </c>
      <c r="O1959" s="3" t="inlineStr">
        <is>
          <t>Efectivo</t>
        </is>
      </c>
      <c r="Q1959" s="3" t="inlineStr">
        <is>
          <t>Local 1</t>
        </is>
      </c>
      <c r="R1959" s="3" t="inlineStr">
        <is>
          <t>entregado</t>
        </is>
      </c>
      <c r="S1959" s="3" t="inlineStr">
        <is>
          <t>Producto sin stock</t>
        </is>
      </c>
      <c r="T1959" s="3">
        <f>IF(COUNTA(A1959:S1959)&lt;19,"REVISAR","OK")</f>
        <v>0</v>
      </c>
      <c r="U1959" s="3">
        <f>IF(ISNUMBER(B1959),"OK","REVISAR")</f>
        <v>0</v>
      </c>
      <c r="V1959" s="3">
        <f>IF(AND(ISNUMBER(K1959),K1959&gt;0,K1959&lt;50),"OK","REVISAR")</f>
        <v>0</v>
      </c>
      <c r="W1959" s="3">
        <f>IF(AND(ISNUMBER(L1959),L1959&gt;0,L1959&lt;1000000),"OK","REVISAR")</f>
        <v>0</v>
      </c>
      <c r="X1959" s="3">
        <f>IF(AND(ISNUMBER(K1959),ISNUMBER(L1959),ISNUMBER(M1959),ISNUMBER(N1959)),IF(ABS(N1959-(K1959*L1959*(1-M1959/100)))&gt;1,"REVISAR","OK"),"REVISAR")</f>
        <v>0</v>
      </c>
      <c r="Y1959" s="3">
        <f>IF(AND(ISNUMBER(SEARCH("@",E1959)),ISNUMBER(SEARCH(".",E1959))),"OK","REVISAR")</f>
        <v>0</v>
      </c>
      <c r="Z1959" s="3">
        <f>IF(COUNTIF($A$2:$A$5001,A1959)&gt;1,"REVISAR","OK")</f>
        <v>0</v>
      </c>
    </row>
    <row r="1960">
      <c r="A1960" s="3">
        <v>1959</v>
      </c>
      <c r="B1960" s="4">
        <v>45764</v>
      </c>
      <c r="C1960" s="3" t="inlineStr">
        <is>
          <t>Camila Torres</t>
        </is>
      </c>
      <c r="D1960" s="3" t="inlineStr">
        <is>
          <t>Sin DNI</t>
        </is>
      </c>
      <c r="E1960" s="3" t="inlineStr">
        <is>
          <t>cliente202@hotmail.com</t>
        </is>
      </c>
      <c r="F1960" s="3" t="inlineStr">
        <is>
          <t>+54 9 2326 121943</t>
        </is>
      </c>
      <c r="G1960" s="3" t="inlineStr">
        <is>
          <t>Areco</t>
        </is>
      </c>
      <c r="H1960" s="3" t="inlineStr">
        <is>
          <t>buenos aires</t>
        </is>
      </c>
      <c r="I1960" s="3" t="inlineStr">
        <is>
          <t>Webcam HD</t>
        </is>
      </c>
      <c r="J1960" s="3" t="inlineStr">
        <is>
          <t>perifericos</t>
        </is>
      </c>
      <c r="K1960" s="3">
        <v>8</v>
      </c>
      <c r="L1960" s="5">
        <v>71452.84</v>
      </c>
      <c r="M1960" s="3">
        <v>0</v>
      </c>
      <c r="N1960" s="5">
        <v>571622.72</v>
      </c>
      <c r="P1960" s="3" t="inlineStr">
        <is>
          <t>admin</t>
        </is>
      </c>
      <c r="Q1960" s="3" t="inlineStr">
        <is>
          <t>Centro</t>
        </is>
      </c>
      <c r="R1960" s="3" t="inlineStr">
        <is>
          <t>Entregado</t>
        </is>
      </c>
      <c r="T1960" s="3">
        <f>IF(COUNTA(A1960:S1960)&lt;19,"REVISAR","OK")</f>
        <v>0</v>
      </c>
      <c r="U1960" s="3">
        <f>IF(ISNUMBER(B1960),"OK","REVISAR")</f>
        <v>0</v>
      </c>
      <c r="V1960" s="3">
        <f>IF(AND(ISNUMBER(K1960),K1960&gt;0,K1960&lt;50),"OK","REVISAR")</f>
        <v>0</v>
      </c>
      <c r="W1960" s="3">
        <f>IF(AND(ISNUMBER(L1960),L1960&gt;0,L1960&lt;1000000),"OK","REVISAR")</f>
        <v>0</v>
      </c>
      <c r="X1960" s="3">
        <f>IF(AND(ISNUMBER(K1960),ISNUMBER(L1960),ISNUMBER(M1960),ISNUMBER(N1960)),IF(ABS(N1960-(K1960*L1960*(1-M1960/100)))&gt;1,"REVISAR","OK"),"REVISAR")</f>
        <v>0</v>
      </c>
      <c r="Y1960" s="3">
        <f>IF(AND(ISNUMBER(SEARCH("@",E1960)),ISNUMBER(SEARCH(".",E1960))),"OK","REVISAR")</f>
        <v>0</v>
      </c>
      <c r="Z1960" s="3">
        <f>IF(COUNTIF($A$2:$A$5001,A1960)&gt;1,"REVISAR","OK")</f>
        <v>0</v>
      </c>
    </row>
    <row r="1961">
      <c r="A1961" s="3">
        <v>1960</v>
      </c>
      <c r="B1961" s="4">
        <v>45523</v>
      </c>
      <c r="C1961" s="3" t="inlineStr">
        <is>
          <t>Cliente Sin Nombre</t>
        </is>
      </c>
      <c r="D1961" s="3" t="inlineStr">
        <is>
          <t>32062049</t>
        </is>
      </c>
      <c r="E1961" s="3" t="inlineStr">
        <is>
          <t>cliente8@gmail.com</t>
        </is>
      </c>
      <c r="F1961" s="3" t="inlineStr">
        <is>
          <t>+54 9 2326 744226</t>
        </is>
      </c>
      <c r="G1961" s="3" t="inlineStr">
        <is>
          <t>Mendoza</t>
        </is>
      </c>
      <c r="I1961" s="3" t="inlineStr">
        <is>
          <t>Teclado mecánico</t>
        </is>
      </c>
      <c r="K1961" s="3">
        <v>2</v>
      </c>
      <c r="L1961" s="5">
        <v>171321.21</v>
      </c>
      <c r="M1961" s="3">
        <v>0</v>
      </c>
      <c r="N1961" s="5">
        <v>342642.42</v>
      </c>
      <c r="O1961" s="3" t="inlineStr">
        <is>
          <t>tarjeta credito</t>
        </is>
      </c>
      <c r="P1961" s="3" t="inlineStr">
        <is>
          <t>Benjamín</t>
        </is>
      </c>
      <c r="R1961" s="3" t="inlineStr">
        <is>
          <t>Entregado</t>
        </is>
      </c>
      <c r="S1961" s="3" t="inlineStr">
        <is>
          <t>sin observaciones</t>
        </is>
      </c>
      <c r="T1961" s="3">
        <f>IF(COUNTA(A1961:S1961)&lt;19,"REVISAR","OK")</f>
        <v>0</v>
      </c>
      <c r="U1961" s="3">
        <f>IF(ISNUMBER(B1961),"OK","REVISAR")</f>
        <v>0</v>
      </c>
      <c r="V1961" s="3">
        <f>IF(AND(ISNUMBER(K1961),K1961&gt;0,K1961&lt;50),"OK","REVISAR")</f>
        <v>0</v>
      </c>
      <c r="W1961" s="3">
        <f>IF(AND(ISNUMBER(L1961),L1961&gt;0,L1961&lt;1000000),"OK","REVISAR")</f>
        <v>0</v>
      </c>
      <c r="X1961" s="3">
        <f>IF(AND(ISNUMBER(K1961),ISNUMBER(L1961),ISNUMBER(M1961),ISNUMBER(N1961)),IF(ABS(N1961-(K1961*L1961*(1-M1961/100)))&gt;1,"REVISAR","OK"),"REVISAR")</f>
        <v>0</v>
      </c>
      <c r="Y1961" s="3">
        <f>IF(AND(ISNUMBER(SEARCH("@",E1961)),ISNUMBER(SEARCH(".",E1961))),"OK","REVISAR")</f>
        <v>0</v>
      </c>
      <c r="Z1961" s="3">
        <f>IF(COUNTIF($A$2:$A$5001,A1961)&gt;1,"REVISAR","OK")</f>
        <v>0</v>
      </c>
    </row>
    <row r="1962">
      <c r="A1962" s="3">
        <v>1961</v>
      </c>
      <c r="B1962" s="4">
        <v>45606</v>
      </c>
      <c r="C1962" s="3" t="inlineStr">
        <is>
          <t>Ana Martínez</t>
        </is>
      </c>
      <c r="D1962" s="3" t="inlineStr">
        <is>
          <t>27868905</t>
        </is>
      </c>
      <c r="E1962" s="3" t="inlineStr">
        <is>
          <t>cliente33@sinmail</t>
        </is>
      </c>
      <c r="F1962" s="3" t="inlineStr">
        <is>
          <t>+54 9 2326 506137</t>
        </is>
      </c>
      <c r="G1962" s="3" t="inlineStr">
        <is>
          <t>CABA</t>
        </is>
      </c>
      <c r="I1962" s="3" t="inlineStr">
        <is>
          <t>Disco SSD 480GB</t>
        </is>
      </c>
      <c r="J1962" s="3" t="inlineStr">
        <is>
          <t>Periféricos</t>
        </is>
      </c>
      <c r="K1962" s="3">
        <v>8</v>
      </c>
      <c r="L1962" s="5">
        <v>65662.32000000001</v>
      </c>
      <c r="M1962" s="3">
        <v>0</v>
      </c>
      <c r="N1962" s="5">
        <v>525298.5600000001</v>
      </c>
      <c r="O1962" s="3" t="inlineStr">
        <is>
          <t>MercadoPago</t>
        </is>
      </c>
      <c r="P1962" s="3" t="inlineStr">
        <is>
          <t>admin</t>
        </is>
      </c>
      <c r="Q1962" s="3" t="inlineStr">
        <is>
          <t>Centro</t>
        </is>
      </c>
      <c r="R1962" s="3" t="inlineStr">
        <is>
          <t>Cancelado</t>
        </is>
      </c>
      <c r="S1962" s="3" t="inlineStr">
        <is>
          <t>Cliente reclama demora</t>
        </is>
      </c>
      <c r="T1962" s="3">
        <f>IF(COUNTA(A1962:S1962)&lt;19,"REVISAR","OK")</f>
        <v>0</v>
      </c>
      <c r="U1962" s="3">
        <f>IF(ISNUMBER(B1962),"OK","REVISAR")</f>
        <v>0</v>
      </c>
      <c r="V1962" s="3">
        <f>IF(AND(ISNUMBER(K1962),K1962&gt;0,K1962&lt;50),"OK","REVISAR")</f>
        <v>0</v>
      </c>
      <c r="W1962" s="3">
        <f>IF(AND(ISNUMBER(L1962),L1962&gt;0,L1962&lt;1000000),"OK","REVISAR")</f>
        <v>0</v>
      </c>
      <c r="X1962" s="3">
        <f>IF(AND(ISNUMBER(K1962),ISNUMBER(L1962),ISNUMBER(M1962),ISNUMBER(N1962)),IF(ABS(N1962-(K1962*L1962*(1-M1962/100)))&gt;1,"REVISAR","OK"),"REVISAR")</f>
        <v>0</v>
      </c>
      <c r="Y1962" s="3">
        <f>IF(AND(ISNUMBER(SEARCH("@",E1962)),ISNUMBER(SEARCH(".",E1962))),"OK","REVISAR")</f>
        <v>0</v>
      </c>
      <c r="Z1962" s="3">
        <f>IF(COUNTIF($A$2:$A$5001,A1962)&gt;1,"REVISAR","OK")</f>
        <v>0</v>
      </c>
    </row>
    <row r="1963">
      <c r="A1963" s="3">
        <v>1962</v>
      </c>
      <c r="B1963" s="4">
        <v>45376</v>
      </c>
      <c r="C1963" s="3" t="inlineStr">
        <is>
          <t>Martín Fernández</t>
        </is>
      </c>
      <c r="D1963" s="3" t="inlineStr">
        <is>
          <t>26805779</t>
        </is>
      </c>
      <c r="E1963" s="3" t="inlineStr">
        <is>
          <t>cliente390@outlook.com</t>
        </is>
      </c>
      <c r="F1963" s="3" t="inlineStr">
        <is>
          <t>+54 9 2326 162764</t>
        </is>
      </c>
      <c r="G1963" s="3" t="inlineStr">
        <is>
          <t>S. A. de Areco</t>
        </is>
      </c>
      <c r="H1963" s="3" t="inlineStr">
        <is>
          <t>CABA</t>
        </is>
      </c>
      <c r="J1963" s="3" t="inlineStr">
        <is>
          <t>Tecnología</t>
        </is>
      </c>
      <c r="K1963" s="3">
        <v>2</v>
      </c>
      <c r="L1963" s="5">
        <v>13696.99</v>
      </c>
      <c r="M1963" s="3">
        <v>0</v>
      </c>
      <c r="N1963" s="5">
        <v>27393.98</v>
      </c>
      <c r="P1963" s="3" t="inlineStr">
        <is>
          <t>admin</t>
        </is>
      </c>
      <c r="Q1963" s="3" t="inlineStr">
        <is>
          <t>Centro</t>
        </is>
      </c>
      <c r="R1963" s="3" t="inlineStr">
        <is>
          <t>pendiente</t>
        </is>
      </c>
      <c r="S1963" s="3" t="inlineStr">
        <is>
          <t>sin observaciones</t>
        </is>
      </c>
      <c r="T1963" s="3">
        <f>IF(COUNTA(A1963:S1963)&lt;19,"REVISAR","OK")</f>
        <v>0</v>
      </c>
      <c r="U1963" s="3">
        <f>IF(ISNUMBER(B1963),"OK","REVISAR")</f>
        <v>0</v>
      </c>
      <c r="V1963" s="3">
        <f>IF(AND(ISNUMBER(K1963),K1963&gt;0,K1963&lt;50),"OK","REVISAR")</f>
        <v>0</v>
      </c>
      <c r="W1963" s="3">
        <f>IF(AND(ISNUMBER(L1963),L1963&gt;0,L1963&lt;1000000),"OK","REVISAR")</f>
        <v>0</v>
      </c>
      <c r="X1963" s="3">
        <f>IF(AND(ISNUMBER(K1963),ISNUMBER(L1963),ISNUMBER(M1963),ISNUMBER(N1963)),IF(ABS(N1963-(K1963*L1963*(1-M1963/100)))&gt;1,"REVISAR","OK"),"REVISAR")</f>
        <v>0</v>
      </c>
      <c r="Y1963" s="3">
        <f>IF(AND(ISNUMBER(SEARCH("@",E1963)),ISNUMBER(SEARCH(".",E1963))),"OK","REVISAR")</f>
        <v>0</v>
      </c>
      <c r="Z1963" s="3">
        <f>IF(COUNTIF($A$2:$A$5001,A1963)&gt;1,"REVISAR","OK")</f>
        <v>0</v>
      </c>
    </row>
    <row r="1964">
      <c r="A1964" s="3">
        <v>1963</v>
      </c>
      <c r="B1964" s="4">
        <v>45514</v>
      </c>
      <c r="C1964" s="3" t="inlineStr">
        <is>
          <t>Ana Martínez</t>
        </is>
      </c>
      <c r="D1964" s="3" t="inlineStr">
        <is>
          <t>30987224</t>
        </is>
      </c>
      <c r="E1964" s="3" t="inlineStr">
        <is>
          <t>cliente551@hotmial.com</t>
        </is>
      </c>
      <c r="F1964" s="3" t="inlineStr">
        <is>
          <t>+54 9 2326 738180</t>
        </is>
      </c>
      <c r="G1964" s="3" t="inlineStr">
        <is>
          <t>Córdoba</t>
        </is>
      </c>
      <c r="H1964" s="3" t="inlineStr">
        <is>
          <t>Bs.As</t>
        </is>
      </c>
      <c r="I1964" s="3" t="inlineStr">
        <is>
          <t>Disco SSD 480GB</t>
        </is>
      </c>
      <c r="J1964" s="3" t="inlineStr">
        <is>
          <t>perifericos</t>
        </is>
      </c>
      <c r="K1964" s="3">
        <v>5</v>
      </c>
      <c r="L1964" s="5">
        <v>92762.55</v>
      </c>
      <c r="M1964" s="3">
        <v>15</v>
      </c>
      <c r="N1964" s="5">
        <v>394240.84</v>
      </c>
      <c r="O1964" s="3" t="inlineStr">
        <is>
          <t>MercadoPago</t>
        </is>
      </c>
      <c r="P1964" s="3" t="inlineStr">
        <is>
          <t>Sin vendedor</t>
        </is>
      </c>
      <c r="R1964" s="3" t="inlineStr">
        <is>
          <t>En camino</t>
        </is>
      </c>
      <c r="S1964" s="3" t="inlineStr">
        <is>
          <t>OK</t>
        </is>
      </c>
      <c r="T1964" s="3">
        <f>IF(COUNTA(A1964:S1964)&lt;19,"REVISAR","OK")</f>
        <v>0</v>
      </c>
      <c r="U1964" s="3">
        <f>IF(ISNUMBER(B1964),"OK","REVISAR")</f>
        <v>0</v>
      </c>
      <c r="V1964" s="3">
        <f>IF(AND(ISNUMBER(K1964),K1964&gt;0,K1964&lt;50),"OK","REVISAR")</f>
        <v>0</v>
      </c>
      <c r="W1964" s="3">
        <f>IF(AND(ISNUMBER(L1964),L1964&gt;0,L1964&lt;1000000),"OK","REVISAR")</f>
        <v>0</v>
      </c>
      <c r="X1964" s="3">
        <f>IF(AND(ISNUMBER(K1964),ISNUMBER(L1964),ISNUMBER(M1964),ISNUMBER(N1964)),IF(ABS(N1964-(K1964*L1964*(1-M1964/100)))&gt;1,"REVISAR","OK"),"REVISAR")</f>
        <v>0</v>
      </c>
      <c r="Y1964" s="3">
        <f>IF(AND(ISNUMBER(SEARCH("@",E1964)),ISNUMBER(SEARCH(".",E1964))),"OK","REVISAR")</f>
        <v>0</v>
      </c>
      <c r="Z1964" s="3">
        <f>IF(COUNTIF($A$2:$A$5001,A1964)&gt;1,"REVISAR","OK")</f>
        <v>0</v>
      </c>
    </row>
    <row r="1965">
      <c r="A1965" s="3">
        <v>1964</v>
      </c>
      <c r="B1965" s="4">
        <v>45559</v>
      </c>
      <c r="D1965" s="3" t="inlineStr">
        <is>
          <t>38729148</t>
        </is>
      </c>
      <c r="E1965" s="3" t="inlineStr">
        <is>
          <t>cliente643@gmai.com</t>
        </is>
      </c>
      <c r="F1965" s="3" t="inlineStr">
        <is>
          <t>+54 9 2326 662552</t>
        </is>
      </c>
      <c r="G1965" s="3" t="inlineStr">
        <is>
          <t>Buenos Aires</t>
        </is>
      </c>
      <c r="H1965" s="3" t="inlineStr">
        <is>
          <t>Cordoba</t>
        </is>
      </c>
      <c r="I1965" s="3" t="inlineStr">
        <is>
          <t>Teclado mecánico</t>
        </is>
      </c>
      <c r="J1965" s="3" t="inlineStr">
        <is>
          <t>Audio</t>
        </is>
      </c>
      <c r="K1965" s="3">
        <v>3</v>
      </c>
      <c r="L1965" s="5">
        <v>83895.89</v>
      </c>
      <c r="M1965" s="3">
        <v>15</v>
      </c>
      <c r="N1965" s="5">
        <v>213934.52</v>
      </c>
      <c r="O1965" s="3" t="inlineStr">
        <is>
          <t>Mercado Pago</t>
        </is>
      </c>
      <c r="P1965" s="3" t="inlineStr">
        <is>
          <t>Benjamín</t>
        </is>
      </c>
      <c r="Q1965" s="3" t="inlineStr">
        <is>
          <t>Centro</t>
        </is>
      </c>
      <c r="R1965" s="3" t="inlineStr">
        <is>
          <t>entregado</t>
        </is>
      </c>
      <c r="T1965" s="3">
        <f>IF(COUNTA(A1965:S1965)&lt;19,"REVISAR","OK")</f>
        <v>0</v>
      </c>
      <c r="U1965" s="3">
        <f>IF(ISNUMBER(B1965),"OK","REVISAR")</f>
        <v>0</v>
      </c>
      <c r="V1965" s="3">
        <f>IF(AND(ISNUMBER(K1965),K1965&gt;0,K1965&lt;50),"OK","REVISAR")</f>
        <v>0</v>
      </c>
      <c r="W1965" s="3">
        <f>IF(AND(ISNUMBER(L1965),L1965&gt;0,L1965&lt;1000000),"OK","REVISAR")</f>
        <v>0</v>
      </c>
      <c r="X1965" s="3">
        <f>IF(AND(ISNUMBER(K1965),ISNUMBER(L1965),ISNUMBER(M1965),ISNUMBER(N1965)),IF(ABS(N1965-(K1965*L1965*(1-M1965/100)))&gt;1,"REVISAR","OK"),"REVISAR")</f>
        <v>0</v>
      </c>
      <c r="Y1965" s="3">
        <f>IF(AND(ISNUMBER(SEARCH("@",E1965)),ISNUMBER(SEARCH(".",E1965))),"OK","REVISAR")</f>
        <v>0</v>
      </c>
      <c r="Z1965" s="3">
        <f>IF(COUNTIF($A$2:$A$5001,A1965)&gt;1,"REVISAR","OK")</f>
        <v>0</v>
      </c>
    </row>
    <row r="1966">
      <c r="A1966" s="3">
        <v>1965</v>
      </c>
      <c r="B1966" s="4">
        <v>45590</v>
      </c>
      <c r="C1966" s="3" t="inlineStr">
        <is>
          <t>Pedro Sánchez</t>
        </is>
      </c>
      <c r="D1966" s="3" t="inlineStr">
        <is>
          <t>36739506</t>
        </is>
      </c>
      <c r="E1966" s="3" t="inlineStr">
        <is>
          <t>cliente120@outlook.com</t>
        </is>
      </c>
      <c r="F1966" s="3" t="inlineStr">
        <is>
          <t>+54 9 2326 833610</t>
        </is>
      </c>
      <c r="G1966" s="3" t="inlineStr">
        <is>
          <t>S. A. de Areco</t>
        </is>
      </c>
      <c r="H1966" s="3" t="inlineStr">
        <is>
          <t>Cordoba</t>
        </is>
      </c>
      <c r="I1966" s="3" t="inlineStr">
        <is>
          <t>Monitor 24</t>
        </is>
      </c>
      <c r="J1966" s="3" t="inlineStr">
        <is>
          <t>Computación</t>
        </is>
      </c>
      <c r="K1966" s="3">
        <v>2</v>
      </c>
      <c r="L1966" s="5">
        <v>175756.53</v>
      </c>
      <c r="M1966" s="3">
        <v>5</v>
      </c>
      <c r="N1966" s="5">
        <v>333937.41</v>
      </c>
      <c r="P1966" s="3" t="inlineStr">
        <is>
          <t>Lucas</t>
        </is>
      </c>
      <c r="R1966" s="3" t="inlineStr">
        <is>
          <t>No aplica</t>
        </is>
      </c>
      <c r="S1966" s="3" t="inlineStr">
        <is>
          <t>Pago a confirmar</t>
        </is>
      </c>
      <c r="T1966" s="3">
        <f>IF(COUNTA(A1966:S1966)&lt;19,"REVISAR","OK")</f>
        <v>0</v>
      </c>
      <c r="U1966" s="3">
        <f>IF(ISNUMBER(B1966),"OK","REVISAR")</f>
        <v>0</v>
      </c>
      <c r="V1966" s="3">
        <f>IF(AND(ISNUMBER(K1966),K1966&gt;0,K1966&lt;50),"OK","REVISAR")</f>
        <v>0</v>
      </c>
      <c r="W1966" s="3">
        <f>IF(AND(ISNUMBER(L1966),L1966&gt;0,L1966&lt;1000000),"OK","REVISAR")</f>
        <v>0</v>
      </c>
      <c r="X1966" s="3">
        <f>IF(AND(ISNUMBER(K1966),ISNUMBER(L1966),ISNUMBER(M1966),ISNUMBER(N1966)),IF(ABS(N1966-(K1966*L1966*(1-M1966/100)))&gt;1,"REVISAR","OK"),"REVISAR")</f>
        <v>0</v>
      </c>
      <c r="Y1966" s="3">
        <f>IF(AND(ISNUMBER(SEARCH("@",E1966)),ISNUMBER(SEARCH(".",E1966))),"OK","REVISAR")</f>
        <v>0</v>
      </c>
      <c r="Z1966" s="3">
        <f>IF(COUNTIF($A$2:$A$5001,A1966)&gt;1,"REVISAR","OK")</f>
        <v>0</v>
      </c>
    </row>
    <row r="1967">
      <c r="A1967" s="3">
        <v>1966</v>
      </c>
      <c r="B1967" s="4">
        <v>45435</v>
      </c>
      <c r="C1967" s="3" t="inlineStr">
        <is>
          <t>Lucas Rodríguez</t>
        </is>
      </c>
      <c r="D1967" s="3" t="inlineStr">
        <is>
          <t>25974138</t>
        </is>
      </c>
      <c r="E1967" s="3" t="inlineStr">
        <is>
          <t>cliente215@</t>
        </is>
      </c>
      <c r="F1967" s="3" t="inlineStr">
        <is>
          <t>+54 9 2326 938284</t>
        </is>
      </c>
      <c r="G1967" s="3" t="inlineStr">
        <is>
          <t>Rosario</t>
        </is>
      </c>
      <c r="H1967" s="3" t="inlineStr">
        <is>
          <t>Mendoza</t>
        </is>
      </c>
      <c r="I1967" s="3" t="inlineStr">
        <is>
          <t>Webcam HD</t>
        </is>
      </c>
      <c r="J1967" s="3" t="inlineStr">
        <is>
          <t>Computación</t>
        </is>
      </c>
      <c r="K1967" s="3">
        <v>1</v>
      </c>
      <c r="L1967" s="5">
        <v>25092.46</v>
      </c>
      <c r="M1967" s="3">
        <v>20</v>
      </c>
      <c r="N1967" s="5">
        <v>20073.97</v>
      </c>
      <c r="O1967" s="3" t="inlineStr">
        <is>
          <t>Tarjeta Débito</t>
        </is>
      </c>
      <c r="P1967" s="3" t="inlineStr">
        <is>
          <t>Benjamín</t>
        </is>
      </c>
      <c r="Q1967" s="3" t="inlineStr">
        <is>
          <t>online</t>
        </is>
      </c>
      <c r="T1967" s="3">
        <f>IF(COUNTA(A1967:S1967)&lt;19,"REVISAR","OK")</f>
        <v>0</v>
      </c>
      <c r="U1967" s="3">
        <f>IF(ISNUMBER(B1967),"OK","REVISAR")</f>
        <v>0</v>
      </c>
      <c r="V1967" s="3">
        <f>IF(AND(ISNUMBER(K1967),K1967&gt;0,K1967&lt;50),"OK","REVISAR")</f>
        <v>0</v>
      </c>
      <c r="W1967" s="3">
        <f>IF(AND(ISNUMBER(L1967),L1967&gt;0,L1967&lt;1000000),"OK","REVISAR")</f>
        <v>0</v>
      </c>
      <c r="X1967" s="3">
        <f>IF(AND(ISNUMBER(K1967),ISNUMBER(L1967),ISNUMBER(M1967),ISNUMBER(N1967)),IF(ABS(N1967-(K1967*L1967*(1-M1967/100)))&gt;1,"REVISAR","OK"),"REVISAR")</f>
        <v>0</v>
      </c>
      <c r="Y1967" s="3">
        <f>IF(AND(ISNUMBER(SEARCH("@",E1967)),ISNUMBER(SEARCH(".",E1967))),"OK","REVISAR")</f>
        <v>0</v>
      </c>
      <c r="Z1967" s="3">
        <f>IF(COUNTIF($A$2:$A$5001,A1967)&gt;1,"REVISAR","OK")</f>
        <v>0</v>
      </c>
    </row>
    <row r="1968">
      <c r="A1968" s="3">
        <v>1967</v>
      </c>
      <c r="B1968" s="4">
        <v>45587</v>
      </c>
      <c r="D1968" s="3" t="inlineStr">
        <is>
          <t>123</t>
        </is>
      </c>
      <c r="E1968" s="3" t="inlineStr">
        <is>
          <t>cliente615@sinmail</t>
        </is>
      </c>
      <c r="F1968" s="3" t="inlineStr">
        <is>
          <t>+54 9 2326 308456</t>
        </is>
      </c>
      <c r="G1968" s="3" t="inlineStr">
        <is>
          <t>Areco</t>
        </is>
      </c>
      <c r="I1968" s="3" t="inlineStr">
        <is>
          <t>Monitor 24</t>
        </is>
      </c>
      <c r="J1968" s="3" t="inlineStr">
        <is>
          <t>Audio</t>
        </is>
      </c>
      <c r="K1968" s="3">
        <v>7</v>
      </c>
      <c r="L1968" s="5">
        <v>20784.61</v>
      </c>
      <c r="M1968" s="3">
        <v>10</v>
      </c>
      <c r="N1968" s="5">
        <v>130943.04</v>
      </c>
      <c r="O1968" s="3" t="inlineStr">
        <is>
          <t>tarjeta credito</t>
        </is>
      </c>
      <c r="P1968" s="3" t="inlineStr">
        <is>
          <t>admin</t>
        </is>
      </c>
      <c r="Q1968" s="3" t="inlineStr">
        <is>
          <t>Sucursal Centro</t>
        </is>
      </c>
      <c r="T1968" s="3">
        <f>IF(COUNTA(A1968:S1968)&lt;19,"REVISAR","OK")</f>
        <v>0</v>
      </c>
      <c r="U1968" s="3">
        <f>IF(ISNUMBER(B1968),"OK","REVISAR")</f>
        <v>0</v>
      </c>
      <c r="V1968" s="3">
        <f>IF(AND(ISNUMBER(K1968),K1968&gt;0,K1968&lt;50),"OK","REVISAR")</f>
        <v>0</v>
      </c>
      <c r="W1968" s="3">
        <f>IF(AND(ISNUMBER(L1968),L1968&gt;0,L1968&lt;1000000),"OK","REVISAR")</f>
        <v>0</v>
      </c>
      <c r="X1968" s="3">
        <f>IF(AND(ISNUMBER(K1968),ISNUMBER(L1968),ISNUMBER(M1968),ISNUMBER(N1968)),IF(ABS(N1968-(K1968*L1968*(1-M1968/100)))&gt;1,"REVISAR","OK"),"REVISAR")</f>
        <v>0</v>
      </c>
      <c r="Y1968" s="3">
        <f>IF(AND(ISNUMBER(SEARCH("@",E1968)),ISNUMBER(SEARCH(".",E1968))),"OK","REVISAR")</f>
        <v>0</v>
      </c>
      <c r="Z1968" s="3">
        <f>IF(COUNTIF($A$2:$A$5001,A1968)&gt;1,"REVISAR","OK")</f>
        <v>0</v>
      </c>
    </row>
    <row r="1969">
      <c r="A1969" s="3">
        <v>1968</v>
      </c>
      <c r="B1969" s="4">
        <v>45362</v>
      </c>
      <c r="C1969" s="3" t="inlineStr">
        <is>
          <t>Pedro Sánchez</t>
        </is>
      </c>
      <c r="D1969" s="3" t="inlineStr">
        <is>
          <t>30144632</t>
        </is>
      </c>
      <c r="E1969" s="3" t="inlineStr">
        <is>
          <t>cliente596@sinmail</t>
        </is>
      </c>
      <c r="F1969" s="3" t="inlineStr">
        <is>
          <t>+54 9 2326 962258</t>
        </is>
      </c>
      <c r="H1969" s="3" t="inlineStr">
        <is>
          <t>Cordoba</t>
        </is>
      </c>
      <c r="I1969" s="3" t="inlineStr">
        <is>
          <t>Mouse gamer</t>
        </is>
      </c>
      <c r="J1969" s="3" t="inlineStr">
        <is>
          <t>Tecnologia</t>
        </is>
      </c>
      <c r="K1969" s="3">
        <v>6</v>
      </c>
      <c r="L1969" s="5">
        <v>10891.44</v>
      </c>
      <c r="M1969" s="3">
        <v>20</v>
      </c>
      <c r="N1969" s="5">
        <v>52278.91</v>
      </c>
      <c r="O1969" s="3" t="inlineStr">
        <is>
          <t>Cheque</t>
        </is>
      </c>
      <c r="P1969" s="3" t="inlineStr">
        <is>
          <t>admin</t>
        </is>
      </c>
      <c r="Q1969" s="3" t="inlineStr">
        <is>
          <t>Sucursal Norte</t>
        </is>
      </c>
      <c r="R1969" s="3" t="inlineStr">
        <is>
          <t>Cancelado</t>
        </is>
      </c>
      <c r="T1969" s="3">
        <f>IF(COUNTA(A1969:S1969)&lt;19,"REVISAR","OK")</f>
        <v>0</v>
      </c>
      <c r="U1969" s="3">
        <f>IF(ISNUMBER(B1969),"OK","REVISAR")</f>
        <v>0</v>
      </c>
      <c r="V1969" s="3">
        <f>IF(AND(ISNUMBER(K1969),K1969&gt;0,K1969&lt;50),"OK","REVISAR")</f>
        <v>0</v>
      </c>
      <c r="W1969" s="3">
        <f>IF(AND(ISNUMBER(L1969),L1969&gt;0,L1969&lt;1000000),"OK","REVISAR")</f>
        <v>0</v>
      </c>
      <c r="X1969" s="3">
        <f>IF(AND(ISNUMBER(K1969),ISNUMBER(L1969),ISNUMBER(M1969),ISNUMBER(N1969)),IF(ABS(N1969-(K1969*L1969*(1-M1969/100)))&gt;1,"REVISAR","OK"),"REVISAR")</f>
        <v>0</v>
      </c>
      <c r="Y1969" s="3">
        <f>IF(AND(ISNUMBER(SEARCH("@",E1969)),ISNUMBER(SEARCH(".",E1969))),"OK","REVISAR")</f>
        <v>0</v>
      </c>
      <c r="Z1969" s="3">
        <f>IF(COUNTIF($A$2:$A$5001,A1969)&gt;1,"REVISAR","OK")</f>
        <v>0</v>
      </c>
    </row>
    <row r="1970">
      <c r="A1970" s="3">
        <v>1969</v>
      </c>
      <c r="B1970" s="4">
        <v>45409</v>
      </c>
      <c r="C1970" s="3" t="inlineStr">
        <is>
          <t>Sofía García</t>
        </is>
      </c>
      <c r="D1970" s="3" t="inlineStr">
        <is>
          <t>21112173</t>
        </is>
      </c>
      <c r="E1970" s="3" t="inlineStr">
        <is>
          <t>cliente590@gmail.com</t>
        </is>
      </c>
      <c r="F1970" s="3" t="inlineStr">
        <is>
          <t>+54 9 2326 959803</t>
        </is>
      </c>
      <c r="G1970" s="3" t="inlineStr">
        <is>
          <t>Bs As</t>
        </is>
      </c>
      <c r="H1970" s="3" t="inlineStr">
        <is>
          <t>CABA</t>
        </is>
      </c>
      <c r="I1970" s="3" t="inlineStr">
        <is>
          <t>Parlante portátil</t>
        </is>
      </c>
      <c r="J1970" s="3" t="inlineStr">
        <is>
          <t>Accesorios</t>
        </is>
      </c>
      <c r="K1970" s="3">
        <v>4</v>
      </c>
      <c r="L1970" s="5">
        <v>41372.07</v>
      </c>
      <c r="M1970" s="3">
        <v>15</v>
      </c>
      <c r="N1970" s="5">
        <v>140665.04</v>
      </c>
      <c r="O1970" s="3" t="inlineStr">
        <is>
          <t>transf</t>
        </is>
      </c>
      <c r="P1970" s="3" t="inlineStr">
        <is>
          <t>Sofía</t>
        </is>
      </c>
      <c r="Q1970" s="3" t="inlineStr">
        <is>
          <t>local 1</t>
        </is>
      </c>
      <c r="R1970" s="3" t="inlineStr">
        <is>
          <t>En camino</t>
        </is>
      </c>
      <c r="T1970" s="3">
        <f>IF(COUNTA(A1970:S1970)&lt;19,"REVISAR","OK")</f>
        <v>0</v>
      </c>
      <c r="U1970" s="3">
        <f>IF(ISNUMBER(B1970),"OK","REVISAR")</f>
        <v>0</v>
      </c>
      <c r="V1970" s="3">
        <f>IF(AND(ISNUMBER(K1970),K1970&gt;0,K1970&lt;50),"OK","REVISAR")</f>
        <v>0</v>
      </c>
      <c r="W1970" s="3">
        <f>IF(AND(ISNUMBER(L1970),L1970&gt;0,L1970&lt;1000000),"OK","REVISAR")</f>
        <v>0</v>
      </c>
      <c r="X1970" s="3">
        <f>IF(AND(ISNUMBER(K1970),ISNUMBER(L1970),ISNUMBER(M1970),ISNUMBER(N1970)),IF(ABS(N1970-(K1970*L1970*(1-M1970/100)))&gt;1,"REVISAR","OK"),"REVISAR")</f>
        <v>0</v>
      </c>
      <c r="Y1970" s="3">
        <f>IF(AND(ISNUMBER(SEARCH("@",E1970)),ISNUMBER(SEARCH(".",E1970))),"OK","REVISAR")</f>
        <v>0</v>
      </c>
      <c r="Z1970" s="3">
        <f>IF(COUNTIF($A$2:$A$5001,A1970)&gt;1,"REVISAR","OK")</f>
        <v>0</v>
      </c>
    </row>
    <row r="1971">
      <c r="A1971" s="3">
        <v>1970</v>
      </c>
      <c r="B1971" s="4">
        <v>45787</v>
      </c>
      <c r="C1971" s="3" t="inlineStr">
        <is>
          <t>Carlos López</t>
        </is>
      </c>
      <c r="D1971" s="3" t="inlineStr">
        <is>
          <t>21185114</t>
        </is>
      </c>
      <c r="E1971" s="3" t="inlineStr">
        <is>
          <t>cliente190@</t>
        </is>
      </c>
      <c r="F1971" s="3" t="inlineStr">
        <is>
          <t>+54 9 2326 374312</t>
        </is>
      </c>
      <c r="G1971" s="3" t="inlineStr">
        <is>
          <t>La Plata</t>
        </is>
      </c>
      <c r="I1971" s="3" t="inlineStr">
        <is>
          <t>Webcam HD</t>
        </is>
      </c>
      <c r="K1971" s="3">
        <v>3</v>
      </c>
      <c r="L1971" s="5">
        <v>167147.85</v>
      </c>
      <c r="M1971" s="3">
        <v>0</v>
      </c>
      <c r="N1971" s="5">
        <v>501443.55</v>
      </c>
      <c r="O1971" s="3" t="inlineStr">
        <is>
          <t>Transferencia</t>
        </is>
      </c>
      <c r="R1971" s="3" t="inlineStr">
        <is>
          <t>pendiente</t>
        </is>
      </c>
      <c r="T1971" s="3">
        <f>IF(COUNTA(A1971:S1971)&lt;19,"REVISAR","OK")</f>
        <v>0</v>
      </c>
      <c r="U1971" s="3">
        <f>IF(ISNUMBER(B1971),"OK","REVISAR")</f>
        <v>0</v>
      </c>
      <c r="V1971" s="3">
        <f>IF(AND(ISNUMBER(K1971),K1971&gt;0,K1971&lt;50),"OK","REVISAR")</f>
        <v>0</v>
      </c>
      <c r="W1971" s="3">
        <f>IF(AND(ISNUMBER(L1971),L1971&gt;0,L1971&lt;1000000),"OK","REVISAR")</f>
        <v>0</v>
      </c>
      <c r="X1971" s="3">
        <f>IF(AND(ISNUMBER(K1971),ISNUMBER(L1971),ISNUMBER(M1971),ISNUMBER(N1971)),IF(ABS(N1971-(K1971*L1971*(1-M1971/100)))&gt;1,"REVISAR","OK"),"REVISAR")</f>
        <v>0</v>
      </c>
      <c r="Y1971" s="3">
        <f>IF(AND(ISNUMBER(SEARCH("@",E1971)),ISNUMBER(SEARCH(".",E1971))),"OK","REVISAR")</f>
        <v>0</v>
      </c>
      <c r="Z1971" s="3">
        <f>IF(COUNTIF($A$2:$A$5001,A1971)&gt;1,"REVISAR","OK")</f>
        <v>0</v>
      </c>
    </row>
    <row r="1972">
      <c r="A1972" s="3">
        <v>1971</v>
      </c>
      <c r="B1972" s="4">
        <v>45783</v>
      </c>
      <c r="C1972" s="3" t="inlineStr">
        <is>
          <t>Carlos López</t>
        </is>
      </c>
      <c r="D1972" s="3" t="inlineStr">
        <is>
          <t>29648398</t>
        </is>
      </c>
      <c r="E1972" s="3" t="inlineStr">
        <is>
          <t>cliente237@sinmail</t>
        </is>
      </c>
      <c r="F1972" s="3" t="inlineStr">
        <is>
          <t>+54 9 2326 257783</t>
        </is>
      </c>
      <c r="G1972" s="3" t="inlineStr">
        <is>
          <t>Bs As</t>
        </is>
      </c>
      <c r="H1972" s="3" t="inlineStr">
        <is>
          <t>Cordoba</t>
        </is>
      </c>
      <c r="I1972" s="3" t="inlineStr">
        <is>
          <t>Memoria RAM 8GB</t>
        </is>
      </c>
      <c r="J1972" s="3" t="inlineStr">
        <is>
          <t>Hogar</t>
        </is>
      </c>
      <c r="K1972" s="3">
        <v>2</v>
      </c>
      <c r="L1972" s="5">
        <v>77332.36</v>
      </c>
      <c r="M1972" s="3">
        <v>5</v>
      </c>
      <c r="N1972" s="5">
        <v>146931.48</v>
      </c>
      <c r="O1972" s="3" t="inlineStr">
        <is>
          <t>Tarjeta Crédito</t>
        </is>
      </c>
      <c r="R1972" s="3" t="inlineStr">
        <is>
          <t>Entregado</t>
        </is>
      </c>
      <c r="S1972" s="3" t="inlineStr">
        <is>
          <t>OK</t>
        </is>
      </c>
      <c r="T1972" s="3">
        <f>IF(COUNTA(A1972:S1972)&lt;19,"REVISAR","OK")</f>
        <v>0</v>
      </c>
      <c r="U1972" s="3">
        <f>IF(ISNUMBER(B1972),"OK","REVISAR")</f>
        <v>0</v>
      </c>
      <c r="V1972" s="3">
        <f>IF(AND(ISNUMBER(K1972),K1972&gt;0,K1972&lt;50),"OK","REVISAR")</f>
        <v>0</v>
      </c>
      <c r="W1972" s="3">
        <f>IF(AND(ISNUMBER(L1972),L1972&gt;0,L1972&lt;1000000),"OK","REVISAR")</f>
        <v>0</v>
      </c>
      <c r="X1972" s="3">
        <f>IF(AND(ISNUMBER(K1972),ISNUMBER(L1972),ISNUMBER(M1972),ISNUMBER(N1972)),IF(ABS(N1972-(K1972*L1972*(1-M1972/100)))&gt;1,"REVISAR","OK"),"REVISAR")</f>
        <v>0</v>
      </c>
      <c r="Y1972" s="3">
        <f>IF(AND(ISNUMBER(SEARCH("@",E1972)),ISNUMBER(SEARCH(".",E1972))),"OK","REVISAR")</f>
        <v>0</v>
      </c>
      <c r="Z1972" s="3">
        <f>IF(COUNTIF($A$2:$A$5001,A1972)&gt;1,"REVISAR","OK")</f>
        <v>0</v>
      </c>
    </row>
    <row r="1973">
      <c r="A1973" s="3">
        <v>1972</v>
      </c>
      <c r="B1973" s="4">
        <v>45408</v>
      </c>
      <c r="C1973" s="3" t="inlineStr">
        <is>
          <t>Pedro Sánchez</t>
        </is>
      </c>
      <c r="D1973" s="3" t="inlineStr">
        <is>
          <t>20850398</t>
        </is>
      </c>
      <c r="E1973" s="3" t="inlineStr">
        <is>
          <t>cliente639@gmail.com</t>
        </is>
      </c>
      <c r="F1973" s="3" t="inlineStr">
        <is>
          <t>+54 9 2326 909757</t>
        </is>
      </c>
      <c r="G1973" s="3" t="inlineStr">
        <is>
          <t>San Antonio de Areco</t>
        </is>
      </c>
      <c r="H1973" s="3" t="inlineStr">
        <is>
          <t>Mendoza</t>
        </is>
      </c>
      <c r="I1973" s="3" t="inlineStr">
        <is>
          <t>Notebook 15</t>
        </is>
      </c>
      <c r="J1973" s="3" t="inlineStr">
        <is>
          <t>Tecnologia</t>
        </is>
      </c>
      <c r="K1973" s="3">
        <v>5</v>
      </c>
      <c r="L1973" s="5">
        <v>117138.11</v>
      </c>
      <c r="M1973" s="3">
        <v>10</v>
      </c>
      <c r="N1973" s="5">
        <v>527121.5</v>
      </c>
      <c r="O1973" s="3" t="inlineStr">
        <is>
          <t>Tarjeta Débito</t>
        </is>
      </c>
      <c r="P1973" s="3" t="inlineStr">
        <is>
          <t>Sofía</t>
        </is>
      </c>
      <c r="Q1973" s="3" t="inlineStr">
        <is>
          <t>local 1</t>
        </is>
      </c>
      <c r="R1973" s="3" t="inlineStr">
        <is>
          <t>Entregado</t>
        </is>
      </c>
      <c r="S1973" s="3" t="inlineStr">
        <is>
          <t>Dirección incompleta</t>
        </is>
      </c>
      <c r="T1973" s="3">
        <f>IF(COUNTA(A1973:S1973)&lt;19,"REVISAR","OK")</f>
        <v>0</v>
      </c>
      <c r="U1973" s="3">
        <f>IF(ISNUMBER(B1973),"OK","REVISAR")</f>
        <v>0</v>
      </c>
      <c r="V1973" s="3">
        <f>IF(AND(ISNUMBER(K1973),K1973&gt;0,K1973&lt;50),"OK","REVISAR")</f>
        <v>0</v>
      </c>
      <c r="W1973" s="3">
        <f>IF(AND(ISNUMBER(L1973),L1973&gt;0,L1973&lt;1000000),"OK","REVISAR")</f>
        <v>0</v>
      </c>
      <c r="X1973" s="3">
        <f>IF(AND(ISNUMBER(K1973),ISNUMBER(L1973),ISNUMBER(M1973),ISNUMBER(N1973)),IF(ABS(N1973-(K1973*L1973*(1-M1973/100)))&gt;1,"REVISAR","OK"),"REVISAR")</f>
        <v>0</v>
      </c>
      <c r="Y1973" s="3">
        <f>IF(AND(ISNUMBER(SEARCH("@",E1973)),ISNUMBER(SEARCH(".",E1973))),"OK","REVISAR")</f>
        <v>0</v>
      </c>
      <c r="Z1973" s="3">
        <f>IF(COUNTIF($A$2:$A$5001,A1973)&gt;1,"REVISAR","OK")</f>
        <v>0</v>
      </c>
    </row>
    <row r="1974">
      <c r="A1974" s="3">
        <v>1973</v>
      </c>
      <c r="B1974" s="4">
        <v>45657</v>
      </c>
      <c r="C1974" s="3" t="inlineStr">
        <is>
          <t>Valentina Díaz</t>
        </is>
      </c>
      <c r="D1974" s="3" t="inlineStr">
        <is>
          <t>36011641</t>
        </is>
      </c>
      <c r="E1974" s="3" t="inlineStr">
        <is>
          <t>cliente706@gmai.com</t>
        </is>
      </c>
      <c r="F1974" s="3" t="inlineStr">
        <is>
          <t>+54 9 2326 463448</t>
        </is>
      </c>
      <c r="G1974" s="3" t="inlineStr">
        <is>
          <t>S. A. de Areco</t>
        </is>
      </c>
      <c r="I1974" s="3" t="inlineStr">
        <is>
          <t>Cargador rápido</t>
        </is>
      </c>
      <c r="J1974" s="3" t="inlineStr">
        <is>
          <t>Computación</t>
        </is>
      </c>
      <c r="K1974" s="3">
        <v>6</v>
      </c>
      <c r="L1974" s="5">
        <v>179178.31</v>
      </c>
      <c r="M1974" s="3">
        <v>20</v>
      </c>
      <c r="N1974" s="5">
        <v>860055.89</v>
      </c>
      <c r="P1974" s="3" t="inlineStr">
        <is>
          <t>Benjamín</t>
        </is>
      </c>
      <c r="Q1974" s="3" t="inlineStr">
        <is>
          <t>Centro</t>
        </is>
      </c>
      <c r="S1974" s="3" t="inlineStr">
        <is>
          <t>Producto sin stock</t>
        </is>
      </c>
      <c r="T1974" s="3">
        <f>IF(COUNTA(A1974:S1974)&lt;19,"REVISAR","OK")</f>
        <v>0</v>
      </c>
      <c r="U1974" s="3">
        <f>IF(ISNUMBER(B1974),"OK","REVISAR")</f>
        <v>0</v>
      </c>
      <c r="V1974" s="3">
        <f>IF(AND(ISNUMBER(K1974),K1974&gt;0,K1974&lt;50),"OK","REVISAR")</f>
        <v>0</v>
      </c>
      <c r="W1974" s="3">
        <f>IF(AND(ISNUMBER(L1974),L1974&gt;0,L1974&lt;1000000),"OK","REVISAR")</f>
        <v>0</v>
      </c>
      <c r="X1974" s="3">
        <f>IF(AND(ISNUMBER(K1974),ISNUMBER(L1974),ISNUMBER(M1974),ISNUMBER(N1974)),IF(ABS(N1974-(K1974*L1974*(1-M1974/100)))&gt;1,"REVISAR","OK"),"REVISAR")</f>
        <v>0</v>
      </c>
      <c r="Y1974" s="3">
        <f>IF(AND(ISNUMBER(SEARCH("@",E1974)),ISNUMBER(SEARCH(".",E1974))),"OK","REVISAR")</f>
        <v>0</v>
      </c>
      <c r="Z1974" s="3">
        <f>IF(COUNTIF($A$2:$A$5001,A1974)&gt;1,"REVISAR","OK")</f>
        <v>0</v>
      </c>
    </row>
    <row r="1975">
      <c r="A1975" s="3">
        <v>1974</v>
      </c>
      <c r="B1975" s="4">
        <v>45805</v>
      </c>
      <c r="C1975" s="3" t="inlineStr">
        <is>
          <t>Juan Pérez</t>
        </is>
      </c>
      <c r="D1975" s="3" t="inlineStr">
        <is>
          <t>32592662</t>
        </is>
      </c>
      <c r="E1975" s="3" t="inlineStr">
        <is>
          <t>@gmail.com</t>
        </is>
      </c>
      <c r="F1975" s="3" t="inlineStr">
        <is>
          <t>+54 9 2326 956594</t>
        </is>
      </c>
      <c r="G1975" s="3" t="inlineStr">
        <is>
          <t>Areco</t>
        </is>
      </c>
      <c r="H1975" s="3" t="inlineStr">
        <is>
          <t>Santa Fe</t>
        </is>
      </c>
      <c r="J1975" s="3" t="inlineStr">
        <is>
          <t>perifericos</t>
        </is>
      </c>
      <c r="L1975" s="5">
        <v>95088.69</v>
      </c>
      <c r="M1975" s="3">
        <v>25</v>
      </c>
      <c r="P1975" s="3" t="inlineStr">
        <is>
          <t>Sofía</t>
        </is>
      </c>
      <c r="R1975" s="3" t="inlineStr">
        <is>
          <t>En camino</t>
        </is>
      </c>
      <c r="S1975" s="3" t="inlineStr">
        <is>
          <t>Duplicado probable</t>
        </is>
      </c>
      <c r="T1975" s="3">
        <f>IF(COUNTA(A1975:S1975)&lt;19,"REVISAR","OK")</f>
        <v>0</v>
      </c>
      <c r="U1975" s="3">
        <f>IF(ISNUMBER(B1975),"OK","REVISAR")</f>
        <v>0</v>
      </c>
      <c r="V1975" s="3">
        <f>IF(AND(ISNUMBER(K1975),K1975&gt;0,K1975&lt;50),"OK","REVISAR")</f>
        <v>0</v>
      </c>
      <c r="W1975" s="3">
        <f>IF(AND(ISNUMBER(L1975),L1975&gt;0,L1975&lt;1000000),"OK","REVISAR")</f>
        <v>0</v>
      </c>
      <c r="X1975" s="3">
        <f>IF(AND(ISNUMBER(K1975),ISNUMBER(L1975),ISNUMBER(M1975),ISNUMBER(N1975)),IF(ABS(N1975-(K1975*L1975*(1-M1975/100)))&gt;1,"REVISAR","OK"),"REVISAR")</f>
        <v>0</v>
      </c>
      <c r="Y1975" s="3">
        <f>IF(AND(ISNUMBER(SEARCH("@",E1975)),ISNUMBER(SEARCH(".",E1975))),"OK","REVISAR")</f>
        <v>0</v>
      </c>
      <c r="Z1975" s="3">
        <f>IF(COUNTIF($A$2:$A$5001,A1975)&gt;1,"REVISAR","OK")</f>
        <v>0</v>
      </c>
    </row>
    <row r="1976">
      <c r="A1976" s="3">
        <v>1975</v>
      </c>
      <c r="B1976" s="4">
        <v>45544</v>
      </c>
      <c r="C1976" s="3" t="inlineStr">
        <is>
          <t>Lucas Rodríguez</t>
        </is>
      </c>
      <c r="D1976" s="3" t="inlineStr">
        <is>
          <t>41614238</t>
        </is>
      </c>
      <c r="E1976" s="3" t="inlineStr">
        <is>
          <t>cliente265@hotmail.com</t>
        </is>
      </c>
      <c r="F1976" s="3" t="inlineStr">
        <is>
          <t>+54 9 2326 488168</t>
        </is>
      </c>
      <c r="G1976" s="3" t="inlineStr">
        <is>
          <t>Areco</t>
        </is>
      </c>
      <c r="I1976" s="3" t="inlineStr">
        <is>
          <t>Cargador rápido</t>
        </is>
      </c>
      <c r="J1976" s="3" t="inlineStr">
        <is>
          <t>Hogar</t>
        </is>
      </c>
      <c r="K1976" s="3">
        <v>7</v>
      </c>
      <c r="L1976" s="5">
        <v>0</v>
      </c>
      <c r="M1976" s="3">
        <v>0</v>
      </c>
      <c r="O1976" s="3" t="inlineStr">
        <is>
          <t>Transferencia</t>
        </is>
      </c>
      <c r="P1976" s="3" t="inlineStr">
        <is>
          <t>Benjamín</t>
        </is>
      </c>
      <c r="Q1976" s="3" t="inlineStr">
        <is>
          <t>Local 1</t>
        </is>
      </c>
      <c r="R1976" s="3" t="inlineStr">
        <is>
          <t>Pendiente</t>
        </is>
      </c>
      <c r="S1976" s="3" t="inlineStr">
        <is>
          <t>Cliente reclama demora</t>
        </is>
      </c>
      <c r="T1976" s="3">
        <f>IF(COUNTA(A1976:S1976)&lt;19,"REVISAR","OK")</f>
        <v>0</v>
      </c>
      <c r="U1976" s="3">
        <f>IF(ISNUMBER(B1976),"OK","REVISAR")</f>
        <v>0</v>
      </c>
      <c r="V1976" s="3">
        <f>IF(AND(ISNUMBER(K1976),K1976&gt;0,K1976&lt;50),"OK","REVISAR")</f>
        <v>0</v>
      </c>
      <c r="W1976" s="3">
        <f>IF(AND(ISNUMBER(L1976),L1976&gt;0,L1976&lt;1000000),"OK","REVISAR")</f>
        <v>0</v>
      </c>
      <c r="X1976" s="3">
        <f>IF(AND(ISNUMBER(K1976),ISNUMBER(L1976),ISNUMBER(M1976),ISNUMBER(N1976)),IF(ABS(N1976-(K1976*L1976*(1-M1976/100)))&gt;1,"REVISAR","OK"),"REVISAR")</f>
        <v>0</v>
      </c>
      <c r="Y1976" s="3">
        <f>IF(AND(ISNUMBER(SEARCH("@",E1976)),ISNUMBER(SEARCH(".",E1976))),"OK","REVISAR")</f>
        <v>0</v>
      </c>
      <c r="Z1976" s="3">
        <f>IF(COUNTIF($A$2:$A$5001,A1976)&gt;1,"REVISAR","OK")</f>
        <v>0</v>
      </c>
    </row>
    <row r="1977">
      <c r="A1977" s="3">
        <v>1976</v>
      </c>
      <c r="B1977" s="4">
        <v>45356</v>
      </c>
      <c r="D1977" s="3" t="inlineStr">
        <is>
          <t>41935453</t>
        </is>
      </c>
      <c r="E1977" s="3" t="inlineStr">
        <is>
          <t>cliente441@outlook.com</t>
        </is>
      </c>
      <c r="F1977" s="3" t="inlineStr">
        <is>
          <t>+54 9 2326 650087</t>
        </is>
      </c>
      <c r="G1977" s="3" t="inlineStr">
        <is>
          <t>Capital Federal</t>
        </is>
      </c>
      <c r="H1977" s="3" t="inlineStr">
        <is>
          <t>Cordoba</t>
        </is>
      </c>
      <c r="I1977" s="3" t="inlineStr">
        <is>
          <t>Parlante portátil</t>
        </is>
      </c>
      <c r="J1977" s="3" t="inlineStr">
        <is>
          <t>Periféricos</t>
        </is>
      </c>
      <c r="K1977" s="3">
        <v>2</v>
      </c>
      <c r="L1977" s="5">
        <v>105952.54</v>
      </c>
      <c r="M1977" s="3">
        <v>5</v>
      </c>
      <c r="N1977" s="5">
        <v>201309.83</v>
      </c>
      <c r="O1977" s="3" t="inlineStr">
        <is>
          <t>Cheque</t>
        </is>
      </c>
      <c r="P1977" s="3" t="inlineStr">
        <is>
          <t>Lucas</t>
        </is>
      </c>
      <c r="R1977" s="3" t="inlineStr">
        <is>
          <t>entregado</t>
        </is>
      </c>
      <c r="T1977" s="3">
        <f>IF(COUNTA(A1977:S1977)&lt;19,"REVISAR","OK")</f>
        <v>0</v>
      </c>
      <c r="U1977" s="3">
        <f>IF(ISNUMBER(B1977),"OK","REVISAR")</f>
        <v>0</v>
      </c>
      <c r="V1977" s="3">
        <f>IF(AND(ISNUMBER(K1977),K1977&gt;0,K1977&lt;50),"OK","REVISAR")</f>
        <v>0</v>
      </c>
      <c r="W1977" s="3">
        <f>IF(AND(ISNUMBER(L1977),L1977&gt;0,L1977&lt;1000000),"OK","REVISAR")</f>
        <v>0</v>
      </c>
      <c r="X1977" s="3">
        <f>IF(AND(ISNUMBER(K1977),ISNUMBER(L1977),ISNUMBER(M1977),ISNUMBER(N1977)),IF(ABS(N1977-(K1977*L1977*(1-M1977/100)))&gt;1,"REVISAR","OK"),"REVISAR")</f>
        <v>0</v>
      </c>
      <c r="Y1977" s="3">
        <f>IF(AND(ISNUMBER(SEARCH("@",E1977)),ISNUMBER(SEARCH(".",E1977))),"OK","REVISAR")</f>
        <v>0</v>
      </c>
      <c r="Z1977" s="3">
        <f>IF(COUNTIF($A$2:$A$5001,A1977)&gt;1,"REVISAR","OK")</f>
        <v>0</v>
      </c>
    </row>
    <row r="1978">
      <c r="A1978" s="3">
        <v>1977</v>
      </c>
      <c r="B1978" s="4">
        <v>45724</v>
      </c>
      <c r="C1978" s="3" t="inlineStr">
        <is>
          <t>Cliente Sin Nombre</t>
        </is>
      </c>
      <c r="D1978" s="3" t="inlineStr">
        <is>
          <t>29982426</t>
        </is>
      </c>
      <c r="E1978" s="3" t="inlineStr">
        <is>
          <t>cliente798@hotmail.com</t>
        </is>
      </c>
      <c r="F1978" s="3" t="inlineStr">
        <is>
          <t>+54 9 2326 503651</t>
        </is>
      </c>
      <c r="G1978" s="3" t="inlineStr">
        <is>
          <t>S. A. de Areco</t>
        </is>
      </c>
      <c r="H1978" s="3" t="inlineStr">
        <is>
          <t>CABA</t>
        </is>
      </c>
      <c r="I1978" s="3" t="inlineStr">
        <is>
          <t>Notebook 15</t>
        </is>
      </c>
      <c r="K1978" s="3">
        <v>3</v>
      </c>
      <c r="L1978" s="5">
        <v>31388.6</v>
      </c>
      <c r="M1978" s="3">
        <v>5</v>
      </c>
      <c r="N1978" s="5">
        <v>89457.50999999999</v>
      </c>
      <c r="O1978" s="3" t="inlineStr">
        <is>
          <t>transf</t>
        </is>
      </c>
      <c r="Q1978" s="3" t="inlineStr">
        <is>
          <t>Sucursal Centro</t>
        </is>
      </c>
      <c r="R1978" s="3" t="inlineStr">
        <is>
          <t>Cancelado</t>
        </is>
      </c>
      <c r="S1978" s="3" t="inlineStr">
        <is>
          <t>Precio cargado manualmente</t>
        </is>
      </c>
      <c r="T1978" s="3">
        <f>IF(COUNTA(A1978:S1978)&lt;19,"REVISAR","OK")</f>
        <v>0</v>
      </c>
      <c r="U1978" s="3">
        <f>IF(ISNUMBER(B1978),"OK","REVISAR")</f>
        <v>0</v>
      </c>
      <c r="V1978" s="3">
        <f>IF(AND(ISNUMBER(K1978),K1978&gt;0,K1978&lt;50),"OK","REVISAR")</f>
        <v>0</v>
      </c>
      <c r="W1978" s="3">
        <f>IF(AND(ISNUMBER(L1978),L1978&gt;0,L1978&lt;1000000),"OK","REVISAR")</f>
        <v>0</v>
      </c>
      <c r="X1978" s="3">
        <f>IF(AND(ISNUMBER(K1978),ISNUMBER(L1978),ISNUMBER(M1978),ISNUMBER(N1978)),IF(ABS(N1978-(K1978*L1978*(1-M1978/100)))&gt;1,"REVISAR","OK"),"REVISAR")</f>
        <v>0</v>
      </c>
      <c r="Y1978" s="3">
        <f>IF(AND(ISNUMBER(SEARCH("@",E1978)),ISNUMBER(SEARCH(".",E1978))),"OK","REVISAR")</f>
        <v>0</v>
      </c>
      <c r="Z1978" s="3">
        <f>IF(COUNTIF($A$2:$A$5001,A1978)&gt;1,"REVISAR","OK")</f>
        <v>0</v>
      </c>
    </row>
    <row r="1979">
      <c r="A1979" s="3">
        <v>1978</v>
      </c>
      <c r="B1979" s="4">
        <v>45421</v>
      </c>
      <c r="C1979" s="3" t="inlineStr">
        <is>
          <t>Martín Fernández</t>
        </is>
      </c>
      <c r="D1979" s="3" t="inlineStr">
        <is>
          <t>21899311</t>
        </is>
      </c>
      <c r="E1979" s="3" t="inlineStr">
        <is>
          <t>cliente376@yahoo.com</t>
        </is>
      </c>
      <c r="F1979" s="3" t="inlineStr">
        <is>
          <t>+54 9 2326 298865</t>
        </is>
      </c>
      <c r="G1979" s="3" t="inlineStr">
        <is>
          <t>Córdoba</t>
        </is>
      </c>
      <c r="I1979" s="3" t="inlineStr">
        <is>
          <t>Monitor 24</t>
        </is>
      </c>
      <c r="J1979" s="3" t="inlineStr">
        <is>
          <t>Audio</t>
        </is>
      </c>
      <c r="K1979" s="3">
        <v>5</v>
      </c>
      <c r="L1979" s="5">
        <v>142766.38</v>
      </c>
      <c r="M1979" s="3">
        <v>20</v>
      </c>
      <c r="N1979" s="5">
        <v>571065.52</v>
      </c>
      <c r="O1979" s="3" t="inlineStr">
        <is>
          <t>transf</t>
        </is>
      </c>
      <c r="P1979" s="3" t="inlineStr">
        <is>
          <t>Admin</t>
        </is>
      </c>
      <c r="Q1979" s="3" t="inlineStr">
        <is>
          <t>online</t>
        </is>
      </c>
      <c r="R1979" s="3" t="inlineStr">
        <is>
          <t>entregado</t>
        </is>
      </c>
      <c r="S1979" s="3" t="inlineStr">
        <is>
          <t>Duplicado probable</t>
        </is>
      </c>
      <c r="T1979" s="3">
        <f>IF(COUNTA(A1979:S1979)&lt;19,"REVISAR","OK")</f>
        <v>0</v>
      </c>
      <c r="U1979" s="3">
        <f>IF(ISNUMBER(B1979),"OK","REVISAR")</f>
        <v>0</v>
      </c>
      <c r="V1979" s="3">
        <f>IF(AND(ISNUMBER(K1979),K1979&gt;0,K1979&lt;50),"OK","REVISAR")</f>
        <v>0</v>
      </c>
      <c r="W1979" s="3">
        <f>IF(AND(ISNUMBER(L1979),L1979&gt;0,L1979&lt;1000000),"OK","REVISAR")</f>
        <v>0</v>
      </c>
      <c r="X1979" s="3">
        <f>IF(AND(ISNUMBER(K1979),ISNUMBER(L1979),ISNUMBER(M1979),ISNUMBER(N1979)),IF(ABS(N1979-(K1979*L1979*(1-M1979/100)))&gt;1,"REVISAR","OK"),"REVISAR")</f>
        <v>0</v>
      </c>
      <c r="Y1979" s="3">
        <f>IF(AND(ISNUMBER(SEARCH("@",E1979)),ISNUMBER(SEARCH(".",E1979))),"OK","REVISAR")</f>
        <v>0</v>
      </c>
      <c r="Z1979" s="3">
        <f>IF(COUNTIF($A$2:$A$5001,A1979)&gt;1,"REVISAR","OK")</f>
        <v>0</v>
      </c>
    </row>
    <row r="1980">
      <c r="A1980" s="3">
        <v>1979</v>
      </c>
      <c r="B1980" s="4">
        <v>45409</v>
      </c>
      <c r="C1980" s="3" t="inlineStr">
        <is>
          <t>Lucas Rodríguez</t>
        </is>
      </c>
      <c r="D1980" s="3" t="inlineStr">
        <is>
          <t>28978772</t>
        </is>
      </c>
      <c r="E1980" s="3" t="inlineStr">
        <is>
          <t>cliente889@</t>
        </is>
      </c>
      <c r="F1980" s="3" t="inlineStr">
        <is>
          <t>+54 9 2326 668210</t>
        </is>
      </c>
      <c r="G1980" s="3" t="inlineStr">
        <is>
          <t>Buenos Aires</t>
        </is>
      </c>
      <c r="H1980" s="3" t="inlineStr">
        <is>
          <t>CABA</t>
        </is>
      </c>
      <c r="I1980" s="3" t="inlineStr">
        <is>
          <t>Mouse gamer</t>
        </is>
      </c>
      <c r="J1980" s="3" t="inlineStr">
        <is>
          <t>Hogar</t>
        </is>
      </c>
      <c r="K1980" s="3">
        <v>6</v>
      </c>
      <c r="L1980" s="5">
        <v>81261</v>
      </c>
      <c r="M1980" s="3">
        <v>10</v>
      </c>
      <c r="N1980" s="5">
        <v>438809.4</v>
      </c>
      <c r="O1980" s="3" t="inlineStr">
        <is>
          <t>Efectivo</t>
        </is>
      </c>
      <c r="P1980" s="3" t="inlineStr">
        <is>
          <t>Admin</t>
        </is>
      </c>
      <c r="Q1980" s="3" t="inlineStr">
        <is>
          <t>Online</t>
        </is>
      </c>
      <c r="R1980" s="3" t="inlineStr">
        <is>
          <t>entregado</t>
        </is>
      </c>
      <c r="T1980" s="3">
        <f>IF(COUNTA(A1980:S1980)&lt;19,"REVISAR","OK")</f>
        <v>0</v>
      </c>
      <c r="U1980" s="3">
        <f>IF(ISNUMBER(B1980),"OK","REVISAR")</f>
        <v>0</v>
      </c>
      <c r="V1980" s="3">
        <f>IF(AND(ISNUMBER(K1980),K1980&gt;0,K1980&lt;50),"OK","REVISAR")</f>
        <v>0</v>
      </c>
      <c r="W1980" s="3">
        <f>IF(AND(ISNUMBER(L1980),L1980&gt;0,L1980&lt;1000000),"OK","REVISAR")</f>
        <v>0</v>
      </c>
      <c r="X1980" s="3">
        <f>IF(AND(ISNUMBER(K1980),ISNUMBER(L1980),ISNUMBER(M1980),ISNUMBER(N1980)),IF(ABS(N1980-(K1980*L1980*(1-M1980/100)))&gt;1,"REVISAR","OK"),"REVISAR")</f>
        <v>0</v>
      </c>
      <c r="Y1980" s="3">
        <f>IF(AND(ISNUMBER(SEARCH("@",E1980)),ISNUMBER(SEARCH(".",E1980))),"OK","REVISAR")</f>
        <v>0</v>
      </c>
      <c r="Z1980" s="3">
        <f>IF(COUNTIF($A$2:$A$5001,A1980)&gt;1,"REVISAR","OK")</f>
        <v>0</v>
      </c>
    </row>
    <row r="1981">
      <c r="A1981" s="3">
        <v>1980</v>
      </c>
      <c r="B1981" s="4">
        <v>45627</v>
      </c>
      <c r="C1981" s="3" t="inlineStr">
        <is>
          <t>Carlos López</t>
        </is>
      </c>
      <c r="D1981" s="3" t="inlineStr">
        <is>
          <t>25124156</t>
        </is>
      </c>
      <c r="E1981" s="3" t="inlineStr">
        <is>
          <t>cliente238@hotmial.com</t>
        </is>
      </c>
      <c r="F1981" s="3" t="inlineStr">
        <is>
          <t>+54 9 2326 405336</t>
        </is>
      </c>
      <c r="H1981" s="3" t="inlineStr">
        <is>
          <t>Santa Fe</t>
        </is>
      </c>
      <c r="I1981" s="3" t="inlineStr">
        <is>
          <t>Disco SSD 480GB</t>
        </is>
      </c>
      <c r="J1981" s="3" t="inlineStr">
        <is>
          <t>Sin categoria</t>
        </is>
      </c>
      <c r="K1981" s="3">
        <v>4</v>
      </c>
      <c r="L1981" s="5">
        <v>50193.52</v>
      </c>
      <c r="M1981" s="3">
        <v>0</v>
      </c>
      <c r="N1981" s="5">
        <v>200774.08</v>
      </c>
      <c r="O1981" s="3" t="inlineStr">
        <is>
          <t>transf</t>
        </is>
      </c>
      <c r="P1981" s="3" t="inlineStr">
        <is>
          <t>Sofía</t>
        </is>
      </c>
      <c r="Q1981" s="3" t="inlineStr">
        <is>
          <t>Norte</t>
        </is>
      </c>
      <c r="R1981" s="3" t="inlineStr">
        <is>
          <t>En camino</t>
        </is>
      </c>
      <c r="T1981" s="3">
        <f>IF(COUNTA(A1981:S1981)&lt;19,"REVISAR","OK")</f>
        <v>0</v>
      </c>
      <c r="U1981" s="3">
        <f>IF(ISNUMBER(B1981),"OK","REVISAR")</f>
        <v>0</v>
      </c>
      <c r="V1981" s="3">
        <f>IF(AND(ISNUMBER(K1981),K1981&gt;0,K1981&lt;50),"OK","REVISAR")</f>
        <v>0</v>
      </c>
      <c r="W1981" s="3">
        <f>IF(AND(ISNUMBER(L1981),L1981&gt;0,L1981&lt;1000000),"OK","REVISAR")</f>
        <v>0</v>
      </c>
      <c r="X1981" s="3">
        <f>IF(AND(ISNUMBER(K1981),ISNUMBER(L1981),ISNUMBER(M1981),ISNUMBER(N1981)),IF(ABS(N1981-(K1981*L1981*(1-M1981/100)))&gt;1,"REVISAR","OK"),"REVISAR")</f>
        <v>0</v>
      </c>
      <c r="Y1981" s="3">
        <f>IF(AND(ISNUMBER(SEARCH("@",E1981)),ISNUMBER(SEARCH(".",E1981))),"OK","REVISAR")</f>
        <v>0</v>
      </c>
      <c r="Z1981" s="3">
        <f>IF(COUNTIF($A$2:$A$5001,A1981)&gt;1,"REVISAR","OK")</f>
        <v>0</v>
      </c>
    </row>
    <row r="1982">
      <c r="A1982" s="3">
        <v>1981</v>
      </c>
      <c r="B1982" s="4">
        <v>45594</v>
      </c>
      <c r="C1982" s="3" t="inlineStr">
        <is>
          <t>Ana Martínez</t>
        </is>
      </c>
      <c r="D1982" s="3" t="inlineStr">
        <is>
          <t>123</t>
        </is>
      </c>
      <c r="E1982" s="3" t="inlineStr">
        <is>
          <t>cliente518@hotmail.com</t>
        </is>
      </c>
      <c r="F1982" s="3" t="inlineStr">
        <is>
          <t>+54 9 2326 735954</t>
        </is>
      </c>
      <c r="G1982" s="3" t="inlineStr">
        <is>
          <t>La Plata</t>
        </is>
      </c>
      <c r="H1982" s="3" t="inlineStr">
        <is>
          <t>Córdoba</t>
        </is>
      </c>
      <c r="I1982" s="3" t="inlineStr">
        <is>
          <t>Cable USB-C</t>
        </is>
      </c>
      <c r="K1982" s="3">
        <v>5</v>
      </c>
      <c r="L1982" s="5">
        <v>54613.42</v>
      </c>
      <c r="M1982" s="3">
        <v>20</v>
      </c>
      <c r="N1982" s="5">
        <v>218453.68</v>
      </c>
      <c r="O1982" s="3" t="inlineStr">
        <is>
          <t>Tarjeta Crédito</t>
        </is>
      </c>
      <c r="P1982" s="3" t="inlineStr">
        <is>
          <t>admin</t>
        </is>
      </c>
      <c r="Q1982" s="3" t="inlineStr">
        <is>
          <t>online</t>
        </is>
      </c>
      <c r="R1982" s="3" t="inlineStr">
        <is>
          <t>Cancelado</t>
        </is>
      </c>
      <c r="T1982" s="3">
        <f>IF(COUNTA(A1982:S1982)&lt;19,"REVISAR","OK")</f>
        <v>0</v>
      </c>
      <c r="U1982" s="3">
        <f>IF(ISNUMBER(B1982),"OK","REVISAR")</f>
        <v>0</v>
      </c>
      <c r="V1982" s="3">
        <f>IF(AND(ISNUMBER(K1982),K1982&gt;0,K1982&lt;50),"OK","REVISAR")</f>
        <v>0</v>
      </c>
      <c r="W1982" s="3">
        <f>IF(AND(ISNUMBER(L1982),L1982&gt;0,L1982&lt;1000000),"OK","REVISAR")</f>
        <v>0</v>
      </c>
      <c r="X1982" s="3">
        <f>IF(AND(ISNUMBER(K1982),ISNUMBER(L1982),ISNUMBER(M1982),ISNUMBER(N1982)),IF(ABS(N1982-(K1982*L1982*(1-M1982/100)))&gt;1,"REVISAR","OK"),"REVISAR")</f>
        <v>0</v>
      </c>
      <c r="Y1982" s="3">
        <f>IF(AND(ISNUMBER(SEARCH("@",E1982)),ISNUMBER(SEARCH(".",E1982))),"OK","REVISAR")</f>
        <v>0</v>
      </c>
      <c r="Z1982" s="3">
        <f>IF(COUNTIF($A$2:$A$5001,A1982)&gt;1,"REVISAR","OK")</f>
        <v>0</v>
      </c>
    </row>
    <row r="1983">
      <c r="A1983" s="3">
        <v>1982</v>
      </c>
      <c r="C1983" s="3" t="inlineStr">
        <is>
          <t>Juan Pérez</t>
        </is>
      </c>
      <c r="D1983" s="3" t="inlineStr">
        <is>
          <t>29405591</t>
        </is>
      </c>
      <c r="E1983" s="3" t="inlineStr">
        <is>
          <t>cliente550@</t>
        </is>
      </c>
      <c r="F1983" s="3" t="inlineStr">
        <is>
          <t>+54 9 2326 697401</t>
        </is>
      </c>
      <c r="G1983" s="3" t="inlineStr">
        <is>
          <t>San Antonio de Areco</t>
        </is>
      </c>
      <c r="J1983" s="3" t="inlineStr">
        <is>
          <t>Tecnologia</t>
        </is>
      </c>
      <c r="K1983" s="3">
        <v>8</v>
      </c>
      <c r="L1983" s="5">
        <v>34047.36</v>
      </c>
      <c r="M1983" s="3">
        <v>25</v>
      </c>
      <c r="N1983" s="5">
        <v>204284.16</v>
      </c>
      <c r="O1983" s="3" t="inlineStr">
        <is>
          <t>Cheque</t>
        </is>
      </c>
      <c r="P1983" s="3" t="inlineStr">
        <is>
          <t>Benjamín</t>
        </is>
      </c>
      <c r="Q1983" s="3" t="inlineStr">
        <is>
          <t>Online</t>
        </is>
      </c>
      <c r="R1983" s="3" t="inlineStr">
        <is>
          <t>entregado</t>
        </is>
      </c>
      <c r="S1983" s="3" t="inlineStr">
        <is>
          <t>Cliente reclama demora</t>
        </is>
      </c>
      <c r="T1983" s="3">
        <f>IF(COUNTA(A1983:S1983)&lt;19,"REVISAR","OK")</f>
        <v>0</v>
      </c>
      <c r="U1983" s="3">
        <f>IF(ISNUMBER(B1983),"OK","REVISAR")</f>
        <v>0</v>
      </c>
      <c r="V1983" s="3">
        <f>IF(AND(ISNUMBER(K1983),K1983&gt;0,K1983&lt;50),"OK","REVISAR")</f>
        <v>0</v>
      </c>
      <c r="W1983" s="3">
        <f>IF(AND(ISNUMBER(L1983),L1983&gt;0,L1983&lt;1000000),"OK","REVISAR")</f>
        <v>0</v>
      </c>
      <c r="X1983" s="3">
        <f>IF(AND(ISNUMBER(K1983),ISNUMBER(L1983),ISNUMBER(M1983),ISNUMBER(N1983)),IF(ABS(N1983-(K1983*L1983*(1-M1983/100)))&gt;1,"REVISAR","OK"),"REVISAR")</f>
        <v>0</v>
      </c>
      <c r="Y1983" s="3">
        <f>IF(AND(ISNUMBER(SEARCH("@",E1983)),ISNUMBER(SEARCH(".",E1983))),"OK","REVISAR")</f>
        <v>0</v>
      </c>
      <c r="Z1983" s="3">
        <f>IF(COUNTIF($A$2:$A$5001,A1983)&gt;1,"REVISAR","OK")</f>
        <v>0</v>
      </c>
    </row>
    <row r="1984">
      <c r="A1984" s="3">
        <v>1983</v>
      </c>
      <c r="B1984" s="4">
        <v>45634</v>
      </c>
      <c r="C1984" s="3" t="inlineStr">
        <is>
          <t>Martín Fernández</t>
        </is>
      </c>
      <c r="D1984" s="3" t="inlineStr">
        <is>
          <t>44665999</t>
        </is>
      </c>
      <c r="E1984" s="3" t="inlineStr">
        <is>
          <t>cliente464@outlook.com</t>
        </is>
      </c>
      <c r="F1984" s="3" t="inlineStr">
        <is>
          <t>+54 9 2326 745367</t>
        </is>
      </c>
      <c r="G1984" s="3" t="inlineStr">
        <is>
          <t>san antonio de areco</t>
        </is>
      </c>
      <c r="H1984" s="3" t="inlineStr">
        <is>
          <t>Cordoba</t>
        </is>
      </c>
      <c r="K1984" s="3">
        <v>2</v>
      </c>
      <c r="L1984" s="5">
        <v>-25000</v>
      </c>
      <c r="M1984" s="3">
        <v>10</v>
      </c>
      <c r="N1984" s="5">
        <v>-45000</v>
      </c>
      <c r="O1984" s="3" t="inlineStr">
        <is>
          <t>MercadoPago</t>
        </is>
      </c>
      <c r="P1984" s="3" t="inlineStr">
        <is>
          <t>Lucas</t>
        </is>
      </c>
      <c r="R1984" s="3" t="inlineStr">
        <is>
          <t>Pendiente</t>
        </is>
      </c>
      <c r="S1984" s="3" t="inlineStr">
        <is>
          <t>Precio cargado manualmente</t>
        </is>
      </c>
      <c r="T1984" s="3">
        <f>IF(COUNTA(A1984:S1984)&lt;19,"REVISAR","OK")</f>
        <v>0</v>
      </c>
      <c r="U1984" s="3">
        <f>IF(ISNUMBER(B1984),"OK","REVISAR")</f>
        <v>0</v>
      </c>
      <c r="V1984" s="3">
        <f>IF(AND(ISNUMBER(K1984),K1984&gt;0,K1984&lt;50),"OK","REVISAR")</f>
        <v>0</v>
      </c>
      <c r="W1984" s="3">
        <f>IF(AND(ISNUMBER(L1984),L1984&gt;0,L1984&lt;1000000),"OK","REVISAR")</f>
        <v>0</v>
      </c>
      <c r="X1984" s="3">
        <f>IF(AND(ISNUMBER(K1984),ISNUMBER(L1984),ISNUMBER(M1984),ISNUMBER(N1984)),IF(ABS(N1984-(K1984*L1984*(1-M1984/100)))&gt;1,"REVISAR","OK"),"REVISAR")</f>
        <v>0</v>
      </c>
      <c r="Y1984" s="3">
        <f>IF(AND(ISNUMBER(SEARCH("@",E1984)),ISNUMBER(SEARCH(".",E1984))),"OK","REVISAR")</f>
        <v>0</v>
      </c>
      <c r="Z1984" s="3">
        <f>IF(COUNTIF($A$2:$A$5001,A1984)&gt;1,"REVISAR","OK")</f>
        <v>0</v>
      </c>
    </row>
    <row r="1985">
      <c r="A1985" s="3">
        <v>1984</v>
      </c>
      <c r="B1985" s="4">
        <v>45666</v>
      </c>
      <c r="C1985" s="3" t="inlineStr">
        <is>
          <t>Carlos López</t>
        </is>
      </c>
      <c r="D1985" s="3" t="inlineStr">
        <is>
          <t>40750347</t>
        </is>
      </c>
      <c r="E1985" s="3" t="inlineStr">
        <is>
          <t>cliente872@gmail.com</t>
        </is>
      </c>
      <c r="F1985" s="3" t="inlineStr">
        <is>
          <t>+54 9 2326 601268</t>
        </is>
      </c>
      <c r="G1985" s="3" t="inlineStr">
        <is>
          <t>san antonio de areco</t>
        </is>
      </c>
      <c r="H1985" s="3" t="inlineStr">
        <is>
          <t>Cordoba</t>
        </is>
      </c>
      <c r="I1985" s="3" t="inlineStr">
        <is>
          <t>Teclado mecánico</t>
        </is>
      </c>
      <c r="K1985" s="3">
        <v>2</v>
      </c>
      <c r="L1985" s="5">
        <v>156762.23</v>
      </c>
      <c r="M1985" s="3">
        <v>5</v>
      </c>
      <c r="N1985" s="5">
        <v>297848.24</v>
      </c>
      <c r="O1985" s="3" t="inlineStr">
        <is>
          <t>MercadoPago</t>
        </is>
      </c>
      <c r="Q1985" s="3" t="inlineStr">
        <is>
          <t>Norte</t>
        </is>
      </c>
      <c r="S1985" s="3" t="inlineStr">
        <is>
          <t>Dirección incompleta</t>
        </is>
      </c>
      <c r="T1985" s="3">
        <f>IF(COUNTA(A1985:S1985)&lt;19,"REVISAR","OK")</f>
        <v>0</v>
      </c>
      <c r="U1985" s="3">
        <f>IF(ISNUMBER(B1985),"OK","REVISAR")</f>
        <v>0</v>
      </c>
      <c r="V1985" s="3">
        <f>IF(AND(ISNUMBER(K1985),K1985&gt;0,K1985&lt;50),"OK","REVISAR")</f>
        <v>0</v>
      </c>
      <c r="W1985" s="3">
        <f>IF(AND(ISNUMBER(L1985),L1985&gt;0,L1985&lt;1000000),"OK","REVISAR")</f>
        <v>0</v>
      </c>
      <c r="X1985" s="3">
        <f>IF(AND(ISNUMBER(K1985),ISNUMBER(L1985),ISNUMBER(M1985),ISNUMBER(N1985)),IF(ABS(N1985-(K1985*L1985*(1-M1985/100)))&gt;1,"REVISAR","OK"),"REVISAR")</f>
        <v>0</v>
      </c>
      <c r="Y1985" s="3">
        <f>IF(AND(ISNUMBER(SEARCH("@",E1985)),ISNUMBER(SEARCH(".",E1985))),"OK","REVISAR")</f>
        <v>0</v>
      </c>
      <c r="Z1985" s="3">
        <f>IF(COUNTIF($A$2:$A$5001,A1985)&gt;1,"REVISAR","OK")</f>
        <v>0</v>
      </c>
    </row>
    <row r="1986">
      <c r="A1986" s="3">
        <v>1985</v>
      </c>
      <c r="B1986" s="4">
        <v>45737</v>
      </c>
      <c r="D1986" s="3" t="inlineStr">
        <is>
          <t>45752296</t>
        </is>
      </c>
      <c r="E1986" s="3" t="inlineStr">
        <is>
          <t>cliente89@gmai.com</t>
        </is>
      </c>
      <c r="F1986" s="3" t="inlineStr">
        <is>
          <t>+54 9 2326 240987</t>
        </is>
      </c>
      <c r="G1986" s="3" t="inlineStr">
        <is>
          <t>CABA</t>
        </is>
      </c>
      <c r="H1986" s="3" t="inlineStr">
        <is>
          <t>CABA</t>
        </is>
      </c>
      <c r="I1986" s="3" t="inlineStr">
        <is>
          <t>Notebook 15</t>
        </is>
      </c>
      <c r="J1986" s="3" t="inlineStr">
        <is>
          <t>Tecnología</t>
        </is>
      </c>
      <c r="K1986" s="3">
        <v>3</v>
      </c>
      <c r="L1986" s="5">
        <v>142489.94</v>
      </c>
      <c r="M1986" s="3">
        <v>0</v>
      </c>
      <c r="N1986" s="5">
        <v>427469.82</v>
      </c>
      <c r="O1986" s="3" t="inlineStr">
        <is>
          <t>efectivo</t>
        </is>
      </c>
      <c r="P1986" s="3" t="inlineStr">
        <is>
          <t>Sofía</t>
        </is>
      </c>
      <c r="Q1986" s="3" t="inlineStr">
        <is>
          <t>local 1</t>
        </is>
      </c>
      <c r="S1986" s="3" t="inlineStr">
        <is>
          <t>Producto sin stock</t>
        </is>
      </c>
      <c r="T1986" s="3">
        <f>IF(COUNTA(A1986:S1986)&lt;19,"REVISAR","OK")</f>
        <v>0</v>
      </c>
      <c r="U1986" s="3">
        <f>IF(ISNUMBER(B1986),"OK","REVISAR")</f>
        <v>0</v>
      </c>
      <c r="V1986" s="3">
        <f>IF(AND(ISNUMBER(K1986),K1986&gt;0,K1986&lt;50),"OK","REVISAR")</f>
        <v>0</v>
      </c>
      <c r="W1986" s="3">
        <f>IF(AND(ISNUMBER(L1986),L1986&gt;0,L1986&lt;1000000),"OK","REVISAR")</f>
        <v>0</v>
      </c>
      <c r="X1986" s="3">
        <f>IF(AND(ISNUMBER(K1986),ISNUMBER(L1986),ISNUMBER(M1986),ISNUMBER(N1986)),IF(ABS(N1986-(K1986*L1986*(1-M1986/100)))&gt;1,"REVISAR","OK"),"REVISAR")</f>
        <v>0</v>
      </c>
      <c r="Y1986" s="3">
        <f>IF(AND(ISNUMBER(SEARCH("@",E1986)),ISNUMBER(SEARCH(".",E1986))),"OK","REVISAR")</f>
        <v>0</v>
      </c>
      <c r="Z1986" s="3">
        <f>IF(COUNTIF($A$2:$A$5001,A1986)&gt;1,"REVISAR","OK")</f>
        <v>0</v>
      </c>
    </row>
    <row r="1987">
      <c r="A1987" s="3">
        <v>1986</v>
      </c>
      <c r="B1987" s="4">
        <v>45582</v>
      </c>
      <c r="C1987" s="3" t="inlineStr">
        <is>
          <t>Ana Martínez</t>
        </is>
      </c>
      <c r="D1987" s="3" t="inlineStr">
        <is>
          <t>30685128</t>
        </is>
      </c>
      <c r="E1987" s="3" t="inlineStr">
        <is>
          <t>cliente190@gmai.com</t>
        </is>
      </c>
      <c r="F1987" s="3" t="inlineStr">
        <is>
          <t>+54 9 2326 633800</t>
        </is>
      </c>
      <c r="G1987" s="3" t="inlineStr">
        <is>
          <t>Mar del Plata</t>
        </is>
      </c>
      <c r="H1987" s="3" t="inlineStr">
        <is>
          <t>Mendoza</t>
        </is>
      </c>
      <c r="J1987" s="3" t="inlineStr">
        <is>
          <t>Computación</t>
        </is>
      </c>
      <c r="K1987" s="3">
        <v>6</v>
      </c>
      <c r="L1987" s="5">
        <v>106124.07</v>
      </c>
      <c r="M1987" s="3">
        <v>0</v>
      </c>
      <c r="N1987" s="5">
        <v>636744.42</v>
      </c>
      <c r="P1987" s="3" t="inlineStr">
        <is>
          <t>Paul</t>
        </is>
      </c>
      <c r="Q1987" s="3" t="inlineStr">
        <is>
          <t>local 1</t>
        </is>
      </c>
      <c r="T1987" s="3">
        <f>IF(COUNTA(A1987:S1987)&lt;19,"REVISAR","OK")</f>
        <v>0</v>
      </c>
      <c r="U1987" s="3">
        <f>IF(ISNUMBER(B1987),"OK","REVISAR")</f>
        <v>0</v>
      </c>
      <c r="V1987" s="3">
        <f>IF(AND(ISNUMBER(K1987),K1987&gt;0,K1987&lt;50),"OK","REVISAR")</f>
        <v>0</v>
      </c>
      <c r="W1987" s="3">
        <f>IF(AND(ISNUMBER(L1987),L1987&gt;0,L1987&lt;1000000),"OK","REVISAR")</f>
        <v>0</v>
      </c>
      <c r="X1987" s="3">
        <f>IF(AND(ISNUMBER(K1987),ISNUMBER(L1987),ISNUMBER(M1987),ISNUMBER(N1987)),IF(ABS(N1987-(K1987*L1987*(1-M1987/100)))&gt;1,"REVISAR","OK"),"REVISAR")</f>
        <v>0</v>
      </c>
      <c r="Y1987" s="3">
        <f>IF(AND(ISNUMBER(SEARCH("@",E1987)),ISNUMBER(SEARCH(".",E1987))),"OK","REVISAR")</f>
        <v>0</v>
      </c>
      <c r="Z1987" s="3">
        <f>IF(COUNTIF($A$2:$A$5001,A1987)&gt;1,"REVISAR","OK")</f>
        <v>0</v>
      </c>
    </row>
    <row r="1988">
      <c r="A1988" s="3">
        <v>1987</v>
      </c>
      <c r="B1988" s="4">
        <v>45622</v>
      </c>
      <c r="C1988" s="3" t="inlineStr">
        <is>
          <t>Pedro Sánchez</t>
        </is>
      </c>
      <c r="D1988" s="3" t="inlineStr">
        <is>
          <t>37999848</t>
        </is>
      </c>
      <c r="E1988" s="3" t="inlineStr">
        <is>
          <t>cliente171@</t>
        </is>
      </c>
      <c r="F1988" s="3" t="inlineStr">
        <is>
          <t>+54 9 2326 755830</t>
        </is>
      </c>
      <c r="G1988" s="3" t="inlineStr">
        <is>
          <t>Cordoba</t>
        </is>
      </c>
      <c r="H1988" s="3" t="inlineStr">
        <is>
          <t>Mendoza</t>
        </is>
      </c>
      <c r="K1988" s="3">
        <v>1</v>
      </c>
      <c r="L1988" s="5">
        <v>31734.05</v>
      </c>
      <c r="M1988" s="3">
        <v>20</v>
      </c>
      <c r="O1988" s="3" t="inlineStr">
        <is>
          <t>Mercado Pago</t>
        </is>
      </c>
      <c r="P1988" s="3" t="inlineStr">
        <is>
          <t>Admin</t>
        </is>
      </c>
      <c r="Q1988" s="3" t="inlineStr">
        <is>
          <t>Centro</t>
        </is>
      </c>
      <c r="R1988" s="3" t="inlineStr">
        <is>
          <t>Pendiente</t>
        </is>
      </c>
      <c r="S1988" s="3" t="inlineStr">
        <is>
          <t>Producto sin stock</t>
        </is>
      </c>
      <c r="T1988" s="3">
        <f>IF(COUNTA(A1988:S1988)&lt;19,"REVISAR","OK")</f>
        <v>0</v>
      </c>
      <c r="U1988" s="3">
        <f>IF(ISNUMBER(B1988),"OK","REVISAR")</f>
        <v>0</v>
      </c>
      <c r="V1988" s="3">
        <f>IF(AND(ISNUMBER(K1988),K1988&gt;0,K1988&lt;50),"OK","REVISAR")</f>
        <v>0</v>
      </c>
      <c r="W1988" s="3">
        <f>IF(AND(ISNUMBER(L1988),L1988&gt;0,L1988&lt;1000000),"OK","REVISAR")</f>
        <v>0</v>
      </c>
      <c r="X1988" s="3">
        <f>IF(AND(ISNUMBER(K1988),ISNUMBER(L1988),ISNUMBER(M1988),ISNUMBER(N1988)),IF(ABS(N1988-(K1988*L1988*(1-M1988/100)))&gt;1,"REVISAR","OK"),"REVISAR")</f>
        <v>0</v>
      </c>
      <c r="Y1988" s="3">
        <f>IF(AND(ISNUMBER(SEARCH("@",E1988)),ISNUMBER(SEARCH(".",E1988))),"OK","REVISAR")</f>
        <v>0</v>
      </c>
      <c r="Z1988" s="3">
        <f>IF(COUNTIF($A$2:$A$5001,A1988)&gt;1,"REVISAR","OK")</f>
        <v>0</v>
      </c>
    </row>
    <row r="1989">
      <c r="A1989" s="3">
        <v>1988</v>
      </c>
      <c r="B1989" s="4">
        <v>45568</v>
      </c>
      <c r="D1989" s="3" t="inlineStr">
        <is>
          <t>24814137</t>
        </is>
      </c>
      <c r="E1989" s="3" t="inlineStr">
        <is>
          <t>cliente767@hotmial.com</t>
        </is>
      </c>
      <c r="F1989" s="3" t="inlineStr">
        <is>
          <t>+54 9 2326 503983</t>
        </is>
      </c>
      <c r="H1989" s="3" t="inlineStr">
        <is>
          <t>Mendoza</t>
        </is>
      </c>
      <c r="I1989" s="3" t="inlineStr">
        <is>
          <t>Parlante portátil</t>
        </is>
      </c>
      <c r="J1989" s="3" t="inlineStr">
        <is>
          <t>perifericos</t>
        </is>
      </c>
      <c r="K1989" s="3">
        <v>5</v>
      </c>
      <c r="L1989" s="5">
        <v>170195.32</v>
      </c>
      <c r="M1989" s="3">
        <v>0</v>
      </c>
      <c r="N1989" s="5">
        <v>850976.6</v>
      </c>
      <c r="O1989" s="3" t="inlineStr">
        <is>
          <t>Mercado Pago</t>
        </is>
      </c>
      <c r="P1989" s="3" t="inlineStr">
        <is>
          <t>Isaías</t>
        </is>
      </c>
      <c r="Q1989" s="3" t="inlineStr">
        <is>
          <t>Centro</t>
        </is>
      </c>
      <c r="S1989" s="3" t="inlineStr">
        <is>
          <t>Duplicado probable</t>
        </is>
      </c>
      <c r="T1989" s="3">
        <f>IF(COUNTA(A1989:S1989)&lt;19,"REVISAR","OK")</f>
        <v>0</v>
      </c>
      <c r="U1989" s="3">
        <f>IF(ISNUMBER(B1989),"OK","REVISAR")</f>
        <v>0</v>
      </c>
      <c r="V1989" s="3">
        <f>IF(AND(ISNUMBER(K1989),K1989&gt;0,K1989&lt;50),"OK","REVISAR")</f>
        <v>0</v>
      </c>
      <c r="W1989" s="3">
        <f>IF(AND(ISNUMBER(L1989),L1989&gt;0,L1989&lt;1000000),"OK","REVISAR")</f>
        <v>0</v>
      </c>
      <c r="X1989" s="3">
        <f>IF(AND(ISNUMBER(K1989),ISNUMBER(L1989),ISNUMBER(M1989),ISNUMBER(N1989)),IF(ABS(N1989-(K1989*L1989*(1-M1989/100)))&gt;1,"REVISAR","OK"),"REVISAR")</f>
        <v>0</v>
      </c>
      <c r="Y1989" s="3">
        <f>IF(AND(ISNUMBER(SEARCH("@",E1989)),ISNUMBER(SEARCH(".",E1989))),"OK","REVISAR")</f>
        <v>0</v>
      </c>
      <c r="Z1989" s="3">
        <f>IF(COUNTIF($A$2:$A$5001,A1989)&gt;1,"REVISAR","OK")</f>
        <v>0</v>
      </c>
    </row>
    <row r="1990">
      <c r="A1990" s="3">
        <v>1989</v>
      </c>
      <c r="B1990" s="4">
        <v>45366</v>
      </c>
      <c r="D1990" s="3" t="inlineStr">
        <is>
          <t>22932624</t>
        </is>
      </c>
      <c r="E1990" s="3" t="inlineStr">
        <is>
          <t>cliente177@gmail.com</t>
        </is>
      </c>
      <c r="F1990" s="3" t="inlineStr">
        <is>
          <t>+54 9 2326 547515</t>
        </is>
      </c>
      <c r="G1990" s="3" t="inlineStr">
        <is>
          <t>Córdoba</t>
        </is>
      </c>
      <c r="I1990" s="3" t="inlineStr">
        <is>
          <t>Cable USB-C</t>
        </is>
      </c>
      <c r="J1990" s="3" t="inlineStr">
        <is>
          <t>Computación</t>
        </is>
      </c>
      <c r="K1990" s="3">
        <v>1</v>
      </c>
      <c r="L1990" s="5">
        <v>89953.09</v>
      </c>
      <c r="M1990" s="3">
        <v>25</v>
      </c>
      <c r="N1990" s="5">
        <v>67464.82000000001</v>
      </c>
      <c r="O1990" s="3" t="inlineStr">
        <is>
          <t>Cheque</t>
        </is>
      </c>
      <c r="Q1990" s="3" t="inlineStr">
        <is>
          <t>local 1</t>
        </is>
      </c>
      <c r="R1990" s="3" t="inlineStr">
        <is>
          <t>Entregado</t>
        </is>
      </c>
      <c r="S1990" s="3" t="inlineStr">
        <is>
          <t>Precio cargado manualmente</t>
        </is>
      </c>
      <c r="T1990" s="3">
        <f>IF(COUNTA(A1990:S1990)&lt;19,"REVISAR","OK")</f>
        <v>0</v>
      </c>
      <c r="U1990" s="3">
        <f>IF(ISNUMBER(B1990),"OK","REVISAR")</f>
        <v>0</v>
      </c>
      <c r="V1990" s="3">
        <f>IF(AND(ISNUMBER(K1990),K1990&gt;0,K1990&lt;50),"OK","REVISAR")</f>
        <v>0</v>
      </c>
      <c r="W1990" s="3">
        <f>IF(AND(ISNUMBER(L1990),L1990&gt;0,L1990&lt;1000000),"OK","REVISAR")</f>
        <v>0</v>
      </c>
      <c r="X1990" s="3">
        <f>IF(AND(ISNUMBER(K1990),ISNUMBER(L1990),ISNUMBER(M1990),ISNUMBER(N1990)),IF(ABS(N1990-(K1990*L1990*(1-M1990/100)))&gt;1,"REVISAR","OK"),"REVISAR")</f>
        <v>0</v>
      </c>
      <c r="Y1990" s="3">
        <f>IF(AND(ISNUMBER(SEARCH("@",E1990)),ISNUMBER(SEARCH(".",E1990))),"OK","REVISAR")</f>
        <v>0</v>
      </c>
      <c r="Z1990" s="3">
        <f>IF(COUNTIF($A$2:$A$5001,A1990)&gt;1,"REVISAR","OK")</f>
        <v>0</v>
      </c>
    </row>
    <row r="1991">
      <c r="A1991" s="3">
        <v>1990</v>
      </c>
      <c r="B1991" s="4">
        <v>45812</v>
      </c>
      <c r="D1991" s="3" t="inlineStr">
        <is>
          <t>33984892</t>
        </is>
      </c>
      <c r="E1991" s="3" t="inlineStr">
        <is>
          <t>cliente287@hotmail.com</t>
        </is>
      </c>
      <c r="F1991" s="3" t="inlineStr">
        <is>
          <t>+54 9 2326 248299</t>
        </is>
      </c>
      <c r="G1991" s="3" t="inlineStr">
        <is>
          <t>La Plata</t>
        </is>
      </c>
      <c r="I1991" s="3" t="inlineStr">
        <is>
          <t>Teclado mecánico</t>
        </is>
      </c>
      <c r="J1991" s="3" t="inlineStr">
        <is>
          <t>Tecnologia</t>
        </is>
      </c>
      <c r="K1991" s="3">
        <v>3</v>
      </c>
      <c r="L1991" s="5">
        <v>90616.17</v>
      </c>
      <c r="M1991" s="3">
        <v>15</v>
      </c>
      <c r="N1991" s="5">
        <v>231071.23</v>
      </c>
      <c r="O1991" s="3" t="inlineStr">
        <is>
          <t>transf</t>
        </is>
      </c>
      <c r="P1991" s="3" t="inlineStr">
        <is>
          <t>Paul</t>
        </is>
      </c>
      <c r="Q1991" s="3" t="inlineStr">
        <is>
          <t>Sucursal Norte</t>
        </is>
      </c>
      <c r="S1991" s="3" t="inlineStr">
        <is>
          <t>OK</t>
        </is>
      </c>
      <c r="T1991" s="3">
        <f>IF(COUNTA(A1991:S1991)&lt;19,"REVISAR","OK")</f>
        <v>0</v>
      </c>
      <c r="U1991" s="3">
        <f>IF(ISNUMBER(B1991),"OK","REVISAR")</f>
        <v>0</v>
      </c>
      <c r="V1991" s="3">
        <f>IF(AND(ISNUMBER(K1991),K1991&gt;0,K1991&lt;50),"OK","REVISAR")</f>
        <v>0</v>
      </c>
      <c r="W1991" s="3">
        <f>IF(AND(ISNUMBER(L1991),L1991&gt;0,L1991&lt;1000000),"OK","REVISAR")</f>
        <v>0</v>
      </c>
      <c r="X1991" s="3">
        <f>IF(AND(ISNUMBER(K1991),ISNUMBER(L1991),ISNUMBER(M1991),ISNUMBER(N1991)),IF(ABS(N1991-(K1991*L1991*(1-M1991/100)))&gt;1,"REVISAR","OK"),"REVISAR")</f>
        <v>0</v>
      </c>
      <c r="Y1991" s="3">
        <f>IF(AND(ISNUMBER(SEARCH("@",E1991)),ISNUMBER(SEARCH(".",E1991))),"OK","REVISAR")</f>
        <v>0</v>
      </c>
      <c r="Z1991" s="3">
        <f>IF(COUNTIF($A$2:$A$5001,A1991)&gt;1,"REVISAR","OK")</f>
        <v>0</v>
      </c>
    </row>
    <row r="1992">
      <c r="A1992" s="3">
        <v>1991</v>
      </c>
      <c r="B1992" s="4">
        <v>45319</v>
      </c>
      <c r="C1992" s="3" t="inlineStr">
        <is>
          <t>Juan Pérez</t>
        </is>
      </c>
      <c r="D1992" s="3" t="inlineStr">
        <is>
          <t>25290630</t>
        </is>
      </c>
      <c r="E1992" s="3" t="inlineStr">
        <is>
          <t>cliente668@gmail.com</t>
        </is>
      </c>
      <c r="F1992" s="3" t="inlineStr">
        <is>
          <t>+54 9 2326 288769</t>
        </is>
      </c>
      <c r="G1992" s="3" t="inlineStr">
        <is>
          <t>Cordoba</t>
        </is>
      </c>
      <c r="H1992" s="3" t="inlineStr">
        <is>
          <t>CABA</t>
        </is>
      </c>
      <c r="I1992" s="3" t="inlineStr">
        <is>
          <t>Teclado mecánico</t>
        </is>
      </c>
      <c r="K1992" s="3">
        <v>7</v>
      </c>
      <c r="L1992" s="5">
        <v>137588.58</v>
      </c>
      <c r="M1992" s="3">
        <v>20</v>
      </c>
      <c r="N1992" s="5">
        <v>770496.05</v>
      </c>
      <c r="O1992" s="3" t="inlineStr">
        <is>
          <t>Tarjeta Débito</t>
        </is>
      </c>
      <c r="P1992" s="3" t="inlineStr">
        <is>
          <t>admin</t>
        </is>
      </c>
      <c r="Q1992" s="3" t="inlineStr">
        <is>
          <t>online</t>
        </is>
      </c>
      <c r="R1992" s="3" t="inlineStr">
        <is>
          <t>Cancelado</t>
        </is>
      </c>
      <c r="S1992" s="3" t="inlineStr">
        <is>
          <t>Duplicado probable</t>
        </is>
      </c>
      <c r="T1992" s="3">
        <f>IF(COUNTA(A1992:S1992)&lt;19,"REVISAR","OK")</f>
        <v>0</v>
      </c>
      <c r="U1992" s="3">
        <f>IF(ISNUMBER(B1992),"OK","REVISAR")</f>
        <v>0</v>
      </c>
      <c r="V1992" s="3">
        <f>IF(AND(ISNUMBER(K1992),K1992&gt;0,K1992&lt;50),"OK","REVISAR")</f>
        <v>0</v>
      </c>
      <c r="W1992" s="3">
        <f>IF(AND(ISNUMBER(L1992),L1992&gt;0,L1992&lt;1000000),"OK","REVISAR")</f>
        <v>0</v>
      </c>
      <c r="X1992" s="3">
        <f>IF(AND(ISNUMBER(K1992),ISNUMBER(L1992),ISNUMBER(M1992),ISNUMBER(N1992)),IF(ABS(N1992-(K1992*L1992*(1-M1992/100)))&gt;1,"REVISAR","OK"),"REVISAR")</f>
        <v>0</v>
      </c>
      <c r="Y1992" s="3">
        <f>IF(AND(ISNUMBER(SEARCH("@",E1992)),ISNUMBER(SEARCH(".",E1992))),"OK","REVISAR")</f>
        <v>0</v>
      </c>
      <c r="Z1992" s="3">
        <f>IF(COUNTIF($A$2:$A$5001,A1992)&gt;1,"REVISAR","OK")</f>
        <v>0</v>
      </c>
    </row>
    <row r="1993">
      <c r="A1993" s="3">
        <v>1992</v>
      </c>
      <c r="B1993" s="4">
        <v>45699</v>
      </c>
      <c r="C1993" s="3" t="inlineStr">
        <is>
          <t>Lucas Rodríguez</t>
        </is>
      </c>
      <c r="D1993" s="3" t="inlineStr">
        <is>
          <t>29556895</t>
        </is>
      </c>
      <c r="E1993" s="3" t="inlineStr">
        <is>
          <t>cliente52@gmai.com</t>
        </is>
      </c>
      <c r="F1993" s="3" t="inlineStr">
        <is>
          <t>+54 9 2326 428645</t>
        </is>
      </c>
      <c r="G1993" s="3" t="inlineStr">
        <is>
          <t>La Plata</t>
        </is>
      </c>
      <c r="H1993" s="3" t="inlineStr">
        <is>
          <t>buenos aires</t>
        </is>
      </c>
      <c r="I1993" s="3" t="inlineStr">
        <is>
          <t>Webcam HD</t>
        </is>
      </c>
      <c r="J1993" s="3" t="inlineStr">
        <is>
          <t>Tecnología</t>
        </is>
      </c>
      <c r="K1993" s="3">
        <v>8</v>
      </c>
      <c r="L1993" s="5" t="inlineStr">
        <is>
          <t>gratis</t>
        </is>
      </c>
      <c r="M1993" s="3">
        <v>0</v>
      </c>
      <c r="O1993" s="3" t="inlineStr">
        <is>
          <t>tarjeta credito</t>
        </is>
      </c>
      <c r="P1993" s="3" t="inlineStr">
        <is>
          <t>Isaías</t>
        </is>
      </c>
      <c r="Q1993" s="3" t="inlineStr">
        <is>
          <t>Local 1</t>
        </is>
      </c>
      <c r="R1993" s="3" t="inlineStr">
        <is>
          <t>En camino</t>
        </is>
      </c>
      <c r="T1993" s="3">
        <f>IF(COUNTA(A1993:S1993)&lt;19,"REVISAR","OK")</f>
        <v>0</v>
      </c>
      <c r="U1993" s="3">
        <f>IF(ISNUMBER(B1993),"OK","REVISAR")</f>
        <v>0</v>
      </c>
      <c r="V1993" s="3">
        <f>IF(AND(ISNUMBER(K1993),K1993&gt;0,K1993&lt;50),"OK","REVISAR")</f>
        <v>0</v>
      </c>
      <c r="W1993" s="3">
        <f>IF(AND(ISNUMBER(L1993),L1993&gt;0,L1993&lt;1000000),"OK","REVISAR")</f>
        <v>0</v>
      </c>
      <c r="X1993" s="3">
        <f>IF(AND(ISNUMBER(K1993),ISNUMBER(L1993),ISNUMBER(M1993),ISNUMBER(N1993)),IF(ABS(N1993-(K1993*L1993*(1-M1993/100)))&gt;1,"REVISAR","OK"),"REVISAR")</f>
        <v>0</v>
      </c>
      <c r="Y1993" s="3">
        <f>IF(AND(ISNUMBER(SEARCH("@",E1993)),ISNUMBER(SEARCH(".",E1993))),"OK","REVISAR")</f>
        <v>0</v>
      </c>
      <c r="Z1993" s="3">
        <f>IF(COUNTIF($A$2:$A$5001,A1993)&gt;1,"REVISAR","OK")</f>
        <v>0</v>
      </c>
    </row>
    <row r="1994">
      <c r="C1994" s="3" t="inlineStr">
        <is>
          <t>Sofía García</t>
        </is>
      </c>
      <c r="D1994" s="3" t="inlineStr">
        <is>
          <t>42863616</t>
        </is>
      </c>
      <c r="E1994" s="3" t="inlineStr">
        <is>
          <t>cliente213@hotmial.com</t>
        </is>
      </c>
      <c r="F1994" s="3" t="inlineStr">
        <is>
          <t>+54 9 2326 490120</t>
        </is>
      </c>
      <c r="G1994" s="3" t="inlineStr">
        <is>
          <t>san antonio de areco</t>
        </is>
      </c>
      <c r="I1994" s="3" t="inlineStr">
        <is>
          <t>Notebook 15</t>
        </is>
      </c>
      <c r="J1994" s="3" t="inlineStr">
        <is>
          <t>Hogar</t>
        </is>
      </c>
      <c r="K1994" s="3">
        <v>3</v>
      </c>
      <c r="L1994" s="5">
        <v>95790.52</v>
      </c>
      <c r="M1994" s="3">
        <v>15</v>
      </c>
      <c r="N1994" s="5">
        <v>244265.83</v>
      </c>
      <c r="O1994" s="3" t="inlineStr">
        <is>
          <t>Tarjeta Débito</t>
        </is>
      </c>
      <c r="P1994" s="3" t="inlineStr">
        <is>
          <t>Isaías</t>
        </is>
      </c>
      <c r="Q1994" s="3" t="inlineStr">
        <is>
          <t>Sucursal Centro</t>
        </is>
      </c>
      <c r="R1994" s="3" t="inlineStr">
        <is>
          <t>Cancelado</t>
        </is>
      </c>
      <c r="S1994" s="3" t="inlineStr">
        <is>
          <t>OK</t>
        </is>
      </c>
      <c r="T1994" s="3">
        <f>IF(COUNTA(A1994:S1994)&lt;19,"REVISAR","OK")</f>
        <v>0</v>
      </c>
      <c r="U1994" s="3">
        <f>IF(ISNUMBER(B1994),"OK","REVISAR")</f>
        <v>0</v>
      </c>
      <c r="V1994" s="3">
        <f>IF(AND(ISNUMBER(K1994),K1994&gt;0,K1994&lt;50),"OK","REVISAR")</f>
        <v>0</v>
      </c>
      <c r="W1994" s="3">
        <f>IF(AND(ISNUMBER(L1994),L1994&gt;0,L1994&lt;1000000),"OK","REVISAR")</f>
        <v>0</v>
      </c>
      <c r="X1994" s="3">
        <f>IF(AND(ISNUMBER(K1994),ISNUMBER(L1994),ISNUMBER(M1994),ISNUMBER(N1994)),IF(ABS(N1994-(K1994*L1994*(1-M1994/100)))&gt;1,"REVISAR","OK"),"REVISAR")</f>
        <v>0</v>
      </c>
      <c r="Y1994" s="3">
        <f>IF(AND(ISNUMBER(SEARCH("@",E1994)),ISNUMBER(SEARCH(".",E1994))),"OK","REVISAR")</f>
        <v>0</v>
      </c>
      <c r="Z1994" s="3">
        <f>IF(COUNTIF($A$2:$A$5001,A1994)&gt;1,"REVISAR","OK")</f>
        <v>0</v>
      </c>
    </row>
    <row r="1995">
      <c r="A1995" s="3">
        <v>1994</v>
      </c>
      <c r="B1995" s="4">
        <v>45556</v>
      </c>
      <c r="D1995" s="3" t="inlineStr">
        <is>
          <t>33366718</t>
        </is>
      </c>
      <c r="E1995" s="3" t="inlineStr">
        <is>
          <t>cliente738@gmail.com</t>
        </is>
      </c>
      <c r="F1995" s="3" t="inlineStr">
        <is>
          <t>+54 9 2326 692747</t>
        </is>
      </c>
      <c r="G1995" s="3" t="inlineStr">
        <is>
          <t>Cordoba</t>
        </is>
      </c>
      <c r="H1995" s="3" t="inlineStr">
        <is>
          <t>Mendoza</t>
        </is>
      </c>
      <c r="I1995" s="3" t="inlineStr">
        <is>
          <t>Monitor 24</t>
        </is>
      </c>
      <c r="J1995" s="3" t="inlineStr">
        <is>
          <t>Periféricos</t>
        </is>
      </c>
      <c r="K1995" s="3">
        <v>2</v>
      </c>
      <c r="L1995" s="5">
        <v>107452.39</v>
      </c>
      <c r="M1995" s="3">
        <v>15</v>
      </c>
      <c r="N1995" s="5">
        <v>182669.06</v>
      </c>
      <c r="O1995" s="3" t="inlineStr">
        <is>
          <t>transf</t>
        </is>
      </c>
      <c r="P1995" s="3" t="inlineStr">
        <is>
          <t>Admin</t>
        </is>
      </c>
      <c r="Q1995" s="3" t="inlineStr">
        <is>
          <t>Sucursal Norte</t>
        </is>
      </c>
      <c r="R1995" s="3" t="inlineStr">
        <is>
          <t>Cancelado</t>
        </is>
      </c>
      <c r="S1995" s="3" t="inlineStr">
        <is>
          <t>Producto sin stock</t>
        </is>
      </c>
      <c r="T1995" s="3">
        <f>IF(COUNTA(A1995:S1995)&lt;19,"REVISAR","OK")</f>
        <v>0</v>
      </c>
      <c r="U1995" s="3">
        <f>IF(ISNUMBER(B1995),"OK","REVISAR")</f>
        <v>0</v>
      </c>
      <c r="V1995" s="3">
        <f>IF(AND(ISNUMBER(K1995),K1995&gt;0,K1995&lt;50),"OK","REVISAR")</f>
        <v>0</v>
      </c>
      <c r="W1995" s="3">
        <f>IF(AND(ISNUMBER(L1995),L1995&gt;0,L1995&lt;1000000),"OK","REVISAR")</f>
        <v>0</v>
      </c>
      <c r="X1995" s="3">
        <f>IF(AND(ISNUMBER(K1995),ISNUMBER(L1995),ISNUMBER(M1995),ISNUMBER(N1995)),IF(ABS(N1995-(K1995*L1995*(1-M1995/100)))&gt;1,"REVISAR","OK"),"REVISAR")</f>
        <v>0</v>
      </c>
      <c r="Y1995" s="3">
        <f>IF(AND(ISNUMBER(SEARCH("@",E1995)),ISNUMBER(SEARCH(".",E1995))),"OK","REVISAR")</f>
        <v>0</v>
      </c>
      <c r="Z1995" s="3">
        <f>IF(COUNTIF($A$2:$A$5001,A1995)&gt;1,"REVISAR","OK")</f>
        <v>0</v>
      </c>
    </row>
    <row r="1996">
      <c r="A1996" s="3">
        <v>1995</v>
      </c>
      <c r="B1996" s="4">
        <v>45672</v>
      </c>
      <c r="C1996" s="3" t="inlineStr">
        <is>
          <t>Lucas Rodríguez</t>
        </is>
      </c>
      <c r="D1996" s="3" t="inlineStr">
        <is>
          <t>28638973</t>
        </is>
      </c>
      <c r="E1996" s="3" t="inlineStr">
        <is>
          <t>cliente899@gmail.com</t>
        </is>
      </c>
      <c r="F1996" s="3" t="inlineStr">
        <is>
          <t>+54 9 2326 609935</t>
        </is>
      </c>
      <c r="G1996" s="3" t="inlineStr">
        <is>
          <t>Mar del Plata</t>
        </is>
      </c>
      <c r="H1996" s="3" t="inlineStr">
        <is>
          <t>Buenos Aires</t>
        </is>
      </c>
      <c r="I1996" s="3" t="inlineStr">
        <is>
          <t>Cable USB-C</t>
        </is>
      </c>
      <c r="J1996" s="3" t="inlineStr">
        <is>
          <t>Computación</t>
        </is>
      </c>
      <c r="K1996" s="3">
        <v>4</v>
      </c>
      <c r="L1996" s="5">
        <v>100232.99</v>
      </c>
      <c r="M1996" s="3">
        <v>15</v>
      </c>
      <c r="N1996" s="5">
        <v>340792.17</v>
      </c>
      <c r="O1996" s="3" t="inlineStr">
        <is>
          <t>Tarjeta Débito</t>
        </is>
      </c>
      <c r="P1996" s="3" t="inlineStr">
        <is>
          <t>Sofía</t>
        </is>
      </c>
      <c r="R1996" s="3" t="inlineStr">
        <is>
          <t>Entregado</t>
        </is>
      </c>
      <c r="S1996" s="3" t="inlineStr">
        <is>
          <t>Duplicado probable</t>
        </is>
      </c>
      <c r="T1996" s="3">
        <f>IF(COUNTA(A1996:S1996)&lt;19,"REVISAR","OK")</f>
        <v>0</v>
      </c>
      <c r="U1996" s="3">
        <f>IF(ISNUMBER(B1996),"OK","REVISAR")</f>
        <v>0</v>
      </c>
      <c r="V1996" s="3">
        <f>IF(AND(ISNUMBER(K1996),K1996&gt;0,K1996&lt;50),"OK","REVISAR")</f>
        <v>0</v>
      </c>
      <c r="W1996" s="3">
        <f>IF(AND(ISNUMBER(L1996),L1996&gt;0,L1996&lt;1000000),"OK","REVISAR")</f>
        <v>0</v>
      </c>
      <c r="X1996" s="3">
        <f>IF(AND(ISNUMBER(K1996),ISNUMBER(L1996),ISNUMBER(M1996),ISNUMBER(N1996)),IF(ABS(N1996-(K1996*L1996*(1-M1996/100)))&gt;1,"REVISAR","OK"),"REVISAR")</f>
        <v>0</v>
      </c>
      <c r="Y1996" s="3">
        <f>IF(AND(ISNUMBER(SEARCH("@",E1996)),ISNUMBER(SEARCH(".",E1996))),"OK","REVISAR")</f>
        <v>0</v>
      </c>
      <c r="Z1996" s="3">
        <f>IF(COUNTIF($A$2:$A$5001,A1996)&gt;1,"REVISAR","OK")</f>
        <v>0</v>
      </c>
    </row>
    <row r="1997">
      <c r="A1997" s="3">
        <v>1996</v>
      </c>
      <c r="B1997" s="4">
        <v>45549</v>
      </c>
      <c r="C1997" s="3" t="inlineStr">
        <is>
          <t>María Gómez</t>
        </is>
      </c>
      <c r="D1997" s="3" t="inlineStr">
        <is>
          <t>44915923</t>
        </is>
      </c>
      <c r="E1997" s="3" t="inlineStr">
        <is>
          <t>cliente636@hotmial.com</t>
        </is>
      </c>
      <c r="F1997" s="3" t="inlineStr">
        <is>
          <t>+54 9 2326 666483</t>
        </is>
      </c>
      <c r="G1997" s="3" t="inlineStr">
        <is>
          <t>San Antonio de Areco</t>
        </is>
      </c>
      <c r="H1997" s="3" t="inlineStr">
        <is>
          <t>Buenos Aires</t>
        </is>
      </c>
      <c r="J1997" s="3" t="inlineStr">
        <is>
          <t>Sin categoria</t>
        </is>
      </c>
      <c r="K1997" s="3">
        <v>4</v>
      </c>
      <c r="L1997" s="5">
        <v>58619.67</v>
      </c>
      <c r="M1997" s="3">
        <v>10</v>
      </c>
      <c r="N1997" s="5">
        <v>211030.81</v>
      </c>
      <c r="O1997" s="3" t="inlineStr">
        <is>
          <t>MercadoPago</t>
        </is>
      </c>
      <c r="P1997" s="3" t="inlineStr">
        <is>
          <t>Lucas</t>
        </is>
      </c>
      <c r="Q1997" s="3" t="inlineStr">
        <is>
          <t>local 1</t>
        </is>
      </c>
      <c r="R1997" s="3" t="inlineStr">
        <is>
          <t>Pendiente</t>
        </is>
      </c>
      <c r="S1997" s="3" t="inlineStr">
        <is>
          <t>Cliente reclama demora</t>
        </is>
      </c>
      <c r="T1997" s="3">
        <f>IF(COUNTA(A1997:S1997)&lt;19,"REVISAR","OK")</f>
        <v>0</v>
      </c>
      <c r="U1997" s="3">
        <f>IF(ISNUMBER(B1997),"OK","REVISAR")</f>
        <v>0</v>
      </c>
      <c r="V1997" s="3">
        <f>IF(AND(ISNUMBER(K1997),K1997&gt;0,K1997&lt;50),"OK","REVISAR")</f>
        <v>0</v>
      </c>
      <c r="W1997" s="3">
        <f>IF(AND(ISNUMBER(L1997),L1997&gt;0,L1997&lt;1000000),"OK","REVISAR")</f>
        <v>0</v>
      </c>
      <c r="X1997" s="3">
        <f>IF(AND(ISNUMBER(K1997),ISNUMBER(L1997),ISNUMBER(M1997),ISNUMBER(N1997)),IF(ABS(N1997-(K1997*L1997*(1-M1997/100)))&gt;1,"REVISAR","OK"),"REVISAR")</f>
        <v>0</v>
      </c>
      <c r="Y1997" s="3">
        <f>IF(AND(ISNUMBER(SEARCH("@",E1997)),ISNUMBER(SEARCH(".",E1997))),"OK","REVISAR")</f>
        <v>0</v>
      </c>
      <c r="Z1997" s="3">
        <f>IF(COUNTIF($A$2:$A$5001,A1997)&gt;1,"REVISAR","OK")</f>
        <v>0</v>
      </c>
    </row>
    <row r="1998">
      <c r="A1998" s="3">
        <v>1997</v>
      </c>
      <c r="B1998" s="4">
        <v>45364</v>
      </c>
      <c r="C1998" s="3" t="inlineStr">
        <is>
          <t>Juan Pérez</t>
        </is>
      </c>
      <c r="D1998" s="3" t="inlineStr">
        <is>
          <t>41397432</t>
        </is>
      </c>
      <c r="E1998" s="3" t="inlineStr">
        <is>
          <t>cliente240@</t>
        </is>
      </c>
      <c r="F1998" s="3" t="inlineStr">
        <is>
          <t>+54 9 2326 336056</t>
        </is>
      </c>
      <c r="G1998" s="3" t="inlineStr">
        <is>
          <t>Areco</t>
        </is>
      </c>
      <c r="H1998" s="3" t="inlineStr">
        <is>
          <t>Cordoba</t>
        </is>
      </c>
      <c r="I1998" s="3" t="inlineStr">
        <is>
          <t>Teclado mecánico</t>
        </is>
      </c>
      <c r="J1998" s="3" t="inlineStr">
        <is>
          <t>Hogar</t>
        </is>
      </c>
      <c r="K1998" s="3">
        <v>5</v>
      </c>
      <c r="L1998" s="5">
        <v>146186.94</v>
      </c>
      <c r="M1998" s="3">
        <v>10</v>
      </c>
      <c r="N1998" s="5">
        <v>-1</v>
      </c>
      <c r="O1998" s="3" t="inlineStr">
        <is>
          <t>Transferencia</t>
        </is>
      </c>
      <c r="P1998" s="3" t="inlineStr">
        <is>
          <t>Isaías</t>
        </is>
      </c>
      <c r="Q1998" s="3" t="inlineStr">
        <is>
          <t>Online</t>
        </is>
      </c>
      <c r="R1998" s="3" t="inlineStr">
        <is>
          <t>pendiente</t>
        </is>
      </c>
      <c r="S1998" s="3" t="inlineStr">
        <is>
          <t>sin observaciones</t>
        </is>
      </c>
      <c r="T1998" s="3">
        <f>IF(COUNTA(A1998:S1998)&lt;19,"REVISAR","OK")</f>
        <v>0</v>
      </c>
      <c r="U1998" s="3">
        <f>IF(ISNUMBER(B1998),"OK","REVISAR")</f>
        <v>0</v>
      </c>
      <c r="V1998" s="3">
        <f>IF(AND(ISNUMBER(K1998),K1998&gt;0,K1998&lt;50),"OK","REVISAR")</f>
        <v>0</v>
      </c>
      <c r="W1998" s="3">
        <f>IF(AND(ISNUMBER(L1998),L1998&gt;0,L1998&lt;1000000),"OK","REVISAR")</f>
        <v>0</v>
      </c>
      <c r="X1998" s="3">
        <f>IF(AND(ISNUMBER(K1998),ISNUMBER(L1998),ISNUMBER(M1998),ISNUMBER(N1998)),IF(ABS(N1998-(K1998*L1998*(1-M1998/100)))&gt;1,"REVISAR","OK"),"REVISAR")</f>
        <v>0</v>
      </c>
      <c r="Y1998" s="3">
        <f>IF(AND(ISNUMBER(SEARCH("@",E1998)),ISNUMBER(SEARCH(".",E1998))),"OK","REVISAR")</f>
        <v>0</v>
      </c>
      <c r="Z1998" s="3">
        <f>IF(COUNTIF($A$2:$A$5001,A1998)&gt;1,"REVISAR","OK")</f>
        <v>0</v>
      </c>
    </row>
    <row r="1999">
      <c r="A1999" s="3">
        <v>1998</v>
      </c>
      <c r="B1999" s="4">
        <v>45654</v>
      </c>
      <c r="C1999" s="3" t="inlineStr">
        <is>
          <t>Cliente Sin Nombre</t>
        </is>
      </c>
      <c r="D1999" s="3" t="inlineStr">
        <is>
          <t>37355099</t>
        </is>
      </c>
      <c r="E1999" s="3" t="inlineStr">
        <is>
          <t>cliente7@gmai.com</t>
        </is>
      </c>
      <c r="F1999" s="3" t="inlineStr">
        <is>
          <t>+54 9 2326 622954</t>
        </is>
      </c>
      <c r="G1999" s="3" t="inlineStr">
        <is>
          <t>La Plata</t>
        </is>
      </c>
      <c r="I1999" s="3" t="inlineStr">
        <is>
          <t>Monitor 24</t>
        </is>
      </c>
      <c r="J1999" s="3" t="inlineStr">
        <is>
          <t>Tecnología</t>
        </is>
      </c>
      <c r="K1999" s="3">
        <v>3</v>
      </c>
      <c r="L1999" s="5">
        <v>10035.96</v>
      </c>
      <c r="M1999" s="3">
        <v>25</v>
      </c>
      <c r="N1999" s="5">
        <v>22580.91</v>
      </c>
      <c r="O1999" s="3" t="inlineStr">
        <is>
          <t>Mercado Pago</t>
        </is>
      </c>
      <c r="P1999" s="3" t="inlineStr">
        <is>
          <t>Paul</t>
        </is>
      </c>
      <c r="Q1999" s="3" t="inlineStr">
        <is>
          <t>Centro</t>
        </is>
      </c>
      <c r="S1999" s="3" t="inlineStr">
        <is>
          <t>Cliente reclama demora</t>
        </is>
      </c>
      <c r="T1999" s="3">
        <f>IF(COUNTA(A1999:S1999)&lt;19,"REVISAR","OK")</f>
        <v>0</v>
      </c>
      <c r="U1999" s="3">
        <f>IF(ISNUMBER(B1999),"OK","REVISAR")</f>
        <v>0</v>
      </c>
      <c r="V1999" s="3">
        <f>IF(AND(ISNUMBER(K1999),K1999&gt;0,K1999&lt;50),"OK","REVISAR")</f>
        <v>0</v>
      </c>
      <c r="W1999" s="3">
        <f>IF(AND(ISNUMBER(L1999),L1999&gt;0,L1999&lt;1000000),"OK","REVISAR")</f>
        <v>0</v>
      </c>
      <c r="X1999" s="3">
        <f>IF(AND(ISNUMBER(K1999),ISNUMBER(L1999),ISNUMBER(M1999),ISNUMBER(N1999)),IF(ABS(N1999-(K1999*L1999*(1-M1999/100)))&gt;1,"REVISAR","OK"),"REVISAR")</f>
        <v>0</v>
      </c>
      <c r="Y1999" s="3">
        <f>IF(AND(ISNUMBER(SEARCH("@",E1999)),ISNUMBER(SEARCH(".",E1999))),"OK","REVISAR")</f>
        <v>0</v>
      </c>
      <c r="Z1999" s="3">
        <f>IF(COUNTIF($A$2:$A$5001,A1999)&gt;1,"REVISAR","OK")</f>
        <v>0</v>
      </c>
    </row>
    <row r="2000">
      <c r="A2000" s="3">
        <v>1999</v>
      </c>
      <c r="B2000" s="4">
        <v>45427</v>
      </c>
      <c r="C2000" s="3" t="inlineStr">
        <is>
          <t>Sofía García</t>
        </is>
      </c>
      <c r="D2000" s="3" t="inlineStr">
        <is>
          <t>35208886</t>
        </is>
      </c>
      <c r="E2000" s="3" t="inlineStr">
        <is>
          <t>cliente82@gmail.com</t>
        </is>
      </c>
      <c r="F2000" s="3" t="inlineStr">
        <is>
          <t>+54 9 2326 517142</t>
        </is>
      </c>
      <c r="H2000" s="3" t="inlineStr">
        <is>
          <t>Mendoza</t>
        </is>
      </c>
      <c r="I2000" s="3" t="inlineStr">
        <is>
          <t>Memoria RAM 8GB</t>
        </is>
      </c>
      <c r="J2000" s="3" t="inlineStr">
        <is>
          <t>Sin categoria</t>
        </is>
      </c>
      <c r="K2000" s="3">
        <v>3</v>
      </c>
      <c r="L2000" s="5">
        <v>123442.2</v>
      </c>
      <c r="M2000" s="3">
        <v>0</v>
      </c>
      <c r="N2000" s="5">
        <v>-1</v>
      </c>
      <c r="O2000" s="3" t="inlineStr">
        <is>
          <t>tarjeta credito</t>
        </is>
      </c>
      <c r="P2000" s="3" t="inlineStr">
        <is>
          <t>Admin</t>
        </is>
      </c>
      <c r="Q2000" s="3" t="inlineStr">
        <is>
          <t>Local 1</t>
        </is>
      </c>
      <c r="R2000" s="3" t="inlineStr">
        <is>
          <t>No aplica</t>
        </is>
      </c>
      <c r="S2000" s="3" t="inlineStr">
        <is>
          <t>OK</t>
        </is>
      </c>
      <c r="T2000" s="3">
        <f>IF(COUNTA(A2000:S2000)&lt;19,"REVISAR","OK")</f>
        <v>0</v>
      </c>
      <c r="U2000" s="3">
        <f>IF(ISNUMBER(B2000),"OK","REVISAR")</f>
        <v>0</v>
      </c>
      <c r="V2000" s="3">
        <f>IF(AND(ISNUMBER(K2000),K2000&gt;0,K2000&lt;50),"OK","REVISAR")</f>
        <v>0</v>
      </c>
      <c r="W2000" s="3">
        <f>IF(AND(ISNUMBER(L2000),L2000&gt;0,L2000&lt;1000000),"OK","REVISAR")</f>
        <v>0</v>
      </c>
      <c r="X2000" s="3">
        <f>IF(AND(ISNUMBER(K2000),ISNUMBER(L2000),ISNUMBER(M2000),ISNUMBER(N2000)),IF(ABS(N2000-(K2000*L2000*(1-M2000/100)))&gt;1,"REVISAR","OK"),"REVISAR")</f>
        <v>0</v>
      </c>
      <c r="Y2000" s="3">
        <f>IF(AND(ISNUMBER(SEARCH("@",E2000)),ISNUMBER(SEARCH(".",E2000))),"OK","REVISAR")</f>
        <v>0</v>
      </c>
      <c r="Z2000" s="3">
        <f>IF(COUNTIF($A$2:$A$5001,A2000)&gt;1,"REVISAR","OK")</f>
        <v>0</v>
      </c>
    </row>
    <row r="2001">
      <c r="A2001" s="3">
        <v>207</v>
      </c>
      <c r="B2001" s="4">
        <v>45367</v>
      </c>
      <c r="D2001" s="3" t="inlineStr">
        <is>
          <t>24745353</t>
        </is>
      </c>
      <c r="E2001" s="3" t="inlineStr">
        <is>
          <t>no tiene</t>
        </is>
      </c>
      <c r="F2001" s="3" t="inlineStr">
        <is>
          <t>+54 9 2326 254951</t>
        </is>
      </c>
      <c r="G2001" s="3" t="inlineStr">
        <is>
          <t>S. A. de Areco</t>
        </is>
      </c>
      <c r="J2001" s="3" t="inlineStr">
        <is>
          <t>Sin categoria</t>
        </is>
      </c>
      <c r="L2001" s="5">
        <v>5569.16</v>
      </c>
      <c r="M2001" s="3">
        <v>25</v>
      </c>
      <c r="O2001" s="3" t="inlineStr">
        <is>
          <t>tarjeta credito</t>
        </is>
      </c>
      <c r="P2001" s="3" t="inlineStr">
        <is>
          <t>Admin</t>
        </is>
      </c>
      <c r="Q2001" s="3" t="inlineStr">
        <is>
          <t>Sucursal Centro</t>
        </is>
      </c>
      <c r="R2001" s="3" t="inlineStr">
        <is>
          <t>Pendiente</t>
        </is>
      </c>
      <c r="T2001" s="3">
        <f>IF(COUNTA(A2001:S2001)&lt;19,"REVISAR","OK")</f>
        <v>0</v>
      </c>
      <c r="U2001" s="3">
        <f>IF(ISNUMBER(B2001),"OK","REVISAR")</f>
        <v>0</v>
      </c>
      <c r="V2001" s="3">
        <f>IF(AND(ISNUMBER(K2001),K2001&gt;0,K2001&lt;50),"OK","REVISAR")</f>
        <v>0</v>
      </c>
      <c r="W2001" s="3">
        <f>IF(AND(ISNUMBER(L2001),L2001&gt;0,L2001&lt;1000000),"OK","REVISAR")</f>
        <v>0</v>
      </c>
      <c r="X2001" s="3">
        <f>IF(AND(ISNUMBER(K2001),ISNUMBER(L2001),ISNUMBER(M2001),ISNUMBER(N2001)),IF(ABS(N2001-(K2001*L2001*(1-M2001/100)))&gt;1,"REVISAR","OK"),"REVISAR")</f>
        <v>0</v>
      </c>
      <c r="Y2001" s="3">
        <f>IF(AND(ISNUMBER(SEARCH("@",E2001)),ISNUMBER(SEARCH(".",E2001))),"OK","REVISAR")</f>
        <v>0</v>
      </c>
      <c r="Z2001" s="3">
        <f>IF(COUNTIF($A$2:$A$5001,A2001)&gt;1,"REVISAR","OK")</f>
        <v>0</v>
      </c>
    </row>
    <row r="2002">
      <c r="A2002" s="3">
        <v>2001</v>
      </c>
      <c r="B2002" s="4">
        <v>45601</v>
      </c>
      <c r="C2002" s="3" t="inlineStr">
        <is>
          <t>Carlos López</t>
        </is>
      </c>
      <c r="D2002" s="3" t="inlineStr">
        <is>
          <t>29539996</t>
        </is>
      </c>
      <c r="E2002" s="3" t="inlineStr">
        <is>
          <t>cliente361@hotmial.com</t>
        </is>
      </c>
      <c r="F2002" s="3" t="inlineStr">
        <is>
          <t>+54 9 2326 241502</t>
        </is>
      </c>
      <c r="G2002" s="3" t="inlineStr">
        <is>
          <t>san antonio de areco</t>
        </is>
      </c>
      <c r="H2002" s="3" t="inlineStr">
        <is>
          <t>Mendoza</t>
        </is>
      </c>
      <c r="I2002" s="3" t="inlineStr">
        <is>
          <t>Cargador rápido</t>
        </is>
      </c>
      <c r="J2002" s="3" t="inlineStr">
        <is>
          <t>Periféricos</t>
        </is>
      </c>
      <c r="K2002" s="3">
        <v>5</v>
      </c>
      <c r="L2002" s="5">
        <v>9999999</v>
      </c>
      <c r="M2002" s="3">
        <v>0</v>
      </c>
      <c r="N2002" s="5">
        <v>49999995</v>
      </c>
      <c r="P2002" s="3" t="inlineStr">
        <is>
          <t>Lucas</t>
        </is>
      </c>
      <c r="Q2002" s="3" t="inlineStr">
        <is>
          <t>Online</t>
        </is>
      </c>
      <c r="S2002" s="3" t="inlineStr">
        <is>
          <t>Cliente reclama demora</t>
        </is>
      </c>
      <c r="T2002" s="3">
        <f>IF(COUNTA(A2002:S2002)&lt;19,"REVISAR","OK")</f>
        <v>0</v>
      </c>
      <c r="U2002" s="3">
        <f>IF(ISNUMBER(B2002),"OK","REVISAR")</f>
        <v>0</v>
      </c>
      <c r="V2002" s="3">
        <f>IF(AND(ISNUMBER(K2002),K2002&gt;0,K2002&lt;50),"OK","REVISAR")</f>
        <v>0</v>
      </c>
      <c r="W2002" s="3">
        <f>IF(AND(ISNUMBER(L2002),L2002&gt;0,L2002&lt;1000000),"OK","REVISAR")</f>
        <v>0</v>
      </c>
      <c r="X2002" s="3">
        <f>IF(AND(ISNUMBER(K2002),ISNUMBER(L2002),ISNUMBER(M2002),ISNUMBER(N2002)),IF(ABS(N2002-(K2002*L2002*(1-M2002/100)))&gt;1,"REVISAR","OK"),"REVISAR")</f>
        <v>0</v>
      </c>
      <c r="Y2002" s="3">
        <f>IF(AND(ISNUMBER(SEARCH("@",E2002)),ISNUMBER(SEARCH(".",E2002))),"OK","REVISAR")</f>
        <v>0</v>
      </c>
      <c r="Z2002" s="3">
        <f>IF(COUNTIF($A$2:$A$5001,A2002)&gt;1,"REVISAR","OK")</f>
        <v>0</v>
      </c>
    </row>
    <row r="2003">
      <c r="A2003" s="3">
        <v>2002</v>
      </c>
      <c r="B2003" s="4">
        <v>45629</v>
      </c>
      <c r="C2003" s="3" t="inlineStr">
        <is>
          <t>Valentina Díaz</t>
        </is>
      </c>
      <c r="D2003" s="3" t="inlineStr">
        <is>
          <t>20002234</t>
        </is>
      </c>
      <c r="F2003" s="3" t="inlineStr">
        <is>
          <t>+54 9 2326 920205</t>
        </is>
      </c>
      <c r="G2003" s="3" t="inlineStr">
        <is>
          <t>Mar del Plata</t>
        </is>
      </c>
      <c r="H2003" s="3" t="inlineStr">
        <is>
          <t>Santa Fe</t>
        </is>
      </c>
      <c r="I2003" s="3" t="inlineStr">
        <is>
          <t>Webcam HD</t>
        </is>
      </c>
      <c r="K2003" s="3">
        <v>1</v>
      </c>
      <c r="L2003" s="5">
        <v>4426.21</v>
      </c>
      <c r="M2003" s="3">
        <v>10</v>
      </c>
      <c r="N2003" s="5">
        <v>3983.59</v>
      </c>
      <c r="O2003" s="3" t="inlineStr">
        <is>
          <t>efectivo</t>
        </is>
      </c>
      <c r="P2003" s="3" t="inlineStr">
        <is>
          <t>Paul</t>
        </is>
      </c>
      <c r="Q2003" s="3" t="inlineStr">
        <is>
          <t>online</t>
        </is>
      </c>
      <c r="R2003" s="3" t="inlineStr">
        <is>
          <t>Entregado</t>
        </is>
      </c>
      <c r="S2003" s="3" t="inlineStr">
        <is>
          <t>Precio cargado manualmente</t>
        </is>
      </c>
      <c r="T2003" s="3">
        <f>IF(COUNTA(A2003:S2003)&lt;19,"REVISAR","OK")</f>
        <v>0</v>
      </c>
      <c r="U2003" s="3">
        <f>IF(ISNUMBER(B2003),"OK","REVISAR")</f>
        <v>0</v>
      </c>
      <c r="V2003" s="3">
        <f>IF(AND(ISNUMBER(K2003),K2003&gt;0,K2003&lt;50),"OK","REVISAR")</f>
        <v>0</v>
      </c>
      <c r="W2003" s="3">
        <f>IF(AND(ISNUMBER(L2003),L2003&gt;0,L2003&lt;1000000),"OK","REVISAR")</f>
        <v>0</v>
      </c>
      <c r="X2003" s="3">
        <f>IF(AND(ISNUMBER(K2003),ISNUMBER(L2003),ISNUMBER(M2003),ISNUMBER(N2003)),IF(ABS(N2003-(K2003*L2003*(1-M2003/100)))&gt;1,"REVISAR","OK"),"REVISAR")</f>
        <v>0</v>
      </c>
      <c r="Y2003" s="3">
        <f>IF(AND(ISNUMBER(SEARCH("@",E2003)),ISNUMBER(SEARCH(".",E2003))),"OK","REVISAR")</f>
        <v>0</v>
      </c>
      <c r="Z2003" s="3">
        <f>IF(COUNTIF($A$2:$A$5001,A2003)&gt;1,"REVISAR","OK")</f>
        <v>0</v>
      </c>
    </row>
    <row r="2004">
      <c r="A2004" s="3">
        <v>2003</v>
      </c>
      <c r="B2004" s="4">
        <v>45330</v>
      </c>
      <c r="C2004" s="3" t="inlineStr">
        <is>
          <t>Juan Pérez</t>
        </is>
      </c>
      <c r="D2004" s="3" t="inlineStr">
        <is>
          <t>39960472</t>
        </is>
      </c>
      <c r="E2004" s="3" t="inlineStr">
        <is>
          <t>cliente67@</t>
        </is>
      </c>
      <c r="F2004" s="3" t="inlineStr">
        <is>
          <t>+54 9 2326 751578</t>
        </is>
      </c>
      <c r="H2004" s="3" t="inlineStr">
        <is>
          <t>Córdoba</t>
        </is>
      </c>
      <c r="I2004" s="3" t="inlineStr">
        <is>
          <t>Teclado mecánico</t>
        </is>
      </c>
      <c r="J2004" s="3" t="inlineStr">
        <is>
          <t>Computación</t>
        </is>
      </c>
      <c r="K2004" s="3">
        <v>8</v>
      </c>
      <c r="L2004" s="5">
        <v>14792.15</v>
      </c>
      <c r="M2004" s="3">
        <v>0</v>
      </c>
      <c r="N2004" s="5" t="inlineStr">
        <is>
          <t>mal calculado</t>
        </is>
      </c>
      <c r="O2004" s="3" t="inlineStr">
        <is>
          <t>transf</t>
        </is>
      </c>
      <c r="P2004" s="3" t="inlineStr">
        <is>
          <t>Benjamín</t>
        </is>
      </c>
      <c r="Q2004" s="3" t="inlineStr">
        <is>
          <t>Norte</t>
        </is>
      </c>
      <c r="T2004" s="3">
        <f>IF(COUNTA(A2004:S2004)&lt;19,"REVISAR","OK")</f>
        <v>0</v>
      </c>
      <c r="U2004" s="3">
        <f>IF(ISNUMBER(B2004),"OK","REVISAR")</f>
        <v>0</v>
      </c>
      <c r="V2004" s="3">
        <f>IF(AND(ISNUMBER(K2004),K2004&gt;0,K2004&lt;50),"OK","REVISAR")</f>
        <v>0</v>
      </c>
      <c r="W2004" s="3">
        <f>IF(AND(ISNUMBER(L2004),L2004&gt;0,L2004&lt;1000000),"OK","REVISAR")</f>
        <v>0</v>
      </c>
      <c r="X2004" s="3">
        <f>IF(AND(ISNUMBER(K2004),ISNUMBER(L2004),ISNUMBER(M2004),ISNUMBER(N2004)),IF(ABS(N2004-(K2004*L2004*(1-M2004/100)))&gt;1,"REVISAR","OK"),"REVISAR")</f>
        <v>0</v>
      </c>
      <c r="Y2004" s="3">
        <f>IF(AND(ISNUMBER(SEARCH("@",E2004)),ISNUMBER(SEARCH(".",E2004))),"OK","REVISAR")</f>
        <v>0</v>
      </c>
      <c r="Z2004" s="3">
        <f>IF(COUNTIF($A$2:$A$5001,A2004)&gt;1,"REVISAR","OK")</f>
        <v>0</v>
      </c>
    </row>
    <row r="2005">
      <c r="A2005" s="3">
        <v>2004</v>
      </c>
      <c r="B2005" s="4">
        <v>45436</v>
      </c>
      <c r="C2005" s="3" t="inlineStr">
        <is>
          <t>Cliente Sin Nombre</t>
        </is>
      </c>
      <c r="D2005" s="3" t="inlineStr">
        <is>
          <t>20499784</t>
        </is>
      </c>
      <c r="E2005" s="3" t="inlineStr">
        <is>
          <t>cliente772@hotmial.com</t>
        </is>
      </c>
      <c r="F2005" s="3" t="inlineStr">
        <is>
          <t>+54 9 2326 638634</t>
        </is>
      </c>
      <c r="G2005" s="3" t="inlineStr">
        <is>
          <t>Rosario</t>
        </is>
      </c>
      <c r="I2005" s="3" t="inlineStr">
        <is>
          <t>Silla gamer</t>
        </is>
      </c>
      <c r="J2005" s="3" t="inlineStr">
        <is>
          <t>Periféricos</t>
        </is>
      </c>
      <c r="K2005" s="3">
        <v>6</v>
      </c>
      <c r="L2005" s="5">
        <v>112009.09</v>
      </c>
      <c r="M2005" s="3">
        <v>10</v>
      </c>
      <c r="N2005" s="5">
        <v>604849.09</v>
      </c>
      <c r="O2005" s="3" t="inlineStr">
        <is>
          <t>transf</t>
        </is>
      </c>
      <c r="P2005" s="3" t="inlineStr">
        <is>
          <t>Benjamín</t>
        </is>
      </c>
      <c r="Q2005" s="3" t="inlineStr">
        <is>
          <t>online</t>
        </is>
      </c>
      <c r="R2005" s="3" t="inlineStr">
        <is>
          <t>En camino</t>
        </is>
      </c>
      <c r="S2005" s="3" t="inlineStr">
        <is>
          <t>Duplicado probable</t>
        </is>
      </c>
      <c r="T2005" s="3">
        <f>IF(COUNTA(A2005:S2005)&lt;19,"REVISAR","OK")</f>
        <v>0</v>
      </c>
      <c r="U2005" s="3">
        <f>IF(ISNUMBER(B2005),"OK","REVISAR")</f>
        <v>0</v>
      </c>
      <c r="V2005" s="3">
        <f>IF(AND(ISNUMBER(K2005),K2005&gt;0,K2005&lt;50),"OK","REVISAR")</f>
        <v>0</v>
      </c>
      <c r="W2005" s="3">
        <f>IF(AND(ISNUMBER(L2005),L2005&gt;0,L2005&lt;1000000),"OK","REVISAR")</f>
        <v>0</v>
      </c>
      <c r="X2005" s="3">
        <f>IF(AND(ISNUMBER(K2005),ISNUMBER(L2005),ISNUMBER(M2005),ISNUMBER(N2005)),IF(ABS(N2005-(K2005*L2005*(1-M2005/100)))&gt;1,"REVISAR","OK"),"REVISAR")</f>
        <v>0</v>
      </c>
      <c r="Y2005" s="3">
        <f>IF(AND(ISNUMBER(SEARCH("@",E2005)),ISNUMBER(SEARCH(".",E2005))),"OK","REVISAR")</f>
        <v>0</v>
      </c>
      <c r="Z2005" s="3">
        <f>IF(COUNTIF($A$2:$A$5001,A2005)&gt;1,"REVISAR","OK")</f>
        <v>0</v>
      </c>
    </row>
    <row r="2006">
      <c r="A2006" s="3">
        <v>2005</v>
      </c>
      <c r="B2006" s="4">
        <v>45502</v>
      </c>
      <c r="C2006" s="3" t="inlineStr">
        <is>
          <t>Lucas Rodríguez</t>
        </is>
      </c>
      <c r="D2006" s="3" t="inlineStr">
        <is>
          <t>41337350</t>
        </is>
      </c>
      <c r="E2006" s="3" t="inlineStr">
        <is>
          <t>cliente605@gmai.com</t>
        </is>
      </c>
      <c r="F2006" s="3" t="inlineStr">
        <is>
          <t>+54 9 2326 775269</t>
        </is>
      </c>
      <c r="G2006" s="3" t="inlineStr">
        <is>
          <t>san antonio de areco</t>
        </is>
      </c>
      <c r="H2006" s="3" t="inlineStr">
        <is>
          <t>CABA</t>
        </is>
      </c>
      <c r="I2006" s="3" t="inlineStr">
        <is>
          <t>Memoria RAM 8GB</t>
        </is>
      </c>
      <c r="J2006" s="3" t="inlineStr">
        <is>
          <t>Hogar</t>
        </is>
      </c>
      <c r="K2006" s="3">
        <v>6</v>
      </c>
      <c r="L2006" s="5">
        <v>88412.5</v>
      </c>
      <c r="M2006" s="3">
        <v>5</v>
      </c>
      <c r="N2006" s="5">
        <v>503951.25</v>
      </c>
      <c r="O2006" s="3" t="inlineStr">
        <is>
          <t>Tarjeta Débito</t>
        </is>
      </c>
      <c r="P2006" s="3" t="inlineStr">
        <is>
          <t>Sofía</t>
        </is>
      </c>
      <c r="Q2006" s="3" t="inlineStr">
        <is>
          <t>Norte</t>
        </is>
      </c>
      <c r="R2006" s="3" t="inlineStr">
        <is>
          <t>entregado</t>
        </is>
      </c>
      <c r="S2006" s="3" t="inlineStr">
        <is>
          <t>Dirección incompleta</t>
        </is>
      </c>
      <c r="T2006" s="3">
        <f>IF(COUNTA(A2006:S2006)&lt;19,"REVISAR","OK")</f>
        <v>0</v>
      </c>
      <c r="U2006" s="3">
        <f>IF(ISNUMBER(B2006),"OK","REVISAR")</f>
        <v>0</v>
      </c>
      <c r="V2006" s="3">
        <f>IF(AND(ISNUMBER(K2006),K2006&gt;0,K2006&lt;50),"OK","REVISAR")</f>
        <v>0</v>
      </c>
      <c r="W2006" s="3">
        <f>IF(AND(ISNUMBER(L2006),L2006&gt;0,L2006&lt;1000000),"OK","REVISAR")</f>
        <v>0</v>
      </c>
      <c r="X2006" s="3">
        <f>IF(AND(ISNUMBER(K2006),ISNUMBER(L2006),ISNUMBER(M2006),ISNUMBER(N2006)),IF(ABS(N2006-(K2006*L2006*(1-M2006/100)))&gt;1,"REVISAR","OK"),"REVISAR")</f>
        <v>0</v>
      </c>
      <c r="Y2006" s="3">
        <f>IF(AND(ISNUMBER(SEARCH("@",E2006)),ISNUMBER(SEARCH(".",E2006))),"OK","REVISAR")</f>
        <v>0</v>
      </c>
      <c r="Z2006" s="3">
        <f>IF(COUNTIF($A$2:$A$5001,A2006)&gt;1,"REVISAR","OK")</f>
        <v>0</v>
      </c>
    </row>
    <row r="2007">
      <c r="A2007" s="3">
        <v>2006</v>
      </c>
      <c r="B2007" s="4">
        <v>45559</v>
      </c>
      <c r="C2007" s="3" t="inlineStr">
        <is>
          <t>Carlos López</t>
        </is>
      </c>
      <c r="D2007" s="3" t="inlineStr">
        <is>
          <t>26495577</t>
        </is>
      </c>
      <c r="E2007" s="3" t="inlineStr">
        <is>
          <t>cliente22@yahoo.com</t>
        </is>
      </c>
      <c r="F2007" s="3" t="inlineStr">
        <is>
          <t>+54 9 2326 178841</t>
        </is>
      </c>
      <c r="G2007" s="3" t="inlineStr">
        <is>
          <t>CABA</t>
        </is>
      </c>
      <c r="H2007" s="3" t="inlineStr">
        <is>
          <t>Mendoza</t>
        </is>
      </c>
      <c r="I2007" s="3" t="inlineStr">
        <is>
          <t>Parlante portátil</t>
        </is>
      </c>
      <c r="J2007" s="3" t="inlineStr">
        <is>
          <t>Audio</t>
        </is>
      </c>
      <c r="K2007" s="3">
        <v>5</v>
      </c>
      <c r="L2007" s="5">
        <v>150029.69</v>
      </c>
      <c r="M2007" s="3">
        <v>5</v>
      </c>
      <c r="N2007" s="5" t="inlineStr">
        <is>
          <t>mal calculado</t>
        </is>
      </c>
      <c r="O2007" s="3" t="inlineStr">
        <is>
          <t>transf</t>
        </is>
      </c>
      <c r="P2007" s="3" t="inlineStr">
        <is>
          <t>Sofía</t>
        </is>
      </c>
      <c r="Q2007" s="3" t="inlineStr">
        <is>
          <t>local 1</t>
        </is>
      </c>
      <c r="S2007" s="3" t="inlineStr">
        <is>
          <t>Cliente reclama demora</t>
        </is>
      </c>
      <c r="T2007" s="3">
        <f>IF(COUNTA(A2007:S2007)&lt;19,"REVISAR","OK")</f>
        <v>0</v>
      </c>
      <c r="U2007" s="3">
        <f>IF(ISNUMBER(B2007),"OK","REVISAR")</f>
        <v>0</v>
      </c>
      <c r="V2007" s="3">
        <f>IF(AND(ISNUMBER(K2007),K2007&gt;0,K2007&lt;50),"OK","REVISAR")</f>
        <v>0</v>
      </c>
      <c r="W2007" s="3">
        <f>IF(AND(ISNUMBER(L2007),L2007&gt;0,L2007&lt;1000000),"OK","REVISAR")</f>
        <v>0</v>
      </c>
      <c r="X2007" s="3">
        <f>IF(AND(ISNUMBER(K2007),ISNUMBER(L2007),ISNUMBER(M2007),ISNUMBER(N2007)),IF(ABS(N2007-(K2007*L2007*(1-M2007/100)))&gt;1,"REVISAR","OK"),"REVISAR")</f>
        <v>0</v>
      </c>
      <c r="Y2007" s="3">
        <f>IF(AND(ISNUMBER(SEARCH("@",E2007)),ISNUMBER(SEARCH(".",E2007))),"OK","REVISAR")</f>
        <v>0</v>
      </c>
      <c r="Z2007" s="3">
        <f>IF(COUNTIF($A$2:$A$5001,A2007)&gt;1,"REVISAR","OK")</f>
        <v>0</v>
      </c>
    </row>
    <row r="2008">
      <c r="A2008" s="3">
        <v>2007</v>
      </c>
      <c r="B2008" s="4">
        <v>45582</v>
      </c>
      <c r="D2008" s="3" t="inlineStr">
        <is>
          <t>38569052</t>
        </is>
      </c>
      <c r="E2008" s="3" t="inlineStr">
        <is>
          <t>cliente698@gmai.com</t>
        </is>
      </c>
      <c r="F2008" s="3" t="inlineStr">
        <is>
          <t>+54 9 2326 483851</t>
        </is>
      </c>
      <c r="G2008" s="3" t="inlineStr">
        <is>
          <t>Rosario</t>
        </is>
      </c>
      <c r="H2008" s="3" t="inlineStr">
        <is>
          <t>CABA</t>
        </is>
      </c>
      <c r="I2008" s="3" t="inlineStr">
        <is>
          <t>Notebook 15</t>
        </is>
      </c>
      <c r="K2008" s="3">
        <v>3</v>
      </c>
      <c r="L2008" s="5">
        <v>91559.8</v>
      </c>
      <c r="M2008" s="3">
        <v>25</v>
      </c>
      <c r="N2008" s="5">
        <v>206009.55</v>
      </c>
      <c r="O2008" s="3" t="inlineStr">
        <is>
          <t>Tarjeta Crédito</t>
        </is>
      </c>
      <c r="P2008" s="3" t="inlineStr">
        <is>
          <t>Isaías</t>
        </is>
      </c>
      <c r="T2008" s="3">
        <f>IF(COUNTA(A2008:S2008)&lt;19,"REVISAR","OK")</f>
        <v>0</v>
      </c>
      <c r="U2008" s="3">
        <f>IF(ISNUMBER(B2008),"OK","REVISAR")</f>
        <v>0</v>
      </c>
      <c r="V2008" s="3">
        <f>IF(AND(ISNUMBER(K2008),K2008&gt;0,K2008&lt;50),"OK","REVISAR")</f>
        <v>0</v>
      </c>
      <c r="W2008" s="3">
        <f>IF(AND(ISNUMBER(L2008),L2008&gt;0,L2008&lt;1000000),"OK","REVISAR")</f>
        <v>0</v>
      </c>
      <c r="X2008" s="3">
        <f>IF(AND(ISNUMBER(K2008),ISNUMBER(L2008),ISNUMBER(M2008),ISNUMBER(N2008)),IF(ABS(N2008-(K2008*L2008*(1-M2008/100)))&gt;1,"REVISAR","OK"),"REVISAR")</f>
        <v>0</v>
      </c>
      <c r="Y2008" s="3">
        <f>IF(AND(ISNUMBER(SEARCH("@",E2008)),ISNUMBER(SEARCH(".",E2008))),"OK","REVISAR")</f>
        <v>0</v>
      </c>
      <c r="Z2008" s="3">
        <f>IF(COUNTIF($A$2:$A$5001,A2008)&gt;1,"REVISAR","OK")</f>
        <v>0</v>
      </c>
    </row>
    <row r="2009">
      <c r="A2009" s="3">
        <v>2008</v>
      </c>
      <c r="B2009" s="4">
        <v>45361</v>
      </c>
      <c r="C2009" s="3" t="inlineStr">
        <is>
          <t>Lucas Rodríguez</t>
        </is>
      </c>
      <c r="E2009" s="3" t="inlineStr">
        <is>
          <t>cliente592@hotmial.com</t>
        </is>
      </c>
      <c r="F2009" s="3" t="inlineStr">
        <is>
          <t>+54 9 2326 257108</t>
        </is>
      </c>
      <c r="G2009" s="3" t="inlineStr">
        <is>
          <t>Bs As</t>
        </is>
      </c>
      <c r="H2009" s="3" t="inlineStr">
        <is>
          <t>Bs.As</t>
        </is>
      </c>
      <c r="I2009" s="3" t="inlineStr">
        <is>
          <t>Webcam HD</t>
        </is>
      </c>
      <c r="K2009" s="3">
        <v>7</v>
      </c>
      <c r="L2009" s="5">
        <v>9999999</v>
      </c>
      <c r="M2009" s="3">
        <v>15</v>
      </c>
      <c r="N2009" s="5">
        <v>59499994.05</v>
      </c>
      <c r="O2009" s="3" t="inlineStr">
        <is>
          <t>transf</t>
        </is>
      </c>
      <c r="Q2009" s="3" t="inlineStr">
        <is>
          <t>Sucursal Centro</t>
        </is>
      </c>
      <c r="R2009" s="3" t="inlineStr">
        <is>
          <t>Entregado</t>
        </is>
      </c>
      <c r="S2009" s="3" t="inlineStr">
        <is>
          <t>Precio cargado manualmente</t>
        </is>
      </c>
      <c r="T2009" s="3">
        <f>IF(COUNTA(A2009:S2009)&lt;19,"REVISAR","OK")</f>
        <v>0</v>
      </c>
      <c r="U2009" s="3">
        <f>IF(ISNUMBER(B2009),"OK","REVISAR")</f>
        <v>0</v>
      </c>
      <c r="V2009" s="3">
        <f>IF(AND(ISNUMBER(K2009),K2009&gt;0,K2009&lt;50),"OK","REVISAR")</f>
        <v>0</v>
      </c>
      <c r="W2009" s="3">
        <f>IF(AND(ISNUMBER(L2009),L2009&gt;0,L2009&lt;1000000),"OK","REVISAR")</f>
        <v>0</v>
      </c>
      <c r="X2009" s="3">
        <f>IF(AND(ISNUMBER(K2009),ISNUMBER(L2009),ISNUMBER(M2009),ISNUMBER(N2009)),IF(ABS(N2009-(K2009*L2009*(1-M2009/100)))&gt;1,"REVISAR","OK"),"REVISAR")</f>
        <v>0</v>
      </c>
      <c r="Y2009" s="3">
        <f>IF(AND(ISNUMBER(SEARCH("@",E2009)),ISNUMBER(SEARCH(".",E2009))),"OK","REVISAR")</f>
        <v>0</v>
      </c>
      <c r="Z2009" s="3">
        <f>IF(COUNTIF($A$2:$A$5001,A2009)&gt;1,"REVISAR","OK")</f>
        <v>0</v>
      </c>
    </row>
    <row r="2010">
      <c r="A2010" s="3">
        <v>2009</v>
      </c>
      <c r="B2010" s="4">
        <v>45349</v>
      </c>
      <c r="C2010" s="3" t="inlineStr">
        <is>
          <t>María Gómez</t>
        </is>
      </c>
      <c r="D2010" s="3" t="inlineStr">
        <is>
          <t>123</t>
        </is>
      </c>
      <c r="E2010" s="3" t="inlineStr">
        <is>
          <t>cliente879@sinmail</t>
        </is>
      </c>
      <c r="G2010" s="3" t="inlineStr">
        <is>
          <t>Cordoba</t>
        </is>
      </c>
      <c r="H2010" s="3" t="inlineStr">
        <is>
          <t>Mendoza</t>
        </is>
      </c>
      <c r="I2010" s="3" t="inlineStr">
        <is>
          <t>Disco SSD 480GB</t>
        </is>
      </c>
      <c r="J2010" s="3" t="inlineStr">
        <is>
          <t>Audio</t>
        </is>
      </c>
      <c r="K2010" s="3">
        <v>2</v>
      </c>
      <c r="L2010" s="5">
        <v>66567.48</v>
      </c>
      <c r="M2010" s="3">
        <v>15</v>
      </c>
      <c r="N2010" s="5">
        <v>113164.72</v>
      </c>
      <c r="O2010" s="3" t="inlineStr">
        <is>
          <t>Cheque</t>
        </is>
      </c>
      <c r="P2010" s="3" t="inlineStr">
        <is>
          <t>Benjamín</t>
        </is>
      </c>
      <c r="Q2010" s="3" t="inlineStr">
        <is>
          <t>Online</t>
        </is>
      </c>
      <c r="R2010" s="3" t="inlineStr">
        <is>
          <t>Cancelado</t>
        </is>
      </c>
      <c r="S2010" s="3" t="inlineStr">
        <is>
          <t>OK</t>
        </is>
      </c>
      <c r="T2010" s="3">
        <f>IF(COUNTA(A2010:S2010)&lt;19,"REVISAR","OK")</f>
        <v>0</v>
      </c>
      <c r="U2010" s="3">
        <f>IF(ISNUMBER(B2010),"OK","REVISAR")</f>
        <v>0</v>
      </c>
      <c r="V2010" s="3">
        <f>IF(AND(ISNUMBER(K2010),K2010&gt;0,K2010&lt;50),"OK","REVISAR")</f>
        <v>0</v>
      </c>
      <c r="W2010" s="3">
        <f>IF(AND(ISNUMBER(L2010),L2010&gt;0,L2010&lt;1000000),"OK","REVISAR")</f>
        <v>0</v>
      </c>
      <c r="X2010" s="3">
        <f>IF(AND(ISNUMBER(K2010),ISNUMBER(L2010),ISNUMBER(M2010),ISNUMBER(N2010)),IF(ABS(N2010-(K2010*L2010*(1-M2010/100)))&gt;1,"REVISAR","OK"),"REVISAR")</f>
        <v>0</v>
      </c>
      <c r="Y2010" s="3">
        <f>IF(AND(ISNUMBER(SEARCH("@",E2010)),ISNUMBER(SEARCH(".",E2010))),"OK","REVISAR")</f>
        <v>0</v>
      </c>
      <c r="Z2010" s="3">
        <f>IF(COUNTIF($A$2:$A$5001,A2010)&gt;1,"REVISAR","OK")</f>
        <v>0</v>
      </c>
    </row>
    <row r="2011">
      <c r="A2011" s="3">
        <v>2010</v>
      </c>
      <c r="B2011" s="4">
        <v>45733</v>
      </c>
      <c r="D2011" s="3" t="inlineStr">
        <is>
          <t>31892710</t>
        </is>
      </c>
      <c r="E2011" s="3" t="inlineStr">
        <is>
          <t>cliente188@yahoo.com</t>
        </is>
      </c>
      <c r="F2011" s="3" t="inlineStr">
        <is>
          <t>+54 9 2326 429946</t>
        </is>
      </c>
      <c r="G2011" s="3" t="inlineStr">
        <is>
          <t>Córdoba</t>
        </is>
      </c>
      <c r="H2011" s="3" t="inlineStr">
        <is>
          <t>buenos aires</t>
        </is>
      </c>
      <c r="I2011" s="3" t="inlineStr">
        <is>
          <t>Memoria RAM 8GB</t>
        </is>
      </c>
      <c r="J2011" s="3" t="inlineStr">
        <is>
          <t>Audio</t>
        </is>
      </c>
      <c r="K2011" s="3">
        <v>4</v>
      </c>
      <c r="L2011" s="5">
        <v>154295.67</v>
      </c>
      <c r="M2011" s="3">
        <v>5</v>
      </c>
      <c r="N2011" s="5">
        <v>586323.55</v>
      </c>
      <c r="O2011" s="3" t="inlineStr">
        <is>
          <t>Efectivo</t>
        </is>
      </c>
      <c r="P2011" s="3" t="inlineStr">
        <is>
          <t>Sin vendedor</t>
        </is>
      </c>
      <c r="Q2011" s="3" t="inlineStr">
        <is>
          <t>Centro</t>
        </is>
      </c>
      <c r="S2011" s="3" t="inlineStr">
        <is>
          <t>Precio cargado manualmente</t>
        </is>
      </c>
      <c r="T2011" s="3">
        <f>IF(COUNTA(A2011:S2011)&lt;19,"REVISAR","OK")</f>
        <v>0</v>
      </c>
      <c r="U2011" s="3">
        <f>IF(ISNUMBER(B2011),"OK","REVISAR")</f>
        <v>0</v>
      </c>
      <c r="V2011" s="3">
        <f>IF(AND(ISNUMBER(K2011),K2011&gt;0,K2011&lt;50),"OK","REVISAR")</f>
        <v>0</v>
      </c>
      <c r="W2011" s="3">
        <f>IF(AND(ISNUMBER(L2011),L2011&gt;0,L2011&lt;1000000),"OK","REVISAR")</f>
        <v>0</v>
      </c>
      <c r="X2011" s="3">
        <f>IF(AND(ISNUMBER(K2011),ISNUMBER(L2011),ISNUMBER(M2011),ISNUMBER(N2011)),IF(ABS(N2011-(K2011*L2011*(1-M2011/100)))&gt;1,"REVISAR","OK"),"REVISAR")</f>
        <v>0</v>
      </c>
      <c r="Y2011" s="3">
        <f>IF(AND(ISNUMBER(SEARCH("@",E2011)),ISNUMBER(SEARCH(".",E2011))),"OK","REVISAR")</f>
        <v>0</v>
      </c>
      <c r="Z2011" s="3">
        <f>IF(COUNTIF($A$2:$A$5001,A2011)&gt;1,"REVISAR","OK")</f>
        <v>0</v>
      </c>
    </row>
    <row r="2012">
      <c r="A2012" s="3">
        <v>2011</v>
      </c>
      <c r="B2012" s="4">
        <v>45424</v>
      </c>
      <c r="C2012" s="3" t="inlineStr">
        <is>
          <t>Juan Pérez</t>
        </is>
      </c>
      <c r="D2012" s="3" t="inlineStr">
        <is>
          <t>20253743</t>
        </is>
      </c>
      <c r="E2012" s="3" t="inlineStr">
        <is>
          <t>cliente847@hotmail.com</t>
        </is>
      </c>
      <c r="F2012" s="3" t="inlineStr">
        <is>
          <t>+54 9 2326 115918</t>
        </is>
      </c>
      <c r="G2012" s="3" t="inlineStr">
        <is>
          <t>S. A. de Areco</t>
        </is>
      </c>
      <c r="H2012" s="3" t="inlineStr">
        <is>
          <t>Córdoba</t>
        </is>
      </c>
      <c r="J2012" s="3" t="inlineStr">
        <is>
          <t>Hogar</t>
        </is>
      </c>
      <c r="K2012" s="3">
        <v>7</v>
      </c>
      <c r="L2012" s="5">
        <v>123683.4</v>
      </c>
      <c r="M2012" s="3">
        <v>20</v>
      </c>
      <c r="N2012" s="5">
        <v>692627.04</v>
      </c>
      <c r="O2012" s="3" t="inlineStr">
        <is>
          <t>transf</t>
        </is>
      </c>
      <c r="P2012" s="3" t="inlineStr">
        <is>
          <t>Sofía</t>
        </is>
      </c>
      <c r="Q2012" s="3" t="inlineStr">
        <is>
          <t>Centro</t>
        </is>
      </c>
      <c r="R2012" s="3" t="inlineStr">
        <is>
          <t>Entregado</t>
        </is>
      </c>
      <c r="S2012" s="3" t="inlineStr">
        <is>
          <t>Duplicado probable</t>
        </is>
      </c>
      <c r="T2012" s="3">
        <f>IF(COUNTA(A2012:S2012)&lt;19,"REVISAR","OK")</f>
        <v>0</v>
      </c>
      <c r="U2012" s="3">
        <f>IF(ISNUMBER(B2012),"OK","REVISAR")</f>
        <v>0</v>
      </c>
      <c r="V2012" s="3">
        <f>IF(AND(ISNUMBER(K2012),K2012&gt;0,K2012&lt;50),"OK","REVISAR")</f>
        <v>0</v>
      </c>
      <c r="W2012" s="3">
        <f>IF(AND(ISNUMBER(L2012),L2012&gt;0,L2012&lt;1000000),"OK","REVISAR")</f>
        <v>0</v>
      </c>
      <c r="X2012" s="3">
        <f>IF(AND(ISNUMBER(K2012),ISNUMBER(L2012),ISNUMBER(M2012),ISNUMBER(N2012)),IF(ABS(N2012-(K2012*L2012*(1-M2012/100)))&gt;1,"REVISAR","OK"),"REVISAR")</f>
        <v>0</v>
      </c>
      <c r="Y2012" s="3">
        <f>IF(AND(ISNUMBER(SEARCH("@",E2012)),ISNUMBER(SEARCH(".",E2012))),"OK","REVISAR")</f>
        <v>0</v>
      </c>
      <c r="Z2012" s="3">
        <f>IF(COUNTIF($A$2:$A$5001,A2012)&gt;1,"REVISAR","OK")</f>
        <v>0</v>
      </c>
    </row>
    <row r="2013">
      <c r="A2013" s="3">
        <v>2012</v>
      </c>
      <c r="B2013" s="4">
        <v>45341</v>
      </c>
      <c r="D2013" s="3" t="inlineStr">
        <is>
          <t>21232428</t>
        </is>
      </c>
      <c r="E2013" s="3" t="inlineStr">
        <is>
          <t>cliente258@gmail.com</t>
        </is>
      </c>
      <c r="F2013" s="3" t="inlineStr">
        <is>
          <t>+54 9 2326 590033</t>
        </is>
      </c>
      <c r="G2013" s="3" t="inlineStr">
        <is>
          <t>Rosario</t>
        </is>
      </c>
      <c r="H2013" s="3" t="inlineStr">
        <is>
          <t>Santa Fe</t>
        </is>
      </c>
      <c r="I2013" s="3" t="inlineStr">
        <is>
          <t>Silla gamer</t>
        </is>
      </c>
      <c r="J2013" s="3" t="inlineStr">
        <is>
          <t>Periféricos</t>
        </is>
      </c>
      <c r="K2013" s="3">
        <v>1</v>
      </c>
      <c r="L2013" s="5">
        <v>129916.12</v>
      </c>
      <c r="M2013" s="3">
        <v>15</v>
      </c>
      <c r="N2013" s="5">
        <v>110428.7</v>
      </c>
      <c r="O2013" s="3" t="inlineStr">
        <is>
          <t>transf</t>
        </is>
      </c>
      <c r="P2013" s="3" t="inlineStr">
        <is>
          <t>Sin vendedor</t>
        </is>
      </c>
      <c r="Q2013" s="3" t="inlineStr">
        <is>
          <t>local 1</t>
        </is>
      </c>
      <c r="R2013" s="3" t="inlineStr">
        <is>
          <t>En camino</t>
        </is>
      </c>
      <c r="S2013" s="3" t="inlineStr">
        <is>
          <t>Precio cargado manualmente</t>
        </is>
      </c>
      <c r="T2013" s="3">
        <f>IF(COUNTA(A2013:S2013)&lt;19,"REVISAR","OK")</f>
        <v>0</v>
      </c>
      <c r="U2013" s="3">
        <f>IF(ISNUMBER(B2013),"OK","REVISAR")</f>
        <v>0</v>
      </c>
      <c r="V2013" s="3">
        <f>IF(AND(ISNUMBER(K2013),K2013&gt;0,K2013&lt;50),"OK","REVISAR")</f>
        <v>0</v>
      </c>
      <c r="W2013" s="3">
        <f>IF(AND(ISNUMBER(L2013),L2013&gt;0,L2013&lt;1000000),"OK","REVISAR")</f>
        <v>0</v>
      </c>
      <c r="X2013" s="3">
        <f>IF(AND(ISNUMBER(K2013),ISNUMBER(L2013),ISNUMBER(M2013),ISNUMBER(N2013)),IF(ABS(N2013-(K2013*L2013*(1-M2013/100)))&gt;1,"REVISAR","OK"),"REVISAR")</f>
        <v>0</v>
      </c>
      <c r="Y2013" s="3">
        <f>IF(AND(ISNUMBER(SEARCH("@",E2013)),ISNUMBER(SEARCH(".",E2013))),"OK","REVISAR")</f>
        <v>0</v>
      </c>
      <c r="Z2013" s="3">
        <f>IF(COUNTIF($A$2:$A$5001,A2013)&gt;1,"REVISAR","OK")</f>
        <v>0</v>
      </c>
    </row>
    <row r="2014">
      <c r="A2014" s="3">
        <v>2013</v>
      </c>
      <c r="B2014" s="4">
        <v>45464</v>
      </c>
      <c r="C2014" s="3" t="inlineStr">
        <is>
          <t>Juan Pérez</t>
        </is>
      </c>
      <c r="D2014" s="3" t="inlineStr">
        <is>
          <t>37143141</t>
        </is>
      </c>
      <c r="E2014" s="3" t="inlineStr">
        <is>
          <t>cliente155@gmail.com</t>
        </is>
      </c>
      <c r="F2014" s="3" t="inlineStr">
        <is>
          <t>+54 9 2326 361979</t>
        </is>
      </c>
      <c r="G2014" s="3" t="inlineStr">
        <is>
          <t>Rosario</t>
        </is>
      </c>
      <c r="H2014" s="3" t="inlineStr">
        <is>
          <t>Cordoba</t>
        </is>
      </c>
      <c r="J2014" s="3" t="inlineStr">
        <is>
          <t>Tecnologia</t>
        </is>
      </c>
      <c r="K2014" s="3">
        <v>2</v>
      </c>
      <c r="L2014" s="5">
        <v>52440.63</v>
      </c>
      <c r="M2014" s="3">
        <v>5</v>
      </c>
      <c r="N2014" s="5">
        <v>99637.2</v>
      </c>
      <c r="O2014" s="3" t="inlineStr">
        <is>
          <t>Efectivo</t>
        </is>
      </c>
      <c r="Q2014" s="3" t="inlineStr">
        <is>
          <t>online</t>
        </is>
      </c>
      <c r="S2014" s="3" t="inlineStr">
        <is>
          <t>Cliente reclama demora</t>
        </is>
      </c>
      <c r="T2014" s="3">
        <f>IF(COUNTA(A2014:S2014)&lt;19,"REVISAR","OK")</f>
        <v>0</v>
      </c>
      <c r="U2014" s="3">
        <f>IF(ISNUMBER(B2014),"OK","REVISAR")</f>
        <v>0</v>
      </c>
      <c r="V2014" s="3">
        <f>IF(AND(ISNUMBER(K2014),K2014&gt;0,K2014&lt;50),"OK","REVISAR")</f>
        <v>0</v>
      </c>
      <c r="W2014" s="3">
        <f>IF(AND(ISNUMBER(L2014),L2014&gt;0,L2014&lt;1000000),"OK","REVISAR")</f>
        <v>0</v>
      </c>
      <c r="X2014" s="3">
        <f>IF(AND(ISNUMBER(K2014),ISNUMBER(L2014),ISNUMBER(M2014),ISNUMBER(N2014)),IF(ABS(N2014-(K2014*L2014*(1-M2014/100)))&gt;1,"REVISAR","OK"),"REVISAR")</f>
        <v>0</v>
      </c>
      <c r="Y2014" s="3">
        <f>IF(AND(ISNUMBER(SEARCH("@",E2014)),ISNUMBER(SEARCH(".",E2014))),"OK","REVISAR")</f>
        <v>0</v>
      </c>
      <c r="Z2014" s="3">
        <f>IF(COUNTIF($A$2:$A$5001,A2014)&gt;1,"REVISAR","OK")</f>
        <v>0</v>
      </c>
    </row>
    <row r="2015">
      <c r="A2015" s="3">
        <v>2014</v>
      </c>
      <c r="B2015" s="4">
        <v>45402</v>
      </c>
      <c r="C2015" s="3" t="inlineStr">
        <is>
          <t>Valentina Díaz</t>
        </is>
      </c>
      <c r="D2015" s="3" t="inlineStr">
        <is>
          <t>37005564</t>
        </is>
      </c>
      <c r="E2015" s="3" t="inlineStr">
        <is>
          <t>cliente411@outlook.com</t>
        </is>
      </c>
      <c r="F2015" s="3" t="inlineStr">
        <is>
          <t>+54 9 2326 150705</t>
        </is>
      </c>
      <c r="G2015" s="3" t="inlineStr">
        <is>
          <t>La Plata</t>
        </is>
      </c>
      <c r="I2015" s="3" t="inlineStr">
        <is>
          <t>Cable USB-C</t>
        </is>
      </c>
      <c r="J2015" s="3" t="inlineStr">
        <is>
          <t>Hogar</t>
        </is>
      </c>
      <c r="K2015" s="3">
        <v>3</v>
      </c>
      <c r="L2015" s="5">
        <v>126977.87</v>
      </c>
      <c r="M2015" s="3">
        <v>0</v>
      </c>
      <c r="N2015" s="5">
        <v>380933.61</v>
      </c>
      <c r="P2015" s="3" t="inlineStr">
        <is>
          <t>Benjamín</t>
        </is>
      </c>
      <c r="Q2015" s="3" t="inlineStr">
        <is>
          <t>Centro</t>
        </is>
      </c>
      <c r="R2015" s="3" t="inlineStr">
        <is>
          <t>entregado</t>
        </is>
      </c>
      <c r="S2015" s="3" t="inlineStr">
        <is>
          <t>Duplicado probable</t>
        </is>
      </c>
      <c r="T2015" s="3">
        <f>IF(COUNTA(A2015:S2015)&lt;19,"REVISAR","OK")</f>
        <v>0</v>
      </c>
      <c r="U2015" s="3">
        <f>IF(ISNUMBER(B2015),"OK","REVISAR")</f>
        <v>0</v>
      </c>
      <c r="V2015" s="3">
        <f>IF(AND(ISNUMBER(K2015),K2015&gt;0,K2015&lt;50),"OK","REVISAR")</f>
        <v>0</v>
      </c>
      <c r="W2015" s="3">
        <f>IF(AND(ISNUMBER(L2015),L2015&gt;0,L2015&lt;1000000),"OK","REVISAR")</f>
        <v>0</v>
      </c>
      <c r="X2015" s="3">
        <f>IF(AND(ISNUMBER(K2015),ISNUMBER(L2015),ISNUMBER(M2015),ISNUMBER(N2015)),IF(ABS(N2015-(K2015*L2015*(1-M2015/100)))&gt;1,"REVISAR","OK"),"REVISAR")</f>
        <v>0</v>
      </c>
      <c r="Y2015" s="3">
        <f>IF(AND(ISNUMBER(SEARCH("@",E2015)),ISNUMBER(SEARCH(".",E2015))),"OK","REVISAR")</f>
        <v>0</v>
      </c>
      <c r="Z2015" s="3">
        <f>IF(COUNTIF($A$2:$A$5001,A2015)&gt;1,"REVISAR","OK")</f>
        <v>0</v>
      </c>
    </row>
    <row r="2016">
      <c r="A2016" s="3">
        <v>2015</v>
      </c>
      <c r="B2016" s="4">
        <v>45753</v>
      </c>
      <c r="C2016" s="3" t="inlineStr">
        <is>
          <t>Valentina Díaz</t>
        </is>
      </c>
      <c r="D2016" s="3" t="inlineStr">
        <is>
          <t>40102675</t>
        </is>
      </c>
      <c r="E2016" s="3" t="inlineStr">
        <is>
          <t>cliente594@outlook.com</t>
        </is>
      </c>
      <c r="F2016" s="3" t="inlineStr">
        <is>
          <t>+54 9 2326 476408</t>
        </is>
      </c>
      <c r="G2016" s="3" t="inlineStr">
        <is>
          <t>Capital Federal</t>
        </is>
      </c>
      <c r="H2016" s="3" t="inlineStr">
        <is>
          <t>Santa Fe</t>
        </is>
      </c>
      <c r="J2016" s="3" t="inlineStr">
        <is>
          <t>Tecnología</t>
        </is>
      </c>
      <c r="K2016" s="3">
        <v>6</v>
      </c>
      <c r="L2016" s="5">
        <v>31156.94</v>
      </c>
      <c r="M2016" s="3">
        <v>25</v>
      </c>
      <c r="N2016" s="5">
        <v>140206.23</v>
      </c>
      <c r="Q2016" s="3" t="inlineStr">
        <is>
          <t>local 1</t>
        </is>
      </c>
      <c r="R2016" s="3" t="inlineStr">
        <is>
          <t>Entregado</t>
        </is>
      </c>
      <c r="S2016" s="3" t="inlineStr">
        <is>
          <t>Cliente reclama demora</t>
        </is>
      </c>
      <c r="T2016" s="3">
        <f>IF(COUNTA(A2016:S2016)&lt;19,"REVISAR","OK")</f>
        <v>0</v>
      </c>
      <c r="U2016" s="3">
        <f>IF(ISNUMBER(B2016),"OK","REVISAR")</f>
        <v>0</v>
      </c>
      <c r="V2016" s="3">
        <f>IF(AND(ISNUMBER(K2016),K2016&gt;0,K2016&lt;50),"OK","REVISAR")</f>
        <v>0</v>
      </c>
      <c r="W2016" s="3">
        <f>IF(AND(ISNUMBER(L2016),L2016&gt;0,L2016&lt;1000000),"OK","REVISAR")</f>
        <v>0</v>
      </c>
      <c r="X2016" s="3">
        <f>IF(AND(ISNUMBER(K2016),ISNUMBER(L2016),ISNUMBER(M2016),ISNUMBER(N2016)),IF(ABS(N2016-(K2016*L2016*(1-M2016/100)))&gt;1,"REVISAR","OK"),"REVISAR")</f>
        <v>0</v>
      </c>
      <c r="Y2016" s="3">
        <f>IF(AND(ISNUMBER(SEARCH("@",E2016)),ISNUMBER(SEARCH(".",E2016))),"OK","REVISAR")</f>
        <v>0</v>
      </c>
      <c r="Z2016" s="3">
        <f>IF(COUNTIF($A$2:$A$5001,A2016)&gt;1,"REVISAR","OK")</f>
        <v>0</v>
      </c>
    </row>
    <row r="2017">
      <c r="A2017" s="3">
        <v>2016</v>
      </c>
      <c r="B2017" s="4">
        <v>45673</v>
      </c>
      <c r="C2017" s="3" t="inlineStr">
        <is>
          <t>María Gómez</t>
        </is>
      </c>
      <c r="D2017" s="3" t="inlineStr">
        <is>
          <t>41059924</t>
        </is>
      </c>
      <c r="E2017" s="3" t="inlineStr">
        <is>
          <t>cliente29@</t>
        </is>
      </c>
      <c r="F2017" s="3" t="inlineStr">
        <is>
          <t>+54 9 2326 775634</t>
        </is>
      </c>
      <c r="H2017" s="3" t="inlineStr">
        <is>
          <t>Santa Fe</t>
        </is>
      </c>
      <c r="I2017" s="3" t="inlineStr">
        <is>
          <t>Memoria RAM 8GB</t>
        </is>
      </c>
      <c r="J2017" s="3" t="inlineStr">
        <is>
          <t>Audio</t>
        </is>
      </c>
      <c r="K2017" s="3">
        <v>5</v>
      </c>
      <c r="L2017" s="5">
        <v>117195.8</v>
      </c>
      <c r="M2017" s="3">
        <v>15</v>
      </c>
      <c r="N2017" s="5">
        <v>498082.15</v>
      </c>
      <c r="O2017" s="3" t="inlineStr">
        <is>
          <t>tarjeta credito</t>
        </is>
      </c>
      <c r="P2017" s="3" t="inlineStr">
        <is>
          <t>Isaías</t>
        </is>
      </c>
      <c r="Q2017" s="3" t="inlineStr">
        <is>
          <t>Centro</t>
        </is>
      </c>
      <c r="R2017" s="3" t="inlineStr">
        <is>
          <t>En camino</t>
        </is>
      </c>
      <c r="S2017" s="3" t="inlineStr">
        <is>
          <t>sin observaciones</t>
        </is>
      </c>
      <c r="T2017" s="3">
        <f>IF(COUNTA(A2017:S2017)&lt;19,"REVISAR","OK")</f>
        <v>0</v>
      </c>
      <c r="U2017" s="3">
        <f>IF(ISNUMBER(B2017),"OK","REVISAR")</f>
        <v>0</v>
      </c>
      <c r="V2017" s="3">
        <f>IF(AND(ISNUMBER(K2017),K2017&gt;0,K2017&lt;50),"OK","REVISAR")</f>
        <v>0</v>
      </c>
      <c r="W2017" s="3">
        <f>IF(AND(ISNUMBER(L2017),L2017&gt;0,L2017&lt;1000000),"OK","REVISAR")</f>
        <v>0</v>
      </c>
      <c r="X2017" s="3">
        <f>IF(AND(ISNUMBER(K2017),ISNUMBER(L2017),ISNUMBER(M2017),ISNUMBER(N2017)),IF(ABS(N2017-(K2017*L2017*(1-M2017/100)))&gt;1,"REVISAR","OK"),"REVISAR")</f>
        <v>0</v>
      </c>
      <c r="Y2017" s="3">
        <f>IF(AND(ISNUMBER(SEARCH("@",E2017)),ISNUMBER(SEARCH(".",E2017))),"OK","REVISAR")</f>
        <v>0</v>
      </c>
      <c r="Z2017" s="3">
        <f>IF(COUNTIF($A$2:$A$5001,A2017)&gt;1,"REVISAR","OK")</f>
        <v>0</v>
      </c>
    </row>
    <row r="2018">
      <c r="A2018" s="3">
        <v>2017</v>
      </c>
      <c r="B2018" s="4">
        <v>45349</v>
      </c>
      <c r="C2018" s="3" t="inlineStr">
        <is>
          <t>Valentina Díaz</t>
        </is>
      </c>
      <c r="D2018" s="3" t="inlineStr">
        <is>
          <t>24204000</t>
        </is>
      </c>
      <c r="E2018" s="3" t="inlineStr">
        <is>
          <t>cliente736@sinmail</t>
        </is>
      </c>
      <c r="F2018" s="3" t="inlineStr">
        <is>
          <t>+54 9 2326 661769</t>
        </is>
      </c>
      <c r="G2018" s="3" t="inlineStr">
        <is>
          <t>La Plata</t>
        </is>
      </c>
      <c r="H2018" s="3" t="inlineStr">
        <is>
          <t>Buenos Aires</t>
        </is>
      </c>
      <c r="I2018" s="3" t="inlineStr">
        <is>
          <t>Disco SSD 480GB</t>
        </is>
      </c>
      <c r="K2018" s="3">
        <v>8</v>
      </c>
      <c r="L2018" s="5">
        <v>43852.8</v>
      </c>
      <c r="M2018" s="3">
        <v>5</v>
      </c>
      <c r="N2018" s="5">
        <v>333281.28</v>
      </c>
      <c r="O2018" s="3" t="inlineStr">
        <is>
          <t>transf</t>
        </is>
      </c>
      <c r="P2018" s="3" t="inlineStr">
        <is>
          <t>Benjamín</t>
        </is>
      </c>
      <c r="Q2018" s="3" t="inlineStr">
        <is>
          <t>Norte</t>
        </is>
      </c>
      <c r="R2018" s="3" t="inlineStr">
        <is>
          <t>En camino</t>
        </is>
      </c>
      <c r="S2018" s="3" t="inlineStr">
        <is>
          <t>Pago a confirmar</t>
        </is>
      </c>
      <c r="T2018" s="3">
        <f>IF(COUNTA(A2018:S2018)&lt;19,"REVISAR","OK")</f>
        <v>0</v>
      </c>
      <c r="U2018" s="3">
        <f>IF(ISNUMBER(B2018),"OK","REVISAR")</f>
        <v>0</v>
      </c>
      <c r="V2018" s="3">
        <f>IF(AND(ISNUMBER(K2018),K2018&gt;0,K2018&lt;50),"OK","REVISAR")</f>
        <v>0</v>
      </c>
      <c r="W2018" s="3">
        <f>IF(AND(ISNUMBER(L2018),L2018&gt;0,L2018&lt;1000000),"OK","REVISAR")</f>
        <v>0</v>
      </c>
      <c r="X2018" s="3">
        <f>IF(AND(ISNUMBER(K2018),ISNUMBER(L2018),ISNUMBER(M2018),ISNUMBER(N2018)),IF(ABS(N2018-(K2018*L2018*(1-M2018/100)))&gt;1,"REVISAR","OK"),"REVISAR")</f>
        <v>0</v>
      </c>
      <c r="Y2018" s="3">
        <f>IF(AND(ISNUMBER(SEARCH("@",E2018)),ISNUMBER(SEARCH(".",E2018))),"OK","REVISAR")</f>
        <v>0</v>
      </c>
      <c r="Z2018" s="3">
        <f>IF(COUNTIF($A$2:$A$5001,A2018)&gt;1,"REVISAR","OK")</f>
        <v>0</v>
      </c>
    </row>
    <row r="2019">
      <c r="A2019" s="3">
        <v>2018</v>
      </c>
      <c r="B2019" s="4">
        <v>45581</v>
      </c>
      <c r="C2019" s="3" t="inlineStr">
        <is>
          <t>Cliente Sin Nombre</t>
        </is>
      </c>
      <c r="D2019" s="3" t="inlineStr">
        <is>
          <t>45434876</t>
        </is>
      </c>
      <c r="E2019" s="3" t="inlineStr">
        <is>
          <t>cliente350@outlook.com</t>
        </is>
      </c>
      <c r="F2019" s="3" t="inlineStr">
        <is>
          <t>+54 9 2326 671673</t>
        </is>
      </c>
      <c r="H2019" s="3" t="inlineStr">
        <is>
          <t>Cordoba</t>
        </is>
      </c>
      <c r="I2019" s="3" t="inlineStr">
        <is>
          <t>Auriculares Bluetooth</t>
        </is>
      </c>
      <c r="J2019" s="3" t="inlineStr">
        <is>
          <t>Tecnología</t>
        </is>
      </c>
      <c r="K2019" s="3">
        <v>5</v>
      </c>
      <c r="L2019" s="5">
        <v>1752.95</v>
      </c>
      <c r="M2019" s="3">
        <v>0</v>
      </c>
      <c r="N2019" s="5">
        <v>8764.75</v>
      </c>
      <c r="O2019" s="3" t="inlineStr">
        <is>
          <t>Transferencia</t>
        </is>
      </c>
      <c r="P2019" s="3" t="inlineStr">
        <is>
          <t>admin</t>
        </is>
      </c>
      <c r="Q2019" s="3" t="inlineStr">
        <is>
          <t>Sucursal Centro</t>
        </is>
      </c>
      <c r="R2019" s="3" t="inlineStr">
        <is>
          <t>Entregado</t>
        </is>
      </c>
      <c r="S2019" s="3" t="inlineStr">
        <is>
          <t>Dirección incompleta</t>
        </is>
      </c>
      <c r="T2019" s="3">
        <f>IF(COUNTA(A2019:S2019)&lt;19,"REVISAR","OK")</f>
        <v>0</v>
      </c>
      <c r="U2019" s="3">
        <f>IF(ISNUMBER(B2019),"OK","REVISAR")</f>
        <v>0</v>
      </c>
      <c r="V2019" s="3">
        <f>IF(AND(ISNUMBER(K2019),K2019&gt;0,K2019&lt;50),"OK","REVISAR")</f>
        <v>0</v>
      </c>
      <c r="W2019" s="3">
        <f>IF(AND(ISNUMBER(L2019),L2019&gt;0,L2019&lt;1000000),"OK","REVISAR")</f>
        <v>0</v>
      </c>
      <c r="X2019" s="3">
        <f>IF(AND(ISNUMBER(K2019),ISNUMBER(L2019),ISNUMBER(M2019),ISNUMBER(N2019)),IF(ABS(N2019-(K2019*L2019*(1-M2019/100)))&gt;1,"REVISAR","OK"),"REVISAR")</f>
        <v>0</v>
      </c>
      <c r="Y2019" s="3">
        <f>IF(AND(ISNUMBER(SEARCH("@",E2019)),ISNUMBER(SEARCH(".",E2019))),"OK","REVISAR")</f>
        <v>0</v>
      </c>
      <c r="Z2019" s="3">
        <f>IF(COUNTIF($A$2:$A$5001,A2019)&gt;1,"REVISAR","OK")</f>
        <v>0</v>
      </c>
    </row>
    <row r="2020">
      <c r="A2020" s="3">
        <v>2019</v>
      </c>
      <c r="B2020" s="4">
        <v>45805</v>
      </c>
      <c r="D2020" s="3" t="inlineStr">
        <is>
          <t>28131017</t>
        </is>
      </c>
      <c r="E2020" s="3" t="inlineStr">
        <is>
          <t>cliente280@gmai.com</t>
        </is>
      </c>
      <c r="F2020" s="3" t="inlineStr">
        <is>
          <t>+54 9 2326 855256</t>
        </is>
      </c>
      <c r="I2020" s="3" t="inlineStr">
        <is>
          <t>Producto desconocido</t>
        </is>
      </c>
      <c r="J2020" s="3" t="inlineStr">
        <is>
          <t>Periféricos</t>
        </is>
      </c>
      <c r="K2020" s="3">
        <v>2</v>
      </c>
      <c r="L2020" s="5">
        <v>73732.25</v>
      </c>
      <c r="M2020" s="3">
        <v>25</v>
      </c>
      <c r="N2020" s="5">
        <v>110598.38</v>
      </c>
      <c r="O2020" s="3" t="inlineStr">
        <is>
          <t>efectivo</t>
        </is>
      </c>
      <c r="Q2020" s="3" t="inlineStr">
        <is>
          <t>Norte</t>
        </is>
      </c>
      <c r="R2020" s="3" t="inlineStr">
        <is>
          <t>Entregado</t>
        </is>
      </c>
      <c r="S2020" s="3" t="inlineStr">
        <is>
          <t>Cliente reclama demora</t>
        </is>
      </c>
      <c r="T2020" s="3">
        <f>IF(COUNTA(A2020:S2020)&lt;19,"REVISAR","OK")</f>
        <v>0</v>
      </c>
      <c r="U2020" s="3">
        <f>IF(ISNUMBER(B2020),"OK","REVISAR")</f>
        <v>0</v>
      </c>
      <c r="V2020" s="3">
        <f>IF(AND(ISNUMBER(K2020),K2020&gt;0,K2020&lt;50),"OK","REVISAR")</f>
        <v>0</v>
      </c>
      <c r="W2020" s="3">
        <f>IF(AND(ISNUMBER(L2020),L2020&gt;0,L2020&lt;1000000),"OK","REVISAR")</f>
        <v>0</v>
      </c>
      <c r="X2020" s="3">
        <f>IF(AND(ISNUMBER(K2020),ISNUMBER(L2020),ISNUMBER(M2020),ISNUMBER(N2020)),IF(ABS(N2020-(K2020*L2020*(1-M2020/100)))&gt;1,"REVISAR","OK"),"REVISAR")</f>
        <v>0</v>
      </c>
      <c r="Y2020" s="3">
        <f>IF(AND(ISNUMBER(SEARCH("@",E2020)),ISNUMBER(SEARCH(".",E2020))),"OK","REVISAR")</f>
        <v>0</v>
      </c>
      <c r="Z2020" s="3">
        <f>IF(COUNTIF($A$2:$A$5001,A2020)&gt;1,"REVISAR","OK")</f>
        <v>0</v>
      </c>
    </row>
    <row r="2021">
      <c r="A2021" s="3">
        <v>2020</v>
      </c>
      <c r="B2021" s="4">
        <v>45425</v>
      </c>
      <c r="C2021" s="3" t="inlineStr">
        <is>
          <t>Ana Martínez</t>
        </is>
      </c>
      <c r="D2021" s="3" t="inlineStr">
        <is>
          <t>31002575</t>
        </is>
      </c>
      <c r="E2021" s="3" t="inlineStr">
        <is>
          <t>cliente490@yahoo.com</t>
        </is>
      </c>
      <c r="F2021" s="3" t="inlineStr">
        <is>
          <t>+54 9 2326 309681</t>
        </is>
      </c>
      <c r="G2021" s="3" t="inlineStr">
        <is>
          <t>S. A. de Areco</t>
        </is>
      </c>
      <c r="H2021" s="3" t="inlineStr">
        <is>
          <t>Cordoba</t>
        </is>
      </c>
      <c r="I2021" s="3" t="inlineStr">
        <is>
          <t>Auriculares Bluetooth</t>
        </is>
      </c>
      <c r="J2021" s="3" t="inlineStr">
        <is>
          <t>Tecnologia</t>
        </is>
      </c>
      <c r="K2021" s="3">
        <v>2</v>
      </c>
      <c r="L2021" s="5">
        <v>120059.01</v>
      </c>
      <c r="M2021" s="3">
        <v>10</v>
      </c>
      <c r="N2021" s="5">
        <v>216106.22</v>
      </c>
      <c r="O2021" s="3" t="inlineStr">
        <is>
          <t>Transferencia</t>
        </is>
      </c>
      <c r="P2021" s="3" t="inlineStr">
        <is>
          <t>Sofía</t>
        </is>
      </c>
      <c r="Q2021" s="3" t="inlineStr">
        <is>
          <t>Centro</t>
        </is>
      </c>
      <c r="R2021" s="3" t="inlineStr">
        <is>
          <t>entregado</t>
        </is>
      </c>
      <c r="T2021" s="3">
        <f>IF(COUNTA(A2021:S2021)&lt;19,"REVISAR","OK")</f>
        <v>0</v>
      </c>
      <c r="U2021" s="3">
        <f>IF(ISNUMBER(B2021),"OK","REVISAR")</f>
        <v>0</v>
      </c>
      <c r="V2021" s="3">
        <f>IF(AND(ISNUMBER(K2021),K2021&gt;0,K2021&lt;50),"OK","REVISAR")</f>
        <v>0</v>
      </c>
      <c r="W2021" s="3">
        <f>IF(AND(ISNUMBER(L2021),L2021&gt;0,L2021&lt;1000000),"OK","REVISAR")</f>
        <v>0</v>
      </c>
      <c r="X2021" s="3">
        <f>IF(AND(ISNUMBER(K2021),ISNUMBER(L2021),ISNUMBER(M2021),ISNUMBER(N2021)),IF(ABS(N2021-(K2021*L2021*(1-M2021/100)))&gt;1,"REVISAR","OK"),"REVISAR")</f>
        <v>0</v>
      </c>
      <c r="Y2021" s="3">
        <f>IF(AND(ISNUMBER(SEARCH("@",E2021)),ISNUMBER(SEARCH(".",E2021))),"OK","REVISAR")</f>
        <v>0</v>
      </c>
      <c r="Z2021" s="3">
        <f>IF(COUNTIF($A$2:$A$5001,A2021)&gt;1,"REVISAR","OK")</f>
        <v>0</v>
      </c>
    </row>
    <row r="2022">
      <c r="A2022" s="3">
        <v>2021</v>
      </c>
      <c r="B2022" s="4">
        <v>45805</v>
      </c>
      <c r="D2022" s="3" t="inlineStr">
        <is>
          <t>37700378</t>
        </is>
      </c>
      <c r="E2022" s="3" t="inlineStr">
        <is>
          <t>cliente584@gmai.com</t>
        </is>
      </c>
      <c r="F2022" s="3" t="inlineStr">
        <is>
          <t>+54 9 2326 765142</t>
        </is>
      </c>
      <c r="G2022" s="3" t="inlineStr">
        <is>
          <t>Mendoza</t>
        </is>
      </c>
      <c r="H2022" s="3" t="inlineStr">
        <is>
          <t>Buenos Aires</t>
        </is>
      </c>
      <c r="I2022" s="3" t="inlineStr">
        <is>
          <t>Disco SSD 480GB</t>
        </is>
      </c>
      <c r="J2022" s="3" t="inlineStr">
        <is>
          <t>Sin categoria</t>
        </is>
      </c>
      <c r="K2022" s="3">
        <v>7</v>
      </c>
      <c r="L2022" s="5">
        <v>159471.35</v>
      </c>
      <c r="M2022" s="3">
        <v>5</v>
      </c>
      <c r="N2022" s="5">
        <v>1060484.48</v>
      </c>
      <c r="O2022" s="3" t="inlineStr">
        <is>
          <t>tarjeta credito</t>
        </is>
      </c>
      <c r="S2022" s="3" t="inlineStr">
        <is>
          <t>Producto sin stock</t>
        </is>
      </c>
      <c r="T2022" s="3">
        <f>IF(COUNTA(A2022:S2022)&lt;19,"REVISAR","OK")</f>
        <v>0</v>
      </c>
      <c r="U2022" s="3">
        <f>IF(ISNUMBER(B2022),"OK","REVISAR")</f>
        <v>0</v>
      </c>
      <c r="V2022" s="3">
        <f>IF(AND(ISNUMBER(K2022),K2022&gt;0,K2022&lt;50),"OK","REVISAR")</f>
        <v>0</v>
      </c>
      <c r="W2022" s="3">
        <f>IF(AND(ISNUMBER(L2022),L2022&gt;0,L2022&lt;1000000),"OK","REVISAR")</f>
        <v>0</v>
      </c>
      <c r="X2022" s="3">
        <f>IF(AND(ISNUMBER(K2022),ISNUMBER(L2022),ISNUMBER(M2022),ISNUMBER(N2022)),IF(ABS(N2022-(K2022*L2022*(1-M2022/100)))&gt;1,"REVISAR","OK"),"REVISAR")</f>
        <v>0</v>
      </c>
      <c r="Y2022" s="3">
        <f>IF(AND(ISNUMBER(SEARCH("@",E2022)),ISNUMBER(SEARCH(".",E2022))),"OK","REVISAR")</f>
        <v>0</v>
      </c>
      <c r="Z2022" s="3">
        <f>IF(COUNTIF($A$2:$A$5001,A2022)&gt;1,"REVISAR","OK")</f>
        <v>0</v>
      </c>
    </row>
    <row r="2023">
      <c r="A2023" s="3">
        <v>2022</v>
      </c>
      <c r="B2023" s="4">
        <v>45329</v>
      </c>
      <c r="C2023" s="3" t="inlineStr">
        <is>
          <t>María Gómez</t>
        </is>
      </c>
      <c r="D2023" s="3" t="inlineStr">
        <is>
          <t>32174902</t>
        </is>
      </c>
      <c r="E2023" s="3" t="inlineStr">
        <is>
          <t>cliente319@sinmail</t>
        </is>
      </c>
      <c r="F2023" s="3" t="inlineStr">
        <is>
          <t>+54 9 2326 457260</t>
        </is>
      </c>
      <c r="G2023" s="3" t="inlineStr">
        <is>
          <t>Areco</t>
        </is>
      </c>
      <c r="I2023" s="3" t="inlineStr">
        <is>
          <t>Auriculares Bluetooth</t>
        </is>
      </c>
      <c r="J2023" s="3" t="inlineStr">
        <is>
          <t>perifericos</t>
        </is>
      </c>
      <c r="K2023" s="3">
        <v>7</v>
      </c>
      <c r="L2023" s="5">
        <v>155657.35</v>
      </c>
      <c r="M2023" s="3">
        <v>0</v>
      </c>
      <c r="N2023" s="5">
        <v>1089601.45</v>
      </c>
      <c r="O2023" s="3" t="inlineStr">
        <is>
          <t>Mercado Pago</t>
        </is>
      </c>
      <c r="P2023" s="3" t="inlineStr">
        <is>
          <t>Sin vendedor</t>
        </is>
      </c>
      <c r="Q2023" s="3" t="inlineStr">
        <is>
          <t>Sucursal Norte</t>
        </is>
      </c>
      <c r="R2023" s="3" t="inlineStr">
        <is>
          <t>entregado</t>
        </is>
      </c>
      <c r="T2023" s="3">
        <f>IF(COUNTA(A2023:S2023)&lt;19,"REVISAR","OK")</f>
        <v>0</v>
      </c>
      <c r="U2023" s="3">
        <f>IF(ISNUMBER(B2023),"OK","REVISAR")</f>
        <v>0</v>
      </c>
      <c r="V2023" s="3">
        <f>IF(AND(ISNUMBER(K2023),K2023&gt;0,K2023&lt;50),"OK","REVISAR")</f>
        <v>0</v>
      </c>
      <c r="W2023" s="3">
        <f>IF(AND(ISNUMBER(L2023),L2023&gt;0,L2023&lt;1000000),"OK","REVISAR")</f>
        <v>0</v>
      </c>
      <c r="X2023" s="3">
        <f>IF(AND(ISNUMBER(K2023),ISNUMBER(L2023),ISNUMBER(M2023),ISNUMBER(N2023)),IF(ABS(N2023-(K2023*L2023*(1-M2023/100)))&gt;1,"REVISAR","OK"),"REVISAR")</f>
        <v>0</v>
      </c>
      <c r="Y2023" s="3">
        <f>IF(AND(ISNUMBER(SEARCH("@",E2023)),ISNUMBER(SEARCH(".",E2023))),"OK","REVISAR")</f>
        <v>0</v>
      </c>
      <c r="Z2023" s="3">
        <f>IF(COUNTIF($A$2:$A$5001,A2023)&gt;1,"REVISAR","OK")</f>
        <v>0</v>
      </c>
    </row>
    <row r="2024">
      <c r="A2024" s="3">
        <v>2023</v>
      </c>
      <c r="B2024" s="4">
        <v>45575</v>
      </c>
      <c r="C2024" s="3" t="inlineStr">
        <is>
          <t>Ana Martínez</t>
        </is>
      </c>
      <c r="D2024" s="3" t="inlineStr">
        <is>
          <t>25947408</t>
        </is>
      </c>
      <c r="E2024" s="3" t="inlineStr">
        <is>
          <t>cliente683@</t>
        </is>
      </c>
      <c r="F2024" s="3" t="inlineStr">
        <is>
          <t>+54 9 2326 868617</t>
        </is>
      </c>
      <c r="G2024" s="3" t="inlineStr">
        <is>
          <t>CABA</t>
        </is>
      </c>
      <c r="H2024" s="3" t="inlineStr">
        <is>
          <t>Córdoba</t>
        </is>
      </c>
      <c r="I2024" s="3" t="inlineStr">
        <is>
          <t>Webcam HD</t>
        </is>
      </c>
      <c r="K2024" s="3">
        <v>5</v>
      </c>
      <c r="L2024" s="5">
        <v>24846.72</v>
      </c>
      <c r="M2024" s="3">
        <v>20</v>
      </c>
      <c r="N2024" s="5">
        <v>99386.88</v>
      </c>
      <c r="O2024" s="3" t="inlineStr">
        <is>
          <t>Tarjeta Crédito</t>
        </is>
      </c>
      <c r="P2024" s="3" t="inlineStr">
        <is>
          <t>Admin</t>
        </is>
      </c>
      <c r="Q2024" s="3" t="inlineStr">
        <is>
          <t>Online</t>
        </is>
      </c>
      <c r="R2024" s="3" t="inlineStr">
        <is>
          <t>entregado</t>
        </is>
      </c>
      <c r="S2024" s="3" t="inlineStr">
        <is>
          <t>Cliente reclama demora</t>
        </is>
      </c>
      <c r="T2024" s="3">
        <f>IF(COUNTA(A2024:S2024)&lt;19,"REVISAR","OK")</f>
        <v>0</v>
      </c>
      <c r="U2024" s="3">
        <f>IF(ISNUMBER(B2024),"OK","REVISAR")</f>
        <v>0</v>
      </c>
      <c r="V2024" s="3">
        <f>IF(AND(ISNUMBER(K2024),K2024&gt;0,K2024&lt;50),"OK","REVISAR")</f>
        <v>0</v>
      </c>
      <c r="W2024" s="3">
        <f>IF(AND(ISNUMBER(L2024),L2024&gt;0,L2024&lt;1000000),"OK","REVISAR")</f>
        <v>0</v>
      </c>
      <c r="X2024" s="3">
        <f>IF(AND(ISNUMBER(K2024),ISNUMBER(L2024),ISNUMBER(M2024),ISNUMBER(N2024)),IF(ABS(N2024-(K2024*L2024*(1-M2024/100)))&gt;1,"REVISAR","OK"),"REVISAR")</f>
        <v>0</v>
      </c>
      <c r="Y2024" s="3">
        <f>IF(AND(ISNUMBER(SEARCH("@",E2024)),ISNUMBER(SEARCH(".",E2024))),"OK","REVISAR")</f>
        <v>0</v>
      </c>
      <c r="Z2024" s="3">
        <f>IF(COUNTIF($A$2:$A$5001,A2024)&gt;1,"REVISAR","OK")</f>
        <v>0</v>
      </c>
    </row>
    <row r="2025">
      <c r="A2025" s="3">
        <v>2024</v>
      </c>
      <c r="B2025" s="4">
        <v>45730</v>
      </c>
      <c r="C2025" s="3" t="inlineStr">
        <is>
          <t>Pedro Sánchez</t>
        </is>
      </c>
      <c r="D2025" s="3" t="inlineStr">
        <is>
          <t>38369281</t>
        </is>
      </c>
      <c r="E2025" s="3" t="inlineStr">
        <is>
          <t>cliente@</t>
        </is>
      </c>
      <c r="F2025" s="3" t="inlineStr">
        <is>
          <t>+54 9 2326 127174</t>
        </is>
      </c>
      <c r="G2025" s="3" t="inlineStr">
        <is>
          <t>Cordoba</t>
        </is>
      </c>
      <c r="H2025" s="3" t="inlineStr">
        <is>
          <t>Mendoza</t>
        </is>
      </c>
      <c r="I2025" s="3" t="inlineStr">
        <is>
          <t>Memoria RAM 8GB</t>
        </is>
      </c>
      <c r="J2025" s="3" t="inlineStr">
        <is>
          <t>Tecnologia</t>
        </is>
      </c>
      <c r="K2025" s="3">
        <v>6</v>
      </c>
      <c r="L2025" s="5">
        <v>157789.03</v>
      </c>
      <c r="M2025" s="3">
        <v>5</v>
      </c>
      <c r="N2025" s="5">
        <v>899397.47</v>
      </c>
      <c r="O2025" s="3" t="inlineStr">
        <is>
          <t>Tarjeta Crédito</t>
        </is>
      </c>
      <c r="P2025" s="3" t="inlineStr">
        <is>
          <t>Paul</t>
        </is>
      </c>
      <c r="Q2025" s="3" t="inlineStr">
        <is>
          <t>local 1</t>
        </is>
      </c>
      <c r="R2025" s="3" t="inlineStr">
        <is>
          <t>No aplica</t>
        </is>
      </c>
      <c r="S2025" s="3" t="inlineStr">
        <is>
          <t>OK</t>
        </is>
      </c>
      <c r="T2025" s="3">
        <f>IF(COUNTA(A2025:S2025)&lt;19,"REVISAR","OK")</f>
        <v>0</v>
      </c>
      <c r="U2025" s="3">
        <f>IF(ISNUMBER(B2025),"OK","REVISAR")</f>
        <v>0</v>
      </c>
      <c r="V2025" s="3">
        <f>IF(AND(ISNUMBER(K2025),K2025&gt;0,K2025&lt;50),"OK","REVISAR")</f>
        <v>0</v>
      </c>
      <c r="W2025" s="3">
        <f>IF(AND(ISNUMBER(L2025),L2025&gt;0,L2025&lt;1000000),"OK","REVISAR")</f>
        <v>0</v>
      </c>
      <c r="X2025" s="3">
        <f>IF(AND(ISNUMBER(K2025),ISNUMBER(L2025),ISNUMBER(M2025),ISNUMBER(N2025)),IF(ABS(N2025-(K2025*L2025*(1-M2025/100)))&gt;1,"REVISAR","OK"),"REVISAR")</f>
        <v>0</v>
      </c>
      <c r="Y2025" s="3">
        <f>IF(AND(ISNUMBER(SEARCH("@",E2025)),ISNUMBER(SEARCH(".",E2025))),"OK","REVISAR")</f>
        <v>0</v>
      </c>
      <c r="Z2025" s="3">
        <f>IF(COUNTIF($A$2:$A$5001,A2025)&gt;1,"REVISAR","OK")</f>
        <v>0</v>
      </c>
    </row>
    <row r="2026">
      <c r="A2026" s="3">
        <v>2025</v>
      </c>
      <c r="B2026" s="4">
        <v>45485</v>
      </c>
      <c r="C2026" s="3" t="inlineStr">
        <is>
          <t>Valentina Díaz</t>
        </is>
      </c>
      <c r="D2026" s="3" t="inlineStr">
        <is>
          <t>23516006</t>
        </is>
      </c>
      <c r="E2026" s="3" t="inlineStr">
        <is>
          <t>cliente678@hotmail.com</t>
        </is>
      </c>
      <c r="F2026" s="3" t="inlineStr">
        <is>
          <t>+54 9 2326 229535</t>
        </is>
      </c>
      <c r="G2026" s="3" t="inlineStr">
        <is>
          <t>La Plata</t>
        </is>
      </c>
      <c r="I2026" s="3" t="inlineStr">
        <is>
          <t>Producto desconocido</t>
        </is>
      </c>
      <c r="J2026" s="3" t="inlineStr">
        <is>
          <t>Sin categoria</t>
        </is>
      </c>
      <c r="K2026" s="3">
        <v>5</v>
      </c>
      <c r="L2026" s="5">
        <v>170815.02</v>
      </c>
      <c r="M2026" s="3">
        <v>0</v>
      </c>
      <c r="N2026" s="5">
        <v>854075.1</v>
      </c>
      <c r="O2026" s="3" t="inlineStr">
        <is>
          <t>Cheque</t>
        </is>
      </c>
      <c r="P2026" s="3" t="inlineStr">
        <is>
          <t>Paul</t>
        </is>
      </c>
      <c r="Q2026" s="3" t="inlineStr">
        <is>
          <t>Centro</t>
        </is>
      </c>
      <c r="S2026" s="3" t="inlineStr">
        <is>
          <t>Cliente reclama demora</t>
        </is>
      </c>
      <c r="T2026" s="3">
        <f>IF(COUNTA(A2026:S2026)&lt;19,"REVISAR","OK")</f>
        <v>0</v>
      </c>
      <c r="U2026" s="3">
        <f>IF(ISNUMBER(B2026),"OK","REVISAR")</f>
        <v>0</v>
      </c>
      <c r="V2026" s="3">
        <f>IF(AND(ISNUMBER(K2026),K2026&gt;0,K2026&lt;50),"OK","REVISAR")</f>
        <v>0</v>
      </c>
      <c r="W2026" s="3">
        <f>IF(AND(ISNUMBER(L2026),L2026&gt;0,L2026&lt;1000000),"OK","REVISAR")</f>
        <v>0</v>
      </c>
      <c r="X2026" s="3">
        <f>IF(AND(ISNUMBER(K2026),ISNUMBER(L2026),ISNUMBER(M2026),ISNUMBER(N2026)),IF(ABS(N2026-(K2026*L2026*(1-M2026/100)))&gt;1,"REVISAR","OK"),"REVISAR")</f>
        <v>0</v>
      </c>
      <c r="Y2026" s="3">
        <f>IF(AND(ISNUMBER(SEARCH("@",E2026)),ISNUMBER(SEARCH(".",E2026))),"OK","REVISAR")</f>
        <v>0</v>
      </c>
      <c r="Z2026" s="3">
        <f>IF(COUNTIF($A$2:$A$5001,A2026)&gt;1,"REVISAR","OK")</f>
        <v>0</v>
      </c>
    </row>
    <row r="2027">
      <c r="A2027" s="3">
        <v>2026</v>
      </c>
      <c r="B2027" s="4">
        <v>45495</v>
      </c>
      <c r="D2027" s="3" t="inlineStr">
        <is>
          <t>36239027</t>
        </is>
      </c>
      <c r="E2027" s="3" t="inlineStr">
        <is>
          <t>cliente@</t>
        </is>
      </c>
      <c r="F2027" s="3" t="inlineStr">
        <is>
          <t>+54 9 2326 428585</t>
        </is>
      </c>
      <c r="G2027" s="3" t="inlineStr">
        <is>
          <t>La Plata</t>
        </is>
      </c>
      <c r="H2027" s="3" t="inlineStr">
        <is>
          <t>Córdoba</t>
        </is>
      </c>
      <c r="I2027" s="3" t="inlineStr">
        <is>
          <t>Producto desconocido</t>
        </is>
      </c>
      <c r="J2027" s="3" t="inlineStr">
        <is>
          <t>Tecnologia</t>
        </is>
      </c>
      <c r="K2027" s="3">
        <v>1</v>
      </c>
      <c r="L2027" s="5">
        <v>174864.34</v>
      </c>
      <c r="M2027" s="3">
        <v>15</v>
      </c>
      <c r="N2027" s="5">
        <v>148634.69</v>
      </c>
      <c r="O2027" s="3" t="inlineStr">
        <is>
          <t>Transferencia</t>
        </is>
      </c>
      <c r="P2027" s="3" t="inlineStr">
        <is>
          <t>Isaías</t>
        </is>
      </c>
      <c r="Q2027" s="3" t="inlineStr">
        <is>
          <t>local 1</t>
        </is>
      </c>
      <c r="R2027" s="3" t="inlineStr">
        <is>
          <t>pendiente</t>
        </is>
      </c>
      <c r="S2027" s="3" t="inlineStr">
        <is>
          <t>Pago a confirmar</t>
        </is>
      </c>
      <c r="T2027" s="3">
        <f>IF(COUNTA(A2027:S2027)&lt;19,"REVISAR","OK")</f>
        <v>0</v>
      </c>
      <c r="U2027" s="3">
        <f>IF(ISNUMBER(B2027),"OK","REVISAR")</f>
        <v>0</v>
      </c>
      <c r="V2027" s="3">
        <f>IF(AND(ISNUMBER(K2027),K2027&gt;0,K2027&lt;50),"OK","REVISAR")</f>
        <v>0</v>
      </c>
      <c r="W2027" s="3">
        <f>IF(AND(ISNUMBER(L2027),L2027&gt;0,L2027&lt;1000000),"OK","REVISAR")</f>
        <v>0</v>
      </c>
      <c r="X2027" s="3">
        <f>IF(AND(ISNUMBER(K2027),ISNUMBER(L2027),ISNUMBER(M2027),ISNUMBER(N2027)),IF(ABS(N2027-(K2027*L2027*(1-M2027/100)))&gt;1,"REVISAR","OK"),"REVISAR")</f>
        <v>0</v>
      </c>
      <c r="Y2027" s="3">
        <f>IF(AND(ISNUMBER(SEARCH("@",E2027)),ISNUMBER(SEARCH(".",E2027))),"OK","REVISAR")</f>
        <v>0</v>
      </c>
      <c r="Z2027" s="3">
        <f>IF(COUNTIF($A$2:$A$5001,A2027)&gt;1,"REVISAR","OK")</f>
        <v>0</v>
      </c>
    </row>
    <row r="2028">
      <c r="A2028" s="3">
        <v>2027</v>
      </c>
      <c r="B2028" s="4">
        <v>45701</v>
      </c>
      <c r="C2028" s="3" t="inlineStr">
        <is>
          <t>Camila Torres</t>
        </is>
      </c>
      <c r="D2028" s="3" t="inlineStr">
        <is>
          <t>27514901</t>
        </is>
      </c>
      <c r="E2028" s="3" t="inlineStr">
        <is>
          <t>cliente279@yahoo.com</t>
        </is>
      </c>
      <c r="F2028" s="3" t="inlineStr">
        <is>
          <t>+54 9 2326 149089</t>
        </is>
      </c>
      <c r="G2028" s="3" t="inlineStr">
        <is>
          <t>CABA</t>
        </is>
      </c>
      <c r="H2028" s="3" t="inlineStr">
        <is>
          <t>Bs.As</t>
        </is>
      </c>
      <c r="I2028" s="3" t="inlineStr">
        <is>
          <t>Teclado mecánico</t>
        </is>
      </c>
      <c r="K2028" s="3">
        <v>5</v>
      </c>
      <c r="L2028" s="5">
        <v>48394.24</v>
      </c>
      <c r="O2028" s="3" t="inlineStr">
        <is>
          <t>efectivo</t>
        </is>
      </c>
      <c r="Q2028" s="3" t="inlineStr">
        <is>
          <t>online</t>
        </is>
      </c>
      <c r="R2028" s="3" t="inlineStr">
        <is>
          <t>Pendiente</t>
        </is>
      </c>
      <c r="T2028" s="3">
        <f>IF(COUNTA(A2028:S2028)&lt;19,"REVISAR","OK")</f>
        <v>0</v>
      </c>
      <c r="U2028" s="3">
        <f>IF(ISNUMBER(B2028),"OK","REVISAR")</f>
        <v>0</v>
      </c>
      <c r="V2028" s="3">
        <f>IF(AND(ISNUMBER(K2028),K2028&gt;0,K2028&lt;50),"OK","REVISAR")</f>
        <v>0</v>
      </c>
      <c r="W2028" s="3">
        <f>IF(AND(ISNUMBER(L2028),L2028&gt;0,L2028&lt;1000000),"OK","REVISAR")</f>
        <v>0</v>
      </c>
      <c r="X2028" s="3">
        <f>IF(AND(ISNUMBER(K2028),ISNUMBER(L2028),ISNUMBER(M2028),ISNUMBER(N2028)),IF(ABS(N2028-(K2028*L2028*(1-M2028/100)))&gt;1,"REVISAR","OK"),"REVISAR")</f>
        <v>0</v>
      </c>
      <c r="Y2028" s="3">
        <f>IF(AND(ISNUMBER(SEARCH("@",E2028)),ISNUMBER(SEARCH(".",E2028))),"OK","REVISAR")</f>
        <v>0</v>
      </c>
      <c r="Z2028" s="3">
        <f>IF(COUNTIF($A$2:$A$5001,A2028)&gt;1,"REVISAR","OK")</f>
        <v>0</v>
      </c>
    </row>
    <row r="2029">
      <c r="A2029" s="3">
        <v>811</v>
      </c>
      <c r="B2029" s="4">
        <v>45721</v>
      </c>
      <c r="C2029" s="3" t="inlineStr">
        <is>
          <t>Martín Fernández</t>
        </is>
      </c>
      <c r="D2029" s="3" t="inlineStr">
        <is>
          <t>45543114</t>
        </is>
      </c>
      <c r="E2029" s="3" t="inlineStr">
        <is>
          <t>cliente556@gmai.com</t>
        </is>
      </c>
      <c r="F2029" s="3" t="inlineStr">
        <is>
          <t>+54 9 2326 616656</t>
        </is>
      </c>
      <c r="H2029" s="3" t="inlineStr">
        <is>
          <t>Bs.As</t>
        </is>
      </c>
      <c r="I2029" s="3" t="inlineStr">
        <is>
          <t>Auriculares Bluetooth</t>
        </is>
      </c>
      <c r="J2029" s="3" t="inlineStr">
        <is>
          <t>Periféricos</t>
        </is>
      </c>
      <c r="K2029" s="3">
        <v>3</v>
      </c>
      <c r="L2029" s="5">
        <v>22855.35</v>
      </c>
      <c r="M2029" s="3">
        <v>5</v>
      </c>
      <c r="N2029" s="5">
        <v>65137.75</v>
      </c>
      <c r="P2029" s="3" t="inlineStr">
        <is>
          <t>Sin vendedor</t>
        </is>
      </c>
      <c r="Q2029" s="3" t="inlineStr">
        <is>
          <t>Sucursal Norte</t>
        </is>
      </c>
      <c r="R2029" s="3" t="inlineStr">
        <is>
          <t>entregado</t>
        </is>
      </c>
      <c r="S2029" s="3" t="inlineStr">
        <is>
          <t>Precio cargado manualmente</t>
        </is>
      </c>
      <c r="T2029" s="3">
        <f>IF(COUNTA(A2029:S2029)&lt;19,"REVISAR","OK")</f>
        <v>0</v>
      </c>
      <c r="U2029" s="3">
        <f>IF(ISNUMBER(B2029),"OK","REVISAR")</f>
        <v>0</v>
      </c>
      <c r="V2029" s="3">
        <f>IF(AND(ISNUMBER(K2029),K2029&gt;0,K2029&lt;50),"OK","REVISAR")</f>
        <v>0</v>
      </c>
      <c r="W2029" s="3">
        <f>IF(AND(ISNUMBER(L2029),L2029&gt;0,L2029&lt;1000000),"OK","REVISAR")</f>
        <v>0</v>
      </c>
      <c r="X2029" s="3">
        <f>IF(AND(ISNUMBER(K2029),ISNUMBER(L2029),ISNUMBER(M2029),ISNUMBER(N2029)),IF(ABS(N2029-(K2029*L2029*(1-M2029/100)))&gt;1,"REVISAR","OK"),"REVISAR")</f>
        <v>0</v>
      </c>
      <c r="Y2029" s="3">
        <f>IF(AND(ISNUMBER(SEARCH("@",E2029)),ISNUMBER(SEARCH(".",E2029))),"OK","REVISAR")</f>
        <v>0</v>
      </c>
      <c r="Z2029" s="3">
        <f>IF(COUNTIF($A$2:$A$5001,A2029)&gt;1,"REVISAR","OK")</f>
        <v>0</v>
      </c>
    </row>
    <row r="2030">
      <c r="A2030" s="3">
        <v>2029</v>
      </c>
      <c r="B2030" s="4">
        <v>45806</v>
      </c>
      <c r="C2030" s="3" t="inlineStr">
        <is>
          <t>Lucas Rodríguez</t>
        </is>
      </c>
      <c r="D2030" s="3" t="inlineStr">
        <is>
          <t>36242167</t>
        </is>
      </c>
      <c r="E2030" s="3" t="inlineStr">
        <is>
          <t>cliente63@hotmail.com</t>
        </is>
      </c>
      <c r="F2030" s="3" t="inlineStr">
        <is>
          <t>+54 9 2326 620027</t>
        </is>
      </c>
      <c r="G2030" s="3" t="inlineStr">
        <is>
          <t>San Antonio de Areco</t>
        </is>
      </c>
      <c r="H2030" s="3" t="inlineStr">
        <is>
          <t>Córdoba</t>
        </is>
      </c>
      <c r="I2030" s="3" t="inlineStr">
        <is>
          <t>Notebook 15</t>
        </is>
      </c>
      <c r="J2030" s="3" t="inlineStr">
        <is>
          <t>Audio</t>
        </is>
      </c>
      <c r="K2030" s="3">
        <v>1</v>
      </c>
      <c r="L2030" s="5">
        <v>12578.71</v>
      </c>
      <c r="M2030" s="3">
        <v>10</v>
      </c>
      <c r="N2030" s="5">
        <v>11320.84</v>
      </c>
      <c r="R2030" s="3" t="inlineStr">
        <is>
          <t>Cancelado</t>
        </is>
      </c>
      <c r="S2030" s="3" t="inlineStr">
        <is>
          <t>Precio cargado manualmente</t>
        </is>
      </c>
      <c r="T2030" s="3">
        <f>IF(COUNTA(A2030:S2030)&lt;19,"REVISAR","OK")</f>
        <v>0</v>
      </c>
      <c r="U2030" s="3">
        <f>IF(ISNUMBER(B2030),"OK","REVISAR")</f>
        <v>0</v>
      </c>
      <c r="V2030" s="3">
        <f>IF(AND(ISNUMBER(K2030),K2030&gt;0,K2030&lt;50),"OK","REVISAR")</f>
        <v>0</v>
      </c>
      <c r="W2030" s="3">
        <f>IF(AND(ISNUMBER(L2030),L2030&gt;0,L2030&lt;1000000),"OK","REVISAR")</f>
        <v>0</v>
      </c>
      <c r="X2030" s="3">
        <f>IF(AND(ISNUMBER(K2030),ISNUMBER(L2030),ISNUMBER(M2030),ISNUMBER(N2030)),IF(ABS(N2030-(K2030*L2030*(1-M2030/100)))&gt;1,"REVISAR","OK"),"REVISAR")</f>
        <v>0</v>
      </c>
      <c r="Y2030" s="3">
        <f>IF(AND(ISNUMBER(SEARCH("@",E2030)),ISNUMBER(SEARCH(".",E2030))),"OK","REVISAR")</f>
        <v>0</v>
      </c>
      <c r="Z2030" s="3">
        <f>IF(COUNTIF($A$2:$A$5001,A2030)&gt;1,"REVISAR","OK")</f>
        <v>0</v>
      </c>
    </row>
    <row r="2031">
      <c r="A2031" s="3">
        <v>2030</v>
      </c>
      <c r="B2031" s="4">
        <v>45576</v>
      </c>
      <c r="C2031" s="3" t="inlineStr">
        <is>
          <t>María Gómez</t>
        </is>
      </c>
      <c r="D2031" s="3" t="inlineStr">
        <is>
          <t>26788251</t>
        </is>
      </c>
      <c r="E2031" s="3" t="inlineStr">
        <is>
          <t>cliente665@gmail.com</t>
        </is>
      </c>
      <c r="F2031" s="3" t="inlineStr">
        <is>
          <t>+54 9 2326 495844</t>
        </is>
      </c>
      <c r="G2031" s="3" t="inlineStr">
        <is>
          <t>Mar del Plata</t>
        </is>
      </c>
      <c r="H2031" s="3" t="inlineStr">
        <is>
          <t>Buenos Aires</t>
        </is>
      </c>
      <c r="I2031" s="3" t="inlineStr">
        <is>
          <t>Webcam HD</t>
        </is>
      </c>
      <c r="K2031" s="3">
        <v>6</v>
      </c>
      <c r="L2031" s="5">
        <v>75730.46000000001</v>
      </c>
      <c r="M2031" s="3">
        <v>0</v>
      </c>
      <c r="N2031" s="5">
        <v>454382.76</v>
      </c>
      <c r="O2031" s="3" t="inlineStr">
        <is>
          <t>Efectivo</t>
        </is>
      </c>
      <c r="P2031" s="3" t="inlineStr">
        <is>
          <t>Sofía</t>
        </is>
      </c>
      <c r="R2031" s="3" t="inlineStr">
        <is>
          <t>En camino</t>
        </is>
      </c>
      <c r="S2031" s="3" t="inlineStr">
        <is>
          <t>Pago a confirmar</t>
        </is>
      </c>
      <c r="T2031" s="3">
        <f>IF(COUNTA(A2031:S2031)&lt;19,"REVISAR","OK")</f>
        <v>0</v>
      </c>
      <c r="U2031" s="3">
        <f>IF(ISNUMBER(B2031),"OK","REVISAR")</f>
        <v>0</v>
      </c>
      <c r="V2031" s="3">
        <f>IF(AND(ISNUMBER(K2031),K2031&gt;0,K2031&lt;50),"OK","REVISAR")</f>
        <v>0</v>
      </c>
      <c r="W2031" s="3">
        <f>IF(AND(ISNUMBER(L2031),L2031&gt;0,L2031&lt;1000000),"OK","REVISAR")</f>
        <v>0</v>
      </c>
      <c r="X2031" s="3">
        <f>IF(AND(ISNUMBER(K2031),ISNUMBER(L2031),ISNUMBER(M2031),ISNUMBER(N2031)),IF(ABS(N2031-(K2031*L2031*(1-M2031/100)))&gt;1,"REVISAR","OK"),"REVISAR")</f>
        <v>0</v>
      </c>
      <c r="Y2031" s="3">
        <f>IF(AND(ISNUMBER(SEARCH("@",E2031)),ISNUMBER(SEARCH(".",E2031))),"OK","REVISAR")</f>
        <v>0</v>
      </c>
      <c r="Z2031" s="3">
        <f>IF(COUNTIF($A$2:$A$5001,A2031)&gt;1,"REVISAR","OK")</f>
        <v>0</v>
      </c>
    </row>
    <row r="2032">
      <c r="A2032" s="3">
        <v>2031</v>
      </c>
      <c r="B2032" s="4">
        <v>45344</v>
      </c>
      <c r="C2032" s="3" t="inlineStr">
        <is>
          <t>Martín Fernández</t>
        </is>
      </c>
      <c r="D2032" s="3" t="inlineStr">
        <is>
          <t>20500763</t>
        </is>
      </c>
      <c r="E2032" s="3" t="inlineStr">
        <is>
          <t>cliente709@gmail.com</t>
        </is>
      </c>
      <c r="F2032" s="3" t="inlineStr">
        <is>
          <t>+54 9 2326 815645</t>
        </is>
      </c>
      <c r="G2032" s="3" t="inlineStr">
        <is>
          <t>san antonio de areco</t>
        </is>
      </c>
      <c r="H2032" s="3" t="inlineStr">
        <is>
          <t>Santa Fe</t>
        </is>
      </c>
      <c r="I2032" s="3" t="inlineStr">
        <is>
          <t>Parlante portátil</t>
        </is>
      </c>
      <c r="J2032" s="3" t="inlineStr">
        <is>
          <t>Computación</t>
        </is>
      </c>
      <c r="K2032" s="3">
        <v>5</v>
      </c>
      <c r="L2032" s="5">
        <v>134839.02</v>
      </c>
      <c r="M2032" s="3">
        <v>0</v>
      </c>
      <c r="N2032" s="5">
        <v>674195.1</v>
      </c>
      <c r="O2032" s="3" t="inlineStr">
        <is>
          <t>Cheque</t>
        </is>
      </c>
      <c r="P2032" s="3" t="inlineStr">
        <is>
          <t>Sofía</t>
        </is>
      </c>
      <c r="Q2032" s="3" t="inlineStr">
        <is>
          <t>Norte</t>
        </is>
      </c>
      <c r="R2032" s="3" t="inlineStr">
        <is>
          <t>Pendiente</t>
        </is>
      </c>
      <c r="S2032" s="3" t="inlineStr">
        <is>
          <t>Producto sin stock</t>
        </is>
      </c>
      <c r="T2032" s="3">
        <f>IF(COUNTA(A2032:S2032)&lt;19,"REVISAR","OK")</f>
        <v>0</v>
      </c>
      <c r="U2032" s="3">
        <f>IF(ISNUMBER(B2032),"OK","REVISAR")</f>
        <v>0</v>
      </c>
      <c r="V2032" s="3">
        <f>IF(AND(ISNUMBER(K2032),K2032&gt;0,K2032&lt;50),"OK","REVISAR")</f>
        <v>0</v>
      </c>
      <c r="W2032" s="3">
        <f>IF(AND(ISNUMBER(L2032),L2032&gt;0,L2032&lt;1000000),"OK","REVISAR")</f>
        <v>0</v>
      </c>
      <c r="X2032" s="3">
        <f>IF(AND(ISNUMBER(K2032),ISNUMBER(L2032),ISNUMBER(M2032),ISNUMBER(N2032)),IF(ABS(N2032-(K2032*L2032*(1-M2032/100)))&gt;1,"REVISAR","OK"),"REVISAR")</f>
        <v>0</v>
      </c>
      <c r="Y2032" s="3">
        <f>IF(AND(ISNUMBER(SEARCH("@",E2032)),ISNUMBER(SEARCH(".",E2032))),"OK","REVISAR")</f>
        <v>0</v>
      </c>
      <c r="Z2032" s="3">
        <f>IF(COUNTIF($A$2:$A$5001,A2032)&gt;1,"REVISAR","OK")</f>
        <v>0</v>
      </c>
    </row>
    <row r="2033">
      <c r="A2033" s="3">
        <v>2032</v>
      </c>
      <c r="B2033" s="4">
        <v>45395</v>
      </c>
      <c r="C2033" s="3" t="inlineStr">
        <is>
          <t>Ana Martínez</t>
        </is>
      </c>
      <c r="D2033" s="3" t="inlineStr">
        <is>
          <t>43406238</t>
        </is>
      </c>
      <c r="E2033" s="3" t="inlineStr">
        <is>
          <t>cliente448@gmai.com</t>
        </is>
      </c>
      <c r="F2033" s="3" t="inlineStr">
        <is>
          <t>+54 9 2326 533862</t>
        </is>
      </c>
      <c r="G2033" s="3" t="inlineStr">
        <is>
          <t>Rosario</t>
        </is>
      </c>
      <c r="H2033" s="3" t="inlineStr">
        <is>
          <t>Cordoba</t>
        </is>
      </c>
      <c r="I2033" s="3" t="inlineStr">
        <is>
          <t>Parlante portátil</t>
        </is>
      </c>
      <c r="J2033" s="3" t="inlineStr">
        <is>
          <t>Accesorios</t>
        </is>
      </c>
      <c r="K2033" s="3">
        <v>1</v>
      </c>
      <c r="L2033" s="5">
        <v>61151.89</v>
      </c>
      <c r="M2033" s="3">
        <v>0</v>
      </c>
      <c r="N2033" s="5">
        <v>61151.89</v>
      </c>
      <c r="P2033" s="3" t="inlineStr">
        <is>
          <t>Lucas</t>
        </is>
      </c>
      <c r="Q2033" s="3" t="inlineStr">
        <is>
          <t>local 1</t>
        </is>
      </c>
      <c r="R2033" s="3" t="inlineStr">
        <is>
          <t>pendiente</t>
        </is>
      </c>
      <c r="S2033" s="3" t="inlineStr">
        <is>
          <t>Duplicado probable</t>
        </is>
      </c>
      <c r="T2033" s="3">
        <f>IF(COUNTA(A2033:S2033)&lt;19,"REVISAR","OK")</f>
        <v>0</v>
      </c>
      <c r="U2033" s="3">
        <f>IF(ISNUMBER(B2033),"OK","REVISAR")</f>
        <v>0</v>
      </c>
      <c r="V2033" s="3">
        <f>IF(AND(ISNUMBER(K2033),K2033&gt;0,K2033&lt;50),"OK","REVISAR")</f>
        <v>0</v>
      </c>
      <c r="W2033" s="3">
        <f>IF(AND(ISNUMBER(L2033),L2033&gt;0,L2033&lt;1000000),"OK","REVISAR")</f>
        <v>0</v>
      </c>
      <c r="X2033" s="3">
        <f>IF(AND(ISNUMBER(K2033),ISNUMBER(L2033),ISNUMBER(M2033),ISNUMBER(N2033)),IF(ABS(N2033-(K2033*L2033*(1-M2033/100)))&gt;1,"REVISAR","OK"),"REVISAR")</f>
        <v>0</v>
      </c>
      <c r="Y2033" s="3">
        <f>IF(AND(ISNUMBER(SEARCH("@",E2033)),ISNUMBER(SEARCH(".",E2033))),"OK","REVISAR")</f>
        <v>0</v>
      </c>
      <c r="Z2033" s="3">
        <f>IF(COUNTIF($A$2:$A$5001,A2033)&gt;1,"REVISAR","OK")</f>
        <v>0</v>
      </c>
    </row>
    <row r="2034">
      <c r="A2034" s="3">
        <v>2033</v>
      </c>
      <c r="B2034" s="4">
        <v>45658</v>
      </c>
      <c r="C2034" s="3" t="inlineStr">
        <is>
          <t>María Gómez</t>
        </is>
      </c>
      <c r="D2034" s="3" t="inlineStr">
        <is>
          <t>40601429</t>
        </is>
      </c>
      <c r="E2034" s="3" t="inlineStr">
        <is>
          <t>cliente835@gmai.com</t>
        </is>
      </c>
      <c r="F2034" s="3" t="inlineStr">
        <is>
          <t>+54 9 2326 464771</t>
        </is>
      </c>
      <c r="G2034" s="3" t="inlineStr">
        <is>
          <t>S. A. de Areco</t>
        </is>
      </c>
      <c r="H2034" s="3" t="inlineStr">
        <is>
          <t>Santa Fe</t>
        </is>
      </c>
      <c r="I2034" s="3" t="inlineStr">
        <is>
          <t>Mouse gamer</t>
        </is>
      </c>
      <c r="J2034" s="3" t="inlineStr">
        <is>
          <t>Tecnología</t>
        </is>
      </c>
      <c r="K2034" s="3">
        <v>8</v>
      </c>
      <c r="L2034" s="5">
        <v>148667.21</v>
      </c>
      <c r="M2034" s="3">
        <v>10</v>
      </c>
      <c r="N2034" s="5">
        <v>1070403.91</v>
      </c>
      <c r="P2034" s="3" t="inlineStr">
        <is>
          <t>admin</t>
        </is>
      </c>
      <c r="Q2034" s="3" t="inlineStr">
        <is>
          <t>online</t>
        </is>
      </c>
      <c r="R2034" s="3" t="inlineStr">
        <is>
          <t>En camino</t>
        </is>
      </c>
      <c r="S2034" s="3" t="inlineStr">
        <is>
          <t>Duplicado probable</t>
        </is>
      </c>
      <c r="T2034" s="3">
        <f>IF(COUNTA(A2034:S2034)&lt;19,"REVISAR","OK")</f>
        <v>0</v>
      </c>
      <c r="U2034" s="3">
        <f>IF(ISNUMBER(B2034),"OK","REVISAR")</f>
        <v>0</v>
      </c>
      <c r="V2034" s="3">
        <f>IF(AND(ISNUMBER(K2034),K2034&gt;0,K2034&lt;50),"OK","REVISAR")</f>
        <v>0</v>
      </c>
      <c r="W2034" s="3">
        <f>IF(AND(ISNUMBER(L2034),L2034&gt;0,L2034&lt;1000000),"OK","REVISAR")</f>
        <v>0</v>
      </c>
      <c r="X2034" s="3">
        <f>IF(AND(ISNUMBER(K2034),ISNUMBER(L2034),ISNUMBER(M2034),ISNUMBER(N2034)),IF(ABS(N2034-(K2034*L2034*(1-M2034/100)))&gt;1,"REVISAR","OK"),"REVISAR")</f>
        <v>0</v>
      </c>
      <c r="Y2034" s="3">
        <f>IF(AND(ISNUMBER(SEARCH("@",E2034)),ISNUMBER(SEARCH(".",E2034))),"OK","REVISAR")</f>
        <v>0</v>
      </c>
      <c r="Z2034" s="3">
        <f>IF(COUNTIF($A$2:$A$5001,A2034)&gt;1,"REVISAR","OK")</f>
        <v>0</v>
      </c>
    </row>
    <row r="2035">
      <c r="A2035" s="3">
        <v>2034</v>
      </c>
      <c r="B2035" s="4">
        <v>45701</v>
      </c>
      <c r="C2035" s="3" t="inlineStr">
        <is>
          <t>Cliente Sin Nombre</t>
        </is>
      </c>
      <c r="D2035" s="3" t="inlineStr">
        <is>
          <t>32863444</t>
        </is>
      </c>
      <c r="E2035" s="3" t="inlineStr">
        <is>
          <t>@gmail.com</t>
        </is>
      </c>
      <c r="F2035" s="3" t="inlineStr">
        <is>
          <t>+54 9 2326 870729</t>
        </is>
      </c>
      <c r="G2035" s="3" t="inlineStr">
        <is>
          <t>La Plata</t>
        </is>
      </c>
      <c r="H2035" s="3" t="inlineStr">
        <is>
          <t>buenos aires</t>
        </is>
      </c>
      <c r="I2035" s="3" t="inlineStr">
        <is>
          <t>Notebook 15</t>
        </is>
      </c>
      <c r="K2035" s="3">
        <v>3</v>
      </c>
      <c r="L2035" s="5">
        <v>111533.51</v>
      </c>
      <c r="M2035" s="3">
        <v>20</v>
      </c>
      <c r="N2035" s="5">
        <v>267680.42</v>
      </c>
      <c r="O2035" s="3" t="inlineStr">
        <is>
          <t>Efectivo</t>
        </is>
      </c>
      <c r="Q2035" s="3" t="inlineStr">
        <is>
          <t>Sucursal Centro</t>
        </is>
      </c>
      <c r="R2035" s="3" t="inlineStr">
        <is>
          <t>Entregado</t>
        </is>
      </c>
      <c r="T2035" s="3">
        <f>IF(COUNTA(A2035:S2035)&lt;19,"REVISAR","OK")</f>
        <v>0</v>
      </c>
      <c r="U2035" s="3">
        <f>IF(ISNUMBER(B2035),"OK","REVISAR")</f>
        <v>0</v>
      </c>
      <c r="V2035" s="3">
        <f>IF(AND(ISNUMBER(K2035),K2035&gt;0,K2035&lt;50),"OK","REVISAR")</f>
        <v>0</v>
      </c>
      <c r="W2035" s="3">
        <f>IF(AND(ISNUMBER(L2035),L2035&gt;0,L2035&lt;1000000),"OK","REVISAR")</f>
        <v>0</v>
      </c>
      <c r="X2035" s="3">
        <f>IF(AND(ISNUMBER(K2035),ISNUMBER(L2035),ISNUMBER(M2035),ISNUMBER(N2035)),IF(ABS(N2035-(K2035*L2035*(1-M2035/100)))&gt;1,"REVISAR","OK"),"REVISAR")</f>
        <v>0</v>
      </c>
      <c r="Y2035" s="3">
        <f>IF(AND(ISNUMBER(SEARCH("@",E2035)),ISNUMBER(SEARCH(".",E2035))),"OK","REVISAR")</f>
        <v>0</v>
      </c>
      <c r="Z2035" s="3">
        <f>IF(COUNTIF($A$2:$A$5001,A2035)&gt;1,"REVISAR","OK")</f>
        <v>0</v>
      </c>
    </row>
    <row r="2036">
      <c r="A2036" s="3">
        <v>2035</v>
      </c>
      <c r="B2036" s="4">
        <v>45752</v>
      </c>
      <c r="C2036" s="3" t="inlineStr">
        <is>
          <t>Lucas Rodríguez</t>
        </is>
      </c>
      <c r="D2036" s="3" t="inlineStr">
        <is>
          <t>33657449</t>
        </is>
      </c>
      <c r="E2036" s="3" t="inlineStr">
        <is>
          <t>cliente400@yahoo.com</t>
        </is>
      </c>
      <c r="F2036" s="3" t="inlineStr">
        <is>
          <t>+54 9 2326 114853</t>
        </is>
      </c>
      <c r="G2036" s="3" t="inlineStr">
        <is>
          <t>Cordoba</t>
        </is>
      </c>
      <c r="H2036" s="3" t="inlineStr">
        <is>
          <t>Mendoza</t>
        </is>
      </c>
      <c r="I2036" s="3" t="inlineStr">
        <is>
          <t>Disco SSD 480GB</t>
        </is>
      </c>
      <c r="J2036" s="3" t="inlineStr">
        <is>
          <t>Sin categoria</t>
        </is>
      </c>
      <c r="K2036" s="3">
        <v>5</v>
      </c>
      <c r="L2036" s="5">
        <v>-1000</v>
      </c>
      <c r="M2036" s="3">
        <v>0</v>
      </c>
      <c r="N2036" s="5">
        <v>-5000</v>
      </c>
      <c r="O2036" s="3" t="inlineStr">
        <is>
          <t>MercadoPago</t>
        </is>
      </c>
      <c r="P2036" s="3" t="inlineStr">
        <is>
          <t>Sin vendedor</t>
        </is>
      </c>
      <c r="R2036" s="3" t="inlineStr">
        <is>
          <t>No aplica</t>
        </is>
      </c>
      <c r="S2036" s="3" t="inlineStr">
        <is>
          <t>Cliente reclama demora</t>
        </is>
      </c>
      <c r="T2036" s="3">
        <f>IF(COUNTA(A2036:S2036)&lt;19,"REVISAR","OK")</f>
        <v>0</v>
      </c>
      <c r="U2036" s="3">
        <f>IF(ISNUMBER(B2036),"OK","REVISAR")</f>
        <v>0</v>
      </c>
      <c r="V2036" s="3">
        <f>IF(AND(ISNUMBER(K2036),K2036&gt;0,K2036&lt;50),"OK","REVISAR")</f>
        <v>0</v>
      </c>
      <c r="W2036" s="3">
        <f>IF(AND(ISNUMBER(L2036),L2036&gt;0,L2036&lt;1000000),"OK","REVISAR")</f>
        <v>0</v>
      </c>
      <c r="X2036" s="3">
        <f>IF(AND(ISNUMBER(K2036),ISNUMBER(L2036),ISNUMBER(M2036),ISNUMBER(N2036)),IF(ABS(N2036-(K2036*L2036*(1-M2036/100)))&gt;1,"REVISAR","OK"),"REVISAR")</f>
        <v>0</v>
      </c>
      <c r="Y2036" s="3">
        <f>IF(AND(ISNUMBER(SEARCH("@",E2036)),ISNUMBER(SEARCH(".",E2036))),"OK","REVISAR")</f>
        <v>0</v>
      </c>
      <c r="Z2036" s="3">
        <f>IF(COUNTIF($A$2:$A$5001,A2036)&gt;1,"REVISAR","OK")</f>
        <v>0</v>
      </c>
    </row>
    <row r="2037">
      <c r="A2037" s="3">
        <v>2036</v>
      </c>
      <c r="B2037" s="4">
        <v>45394</v>
      </c>
      <c r="C2037" s="3" t="inlineStr">
        <is>
          <t>Cliente Sin Nombre</t>
        </is>
      </c>
      <c r="D2037" s="3" t="inlineStr">
        <is>
          <t>43745287</t>
        </is>
      </c>
      <c r="E2037" s="3" t="inlineStr">
        <is>
          <t>cliente544@yahoo.com</t>
        </is>
      </c>
      <c r="F2037" s="3" t="inlineStr">
        <is>
          <t>+54 9 2326 939163</t>
        </is>
      </c>
      <c r="H2037" s="3" t="inlineStr">
        <is>
          <t>Buenos Aires</t>
        </is>
      </c>
      <c r="I2037" s="3" t="inlineStr">
        <is>
          <t>Teclado mecánico</t>
        </is>
      </c>
      <c r="J2037" s="3" t="inlineStr">
        <is>
          <t>tecnologia</t>
        </is>
      </c>
      <c r="K2037" s="3">
        <v>1</v>
      </c>
      <c r="L2037" s="5">
        <v>103351.45</v>
      </c>
      <c r="M2037" s="3">
        <v>15</v>
      </c>
      <c r="N2037" s="5">
        <v>87848.73</v>
      </c>
      <c r="O2037" s="3" t="inlineStr">
        <is>
          <t>Cheque</t>
        </is>
      </c>
      <c r="P2037" s="3" t="inlineStr">
        <is>
          <t>Sin vendedor</t>
        </is>
      </c>
      <c r="R2037" s="3" t="inlineStr">
        <is>
          <t>Cancelado</t>
        </is>
      </c>
      <c r="S2037" s="3" t="inlineStr">
        <is>
          <t>Duplicado probable</t>
        </is>
      </c>
      <c r="T2037" s="3">
        <f>IF(COUNTA(A2037:S2037)&lt;19,"REVISAR","OK")</f>
        <v>0</v>
      </c>
      <c r="U2037" s="3">
        <f>IF(ISNUMBER(B2037),"OK","REVISAR")</f>
        <v>0</v>
      </c>
      <c r="V2037" s="3">
        <f>IF(AND(ISNUMBER(K2037),K2037&gt;0,K2037&lt;50),"OK","REVISAR")</f>
        <v>0</v>
      </c>
      <c r="W2037" s="3">
        <f>IF(AND(ISNUMBER(L2037),L2037&gt;0,L2037&lt;1000000),"OK","REVISAR")</f>
        <v>0</v>
      </c>
      <c r="X2037" s="3">
        <f>IF(AND(ISNUMBER(K2037),ISNUMBER(L2037),ISNUMBER(M2037),ISNUMBER(N2037)),IF(ABS(N2037-(K2037*L2037*(1-M2037/100)))&gt;1,"REVISAR","OK"),"REVISAR")</f>
        <v>0</v>
      </c>
      <c r="Y2037" s="3">
        <f>IF(AND(ISNUMBER(SEARCH("@",E2037)),ISNUMBER(SEARCH(".",E2037))),"OK","REVISAR")</f>
        <v>0</v>
      </c>
      <c r="Z2037" s="3">
        <f>IF(COUNTIF($A$2:$A$5001,A2037)&gt;1,"REVISAR","OK")</f>
        <v>0</v>
      </c>
    </row>
    <row r="2038">
      <c r="A2038" s="3">
        <v>2037</v>
      </c>
      <c r="B2038" s="4">
        <v>45558</v>
      </c>
      <c r="C2038" s="3" t="inlineStr">
        <is>
          <t>Pedro Sánchez</t>
        </is>
      </c>
      <c r="D2038" s="3" t="inlineStr">
        <is>
          <t>39148059</t>
        </is>
      </c>
      <c r="E2038" s="3" t="inlineStr">
        <is>
          <t>cliente856@</t>
        </is>
      </c>
      <c r="G2038" s="3" t="inlineStr">
        <is>
          <t>La Plata</t>
        </is>
      </c>
      <c r="H2038" s="3" t="inlineStr">
        <is>
          <t>Córdoba</t>
        </is>
      </c>
      <c r="I2038" s="3" t="inlineStr">
        <is>
          <t>Monitor 24</t>
        </is>
      </c>
      <c r="J2038" s="3" t="inlineStr">
        <is>
          <t>Sin categoria</t>
        </is>
      </c>
      <c r="K2038" s="3">
        <v>2</v>
      </c>
      <c r="L2038" s="5">
        <v>102744.25</v>
      </c>
      <c r="M2038" s="3">
        <v>25</v>
      </c>
      <c r="N2038" s="5">
        <v>154116.38</v>
      </c>
      <c r="O2038" s="3" t="inlineStr">
        <is>
          <t>MercadoPago</t>
        </is>
      </c>
      <c r="P2038" s="3" t="inlineStr">
        <is>
          <t>Benjamín</t>
        </is>
      </c>
      <c r="Q2038" s="3" t="inlineStr">
        <is>
          <t>Local 1</t>
        </is>
      </c>
      <c r="R2038" s="3" t="inlineStr">
        <is>
          <t>Pendiente</t>
        </is>
      </c>
      <c r="T2038" s="3">
        <f>IF(COUNTA(A2038:S2038)&lt;19,"REVISAR","OK")</f>
        <v>0</v>
      </c>
      <c r="U2038" s="3">
        <f>IF(ISNUMBER(B2038),"OK","REVISAR")</f>
        <v>0</v>
      </c>
      <c r="V2038" s="3">
        <f>IF(AND(ISNUMBER(K2038),K2038&gt;0,K2038&lt;50),"OK","REVISAR")</f>
        <v>0</v>
      </c>
      <c r="W2038" s="3">
        <f>IF(AND(ISNUMBER(L2038),L2038&gt;0,L2038&lt;1000000),"OK","REVISAR")</f>
        <v>0</v>
      </c>
      <c r="X2038" s="3">
        <f>IF(AND(ISNUMBER(K2038),ISNUMBER(L2038),ISNUMBER(M2038),ISNUMBER(N2038)),IF(ABS(N2038-(K2038*L2038*(1-M2038/100)))&gt;1,"REVISAR","OK"),"REVISAR")</f>
        <v>0</v>
      </c>
      <c r="Y2038" s="3">
        <f>IF(AND(ISNUMBER(SEARCH("@",E2038)),ISNUMBER(SEARCH(".",E2038))),"OK","REVISAR")</f>
        <v>0</v>
      </c>
      <c r="Z2038" s="3">
        <f>IF(COUNTIF($A$2:$A$5001,A2038)&gt;1,"REVISAR","OK")</f>
        <v>0</v>
      </c>
    </row>
    <row r="2039">
      <c r="A2039" s="3">
        <v>2038</v>
      </c>
      <c r="B2039" s="4">
        <v>45427</v>
      </c>
      <c r="D2039" s="3" t="inlineStr">
        <is>
          <t>35888828</t>
        </is>
      </c>
      <c r="E2039" s="3" t="inlineStr">
        <is>
          <t>cliente747@gmail.com</t>
        </is>
      </c>
      <c r="F2039" s="3" t="inlineStr">
        <is>
          <t>+54 9 2326 961878</t>
        </is>
      </c>
      <c r="G2039" s="3" t="inlineStr">
        <is>
          <t>san antonio de areco</t>
        </is>
      </c>
      <c r="H2039" s="3" t="inlineStr">
        <is>
          <t>Bs.As</t>
        </is>
      </c>
      <c r="I2039" s="3" t="inlineStr">
        <is>
          <t>Parlante portátil</t>
        </is>
      </c>
      <c r="J2039" s="3" t="inlineStr">
        <is>
          <t>Tecnologia</t>
        </is>
      </c>
      <c r="K2039" s="3">
        <v>1</v>
      </c>
      <c r="L2039" s="5">
        <v>119065.27</v>
      </c>
      <c r="M2039" s="3">
        <v>0</v>
      </c>
      <c r="N2039" s="5">
        <v>119065.27</v>
      </c>
      <c r="O2039" s="3" t="inlineStr">
        <is>
          <t>Tarjeta Crédito</t>
        </is>
      </c>
      <c r="P2039" s="3" t="inlineStr">
        <is>
          <t>Benjamín</t>
        </is>
      </c>
      <c r="Q2039" s="3" t="inlineStr">
        <is>
          <t>Local 1</t>
        </is>
      </c>
      <c r="R2039" s="3" t="inlineStr">
        <is>
          <t>Entregado</t>
        </is>
      </c>
      <c r="S2039" s="3" t="inlineStr">
        <is>
          <t>sin observaciones</t>
        </is>
      </c>
      <c r="T2039" s="3">
        <f>IF(COUNTA(A2039:S2039)&lt;19,"REVISAR","OK")</f>
        <v>0</v>
      </c>
      <c r="U2039" s="3">
        <f>IF(ISNUMBER(B2039),"OK","REVISAR")</f>
        <v>0</v>
      </c>
      <c r="V2039" s="3">
        <f>IF(AND(ISNUMBER(K2039),K2039&gt;0,K2039&lt;50),"OK","REVISAR")</f>
        <v>0</v>
      </c>
      <c r="W2039" s="3">
        <f>IF(AND(ISNUMBER(L2039),L2039&gt;0,L2039&lt;1000000),"OK","REVISAR")</f>
        <v>0</v>
      </c>
      <c r="X2039" s="3">
        <f>IF(AND(ISNUMBER(K2039),ISNUMBER(L2039),ISNUMBER(M2039),ISNUMBER(N2039)),IF(ABS(N2039-(K2039*L2039*(1-M2039/100)))&gt;1,"REVISAR","OK"),"REVISAR")</f>
        <v>0</v>
      </c>
      <c r="Y2039" s="3">
        <f>IF(AND(ISNUMBER(SEARCH("@",E2039)),ISNUMBER(SEARCH(".",E2039))),"OK","REVISAR")</f>
        <v>0</v>
      </c>
      <c r="Z2039" s="3">
        <f>IF(COUNTIF($A$2:$A$5001,A2039)&gt;1,"REVISAR","OK")</f>
        <v>0</v>
      </c>
    </row>
    <row r="2040">
      <c r="A2040" s="3">
        <v>2039</v>
      </c>
      <c r="B2040" s="4">
        <v>45553</v>
      </c>
      <c r="D2040" s="3" t="inlineStr">
        <is>
          <t>43574469</t>
        </is>
      </c>
      <c r="E2040" s="3" t="inlineStr">
        <is>
          <t>cliente347@hotmail.com</t>
        </is>
      </c>
      <c r="G2040" s="3" t="inlineStr">
        <is>
          <t>CABA</t>
        </is>
      </c>
      <c r="H2040" s="3" t="inlineStr">
        <is>
          <t>CABA</t>
        </is>
      </c>
      <c r="I2040" s="3" t="inlineStr">
        <is>
          <t>Cable USB-C</t>
        </is>
      </c>
      <c r="J2040" s="3" t="inlineStr">
        <is>
          <t>Tecnología</t>
        </is>
      </c>
      <c r="K2040" s="3">
        <v>1</v>
      </c>
      <c r="L2040" s="5">
        <v>117821.08</v>
      </c>
      <c r="M2040" s="3">
        <v>10</v>
      </c>
      <c r="N2040" s="5">
        <v>106038.97</v>
      </c>
      <c r="O2040" s="3" t="inlineStr">
        <is>
          <t>Cheque</t>
        </is>
      </c>
      <c r="P2040" s="3" t="inlineStr">
        <is>
          <t>Admin</t>
        </is>
      </c>
      <c r="Q2040" s="3" t="inlineStr">
        <is>
          <t>online</t>
        </is>
      </c>
      <c r="R2040" s="3" t="inlineStr">
        <is>
          <t>En camino</t>
        </is>
      </c>
      <c r="S2040" s="3" t="inlineStr">
        <is>
          <t>Producto sin stock</t>
        </is>
      </c>
      <c r="T2040" s="3">
        <f>IF(COUNTA(A2040:S2040)&lt;19,"REVISAR","OK")</f>
        <v>0</v>
      </c>
      <c r="U2040" s="3">
        <f>IF(ISNUMBER(B2040),"OK","REVISAR")</f>
        <v>0</v>
      </c>
      <c r="V2040" s="3">
        <f>IF(AND(ISNUMBER(K2040),K2040&gt;0,K2040&lt;50),"OK","REVISAR")</f>
        <v>0</v>
      </c>
      <c r="W2040" s="3">
        <f>IF(AND(ISNUMBER(L2040),L2040&gt;0,L2040&lt;1000000),"OK","REVISAR")</f>
        <v>0</v>
      </c>
      <c r="X2040" s="3">
        <f>IF(AND(ISNUMBER(K2040),ISNUMBER(L2040),ISNUMBER(M2040),ISNUMBER(N2040)),IF(ABS(N2040-(K2040*L2040*(1-M2040/100)))&gt;1,"REVISAR","OK"),"REVISAR")</f>
        <v>0</v>
      </c>
      <c r="Y2040" s="3">
        <f>IF(AND(ISNUMBER(SEARCH("@",E2040)),ISNUMBER(SEARCH(".",E2040))),"OK","REVISAR")</f>
        <v>0</v>
      </c>
      <c r="Z2040" s="3">
        <f>IF(COUNTIF($A$2:$A$5001,A2040)&gt;1,"REVISAR","OK")</f>
        <v>0</v>
      </c>
    </row>
    <row r="2041">
      <c r="A2041" s="3">
        <v>2040</v>
      </c>
      <c r="B2041" s="4">
        <v>45542</v>
      </c>
      <c r="C2041" s="3" t="inlineStr">
        <is>
          <t>Camila Torres</t>
        </is>
      </c>
      <c r="D2041" s="3" t="inlineStr">
        <is>
          <t>27375875</t>
        </is>
      </c>
      <c r="E2041" s="3" t="inlineStr">
        <is>
          <t>cliente205@</t>
        </is>
      </c>
      <c r="F2041" s="3" t="inlineStr">
        <is>
          <t>+54 9 2326 771873</t>
        </is>
      </c>
      <c r="G2041" s="3" t="inlineStr">
        <is>
          <t>Capital Federal</t>
        </is>
      </c>
      <c r="H2041" s="3" t="inlineStr">
        <is>
          <t>Córdoba</t>
        </is>
      </c>
      <c r="I2041" s="3" t="inlineStr">
        <is>
          <t>Cable USB-C</t>
        </is>
      </c>
      <c r="J2041" s="3" t="inlineStr">
        <is>
          <t>Tecnología</t>
        </is>
      </c>
      <c r="K2041" s="3">
        <v>1</v>
      </c>
      <c r="L2041" s="5">
        <v>76871</v>
      </c>
      <c r="M2041" s="3">
        <v>0</v>
      </c>
      <c r="N2041" s="5">
        <v>76871</v>
      </c>
      <c r="P2041" s="3" t="inlineStr">
        <is>
          <t>admin</t>
        </is>
      </c>
      <c r="Q2041" s="3" t="inlineStr">
        <is>
          <t>Sucursal Norte</t>
        </is>
      </c>
      <c r="S2041" s="3" t="inlineStr">
        <is>
          <t>Pago a confirmar</t>
        </is>
      </c>
      <c r="T2041" s="3">
        <f>IF(COUNTA(A2041:S2041)&lt;19,"REVISAR","OK")</f>
        <v>0</v>
      </c>
      <c r="U2041" s="3">
        <f>IF(ISNUMBER(B2041),"OK","REVISAR")</f>
        <v>0</v>
      </c>
      <c r="V2041" s="3">
        <f>IF(AND(ISNUMBER(K2041),K2041&gt;0,K2041&lt;50),"OK","REVISAR")</f>
        <v>0</v>
      </c>
      <c r="W2041" s="3">
        <f>IF(AND(ISNUMBER(L2041),L2041&gt;0,L2041&lt;1000000),"OK","REVISAR")</f>
        <v>0</v>
      </c>
      <c r="X2041" s="3">
        <f>IF(AND(ISNUMBER(K2041),ISNUMBER(L2041),ISNUMBER(M2041),ISNUMBER(N2041)),IF(ABS(N2041-(K2041*L2041*(1-M2041/100)))&gt;1,"REVISAR","OK"),"REVISAR")</f>
        <v>0</v>
      </c>
      <c r="Y2041" s="3">
        <f>IF(AND(ISNUMBER(SEARCH("@",E2041)),ISNUMBER(SEARCH(".",E2041))),"OK","REVISAR")</f>
        <v>0</v>
      </c>
      <c r="Z2041" s="3">
        <f>IF(COUNTIF($A$2:$A$5001,A2041)&gt;1,"REVISAR","OK")</f>
        <v>0</v>
      </c>
    </row>
    <row r="2042">
      <c r="A2042" s="3">
        <v>2041</v>
      </c>
      <c r="B2042" s="4">
        <v>45509</v>
      </c>
      <c r="C2042" s="3" t="inlineStr">
        <is>
          <t>Carlos López</t>
        </is>
      </c>
      <c r="D2042" s="3" t="inlineStr">
        <is>
          <t>31269951</t>
        </is>
      </c>
      <c r="E2042" s="3" t="inlineStr">
        <is>
          <t>cliente684@outlook.com</t>
        </is>
      </c>
      <c r="F2042" s="3" t="inlineStr">
        <is>
          <t>12345</t>
        </is>
      </c>
      <c r="G2042" s="3" t="inlineStr">
        <is>
          <t>Cordoba</t>
        </is>
      </c>
      <c r="J2042" s="3" t="inlineStr">
        <is>
          <t>Hogar</t>
        </is>
      </c>
      <c r="K2042" s="3">
        <v>1</v>
      </c>
      <c r="L2042" s="5">
        <v>152360.39</v>
      </c>
      <c r="M2042" s="3">
        <v>5</v>
      </c>
      <c r="N2042" s="5">
        <v>144742.37</v>
      </c>
      <c r="O2042" s="3" t="inlineStr">
        <is>
          <t>Mercado Pago</t>
        </is>
      </c>
      <c r="Q2042" s="3" t="inlineStr">
        <is>
          <t>Centro</t>
        </is>
      </c>
      <c r="S2042" s="3" t="inlineStr">
        <is>
          <t>Producto sin stock</t>
        </is>
      </c>
      <c r="T2042" s="3">
        <f>IF(COUNTA(A2042:S2042)&lt;19,"REVISAR","OK")</f>
        <v>0</v>
      </c>
      <c r="U2042" s="3">
        <f>IF(ISNUMBER(B2042),"OK","REVISAR")</f>
        <v>0</v>
      </c>
      <c r="V2042" s="3">
        <f>IF(AND(ISNUMBER(K2042),K2042&gt;0,K2042&lt;50),"OK","REVISAR")</f>
        <v>0</v>
      </c>
      <c r="W2042" s="3">
        <f>IF(AND(ISNUMBER(L2042),L2042&gt;0,L2042&lt;1000000),"OK","REVISAR")</f>
        <v>0</v>
      </c>
      <c r="X2042" s="3">
        <f>IF(AND(ISNUMBER(K2042),ISNUMBER(L2042),ISNUMBER(M2042),ISNUMBER(N2042)),IF(ABS(N2042-(K2042*L2042*(1-M2042/100)))&gt;1,"REVISAR","OK"),"REVISAR")</f>
        <v>0</v>
      </c>
      <c r="Y2042" s="3">
        <f>IF(AND(ISNUMBER(SEARCH("@",E2042)),ISNUMBER(SEARCH(".",E2042))),"OK","REVISAR")</f>
        <v>0</v>
      </c>
      <c r="Z2042" s="3">
        <f>IF(COUNTIF($A$2:$A$5001,A2042)&gt;1,"REVISAR","OK")</f>
        <v>0</v>
      </c>
    </row>
    <row r="2043">
      <c r="A2043" s="3">
        <v>2042</v>
      </c>
      <c r="B2043" s="4">
        <v>45499</v>
      </c>
      <c r="C2043" s="3" t="inlineStr">
        <is>
          <t>Sofía García</t>
        </is>
      </c>
      <c r="D2043" s="3" t="inlineStr">
        <is>
          <t>32721838</t>
        </is>
      </c>
      <c r="E2043" s="3" t="inlineStr">
        <is>
          <t>cliente377@outlook.com</t>
        </is>
      </c>
      <c r="F2043" s="3" t="inlineStr">
        <is>
          <t>+54 9 2326 354399</t>
        </is>
      </c>
      <c r="G2043" s="3" t="inlineStr">
        <is>
          <t>Córdoba</t>
        </is>
      </c>
      <c r="J2043" s="3" t="inlineStr">
        <is>
          <t>Audio</t>
        </is>
      </c>
      <c r="K2043" s="3">
        <v>4</v>
      </c>
      <c r="L2043" s="5">
        <v>47713.48</v>
      </c>
      <c r="M2043" s="3">
        <v>5</v>
      </c>
      <c r="N2043" s="5">
        <v>181311.22</v>
      </c>
      <c r="O2043" s="3" t="inlineStr">
        <is>
          <t>MercadoPago</t>
        </is>
      </c>
      <c r="P2043" s="3" t="inlineStr">
        <is>
          <t>admin</t>
        </is>
      </c>
      <c r="R2043" s="3" t="inlineStr">
        <is>
          <t>Pendiente</t>
        </is>
      </c>
      <c r="S2043" s="3" t="inlineStr">
        <is>
          <t>OK</t>
        </is>
      </c>
      <c r="T2043" s="3">
        <f>IF(COUNTA(A2043:S2043)&lt;19,"REVISAR","OK")</f>
        <v>0</v>
      </c>
      <c r="U2043" s="3">
        <f>IF(ISNUMBER(B2043),"OK","REVISAR")</f>
        <v>0</v>
      </c>
      <c r="V2043" s="3">
        <f>IF(AND(ISNUMBER(K2043),K2043&gt;0,K2043&lt;50),"OK","REVISAR")</f>
        <v>0</v>
      </c>
      <c r="W2043" s="3">
        <f>IF(AND(ISNUMBER(L2043),L2043&gt;0,L2043&lt;1000000),"OK","REVISAR")</f>
        <v>0</v>
      </c>
      <c r="X2043" s="3">
        <f>IF(AND(ISNUMBER(K2043),ISNUMBER(L2043),ISNUMBER(M2043),ISNUMBER(N2043)),IF(ABS(N2043-(K2043*L2043*(1-M2043/100)))&gt;1,"REVISAR","OK"),"REVISAR")</f>
        <v>0</v>
      </c>
      <c r="Y2043" s="3">
        <f>IF(AND(ISNUMBER(SEARCH("@",E2043)),ISNUMBER(SEARCH(".",E2043))),"OK","REVISAR")</f>
        <v>0</v>
      </c>
      <c r="Z2043" s="3">
        <f>IF(COUNTIF($A$2:$A$5001,A2043)&gt;1,"REVISAR","OK")</f>
        <v>0</v>
      </c>
    </row>
    <row r="2044">
      <c r="A2044" s="3">
        <v>2043</v>
      </c>
      <c r="B2044" s="4">
        <v>45380</v>
      </c>
      <c r="C2044" s="3" t="inlineStr">
        <is>
          <t>María Gómez</t>
        </is>
      </c>
      <c r="D2044" s="3" t="inlineStr">
        <is>
          <t>36084038</t>
        </is>
      </c>
      <c r="E2044" s="3" t="inlineStr">
        <is>
          <t>cliente715@yahoo.com</t>
        </is>
      </c>
      <c r="F2044" s="3" t="inlineStr">
        <is>
          <t>+54 9 2326 296531</t>
        </is>
      </c>
      <c r="G2044" s="3" t="inlineStr">
        <is>
          <t>Córdoba</t>
        </is>
      </c>
      <c r="H2044" s="3" t="inlineStr">
        <is>
          <t>Buenos Aires</t>
        </is>
      </c>
      <c r="I2044" s="3" t="inlineStr">
        <is>
          <t>Notebook 15</t>
        </is>
      </c>
      <c r="J2044" s="3" t="inlineStr">
        <is>
          <t>perifericos</t>
        </is>
      </c>
      <c r="K2044" s="3">
        <v>5</v>
      </c>
      <c r="L2044" s="5">
        <v>0</v>
      </c>
      <c r="M2044" s="3">
        <v>10</v>
      </c>
      <c r="N2044" s="5">
        <v>0</v>
      </c>
      <c r="O2044" s="3" t="inlineStr">
        <is>
          <t>MercadoPago</t>
        </is>
      </c>
      <c r="Q2044" s="3" t="inlineStr">
        <is>
          <t>Centro</t>
        </is>
      </c>
      <c r="R2044" s="3" t="inlineStr">
        <is>
          <t>Entregado</t>
        </is>
      </c>
      <c r="T2044" s="3">
        <f>IF(COUNTA(A2044:S2044)&lt;19,"REVISAR","OK")</f>
        <v>0</v>
      </c>
      <c r="U2044" s="3">
        <f>IF(ISNUMBER(B2044),"OK","REVISAR")</f>
        <v>0</v>
      </c>
      <c r="V2044" s="3">
        <f>IF(AND(ISNUMBER(K2044),K2044&gt;0,K2044&lt;50),"OK","REVISAR")</f>
        <v>0</v>
      </c>
      <c r="W2044" s="3">
        <f>IF(AND(ISNUMBER(L2044),L2044&gt;0,L2044&lt;1000000),"OK","REVISAR")</f>
        <v>0</v>
      </c>
      <c r="X2044" s="3">
        <f>IF(AND(ISNUMBER(K2044),ISNUMBER(L2044),ISNUMBER(M2044),ISNUMBER(N2044)),IF(ABS(N2044-(K2044*L2044*(1-M2044/100)))&gt;1,"REVISAR","OK"),"REVISAR")</f>
        <v>0</v>
      </c>
      <c r="Y2044" s="3">
        <f>IF(AND(ISNUMBER(SEARCH("@",E2044)),ISNUMBER(SEARCH(".",E2044))),"OK","REVISAR")</f>
        <v>0</v>
      </c>
      <c r="Z2044" s="3">
        <f>IF(COUNTIF($A$2:$A$5001,A2044)&gt;1,"REVISAR","OK")</f>
        <v>0</v>
      </c>
    </row>
    <row r="2045">
      <c r="A2045" s="3">
        <v>2044</v>
      </c>
      <c r="B2045" s="4">
        <v>45540</v>
      </c>
      <c r="C2045" s="3" t="inlineStr">
        <is>
          <t>Juan Pérez</t>
        </is>
      </c>
      <c r="D2045" s="3" t="inlineStr">
        <is>
          <t>40520230</t>
        </is>
      </c>
      <c r="E2045" s="3" t="inlineStr">
        <is>
          <t>cliente750@hotmial.com</t>
        </is>
      </c>
      <c r="F2045" s="3" t="inlineStr">
        <is>
          <t>+54 9 2326 121302</t>
        </is>
      </c>
      <c r="G2045" s="3" t="inlineStr">
        <is>
          <t>Capital Federal</t>
        </is>
      </c>
      <c r="H2045" s="3" t="inlineStr">
        <is>
          <t>Santa Fe</t>
        </is>
      </c>
      <c r="I2045" s="3" t="inlineStr">
        <is>
          <t>Memoria RAM 8GB</t>
        </is>
      </c>
      <c r="J2045" s="3" t="inlineStr">
        <is>
          <t>Periféricos</t>
        </is>
      </c>
      <c r="K2045" s="3">
        <v>4</v>
      </c>
      <c r="L2045" s="5">
        <v>52687.1</v>
      </c>
      <c r="M2045" s="3">
        <v>20</v>
      </c>
      <c r="N2045" s="5">
        <v>168598.72</v>
      </c>
      <c r="O2045" s="3" t="inlineStr">
        <is>
          <t>efectivo</t>
        </is>
      </c>
      <c r="P2045" s="3" t="inlineStr">
        <is>
          <t>Sin vendedor</t>
        </is>
      </c>
      <c r="Q2045" s="3" t="inlineStr">
        <is>
          <t>online</t>
        </is>
      </c>
      <c r="R2045" s="3" t="inlineStr">
        <is>
          <t>En camino</t>
        </is>
      </c>
      <c r="T2045" s="3">
        <f>IF(COUNTA(A2045:S2045)&lt;19,"REVISAR","OK")</f>
        <v>0</v>
      </c>
      <c r="U2045" s="3">
        <f>IF(ISNUMBER(B2045),"OK","REVISAR")</f>
        <v>0</v>
      </c>
      <c r="V2045" s="3">
        <f>IF(AND(ISNUMBER(K2045),K2045&gt;0,K2045&lt;50),"OK","REVISAR")</f>
        <v>0</v>
      </c>
      <c r="W2045" s="3">
        <f>IF(AND(ISNUMBER(L2045),L2045&gt;0,L2045&lt;1000000),"OK","REVISAR")</f>
        <v>0</v>
      </c>
      <c r="X2045" s="3">
        <f>IF(AND(ISNUMBER(K2045),ISNUMBER(L2045),ISNUMBER(M2045),ISNUMBER(N2045)),IF(ABS(N2045-(K2045*L2045*(1-M2045/100)))&gt;1,"REVISAR","OK"),"REVISAR")</f>
        <v>0</v>
      </c>
      <c r="Y2045" s="3">
        <f>IF(AND(ISNUMBER(SEARCH("@",E2045)),ISNUMBER(SEARCH(".",E2045))),"OK","REVISAR")</f>
        <v>0</v>
      </c>
      <c r="Z2045" s="3">
        <f>IF(COUNTIF($A$2:$A$5001,A2045)&gt;1,"REVISAR","OK")</f>
        <v>0</v>
      </c>
    </row>
    <row r="2046">
      <c r="A2046" s="3">
        <v>2045</v>
      </c>
      <c r="B2046" s="4">
        <v>45749</v>
      </c>
      <c r="C2046" s="3" t="inlineStr">
        <is>
          <t>Martín Fernández</t>
        </is>
      </c>
      <c r="D2046" s="3" t="inlineStr">
        <is>
          <t>43099738</t>
        </is>
      </c>
      <c r="E2046" s="3" t="inlineStr">
        <is>
          <t>cliente251@yahoo.com</t>
        </is>
      </c>
      <c r="F2046" s="3" t="inlineStr">
        <is>
          <t>+54 9 2326 308198</t>
        </is>
      </c>
      <c r="G2046" s="3" t="inlineStr">
        <is>
          <t>Mendoza</t>
        </is>
      </c>
      <c r="H2046" s="3" t="inlineStr">
        <is>
          <t>Santa Fe</t>
        </is>
      </c>
      <c r="I2046" s="3" t="inlineStr">
        <is>
          <t>Webcam HD</t>
        </is>
      </c>
      <c r="J2046" s="3" t="inlineStr">
        <is>
          <t>tecnologia</t>
        </is>
      </c>
      <c r="K2046" s="3">
        <v>4</v>
      </c>
      <c r="L2046" s="5">
        <v>-25000</v>
      </c>
      <c r="M2046" s="3">
        <v>5</v>
      </c>
      <c r="N2046" s="5">
        <v>-95000</v>
      </c>
      <c r="O2046" s="3" t="inlineStr">
        <is>
          <t>transf</t>
        </is>
      </c>
      <c r="P2046" s="3" t="inlineStr">
        <is>
          <t>admin</t>
        </is>
      </c>
      <c r="Q2046" s="3" t="inlineStr">
        <is>
          <t>Sucursal Norte</t>
        </is>
      </c>
      <c r="R2046" s="3" t="inlineStr">
        <is>
          <t>Entregado</t>
        </is>
      </c>
      <c r="S2046" s="3" t="inlineStr">
        <is>
          <t>OK</t>
        </is>
      </c>
      <c r="T2046" s="3">
        <f>IF(COUNTA(A2046:S2046)&lt;19,"REVISAR","OK")</f>
        <v>0</v>
      </c>
      <c r="U2046" s="3">
        <f>IF(ISNUMBER(B2046),"OK","REVISAR")</f>
        <v>0</v>
      </c>
      <c r="V2046" s="3">
        <f>IF(AND(ISNUMBER(K2046),K2046&gt;0,K2046&lt;50),"OK","REVISAR")</f>
        <v>0</v>
      </c>
      <c r="W2046" s="3">
        <f>IF(AND(ISNUMBER(L2046),L2046&gt;0,L2046&lt;1000000),"OK","REVISAR")</f>
        <v>0</v>
      </c>
      <c r="X2046" s="3">
        <f>IF(AND(ISNUMBER(K2046),ISNUMBER(L2046),ISNUMBER(M2046),ISNUMBER(N2046)),IF(ABS(N2046-(K2046*L2046*(1-M2046/100)))&gt;1,"REVISAR","OK"),"REVISAR")</f>
        <v>0</v>
      </c>
      <c r="Y2046" s="3">
        <f>IF(AND(ISNUMBER(SEARCH("@",E2046)),ISNUMBER(SEARCH(".",E2046))),"OK","REVISAR")</f>
        <v>0</v>
      </c>
      <c r="Z2046" s="3">
        <f>IF(COUNTIF($A$2:$A$5001,A2046)&gt;1,"REVISAR","OK")</f>
        <v>0</v>
      </c>
    </row>
    <row r="2047">
      <c r="A2047" s="3">
        <v>2046</v>
      </c>
      <c r="B2047" s="4">
        <v>45704</v>
      </c>
      <c r="C2047" s="3" t="inlineStr">
        <is>
          <t>Juan Pérez</t>
        </is>
      </c>
      <c r="D2047" s="3" t="inlineStr">
        <is>
          <t>27617284</t>
        </is>
      </c>
      <c r="E2047" s="3" t="inlineStr">
        <is>
          <t>cliente266@outlook.com</t>
        </is>
      </c>
      <c r="F2047" s="3" t="inlineStr">
        <is>
          <t>+54 9 2326 829611</t>
        </is>
      </c>
      <c r="G2047" s="3" t="inlineStr">
        <is>
          <t>San Antonio de Areco</t>
        </is>
      </c>
      <c r="I2047" s="3" t="inlineStr">
        <is>
          <t>Parlante portátil</t>
        </is>
      </c>
      <c r="J2047" s="3" t="inlineStr">
        <is>
          <t>Audio</t>
        </is>
      </c>
      <c r="K2047" s="3">
        <v>3</v>
      </c>
      <c r="L2047" s="5">
        <v>23971.42</v>
      </c>
      <c r="M2047" s="3">
        <v>15</v>
      </c>
      <c r="N2047" s="5">
        <v>61127.12</v>
      </c>
      <c r="O2047" s="3" t="inlineStr">
        <is>
          <t>Efectivo</t>
        </is>
      </c>
      <c r="P2047" s="3" t="inlineStr">
        <is>
          <t>Sin vendedor</t>
        </is>
      </c>
      <c r="R2047" s="3" t="inlineStr">
        <is>
          <t>Cancelado</t>
        </is>
      </c>
      <c r="S2047" s="3" t="inlineStr">
        <is>
          <t>Duplicado probable</t>
        </is>
      </c>
      <c r="T2047" s="3">
        <f>IF(COUNTA(A2047:S2047)&lt;19,"REVISAR","OK")</f>
        <v>0</v>
      </c>
      <c r="U2047" s="3">
        <f>IF(ISNUMBER(B2047),"OK","REVISAR")</f>
        <v>0</v>
      </c>
      <c r="V2047" s="3">
        <f>IF(AND(ISNUMBER(K2047),K2047&gt;0,K2047&lt;50),"OK","REVISAR")</f>
        <v>0</v>
      </c>
      <c r="W2047" s="3">
        <f>IF(AND(ISNUMBER(L2047),L2047&gt;0,L2047&lt;1000000),"OK","REVISAR")</f>
        <v>0</v>
      </c>
      <c r="X2047" s="3">
        <f>IF(AND(ISNUMBER(K2047),ISNUMBER(L2047),ISNUMBER(M2047),ISNUMBER(N2047)),IF(ABS(N2047-(K2047*L2047*(1-M2047/100)))&gt;1,"REVISAR","OK"),"REVISAR")</f>
        <v>0</v>
      </c>
      <c r="Y2047" s="3">
        <f>IF(AND(ISNUMBER(SEARCH("@",E2047)),ISNUMBER(SEARCH(".",E2047))),"OK","REVISAR")</f>
        <v>0</v>
      </c>
      <c r="Z2047" s="3">
        <f>IF(COUNTIF($A$2:$A$5001,A2047)&gt;1,"REVISAR","OK")</f>
        <v>0</v>
      </c>
    </row>
    <row r="2048">
      <c r="A2048" s="3">
        <v>2047</v>
      </c>
      <c r="B2048" s="4">
        <v>45799</v>
      </c>
      <c r="D2048" s="3" t="inlineStr">
        <is>
          <t>28253216</t>
        </is>
      </c>
      <c r="E2048" s="3" t="inlineStr">
        <is>
          <t>cliente323@hotmail.com</t>
        </is>
      </c>
      <c r="G2048" s="3" t="inlineStr">
        <is>
          <t>Rosario</t>
        </is>
      </c>
      <c r="H2048" s="3" t="inlineStr">
        <is>
          <t>Santa Fe</t>
        </is>
      </c>
      <c r="I2048" s="3" t="inlineStr">
        <is>
          <t>Monitor 24</t>
        </is>
      </c>
      <c r="K2048" s="3">
        <v>4</v>
      </c>
      <c r="L2048" s="5">
        <v>41398.85</v>
      </c>
      <c r="M2048" s="3">
        <v>15</v>
      </c>
      <c r="N2048" s="5">
        <v>140756.09</v>
      </c>
      <c r="O2048" s="3" t="inlineStr">
        <is>
          <t>MercadoPago</t>
        </is>
      </c>
      <c r="P2048" s="3" t="inlineStr">
        <is>
          <t>Paul</t>
        </is>
      </c>
      <c r="Q2048" s="3" t="inlineStr">
        <is>
          <t>Sucursal Norte</t>
        </is>
      </c>
      <c r="R2048" s="3" t="inlineStr">
        <is>
          <t>Cancelado</t>
        </is>
      </c>
      <c r="T2048" s="3">
        <f>IF(COUNTA(A2048:S2048)&lt;19,"REVISAR","OK")</f>
        <v>0</v>
      </c>
      <c r="U2048" s="3">
        <f>IF(ISNUMBER(B2048),"OK","REVISAR")</f>
        <v>0</v>
      </c>
      <c r="V2048" s="3">
        <f>IF(AND(ISNUMBER(K2048),K2048&gt;0,K2048&lt;50),"OK","REVISAR")</f>
        <v>0</v>
      </c>
      <c r="W2048" s="3">
        <f>IF(AND(ISNUMBER(L2048),L2048&gt;0,L2048&lt;1000000),"OK","REVISAR")</f>
        <v>0</v>
      </c>
      <c r="X2048" s="3">
        <f>IF(AND(ISNUMBER(K2048),ISNUMBER(L2048),ISNUMBER(M2048),ISNUMBER(N2048)),IF(ABS(N2048-(K2048*L2048*(1-M2048/100)))&gt;1,"REVISAR","OK"),"REVISAR")</f>
        <v>0</v>
      </c>
      <c r="Y2048" s="3">
        <f>IF(AND(ISNUMBER(SEARCH("@",E2048)),ISNUMBER(SEARCH(".",E2048))),"OK","REVISAR")</f>
        <v>0</v>
      </c>
      <c r="Z2048" s="3">
        <f>IF(COUNTIF($A$2:$A$5001,A2048)&gt;1,"REVISAR","OK")</f>
        <v>0</v>
      </c>
    </row>
    <row r="2049">
      <c r="A2049" s="3">
        <v>2048</v>
      </c>
      <c r="B2049" s="4">
        <v>45657</v>
      </c>
      <c r="C2049" s="3" t="inlineStr">
        <is>
          <t>Pedro Sánchez</t>
        </is>
      </c>
      <c r="D2049" s="3" t="inlineStr">
        <is>
          <t>21730963</t>
        </is>
      </c>
      <c r="E2049" s="3" t="inlineStr">
        <is>
          <t>cliente42@yahoo.com</t>
        </is>
      </c>
      <c r="F2049" s="3" t="inlineStr">
        <is>
          <t>sin telefono</t>
        </is>
      </c>
      <c r="G2049" s="3" t="inlineStr">
        <is>
          <t>La Plata</t>
        </is>
      </c>
      <c r="H2049" s="3" t="inlineStr">
        <is>
          <t>Cordoba</t>
        </is>
      </c>
      <c r="I2049" s="3" t="inlineStr">
        <is>
          <t>Silla gamer</t>
        </is>
      </c>
      <c r="J2049" s="3" t="inlineStr">
        <is>
          <t>tecnologia</t>
        </is>
      </c>
      <c r="K2049" s="3">
        <v>8</v>
      </c>
      <c r="L2049" s="5">
        <v>149076.75</v>
      </c>
      <c r="M2049" s="3">
        <v>10</v>
      </c>
      <c r="N2049" s="5">
        <v>1073352.6</v>
      </c>
      <c r="P2049" s="3" t="inlineStr">
        <is>
          <t>Benjamín</t>
        </is>
      </c>
      <c r="Q2049" s="3" t="inlineStr">
        <is>
          <t>local 1</t>
        </is>
      </c>
      <c r="R2049" s="3" t="inlineStr">
        <is>
          <t>Entregado</t>
        </is>
      </c>
      <c r="S2049" s="3" t="inlineStr">
        <is>
          <t>Producto sin stock</t>
        </is>
      </c>
      <c r="T2049" s="3">
        <f>IF(COUNTA(A2049:S2049)&lt;19,"REVISAR","OK")</f>
        <v>0</v>
      </c>
      <c r="U2049" s="3">
        <f>IF(ISNUMBER(B2049),"OK","REVISAR")</f>
        <v>0</v>
      </c>
      <c r="V2049" s="3">
        <f>IF(AND(ISNUMBER(K2049),K2049&gt;0,K2049&lt;50),"OK","REVISAR")</f>
        <v>0</v>
      </c>
      <c r="W2049" s="3">
        <f>IF(AND(ISNUMBER(L2049),L2049&gt;0,L2049&lt;1000000),"OK","REVISAR")</f>
        <v>0</v>
      </c>
      <c r="X2049" s="3">
        <f>IF(AND(ISNUMBER(K2049),ISNUMBER(L2049),ISNUMBER(M2049),ISNUMBER(N2049)),IF(ABS(N2049-(K2049*L2049*(1-M2049/100)))&gt;1,"REVISAR","OK"),"REVISAR")</f>
        <v>0</v>
      </c>
      <c r="Y2049" s="3">
        <f>IF(AND(ISNUMBER(SEARCH("@",E2049)),ISNUMBER(SEARCH(".",E2049))),"OK","REVISAR")</f>
        <v>0</v>
      </c>
      <c r="Z2049" s="3">
        <f>IF(COUNTIF($A$2:$A$5001,A2049)&gt;1,"REVISAR","OK")</f>
        <v>0</v>
      </c>
    </row>
    <row r="2050">
      <c r="A2050" s="3">
        <v>2049</v>
      </c>
      <c r="B2050" s="4">
        <v>45371</v>
      </c>
      <c r="C2050" s="3" t="inlineStr">
        <is>
          <t>Juan Pérez</t>
        </is>
      </c>
      <c r="D2050" s="3" t="inlineStr">
        <is>
          <t>25413907</t>
        </is>
      </c>
      <c r="E2050" s="3" t="inlineStr">
        <is>
          <t>cliente717@sinmail</t>
        </is>
      </c>
      <c r="F2050" s="3" t="inlineStr">
        <is>
          <t>+54 9 2326 975650</t>
        </is>
      </c>
      <c r="G2050" s="3" t="inlineStr">
        <is>
          <t>La Plata</t>
        </is>
      </c>
      <c r="H2050" s="3" t="inlineStr">
        <is>
          <t>Bs.As</t>
        </is>
      </c>
      <c r="I2050" s="3" t="inlineStr">
        <is>
          <t>Monitor 24</t>
        </is>
      </c>
      <c r="J2050" s="3" t="inlineStr">
        <is>
          <t>Audio</t>
        </is>
      </c>
      <c r="K2050" s="3">
        <v>1</v>
      </c>
      <c r="L2050" s="5">
        <v>74073.61</v>
      </c>
      <c r="M2050" s="3">
        <v>15</v>
      </c>
      <c r="N2050" s="5">
        <v>0</v>
      </c>
      <c r="O2050" s="3" t="inlineStr">
        <is>
          <t>MercadoPago</t>
        </is>
      </c>
      <c r="P2050" s="3" t="inlineStr">
        <is>
          <t>Lucas</t>
        </is>
      </c>
      <c r="T2050" s="3">
        <f>IF(COUNTA(A2050:S2050)&lt;19,"REVISAR","OK")</f>
        <v>0</v>
      </c>
      <c r="U2050" s="3">
        <f>IF(ISNUMBER(B2050),"OK","REVISAR")</f>
        <v>0</v>
      </c>
      <c r="V2050" s="3">
        <f>IF(AND(ISNUMBER(K2050),K2050&gt;0,K2050&lt;50),"OK","REVISAR")</f>
        <v>0</v>
      </c>
      <c r="W2050" s="3">
        <f>IF(AND(ISNUMBER(L2050),L2050&gt;0,L2050&lt;1000000),"OK","REVISAR")</f>
        <v>0</v>
      </c>
      <c r="X2050" s="3">
        <f>IF(AND(ISNUMBER(K2050),ISNUMBER(L2050),ISNUMBER(M2050),ISNUMBER(N2050)),IF(ABS(N2050-(K2050*L2050*(1-M2050/100)))&gt;1,"REVISAR","OK"),"REVISAR")</f>
        <v>0</v>
      </c>
      <c r="Y2050" s="3">
        <f>IF(AND(ISNUMBER(SEARCH("@",E2050)),ISNUMBER(SEARCH(".",E2050))),"OK","REVISAR")</f>
        <v>0</v>
      </c>
      <c r="Z2050" s="3">
        <f>IF(COUNTIF($A$2:$A$5001,A2050)&gt;1,"REVISAR","OK")</f>
        <v>0</v>
      </c>
    </row>
    <row r="2051">
      <c r="A2051" s="3">
        <v>2050</v>
      </c>
      <c r="B2051" s="4">
        <v>45295</v>
      </c>
      <c r="C2051" s="3" t="inlineStr">
        <is>
          <t>Ana Martínez</t>
        </is>
      </c>
      <c r="D2051" s="3" t="inlineStr">
        <is>
          <t>39770234</t>
        </is>
      </c>
      <c r="E2051" s="3" t="inlineStr">
        <is>
          <t>cliente144@outlook.com</t>
        </is>
      </c>
      <c r="F2051" s="3" t="inlineStr">
        <is>
          <t>+54 9 2326 489501</t>
        </is>
      </c>
      <c r="H2051" s="3" t="inlineStr">
        <is>
          <t>Santa Fe</t>
        </is>
      </c>
      <c r="I2051" s="3" t="inlineStr">
        <is>
          <t>Parlante portátil</t>
        </is>
      </c>
      <c r="J2051" s="3" t="inlineStr">
        <is>
          <t>Periféricos</t>
        </is>
      </c>
      <c r="K2051" s="3">
        <v>2</v>
      </c>
      <c r="L2051" s="5">
        <v>127796.09</v>
      </c>
      <c r="M2051" s="3">
        <v>5</v>
      </c>
      <c r="N2051" s="5">
        <v>242812.57</v>
      </c>
      <c r="O2051" s="3" t="inlineStr">
        <is>
          <t>MercadoPago</t>
        </is>
      </c>
      <c r="P2051" s="3" t="inlineStr">
        <is>
          <t>Benjamín</t>
        </is>
      </c>
      <c r="R2051" s="3" t="inlineStr">
        <is>
          <t>En camino</t>
        </is>
      </c>
      <c r="S2051" s="3" t="inlineStr">
        <is>
          <t>Cliente reclama demora</t>
        </is>
      </c>
      <c r="T2051" s="3">
        <f>IF(COUNTA(A2051:S2051)&lt;19,"REVISAR","OK")</f>
        <v>0</v>
      </c>
      <c r="U2051" s="3">
        <f>IF(ISNUMBER(B2051),"OK","REVISAR")</f>
        <v>0</v>
      </c>
      <c r="V2051" s="3">
        <f>IF(AND(ISNUMBER(K2051),K2051&gt;0,K2051&lt;50),"OK","REVISAR")</f>
        <v>0</v>
      </c>
      <c r="W2051" s="3">
        <f>IF(AND(ISNUMBER(L2051),L2051&gt;0,L2051&lt;1000000),"OK","REVISAR")</f>
        <v>0</v>
      </c>
      <c r="X2051" s="3">
        <f>IF(AND(ISNUMBER(K2051),ISNUMBER(L2051),ISNUMBER(M2051),ISNUMBER(N2051)),IF(ABS(N2051-(K2051*L2051*(1-M2051/100)))&gt;1,"REVISAR","OK"),"REVISAR")</f>
        <v>0</v>
      </c>
      <c r="Y2051" s="3">
        <f>IF(AND(ISNUMBER(SEARCH("@",E2051)),ISNUMBER(SEARCH(".",E2051))),"OK","REVISAR")</f>
        <v>0</v>
      </c>
      <c r="Z2051" s="3">
        <f>IF(COUNTIF($A$2:$A$5001,A2051)&gt;1,"REVISAR","OK")</f>
        <v>0</v>
      </c>
    </row>
    <row r="2052">
      <c r="A2052" s="3">
        <v>2051</v>
      </c>
      <c r="B2052" s="4">
        <v>45441</v>
      </c>
      <c r="C2052" s="3" t="inlineStr">
        <is>
          <t>Carlos López</t>
        </is>
      </c>
      <c r="D2052" s="3" t="inlineStr">
        <is>
          <t>34225190</t>
        </is>
      </c>
      <c r="E2052" s="3" t="inlineStr">
        <is>
          <t>cliente536@hotmail.com</t>
        </is>
      </c>
      <c r="F2052" s="3" t="inlineStr">
        <is>
          <t>+54 9 2326 796476</t>
        </is>
      </c>
      <c r="H2052" s="3" t="inlineStr">
        <is>
          <t>CABA</t>
        </is>
      </c>
      <c r="I2052" s="3" t="inlineStr">
        <is>
          <t>Memoria RAM 8GB</t>
        </is>
      </c>
      <c r="J2052" s="3" t="inlineStr">
        <is>
          <t>tecnologia</t>
        </is>
      </c>
      <c r="K2052" s="3">
        <v>1</v>
      </c>
      <c r="L2052" s="5">
        <v>11962.2</v>
      </c>
      <c r="M2052" s="3">
        <v>0</v>
      </c>
      <c r="N2052" s="5">
        <v>11962.2</v>
      </c>
      <c r="O2052" s="3" t="inlineStr">
        <is>
          <t>MercadoPago</t>
        </is>
      </c>
      <c r="Q2052" s="3" t="inlineStr">
        <is>
          <t>Norte</t>
        </is>
      </c>
      <c r="R2052" s="3" t="inlineStr">
        <is>
          <t>Pendiente</t>
        </is>
      </c>
      <c r="S2052" s="3" t="inlineStr">
        <is>
          <t>Producto sin stock</t>
        </is>
      </c>
      <c r="T2052" s="3">
        <f>IF(COUNTA(A2052:S2052)&lt;19,"REVISAR","OK")</f>
        <v>0</v>
      </c>
      <c r="U2052" s="3">
        <f>IF(ISNUMBER(B2052),"OK","REVISAR")</f>
        <v>0</v>
      </c>
      <c r="V2052" s="3">
        <f>IF(AND(ISNUMBER(K2052),K2052&gt;0,K2052&lt;50),"OK","REVISAR")</f>
        <v>0</v>
      </c>
      <c r="W2052" s="3">
        <f>IF(AND(ISNUMBER(L2052),L2052&gt;0,L2052&lt;1000000),"OK","REVISAR")</f>
        <v>0</v>
      </c>
      <c r="X2052" s="3">
        <f>IF(AND(ISNUMBER(K2052),ISNUMBER(L2052),ISNUMBER(M2052),ISNUMBER(N2052)),IF(ABS(N2052-(K2052*L2052*(1-M2052/100)))&gt;1,"REVISAR","OK"),"REVISAR")</f>
        <v>0</v>
      </c>
      <c r="Y2052" s="3">
        <f>IF(AND(ISNUMBER(SEARCH("@",E2052)),ISNUMBER(SEARCH(".",E2052))),"OK","REVISAR")</f>
        <v>0</v>
      </c>
      <c r="Z2052" s="3">
        <f>IF(COUNTIF($A$2:$A$5001,A2052)&gt;1,"REVISAR","OK")</f>
        <v>0</v>
      </c>
    </row>
    <row r="2053">
      <c r="A2053" s="3">
        <v>2052</v>
      </c>
      <c r="B2053" s="4">
        <v>45550</v>
      </c>
      <c r="C2053" s="3" t="inlineStr">
        <is>
          <t>María Gómez</t>
        </is>
      </c>
      <c r="D2053" s="3" t="inlineStr">
        <is>
          <t>39926929</t>
        </is>
      </c>
      <c r="E2053" s="3" t="inlineStr">
        <is>
          <t>cliente242@outlook.com</t>
        </is>
      </c>
      <c r="F2053" s="3" t="inlineStr">
        <is>
          <t>+54 9 2326 756444</t>
        </is>
      </c>
      <c r="G2053" s="3" t="inlineStr">
        <is>
          <t>S. A. de Areco</t>
        </is>
      </c>
      <c r="H2053" s="3" t="inlineStr">
        <is>
          <t>Buenos Aires</t>
        </is>
      </c>
      <c r="J2053" s="3" t="inlineStr">
        <is>
          <t>tecnologia</t>
        </is>
      </c>
      <c r="K2053" s="3">
        <v>5</v>
      </c>
      <c r="L2053" s="5">
        <v>165858.75</v>
      </c>
      <c r="M2053" s="3">
        <v>20</v>
      </c>
      <c r="N2053" s="5">
        <v>663435</v>
      </c>
      <c r="O2053" s="3" t="inlineStr">
        <is>
          <t>Transferencia</t>
        </is>
      </c>
      <c r="P2053" s="3" t="inlineStr">
        <is>
          <t>admin</t>
        </is>
      </c>
      <c r="Q2053" s="3" t="inlineStr">
        <is>
          <t>Online</t>
        </is>
      </c>
      <c r="R2053" s="3" t="inlineStr">
        <is>
          <t>Entregado</t>
        </is>
      </c>
      <c r="S2053" s="3" t="inlineStr">
        <is>
          <t>Duplicado probable</t>
        </is>
      </c>
      <c r="T2053" s="3">
        <f>IF(COUNTA(A2053:S2053)&lt;19,"REVISAR","OK")</f>
        <v>0</v>
      </c>
      <c r="U2053" s="3">
        <f>IF(ISNUMBER(B2053),"OK","REVISAR")</f>
        <v>0</v>
      </c>
      <c r="V2053" s="3">
        <f>IF(AND(ISNUMBER(K2053),K2053&gt;0,K2053&lt;50),"OK","REVISAR")</f>
        <v>0</v>
      </c>
      <c r="W2053" s="3">
        <f>IF(AND(ISNUMBER(L2053),L2053&gt;0,L2053&lt;1000000),"OK","REVISAR")</f>
        <v>0</v>
      </c>
      <c r="X2053" s="3">
        <f>IF(AND(ISNUMBER(K2053),ISNUMBER(L2053),ISNUMBER(M2053),ISNUMBER(N2053)),IF(ABS(N2053-(K2053*L2053*(1-M2053/100)))&gt;1,"REVISAR","OK"),"REVISAR")</f>
        <v>0</v>
      </c>
      <c r="Y2053" s="3">
        <f>IF(AND(ISNUMBER(SEARCH("@",E2053)),ISNUMBER(SEARCH(".",E2053))),"OK","REVISAR")</f>
        <v>0</v>
      </c>
      <c r="Z2053" s="3">
        <f>IF(COUNTIF($A$2:$A$5001,A2053)&gt;1,"REVISAR","OK")</f>
        <v>0</v>
      </c>
    </row>
    <row r="2054">
      <c r="A2054" s="3">
        <v>2053</v>
      </c>
      <c r="B2054" s="4">
        <v>45553</v>
      </c>
      <c r="D2054" s="3" t="inlineStr">
        <is>
          <t>35572121</t>
        </is>
      </c>
      <c r="E2054" s="3" t="inlineStr">
        <is>
          <t>cliente361@hotmail.com</t>
        </is>
      </c>
      <c r="F2054" s="3" t="inlineStr">
        <is>
          <t>+54 9 2326 408414</t>
        </is>
      </c>
      <c r="G2054" s="3" t="inlineStr">
        <is>
          <t>San Antonio de Areco</t>
        </is>
      </c>
      <c r="H2054" s="3" t="inlineStr">
        <is>
          <t>Buenos Aires</t>
        </is>
      </c>
      <c r="I2054" s="3" t="inlineStr">
        <is>
          <t>Cable USB-C</t>
        </is>
      </c>
      <c r="K2054" s="3">
        <v>3</v>
      </c>
      <c r="L2054" s="5">
        <v>130778.63</v>
      </c>
      <c r="M2054" s="3">
        <v>20</v>
      </c>
      <c r="N2054" s="5">
        <v>313868.71</v>
      </c>
      <c r="O2054" s="3" t="inlineStr">
        <is>
          <t>Tarjeta Crédito</t>
        </is>
      </c>
      <c r="P2054" s="3" t="inlineStr">
        <is>
          <t>Isaías</t>
        </is>
      </c>
      <c r="R2054" s="3" t="inlineStr">
        <is>
          <t>En camino</t>
        </is>
      </c>
      <c r="S2054" s="3" t="inlineStr">
        <is>
          <t>Producto sin stock</t>
        </is>
      </c>
      <c r="T2054" s="3">
        <f>IF(COUNTA(A2054:S2054)&lt;19,"REVISAR","OK")</f>
        <v>0</v>
      </c>
      <c r="U2054" s="3">
        <f>IF(ISNUMBER(B2054),"OK","REVISAR")</f>
        <v>0</v>
      </c>
      <c r="V2054" s="3">
        <f>IF(AND(ISNUMBER(K2054),K2054&gt;0,K2054&lt;50),"OK","REVISAR")</f>
        <v>0</v>
      </c>
      <c r="W2054" s="3">
        <f>IF(AND(ISNUMBER(L2054),L2054&gt;0,L2054&lt;1000000),"OK","REVISAR")</f>
        <v>0</v>
      </c>
      <c r="X2054" s="3">
        <f>IF(AND(ISNUMBER(K2054),ISNUMBER(L2054),ISNUMBER(M2054),ISNUMBER(N2054)),IF(ABS(N2054-(K2054*L2054*(1-M2054/100)))&gt;1,"REVISAR","OK"),"REVISAR")</f>
        <v>0</v>
      </c>
      <c r="Y2054" s="3">
        <f>IF(AND(ISNUMBER(SEARCH("@",E2054)),ISNUMBER(SEARCH(".",E2054))),"OK","REVISAR")</f>
        <v>0</v>
      </c>
      <c r="Z2054" s="3">
        <f>IF(COUNTIF($A$2:$A$5001,A2054)&gt;1,"REVISAR","OK")</f>
        <v>0</v>
      </c>
    </row>
    <row r="2055">
      <c r="A2055" s="3">
        <v>2054</v>
      </c>
      <c r="B2055" s="4">
        <v>45467</v>
      </c>
      <c r="C2055" s="3" t="inlineStr">
        <is>
          <t>Camila Torres</t>
        </is>
      </c>
      <c r="D2055" s="3" t="inlineStr">
        <is>
          <t>33436767</t>
        </is>
      </c>
      <c r="E2055" s="3" t="inlineStr">
        <is>
          <t>cliente868@hotmial.com</t>
        </is>
      </c>
      <c r="F2055" s="3" t="inlineStr">
        <is>
          <t>+54 9 2326 368750</t>
        </is>
      </c>
      <c r="G2055" s="3" t="inlineStr">
        <is>
          <t>san antonio de areco</t>
        </is>
      </c>
      <c r="H2055" s="3" t="inlineStr">
        <is>
          <t>Córdoba</t>
        </is>
      </c>
      <c r="J2055" s="3" t="inlineStr">
        <is>
          <t>Computación</t>
        </is>
      </c>
      <c r="K2055" s="3">
        <v>7</v>
      </c>
      <c r="L2055" s="5">
        <v>24324.22</v>
      </c>
      <c r="M2055" s="3">
        <v>0</v>
      </c>
      <c r="N2055" s="5">
        <v>170269.54</v>
      </c>
      <c r="O2055" s="3" t="inlineStr">
        <is>
          <t>transf</t>
        </is>
      </c>
      <c r="P2055" s="3" t="inlineStr">
        <is>
          <t>Benjamín</t>
        </is>
      </c>
      <c r="Q2055" s="3" t="inlineStr">
        <is>
          <t>Sucursal Centro</t>
        </is>
      </c>
      <c r="R2055" s="3" t="inlineStr">
        <is>
          <t>pendiente</t>
        </is>
      </c>
      <c r="T2055" s="3">
        <f>IF(COUNTA(A2055:S2055)&lt;19,"REVISAR","OK")</f>
        <v>0</v>
      </c>
      <c r="U2055" s="3">
        <f>IF(ISNUMBER(B2055),"OK","REVISAR")</f>
        <v>0</v>
      </c>
      <c r="V2055" s="3">
        <f>IF(AND(ISNUMBER(K2055),K2055&gt;0,K2055&lt;50),"OK","REVISAR")</f>
        <v>0</v>
      </c>
      <c r="W2055" s="3">
        <f>IF(AND(ISNUMBER(L2055),L2055&gt;0,L2055&lt;1000000),"OK","REVISAR")</f>
        <v>0</v>
      </c>
      <c r="X2055" s="3">
        <f>IF(AND(ISNUMBER(K2055),ISNUMBER(L2055),ISNUMBER(M2055),ISNUMBER(N2055)),IF(ABS(N2055-(K2055*L2055*(1-M2055/100)))&gt;1,"REVISAR","OK"),"REVISAR")</f>
        <v>0</v>
      </c>
      <c r="Y2055" s="3">
        <f>IF(AND(ISNUMBER(SEARCH("@",E2055)),ISNUMBER(SEARCH(".",E2055))),"OK","REVISAR")</f>
        <v>0</v>
      </c>
      <c r="Z2055" s="3">
        <f>IF(COUNTIF($A$2:$A$5001,A2055)&gt;1,"REVISAR","OK")</f>
        <v>0</v>
      </c>
    </row>
    <row r="2056">
      <c r="A2056" s="3">
        <v>2055</v>
      </c>
      <c r="B2056" s="4">
        <v>45353</v>
      </c>
      <c r="C2056" s="3" t="inlineStr">
        <is>
          <t>Valentina Díaz</t>
        </is>
      </c>
      <c r="D2056" s="3" t="inlineStr">
        <is>
          <t>29230652</t>
        </is>
      </c>
      <c r="E2056" s="3" t="inlineStr">
        <is>
          <t>cliente400@yahoo.com</t>
        </is>
      </c>
      <c r="F2056" s="3" t="inlineStr">
        <is>
          <t>+54 9 2326 839288</t>
        </is>
      </c>
      <c r="G2056" s="3" t="inlineStr">
        <is>
          <t>Cordoba</t>
        </is>
      </c>
      <c r="H2056" s="3" t="inlineStr">
        <is>
          <t>Mendoza</t>
        </is>
      </c>
      <c r="J2056" s="3" t="inlineStr">
        <is>
          <t>Audio</t>
        </is>
      </c>
      <c r="K2056" s="3">
        <v>5</v>
      </c>
      <c r="L2056" s="5">
        <v>174856.14</v>
      </c>
      <c r="M2056" s="3">
        <v>10</v>
      </c>
      <c r="N2056" s="5">
        <v>786852.63</v>
      </c>
      <c r="P2056" s="3" t="inlineStr">
        <is>
          <t>Paul</t>
        </is>
      </c>
      <c r="S2056" s="3" t="inlineStr">
        <is>
          <t>Producto sin stock</t>
        </is>
      </c>
      <c r="T2056" s="3">
        <f>IF(COUNTA(A2056:S2056)&lt;19,"REVISAR","OK")</f>
        <v>0</v>
      </c>
      <c r="U2056" s="3">
        <f>IF(ISNUMBER(B2056),"OK","REVISAR")</f>
        <v>0</v>
      </c>
      <c r="V2056" s="3">
        <f>IF(AND(ISNUMBER(K2056),K2056&gt;0,K2056&lt;50),"OK","REVISAR")</f>
        <v>0</v>
      </c>
      <c r="W2056" s="3">
        <f>IF(AND(ISNUMBER(L2056),L2056&gt;0,L2056&lt;1000000),"OK","REVISAR")</f>
        <v>0</v>
      </c>
      <c r="X2056" s="3">
        <f>IF(AND(ISNUMBER(K2056),ISNUMBER(L2056),ISNUMBER(M2056),ISNUMBER(N2056)),IF(ABS(N2056-(K2056*L2056*(1-M2056/100)))&gt;1,"REVISAR","OK"),"REVISAR")</f>
        <v>0</v>
      </c>
      <c r="Y2056" s="3">
        <f>IF(AND(ISNUMBER(SEARCH("@",E2056)),ISNUMBER(SEARCH(".",E2056))),"OK","REVISAR")</f>
        <v>0</v>
      </c>
      <c r="Z2056" s="3">
        <f>IF(COUNTIF($A$2:$A$5001,A2056)&gt;1,"REVISAR","OK")</f>
        <v>0</v>
      </c>
    </row>
    <row r="2057">
      <c r="A2057" s="3">
        <v>2056</v>
      </c>
      <c r="B2057" s="4">
        <v>45641</v>
      </c>
      <c r="D2057" s="3" t="inlineStr">
        <is>
          <t>25887267</t>
        </is>
      </c>
      <c r="F2057" s="3" t="inlineStr">
        <is>
          <t>+54 9 2326 767958</t>
        </is>
      </c>
      <c r="H2057" s="3" t="inlineStr">
        <is>
          <t>Buenos Aires</t>
        </is>
      </c>
      <c r="K2057" s="3">
        <v>3</v>
      </c>
      <c r="L2057" s="5">
        <v>47041.5</v>
      </c>
      <c r="M2057" s="3">
        <v>0</v>
      </c>
      <c r="N2057" s="5">
        <v>141124.5</v>
      </c>
      <c r="O2057" s="3" t="inlineStr">
        <is>
          <t>MercadoPago</t>
        </is>
      </c>
      <c r="P2057" s="3" t="inlineStr">
        <is>
          <t>Sofía</t>
        </is>
      </c>
      <c r="Q2057" s="3" t="inlineStr">
        <is>
          <t>Centro</t>
        </is>
      </c>
      <c r="R2057" s="3" t="inlineStr">
        <is>
          <t>En camino</t>
        </is>
      </c>
      <c r="S2057" s="3" t="inlineStr">
        <is>
          <t>sin observaciones</t>
        </is>
      </c>
      <c r="T2057" s="3">
        <f>IF(COUNTA(A2057:S2057)&lt;19,"REVISAR","OK")</f>
        <v>0</v>
      </c>
      <c r="U2057" s="3">
        <f>IF(ISNUMBER(B2057),"OK","REVISAR")</f>
        <v>0</v>
      </c>
      <c r="V2057" s="3">
        <f>IF(AND(ISNUMBER(K2057),K2057&gt;0,K2057&lt;50),"OK","REVISAR")</f>
        <v>0</v>
      </c>
      <c r="W2057" s="3">
        <f>IF(AND(ISNUMBER(L2057),L2057&gt;0,L2057&lt;1000000),"OK","REVISAR")</f>
        <v>0</v>
      </c>
      <c r="X2057" s="3">
        <f>IF(AND(ISNUMBER(K2057),ISNUMBER(L2057),ISNUMBER(M2057),ISNUMBER(N2057)),IF(ABS(N2057-(K2057*L2057*(1-M2057/100)))&gt;1,"REVISAR","OK"),"REVISAR")</f>
        <v>0</v>
      </c>
      <c r="Y2057" s="3">
        <f>IF(AND(ISNUMBER(SEARCH("@",E2057)),ISNUMBER(SEARCH(".",E2057))),"OK","REVISAR")</f>
        <v>0</v>
      </c>
      <c r="Z2057" s="3">
        <f>IF(COUNTIF($A$2:$A$5001,A2057)&gt;1,"REVISAR","OK")</f>
        <v>0</v>
      </c>
    </row>
    <row r="2058">
      <c r="A2058" s="3">
        <v>2057</v>
      </c>
      <c r="B2058" s="4" t="inlineStr">
        <is>
          <t>31/02/2025</t>
        </is>
      </c>
      <c r="C2058" s="3" t="inlineStr">
        <is>
          <t>Pedro Sánchez</t>
        </is>
      </c>
      <c r="D2058" s="3" t="inlineStr">
        <is>
          <t>42078749</t>
        </is>
      </c>
      <c r="E2058" s="3" t="inlineStr">
        <is>
          <t>cliente585@</t>
        </is>
      </c>
      <c r="G2058" s="3" t="inlineStr">
        <is>
          <t>Rosario</t>
        </is>
      </c>
      <c r="H2058" s="3" t="inlineStr">
        <is>
          <t>Cordoba</t>
        </is>
      </c>
      <c r="I2058" s="3" t="inlineStr">
        <is>
          <t>Producto desconocido</t>
        </is>
      </c>
      <c r="J2058" s="3" t="inlineStr">
        <is>
          <t>Audio</t>
        </is>
      </c>
      <c r="L2058" s="5">
        <v>63262.3</v>
      </c>
      <c r="M2058" s="3">
        <v>0</v>
      </c>
      <c r="O2058" s="3" t="inlineStr">
        <is>
          <t>Transferencia</t>
        </is>
      </c>
      <c r="P2058" s="3" t="inlineStr">
        <is>
          <t>Sofía</t>
        </is>
      </c>
      <c r="Q2058" s="3" t="inlineStr">
        <is>
          <t>local 1</t>
        </is>
      </c>
      <c r="R2058" s="3" t="inlineStr">
        <is>
          <t>No aplica</t>
        </is>
      </c>
      <c r="S2058" s="3" t="inlineStr">
        <is>
          <t>sin observaciones</t>
        </is>
      </c>
      <c r="T2058" s="3">
        <f>IF(COUNTA(A2058:S2058)&lt;19,"REVISAR","OK")</f>
        <v>0</v>
      </c>
      <c r="U2058" s="3">
        <f>IF(ISNUMBER(B2058),"OK","REVISAR")</f>
        <v>0</v>
      </c>
      <c r="V2058" s="3">
        <f>IF(AND(ISNUMBER(K2058),K2058&gt;0,K2058&lt;50),"OK","REVISAR")</f>
        <v>0</v>
      </c>
      <c r="W2058" s="3">
        <f>IF(AND(ISNUMBER(L2058),L2058&gt;0,L2058&lt;1000000),"OK","REVISAR")</f>
        <v>0</v>
      </c>
      <c r="X2058" s="3">
        <f>IF(AND(ISNUMBER(K2058),ISNUMBER(L2058),ISNUMBER(M2058),ISNUMBER(N2058)),IF(ABS(N2058-(K2058*L2058*(1-M2058/100)))&gt;1,"REVISAR","OK"),"REVISAR")</f>
        <v>0</v>
      </c>
      <c r="Y2058" s="3">
        <f>IF(AND(ISNUMBER(SEARCH("@",E2058)),ISNUMBER(SEARCH(".",E2058))),"OK","REVISAR")</f>
        <v>0</v>
      </c>
      <c r="Z2058" s="3">
        <f>IF(COUNTIF($A$2:$A$5001,A2058)&gt;1,"REVISAR","OK")</f>
        <v>0</v>
      </c>
    </row>
    <row r="2059">
      <c r="A2059" s="3">
        <v>2058</v>
      </c>
      <c r="B2059" s="4">
        <v>45422</v>
      </c>
      <c r="C2059" s="3" t="inlineStr">
        <is>
          <t>Ana Martínez</t>
        </is>
      </c>
      <c r="D2059" s="3" t="inlineStr">
        <is>
          <t>23440702</t>
        </is>
      </c>
      <c r="E2059" s="3" t="inlineStr">
        <is>
          <t>cliente556@gmail.com</t>
        </is>
      </c>
      <c r="F2059" s="3" t="inlineStr">
        <is>
          <t>+54 9 2326 497143</t>
        </is>
      </c>
      <c r="G2059" s="3" t="inlineStr">
        <is>
          <t>Rosario</t>
        </is>
      </c>
      <c r="H2059" s="3" t="inlineStr">
        <is>
          <t>Mendoza</t>
        </is>
      </c>
      <c r="I2059" s="3" t="inlineStr">
        <is>
          <t>Notebook 15</t>
        </is>
      </c>
      <c r="J2059" s="3" t="inlineStr">
        <is>
          <t>Accesorios</t>
        </is>
      </c>
      <c r="K2059" s="3">
        <v>7</v>
      </c>
      <c r="L2059" s="5">
        <v>83354.66</v>
      </c>
      <c r="M2059" s="3">
        <v>0</v>
      </c>
      <c r="N2059" s="5">
        <v>583482.62</v>
      </c>
      <c r="O2059" s="3" t="inlineStr">
        <is>
          <t>Cheque</t>
        </is>
      </c>
      <c r="P2059" s="3" t="inlineStr">
        <is>
          <t>admin</t>
        </is>
      </c>
      <c r="Q2059" s="3" t="inlineStr">
        <is>
          <t>Sucursal Centro</t>
        </is>
      </c>
      <c r="S2059" s="3" t="inlineStr">
        <is>
          <t>Pago a confirmar</t>
        </is>
      </c>
      <c r="T2059" s="3">
        <f>IF(COUNTA(A2059:S2059)&lt;19,"REVISAR","OK")</f>
        <v>0</v>
      </c>
      <c r="U2059" s="3">
        <f>IF(ISNUMBER(B2059),"OK","REVISAR")</f>
        <v>0</v>
      </c>
      <c r="V2059" s="3">
        <f>IF(AND(ISNUMBER(K2059),K2059&gt;0,K2059&lt;50),"OK","REVISAR")</f>
        <v>0</v>
      </c>
      <c r="W2059" s="3">
        <f>IF(AND(ISNUMBER(L2059),L2059&gt;0,L2059&lt;1000000),"OK","REVISAR")</f>
        <v>0</v>
      </c>
      <c r="X2059" s="3">
        <f>IF(AND(ISNUMBER(K2059),ISNUMBER(L2059),ISNUMBER(M2059),ISNUMBER(N2059)),IF(ABS(N2059-(K2059*L2059*(1-M2059/100)))&gt;1,"REVISAR","OK"),"REVISAR")</f>
        <v>0</v>
      </c>
      <c r="Y2059" s="3">
        <f>IF(AND(ISNUMBER(SEARCH("@",E2059)),ISNUMBER(SEARCH(".",E2059))),"OK","REVISAR")</f>
        <v>0</v>
      </c>
      <c r="Z2059" s="3">
        <f>IF(COUNTIF($A$2:$A$5001,A2059)&gt;1,"REVISAR","OK")</f>
        <v>0</v>
      </c>
    </row>
    <row r="2060">
      <c r="A2060" s="3">
        <v>2059</v>
      </c>
      <c r="B2060" s="4">
        <v>45537</v>
      </c>
      <c r="C2060" s="3" t="inlineStr">
        <is>
          <t>Pedro Sánchez</t>
        </is>
      </c>
      <c r="D2060" s="3" t="inlineStr">
        <is>
          <t>22805854</t>
        </is>
      </c>
      <c r="E2060" s="3" t="inlineStr">
        <is>
          <t>cliente834@</t>
        </is>
      </c>
      <c r="F2060" s="3" t="inlineStr">
        <is>
          <t>+54 9 2326 171564</t>
        </is>
      </c>
      <c r="G2060" s="3" t="inlineStr">
        <is>
          <t>Rosario</t>
        </is>
      </c>
      <c r="H2060" s="3" t="inlineStr">
        <is>
          <t>Mendoza</t>
        </is>
      </c>
      <c r="J2060" s="3" t="inlineStr">
        <is>
          <t>Accesorios</t>
        </is>
      </c>
      <c r="K2060" s="3">
        <v>7</v>
      </c>
      <c r="L2060" s="5">
        <v>79409.92</v>
      </c>
      <c r="M2060" s="3" t="inlineStr">
        <is>
          <t>sin descuento</t>
        </is>
      </c>
      <c r="O2060" s="3" t="inlineStr">
        <is>
          <t>MercadoPago</t>
        </is>
      </c>
      <c r="P2060" s="3" t="inlineStr">
        <is>
          <t>Lucas</t>
        </is>
      </c>
      <c r="Q2060" s="3" t="inlineStr">
        <is>
          <t>local 1</t>
        </is>
      </c>
      <c r="R2060" s="3" t="inlineStr">
        <is>
          <t>pendiente</t>
        </is>
      </c>
      <c r="S2060" s="3" t="inlineStr">
        <is>
          <t>sin observaciones</t>
        </is>
      </c>
      <c r="T2060" s="3">
        <f>IF(COUNTA(A2060:S2060)&lt;19,"REVISAR","OK")</f>
        <v>0</v>
      </c>
      <c r="U2060" s="3">
        <f>IF(ISNUMBER(B2060),"OK","REVISAR")</f>
        <v>0</v>
      </c>
      <c r="V2060" s="3">
        <f>IF(AND(ISNUMBER(K2060),K2060&gt;0,K2060&lt;50),"OK","REVISAR")</f>
        <v>0</v>
      </c>
      <c r="W2060" s="3">
        <f>IF(AND(ISNUMBER(L2060),L2060&gt;0,L2060&lt;1000000),"OK","REVISAR")</f>
        <v>0</v>
      </c>
      <c r="X2060" s="3">
        <f>IF(AND(ISNUMBER(K2060),ISNUMBER(L2060),ISNUMBER(M2060),ISNUMBER(N2060)),IF(ABS(N2060-(K2060*L2060*(1-M2060/100)))&gt;1,"REVISAR","OK"),"REVISAR")</f>
        <v>0</v>
      </c>
      <c r="Y2060" s="3">
        <f>IF(AND(ISNUMBER(SEARCH("@",E2060)),ISNUMBER(SEARCH(".",E2060))),"OK","REVISAR")</f>
        <v>0</v>
      </c>
      <c r="Z2060" s="3">
        <f>IF(COUNTIF($A$2:$A$5001,A2060)&gt;1,"REVISAR","OK")</f>
        <v>0</v>
      </c>
    </row>
    <row r="2061">
      <c r="A2061" s="3">
        <v>2060</v>
      </c>
      <c r="B2061" s="4">
        <v>45622</v>
      </c>
      <c r="C2061" s="3" t="inlineStr">
        <is>
          <t>Valentina Díaz</t>
        </is>
      </c>
      <c r="D2061" s="3" t="inlineStr">
        <is>
          <t>34180986</t>
        </is>
      </c>
      <c r="E2061" s="3" t="inlineStr">
        <is>
          <t>cliente89@hotmail.com</t>
        </is>
      </c>
      <c r="F2061" s="3" t="inlineStr">
        <is>
          <t>+54 9 2326 150437</t>
        </is>
      </c>
      <c r="G2061" s="3" t="inlineStr">
        <is>
          <t>Cordoba</t>
        </is>
      </c>
      <c r="H2061" s="3" t="inlineStr">
        <is>
          <t>Cordoba</t>
        </is>
      </c>
      <c r="I2061" s="3" t="inlineStr">
        <is>
          <t>Webcam HD</t>
        </is>
      </c>
      <c r="J2061" s="3" t="inlineStr">
        <is>
          <t>Tecnologia</t>
        </is>
      </c>
      <c r="K2061" s="3">
        <v>4</v>
      </c>
      <c r="L2061" s="5">
        <v>51866.87</v>
      </c>
      <c r="M2061" s="3">
        <v>0</v>
      </c>
      <c r="N2061" s="5">
        <v>-1</v>
      </c>
      <c r="O2061" s="3" t="inlineStr">
        <is>
          <t>tarjeta credito</t>
        </is>
      </c>
      <c r="P2061" s="3" t="inlineStr">
        <is>
          <t>Benjamín</t>
        </is>
      </c>
      <c r="Q2061" s="3" t="inlineStr">
        <is>
          <t>local 1</t>
        </is>
      </c>
      <c r="R2061" s="3" t="inlineStr">
        <is>
          <t>No aplica</t>
        </is>
      </c>
      <c r="S2061" s="3" t="inlineStr">
        <is>
          <t>sin observaciones</t>
        </is>
      </c>
      <c r="T2061" s="3">
        <f>IF(COUNTA(A2061:S2061)&lt;19,"REVISAR","OK")</f>
        <v>0</v>
      </c>
      <c r="U2061" s="3">
        <f>IF(ISNUMBER(B2061),"OK","REVISAR")</f>
        <v>0</v>
      </c>
      <c r="V2061" s="3">
        <f>IF(AND(ISNUMBER(K2061),K2061&gt;0,K2061&lt;50),"OK","REVISAR")</f>
        <v>0</v>
      </c>
      <c r="W2061" s="3">
        <f>IF(AND(ISNUMBER(L2061),L2061&gt;0,L2061&lt;1000000),"OK","REVISAR")</f>
        <v>0</v>
      </c>
      <c r="X2061" s="3">
        <f>IF(AND(ISNUMBER(K2061),ISNUMBER(L2061),ISNUMBER(M2061),ISNUMBER(N2061)),IF(ABS(N2061-(K2061*L2061*(1-M2061/100)))&gt;1,"REVISAR","OK"),"REVISAR")</f>
        <v>0</v>
      </c>
      <c r="Y2061" s="3">
        <f>IF(AND(ISNUMBER(SEARCH("@",E2061)),ISNUMBER(SEARCH(".",E2061))),"OK","REVISAR")</f>
        <v>0</v>
      </c>
      <c r="Z2061" s="3">
        <f>IF(COUNTIF($A$2:$A$5001,A2061)&gt;1,"REVISAR","OK")</f>
        <v>0</v>
      </c>
    </row>
    <row r="2062">
      <c r="A2062" s="3">
        <v>2061</v>
      </c>
      <c r="B2062" s="4">
        <v>45566</v>
      </c>
      <c r="D2062" s="3" t="inlineStr">
        <is>
          <t>34112342</t>
        </is>
      </c>
      <c r="E2062" s="3" t="inlineStr">
        <is>
          <t>cliente804@</t>
        </is>
      </c>
      <c r="F2062" s="3" t="inlineStr">
        <is>
          <t>+54 9 2326 436455</t>
        </is>
      </c>
      <c r="G2062" s="3" t="inlineStr">
        <is>
          <t>Bs As</t>
        </is>
      </c>
      <c r="K2062" s="3">
        <v>7</v>
      </c>
      <c r="L2062" s="5">
        <v>163503.75</v>
      </c>
      <c r="M2062" s="3">
        <v>0</v>
      </c>
      <c r="N2062" s="5">
        <v>1144526.25</v>
      </c>
      <c r="O2062" s="3" t="inlineStr">
        <is>
          <t>MercadoPago</t>
        </is>
      </c>
      <c r="R2062" s="3" t="inlineStr">
        <is>
          <t>Pendiente</t>
        </is>
      </c>
      <c r="T2062" s="3">
        <f>IF(COUNTA(A2062:S2062)&lt;19,"REVISAR","OK")</f>
        <v>0</v>
      </c>
      <c r="U2062" s="3">
        <f>IF(ISNUMBER(B2062),"OK","REVISAR")</f>
        <v>0</v>
      </c>
      <c r="V2062" s="3">
        <f>IF(AND(ISNUMBER(K2062),K2062&gt;0,K2062&lt;50),"OK","REVISAR")</f>
        <v>0</v>
      </c>
      <c r="W2062" s="3">
        <f>IF(AND(ISNUMBER(L2062),L2062&gt;0,L2062&lt;1000000),"OK","REVISAR")</f>
        <v>0</v>
      </c>
      <c r="X2062" s="3">
        <f>IF(AND(ISNUMBER(K2062),ISNUMBER(L2062),ISNUMBER(M2062),ISNUMBER(N2062)),IF(ABS(N2062-(K2062*L2062*(1-M2062/100)))&gt;1,"REVISAR","OK"),"REVISAR")</f>
        <v>0</v>
      </c>
      <c r="Y2062" s="3">
        <f>IF(AND(ISNUMBER(SEARCH("@",E2062)),ISNUMBER(SEARCH(".",E2062))),"OK","REVISAR")</f>
        <v>0</v>
      </c>
      <c r="Z2062" s="3">
        <f>IF(COUNTIF($A$2:$A$5001,A2062)&gt;1,"REVISAR","OK")</f>
        <v>0</v>
      </c>
    </row>
    <row r="2063">
      <c r="A2063" s="3">
        <v>2062</v>
      </c>
      <c r="B2063" s="4">
        <v>45334</v>
      </c>
      <c r="C2063" s="3" t="inlineStr">
        <is>
          <t>Martín Fernández</t>
        </is>
      </c>
      <c r="D2063" s="3" t="inlineStr">
        <is>
          <t>Sin DNI</t>
        </is>
      </c>
      <c r="E2063" s="3" t="inlineStr">
        <is>
          <t>cliente302@</t>
        </is>
      </c>
      <c r="F2063" s="3" t="inlineStr">
        <is>
          <t>+54 9 2326 934400</t>
        </is>
      </c>
      <c r="G2063" s="3" t="inlineStr">
        <is>
          <t>La Plata</t>
        </is>
      </c>
      <c r="H2063" s="3" t="inlineStr">
        <is>
          <t>Bs.As</t>
        </is>
      </c>
      <c r="I2063" s="3" t="inlineStr">
        <is>
          <t>Teclado mecánico</t>
        </is>
      </c>
      <c r="J2063" s="3" t="inlineStr">
        <is>
          <t>Hogar</t>
        </is>
      </c>
      <c r="K2063" s="3">
        <v>6</v>
      </c>
      <c r="L2063" s="5">
        <v>37619.14</v>
      </c>
      <c r="M2063" s="3">
        <v>15</v>
      </c>
      <c r="N2063" s="5">
        <v>191857.61</v>
      </c>
      <c r="P2063" s="3" t="inlineStr">
        <is>
          <t>Paul</t>
        </is>
      </c>
      <c r="Q2063" s="3" t="inlineStr">
        <is>
          <t>Local 1</t>
        </is>
      </c>
      <c r="R2063" s="3" t="inlineStr">
        <is>
          <t>Pendiente</t>
        </is>
      </c>
      <c r="S2063" s="3" t="inlineStr">
        <is>
          <t>Dirección incompleta</t>
        </is>
      </c>
      <c r="T2063" s="3">
        <f>IF(COUNTA(A2063:S2063)&lt;19,"REVISAR","OK")</f>
        <v>0</v>
      </c>
      <c r="U2063" s="3">
        <f>IF(ISNUMBER(B2063),"OK","REVISAR")</f>
        <v>0</v>
      </c>
      <c r="V2063" s="3">
        <f>IF(AND(ISNUMBER(K2063),K2063&gt;0,K2063&lt;50),"OK","REVISAR")</f>
        <v>0</v>
      </c>
      <c r="W2063" s="3">
        <f>IF(AND(ISNUMBER(L2063),L2063&gt;0,L2063&lt;1000000),"OK","REVISAR")</f>
        <v>0</v>
      </c>
      <c r="X2063" s="3">
        <f>IF(AND(ISNUMBER(K2063),ISNUMBER(L2063),ISNUMBER(M2063),ISNUMBER(N2063)),IF(ABS(N2063-(K2063*L2063*(1-M2063/100)))&gt;1,"REVISAR","OK"),"REVISAR")</f>
        <v>0</v>
      </c>
      <c r="Y2063" s="3">
        <f>IF(AND(ISNUMBER(SEARCH("@",E2063)),ISNUMBER(SEARCH(".",E2063))),"OK","REVISAR")</f>
        <v>0</v>
      </c>
      <c r="Z2063" s="3">
        <f>IF(COUNTIF($A$2:$A$5001,A2063)&gt;1,"REVISAR","OK")</f>
        <v>0</v>
      </c>
    </row>
    <row r="2064">
      <c r="A2064" s="3">
        <v>2063</v>
      </c>
      <c r="B2064" s="4">
        <v>45674</v>
      </c>
      <c r="C2064" s="3" t="inlineStr">
        <is>
          <t>Lucas Rodríguez</t>
        </is>
      </c>
      <c r="D2064" s="3" t="inlineStr">
        <is>
          <t>24188634</t>
        </is>
      </c>
      <c r="E2064" s="3" t="inlineStr">
        <is>
          <t>cliente883@gmai.com</t>
        </is>
      </c>
      <c r="F2064" s="3" t="inlineStr">
        <is>
          <t>+54 9 2326 421537</t>
        </is>
      </c>
      <c r="G2064" s="3" t="inlineStr">
        <is>
          <t>Bs As</t>
        </is>
      </c>
      <c r="H2064" s="3" t="inlineStr">
        <is>
          <t>Cordoba</t>
        </is>
      </c>
      <c r="I2064" s="3" t="inlineStr">
        <is>
          <t>Monitor 24</t>
        </is>
      </c>
      <c r="J2064" s="3" t="inlineStr">
        <is>
          <t>Computación</t>
        </is>
      </c>
      <c r="K2064" s="3">
        <v>4</v>
      </c>
      <c r="L2064" s="5">
        <v>90375.85000000001</v>
      </c>
      <c r="M2064" s="3">
        <v>0</v>
      </c>
      <c r="N2064" s="5">
        <v>361503.4</v>
      </c>
      <c r="O2064" s="3" t="inlineStr">
        <is>
          <t>Cheque</t>
        </is>
      </c>
      <c r="P2064" s="3" t="inlineStr">
        <is>
          <t>Admin</t>
        </is>
      </c>
      <c r="R2064" s="3" t="inlineStr">
        <is>
          <t>No aplica</t>
        </is>
      </c>
      <c r="T2064" s="3">
        <f>IF(COUNTA(A2064:S2064)&lt;19,"REVISAR","OK")</f>
        <v>0</v>
      </c>
      <c r="U2064" s="3">
        <f>IF(ISNUMBER(B2064),"OK","REVISAR")</f>
        <v>0</v>
      </c>
      <c r="V2064" s="3">
        <f>IF(AND(ISNUMBER(K2064),K2064&gt;0,K2064&lt;50),"OK","REVISAR")</f>
        <v>0</v>
      </c>
      <c r="W2064" s="3">
        <f>IF(AND(ISNUMBER(L2064),L2064&gt;0,L2064&lt;1000000),"OK","REVISAR")</f>
        <v>0</v>
      </c>
      <c r="X2064" s="3">
        <f>IF(AND(ISNUMBER(K2064),ISNUMBER(L2064),ISNUMBER(M2064),ISNUMBER(N2064)),IF(ABS(N2064-(K2064*L2064*(1-M2064/100)))&gt;1,"REVISAR","OK"),"REVISAR")</f>
        <v>0</v>
      </c>
      <c r="Y2064" s="3">
        <f>IF(AND(ISNUMBER(SEARCH("@",E2064)),ISNUMBER(SEARCH(".",E2064))),"OK","REVISAR")</f>
        <v>0</v>
      </c>
      <c r="Z2064" s="3">
        <f>IF(COUNTIF($A$2:$A$5001,A2064)&gt;1,"REVISAR","OK")</f>
        <v>0</v>
      </c>
    </row>
    <row r="2065">
      <c r="A2065" s="3">
        <v>2064</v>
      </c>
      <c r="B2065" s="4">
        <v>45794</v>
      </c>
      <c r="C2065" s="3" t="inlineStr">
        <is>
          <t>Lucas Rodríguez</t>
        </is>
      </c>
      <c r="D2065" s="3" t="inlineStr">
        <is>
          <t>29843188</t>
        </is>
      </c>
      <c r="E2065" s="3" t="inlineStr">
        <is>
          <t>cliente824@outlook.com</t>
        </is>
      </c>
      <c r="F2065" s="3" t="inlineStr">
        <is>
          <t>+54 9 2326 433956</t>
        </is>
      </c>
      <c r="H2065" s="3" t="inlineStr">
        <is>
          <t>Bs.As</t>
        </is>
      </c>
      <c r="I2065" s="3" t="inlineStr">
        <is>
          <t>Memoria RAM 8GB</t>
        </is>
      </c>
      <c r="J2065" s="3" t="inlineStr">
        <is>
          <t>tecnologia</t>
        </is>
      </c>
      <c r="K2065" s="3">
        <v>2</v>
      </c>
      <c r="L2065" s="5">
        <v>114209.99</v>
      </c>
      <c r="M2065" s="3">
        <v>0</v>
      </c>
      <c r="N2065" s="5">
        <v>228419.98</v>
      </c>
      <c r="O2065" s="3" t="inlineStr">
        <is>
          <t>MercadoPago</t>
        </is>
      </c>
      <c r="P2065" s="3" t="inlineStr">
        <is>
          <t>admin</t>
        </is>
      </c>
      <c r="R2065" s="3" t="inlineStr">
        <is>
          <t>No aplica</t>
        </is>
      </c>
      <c r="S2065" s="3" t="inlineStr">
        <is>
          <t>Cliente reclama demora</t>
        </is>
      </c>
      <c r="T2065" s="3">
        <f>IF(COUNTA(A2065:S2065)&lt;19,"REVISAR","OK")</f>
        <v>0</v>
      </c>
      <c r="U2065" s="3">
        <f>IF(ISNUMBER(B2065),"OK","REVISAR")</f>
        <v>0</v>
      </c>
      <c r="V2065" s="3">
        <f>IF(AND(ISNUMBER(K2065),K2065&gt;0,K2065&lt;50),"OK","REVISAR")</f>
        <v>0</v>
      </c>
      <c r="W2065" s="3">
        <f>IF(AND(ISNUMBER(L2065),L2065&gt;0,L2065&lt;1000000),"OK","REVISAR")</f>
        <v>0</v>
      </c>
      <c r="X2065" s="3">
        <f>IF(AND(ISNUMBER(K2065),ISNUMBER(L2065),ISNUMBER(M2065),ISNUMBER(N2065)),IF(ABS(N2065-(K2065*L2065*(1-M2065/100)))&gt;1,"REVISAR","OK"),"REVISAR")</f>
        <v>0</v>
      </c>
      <c r="Y2065" s="3">
        <f>IF(AND(ISNUMBER(SEARCH("@",E2065)),ISNUMBER(SEARCH(".",E2065))),"OK","REVISAR")</f>
        <v>0</v>
      </c>
      <c r="Z2065" s="3">
        <f>IF(COUNTIF($A$2:$A$5001,A2065)&gt;1,"REVISAR","OK")</f>
        <v>0</v>
      </c>
    </row>
    <row r="2066">
      <c r="A2066" s="3">
        <v>2065</v>
      </c>
      <c r="B2066" s="4">
        <v>45524</v>
      </c>
      <c r="C2066" s="3" t="inlineStr">
        <is>
          <t>Lucas Rodríguez</t>
        </is>
      </c>
      <c r="D2066" s="3" t="inlineStr">
        <is>
          <t>22435599</t>
        </is>
      </c>
      <c r="E2066" s="3" t="inlineStr">
        <is>
          <t>cliente431@hotmail.com</t>
        </is>
      </c>
      <c r="F2066" s="3" t="inlineStr">
        <is>
          <t>+54 9 2326 967811</t>
        </is>
      </c>
      <c r="G2066" s="3" t="inlineStr">
        <is>
          <t>S. A. de Areco</t>
        </is>
      </c>
      <c r="H2066" s="3" t="inlineStr">
        <is>
          <t>Córdoba</t>
        </is>
      </c>
      <c r="I2066" s="3" t="inlineStr">
        <is>
          <t>Producto desconocido</t>
        </is>
      </c>
      <c r="J2066" s="3" t="inlineStr">
        <is>
          <t>Tecnologia</t>
        </is>
      </c>
      <c r="K2066" s="3">
        <v>8</v>
      </c>
      <c r="L2066" s="5">
        <v>58360.52</v>
      </c>
      <c r="M2066" s="3">
        <v>10</v>
      </c>
      <c r="N2066" s="5">
        <v>420195.74</v>
      </c>
      <c r="O2066" s="3" t="inlineStr">
        <is>
          <t>MercadoPago</t>
        </is>
      </c>
      <c r="P2066" s="3" t="inlineStr">
        <is>
          <t>Sin vendedor</t>
        </is>
      </c>
      <c r="Q2066" s="3" t="inlineStr">
        <is>
          <t>local 1</t>
        </is>
      </c>
      <c r="R2066" s="3" t="inlineStr">
        <is>
          <t>Entregado</t>
        </is>
      </c>
      <c r="S2066" s="3" t="inlineStr">
        <is>
          <t>Dirección incompleta</t>
        </is>
      </c>
      <c r="T2066" s="3">
        <f>IF(COUNTA(A2066:S2066)&lt;19,"REVISAR","OK")</f>
        <v>0</v>
      </c>
      <c r="U2066" s="3">
        <f>IF(ISNUMBER(B2066),"OK","REVISAR")</f>
        <v>0</v>
      </c>
      <c r="V2066" s="3">
        <f>IF(AND(ISNUMBER(K2066),K2066&gt;0,K2066&lt;50),"OK","REVISAR")</f>
        <v>0</v>
      </c>
      <c r="W2066" s="3">
        <f>IF(AND(ISNUMBER(L2066),L2066&gt;0,L2066&lt;1000000),"OK","REVISAR")</f>
        <v>0</v>
      </c>
      <c r="X2066" s="3">
        <f>IF(AND(ISNUMBER(K2066),ISNUMBER(L2066),ISNUMBER(M2066),ISNUMBER(N2066)),IF(ABS(N2066-(K2066*L2066*(1-M2066/100)))&gt;1,"REVISAR","OK"),"REVISAR")</f>
        <v>0</v>
      </c>
      <c r="Y2066" s="3">
        <f>IF(AND(ISNUMBER(SEARCH("@",E2066)),ISNUMBER(SEARCH(".",E2066))),"OK","REVISAR")</f>
        <v>0</v>
      </c>
      <c r="Z2066" s="3">
        <f>IF(COUNTIF($A$2:$A$5001,A2066)&gt;1,"REVISAR","OK")</f>
        <v>0</v>
      </c>
    </row>
    <row r="2067">
      <c r="A2067" s="3">
        <v>2066</v>
      </c>
      <c r="B2067" s="4">
        <v>45523</v>
      </c>
      <c r="D2067" s="3" t="inlineStr">
        <is>
          <t>40633350</t>
        </is>
      </c>
      <c r="E2067" s="3" t="inlineStr">
        <is>
          <t>cliente558@sinmail</t>
        </is>
      </c>
      <c r="F2067" s="3" t="inlineStr">
        <is>
          <t>+54 9 2326 842638</t>
        </is>
      </c>
      <c r="G2067" s="3" t="inlineStr">
        <is>
          <t>San Antonio de Areco</t>
        </is>
      </c>
      <c r="H2067" s="3" t="inlineStr">
        <is>
          <t>Mendoza</t>
        </is>
      </c>
      <c r="I2067" s="3" t="inlineStr">
        <is>
          <t>Auriculares Bluetooth</t>
        </is>
      </c>
      <c r="J2067" s="3" t="inlineStr">
        <is>
          <t>Periféricos</t>
        </is>
      </c>
      <c r="K2067" s="3">
        <v>4</v>
      </c>
      <c r="L2067" s="5">
        <v>129539.22</v>
      </c>
      <c r="M2067" s="3">
        <v>5</v>
      </c>
      <c r="N2067" s="5">
        <v>492249.04</v>
      </c>
      <c r="P2067" s="3" t="inlineStr">
        <is>
          <t>Sin vendedor</t>
        </is>
      </c>
      <c r="Q2067" s="3" t="inlineStr">
        <is>
          <t>local 1</t>
        </is>
      </c>
      <c r="T2067" s="3">
        <f>IF(COUNTA(A2067:S2067)&lt;19,"REVISAR","OK")</f>
        <v>0</v>
      </c>
      <c r="U2067" s="3">
        <f>IF(ISNUMBER(B2067),"OK","REVISAR")</f>
        <v>0</v>
      </c>
      <c r="V2067" s="3">
        <f>IF(AND(ISNUMBER(K2067),K2067&gt;0,K2067&lt;50),"OK","REVISAR")</f>
        <v>0</v>
      </c>
      <c r="W2067" s="3">
        <f>IF(AND(ISNUMBER(L2067),L2067&gt;0,L2067&lt;1000000),"OK","REVISAR")</f>
        <v>0</v>
      </c>
      <c r="X2067" s="3">
        <f>IF(AND(ISNUMBER(K2067),ISNUMBER(L2067),ISNUMBER(M2067),ISNUMBER(N2067)),IF(ABS(N2067-(K2067*L2067*(1-M2067/100)))&gt;1,"REVISAR","OK"),"REVISAR")</f>
        <v>0</v>
      </c>
      <c r="Y2067" s="3">
        <f>IF(AND(ISNUMBER(SEARCH("@",E2067)),ISNUMBER(SEARCH(".",E2067))),"OK","REVISAR")</f>
        <v>0</v>
      </c>
      <c r="Z2067" s="3">
        <f>IF(COUNTIF($A$2:$A$5001,A2067)&gt;1,"REVISAR","OK")</f>
        <v>0</v>
      </c>
    </row>
    <row r="2068">
      <c r="A2068" s="3">
        <v>2067</v>
      </c>
      <c r="B2068" s="4">
        <v>45325</v>
      </c>
      <c r="C2068" s="3" t="inlineStr">
        <is>
          <t>Cliente Sin Nombre</t>
        </is>
      </c>
      <c r="D2068" s="3" t="inlineStr">
        <is>
          <t>22577488</t>
        </is>
      </c>
      <c r="E2068" s="3" t="inlineStr">
        <is>
          <t>cliente481@gmai.com</t>
        </is>
      </c>
      <c r="F2068" s="3" t="inlineStr">
        <is>
          <t>+54 9 2326 832840</t>
        </is>
      </c>
      <c r="G2068" s="3" t="inlineStr">
        <is>
          <t>Areco</t>
        </is>
      </c>
      <c r="H2068" s="3" t="inlineStr">
        <is>
          <t>Buenos Aires</t>
        </is>
      </c>
      <c r="I2068" s="3" t="inlineStr">
        <is>
          <t>Auriculares Bluetooth</t>
        </is>
      </c>
      <c r="J2068" s="3" t="inlineStr">
        <is>
          <t>perifericos</t>
        </is>
      </c>
      <c r="K2068" s="3">
        <v>8</v>
      </c>
      <c r="L2068" s="5">
        <v>84950.08</v>
      </c>
      <c r="M2068" s="3">
        <v>5</v>
      </c>
      <c r="N2068" s="5">
        <v>645620.61</v>
      </c>
      <c r="O2068" s="3" t="inlineStr">
        <is>
          <t>Transferencia</t>
        </is>
      </c>
      <c r="P2068" s="3" t="inlineStr">
        <is>
          <t>Admin</t>
        </is>
      </c>
      <c r="R2068" s="3" t="inlineStr">
        <is>
          <t>pendiente</t>
        </is>
      </c>
      <c r="T2068" s="3">
        <f>IF(COUNTA(A2068:S2068)&lt;19,"REVISAR","OK")</f>
        <v>0</v>
      </c>
      <c r="U2068" s="3">
        <f>IF(ISNUMBER(B2068),"OK","REVISAR")</f>
        <v>0</v>
      </c>
      <c r="V2068" s="3">
        <f>IF(AND(ISNUMBER(K2068),K2068&gt;0,K2068&lt;50),"OK","REVISAR")</f>
        <v>0</v>
      </c>
      <c r="W2068" s="3">
        <f>IF(AND(ISNUMBER(L2068),L2068&gt;0,L2068&lt;1000000),"OK","REVISAR")</f>
        <v>0</v>
      </c>
      <c r="X2068" s="3">
        <f>IF(AND(ISNUMBER(K2068),ISNUMBER(L2068),ISNUMBER(M2068),ISNUMBER(N2068)),IF(ABS(N2068-(K2068*L2068*(1-M2068/100)))&gt;1,"REVISAR","OK"),"REVISAR")</f>
        <v>0</v>
      </c>
      <c r="Y2068" s="3">
        <f>IF(AND(ISNUMBER(SEARCH("@",E2068)),ISNUMBER(SEARCH(".",E2068))),"OK","REVISAR")</f>
        <v>0</v>
      </c>
      <c r="Z2068" s="3">
        <f>IF(COUNTIF($A$2:$A$5001,A2068)&gt;1,"REVISAR","OK")</f>
        <v>0</v>
      </c>
    </row>
    <row r="2069">
      <c r="A2069" s="3">
        <v>2068</v>
      </c>
      <c r="B2069" s="4">
        <v>45539</v>
      </c>
      <c r="C2069" s="3" t="inlineStr">
        <is>
          <t>Sofía García</t>
        </is>
      </c>
      <c r="D2069" s="3" t="inlineStr">
        <is>
          <t>33973786</t>
        </is>
      </c>
      <c r="E2069" s="3" t="inlineStr">
        <is>
          <t>cliente58@</t>
        </is>
      </c>
      <c r="F2069" s="3" t="inlineStr">
        <is>
          <t>+54 9 2326 340665</t>
        </is>
      </c>
      <c r="G2069" s="3" t="inlineStr">
        <is>
          <t>San Antonio de Areco</t>
        </is>
      </c>
      <c r="I2069" s="3" t="inlineStr">
        <is>
          <t>Parlante portátil</t>
        </is>
      </c>
      <c r="J2069" s="3" t="inlineStr">
        <is>
          <t>Audio</t>
        </is>
      </c>
      <c r="K2069" s="3">
        <v>6</v>
      </c>
      <c r="L2069" s="5">
        <v>102246.05</v>
      </c>
      <c r="M2069" s="3">
        <v>0</v>
      </c>
      <c r="N2069" s="5">
        <v>613476.3</v>
      </c>
      <c r="P2069" s="3" t="inlineStr">
        <is>
          <t>Isaías</t>
        </is>
      </c>
      <c r="Q2069" s="3" t="inlineStr">
        <is>
          <t>Sucursal Norte</t>
        </is>
      </c>
      <c r="R2069" s="3" t="inlineStr">
        <is>
          <t>No aplica</t>
        </is>
      </c>
      <c r="S2069" s="3" t="inlineStr">
        <is>
          <t>sin observaciones</t>
        </is>
      </c>
      <c r="T2069" s="3">
        <f>IF(COUNTA(A2069:S2069)&lt;19,"REVISAR","OK")</f>
        <v>0</v>
      </c>
      <c r="U2069" s="3">
        <f>IF(ISNUMBER(B2069),"OK","REVISAR")</f>
        <v>0</v>
      </c>
      <c r="V2069" s="3">
        <f>IF(AND(ISNUMBER(K2069),K2069&gt;0,K2069&lt;50),"OK","REVISAR")</f>
        <v>0</v>
      </c>
      <c r="W2069" s="3">
        <f>IF(AND(ISNUMBER(L2069),L2069&gt;0,L2069&lt;1000000),"OK","REVISAR")</f>
        <v>0</v>
      </c>
      <c r="X2069" s="3">
        <f>IF(AND(ISNUMBER(K2069),ISNUMBER(L2069),ISNUMBER(M2069),ISNUMBER(N2069)),IF(ABS(N2069-(K2069*L2069*(1-M2069/100)))&gt;1,"REVISAR","OK"),"REVISAR")</f>
        <v>0</v>
      </c>
      <c r="Y2069" s="3">
        <f>IF(AND(ISNUMBER(SEARCH("@",E2069)),ISNUMBER(SEARCH(".",E2069))),"OK","REVISAR")</f>
        <v>0</v>
      </c>
      <c r="Z2069" s="3">
        <f>IF(COUNTIF($A$2:$A$5001,A2069)&gt;1,"REVISAR","OK")</f>
        <v>0</v>
      </c>
    </row>
    <row r="2070">
      <c r="A2070" s="3">
        <v>2069</v>
      </c>
      <c r="B2070" s="4">
        <v>45522</v>
      </c>
      <c r="C2070" s="3" t="inlineStr">
        <is>
          <t>Martín Fernández</t>
        </is>
      </c>
      <c r="D2070" s="3" t="inlineStr">
        <is>
          <t>43720175</t>
        </is>
      </c>
      <c r="E2070" s="3" t="inlineStr">
        <is>
          <t>cliente324@</t>
        </is>
      </c>
      <c r="F2070" s="3" t="inlineStr">
        <is>
          <t>+54 9 2326 983908</t>
        </is>
      </c>
      <c r="G2070" s="3" t="inlineStr">
        <is>
          <t>CABA</t>
        </is>
      </c>
      <c r="H2070" s="3" t="inlineStr">
        <is>
          <t>Buenos Aires</t>
        </is>
      </c>
      <c r="I2070" s="3" t="inlineStr">
        <is>
          <t>Cargador rápido</t>
        </is>
      </c>
      <c r="J2070" s="3" t="inlineStr">
        <is>
          <t>Audio</t>
        </is>
      </c>
      <c r="K2070" s="3">
        <v>1</v>
      </c>
      <c r="L2070" s="5">
        <v>152381.52</v>
      </c>
      <c r="M2070" s="3">
        <v>10</v>
      </c>
      <c r="N2070" s="5">
        <v>137143.37</v>
      </c>
      <c r="O2070" s="3" t="inlineStr">
        <is>
          <t>Tarjeta Crédito</t>
        </is>
      </c>
      <c r="P2070" s="3" t="inlineStr">
        <is>
          <t>admin</t>
        </is>
      </c>
      <c r="Q2070" s="3" t="inlineStr">
        <is>
          <t>local 1</t>
        </is>
      </c>
      <c r="R2070" s="3" t="inlineStr">
        <is>
          <t>pendiente</t>
        </is>
      </c>
      <c r="T2070" s="3">
        <f>IF(COUNTA(A2070:S2070)&lt;19,"REVISAR","OK")</f>
        <v>0</v>
      </c>
      <c r="U2070" s="3">
        <f>IF(ISNUMBER(B2070),"OK","REVISAR")</f>
        <v>0</v>
      </c>
      <c r="V2070" s="3">
        <f>IF(AND(ISNUMBER(K2070),K2070&gt;0,K2070&lt;50),"OK","REVISAR")</f>
        <v>0</v>
      </c>
      <c r="W2070" s="3">
        <f>IF(AND(ISNUMBER(L2070),L2070&gt;0,L2070&lt;1000000),"OK","REVISAR")</f>
        <v>0</v>
      </c>
      <c r="X2070" s="3">
        <f>IF(AND(ISNUMBER(K2070),ISNUMBER(L2070),ISNUMBER(M2070),ISNUMBER(N2070)),IF(ABS(N2070-(K2070*L2070*(1-M2070/100)))&gt;1,"REVISAR","OK"),"REVISAR")</f>
        <v>0</v>
      </c>
      <c r="Y2070" s="3">
        <f>IF(AND(ISNUMBER(SEARCH("@",E2070)),ISNUMBER(SEARCH(".",E2070))),"OK","REVISAR")</f>
        <v>0</v>
      </c>
      <c r="Z2070" s="3">
        <f>IF(COUNTIF($A$2:$A$5001,A2070)&gt;1,"REVISAR","OK")</f>
        <v>0</v>
      </c>
    </row>
    <row r="2071">
      <c r="B2071" s="4">
        <v>45472</v>
      </c>
      <c r="C2071" s="3" t="inlineStr">
        <is>
          <t>Juan Pérez</t>
        </is>
      </c>
      <c r="D2071" s="3" t="inlineStr">
        <is>
          <t>35053415</t>
        </is>
      </c>
      <c r="E2071" s="3" t="inlineStr">
        <is>
          <t>cliente203@outlook.com</t>
        </is>
      </c>
      <c r="F2071" s="3" t="inlineStr">
        <is>
          <t>+54 9 2326 988135</t>
        </is>
      </c>
      <c r="G2071" s="3" t="inlineStr">
        <is>
          <t>CABA</t>
        </is>
      </c>
      <c r="H2071" s="3" t="inlineStr">
        <is>
          <t>Santa Fe</t>
        </is>
      </c>
      <c r="I2071" s="3" t="inlineStr">
        <is>
          <t>Producto desconocido</t>
        </is>
      </c>
      <c r="J2071" s="3" t="inlineStr">
        <is>
          <t>tecnologia</t>
        </is>
      </c>
      <c r="K2071" s="3">
        <v>1</v>
      </c>
      <c r="L2071" s="5">
        <v>147944.92</v>
      </c>
      <c r="M2071" s="3">
        <v>5</v>
      </c>
      <c r="N2071" s="5">
        <v>140547.67</v>
      </c>
      <c r="O2071" s="3" t="inlineStr">
        <is>
          <t>efectivo</t>
        </is>
      </c>
      <c r="P2071" s="3" t="inlineStr">
        <is>
          <t>Admin</t>
        </is>
      </c>
      <c r="Q2071" s="3" t="inlineStr">
        <is>
          <t>online</t>
        </is>
      </c>
      <c r="R2071" s="3" t="inlineStr">
        <is>
          <t>pendiente</t>
        </is>
      </c>
      <c r="S2071" s="3" t="inlineStr">
        <is>
          <t>Precio cargado manualmente</t>
        </is>
      </c>
      <c r="T2071" s="3">
        <f>IF(COUNTA(A2071:S2071)&lt;19,"REVISAR","OK")</f>
        <v>0</v>
      </c>
      <c r="U2071" s="3">
        <f>IF(ISNUMBER(B2071),"OK","REVISAR")</f>
        <v>0</v>
      </c>
      <c r="V2071" s="3">
        <f>IF(AND(ISNUMBER(K2071),K2071&gt;0,K2071&lt;50),"OK","REVISAR")</f>
        <v>0</v>
      </c>
      <c r="W2071" s="3">
        <f>IF(AND(ISNUMBER(L2071),L2071&gt;0,L2071&lt;1000000),"OK","REVISAR")</f>
        <v>0</v>
      </c>
      <c r="X2071" s="3">
        <f>IF(AND(ISNUMBER(K2071),ISNUMBER(L2071),ISNUMBER(M2071),ISNUMBER(N2071)),IF(ABS(N2071-(K2071*L2071*(1-M2071/100)))&gt;1,"REVISAR","OK"),"REVISAR")</f>
        <v>0</v>
      </c>
      <c r="Y2071" s="3">
        <f>IF(AND(ISNUMBER(SEARCH("@",E2071)),ISNUMBER(SEARCH(".",E2071))),"OK","REVISAR")</f>
        <v>0</v>
      </c>
      <c r="Z2071" s="3">
        <f>IF(COUNTIF($A$2:$A$5001,A2071)&gt;1,"REVISAR","OK")</f>
        <v>0</v>
      </c>
    </row>
    <row r="2072">
      <c r="A2072" s="3">
        <v>2071</v>
      </c>
      <c r="B2072" s="4">
        <v>45302</v>
      </c>
      <c r="C2072" s="3" t="inlineStr">
        <is>
          <t>Martín Fernández</t>
        </is>
      </c>
      <c r="D2072" s="3" t="inlineStr">
        <is>
          <t>30470381</t>
        </is>
      </c>
      <c r="F2072" s="3" t="inlineStr">
        <is>
          <t>+54 9 2326 443892</t>
        </is>
      </c>
      <c r="G2072" s="3" t="inlineStr">
        <is>
          <t>San Antonio de Areco</t>
        </is>
      </c>
      <c r="H2072" s="3" t="inlineStr">
        <is>
          <t>CABA</t>
        </is>
      </c>
      <c r="I2072" s="3" t="inlineStr">
        <is>
          <t>Disco SSD 480GB</t>
        </is>
      </c>
      <c r="K2072" s="3">
        <v>1</v>
      </c>
      <c r="L2072" s="5">
        <v>86250.35000000001</v>
      </c>
      <c r="M2072" s="3">
        <v>0</v>
      </c>
      <c r="N2072" s="5">
        <v>86250.35000000001</v>
      </c>
      <c r="P2072" s="3" t="inlineStr">
        <is>
          <t>Sin vendedor</t>
        </is>
      </c>
      <c r="S2072" s="3" t="inlineStr">
        <is>
          <t>sin observaciones</t>
        </is>
      </c>
      <c r="T2072" s="3">
        <f>IF(COUNTA(A2072:S2072)&lt;19,"REVISAR","OK")</f>
        <v>0</v>
      </c>
      <c r="U2072" s="3">
        <f>IF(ISNUMBER(B2072),"OK","REVISAR")</f>
        <v>0</v>
      </c>
      <c r="V2072" s="3">
        <f>IF(AND(ISNUMBER(K2072),K2072&gt;0,K2072&lt;50),"OK","REVISAR")</f>
        <v>0</v>
      </c>
      <c r="W2072" s="3">
        <f>IF(AND(ISNUMBER(L2072),L2072&gt;0,L2072&lt;1000000),"OK","REVISAR")</f>
        <v>0</v>
      </c>
      <c r="X2072" s="3">
        <f>IF(AND(ISNUMBER(K2072),ISNUMBER(L2072),ISNUMBER(M2072),ISNUMBER(N2072)),IF(ABS(N2072-(K2072*L2072*(1-M2072/100)))&gt;1,"REVISAR","OK"),"REVISAR")</f>
        <v>0</v>
      </c>
      <c r="Y2072" s="3">
        <f>IF(AND(ISNUMBER(SEARCH("@",E2072)),ISNUMBER(SEARCH(".",E2072))),"OK","REVISAR")</f>
        <v>0</v>
      </c>
      <c r="Z2072" s="3">
        <f>IF(COUNTIF($A$2:$A$5001,A2072)&gt;1,"REVISAR","OK")</f>
        <v>0</v>
      </c>
    </row>
    <row r="2073">
      <c r="A2073" s="3">
        <v>2072</v>
      </c>
      <c r="B2073" s="4">
        <v>45479</v>
      </c>
      <c r="C2073" s="3" t="inlineStr">
        <is>
          <t>Juan Pérez</t>
        </is>
      </c>
      <c r="D2073" s="3" t="inlineStr">
        <is>
          <t>44569813</t>
        </is>
      </c>
      <c r="E2073" s="3" t="inlineStr">
        <is>
          <t>cliente469@gmail.com</t>
        </is>
      </c>
      <c r="F2073" s="3" t="inlineStr">
        <is>
          <t>+54 9 2326 829737</t>
        </is>
      </c>
      <c r="G2073" s="3" t="inlineStr">
        <is>
          <t>Mendoza</t>
        </is>
      </c>
      <c r="H2073" s="3" t="inlineStr">
        <is>
          <t>buenos aires</t>
        </is>
      </c>
      <c r="I2073" s="3" t="inlineStr">
        <is>
          <t>Cable USB-C</t>
        </is>
      </c>
      <c r="J2073" s="3" t="inlineStr">
        <is>
          <t>Periféricos</t>
        </is>
      </c>
      <c r="K2073" s="3">
        <v>5</v>
      </c>
      <c r="L2073" s="5">
        <v>165414.44</v>
      </c>
      <c r="M2073" s="3">
        <v>10</v>
      </c>
      <c r="N2073" s="5">
        <v>744364.98</v>
      </c>
      <c r="O2073" s="3" t="inlineStr">
        <is>
          <t>MercadoPago</t>
        </is>
      </c>
      <c r="P2073" s="3" t="inlineStr">
        <is>
          <t>admin</t>
        </is>
      </c>
      <c r="Q2073" s="3" t="inlineStr">
        <is>
          <t>Norte</t>
        </is>
      </c>
      <c r="R2073" s="3" t="inlineStr">
        <is>
          <t>Pendiente</t>
        </is>
      </c>
      <c r="S2073" s="3" t="inlineStr">
        <is>
          <t>Dirección incompleta</t>
        </is>
      </c>
      <c r="T2073" s="3">
        <f>IF(COUNTA(A2073:S2073)&lt;19,"REVISAR","OK")</f>
        <v>0</v>
      </c>
      <c r="U2073" s="3">
        <f>IF(ISNUMBER(B2073),"OK","REVISAR")</f>
        <v>0</v>
      </c>
      <c r="V2073" s="3">
        <f>IF(AND(ISNUMBER(K2073),K2073&gt;0,K2073&lt;50),"OK","REVISAR")</f>
        <v>0</v>
      </c>
      <c r="W2073" s="3">
        <f>IF(AND(ISNUMBER(L2073),L2073&gt;0,L2073&lt;1000000),"OK","REVISAR")</f>
        <v>0</v>
      </c>
      <c r="X2073" s="3">
        <f>IF(AND(ISNUMBER(K2073),ISNUMBER(L2073),ISNUMBER(M2073),ISNUMBER(N2073)),IF(ABS(N2073-(K2073*L2073*(1-M2073/100)))&gt;1,"REVISAR","OK"),"REVISAR")</f>
        <v>0</v>
      </c>
      <c r="Y2073" s="3">
        <f>IF(AND(ISNUMBER(SEARCH("@",E2073)),ISNUMBER(SEARCH(".",E2073))),"OK","REVISAR")</f>
        <v>0</v>
      </c>
      <c r="Z2073" s="3">
        <f>IF(COUNTIF($A$2:$A$5001,A2073)&gt;1,"REVISAR","OK")</f>
        <v>0</v>
      </c>
    </row>
    <row r="2074">
      <c r="A2074" s="3">
        <v>2073</v>
      </c>
      <c r="B2074" s="4">
        <v>45481</v>
      </c>
      <c r="C2074" s="3" t="inlineStr">
        <is>
          <t>Valentina Díaz</t>
        </is>
      </c>
      <c r="D2074" s="3" t="inlineStr">
        <is>
          <t>41337323</t>
        </is>
      </c>
      <c r="E2074" s="3" t="inlineStr">
        <is>
          <t>cliente321@yahoo.com</t>
        </is>
      </c>
      <c r="F2074" s="3" t="inlineStr">
        <is>
          <t>+54 9 2326 254582</t>
        </is>
      </c>
      <c r="G2074" s="3" t="inlineStr">
        <is>
          <t>Mar del Plata</t>
        </is>
      </c>
      <c r="H2074" s="3" t="inlineStr">
        <is>
          <t>Buenos Aires</t>
        </is>
      </c>
      <c r="I2074" s="3" t="inlineStr">
        <is>
          <t>Disco SSD 480GB</t>
        </is>
      </c>
      <c r="J2074" s="3" t="inlineStr">
        <is>
          <t>Periféricos</t>
        </is>
      </c>
      <c r="K2074" s="3">
        <v>6</v>
      </c>
      <c r="L2074" s="5">
        <v>145496.13</v>
      </c>
      <c r="M2074" s="3">
        <v>15</v>
      </c>
      <c r="N2074" s="5">
        <v>14160.56</v>
      </c>
      <c r="O2074" s="3" t="inlineStr">
        <is>
          <t>MercadoPago</t>
        </is>
      </c>
      <c r="P2074" s="3" t="inlineStr">
        <is>
          <t>Isaías</t>
        </is>
      </c>
      <c r="Q2074" s="3" t="inlineStr">
        <is>
          <t>Sucursal Norte</t>
        </is>
      </c>
      <c r="R2074" s="3" t="inlineStr">
        <is>
          <t>Cancelado</t>
        </is>
      </c>
      <c r="S2074" s="3" t="inlineStr">
        <is>
          <t>Pago a confirmar</t>
        </is>
      </c>
      <c r="T2074" s="3">
        <f>IF(COUNTA(A2074:S2074)&lt;19,"REVISAR","OK")</f>
        <v>0</v>
      </c>
      <c r="U2074" s="3">
        <f>IF(ISNUMBER(B2074),"OK","REVISAR")</f>
        <v>0</v>
      </c>
      <c r="V2074" s="3">
        <f>IF(AND(ISNUMBER(K2074),K2074&gt;0,K2074&lt;50),"OK","REVISAR")</f>
        <v>0</v>
      </c>
      <c r="W2074" s="3">
        <f>IF(AND(ISNUMBER(L2074),L2074&gt;0,L2074&lt;1000000),"OK","REVISAR")</f>
        <v>0</v>
      </c>
      <c r="X2074" s="3">
        <f>IF(AND(ISNUMBER(K2074),ISNUMBER(L2074),ISNUMBER(M2074),ISNUMBER(N2074)),IF(ABS(N2074-(K2074*L2074*(1-M2074/100)))&gt;1,"REVISAR","OK"),"REVISAR")</f>
        <v>0</v>
      </c>
      <c r="Y2074" s="3">
        <f>IF(AND(ISNUMBER(SEARCH("@",E2074)),ISNUMBER(SEARCH(".",E2074))),"OK","REVISAR")</f>
        <v>0</v>
      </c>
      <c r="Z2074" s="3">
        <f>IF(COUNTIF($A$2:$A$5001,A2074)&gt;1,"REVISAR","OK")</f>
        <v>0</v>
      </c>
    </row>
    <row r="2075">
      <c r="A2075" s="3">
        <v>2074</v>
      </c>
      <c r="B2075" s="4">
        <v>45665</v>
      </c>
      <c r="C2075" s="3" t="inlineStr">
        <is>
          <t>Valentina Díaz</t>
        </is>
      </c>
      <c r="D2075" s="3" t="inlineStr">
        <is>
          <t>23272710</t>
        </is>
      </c>
      <c r="E2075" s="3" t="inlineStr">
        <is>
          <t>cliente8@</t>
        </is>
      </c>
      <c r="F2075" s="3" t="inlineStr">
        <is>
          <t>+54 9 2326 469619</t>
        </is>
      </c>
      <c r="G2075" s="3" t="inlineStr">
        <is>
          <t>Mar del Plata</t>
        </is>
      </c>
      <c r="H2075" s="3" t="inlineStr">
        <is>
          <t>Santa Fe</t>
        </is>
      </c>
      <c r="J2075" s="3" t="inlineStr">
        <is>
          <t>tecnologia</t>
        </is>
      </c>
      <c r="K2075" s="3">
        <v>1</v>
      </c>
      <c r="L2075" s="5">
        <v>35379.94</v>
      </c>
      <c r="M2075" s="3">
        <v>0</v>
      </c>
      <c r="N2075" s="5">
        <v>35379.94</v>
      </c>
      <c r="O2075" s="3" t="inlineStr">
        <is>
          <t>Tarjeta Crédito</t>
        </is>
      </c>
      <c r="R2075" s="3" t="inlineStr">
        <is>
          <t>Cancelado</t>
        </is>
      </c>
      <c r="T2075" s="3">
        <f>IF(COUNTA(A2075:S2075)&lt;19,"REVISAR","OK")</f>
        <v>0</v>
      </c>
      <c r="U2075" s="3">
        <f>IF(ISNUMBER(B2075),"OK","REVISAR")</f>
        <v>0</v>
      </c>
      <c r="V2075" s="3">
        <f>IF(AND(ISNUMBER(K2075),K2075&gt;0,K2075&lt;50),"OK","REVISAR")</f>
        <v>0</v>
      </c>
      <c r="W2075" s="3">
        <f>IF(AND(ISNUMBER(L2075),L2075&gt;0,L2075&lt;1000000),"OK","REVISAR")</f>
        <v>0</v>
      </c>
      <c r="X2075" s="3">
        <f>IF(AND(ISNUMBER(K2075),ISNUMBER(L2075),ISNUMBER(M2075),ISNUMBER(N2075)),IF(ABS(N2075-(K2075*L2075*(1-M2075/100)))&gt;1,"REVISAR","OK"),"REVISAR")</f>
        <v>0</v>
      </c>
      <c r="Y2075" s="3">
        <f>IF(AND(ISNUMBER(SEARCH("@",E2075)),ISNUMBER(SEARCH(".",E2075))),"OK","REVISAR")</f>
        <v>0</v>
      </c>
      <c r="Z2075" s="3">
        <f>IF(COUNTIF($A$2:$A$5001,A2075)&gt;1,"REVISAR","OK")</f>
        <v>0</v>
      </c>
    </row>
    <row r="2076">
      <c r="A2076" s="3">
        <v>2075</v>
      </c>
      <c r="B2076" s="4" t="inlineStr">
        <is>
          <t>sin fecha</t>
        </is>
      </c>
      <c r="D2076" s="3" t="inlineStr">
        <is>
          <t>26251849</t>
        </is>
      </c>
      <c r="E2076" s="3" t="inlineStr">
        <is>
          <t>cliente633@outlook.com</t>
        </is>
      </c>
      <c r="F2076" s="3" t="inlineStr">
        <is>
          <t>+54 9 2326 346593</t>
        </is>
      </c>
      <c r="G2076" s="3" t="inlineStr">
        <is>
          <t>Areco</t>
        </is>
      </c>
      <c r="I2076" s="3" t="inlineStr">
        <is>
          <t>Mouse gamer</t>
        </is>
      </c>
      <c r="J2076" s="3" t="inlineStr">
        <is>
          <t>Computación</t>
        </is>
      </c>
      <c r="K2076" s="3">
        <v>8</v>
      </c>
      <c r="L2076" s="5" t="inlineStr">
        <is>
          <t>gratis</t>
        </is>
      </c>
      <c r="M2076" s="3">
        <v>25</v>
      </c>
      <c r="P2076" s="3" t="inlineStr">
        <is>
          <t>Isaías</t>
        </is>
      </c>
      <c r="Q2076" s="3" t="inlineStr">
        <is>
          <t>Sucursal Centro</t>
        </is>
      </c>
      <c r="R2076" s="3" t="inlineStr">
        <is>
          <t>No aplica</t>
        </is>
      </c>
      <c r="S2076" s="3" t="inlineStr">
        <is>
          <t>Pago a confirmar</t>
        </is>
      </c>
      <c r="T2076" s="3">
        <f>IF(COUNTA(A2076:S2076)&lt;19,"REVISAR","OK")</f>
        <v>0</v>
      </c>
      <c r="U2076" s="3">
        <f>IF(ISNUMBER(B2076),"OK","REVISAR")</f>
        <v>0</v>
      </c>
      <c r="V2076" s="3">
        <f>IF(AND(ISNUMBER(K2076),K2076&gt;0,K2076&lt;50),"OK","REVISAR")</f>
        <v>0</v>
      </c>
      <c r="W2076" s="3">
        <f>IF(AND(ISNUMBER(L2076),L2076&gt;0,L2076&lt;1000000),"OK","REVISAR")</f>
        <v>0</v>
      </c>
      <c r="X2076" s="3">
        <f>IF(AND(ISNUMBER(K2076),ISNUMBER(L2076),ISNUMBER(M2076),ISNUMBER(N2076)),IF(ABS(N2076-(K2076*L2076*(1-M2076/100)))&gt;1,"REVISAR","OK"),"REVISAR")</f>
        <v>0</v>
      </c>
      <c r="Y2076" s="3">
        <f>IF(AND(ISNUMBER(SEARCH("@",E2076)),ISNUMBER(SEARCH(".",E2076))),"OK","REVISAR")</f>
        <v>0</v>
      </c>
      <c r="Z2076" s="3">
        <f>IF(COUNTIF($A$2:$A$5001,A2076)&gt;1,"REVISAR","OK")</f>
        <v>0</v>
      </c>
    </row>
    <row r="2077">
      <c r="A2077" s="3">
        <v>2076</v>
      </c>
      <c r="B2077" s="4">
        <v>45568</v>
      </c>
      <c r="C2077" s="3" t="inlineStr">
        <is>
          <t>Juan Pérez</t>
        </is>
      </c>
      <c r="D2077" s="3" t="inlineStr">
        <is>
          <t>22978496</t>
        </is>
      </c>
      <c r="E2077" s="3" t="inlineStr">
        <is>
          <t>cliente423@gmai.com</t>
        </is>
      </c>
      <c r="G2077" s="3" t="inlineStr">
        <is>
          <t>CABA</t>
        </is>
      </c>
      <c r="H2077" s="3" t="inlineStr">
        <is>
          <t>Santa Fe</t>
        </is>
      </c>
      <c r="I2077" s="3" t="inlineStr">
        <is>
          <t>Teclado mecánico</t>
        </is>
      </c>
      <c r="J2077" s="3" t="inlineStr">
        <is>
          <t>Audio</t>
        </is>
      </c>
      <c r="K2077" s="3">
        <v>1</v>
      </c>
      <c r="L2077" s="5">
        <v>-1000</v>
      </c>
      <c r="M2077" s="3">
        <v>20</v>
      </c>
      <c r="N2077" s="5">
        <v>-800</v>
      </c>
      <c r="Q2077" s="3" t="inlineStr">
        <is>
          <t>online</t>
        </is>
      </c>
      <c r="R2077" s="3" t="inlineStr">
        <is>
          <t>En camino</t>
        </is>
      </c>
      <c r="S2077" s="3" t="inlineStr">
        <is>
          <t>Duplicado probable</t>
        </is>
      </c>
      <c r="T2077" s="3">
        <f>IF(COUNTA(A2077:S2077)&lt;19,"REVISAR","OK")</f>
        <v>0</v>
      </c>
      <c r="U2077" s="3">
        <f>IF(ISNUMBER(B2077),"OK","REVISAR")</f>
        <v>0</v>
      </c>
      <c r="V2077" s="3">
        <f>IF(AND(ISNUMBER(K2077),K2077&gt;0,K2077&lt;50),"OK","REVISAR")</f>
        <v>0</v>
      </c>
      <c r="W2077" s="3">
        <f>IF(AND(ISNUMBER(L2077),L2077&gt;0,L2077&lt;1000000),"OK","REVISAR")</f>
        <v>0</v>
      </c>
      <c r="X2077" s="3">
        <f>IF(AND(ISNUMBER(K2077),ISNUMBER(L2077),ISNUMBER(M2077),ISNUMBER(N2077)),IF(ABS(N2077-(K2077*L2077*(1-M2077/100)))&gt;1,"REVISAR","OK"),"REVISAR")</f>
        <v>0</v>
      </c>
      <c r="Y2077" s="3">
        <f>IF(AND(ISNUMBER(SEARCH("@",E2077)),ISNUMBER(SEARCH(".",E2077))),"OK","REVISAR")</f>
        <v>0</v>
      </c>
      <c r="Z2077" s="3">
        <f>IF(COUNTIF($A$2:$A$5001,A2077)&gt;1,"REVISAR","OK")</f>
        <v>0</v>
      </c>
    </row>
    <row r="2078">
      <c r="B2078" s="4">
        <v>45572</v>
      </c>
      <c r="C2078" s="3" t="inlineStr">
        <is>
          <t>Sofía García</t>
        </is>
      </c>
      <c r="D2078" s="3" t="inlineStr">
        <is>
          <t>38295400</t>
        </is>
      </c>
      <c r="E2078" s="3" t="inlineStr">
        <is>
          <t>cliente593@hotmail.com</t>
        </is>
      </c>
      <c r="F2078" s="3" t="inlineStr">
        <is>
          <t>+54 9 2326 427332</t>
        </is>
      </c>
      <c r="G2078" s="3" t="inlineStr">
        <is>
          <t>La Plata</t>
        </is>
      </c>
      <c r="H2078" s="3" t="inlineStr">
        <is>
          <t>Mendoza</t>
        </is>
      </c>
      <c r="J2078" s="3" t="inlineStr">
        <is>
          <t>Sin categoria</t>
        </is>
      </c>
      <c r="K2078" s="3">
        <v>2</v>
      </c>
      <c r="L2078" s="5">
        <v>75756.61</v>
      </c>
      <c r="M2078" s="3">
        <v>5</v>
      </c>
      <c r="N2078" s="5">
        <v>-1</v>
      </c>
      <c r="O2078" s="3" t="inlineStr">
        <is>
          <t>transf</t>
        </is>
      </c>
      <c r="P2078" s="3" t="inlineStr">
        <is>
          <t>Paul</t>
        </is>
      </c>
      <c r="R2078" s="3" t="inlineStr">
        <is>
          <t>Entregado</t>
        </is>
      </c>
      <c r="S2078" s="3" t="inlineStr">
        <is>
          <t>Pago a confirmar</t>
        </is>
      </c>
      <c r="T2078" s="3">
        <f>IF(COUNTA(A2078:S2078)&lt;19,"REVISAR","OK")</f>
        <v>0</v>
      </c>
      <c r="U2078" s="3">
        <f>IF(ISNUMBER(B2078),"OK","REVISAR")</f>
        <v>0</v>
      </c>
      <c r="V2078" s="3">
        <f>IF(AND(ISNUMBER(K2078),K2078&gt;0,K2078&lt;50),"OK","REVISAR")</f>
        <v>0</v>
      </c>
      <c r="W2078" s="3">
        <f>IF(AND(ISNUMBER(L2078),L2078&gt;0,L2078&lt;1000000),"OK","REVISAR")</f>
        <v>0</v>
      </c>
      <c r="X2078" s="3">
        <f>IF(AND(ISNUMBER(K2078),ISNUMBER(L2078),ISNUMBER(M2078),ISNUMBER(N2078)),IF(ABS(N2078-(K2078*L2078*(1-M2078/100)))&gt;1,"REVISAR","OK"),"REVISAR")</f>
        <v>0</v>
      </c>
      <c r="Y2078" s="3">
        <f>IF(AND(ISNUMBER(SEARCH("@",E2078)),ISNUMBER(SEARCH(".",E2078))),"OK","REVISAR")</f>
        <v>0</v>
      </c>
      <c r="Z2078" s="3">
        <f>IF(COUNTIF($A$2:$A$5001,A2078)&gt;1,"REVISAR","OK")</f>
        <v>0</v>
      </c>
    </row>
    <row r="2079">
      <c r="A2079" s="3">
        <v>2078</v>
      </c>
      <c r="B2079" s="4">
        <v>45677</v>
      </c>
      <c r="C2079" s="3" t="inlineStr">
        <is>
          <t>Valentina Díaz</t>
        </is>
      </c>
      <c r="D2079" s="3" t="inlineStr">
        <is>
          <t>24978334</t>
        </is>
      </c>
      <c r="E2079" s="3" t="inlineStr">
        <is>
          <t>CLIENTE793@YAHOO.COM</t>
        </is>
      </c>
      <c r="F2079" s="3" t="inlineStr">
        <is>
          <t>sin telefono</t>
        </is>
      </c>
      <c r="G2079" s="3" t="inlineStr">
        <is>
          <t>Bs As</t>
        </is>
      </c>
      <c r="H2079" s="3" t="inlineStr">
        <is>
          <t>Bs.As</t>
        </is>
      </c>
      <c r="I2079" s="3" t="inlineStr">
        <is>
          <t>Cargador rápido</t>
        </is>
      </c>
      <c r="J2079" s="3" t="inlineStr">
        <is>
          <t>Hogar</t>
        </is>
      </c>
      <c r="K2079" s="3">
        <v>7</v>
      </c>
      <c r="L2079" s="5">
        <v>110843.48</v>
      </c>
      <c r="M2079" s="3">
        <v>15</v>
      </c>
      <c r="N2079" s="5">
        <v>659518.71</v>
      </c>
      <c r="O2079" s="3" t="inlineStr">
        <is>
          <t>MercadoPago</t>
        </is>
      </c>
      <c r="P2079" s="3" t="inlineStr">
        <is>
          <t>Sin vendedor</t>
        </is>
      </c>
      <c r="Q2079" s="3" t="inlineStr">
        <is>
          <t>Local 1</t>
        </is>
      </c>
      <c r="R2079" s="3" t="inlineStr">
        <is>
          <t>Pendiente</t>
        </is>
      </c>
      <c r="S2079" s="3" t="inlineStr">
        <is>
          <t>Pago a confirmar</t>
        </is>
      </c>
      <c r="T2079" s="3">
        <f>IF(COUNTA(A2079:S2079)&lt;19,"REVISAR","OK")</f>
        <v>0</v>
      </c>
      <c r="U2079" s="3">
        <f>IF(ISNUMBER(B2079),"OK","REVISAR")</f>
        <v>0</v>
      </c>
      <c r="V2079" s="3">
        <f>IF(AND(ISNUMBER(K2079),K2079&gt;0,K2079&lt;50),"OK","REVISAR")</f>
        <v>0</v>
      </c>
      <c r="W2079" s="3">
        <f>IF(AND(ISNUMBER(L2079),L2079&gt;0,L2079&lt;1000000),"OK","REVISAR")</f>
        <v>0</v>
      </c>
      <c r="X2079" s="3">
        <f>IF(AND(ISNUMBER(K2079),ISNUMBER(L2079),ISNUMBER(M2079),ISNUMBER(N2079)),IF(ABS(N2079-(K2079*L2079*(1-M2079/100)))&gt;1,"REVISAR","OK"),"REVISAR")</f>
        <v>0</v>
      </c>
      <c r="Y2079" s="3">
        <f>IF(AND(ISNUMBER(SEARCH("@",E2079)),ISNUMBER(SEARCH(".",E2079))),"OK","REVISAR")</f>
        <v>0</v>
      </c>
      <c r="Z2079" s="3">
        <f>IF(COUNTIF($A$2:$A$5001,A2079)&gt;1,"REVISAR","OK")</f>
        <v>0</v>
      </c>
    </row>
    <row r="2080">
      <c r="A2080" s="3">
        <v>2079</v>
      </c>
      <c r="B2080" s="4">
        <v>45357</v>
      </c>
      <c r="C2080" s="3" t="inlineStr">
        <is>
          <t>Lucas Rodríguez</t>
        </is>
      </c>
      <c r="D2080" s="3" t="inlineStr">
        <is>
          <t>35427772</t>
        </is>
      </c>
      <c r="E2080" s="3" t="inlineStr">
        <is>
          <t>cliente522@sinmail</t>
        </is>
      </c>
      <c r="F2080" s="3" t="inlineStr">
        <is>
          <t>+54 9 2326 211320</t>
        </is>
      </c>
      <c r="G2080" s="3" t="inlineStr">
        <is>
          <t>Córdoba</t>
        </is>
      </c>
      <c r="I2080" s="3" t="inlineStr">
        <is>
          <t>Cargador rápido</t>
        </is>
      </c>
      <c r="J2080" s="3" t="inlineStr">
        <is>
          <t>Tecnologia</t>
        </is>
      </c>
      <c r="K2080" s="3">
        <v>7</v>
      </c>
      <c r="L2080" s="5">
        <v>165434.54</v>
      </c>
      <c r="M2080" s="3">
        <v>25</v>
      </c>
      <c r="N2080" s="5">
        <v>868531.33</v>
      </c>
      <c r="O2080" s="3" t="inlineStr">
        <is>
          <t>transf</t>
        </is>
      </c>
      <c r="P2080" s="3" t="inlineStr">
        <is>
          <t>Sofía</t>
        </is>
      </c>
      <c r="Q2080" s="3" t="inlineStr">
        <is>
          <t>Online</t>
        </is>
      </c>
      <c r="R2080" s="3" t="inlineStr">
        <is>
          <t>Pendiente</t>
        </is>
      </c>
      <c r="S2080" s="3" t="inlineStr">
        <is>
          <t>Precio cargado manualmente</t>
        </is>
      </c>
      <c r="T2080" s="3">
        <f>IF(COUNTA(A2080:S2080)&lt;19,"REVISAR","OK")</f>
        <v>0</v>
      </c>
      <c r="U2080" s="3">
        <f>IF(ISNUMBER(B2080),"OK","REVISAR")</f>
        <v>0</v>
      </c>
      <c r="V2080" s="3">
        <f>IF(AND(ISNUMBER(K2080),K2080&gt;0,K2080&lt;50),"OK","REVISAR")</f>
        <v>0</v>
      </c>
      <c r="W2080" s="3">
        <f>IF(AND(ISNUMBER(L2080),L2080&gt;0,L2080&lt;1000000),"OK","REVISAR")</f>
        <v>0</v>
      </c>
      <c r="X2080" s="3">
        <f>IF(AND(ISNUMBER(K2080),ISNUMBER(L2080),ISNUMBER(M2080),ISNUMBER(N2080)),IF(ABS(N2080-(K2080*L2080*(1-M2080/100)))&gt;1,"REVISAR","OK"),"REVISAR")</f>
        <v>0</v>
      </c>
      <c r="Y2080" s="3">
        <f>IF(AND(ISNUMBER(SEARCH("@",E2080)),ISNUMBER(SEARCH(".",E2080))),"OK","REVISAR")</f>
        <v>0</v>
      </c>
      <c r="Z2080" s="3">
        <f>IF(COUNTIF($A$2:$A$5001,A2080)&gt;1,"REVISAR","OK")</f>
        <v>0</v>
      </c>
    </row>
    <row r="2081">
      <c r="A2081" s="3">
        <v>2080</v>
      </c>
      <c r="B2081" s="4" t="inlineStr">
        <is>
          <t>sin fecha</t>
        </is>
      </c>
      <c r="C2081" s="3" t="inlineStr">
        <is>
          <t>Lucas Rodríguez</t>
        </is>
      </c>
      <c r="D2081" s="3" t="inlineStr">
        <is>
          <t>25911177</t>
        </is>
      </c>
      <c r="E2081" s="3" t="inlineStr">
        <is>
          <t>cliente820@hotmail.com</t>
        </is>
      </c>
      <c r="F2081" s="3" t="inlineStr">
        <is>
          <t>+54 9 2326 505901</t>
        </is>
      </c>
      <c r="G2081" s="3" t="inlineStr">
        <is>
          <t>Areco</t>
        </is>
      </c>
      <c r="H2081" s="3" t="inlineStr">
        <is>
          <t>Buenos Aires</t>
        </is>
      </c>
      <c r="I2081" s="3" t="inlineStr">
        <is>
          <t>Notebook 15</t>
        </is>
      </c>
      <c r="J2081" s="3" t="inlineStr">
        <is>
          <t>Tecnología</t>
        </is>
      </c>
      <c r="K2081" s="3">
        <v>8</v>
      </c>
      <c r="L2081" s="5">
        <v>51069.45</v>
      </c>
      <c r="M2081" s="3">
        <v>10</v>
      </c>
      <c r="N2081" s="5">
        <v>367700.04</v>
      </c>
      <c r="O2081" s="3" t="inlineStr">
        <is>
          <t>MercadoPago</t>
        </is>
      </c>
      <c r="P2081" s="3" t="inlineStr">
        <is>
          <t>Benjamín</t>
        </is>
      </c>
      <c r="Q2081" s="3" t="inlineStr">
        <is>
          <t>Local 1</t>
        </is>
      </c>
      <c r="R2081" s="3" t="inlineStr">
        <is>
          <t>pendiente</t>
        </is>
      </c>
      <c r="S2081" s="3" t="inlineStr">
        <is>
          <t>OK</t>
        </is>
      </c>
      <c r="T2081" s="3">
        <f>IF(COUNTA(A2081:S2081)&lt;19,"REVISAR","OK")</f>
        <v>0</v>
      </c>
      <c r="U2081" s="3">
        <f>IF(ISNUMBER(B2081),"OK","REVISAR")</f>
        <v>0</v>
      </c>
      <c r="V2081" s="3">
        <f>IF(AND(ISNUMBER(K2081),K2081&gt;0,K2081&lt;50),"OK","REVISAR")</f>
        <v>0</v>
      </c>
      <c r="W2081" s="3">
        <f>IF(AND(ISNUMBER(L2081),L2081&gt;0,L2081&lt;1000000),"OK","REVISAR")</f>
        <v>0</v>
      </c>
      <c r="X2081" s="3">
        <f>IF(AND(ISNUMBER(K2081),ISNUMBER(L2081),ISNUMBER(M2081),ISNUMBER(N2081)),IF(ABS(N2081-(K2081*L2081*(1-M2081/100)))&gt;1,"REVISAR","OK"),"REVISAR")</f>
        <v>0</v>
      </c>
      <c r="Y2081" s="3">
        <f>IF(AND(ISNUMBER(SEARCH("@",E2081)),ISNUMBER(SEARCH(".",E2081))),"OK","REVISAR")</f>
        <v>0</v>
      </c>
      <c r="Z2081" s="3">
        <f>IF(COUNTIF($A$2:$A$5001,A2081)&gt;1,"REVISAR","OK")</f>
        <v>0</v>
      </c>
    </row>
    <row r="2082">
      <c r="A2082" s="3">
        <v>2081</v>
      </c>
      <c r="B2082" s="4">
        <v>45621</v>
      </c>
      <c r="C2082" s="3" t="inlineStr">
        <is>
          <t>Valentina Díaz</t>
        </is>
      </c>
      <c r="D2082" s="3" t="inlineStr">
        <is>
          <t>30366932</t>
        </is>
      </c>
      <c r="E2082" s="3" t="inlineStr">
        <is>
          <t>cliente87@outlook.com</t>
        </is>
      </c>
      <c r="F2082" s="3" t="inlineStr">
        <is>
          <t>+54 9 2326 726116</t>
        </is>
      </c>
      <c r="G2082" s="3" t="inlineStr">
        <is>
          <t>La Plata</t>
        </is>
      </c>
      <c r="I2082" s="3" t="inlineStr">
        <is>
          <t>Webcam HD</t>
        </is>
      </c>
      <c r="K2082" s="3">
        <v>5</v>
      </c>
      <c r="L2082" s="5">
        <v>42715.7</v>
      </c>
      <c r="M2082" s="3">
        <v>25</v>
      </c>
      <c r="N2082" s="5">
        <v>160183.88</v>
      </c>
      <c r="P2082" s="3" t="inlineStr">
        <is>
          <t>Admin</t>
        </is>
      </c>
      <c r="R2082" s="3" t="inlineStr">
        <is>
          <t>Pendiente</t>
        </is>
      </c>
      <c r="S2082" s="3" t="inlineStr">
        <is>
          <t>Precio cargado manualmente</t>
        </is>
      </c>
      <c r="T2082" s="3">
        <f>IF(COUNTA(A2082:S2082)&lt;19,"REVISAR","OK")</f>
        <v>0</v>
      </c>
      <c r="U2082" s="3">
        <f>IF(ISNUMBER(B2082),"OK","REVISAR")</f>
        <v>0</v>
      </c>
      <c r="V2082" s="3">
        <f>IF(AND(ISNUMBER(K2082),K2082&gt;0,K2082&lt;50),"OK","REVISAR")</f>
        <v>0</v>
      </c>
      <c r="W2082" s="3">
        <f>IF(AND(ISNUMBER(L2082),L2082&gt;0,L2082&lt;1000000),"OK","REVISAR")</f>
        <v>0</v>
      </c>
      <c r="X2082" s="3">
        <f>IF(AND(ISNUMBER(K2082),ISNUMBER(L2082),ISNUMBER(M2082),ISNUMBER(N2082)),IF(ABS(N2082-(K2082*L2082*(1-M2082/100)))&gt;1,"REVISAR","OK"),"REVISAR")</f>
        <v>0</v>
      </c>
      <c r="Y2082" s="3">
        <f>IF(AND(ISNUMBER(SEARCH("@",E2082)),ISNUMBER(SEARCH(".",E2082))),"OK","REVISAR")</f>
        <v>0</v>
      </c>
      <c r="Z2082" s="3">
        <f>IF(COUNTIF($A$2:$A$5001,A2082)&gt;1,"REVISAR","OK")</f>
        <v>0</v>
      </c>
    </row>
    <row r="2083">
      <c r="A2083" s="3">
        <v>2082</v>
      </c>
      <c r="B2083" s="4">
        <v>45327</v>
      </c>
      <c r="C2083" s="3" t="inlineStr">
        <is>
          <t>Cliente Sin Nombre</t>
        </is>
      </c>
      <c r="E2083" s="3" t="inlineStr">
        <is>
          <t>cliente672@outlook.com</t>
        </is>
      </c>
      <c r="F2083" s="3" t="inlineStr">
        <is>
          <t>+54 9 2326 951112</t>
        </is>
      </c>
      <c r="G2083" s="3" t="inlineStr">
        <is>
          <t>La Plata</t>
        </is>
      </c>
      <c r="H2083" s="3" t="inlineStr">
        <is>
          <t>Córdoba</t>
        </is>
      </c>
      <c r="I2083" s="3" t="inlineStr">
        <is>
          <t>Auriculares Bluetooth</t>
        </is>
      </c>
      <c r="J2083" s="3" t="inlineStr">
        <is>
          <t>Audio</t>
        </is>
      </c>
      <c r="K2083" s="3">
        <v>1</v>
      </c>
      <c r="L2083" s="5">
        <v>178894.23</v>
      </c>
      <c r="M2083" s="3">
        <v>25</v>
      </c>
      <c r="N2083" s="5">
        <v>134170.67</v>
      </c>
      <c r="O2083" s="3" t="inlineStr">
        <is>
          <t>Tarjeta Débito</t>
        </is>
      </c>
      <c r="P2083" s="3" t="inlineStr">
        <is>
          <t>Sofía</t>
        </is>
      </c>
      <c r="Q2083" s="3" t="inlineStr">
        <is>
          <t>Sucursal Centro</t>
        </is>
      </c>
      <c r="R2083" s="3" t="inlineStr">
        <is>
          <t>pendiente</t>
        </is>
      </c>
      <c r="S2083" s="3" t="inlineStr">
        <is>
          <t>sin observaciones</t>
        </is>
      </c>
      <c r="T2083" s="3">
        <f>IF(COUNTA(A2083:S2083)&lt;19,"REVISAR","OK")</f>
        <v>0</v>
      </c>
      <c r="U2083" s="3">
        <f>IF(ISNUMBER(B2083),"OK","REVISAR")</f>
        <v>0</v>
      </c>
      <c r="V2083" s="3">
        <f>IF(AND(ISNUMBER(K2083),K2083&gt;0,K2083&lt;50),"OK","REVISAR")</f>
        <v>0</v>
      </c>
      <c r="W2083" s="3">
        <f>IF(AND(ISNUMBER(L2083),L2083&gt;0,L2083&lt;1000000),"OK","REVISAR")</f>
        <v>0</v>
      </c>
      <c r="X2083" s="3">
        <f>IF(AND(ISNUMBER(K2083),ISNUMBER(L2083),ISNUMBER(M2083),ISNUMBER(N2083)),IF(ABS(N2083-(K2083*L2083*(1-M2083/100)))&gt;1,"REVISAR","OK"),"REVISAR")</f>
        <v>0</v>
      </c>
      <c r="Y2083" s="3">
        <f>IF(AND(ISNUMBER(SEARCH("@",E2083)),ISNUMBER(SEARCH(".",E2083))),"OK","REVISAR")</f>
        <v>0</v>
      </c>
      <c r="Z2083" s="3">
        <f>IF(COUNTIF($A$2:$A$5001,A2083)&gt;1,"REVISAR","OK")</f>
        <v>0</v>
      </c>
    </row>
    <row r="2084">
      <c r="A2084" s="3">
        <v>2083</v>
      </c>
      <c r="B2084" s="4">
        <v>45541</v>
      </c>
      <c r="C2084" s="3" t="inlineStr">
        <is>
          <t>Carlos López</t>
        </is>
      </c>
      <c r="D2084" s="3" t="inlineStr">
        <is>
          <t>23175237</t>
        </is>
      </c>
      <c r="E2084" s="3" t="inlineStr">
        <is>
          <t>cliente347@sinmail</t>
        </is>
      </c>
      <c r="F2084" s="3" t="inlineStr">
        <is>
          <t>+54 9 2326 283646</t>
        </is>
      </c>
      <c r="I2084" s="3" t="inlineStr">
        <is>
          <t>Monitor 24</t>
        </is>
      </c>
      <c r="J2084" s="3" t="inlineStr">
        <is>
          <t>Hogar</t>
        </is>
      </c>
      <c r="K2084" s="3">
        <v>2</v>
      </c>
      <c r="L2084" s="5">
        <v>156259.37</v>
      </c>
      <c r="M2084" s="3">
        <v>10</v>
      </c>
      <c r="N2084" s="5">
        <v>281266.87</v>
      </c>
      <c r="O2084" s="3" t="inlineStr">
        <is>
          <t>MercadoPago</t>
        </is>
      </c>
      <c r="P2084" s="3" t="inlineStr">
        <is>
          <t>Lucas</t>
        </is>
      </c>
      <c r="Q2084" s="3" t="inlineStr">
        <is>
          <t>online</t>
        </is>
      </c>
      <c r="S2084" s="3" t="inlineStr">
        <is>
          <t>Dirección incompleta</t>
        </is>
      </c>
      <c r="T2084" s="3">
        <f>IF(COUNTA(A2084:S2084)&lt;19,"REVISAR","OK")</f>
        <v>0</v>
      </c>
      <c r="U2084" s="3">
        <f>IF(ISNUMBER(B2084),"OK","REVISAR")</f>
        <v>0</v>
      </c>
      <c r="V2084" s="3">
        <f>IF(AND(ISNUMBER(K2084),K2084&gt;0,K2084&lt;50),"OK","REVISAR")</f>
        <v>0</v>
      </c>
      <c r="W2084" s="3">
        <f>IF(AND(ISNUMBER(L2084),L2084&gt;0,L2084&lt;1000000),"OK","REVISAR")</f>
        <v>0</v>
      </c>
      <c r="X2084" s="3">
        <f>IF(AND(ISNUMBER(K2084),ISNUMBER(L2084),ISNUMBER(M2084),ISNUMBER(N2084)),IF(ABS(N2084-(K2084*L2084*(1-M2084/100)))&gt;1,"REVISAR","OK"),"REVISAR")</f>
        <v>0</v>
      </c>
      <c r="Y2084" s="3">
        <f>IF(AND(ISNUMBER(SEARCH("@",E2084)),ISNUMBER(SEARCH(".",E2084))),"OK","REVISAR")</f>
        <v>0</v>
      </c>
      <c r="Z2084" s="3">
        <f>IF(COUNTIF($A$2:$A$5001,A2084)&gt;1,"REVISAR","OK")</f>
        <v>0</v>
      </c>
    </row>
    <row r="2085">
      <c r="A2085" s="3">
        <v>2084</v>
      </c>
      <c r="B2085" s="4">
        <v>45330</v>
      </c>
      <c r="C2085" s="3" t="inlineStr">
        <is>
          <t>Cliente Sin Nombre</t>
        </is>
      </c>
      <c r="D2085" s="3" t="inlineStr">
        <is>
          <t>27998425</t>
        </is>
      </c>
      <c r="E2085" s="3" t="inlineStr">
        <is>
          <t>cliente522@outlook.com</t>
        </is>
      </c>
      <c r="F2085" s="3" t="inlineStr">
        <is>
          <t>+54 9 2326 216741</t>
        </is>
      </c>
      <c r="G2085" s="3" t="inlineStr">
        <is>
          <t>san antonio de areco</t>
        </is>
      </c>
      <c r="H2085" s="3" t="inlineStr">
        <is>
          <t>buenos aires</t>
        </is>
      </c>
      <c r="I2085" s="3" t="inlineStr">
        <is>
          <t>Cargador rápido</t>
        </is>
      </c>
      <c r="J2085" s="3" t="inlineStr">
        <is>
          <t>Periféricos</t>
        </is>
      </c>
      <c r="K2085" s="3">
        <v>8</v>
      </c>
      <c r="L2085" s="5">
        <v>80233.31</v>
      </c>
      <c r="M2085" s="3">
        <v>0</v>
      </c>
      <c r="N2085" s="5">
        <v>641866.48</v>
      </c>
      <c r="O2085" s="3" t="inlineStr">
        <is>
          <t>efectivo</t>
        </is>
      </c>
      <c r="P2085" s="3" t="inlineStr">
        <is>
          <t>Admin</t>
        </is>
      </c>
      <c r="R2085" s="3" t="inlineStr">
        <is>
          <t>Pendiente</t>
        </is>
      </c>
      <c r="S2085" s="3" t="inlineStr">
        <is>
          <t>Duplicado probable</t>
        </is>
      </c>
      <c r="T2085" s="3">
        <f>IF(COUNTA(A2085:S2085)&lt;19,"REVISAR","OK")</f>
        <v>0</v>
      </c>
      <c r="U2085" s="3">
        <f>IF(ISNUMBER(B2085),"OK","REVISAR")</f>
        <v>0</v>
      </c>
      <c r="V2085" s="3">
        <f>IF(AND(ISNUMBER(K2085),K2085&gt;0,K2085&lt;50),"OK","REVISAR")</f>
        <v>0</v>
      </c>
      <c r="W2085" s="3">
        <f>IF(AND(ISNUMBER(L2085),L2085&gt;0,L2085&lt;1000000),"OK","REVISAR")</f>
        <v>0</v>
      </c>
      <c r="X2085" s="3">
        <f>IF(AND(ISNUMBER(K2085),ISNUMBER(L2085),ISNUMBER(M2085),ISNUMBER(N2085)),IF(ABS(N2085-(K2085*L2085*(1-M2085/100)))&gt;1,"REVISAR","OK"),"REVISAR")</f>
        <v>0</v>
      </c>
      <c r="Y2085" s="3">
        <f>IF(AND(ISNUMBER(SEARCH("@",E2085)),ISNUMBER(SEARCH(".",E2085))),"OK","REVISAR")</f>
        <v>0</v>
      </c>
      <c r="Z2085" s="3">
        <f>IF(COUNTIF($A$2:$A$5001,A2085)&gt;1,"REVISAR","OK")</f>
        <v>0</v>
      </c>
    </row>
    <row r="2086">
      <c r="A2086" s="3">
        <v>2085</v>
      </c>
      <c r="B2086" s="4">
        <v>45369</v>
      </c>
      <c r="D2086" s="3" t="inlineStr">
        <is>
          <t>36872018</t>
        </is>
      </c>
      <c r="E2086" s="3" t="inlineStr">
        <is>
          <t>cliente459@hotmial.com</t>
        </is>
      </c>
      <c r="F2086" s="3" t="inlineStr">
        <is>
          <t>+54 9 2326 341555</t>
        </is>
      </c>
      <c r="G2086" s="3" t="inlineStr">
        <is>
          <t>Buenos Aires</t>
        </is>
      </c>
      <c r="H2086" s="3" t="inlineStr">
        <is>
          <t>CABA</t>
        </is>
      </c>
      <c r="J2086" s="3" t="inlineStr">
        <is>
          <t>tecnologia</t>
        </is>
      </c>
      <c r="K2086" s="3">
        <v>2</v>
      </c>
      <c r="L2086" s="5">
        <v>14993.18</v>
      </c>
      <c r="M2086" s="3">
        <v>20</v>
      </c>
      <c r="N2086" s="5">
        <v>23989.09</v>
      </c>
      <c r="O2086" s="3" t="inlineStr">
        <is>
          <t>transf</t>
        </is>
      </c>
      <c r="R2086" s="3" t="inlineStr">
        <is>
          <t>Entregado</t>
        </is>
      </c>
      <c r="S2086" s="3" t="inlineStr">
        <is>
          <t>OK</t>
        </is>
      </c>
      <c r="T2086" s="3">
        <f>IF(COUNTA(A2086:S2086)&lt;19,"REVISAR","OK")</f>
        <v>0</v>
      </c>
      <c r="U2086" s="3">
        <f>IF(ISNUMBER(B2086),"OK","REVISAR")</f>
        <v>0</v>
      </c>
      <c r="V2086" s="3">
        <f>IF(AND(ISNUMBER(K2086),K2086&gt;0,K2086&lt;50),"OK","REVISAR")</f>
        <v>0</v>
      </c>
      <c r="W2086" s="3">
        <f>IF(AND(ISNUMBER(L2086),L2086&gt;0,L2086&lt;1000000),"OK","REVISAR")</f>
        <v>0</v>
      </c>
      <c r="X2086" s="3">
        <f>IF(AND(ISNUMBER(K2086),ISNUMBER(L2086),ISNUMBER(M2086),ISNUMBER(N2086)),IF(ABS(N2086-(K2086*L2086*(1-M2086/100)))&gt;1,"REVISAR","OK"),"REVISAR")</f>
        <v>0</v>
      </c>
      <c r="Y2086" s="3">
        <f>IF(AND(ISNUMBER(SEARCH("@",E2086)),ISNUMBER(SEARCH(".",E2086))),"OK","REVISAR")</f>
        <v>0</v>
      </c>
      <c r="Z2086" s="3">
        <f>IF(COUNTIF($A$2:$A$5001,A2086)&gt;1,"REVISAR","OK")</f>
        <v>0</v>
      </c>
    </row>
    <row r="2087">
      <c r="A2087" s="3">
        <v>2086</v>
      </c>
      <c r="B2087" s="4">
        <v>45383</v>
      </c>
      <c r="C2087" s="3" t="inlineStr">
        <is>
          <t>Juan Pérez</t>
        </is>
      </c>
      <c r="D2087" s="3" t="inlineStr">
        <is>
          <t>20897688</t>
        </is>
      </c>
      <c r="E2087" s="3" t="inlineStr">
        <is>
          <t>cliente776@sinmail</t>
        </is>
      </c>
      <c r="F2087" s="3" t="inlineStr">
        <is>
          <t>+54 9 2326 789517</t>
        </is>
      </c>
      <c r="G2087" s="3" t="inlineStr">
        <is>
          <t>Cordoba</t>
        </is>
      </c>
      <c r="H2087" s="3" t="inlineStr">
        <is>
          <t>Buenos Aires</t>
        </is>
      </c>
      <c r="I2087" s="3" t="inlineStr">
        <is>
          <t>Disco SSD 480GB</t>
        </is>
      </c>
      <c r="J2087" s="3" t="inlineStr">
        <is>
          <t>Computación</t>
        </is>
      </c>
      <c r="K2087" s="3">
        <v>8</v>
      </c>
      <c r="L2087" s="5">
        <v>138373.98</v>
      </c>
      <c r="M2087" s="3">
        <v>5</v>
      </c>
      <c r="N2087" s="5">
        <v>1051642.25</v>
      </c>
      <c r="O2087" s="3" t="inlineStr">
        <is>
          <t>Cheque</t>
        </is>
      </c>
      <c r="Q2087" s="3" t="inlineStr">
        <is>
          <t>Online</t>
        </is>
      </c>
      <c r="R2087" s="3" t="inlineStr">
        <is>
          <t>Cancelado</t>
        </is>
      </c>
      <c r="S2087" s="3" t="inlineStr">
        <is>
          <t>Pago a confirmar</t>
        </is>
      </c>
      <c r="T2087" s="3">
        <f>IF(COUNTA(A2087:S2087)&lt;19,"REVISAR","OK")</f>
        <v>0</v>
      </c>
      <c r="U2087" s="3">
        <f>IF(ISNUMBER(B2087),"OK","REVISAR")</f>
        <v>0</v>
      </c>
      <c r="V2087" s="3">
        <f>IF(AND(ISNUMBER(K2087),K2087&gt;0,K2087&lt;50),"OK","REVISAR")</f>
        <v>0</v>
      </c>
      <c r="W2087" s="3">
        <f>IF(AND(ISNUMBER(L2087),L2087&gt;0,L2087&lt;1000000),"OK","REVISAR")</f>
        <v>0</v>
      </c>
      <c r="X2087" s="3">
        <f>IF(AND(ISNUMBER(K2087),ISNUMBER(L2087),ISNUMBER(M2087),ISNUMBER(N2087)),IF(ABS(N2087-(K2087*L2087*(1-M2087/100)))&gt;1,"REVISAR","OK"),"REVISAR")</f>
        <v>0</v>
      </c>
      <c r="Y2087" s="3">
        <f>IF(AND(ISNUMBER(SEARCH("@",E2087)),ISNUMBER(SEARCH(".",E2087))),"OK","REVISAR")</f>
        <v>0</v>
      </c>
      <c r="Z2087" s="3">
        <f>IF(COUNTIF($A$2:$A$5001,A2087)&gt;1,"REVISAR","OK")</f>
        <v>0</v>
      </c>
    </row>
    <row r="2088">
      <c r="A2088" s="3">
        <v>2087</v>
      </c>
      <c r="B2088" s="4">
        <v>45474</v>
      </c>
      <c r="C2088" s="3" t="inlineStr">
        <is>
          <t>Ana Martínez</t>
        </is>
      </c>
      <c r="D2088" s="3" t="inlineStr">
        <is>
          <t>24455270</t>
        </is>
      </c>
      <c r="E2088" s="3" t="inlineStr">
        <is>
          <t>cliente52@yahoo.com</t>
        </is>
      </c>
      <c r="F2088" s="3" t="inlineStr">
        <is>
          <t>+54 9 2326 396669</t>
        </is>
      </c>
      <c r="G2088" s="3" t="inlineStr">
        <is>
          <t>CABA</t>
        </is>
      </c>
      <c r="H2088" s="3" t="inlineStr">
        <is>
          <t>Santa Fe</t>
        </is>
      </c>
      <c r="K2088" s="3">
        <v>3</v>
      </c>
      <c r="L2088" s="5">
        <v>158972.74</v>
      </c>
      <c r="M2088" s="3">
        <v>0</v>
      </c>
      <c r="N2088" s="5">
        <v>476918.22</v>
      </c>
      <c r="O2088" s="3" t="inlineStr">
        <is>
          <t>transf</t>
        </is>
      </c>
      <c r="P2088" s="3" t="inlineStr">
        <is>
          <t>Sin vendedor</t>
        </is>
      </c>
      <c r="Q2088" s="3" t="inlineStr">
        <is>
          <t>Sucursal Centro</t>
        </is>
      </c>
      <c r="R2088" s="3" t="inlineStr">
        <is>
          <t>pendiente</t>
        </is>
      </c>
      <c r="S2088" s="3" t="inlineStr">
        <is>
          <t>Duplicado probable</t>
        </is>
      </c>
      <c r="T2088" s="3">
        <f>IF(COUNTA(A2088:S2088)&lt;19,"REVISAR","OK")</f>
        <v>0</v>
      </c>
      <c r="U2088" s="3">
        <f>IF(ISNUMBER(B2088),"OK","REVISAR")</f>
        <v>0</v>
      </c>
      <c r="V2088" s="3">
        <f>IF(AND(ISNUMBER(K2088),K2088&gt;0,K2088&lt;50),"OK","REVISAR")</f>
        <v>0</v>
      </c>
      <c r="W2088" s="3">
        <f>IF(AND(ISNUMBER(L2088),L2088&gt;0,L2088&lt;1000000),"OK","REVISAR")</f>
        <v>0</v>
      </c>
      <c r="X2088" s="3">
        <f>IF(AND(ISNUMBER(K2088),ISNUMBER(L2088),ISNUMBER(M2088),ISNUMBER(N2088)),IF(ABS(N2088-(K2088*L2088*(1-M2088/100)))&gt;1,"REVISAR","OK"),"REVISAR")</f>
        <v>0</v>
      </c>
      <c r="Y2088" s="3">
        <f>IF(AND(ISNUMBER(SEARCH("@",E2088)),ISNUMBER(SEARCH(".",E2088))),"OK","REVISAR")</f>
        <v>0</v>
      </c>
      <c r="Z2088" s="3">
        <f>IF(COUNTIF($A$2:$A$5001,A2088)&gt;1,"REVISAR","OK")</f>
        <v>0</v>
      </c>
    </row>
    <row r="2089">
      <c r="A2089" s="3">
        <v>2088</v>
      </c>
      <c r="B2089" s="4">
        <v>45314</v>
      </c>
      <c r="C2089" s="3" t="inlineStr">
        <is>
          <t>Carlos López</t>
        </is>
      </c>
      <c r="D2089" s="3" t="inlineStr">
        <is>
          <t>22213743</t>
        </is>
      </c>
      <c r="E2089" s="3" t="inlineStr">
        <is>
          <t>cliente732@sinmail</t>
        </is>
      </c>
      <c r="F2089" s="3" t="inlineStr">
        <is>
          <t>+54 9 2326 359170</t>
        </is>
      </c>
      <c r="G2089" s="3" t="inlineStr">
        <is>
          <t>Buenos Aires</t>
        </is>
      </c>
      <c r="H2089" s="3" t="inlineStr">
        <is>
          <t>Santa Fe</t>
        </is>
      </c>
      <c r="J2089" s="3" t="inlineStr">
        <is>
          <t>Tecnologia</t>
        </is>
      </c>
      <c r="K2089" s="3">
        <v>2</v>
      </c>
      <c r="L2089" s="5">
        <v>93847.89</v>
      </c>
      <c r="M2089" s="3">
        <v>15</v>
      </c>
      <c r="N2089" s="5">
        <v>159541.41</v>
      </c>
      <c r="O2089" s="3" t="inlineStr">
        <is>
          <t>Tarjeta Débito</t>
        </is>
      </c>
      <c r="P2089" s="3" t="inlineStr">
        <is>
          <t>Isaías</t>
        </is>
      </c>
      <c r="Q2089" s="3" t="inlineStr">
        <is>
          <t>local 1</t>
        </is>
      </c>
      <c r="R2089" s="3" t="inlineStr">
        <is>
          <t>En camino</t>
        </is>
      </c>
      <c r="S2089" s="3" t="inlineStr">
        <is>
          <t>Duplicado probable</t>
        </is>
      </c>
      <c r="T2089" s="3">
        <f>IF(COUNTA(A2089:S2089)&lt;19,"REVISAR","OK")</f>
        <v>0</v>
      </c>
      <c r="U2089" s="3">
        <f>IF(ISNUMBER(B2089),"OK","REVISAR")</f>
        <v>0</v>
      </c>
      <c r="V2089" s="3">
        <f>IF(AND(ISNUMBER(K2089),K2089&gt;0,K2089&lt;50),"OK","REVISAR")</f>
        <v>0</v>
      </c>
      <c r="W2089" s="3">
        <f>IF(AND(ISNUMBER(L2089),L2089&gt;0,L2089&lt;1000000),"OK","REVISAR")</f>
        <v>0</v>
      </c>
      <c r="X2089" s="3">
        <f>IF(AND(ISNUMBER(K2089),ISNUMBER(L2089),ISNUMBER(M2089),ISNUMBER(N2089)),IF(ABS(N2089-(K2089*L2089*(1-M2089/100)))&gt;1,"REVISAR","OK"),"REVISAR")</f>
        <v>0</v>
      </c>
      <c r="Y2089" s="3">
        <f>IF(AND(ISNUMBER(SEARCH("@",E2089)),ISNUMBER(SEARCH(".",E2089))),"OK","REVISAR")</f>
        <v>0</v>
      </c>
      <c r="Z2089" s="3">
        <f>IF(COUNTIF($A$2:$A$5001,A2089)&gt;1,"REVISAR","OK")</f>
        <v>0</v>
      </c>
    </row>
    <row r="2090">
      <c r="A2090" s="3">
        <v>2089</v>
      </c>
      <c r="B2090" s="4">
        <v>45363</v>
      </c>
      <c r="C2090" s="3" t="inlineStr">
        <is>
          <t>Valentina Díaz</t>
        </is>
      </c>
      <c r="D2090" s="3" t="inlineStr">
        <is>
          <t>25942826</t>
        </is>
      </c>
      <c r="E2090" s="3" t="inlineStr">
        <is>
          <t>cliente428@hotmail.com</t>
        </is>
      </c>
      <c r="F2090" s="3" t="inlineStr">
        <is>
          <t>+54 9 2326 404320</t>
        </is>
      </c>
      <c r="G2090" s="3" t="inlineStr">
        <is>
          <t>Mar del Plata</t>
        </is>
      </c>
      <c r="H2090" s="3" t="inlineStr">
        <is>
          <t>Santa Fe</t>
        </is>
      </c>
      <c r="I2090" s="3" t="inlineStr">
        <is>
          <t>Auriculares Bluetooth</t>
        </is>
      </c>
      <c r="J2090" s="3" t="inlineStr">
        <is>
          <t>Periféricos</t>
        </is>
      </c>
      <c r="K2090" s="3">
        <v>3</v>
      </c>
      <c r="L2090" s="5">
        <v>86012.09</v>
      </c>
      <c r="M2090" s="3">
        <v>0</v>
      </c>
      <c r="N2090" s="5">
        <v>258036.27</v>
      </c>
      <c r="O2090" s="3" t="inlineStr">
        <is>
          <t>Tarjeta Crédito</t>
        </is>
      </c>
      <c r="Q2090" s="3" t="inlineStr">
        <is>
          <t>Sucursal Centro</t>
        </is>
      </c>
      <c r="R2090" s="3" t="inlineStr">
        <is>
          <t>Pendiente</t>
        </is>
      </c>
      <c r="S2090" s="3" t="inlineStr">
        <is>
          <t>Duplicado probable</t>
        </is>
      </c>
      <c r="T2090" s="3">
        <f>IF(COUNTA(A2090:S2090)&lt;19,"REVISAR","OK")</f>
        <v>0</v>
      </c>
      <c r="U2090" s="3">
        <f>IF(ISNUMBER(B2090),"OK","REVISAR")</f>
        <v>0</v>
      </c>
      <c r="V2090" s="3">
        <f>IF(AND(ISNUMBER(K2090),K2090&gt;0,K2090&lt;50),"OK","REVISAR")</f>
        <v>0</v>
      </c>
      <c r="W2090" s="3">
        <f>IF(AND(ISNUMBER(L2090),L2090&gt;0,L2090&lt;1000000),"OK","REVISAR")</f>
        <v>0</v>
      </c>
      <c r="X2090" s="3">
        <f>IF(AND(ISNUMBER(K2090),ISNUMBER(L2090),ISNUMBER(M2090),ISNUMBER(N2090)),IF(ABS(N2090-(K2090*L2090*(1-M2090/100)))&gt;1,"REVISAR","OK"),"REVISAR")</f>
        <v>0</v>
      </c>
      <c r="Y2090" s="3">
        <f>IF(AND(ISNUMBER(SEARCH("@",E2090)),ISNUMBER(SEARCH(".",E2090))),"OK","REVISAR")</f>
        <v>0</v>
      </c>
      <c r="Z2090" s="3">
        <f>IF(COUNTIF($A$2:$A$5001,A2090)&gt;1,"REVISAR","OK")</f>
        <v>0</v>
      </c>
    </row>
    <row r="2091">
      <c r="A2091" s="3">
        <v>2090</v>
      </c>
      <c r="B2091" s="4">
        <v>45708</v>
      </c>
      <c r="C2091" s="3" t="inlineStr">
        <is>
          <t>Sofía García</t>
        </is>
      </c>
      <c r="D2091" s="3" t="inlineStr">
        <is>
          <t>37285795</t>
        </is>
      </c>
      <c r="E2091" s="3" t="inlineStr">
        <is>
          <t>cliente380@</t>
        </is>
      </c>
      <c r="F2091" s="3" t="inlineStr">
        <is>
          <t>+54 9 2326 108768</t>
        </is>
      </c>
      <c r="G2091" s="3" t="inlineStr">
        <is>
          <t>Rosario</t>
        </is>
      </c>
      <c r="H2091" s="3" t="inlineStr">
        <is>
          <t>Mendoza</t>
        </is>
      </c>
      <c r="I2091" s="3" t="inlineStr">
        <is>
          <t>Silla gamer</t>
        </is>
      </c>
      <c r="K2091" s="3">
        <v>4</v>
      </c>
      <c r="L2091" s="5">
        <v>164594.04</v>
      </c>
      <c r="M2091" s="3">
        <v>0</v>
      </c>
      <c r="N2091" s="5">
        <v>658376.16</v>
      </c>
      <c r="O2091" s="3" t="inlineStr">
        <is>
          <t>Tarjeta Crédito</t>
        </is>
      </c>
      <c r="P2091" s="3" t="inlineStr">
        <is>
          <t>Sin vendedor</t>
        </is>
      </c>
      <c r="Q2091" s="3" t="inlineStr">
        <is>
          <t>local 1</t>
        </is>
      </c>
      <c r="R2091" s="3" t="inlineStr">
        <is>
          <t>Cancelado</t>
        </is>
      </c>
      <c r="T2091" s="3">
        <f>IF(COUNTA(A2091:S2091)&lt;19,"REVISAR","OK")</f>
        <v>0</v>
      </c>
      <c r="U2091" s="3">
        <f>IF(ISNUMBER(B2091),"OK","REVISAR")</f>
        <v>0</v>
      </c>
      <c r="V2091" s="3">
        <f>IF(AND(ISNUMBER(K2091),K2091&gt;0,K2091&lt;50),"OK","REVISAR")</f>
        <v>0</v>
      </c>
      <c r="W2091" s="3">
        <f>IF(AND(ISNUMBER(L2091),L2091&gt;0,L2091&lt;1000000),"OK","REVISAR")</f>
        <v>0</v>
      </c>
      <c r="X2091" s="3">
        <f>IF(AND(ISNUMBER(K2091),ISNUMBER(L2091),ISNUMBER(M2091),ISNUMBER(N2091)),IF(ABS(N2091-(K2091*L2091*(1-M2091/100)))&gt;1,"REVISAR","OK"),"REVISAR")</f>
        <v>0</v>
      </c>
      <c r="Y2091" s="3">
        <f>IF(AND(ISNUMBER(SEARCH("@",E2091)),ISNUMBER(SEARCH(".",E2091))),"OK","REVISAR")</f>
        <v>0</v>
      </c>
      <c r="Z2091" s="3">
        <f>IF(COUNTIF($A$2:$A$5001,A2091)&gt;1,"REVISAR","OK")</f>
        <v>0</v>
      </c>
    </row>
    <row r="2092">
      <c r="A2092" s="3">
        <v>2091</v>
      </c>
      <c r="B2092" s="4">
        <v>45651</v>
      </c>
      <c r="D2092" s="3" t="inlineStr">
        <is>
          <t>21268015</t>
        </is>
      </c>
      <c r="E2092" s="3" t="inlineStr">
        <is>
          <t>cliente323@gmail.com</t>
        </is>
      </c>
      <c r="F2092" s="3" t="inlineStr">
        <is>
          <t>+54 9 2326 347612</t>
        </is>
      </c>
      <c r="G2092" s="3" t="inlineStr">
        <is>
          <t>Areco</t>
        </is>
      </c>
      <c r="I2092" s="3" t="inlineStr">
        <is>
          <t>Teclado mecánico</t>
        </is>
      </c>
      <c r="J2092" s="3" t="inlineStr">
        <is>
          <t>perifericos</t>
        </is>
      </c>
      <c r="K2092" s="3">
        <v>2</v>
      </c>
      <c r="L2092" s="5">
        <v>70113.46000000001</v>
      </c>
      <c r="M2092" s="3">
        <v>0</v>
      </c>
      <c r="N2092" s="5">
        <v>140226.92</v>
      </c>
      <c r="O2092" s="3" t="inlineStr">
        <is>
          <t>efectivo</t>
        </is>
      </c>
      <c r="P2092" s="3" t="inlineStr">
        <is>
          <t>Isaías</t>
        </is>
      </c>
      <c r="Q2092" s="3" t="inlineStr">
        <is>
          <t>Centro</t>
        </is>
      </c>
      <c r="T2092" s="3">
        <f>IF(COUNTA(A2092:S2092)&lt;19,"REVISAR","OK")</f>
        <v>0</v>
      </c>
      <c r="U2092" s="3">
        <f>IF(ISNUMBER(B2092),"OK","REVISAR")</f>
        <v>0</v>
      </c>
      <c r="V2092" s="3">
        <f>IF(AND(ISNUMBER(K2092),K2092&gt;0,K2092&lt;50),"OK","REVISAR")</f>
        <v>0</v>
      </c>
      <c r="W2092" s="3">
        <f>IF(AND(ISNUMBER(L2092),L2092&gt;0,L2092&lt;1000000),"OK","REVISAR")</f>
        <v>0</v>
      </c>
      <c r="X2092" s="3">
        <f>IF(AND(ISNUMBER(K2092),ISNUMBER(L2092),ISNUMBER(M2092),ISNUMBER(N2092)),IF(ABS(N2092-(K2092*L2092*(1-M2092/100)))&gt;1,"REVISAR","OK"),"REVISAR")</f>
        <v>0</v>
      </c>
      <c r="Y2092" s="3">
        <f>IF(AND(ISNUMBER(SEARCH("@",E2092)),ISNUMBER(SEARCH(".",E2092))),"OK","REVISAR")</f>
        <v>0</v>
      </c>
      <c r="Z2092" s="3">
        <f>IF(COUNTIF($A$2:$A$5001,A2092)&gt;1,"REVISAR","OK")</f>
        <v>0</v>
      </c>
    </row>
    <row r="2093">
      <c r="A2093" s="3">
        <v>2092</v>
      </c>
      <c r="B2093" s="4">
        <v>45417</v>
      </c>
      <c r="D2093" s="3" t="inlineStr">
        <is>
          <t>28358592</t>
        </is>
      </c>
      <c r="E2093" s="3" t="inlineStr">
        <is>
          <t>cliente84@hotmail.com</t>
        </is>
      </c>
      <c r="F2093" s="3" t="inlineStr">
        <is>
          <t>+54 9 2326 262364</t>
        </is>
      </c>
      <c r="G2093" s="3" t="inlineStr">
        <is>
          <t>Cordoba</t>
        </is>
      </c>
      <c r="I2093" s="3" t="inlineStr">
        <is>
          <t>Monitor 24</t>
        </is>
      </c>
      <c r="J2093" s="3" t="inlineStr">
        <is>
          <t>Accesorios</t>
        </is>
      </c>
      <c r="K2093" s="3">
        <v>8</v>
      </c>
      <c r="L2093" s="5">
        <v>123716.1</v>
      </c>
      <c r="M2093" s="3">
        <v>10</v>
      </c>
      <c r="N2093" s="5">
        <v>890755.92</v>
      </c>
      <c r="P2093" s="3" t="inlineStr">
        <is>
          <t>Admin</t>
        </is>
      </c>
      <c r="Q2093" s="3" t="inlineStr">
        <is>
          <t>Centro</t>
        </is>
      </c>
      <c r="R2093" s="3" t="inlineStr">
        <is>
          <t>entregado</t>
        </is>
      </c>
      <c r="T2093" s="3">
        <f>IF(COUNTA(A2093:S2093)&lt;19,"REVISAR","OK")</f>
        <v>0</v>
      </c>
      <c r="U2093" s="3">
        <f>IF(ISNUMBER(B2093),"OK","REVISAR")</f>
        <v>0</v>
      </c>
      <c r="V2093" s="3">
        <f>IF(AND(ISNUMBER(K2093),K2093&gt;0,K2093&lt;50),"OK","REVISAR")</f>
        <v>0</v>
      </c>
      <c r="W2093" s="3">
        <f>IF(AND(ISNUMBER(L2093),L2093&gt;0,L2093&lt;1000000),"OK","REVISAR")</f>
        <v>0</v>
      </c>
      <c r="X2093" s="3">
        <f>IF(AND(ISNUMBER(K2093),ISNUMBER(L2093),ISNUMBER(M2093),ISNUMBER(N2093)),IF(ABS(N2093-(K2093*L2093*(1-M2093/100)))&gt;1,"REVISAR","OK"),"REVISAR")</f>
        <v>0</v>
      </c>
      <c r="Y2093" s="3">
        <f>IF(AND(ISNUMBER(SEARCH("@",E2093)),ISNUMBER(SEARCH(".",E2093))),"OK","REVISAR")</f>
        <v>0</v>
      </c>
      <c r="Z2093" s="3">
        <f>IF(COUNTIF($A$2:$A$5001,A2093)&gt;1,"REVISAR","OK")</f>
        <v>0</v>
      </c>
    </row>
    <row r="2094">
      <c r="A2094" s="3">
        <v>2093</v>
      </c>
      <c r="B2094" s="4">
        <v>45794</v>
      </c>
      <c r="C2094" s="3" t="inlineStr">
        <is>
          <t>María Gómez</t>
        </is>
      </c>
      <c r="D2094" s="3" t="inlineStr">
        <is>
          <t>38956704</t>
        </is>
      </c>
      <c r="E2094" s="3" t="inlineStr">
        <is>
          <t>cliente46@outlook.com</t>
        </is>
      </c>
      <c r="F2094" s="3" t="inlineStr">
        <is>
          <t>+54 9 2326 325107</t>
        </is>
      </c>
      <c r="G2094" s="3" t="inlineStr">
        <is>
          <t>Mendoza</t>
        </is>
      </c>
      <c r="H2094" s="3" t="inlineStr">
        <is>
          <t>Bs.As</t>
        </is>
      </c>
      <c r="I2094" s="3" t="inlineStr">
        <is>
          <t>Monitor 24</t>
        </is>
      </c>
      <c r="J2094" s="3" t="inlineStr">
        <is>
          <t>Tecnologia</t>
        </is>
      </c>
      <c r="K2094" s="3">
        <v>3</v>
      </c>
      <c r="L2094" s="5">
        <v>49091.07</v>
      </c>
      <c r="M2094" s="3">
        <v>5</v>
      </c>
      <c r="N2094" s="5">
        <v>139909.55</v>
      </c>
      <c r="O2094" s="3" t="inlineStr">
        <is>
          <t>Tarjeta Débito</t>
        </is>
      </c>
      <c r="P2094" s="3" t="inlineStr">
        <is>
          <t>Admin</t>
        </is>
      </c>
      <c r="Q2094" s="3" t="inlineStr">
        <is>
          <t>online</t>
        </is>
      </c>
      <c r="R2094" s="3" t="inlineStr">
        <is>
          <t>entregado</t>
        </is>
      </c>
      <c r="S2094" s="3" t="inlineStr">
        <is>
          <t>sin observaciones</t>
        </is>
      </c>
      <c r="T2094" s="3">
        <f>IF(COUNTA(A2094:S2094)&lt;19,"REVISAR","OK")</f>
        <v>0</v>
      </c>
      <c r="U2094" s="3">
        <f>IF(ISNUMBER(B2094),"OK","REVISAR")</f>
        <v>0</v>
      </c>
      <c r="V2094" s="3">
        <f>IF(AND(ISNUMBER(K2094),K2094&gt;0,K2094&lt;50),"OK","REVISAR")</f>
        <v>0</v>
      </c>
      <c r="W2094" s="3">
        <f>IF(AND(ISNUMBER(L2094),L2094&gt;0,L2094&lt;1000000),"OK","REVISAR")</f>
        <v>0</v>
      </c>
      <c r="X2094" s="3">
        <f>IF(AND(ISNUMBER(K2094),ISNUMBER(L2094),ISNUMBER(M2094),ISNUMBER(N2094)),IF(ABS(N2094-(K2094*L2094*(1-M2094/100)))&gt;1,"REVISAR","OK"),"REVISAR")</f>
        <v>0</v>
      </c>
      <c r="Y2094" s="3">
        <f>IF(AND(ISNUMBER(SEARCH("@",E2094)),ISNUMBER(SEARCH(".",E2094))),"OK","REVISAR")</f>
        <v>0</v>
      </c>
      <c r="Z2094" s="3">
        <f>IF(COUNTIF($A$2:$A$5001,A2094)&gt;1,"REVISAR","OK")</f>
        <v>0</v>
      </c>
    </row>
    <row r="2095">
      <c r="A2095" s="3">
        <v>1316</v>
      </c>
      <c r="B2095" s="4">
        <v>45396</v>
      </c>
      <c r="C2095" s="3" t="inlineStr">
        <is>
          <t>Camila Torres</t>
        </is>
      </c>
      <c r="D2095" s="3" t="inlineStr">
        <is>
          <t>30947912</t>
        </is>
      </c>
      <c r="E2095" s="3" t="inlineStr">
        <is>
          <t>cliente158@</t>
        </is>
      </c>
      <c r="F2095" s="3" t="inlineStr">
        <is>
          <t>+54 9 2326 218852</t>
        </is>
      </c>
      <c r="G2095" s="3" t="inlineStr">
        <is>
          <t>Mar del Plata</t>
        </is>
      </c>
      <c r="H2095" s="3" t="inlineStr">
        <is>
          <t>CABA</t>
        </is>
      </c>
      <c r="I2095" s="3" t="inlineStr">
        <is>
          <t>Auriculares Bluetooth</t>
        </is>
      </c>
      <c r="J2095" s="3" t="inlineStr">
        <is>
          <t>Sin categoria</t>
        </is>
      </c>
      <c r="K2095" s="3">
        <v>1</v>
      </c>
      <c r="L2095" s="5">
        <v>40915.07</v>
      </c>
      <c r="M2095" s="3">
        <v>0</v>
      </c>
      <c r="P2095" s="3" t="inlineStr">
        <is>
          <t>Sin vendedor</t>
        </is>
      </c>
      <c r="Q2095" s="3" t="inlineStr">
        <is>
          <t>Centro</t>
        </is>
      </c>
      <c r="S2095" s="3" t="inlineStr">
        <is>
          <t>Cliente reclama demora</t>
        </is>
      </c>
      <c r="T2095" s="3">
        <f>IF(COUNTA(A2095:S2095)&lt;19,"REVISAR","OK")</f>
        <v>0</v>
      </c>
      <c r="U2095" s="3">
        <f>IF(ISNUMBER(B2095),"OK","REVISAR")</f>
        <v>0</v>
      </c>
      <c r="V2095" s="3">
        <f>IF(AND(ISNUMBER(K2095),K2095&gt;0,K2095&lt;50),"OK","REVISAR")</f>
        <v>0</v>
      </c>
      <c r="W2095" s="3">
        <f>IF(AND(ISNUMBER(L2095),L2095&gt;0,L2095&lt;1000000),"OK","REVISAR")</f>
        <v>0</v>
      </c>
      <c r="X2095" s="3">
        <f>IF(AND(ISNUMBER(K2095),ISNUMBER(L2095),ISNUMBER(M2095),ISNUMBER(N2095)),IF(ABS(N2095-(K2095*L2095*(1-M2095/100)))&gt;1,"REVISAR","OK"),"REVISAR")</f>
        <v>0</v>
      </c>
      <c r="Y2095" s="3">
        <f>IF(AND(ISNUMBER(SEARCH("@",E2095)),ISNUMBER(SEARCH(".",E2095))),"OK","REVISAR")</f>
        <v>0</v>
      </c>
      <c r="Z2095" s="3">
        <f>IF(COUNTIF($A$2:$A$5001,A2095)&gt;1,"REVISAR","OK")</f>
        <v>0</v>
      </c>
    </row>
    <row r="2096">
      <c r="A2096" s="3">
        <v>2095</v>
      </c>
      <c r="B2096" s="4">
        <v>45659</v>
      </c>
      <c r="D2096" s="3" t="inlineStr">
        <is>
          <t>34979687</t>
        </is>
      </c>
      <c r="E2096" s="3" t="inlineStr">
        <is>
          <t>cliente480@</t>
        </is>
      </c>
      <c r="F2096" s="3" t="inlineStr">
        <is>
          <t>+54 9 2326 385659</t>
        </is>
      </c>
      <c r="G2096" s="3" t="inlineStr">
        <is>
          <t>La Plata</t>
        </is>
      </c>
      <c r="H2096" s="3" t="inlineStr">
        <is>
          <t>Buenos Aires</t>
        </is>
      </c>
      <c r="I2096" s="3" t="inlineStr">
        <is>
          <t>Parlante portátil</t>
        </is>
      </c>
      <c r="J2096" s="3" t="inlineStr">
        <is>
          <t>perifericos</t>
        </is>
      </c>
      <c r="K2096" s="3">
        <v>7</v>
      </c>
      <c r="L2096" s="5">
        <v>42258.39</v>
      </c>
      <c r="M2096" s="3">
        <v>0</v>
      </c>
      <c r="N2096" s="5">
        <v>295808.73</v>
      </c>
      <c r="P2096" s="3" t="inlineStr">
        <is>
          <t>admin</t>
        </is>
      </c>
      <c r="Q2096" s="3" t="inlineStr">
        <is>
          <t>online</t>
        </is>
      </c>
      <c r="R2096" s="3" t="inlineStr">
        <is>
          <t>entregado</t>
        </is>
      </c>
      <c r="S2096" s="3" t="inlineStr">
        <is>
          <t>sin observaciones</t>
        </is>
      </c>
      <c r="T2096" s="3">
        <f>IF(COUNTA(A2096:S2096)&lt;19,"REVISAR","OK")</f>
        <v>0</v>
      </c>
      <c r="U2096" s="3">
        <f>IF(ISNUMBER(B2096),"OK","REVISAR")</f>
        <v>0</v>
      </c>
      <c r="V2096" s="3">
        <f>IF(AND(ISNUMBER(K2096),K2096&gt;0,K2096&lt;50),"OK","REVISAR")</f>
        <v>0</v>
      </c>
      <c r="W2096" s="3">
        <f>IF(AND(ISNUMBER(L2096),L2096&gt;0,L2096&lt;1000000),"OK","REVISAR")</f>
        <v>0</v>
      </c>
      <c r="X2096" s="3">
        <f>IF(AND(ISNUMBER(K2096),ISNUMBER(L2096),ISNUMBER(M2096),ISNUMBER(N2096)),IF(ABS(N2096-(K2096*L2096*(1-M2096/100)))&gt;1,"REVISAR","OK"),"REVISAR")</f>
        <v>0</v>
      </c>
      <c r="Y2096" s="3">
        <f>IF(AND(ISNUMBER(SEARCH("@",E2096)),ISNUMBER(SEARCH(".",E2096))),"OK","REVISAR")</f>
        <v>0</v>
      </c>
      <c r="Z2096" s="3">
        <f>IF(COUNTIF($A$2:$A$5001,A2096)&gt;1,"REVISAR","OK")</f>
        <v>0</v>
      </c>
    </row>
    <row r="2097">
      <c r="A2097" s="3">
        <v>2096</v>
      </c>
      <c r="B2097" s="4">
        <v>45805</v>
      </c>
      <c r="C2097" s="3" t="inlineStr">
        <is>
          <t>Valentina Díaz</t>
        </is>
      </c>
      <c r="D2097" s="3" t="inlineStr">
        <is>
          <t>34333598</t>
        </is>
      </c>
      <c r="E2097" s="3" t="inlineStr">
        <is>
          <t>cliente407@hotmail.com</t>
        </is>
      </c>
      <c r="F2097" s="3" t="inlineStr">
        <is>
          <t>+54 9 2326 411629</t>
        </is>
      </c>
      <c r="G2097" s="3" t="inlineStr">
        <is>
          <t>Buenos Aires</t>
        </is>
      </c>
      <c r="H2097" s="3" t="inlineStr">
        <is>
          <t>Cordoba</t>
        </is>
      </c>
      <c r="I2097" s="3" t="inlineStr">
        <is>
          <t>Disco SSD 480GB</t>
        </is>
      </c>
      <c r="J2097" s="3" t="inlineStr">
        <is>
          <t>Accesorios</t>
        </is>
      </c>
      <c r="K2097" s="3">
        <v>6</v>
      </c>
      <c r="L2097" s="5">
        <v>105739.66</v>
      </c>
      <c r="M2097" s="3">
        <v>0</v>
      </c>
      <c r="N2097" s="5">
        <v>634437.96</v>
      </c>
      <c r="O2097" s="3" t="inlineStr">
        <is>
          <t>Mercado Pago</t>
        </is>
      </c>
      <c r="P2097" s="3" t="inlineStr">
        <is>
          <t>Benjamín</t>
        </is>
      </c>
      <c r="R2097" s="3" t="inlineStr">
        <is>
          <t>Cancelado</t>
        </is>
      </c>
      <c r="S2097" s="3" t="inlineStr">
        <is>
          <t>Duplicado probable</t>
        </is>
      </c>
      <c r="T2097" s="3">
        <f>IF(COUNTA(A2097:S2097)&lt;19,"REVISAR","OK")</f>
        <v>0</v>
      </c>
      <c r="U2097" s="3">
        <f>IF(ISNUMBER(B2097),"OK","REVISAR")</f>
        <v>0</v>
      </c>
      <c r="V2097" s="3">
        <f>IF(AND(ISNUMBER(K2097),K2097&gt;0,K2097&lt;50),"OK","REVISAR")</f>
        <v>0</v>
      </c>
      <c r="W2097" s="3">
        <f>IF(AND(ISNUMBER(L2097),L2097&gt;0,L2097&lt;1000000),"OK","REVISAR")</f>
        <v>0</v>
      </c>
      <c r="X2097" s="3">
        <f>IF(AND(ISNUMBER(K2097),ISNUMBER(L2097),ISNUMBER(M2097),ISNUMBER(N2097)),IF(ABS(N2097-(K2097*L2097*(1-M2097/100)))&gt;1,"REVISAR","OK"),"REVISAR")</f>
        <v>0</v>
      </c>
      <c r="Y2097" s="3">
        <f>IF(AND(ISNUMBER(SEARCH("@",E2097)),ISNUMBER(SEARCH(".",E2097))),"OK","REVISAR")</f>
        <v>0</v>
      </c>
      <c r="Z2097" s="3">
        <f>IF(COUNTIF($A$2:$A$5001,A2097)&gt;1,"REVISAR","OK")</f>
        <v>0</v>
      </c>
    </row>
    <row r="2098">
      <c r="A2098" s="3">
        <v>2097</v>
      </c>
      <c r="B2098" s="4">
        <v>45518</v>
      </c>
      <c r="C2098" s="3" t="inlineStr">
        <is>
          <t>Carlos López</t>
        </is>
      </c>
      <c r="D2098" s="3" t="inlineStr">
        <is>
          <t>43648730</t>
        </is>
      </c>
      <c r="E2098" s="3" t="inlineStr">
        <is>
          <t>cliente7@</t>
        </is>
      </c>
      <c r="F2098" s="3" t="inlineStr">
        <is>
          <t>+54 9 2326 129950</t>
        </is>
      </c>
      <c r="G2098" s="3" t="inlineStr">
        <is>
          <t>Mendoza</t>
        </is>
      </c>
      <c r="H2098" s="3" t="inlineStr">
        <is>
          <t>Santa Fe</t>
        </is>
      </c>
      <c r="I2098" s="3" t="inlineStr">
        <is>
          <t>Mouse gamer</t>
        </is>
      </c>
      <c r="J2098" s="3" t="inlineStr">
        <is>
          <t>Tecnologia</t>
        </is>
      </c>
      <c r="K2098" s="3">
        <v>7</v>
      </c>
      <c r="L2098" s="5">
        <v>156873.8</v>
      </c>
      <c r="M2098" s="3">
        <v>25</v>
      </c>
      <c r="N2098" s="5">
        <v>823587.45</v>
      </c>
      <c r="O2098" s="3" t="inlineStr">
        <is>
          <t>Tarjeta Crédito</t>
        </is>
      </c>
      <c r="Q2098" s="3" t="inlineStr">
        <is>
          <t>Online</t>
        </is>
      </c>
      <c r="R2098" s="3" t="inlineStr">
        <is>
          <t>Cancelado</t>
        </is>
      </c>
      <c r="T2098" s="3">
        <f>IF(COUNTA(A2098:S2098)&lt;19,"REVISAR","OK")</f>
        <v>0</v>
      </c>
      <c r="U2098" s="3">
        <f>IF(ISNUMBER(B2098),"OK","REVISAR")</f>
        <v>0</v>
      </c>
      <c r="V2098" s="3">
        <f>IF(AND(ISNUMBER(K2098),K2098&gt;0,K2098&lt;50),"OK","REVISAR")</f>
        <v>0</v>
      </c>
      <c r="W2098" s="3">
        <f>IF(AND(ISNUMBER(L2098),L2098&gt;0,L2098&lt;1000000),"OK","REVISAR")</f>
        <v>0</v>
      </c>
      <c r="X2098" s="3">
        <f>IF(AND(ISNUMBER(K2098),ISNUMBER(L2098),ISNUMBER(M2098),ISNUMBER(N2098)),IF(ABS(N2098-(K2098*L2098*(1-M2098/100)))&gt;1,"REVISAR","OK"),"REVISAR")</f>
        <v>0</v>
      </c>
      <c r="Y2098" s="3">
        <f>IF(AND(ISNUMBER(SEARCH("@",E2098)),ISNUMBER(SEARCH(".",E2098))),"OK","REVISAR")</f>
        <v>0</v>
      </c>
      <c r="Z2098" s="3">
        <f>IF(COUNTIF($A$2:$A$5001,A2098)&gt;1,"REVISAR","OK")</f>
        <v>0</v>
      </c>
    </row>
    <row r="2099">
      <c r="A2099" s="3">
        <v>2098</v>
      </c>
      <c r="B2099" s="4">
        <v>45306</v>
      </c>
      <c r="C2099" s="3" t="inlineStr">
        <is>
          <t>Camila Torres</t>
        </is>
      </c>
      <c r="D2099" s="3" t="inlineStr">
        <is>
          <t>37645408</t>
        </is>
      </c>
      <c r="E2099" s="3" t="inlineStr">
        <is>
          <t>cliente243@hotmail.com</t>
        </is>
      </c>
      <c r="F2099" s="3" t="inlineStr">
        <is>
          <t>12345</t>
        </is>
      </c>
      <c r="G2099" s="3" t="inlineStr">
        <is>
          <t>Mendoza</t>
        </is>
      </c>
      <c r="I2099" s="3" t="inlineStr">
        <is>
          <t>Producto desconocido</t>
        </is>
      </c>
      <c r="K2099" s="3">
        <v>1</v>
      </c>
      <c r="L2099" s="5">
        <v>85808.41</v>
      </c>
      <c r="M2099" s="3">
        <v>15</v>
      </c>
      <c r="N2099" s="5">
        <v>72937.14999999999</v>
      </c>
      <c r="O2099" s="3" t="inlineStr">
        <is>
          <t>Cheque</t>
        </is>
      </c>
      <c r="P2099" s="3" t="inlineStr">
        <is>
          <t>Lucas</t>
        </is>
      </c>
      <c r="R2099" s="3" t="inlineStr">
        <is>
          <t>En camino</t>
        </is>
      </c>
      <c r="S2099" s="3" t="inlineStr">
        <is>
          <t>Precio cargado manualmente</t>
        </is>
      </c>
      <c r="T2099" s="3">
        <f>IF(COUNTA(A2099:S2099)&lt;19,"REVISAR","OK")</f>
        <v>0</v>
      </c>
      <c r="U2099" s="3">
        <f>IF(ISNUMBER(B2099),"OK","REVISAR")</f>
        <v>0</v>
      </c>
      <c r="V2099" s="3">
        <f>IF(AND(ISNUMBER(K2099),K2099&gt;0,K2099&lt;50),"OK","REVISAR")</f>
        <v>0</v>
      </c>
      <c r="W2099" s="3">
        <f>IF(AND(ISNUMBER(L2099),L2099&gt;0,L2099&lt;1000000),"OK","REVISAR")</f>
        <v>0</v>
      </c>
      <c r="X2099" s="3">
        <f>IF(AND(ISNUMBER(K2099),ISNUMBER(L2099),ISNUMBER(M2099),ISNUMBER(N2099)),IF(ABS(N2099-(K2099*L2099*(1-M2099/100)))&gt;1,"REVISAR","OK"),"REVISAR")</f>
        <v>0</v>
      </c>
      <c r="Y2099" s="3">
        <f>IF(AND(ISNUMBER(SEARCH("@",E2099)),ISNUMBER(SEARCH(".",E2099))),"OK","REVISAR")</f>
        <v>0</v>
      </c>
      <c r="Z2099" s="3">
        <f>IF(COUNTIF($A$2:$A$5001,A2099)&gt;1,"REVISAR","OK")</f>
        <v>0</v>
      </c>
    </row>
    <row r="2100">
      <c r="A2100" s="3">
        <v>2099</v>
      </c>
      <c r="B2100" s="4">
        <v>45660</v>
      </c>
      <c r="C2100" s="3" t="inlineStr">
        <is>
          <t>Cliente Sin Nombre</t>
        </is>
      </c>
      <c r="D2100" s="3" t="inlineStr">
        <is>
          <t>41155815</t>
        </is>
      </c>
      <c r="E2100" s="3" t="inlineStr">
        <is>
          <t>cliente884@gmail.com</t>
        </is>
      </c>
      <c r="G2100" s="3" t="inlineStr">
        <is>
          <t>Capital Federal</t>
        </is>
      </c>
      <c r="H2100" s="3" t="inlineStr">
        <is>
          <t>buenos aires</t>
        </is>
      </c>
      <c r="I2100" s="3" t="inlineStr">
        <is>
          <t>Teclado mecánico</t>
        </is>
      </c>
      <c r="J2100" s="3" t="inlineStr">
        <is>
          <t>Accesorios</t>
        </is>
      </c>
      <c r="K2100" s="3">
        <v>3</v>
      </c>
      <c r="L2100" s="5">
        <v>91380.74000000001</v>
      </c>
      <c r="M2100" s="3">
        <v>15</v>
      </c>
      <c r="N2100" s="5">
        <v>233020.89</v>
      </c>
      <c r="O2100" s="3" t="inlineStr">
        <is>
          <t>transf</t>
        </is>
      </c>
      <c r="P2100" s="3" t="inlineStr">
        <is>
          <t>Paul</t>
        </is>
      </c>
      <c r="Q2100" s="3" t="inlineStr">
        <is>
          <t>Sucursal Norte</t>
        </is>
      </c>
      <c r="R2100" s="3" t="inlineStr">
        <is>
          <t>pendiente</t>
        </is>
      </c>
      <c r="T2100" s="3">
        <f>IF(COUNTA(A2100:S2100)&lt;19,"REVISAR","OK")</f>
        <v>0</v>
      </c>
      <c r="U2100" s="3">
        <f>IF(ISNUMBER(B2100),"OK","REVISAR")</f>
        <v>0</v>
      </c>
      <c r="V2100" s="3">
        <f>IF(AND(ISNUMBER(K2100),K2100&gt;0,K2100&lt;50),"OK","REVISAR")</f>
        <v>0</v>
      </c>
      <c r="W2100" s="3">
        <f>IF(AND(ISNUMBER(L2100),L2100&gt;0,L2100&lt;1000000),"OK","REVISAR")</f>
        <v>0</v>
      </c>
      <c r="X2100" s="3">
        <f>IF(AND(ISNUMBER(K2100),ISNUMBER(L2100),ISNUMBER(M2100),ISNUMBER(N2100)),IF(ABS(N2100-(K2100*L2100*(1-M2100/100)))&gt;1,"REVISAR","OK"),"REVISAR")</f>
        <v>0</v>
      </c>
      <c r="Y2100" s="3">
        <f>IF(AND(ISNUMBER(SEARCH("@",E2100)),ISNUMBER(SEARCH(".",E2100))),"OK","REVISAR")</f>
        <v>0</v>
      </c>
      <c r="Z2100" s="3">
        <f>IF(COUNTIF($A$2:$A$5001,A2100)&gt;1,"REVISAR","OK")</f>
        <v>0</v>
      </c>
    </row>
    <row r="2101">
      <c r="A2101" s="3">
        <v>2100</v>
      </c>
      <c r="B2101" s="4">
        <v>45311</v>
      </c>
      <c r="C2101" s="3" t="inlineStr">
        <is>
          <t>María Gómez</t>
        </is>
      </c>
      <c r="D2101" s="3" t="inlineStr">
        <is>
          <t>44749506</t>
        </is>
      </c>
      <c r="E2101" s="3" t="inlineStr">
        <is>
          <t>cliente426@gmail.com</t>
        </is>
      </c>
      <c r="F2101" s="3" t="inlineStr">
        <is>
          <t>+54 9 2326 807051</t>
        </is>
      </c>
      <c r="G2101" s="3" t="inlineStr">
        <is>
          <t>S. A. de Areco</t>
        </is>
      </c>
      <c r="H2101" s="3" t="inlineStr">
        <is>
          <t>buenos aires</t>
        </is>
      </c>
      <c r="I2101" s="3" t="inlineStr">
        <is>
          <t>Memoria RAM 8GB</t>
        </is>
      </c>
      <c r="J2101" s="3" t="inlineStr">
        <is>
          <t>Tecnologia</t>
        </is>
      </c>
      <c r="L2101" s="5">
        <v>142028.77</v>
      </c>
      <c r="M2101" s="3">
        <v>5</v>
      </c>
      <c r="O2101" s="3" t="inlineStr">
        <is>
          <t>Mercado Pago</t>
        </is>
      </c>
      <c r="P2101" s="3" t="inlineStr">
        <is>
          <t>Admin</t>
        </is>
      </c>
      <c r="Q2101" s="3" t="inlineStr">
        <is>
          <t>Norte</t>
        </is>
      </c>
      <c r="R2101" s="3" t="inlineStr">
        <is>
          <t>entregado</t>
        </is>
      </c>
      <c r="S2101" s="3" t="inlineStr">
        <is>
          <t>Pago a confirmar</t>
        </is>
      </c>
      <c r="T2101" s="3">
        <f>IF(COUNTA(A2101:S2101)&lt;19,"REVISAR","OK")</f>
        <v>0</v>
      </c>
      <c r="U2101" s="3">
        <f>IF(ISNUMBER(B2101),"OK","REVISAR")</f>
        <v>0</v>
      </c>
      <c r="V2101" s="3">
        <f>IF(AND(ISNUMBER(K2101),K2101&gt;0,K2101&lt;50),"OK","REVISAR")</f>
        <v>0</v>
      </c>
      <c r="W2101" s="3">
        <f>IF(AND(ISNUMBER(L2101),L2101&gt;0,L2101&lt;1000000),"OK","REVISAR")</f>
        <v>0</v>
      </c>
      <c r="X2101" s="3">
        <f>IF(AND(ISNUMBER(K2101),ISNUMBER(L2101),ISNUMBER(M2101),ISNUMBER(N2101)),IF(ABS(N2101-(K2101*L2101*(1-M2101/100)))&gt;1,"REVISAR","OK"),"REVISAR")</f>
        <v>0</v>
      </c>
      <c r="Y2101" s="3">
        <f>IF(AND(ISNUMBER(SEARCH("@",E2101)),ISNUMBER(SEARCH(".",E2101))),"OK","REVISAR")</f>
        <v>0</v>
      </c>
      <c r="Z2101" s="3">
        <f>IF(COUNTIF($A$2:$A$5001,A2101)&gt;1,"REVISAR","OK")</f>
        <v>0</v>
      </c>
    </row>
    <row r="2102">
      <c r="A2102" s="3">
        <v>2101</v>
      </c>
      <c r="B2102" s="4">
        <v>45508</v>
      </c>
      <c r="C2102" s="3" t="inlineStr">
        <is>
          <t>Pedro Sánchez</t>
        </is>
      </c>
      <c r="D2102" s="3" t="inlineStr">
        <is>
          <t>31822551</t>
        </is>
      </c>
      <c r="E2102" s="3" t="inlineStr">
        <is>
          <t>cliente226@outlook.com</t>
        </is>
      </c>
      <c r="F2102" s="3" t="inlineStr">
        <is>
          <t>+54 9 2326 893549</t>
        </is>
      </c>
      <c r="G2102" s="3" t="inlineStr">
        <is>
          <t>Mar del Plata</t>
        </is>
      </c>
      <c r="K2102" s="3">
        <v>3</v>
      </c>
      <c r="L2102" s="5">
        <v>78690.99000000001</v>
      </c>
      <c r="M2102" s="3">
        <v>15</v>
      </c>
      <c r="N2102" s="5">
        <v>200662.02</v>
      </c>
      <c r="O2102" s="3" t="inlineStr">
        <is>
          <t>MercadoPago</t>
        </is>
      </c>
      <c r="P2102" s="3" t="inlineStr">
        <is>
          <t>Admin</t>
        </is>
      </c>
      <c r="Q2102" s="3" t="inlineStr">
        <is>
          <t>Norte</t>
        </is>
      </c>
      <c r="R2102" s="3" t="inlineStr">
        <is>
          <t>Pendiente</t>
        </is>
      </c>
      <c r="S2102" s="3" t="inlineStr">
        <is>
          <t>sin observaciones</t>
        </is>
      </c>
      <c r="T2102" s="3">
        <f>IF(COUNTA(A2102:S2102)&lt;19,"REVISAR","OK")</f>
        <v>0</v>
      </c>
      <c r="U2102" s="3">
        <f>IF(ISNUMBER(B2102),"OK","REVISAR")</f>
        <v>0</v>
      </c>
      <c r="V2102" s="3">
        <f>IF(AND(ISNUMBER(K2102),K2102&gt;0,K2102&lt;50),"OK","REVISAR")</f>
        <v>0</v>
      </c>
      <c r="W2102" s="3">
        <f>IF(AND(ISNUMBER(L2102),L2102&gt;0,L2102&lt;1000000),"OK","REVISAR")</f>
        <v>0</v>
      </c>
      <c r="X2102" s="3">
        <f>IF(AND(ISNUMBER(K2102),ISNUMBER(L2102),ISNUMBER(M2102),ISNUMBER(N2102)),IF(ABS(N2102-(K2102*L2102*(1-M2102/100)))&gt;1,"REVISAR","OK"),"REVISAR")</f>
        <v>0</v>
      </c>
      <c r="Y2102" s="3">
        <f>IF(AND(ISNUMBER(SEARCH("@",E2102)),ISNUMBER(SEARCH(".",E2102))),"OK","REVISAR")</f>
        <v>0</v>
      </c>
      <c r="Z2102" s="3">
        <f>IF(COUNTIF($A$2:$A$5001,A2102)&gt;1,"REVISAR","OK")</f>
        <v>0</v>
      </c>
    </row>
    <row r="2103">
      <c r="A2103" s="3">
        <v>2102</v>
      </c>
      <c r="B2103" s="4">
        <v>45730</v>
      </c>
      <c r="D2103" s="3" t="inlineStr">
        <is>
          <t>20333563</t>
        </is>
      </c>
      <c r="E2103" s="3" t="inlineStr">
        <is>
          <t>cliente823@gmai.com</t>
        </is>
      </c>
      <c r="F2103" s="3" t="inlineStr">
        <is>
          <t>+54 9 2326 510251</t>
        </is>
      </c>
      <c r="G2103" s="3" t="inlineStr">
        <is>
          <t>san antonio de areco</t>
        </is>
      </c>
      <c r="I2103" s="3" t="inlineStr">
        <is>
          <t>Producto desconocido</t>
        </is>
      </c>
      <c r="J2103" s="3" t="inlineStr">
        <is>
          <t>Sin categoria</t>
        </is>
      </c>
      <c r="K2103" s="3">
        <v>6</v>
      </c>
      <c r="L2103" s="5">
        <v>2075.62</v>
      </c>
      <c r="M2103" s="3">
        <v>25</v>
      </c>
      <c r="N2103" s="5">
        <v>9340.290000000001</v>
      </c>
      <c r="O2103" s="3" t="inlineStr">
        <is>
          <t>tarjeta credito</t>
        </is>
      </c>
      <c r="P2103" s="3" t="inlineStr">
        <is>
          <t>Admin</t>
        </is>
      </c>
      <c r="Q2103" s="3" t="inlineStr">
        <is>
          <t>Sucursal Norte</t>
        </is>
      </c>
      <c r="R2103" s="3" t="inlineStr">
        <is>
          <t>entregado</t>
        </is>
      </c>
      <c r="S2103" s="3" t="inlineStr">
        <is>
          <t>Producto sin stock</t>
        </is>
      </c>
      <c r="T2103" s="3">
        <f>IF(COUNTA(A2103:S2103)&lt;19,"REVISAR","OK")</f>
        <v>0</v>
      </c>
      <c r="U2103" s="3">
        <f>IF(ISNUMBER(B2103),"OK","REVISAR")</f>
        <v>0</v>
      </c>
      <c r="V2103" s="3">
        <f>IF(AND(ISNUMBER(K2103),K2103&gt;0,K2103&lt;50),"OK","REVISAR")</f>
        <v>0</v>
      </c>
      <c r="W2103" s="3">
        <f>IF(AND(ISNUMBER(L2103),L2103&gt;0,L2103&lt;1000000),"OK","REVISAR")</f>
        <v>0</v>
      </c>
      <c r="X2103" s="3">
        <f>IF(AND(ISNUMBER(K2103),ISNUMBER(L2103),ISNUMBER(M2103),ISNUMBER(N2103)),IF(ABS(N2103-(K2103*L2103*(1-M2103/100)))&gt;1,"REVISAR","OK"),"REVISAR")</f>
        <v>0</v>
      </c>
      <c r="Y2103" s="3">
        <f>IF(AND(ISNUMBER(SEARCH("@",E2103)),ISNUMBER(SEARCH(".",E2103))),"OK","REVISAR")</f>
        <v>0</v>
      </c>
      <c r="Z2103" s="3">
        <f>IF(COUNTIF($A$2:$A$5001,A2103)&gt;1,"REVISAR","OK")</f>
        <v>0</v>
      </c>
    </row>
    <row r="2104">
      <c r="A2104" s="3">
        <v>2103</v>
      </c>
      <c r="B2104" s="4">
        <v>45677</v>
      </c>
      <c r="D2104" s="3" t="inlineStr">
        <is>
          <t>40528690</t>
        </is>
      </c>
      <c r="E2104" s="3" t="inlineStr">
        <is>
          <t>cliente70@hotmail.com</t>
        </is>
      </c>
      <c r="F2104" s="3" t="inlineStr">
        <is>
          <t>+54 9 2326 235207</t>
        </is>
      </c>
      <c r="G2104" s="3" t="inlineStr">
        <is>
          <t>Córdoba</t>
        </is>
      </c>
      <c r="H2104" s="3" t="inlineStr">
        <is>
          <t>buenos aires</t>
        </is>
      </c>
      <c r="I2104" s="3" t="inlineStr">
        <is>
          <t>Parlante portátil</t>
        </is>
      </c>
      <c r="J2104" s="3" t="inlineStr">
        <is>
          <t>Sin categoria</t>
        </is>
      </c>
      <c r="K2104" s="3">
        <v>7</v>
      </c>
      <c r="L2104" s="5">
        <v>126217.2</v>
      </c>
      <c r="M2104" s="3">
        <v>0</v>
      </c>
      <c r="N2104" s="5">
        <v>883520.4</v>
      </c>
      <c r="O2104" s="3" t="inlineStr">
        <is>
          <t>tarjeta credito</t>
        </is>
      </c>
      <c r="P2104" s="3" t="inlineStr">
        <is>
          <t>Isaías</t>
        </is>
      </c>
      <c r="Q2104" s="3" t="inlineStr">
        <is>
          <t>Sucursal Centro</t>
        </is>
      </c>
      <c r="R2104" s="3" t="inlineStr">
        <is>
          <t>Cancelado</t>
        </is>
      </c>
      <c r="S2104" s="3" t="inlineStr">
        <is>
          <t>Pago a confirmar</t>
        </is>
      </c>
      <c r="T2104" s="3">
        <f>IF(COUNTA(A2104:S2104)&lt;19,"REVISAR","OK")</f>
        <v>0</v>
      </c>
      <c r="U2104" s="3">
        <f>IF(ISNUMBER(B2104),"OK","REVISAR")</f>
        <v>0</v>
      </c>
      <c r="V2104" s="3">
        <f>IF(AND(ISNUMBER(K2104),K2104&gt;0,K2104&lt;50),"OK","REVISAR")</f>
        <v>0</v>
      </c>
      <c r="W2104" s="3">
        <f>IF(AND(ISNUMBER(L2104),L2104&gt;0,L2104&lt;1000000),"OK","REVISAR")</f>
        <v>0</v>
      </c>
      <c r="X2104" s="3">
        <f>IF(AND(ISNUMBER(K2104),ISNUMBER(L2104),ISNUMBER(M2104),ISNUMBER(N2104)),IF(ABS(N2104-(K2104*L2104*(1-M2104/100)))&gt;1,"REVISAR","OK"),"REVISAR")</f>
        <v>0</v>
      </c>
      <c r="Y2104" s="3">
        <f>IF(AND(ISNUMBER(SEARCH("@",E2104)),ISNUMBER(SEARCH(".",E2104))),"OK","REVISAR")</f>
        <v>0</v>
      </c>
      <c r="Z2104" s="3">
        <f>IF(COUNTIF($A$2:$A$5001,A2104)&gt;1,"REVISAR","OK")</f>
        <v>0</v>
      </c>
    </row>
    <row r="2105">
      <c r="A2105" s="3">
        <v>2104</v>
      </c>
      <c r="B2105" s="4">
        <v>45675</v>
      </c>
      <c r="C2105" s="3" t="inlineStr">
        <is>
          <t>Martín Fernández</t>
        </is>
      </c>
      <c r="D2105" s="3" t="inlineStr">
        <is>
          <t>27547496</t>
        </is>
      </c>
      <c r="E2105" s="3" t="inlineStr">
        <is>
          <t>cliente145@outlook.com</t>
        </is>
      </c>
      <c r="F2105" s="3" t="inlineStr">
        <is>
          <t>+54 9 2326 922306</t>
        </is>
      </c>
      <c r="G2105" s="3" t="inlineStr">
        <is>
          <t>Areco</t>
        </is>
      </c>
      <c r="H2105" s="3" t="inlineStr">
        <is>
          <t>CABA</t>
        </is>
      </c>
      <c r="I2105" s="3" t="inlineStr">
        <is>
          <t>Silla gamer</t>
        </is>
      </c>
      <c r="K2105" s="3">
        <v>3</v>
      </c>
      <c r="L2105" s="5">
        <v>144443.34</v>
      </c>
      <c r="M2105" s="3">
        <v>0</v>
      </c>
      <c r="N2105" s="5">
        <v>433330.02</v>
      </c>
      <c r="O2105" s="3" t="inlineStr">
        <is>
          <t>efectivo</t>
        </is>
      </c>
      <c r="P2105" s="3" t="inlineStr">
        <is>
          <t>admin</t>
        </is>
      </c>
      <c r="Q2105" s="3" t="inlineStr">
        <is>
          <t>Local 1</t>
        </is>
      </c>
      <c r="R2105" s="3" t="inlineStr">
        <is>
          <t>Entregado</t>
        </is>
      </c>
      <c r="S2105" s="3" t="inlineStr">
        <is>
          <t>sin observaciones</t>
        </is>
      </c>
      <c r="T2105" s="3">
        <f>IF(COUNTA(A2105:S2105)&lt;19,"REVISAR","OK")</f>
        <v>0</v>
      </c>
      <c r="U2105" s="3">
        <f>IF(ISNUMBER(B2105),"OK","REVISAR")</f>
        <v>0</v>
      </c>
      <c r="V2105" s="3">
        <f>IF(AND(ISNUMBER(K2105),K2105&gt;0,K2105&lt;50),"OK","REVISAR")</f>
        <v>0</v>
      </c>
      <c r="W2105" s="3">
        <f>IF(AND(ISNUMBER(L2105),L2105&gt;0,L2105&lt;1000000),"OK","REVISAR")</f>
        <v>0</v>
      </c>
      <c r="X2105" s="3">
        <f>IF(AND(ISNUMBER(K2105),ISNUMBER(L2105),ISNUMBER(M2105),ISNUMBER(N2105)),IF(ABS(N2105-(K2105*L2105*(1-M2105/100)))&gt;1,"REVISAR","OK"),"REVISAR")</f>
        <v>0</v>
      </c>
      <c r="Y2105" s="3">
        <f>IF(AND(ISNUMBER(SEARCH("@",E2105)),ISNUMBER(SEARCH(".",E2105))),"OK","REVISAR")</f>
        <v>0</v>
      </c>
      <c r="Z2105" s="3">
        <f>IF(COUNTIF($A$2:$A$5001,A2105)&gt;1,"REVISAR","OK")</f>
        <v>0</v>
      </c>
    </row>
    <row r="2106">
      <c r="A2106" s="3">
        <v>2105</v>
      </c>
      <c r="B2106" s="4">
        <v>45426</v>
      </c>
      <c r="C2106" s="3" t="inlineStr">
        <is>
          <t>María Gómez</t>
        </is>
      </c>
      <c r="D2106" s="3" t="inlineStr">
        <is>
          <t>24105998</t>
        </is>
      </c>
      <c r="F2106" s="3" t="inlineStr">
        <is>
          <t>+54 9 2326 273631</t>
        </is>
      </c>
      <c r="G2106" s="3" t="inlineStr">
        <is>
          <t>S. A. de Areco</t>
        </is>
      </c>
      <c r="H2106" s="3" t="inlineStr">
        <is>
          <t>buenos aires</t>
        </is>
      </c>
      <c r="I2106" s="3" t="inlineStr">
        <is>
          <t>Webcam HD</t>
        </is>
      </c>
      <c r="J2106" s="3" t="inlineStr">
        <is>
          <t>perifericos</t>
        </is>
      </c>
      <c r="K2106" s="3">
        <v>1</v>
      </c>
      <c r="L2106" s="5">
        <v>86059.22</v>
      </c>
      <c r="M2106" s="3">
        <v>10</v>
      </c>
      <c r="N2106" s="5">
        <v>77453.3</v>
      </c>
      <c r="O2106" s="3" t="inlineStr">
        <is>
          <t>Efectivo</t>
        </is>
      </c>
      <c r="R2106" s="3" t="inlineStr">
        <is>
          <t>En camino</t>
        </is>
      </c>
      <c r="S2106" s="3" t="inlineStr">
        <is>
          <t>Precio cargado manualmente</t>
        </is>
      </c>
      <c r="T2106" s="3">
        <f>IF(COUNTA(A2106:S2106)&lt;19,"REVISAR","OK")</f>
        <v>0</v>
      </c>
      <c r="U2106" s="3">
        <f>IF(ISNUMBER(B2106),"OK","REVISAR")</f>
        <v>0</v>
      </c>
      <c r="V2106" s="3">
        <f>IF(AND(ISNUMBER(K2106),K2106&gt;0,K2106&lt;50),"OK","REVISAR")</f>
        <v>0</v>
      </c>
      <c r="W2106" s="3">
        <f>IF(AND(ISNUMBER(L2106),L2106&gt;0,L2106&lt;1000000),"OK","REVISAR")</f>
        <v>0</v>
      </c>
      <c r="X2106" s="3">
        <f>IF(AND(ISNUMBER(K2106),ISNUMBER(L2106),ISNUMBER(M2106),ISNUMBER(N2106)),IF(ABS(N2106-(K2106*L2106*(1-M2106/100)))&gt;1,"REVISAR","OK"),"REVISAR")</f>
        <v>0</v>
      </c>
      <c r="Y2106" s="3">
        <f>IF(AND(ISNUMBER(SEARCH("@",E2106)),ISNUMBER(SEARCH(".",E2106))),"OK","REVISAR")</f>
        <v>0</v>
      </c>
      <c r="Z2106" s="3">
        <f>IF(COUNTIF($A$2:$A$5001,A2106)&gt;1,"REVISAR","OK")</f>
        <v>0</v>
      </c>
    </row>
    <row r="2107">
      <c r="A2107" s="3">
        <v>2106</v>
      </c>
      <c r="B2107" s="4">
        <v>45521</v>
      </c>
      <c r="C2107" s="3" t="inlineStr">
        <is>
          <t>Cliente Sin Nombre</t>
        </is>
      </c>
      <c r="D2107" s="3" t="inlineStr">
        <is>
          <t>40826459</t>
        </is>
      </c>
      <c r="E2107" s="3" t="inlineStr">
        <is>
          <t>cliente344@gmai.com</t>
        </is>
      </c>
      <c r="F2107" s="3" t="inlineStr">
        <is>
          <t>+54 9 2326 485300</t>
        </is>
      </c>
      <c r="G2107" s="3" t="inlineStr">
        <is>
          <t>Capital Federal</t>
        </is>
      </c>
      <c r="H2107" s="3" t="inlineStr">
        <is>
          <t>CABA</t>
        </is>
      </c>
      <c r="I2107" s="3" t="inlineStr">
        <is>
          <t>Parlante portátil</t>
        </is>
      </c>
      <c r="J2107" s="3" t="inlineStr">
        <is>
          <t>Tecnologia</t>
        </is>
      </c>
      <c r="K2107" s="3">
        <v>3</v>
      </c>
      <c r="L2107" s="5">
        <v>86603.71000000001</v>
      </c>
      <c r="M2107" s="3">
        <v>10</v>
      </c>
      <c r="N2107" s="5">
        <v>233830.02</v>
      </c>
      <c r="O2107" s="3" t="inlineStr">
        <is>
          <t>Mercado Pago</t>
        </is>
      </c>
      <c r="P2107" s="3" t="inlineStr">
        <is>
          <t>Sin vendedor</t>
        </is>
      </c>
      <c r="Q2107" s="3" t="inlineStr">
        <is>
          <t>local 1</t>
        </is>
      </c>
      <c r="T2107" s="3">
        <f>IF(COUNTA(A2107:S2107)&lt;19,"REVISAR","OK")</f>
        <v>0</v>
      </c>
      <c r="U2107" s="3">
        <f>IF(ISNUMBER(B2107),"OK","REVISAR")</f>
        <v>0</v>
      </c>
      <c r="V2107" s="3">
        <f>IF(AND(ISNUMBER(K2107),K2107&gt;0,K2107&lt;50),"OK","REVISAR")</f>
        <v>0</v>
      </c>
      <c r="W2107" s="3">
        <f>IF(AND(ISNUMBER(L2107),L2107&gt;0,L2107&lt;1000000),"OK","REVISAR")</f>
        <v>0</v>
      </c>
      <c r="X2107" s="3">
        <f>IF(AND(ISNUMBER(K2107),ISNUMBER(L2107),ISNUMBER(M2107),ISNUMBER(N2107)),IF(ABS(N2107-(K2107*L2107*(1-M2107/100)))&gt;1,"REVISAR","OK"),"REVISAR")</f>
        <v>0</v>
      </c>
      <c r="Y2107" s="3">
        <f>IF(AND(ISNUMBER(SEARCH("@",E2107)),ISNUMBER(SEARCH(".",E2107))),"OK","REVISAR")</f>
        <v>0</v>
      </c>
      <c r="Z2107" s="3">
        <f>IF(COUNTIF($A$2:$A$5001,A2107)&gt;1,"REVISAR","OK")</f>
        <v>0</v>
      </c>
    </row>
    <row r="2108">
      <c r="A2108" s="3">
        <v>2107</v>
      </c>
      <c r="B2108" s="4">
        <v>45495</v>
      </c>
      <c r="D2108" s="3" t="inlineStr">
        <is>
          <t>40782670</t>
        </is>
      </c>
      <c r="E2108" s="3" t="inlineStr">
        <is>
          <t>cliente701@hotmail.com</t>
        </is>
      </c>
      <c r="F2108" s="3" t="inlineStr">
        <is>
          <t>+54 9 2326 976961</t>
        </is>
      </c>
      <c r="G2108" s="3" t="inlineStr">
        <is>
          <t>san antonio de areco</t>
        </is>
      </c>
      <c r="I2108" s="3" t="inlineStr">
        <is>
          <t>Silla gamer</t>
        </is>
      </c>
      <c r="J2108" s="3" t="inlineStr">
        <is>
          <t>perifericos</t>
        </is>
      </c>
      <c r="K2108" s="3">
        <v>99</v>
      </c>
      <c r="L2108" s="5">
        <v>38279.13</v>
      </c>
      <c r="M2108" s="3">
        <v>10</v>
      </c>
      <c r="N2108" s="5">
        <v>3410670.48</v>
      </c>
      <c r="O2108" s="3" t="inlineStr">
        <is>
          <t>Transferencia</t>
        </is>
      </c>
      <c r="P2108" s="3" t="inlineStr">
        <is>
          <t>Benjamín</t>
        </is>
      </c>
      <c r="R2108" s="3" t="inlineStr">
        <is>
          <t>pendiente</t>
        </is>
      </c>
      <c r="S2108" s="3" t="inlineStr">
        <is>
          <t>Cliente reclama demora</t>
        </is>
      </c>
      <c r="T2108" s="3">
        <f>IF(COUNTA(A2108:S2108)&lt;19,"REVISAR","OK")</f>
        <v>0</v>
      </c>
      <c r="U2108" s="3">
        <f>IF(ISNUMBER(B2108),"OK","REVISAR")</f>
        <v>0</v>
      </c>
      <c r="V2108" s="3">
        <f>IF(AND(ISNUMBER(K2108),K2108&gt;0,K2108&lt;50),"OK","REVISAR")</f>
        <v>0</v>
      </c>
      <c r="W2108" s="3">
        <f>IF(AND(ISNUMBER(L2108),L2108&gt;0,L2108&lt;1000000),"OK","REVISAR")</f>
        <v>0</v>
      </c>
      <c r="X2108" s="3">
        <f>IF(AND(ISNUMBER(K2108),ISNUMBER(L2108),ISNUMBER(M2108),ISNUMBER(N2108)),IF(ABS(N2108-(K2108*L2108*(1-M2108/100)))&gt;1,"REVISAR","OK"),"REVISAR")</f>
        <v>0</v>
      </c>
      <c r="Y2108" s="3">
        <f>IF(AND(ISNUMBER(SEARCH("@",E2108)),ISNUMBER(SEARCH(".",E2108))),"OK","REVISAR")</f>
        <v>0</v>
      </c>
      <c r="Z2108" s="3">
        <f>IF(COUNTIF($A$2:$A$5001,A2108)&gt;1,"REVISAR","OK")</f>
        <v>0</v>
      </c>
    </row>
    <row r="2109">
      <c r="A2109" s="3">
        <v>2108</v>
      </c>
      <c r="B2109" s="4">
        <v>45574</v>
      </c>
      <c r="C2109" s="3" t="inlineStr">
        <is>
          <t>Pedro Sánchez</t>
        </is>
      </c>
      <c r="D2109" s="3" t="inlineStr">
        <is>
          <t>25837144</t>
        </is>
      </c>
      <c r="E2109" s="3" t="inlineStr">
        <is>
          <t>no tiene</t>
        </is>
      </c>
      <c r="F2109" s="3" t="inlineStr">
        <is>
          <t>+54 9 2326 580798</t>
        </is>
      </c>
      <c r="G2109" s="3" t="inlineStr">
        <is>
          <t>Rosario</t>
        </is>
      </c>
      <c r="H2109" s="3" t="inlineStr">
        <is>
          <t>Santa Fe</t>
        </is>
      </c>
      <c r="I2109" s="3" t="inlineStr">
        <is>
          <t>Silla gamer</t>
        </is>
      </c>
      <c r="K2109" s="3">
        <v>8</v>
      </c>
      <c r="L2109" s="5">
        <v>72825.03</v>
      </c>
      <c r="M2109" s="3">
        <v>0</v>
      </c>
      <c r="N2109" s="5">
        <v>582600.24</v>
      </c>
      <c r="O2109" s="3" t="inlineStr">
        <is>
          <t>transf</t>
        </is>
      </c>
      <c r="P2109" s="3" t="inlineStr">
        <is>
          <t>Lucas</t>
        </is>
      </c>
      <c r="Q2109" s="3" t="inlineStr">
        <is>
          <t>Sucursal Centro</t>
        </is>
      </c>
      <c r="R2109" s="3" t="inlineStr">
        <is>
          <t>No aplica</t>
        </is>
      </c>
      <c r="T2109" s="3">
        <f>IF(COUNTA(A2109:S2109)&lt;19,"REVISAR","OK")</f>
        <v>0</v>
      </c>
      <c r="U2109" s="3">
        <f>IF(ISNUMBER(B2109),"OK","REVISAR")</f>
        <v>0</v>
      </c>
      <c r="V2109" s="3">
        <f>IF(AND(ISNUMBER(K2109),K2109&gt;0,K2109&lt;50),"OK","REVISAR")</f>
        <v>0</v>
      </c>
      <c r="W2109" s="3">
        <f>IF(AND(ISNUMBER(L2109),L2109&gt;0,L2109&lt;1000000),"OK","REVISAR")</f>
        <v>0</v>
      </c>
      <c r="X2109" s="3">
        <f>IF(AND(ISNUMBER(K2109),ISNUMBER(L2109),ISNUMBER(M2109),ISNUMBER(N2109)),IF(ABS(N2109-(K2109*L2109*(1-M2109/100)))&gt;1,"REVISAR","OK"),"REVISAR")</f>
        <v>0</v>
      </c>
      <c r="Y2109" s="3">
        <f>IF(AND(ISNUMBER(SEARCH("@",E2109)),ISNUMBER(SEARCH(".",E2109))),"OK","REVISAR")</f>
        <v>0</v>
      </c>
      <c r="Z2109" s="3">
        <f>IF(COUNTIF($A$2:$A$5001,A2109)&gt;1,"REVISAR","OK")</f>
        <v>0</v>
      </c>
    </row>
    <row r="2110">
      <c r="A2110" s="3">
        <v>2109</v>
      </c>
      <c r="B2110" s="4">
        <v>45441</v>
      </c>
      <c r="C2110" s="3" t="inlineStr">
        <is>
          <t>Juan Pérez</t>
        </is>
      </c>
      <c r="D2110" s="3" t="inlineStr">
        <is>
          <t>28526299</t>
        </is>
      </c>
      <c r="E2110" s="3" t="inlineStr">
        <is>
          <t>cliente358@</t>
        </is>
      </c>
      <c r="F2110" s="3" t="inlineStr">
        <is>
          <t>+54 9 2326 882705</t>
        </is>
      </c>
      <c r="G2110" s="3" t="inlineStr">
        <is>
          <t>La Plata</t>
        </is>
      </c>
      <c r="J2110" s="3" t="inlineStr">
        <is>
          <t>Periféricos</t>
        </is>
      </c>
      <c r="K2110" s="3">
        <v>3</v>
      </c>
      <c r="L2110" s="5">
        <v>136086.06</v>
      </c>
      <c r="M2110" s="3">
        <v>15</v>
      </c>
      <c r="N2110" s="5">
        <v>347019.45</v>
      </c>
      <c r="O2110" s="3" t="inlineStr">
        <is>
          <t>Efectivo</t>
        </is>
      </c>
      <c r="P2110" s="3" t="inlineStr">
        <is>
          <t>Lucas</t>
        </is>
      </c>
      <c r="Q2110" s="3" t="inlineStr">
        <is>
          <t>Local 1</t>
        </is>
      </c>
      <c r="R2110" s="3" t="inlineStr">
        <is>
          <t>En camino</t>
        </is>
      </c>
      <c r="T2110" s="3">
        <f>IF(COUNTA(A2110:S2110)&lt;19,"REVISAR","OK")</f>
        <v>0</v>
      </c>
      <c r="U2110" s="3">
        <f>IF(ISNUMBER(B2110),"OK","REVISAR")</f>
        <v>0</v>
      </c>
      <c r="V2110" s="3">
        <f>IF(AND(ISNUMBER(K2110),K2110&gt;0,K2110&lt;50),"OK","REVISAR")</f>
        <v>0</v>
      </c>
      <c r="W2110" s="3">
        <f>IF(AND(ISNUMBER(L2110),L2110&gt;0,L2110&lt;1000000),"OK","REVISAR")</f>
        <v>0</v>
      </c>
      <c r="X2110" s="3">
        <f>IF(AND(ISNUMBER(K2110),ISNUMBER(L2110),ISNUMBER(M2110),ISNUMBER(N2110)),IF(ABS(N2110-(K2110*L2110*(1-M2110/100)))&gt;1,"REVISAR","OK"),"REVISAR")</f>
        <v>0</v>
      </c>
      <c r="Y2110" s="3">
        <f>IF(AND(ISNUMBER(SEARCH("@",E2110)),ISNUMBER(SEARCH(".",E2110))),"OK","REVISAR")</f>
        <v>0</v>
      </c>
      <c r="Z2110" s="3">
        <f>IF(COUNTIF($A$2:$A$5001,A2110)&gt;1,"REVISAR","OK")</f>
        <v>0</v>
      </c>
    </row>
    <row r="2111">
      <c r="A2111" s="3">
        <v>2110</v>
      </c>
      <c r="B2111" s="4">
        <v>45329</v>
      </c>
      <c r="C2111" s="3" t="inlineStr">
        <is>
          <t>Lucas Rodríguez</t>
        </is>
      </c>
      <c r="D2111" s="3" t="inlineStr">
        <is>
          <t>40067763</t>
        </is>
      </c>
      <c r="E2111" s="3" t="inlineStr">
        <is>
          <t>cliente690@sinmail</t>
        </is>
      </c>
      <c r="F2111" s="3" t="inlineStr">
        <is>
          <t>+54 9 2326 457381</t>
        </is>
      </c>
      <c r="G2111" s="3" t="inlineStr">
        <is>
          <t>Mendoza</t>
        </is>
      </c>
      <c r="H2111" s="3" t="inlineStr">
        <is>
          <t>Mendoza</t>
        </is>
      </c>
      <c r="I2111" s="3" t="inlineStr">
        <is>
          <t>Mouse gamer</t>
        </is>
      </c>
      <c r="J2111" s="3" t="inlineStr">
        <is>
          <t>Audio</t>
        </is>
      </c>
      <c r="K2111" s="3">
        <v>4</v>
      </c>
      <c r="L2111" s="5">
        <v>24370.13</v>
      </c>
      <c r="M2111" s="3">
        <v>10</v>
      </c>
      <c r="N2111" s="5">
        <v>87732.47</v>
      </c>
      <c r="O2111" s="3" t="inlineStr">
        <is>
          <t>Efectivo</t>
        </is>
      </c>
      <c r="P2111" s="3" t="inlineStr">
        <is>
          <t>Benjamín</t>
        </is>
      </c>
      <c r="S2111" s="3" t="inlineStr">
        <is>
          <t>OK</t>
        </is>
      </c>
      <c r="T2111" s="3">
        <f>IF(COUNTA(A2111:S2111)&lt;19,"REVISAR","OK")</f>
        <v>0</v>
      </c>
      <c r="U2111" s="3">
        <f>IF(ISNUMBER(B2111),"OK","REVISAR")</f>
        <v>0</v>
      </c>
      <c r="V2111" s="3">
        <f>IF(AND(ISNUMBER(K2111),K2111&gt;0,K2111&lt;50),"OK","REVISAR")</f>
        <v>0</v>
      </c>
      <c r="W2111" s="3">
        <f>IF(AND(ISNUMBER(L2111),L2111&gt;0,L2111&lt;1000000),"OK","REVISAR")</f>
        <v>0</v>
      </c>
      <c r="X2111" s="3">
        <f>IF(AND(ISNUMBER(K2111),ISNUMBER(L2111),ISNUMBER(M2111),ISNUMBER(N2111)),IF(ABS(N2111-(K2111*L2111*(1-M2111/100)))&gt;1,"REVISAR","OK"),"REVISAR")</f>
        <v>0</v>
      </c>
      <c r="Y2111" s="3">
        <f>IF(AND(ISNUMBER(SEARCH("@",E2111)),ISNUMBER(SEARCH(".",E2111))),"OK","REVISAR")</f>
        <v>0</v>
      </c>
      <c r="Z2111" s="3">
        <f>IF(COUNTIF($A$2:$A$5001,A2111)&gt;1,"REVISAR","OK")</f>
        <v>0</v>
      </c>
    </row>
    <row r="2112">
      <c r="A2112" s="3">
        <v>2111</v>
      </c>
      <c r="B2112" s="4">
        <v>45473</v>
      </c>
      <c r="C2112" s="3" t="inlineStr">
        <is>
          <t>Sofía García</t>
        </is>
      </c>
      <c r="D2112" s="3" t="inlineStr">
        <is>
          <t>28618041</t>
        </is>
      </c>
      <c r="E2112" s="3" t="inlineStr">
        <is>
          <t>cliente149@gmai.com</t>
        </is>
      </c>
      <c r="F2112" s="3" t="inlineStr">
        <is>
          <t>+54 9 2326 943224</t>
        </is>
      </c>
      <c r="G2112" s="3" t="inlineStr">
        <is>
          <t>Mar del Plata</t>
        </is>
      </c>
      <c r="H2112" s="3" t="inlineStr">
        <is>
          <t>Córdoba</t>
        </is>
      </c>
      <c r="I2112" s="3" t="inlineStr">
        <is>
          <t>Parlante portátil</t>
        </is>
      </c>
      <c r="K2112" s="3">
        <v>1</v>
      </c>
      <c r="L2112" s="5">
        <v>103121.62</v>
      </c>
      <c r="M2112" s="3">
        <v>20</v>
      </c>
      <c r="N2112" s="5">
        <v>82497.3</v>
      </c>
      <c r="O2112" s="3" t="inlineStr">
        <is>
          <t>Transferencia</t>
        </is>
      </c>
      <c r="R2112" s="3" t="inlineStr">
        <is>
          <t>pendiente</t>
        </is>
      </c>
      <c r="T2112" s="3">
        <f>IF(COUNTA(A2112:S2112)&lt;19,"REVISAR","OK")</f>
        <v>0</v>
      </c>
      <c r="U2112" s="3">
        <f>IF(ISNUMBER(B2112),"OK","REVISAR")</f>
        <v>0</v>
      </c>
      <c r="V2112" s="3">
        <f>IF(AND(ISNUMBER(K2112),K2112&gt;0,K2112&lt;50),"OK","REVISAR")</f>
        <v>0</v>
      </c>
      <c r="W2112" s="3">
        <f>IF(AND(ISNUMBER(L2112),L2112&gt;0,L2112&lt;1000000),"OK","REVISAR")</f>
        <v>0</v>
      </c>
      <c r="X2112" s="3">
        <f>IF(AND(ISNUMBER(K2112),ISNUMBER(L2112),ISNUMBER(M2112),ISNUMBER(N2112)),IF(ABS(N2112-(K2112*L2112*(1-M2112/100)))&gt;1,"REVISAR","OK"),"REVISAR")</f>
        <v>0</v>
      </c>
      <c r="Y2112" s="3">
        <f>IF(AND(ISNUMBER(SEARCH("@",E2112)),ISNUMBER(SEARCH(".",E2112))),"OK","REVISAR")</f>
        <v>0</v>
      </c>
      <c r="Z2112" s="3">
        <f>IF(COUNTIF($A$2:$A$5001,A2112)&gt;1,"REVISAR","OK")</f>
        <v>0</v>
      </c>
    </row>
    <row r="2113">
      <c r="A2113" s="3">
        <v>2112</v>
      </c>
      <c r="B2113" s="4">
        <v>45572</v>
      </c>
      <c r="C2113" s="3" t="inlineStr">
        <is>
          <t>Pedro Sánchez</t>
        </is>
      </c>
      <c r="D2113" s="3" t="inlineStr">
        <is>
          <t>20596812</t>
        </is>
      </c>
      <c r="E2113" s="3" t="inlineStr">
        <is>
          <t>cliente230@gmai.com</t>
        </is>
      </c>
      <c r="F2113" s="3" t="inlineStr">
        <is>
          <t>+54 9 2326 435242</t>
        </is>
      </c>
      <c r="G2113" s="3" t="inlineStr">
        <is>
          <t>Bs As</t>
        </is>
      </c>
      <c r="K2113" s="3">
        <v>1</v>
      </c>
      <c r="L2113" s="5">
        <v>73029.74000000001</v>
      </c>
      <c r="M2113" s="3">
        <v>10</v>
      </c>
      <c r="N2113" s="5">
        <v>65726.77</v>
      </c>
      <c r="O2113" s="3" t="inlineStr">
        <is>
          <t>MercadoPago</t>
        </is>
      </c>
      <c r="P2113" s="3" t="inlineStr">
        <is>
          <t>admin</t>
        </is>
      </c>
      <c r="Q2113" s="3" t="inlineStr">
        <is>
          <t>Online</t>
        </is>
      </c>
      <c r="R2113" s="3" t="inlineStr">
        <is>
          <t>Pendiente</t>
        </is>
      </c>
      <c r="T2113" s="3">
        <f>IF(COUNTA(A2113:S2113)&lt;19,"REVISAR","OK")</f>
        <v>0</v>
      </c>
      <c r="U2113" s="3">
        <f>IF(ISNUMBER(B2113),"OK","REVISAR")</f>
        <v>0</v>
      </c>
      <c r="V2113" s="3">
        <f>IF(AND(ISNUMBER(K2113),K2113&gt;0,K2113&lt;50),"OK","REVISAR")</f>
        <v>0</v>
      </c>
      <c r="W2113" s="3">
        <f>IF(AND(ISNUMBER(L2113),L2113&gt;0,L2113&lt;1000000),"OK","REVISAR")</f>
        <v>0</v>
      </c>
      <c r="X2113" s="3">
        <f>IF(AND(ISNUMBER(K2113),ISNUMBER(L2113),ISNUMBER(M2113),ISNUMBER(N2113)),IF(ABS(N2113-(K2113*L2113*(1-M2113/100)))&gt;1,"REVISAR","OK"),"REVISAR")</f>
        <v>0</v>
      </c>
      <c r="Y2113" s="3">
        <f>IF(AND(ISNUMBER(SEARCH("@",E2113)),ISNUMBER(SEARCH(".",E2113))),"OK","REVISAR")</f>
        <v>0</v>
      </c>
      <c r="Z2113" s="3">
        <f>IF(COUNTIF($A$2:$A$5001,A2113)&gt;1,"REVISAR","OK")</f>
        <v>0</v>
      </c>
    </row>
    <row r="2114">
      <c r="A2114" s="3">
        <v>2113</v>
      </c>
      <c r="B2114" s="4">
        <v>45704</v>
      </c>
      <c r="C2114" s="3" t="inlineStr">
        <is>
          <t>Camila Torres</t>
        </is>
      </c>
      <c r="D2114" s="3" t="inlineStr">
        <is>
          <t>22872739</t>
        </is>
      </c>
      <c r="E2114" s="3" t="inlineStr">
        <is>
          <t>cliente265@yahoo.com</t>
        </is>
      </c>
      <c r="F2114" s="3" t="inlineStr">
        <is>
          <t>+54 9 2326 196421</t>
        </is>
      </c>
      <c r="G2114" s="3" t="inlineStr">
        <is>
          <t>Bs As</t>
        </is>
      </c>
      <c r="H2114" s="3" t="inlineStr">
        <is>
          <t>Mendoza</t>
        </is>
      </c>
      <c r="I2114" s="3" t="inlineStr">
        <is>
          <t>Cable USB-C</t>
        </is>
      </c>
      <c r="J2114" s="3" t="inlineStr">
        <is>
          <t>tecnologia</t>
        </is>
      </c>
      <c r="K2114" s="3">
        <v>150</v>
      </c>
      <c r="L2114" s="5">
        <v>23642.89</v>
      </c>
      <c r="M2114" s="3">
        <v>5</v>
      </c>
      <c r="N2114" s="5">
        <v>3369111.82</v>
      </c>
      <c r="P2114" s="3" t="inlineStr">
        <is>
          <t>admin</t>
        </is>
      </c>
      <c r="Q2114" s="3" t="inlineStr">
        <is>
          <t>Sucursal Centro</t>
        </is>
      </c>
      <c r="R2114" s="3" t="inlineStr">
        <is>
          <t>Pendiente</t>
        </is>
      </c>
      <c r="T2114" s="3">
        <f>IF(COUNTA(A2114:S2114)&lt;19,"REVISAR","OK")</f>
        <v>0</v>
      </c>
      <c r="U2114" s="3">
        <f>IF(ISNUMBER(B2114),"OK","REVISAR")</f>
        <v>0</v>
      </c>
      <c r="V2114" s="3">
        <f>IF(AND(ISNUMBER(K2114),K2114&gt;0,K2114&lt;50),"OK","REVISAR")</f>
        <v>0</v>
      </c>
      <c r="W2114" s="3">
        <f>IF(AND(ISNUMBER(L2114),L2114&gt;0,L2114&lt;1000000),"OK","REVISAR")</f>
        <v>0</v>
      </c>
      <c r="X2114" s="3">
        <f>IF(AND(ISNUMBER(K2114),ISNUMBER(L2114),ISNUMBER(M2114),ISNUMBER(N2114)),IF(ABS(N2114-(K2114*L2114*(1-M2114/100)))&gt;1,"REVISAR","OK"),"REVISAR")</f>
        <v>0</v>
      </c>
      <c r="Y2114" s="3">
        <f>IF(AND(ISNUMBER(SEARCH("@",E2114)),ISNUMBER(SEARCH(".",E2114))),"OK","REVISAR")</f>
        <v>0</v>
      </c>
      <c r="Z2114" s="3">
        <f>IF(COUNTIF($A$2:$A$5001,A2114)&gt;1,"REVISAR","OK")</f>
        <v>0</v>
      </c>
    </row>
    <row r="2115">
      <c r="A2115" s="3">
        <v>2114</v>
      </c>
      <c r="B2115" s="4">
        <v>45697</v>
      </c>
      <c r="C2115" s="3" t="inlineStr">
        <is>
          <t>Valentina Díaz</t>
        </is>
      </c>
      <c r="D2115" s="3" t="inlineStr">
        <is>
          <t>31379405</t>
        </is>
      </c>
      <c r="E2115" s="3" t="inlineStr">
        <is>
          <t>cliente658@gmail.com</t>
        </is>
      </c>
      <c r="F2115" s="3" t="inlineStr">
        <is>
          <t>+54 9 2326 443475</t>
        </is>
      </c>
      <c r="G2115" s="3" t="inlineStr">
        <is>
          <t>Rosario</t>
        </is>
      </c>
      <c r="H2115" s="3" t="inlineStr">
        <is>
          <t>buenos aires</t>
        </is>
      </c>
      <c r="I2115" s="3" t="inlineStr">
        <is>
          <t>Cable USB-C</t>
        </is>
      </c>
      <c r="J2115" s="3" t="inlineStr">
        <is>
          <t>Accesorios</t>
        </is>
      </c>
      <c r="K2115" s="3">
        <v>3</v>
      </c>
      <c r="L2115" s="5">
        <v>33619.27</v>
      </c>
      <c r="M2115" s="3">
        <v>25</v>
      </c>
      <c r="N2115" s="5">
        <v>75643.36</v>
      </c>
      <c r="O2115" s="3" t="inlineStr">
        <is>
          <t>Cheque</t>
        </is>
      </c>
      <c r="Q2115" s="3" t="inlineStr">
        <is>
          <t>Local 1</t>
        </is>
      </c>
      <c r="S2115" s="3" t="inlineStr">
        <is>
          <t>Duplicado probable</t>
        </is>
      </c>
      <c r="T2115" s="3">
        <f>IF(COUNTA(A2115:S2115)&lt;19,"REVISAR","OK")</f>
        <v>0</v>
      </c>
      <c r="U2115" s="3">
        <f>IF(ISNUMBER(B2115),"OK","REVISAR")</f>
        <v>0</v>
      </c>
      <c r="V2115" s="3">
        <f>IF(AND(ISNUMBER(K2115),K2115&gt;0,K2115&lt;50),"OK","REVISAR")</f>
        <v>0</v>
      </c>
      <c r="W2115" s="3">
        <f>IF(AND(ISNUMBER(L2115),L2115&gt;0,L2115&lt;1000000),"OK","REVISAR")</f>
        <v>0</v>
      </c>
      <c r="X2115" s="3">
        <f>IF(AND(ISNUMBER(K2115),ISNUMBER(L2115),ISNUMBER(M2115),ISNUMBER(N2115)),IF(ABS(N2115-(K2115*L2115*(1-M2115/100)))&gt;1,"REVISAR","OK"),"REVISAR")</f>
        <v>0</v>
      </c>
      <c r="Y2115" s="3">
        <f>IF(AND(ISNUMBER(SEARCH("@",E2115)),ISNUMBER(SEARCH(".",E2115))),"OK","REVISAR")</f>
        <v>0</v>
      </c>
      <c r="Z2115" s="3">
        <f>IF(COUNTIF($A$2:$A$5001,A2115)&gt;1,"REVISAR","OK")</f>
        <v>0</v>
      </c>
    </row>
    <row r="2116">
      <c r="A2116" s="3">
        <v>2115</v>
      </c>
      <c r="B2116" s="4">
        <v>45791</v>
      </c>
      <c r="D2116" s="3" t="inlineStr">
        <is>
          <t>42720919</t>
        </is>
      </c>
      <c r="E2116" s="3" t="inlineStr">
        <is>
          <t>cliente191@sinmail</t>
        </is>
      </c>
      <c r="F2116" s="3" t="inlineStr">
        <is>
          <t>+54 9 2326 705074</t>
        </is>
      </c>
      <c r="G2116" s="3" t="inlineStr">
        <is>
          <t>CABA</t>
        </is>
      </c>
      <c r="H2116" s="3" t="inlineStr">
        <is>
          <t>CABA</t>
        </is>
      </c>
      <c r="I2116" s="3" t="inlineStr">
        <is>
          <t>Memoria RAM 8GB</t>
        </is>
      </c>
      <c r="J2116" s="3" t="inlineStr">
        <is>
          <t>Sin categoria</t>
        </is>
      </c>
      <c r="K2116" s="3">
        <v>5</v>
      </c>
      <c r="L2116" s="5">
        <v>40563.49</v>
      </c>
      <c r="M2116" s="3">
        <v>0</v>
      </c>
      <c r="O2116" s="3" t="inlineStr">
        <is>
          <t>Cheque</t>
        </is>
      </c>
      <c r="P2116" s="3" t="inlineStr">
        <is>
          <t>Sofía</t>
        </is>
      </c>
      <c r="Q2116" s="3" t="inlineStr">
        <is>
          <t>Local 1</t>
        </is>
      </c>
      <c r="S2116" s="3" t="inlineStr">
        <is>
          <t>sin observaciones</t>
        </is>
      </c>
      <c r="T2116" s="3">
        <f>IF(COUNTA(A2116:S2116)&lt;19,"REVISAR","OK")</f>
        <v>0</v>
      </c>
      <c r="U2116" s="3">
        <f>IF(ISNUMBER(B2116),"OK","REVISAR")</f>
        <v>0</v>
      </c>
      <c r="V2116" s="3">
        <f>IF(AND(ISNUMBER(K2116),K2116&gt;0,K2116&lt;50),"OK","REVISAR")</f>
        <v>0</v>
      </c>
      <c r="W2116" s="3">
        <f>IF(AND(ISNUMBER(L2116),L2116&gt;0,L2116&lt;1000000),"OK","REVISAR")</f>
        <v>0</v>
      </c>
      <c r="X2116" s="3">
        <f>IF(AND(ISNUMBER(K2116),ISNUMBER(L2116),ISNUMBER(M2116),ISNUMBER(N2116)),IF(ABS(N2116-(K2116*L2116*(1-M2116/100)))&gt;1,"REVISAR","OK"),"REVISAR")</f>
        <v>0</v>
      </c>
      <c r="Y2116" s="3">
        <f>IF(AND(ISNUMBER(SEARCH("@",E2116)),ISNUMBER(SEARCH(".",E2116))),"OK","REVISAR")</f>
        <v>0</v>
      </c>
      <c r="Z2116" s="3">
        <f>IF(COUNTIF($A$2:$A$5001,A2116)&gt;1,"REVISAR","OK")</f>
        <v>0</v>
      </c>
    </row>
    <row r="2117">
      <c r="A2117" s="3">
        <v>2116</v>
      </c>
      <c r="B2117" s="4">
        <v>45646</v>
      </c>
      <c r="C2117" s="3" t="inlineStr">
        <is>
          <t>Pedro Sánchez</t>
        </is>
      </c>
      <c r="D2117" s="3" t="inlineStr">
        <is>
          <t>24138211</t>
        </is>
      </c>
      <c r="E2117" s="3" t="inlineStr">
        <is>
          <t>cliente37@gmail.com</t>
        </is>
      </c>
      <c r="F2117" s="3" t="inlineStr">
        <is>
          <t>+54 9 2326 128963</t>
        </is>
      </c>
      <c r="G2117" s="3" t="inlineStr">
        <is>
          <t>Buenos Aires</t>
        </is>
      </c>
      <c r="I2117" s="3" t="inlineStr">
        <is>
          <t>Auriculares Bluetooth</t>
        </is>
      </c>
      <c r="J2117" s="3" t="inlineStr">
        <is>
          <t>Hogar</t>
        </is>
      </c>
      <c r="K2117" s="3">
        <v>-3</v>
      </c>
      <c r="L2117" s="5">
        <v>66939.42999999999</v>
      </c>
      <c r="M2117" s="3">
        <v>10</v>
      </c>
      <c r="N2117" s="5">
        <v>-180736.46</v>
      </c>
      <c r="O2117" s="3" t="inlineStr">
        <is>
          <t>Tarjeta Débito</t>
        </is>
      </c>
      <c r="P2117" s="3" t="inlineStr">
        <is>
          <t>Sofía</t>
        </is>
      </c>
      <c r="T2117" s="3">
        <f>IF(COUNTA(A2117:S2117)&lt;19,"REVISAR","OK")</f>
        <v>0</v>
      </c>
      <c r="U2117" s="3">
        <f>IF(ISNUMBER(B2117),"OK","REVISAR")</f>
        <v>0</v>
      </c>
      <c r="V2117" s="3">
        <f>IF(AND(ISNUMBER(K2117),K2117&gt;0,K2117&lt;50),"OK","REVISAR")</f>
        <v>0</v>
      </c>
      <c r="W2117" s="3">
        <f>IF(AND(ISNUMBER(L2117),L2117&gt;0,L2117&lt;1000000),"OK","REVISAR")</f>
        <v>0</v>
      </c>
      <c r="X2117" s="3">
        <f>IF(AND(ISNUMBER(K2117),ISNUMBER(L2117),ISNUMBER(M2117),ISNUMBER(N2117)),IF(ABS(N2117-(K2117*L2117*(1-M2117/100)))&gt;1,"REVISAR","OK"),"REVISAR")</f>
        <v>0</v>
      </c>
      <c r="Y2117" s="3">
        <f>IF(AND(ISNUMBER(SEARCH("@",E2117)),ISNUMBER(SEARCH(".",E2117))),"OK","REVISAR")</f>
        <v>0</v>
      </c>
      <c r="Z2117" s="3">
        <f>IF(COUNTIF($A$2:$A$5001,A2117)&gt;1,"REVISAR","OK")</f>
        <v>0</v>
      </c>
    </row>
    <row r="2118">
      <c r="A2118" s="3">
        <v>2117</v>
      </c>
      <c r="C2118" s="3" t="inlineStr">
        <is>
          <t>Valentina Díaz</t>
        </is>
      </c>
      <c r="D2118" s="3" t="inlineStr">
        <is>
          <t>21012789</t>
        </is>
      </c>
      <c r="E2118" s="3" t="inlineStr">
        <is>
          <t>cliente714@outlook.com</t>
        </is>
      </c>
      <c r="F2118" s="3" t="inlineStr">
        <is>
          <t>+54 9 2326 614323</t>
        </is>
      </c>
      <c r="G2118" s="3" t="inlineStr">
        <is>
          <t>San Antonio de Areco</t>
        </is>
      </c>
      <c r="J2118" s="3" t="inlineStr">
        <is>
          <t>Accesorios</t>
        </is>
      </c>
      <c r="K2118" s="3">
        <v>5</v>
      </c>
      <c r="L2118" s="5">
        <v>50998.86</v>
      </c>
      <c r="M2118" s="3">
        <v>15</v>
      </c>
      <c r="N2118" s="5">
        <v>216745.15</v>
      </c>
      <c r="O2118" s="3" t="inlineStr">
        <is>
          <t>Efectivo</t>
        </is>
      </c>
      <c r="P2118" s="3" t="inlineStr">
        <is>
          <t>Sin vendedor</t>
        </is>
      </c>
      <c r="Q2118" s="3" t="inlineStr">
        <is>
          <t>local 1</t>
        </is>
      </c>
      <c r="R2118" s="3" t="inlineStr">
        <is>
          <t>entregado</t>
        </is>
      </c>
      <c r="S2118" s="3" t="inlineStr">
        <is>
          <t>Precio cargado manualmente</t>
        </is>
      </c>
      <c r="T2118" s="3">
        <f>IF(COUNTA(A2118:S2118)&lt;19,"REVISAR","OK")</f>
        <v>0</v>
      </c>
      <c r="U2118" s="3">
        <f>IF(ISNUMBER(B2118),"OK","REVISAR")</f>
        <v>0</v>
      </c>
      <c r="V2118" s="3">
        <f>IF(AND(ISNUMBER(K2118),K2118&gt;0,K2118&lt;50),"OK","REVISAR")</f>
        <v>0</v>
      </c>
      <c r="W2118" s="3">
        <f>IF(AND(ISNUMBER(L2118),L2118&gt;0,L2118&lt;1000000),"OK","REVISAR")</f>
        <v>0</v>
      </c>
      <c r="X2118" s="3">
        <f>IF(AND(ISNUMBER(K2118),ISNUMBER(L2118),ISNUMBER(M2118),ISNUMBER(N2118)),IF(ABS(N2118-(K2118*L2118*(1-M2118/100)))&gt;1,"REVISAR","OK"),"REVISAR")</f>
        <v>0</v>
      </c>
      <c r="Y2118" s="3">
        <f>IF(AND(ISNUMBER(SEARCH("@",E2118)),ISNUMBER(SEARCH(".",E2118))),"OK","REVISAR")</f>
        <v>0</v>
      </c>
      <c r="Z2118" s="3">
        <f>IF(COUNTIF($A$2:$A$5001,A2118)&gt;1,"REVISAR","OK")</f>
        <v>0</v>
      </c>
    </row>
    <row r="2119">
      <c r="A2119" s="3">
        <v>2118</v>
      </c>
      <c r="B2119" s="4" t="inlineStr">
        <is>
          <t>2024-13-40</t>
        </is>
      </c>
      <c r="C2119" s="3" t="inlineStr">
        <is>
          <t>Valentina Díaz</t>
        </is>
      </c>
      <c r="D2119" s="3" t="inlineStr">
        <is>
          <t>23465107</t>
        </is>
      </c>
      <c r="E2119" s="3" t="inlineStr">
        <is>
          <t>cliente701@hotmail.com</t>
        </is>
      </c>
      <c r="F2119" s="3" t="inlineStr">
        <is>
          <t>+54 9 2326 560323</t>
        </is>
      </c>
      <c r="G2119" s="3" t="inlineStr">
        <is>
          <t>Areco</t>
        </is>
      </c>
      <c r="I2119" s="3" t="inlineStr">
        <is>
          <t>Parlante portátil</t>
        </is>
      </c>
      <c r="J2119" s="3" t="inlineStr">
        <is>
          <t>Tecnologia</t>
        </is>
      </c>
      <c r="K2119" s="3">
        <v>7</v>
      </c>
      <c r="L2119" s="5">
        <v>165522.32</v>
      </c>
      <c r="M2119" s="3">
        <v>15</v>
      </c>
      <c r="N2119" s="5">
        <v>984857.8</v>
      </c>
      <c r="P2119" s="3" t="inlineStr">
        <is>
          <t>admin</t>
        </is>
      </c>
      <c r="Q2119" s="3" t="inlineStr">
        <is>
          <t>local 1</t>
        </is>
      </c>
      <c r="R2119" s="3" t="inlineStr">
        <is>
          <t>En camino</t>
        </is>
      </c>
      <c r="T2119" s="3">
        <f>IF(COUNTA(A2119:S2119)&lt;19,"REVISAR","OK")</f>
        <v>0</v>
      </c>
      <c r="U2119" s="3">
        <f>IF(ISNUMBER(B2119),"OK","REVISAR")</f>
        <v>0</v>
      </c>
      <c r="V2119" s="3">
        <f>IF(AND(ISNUMBER(K2119),K2119&gt;0,K2119&lt;50),"OK","REVISAR")</f>
        <v>0</v>
      </c>
      <c r="W2119" s="3">
        <f>IF(AND(ISNUMBER(L2119),L2119&gt;0,L2119&lt;1000000),"OK","REVISAR")</f>
        <v>0</v>
      </c>
      <c r="X2119" s="3">
        <f>IF(AND(ISNUMBER(K2119),ISNUMBER(L2119),ISNUMBER(M2119),ISNUMBER(N2119)),IF(ABS(N2119-(K2119*L2119*(1-M2119/100)))&gt;1,"REVISAR","OK"),"REVISAR")</f>
        <v>0</v>
      </c>
      <c r="Y2119" s="3">
        <f>IF(AND(ISNUMBER(SEARCH("@",E2119)),ISNUMBER(SEARCH(".",E2119))),"OK","REVISAR")</f>
        <v>0</v>
      </c>
      <c r="Z2119" s="3">
        <f>IF(COUNTIF($A$2:$A$5001,A2119)&gt;1,"REVISAR","OK")</f>
        <v>0</v>
      </c>
    </row>
    <row r="2120">
      <c r="A2120" s="3">
        <v>2119</v>
      </c>
      <c r="B2120" s="4">
        <v>45728</v>
      </c>
      <c r="C2120" s="3" t="inlineStr">
        <is>
          <t>Ana Martínez</t>
        </is>
      </c>
      <c r="D2120" s="3" t="inlineStr">
        <is>
          <t>31326919</t>
        </is>
      </c>
      <c r="E2120" s="3" t="inlineStr">
        <is>
          <t>cliente395@gmai.com</t>
        </is>
      </c>
      <c r="F2120" s="3" t="inlineStr">
        <is>
          <t>+54 9 2326 459431</t>
        </is>
      </c>
      <c r="G2120" s="3" t="inlineStr">
        <is>
          <t>Rosario</t>
        </is>
      </c>
      <c r="H2120" s="3" t="inlineStr">
        <is>
          <t>Buenos Aires</t>
        </is>
      </c>
      <c r="I2120" s="3" t="inlineStr">
        <is>
          <t>Webcam HD</t>
        </is>
      </c>
      <c r="K2120" s="3">
        <v>5</v>
      </c>
      <c r="L2120" s="5">
        <v>80275.83</v>
      </c>
      <c r="M2120" s="3">
        <v>0</v>
      </c>
      <c r="N2120" s="5">
        <v>401379.15</v>
      </c>
      <c r="O2120" s="3" t="inlineStr">
        <is>
          <t>Tarjeta Crédito</t>
        </is>
      </c>
      <c r="P2120" s="3" t="inlineStr">
        <is>
          <t>Admin</t>
        </is>
      </c>
      <c r="Q2120" s="3" t="inlineStr">
        <is>
          <t>Online</t>
        </is>
      </c>
      <c r="R2120" s="3" t="inlineStr">
        <is>
          <t>pendiente</t>
        </is>
      </c>
      <c r="S2120" s="3" t="inlineStr">
        <is>
          <t>OK</t>
        </is>
      </c>
      <c r="T2120" s="3">
        <f>IF(COUNTA(A2120:S2120)&lt;19,"REVISAR","OK")</f>
        <v>0</v>
      </c>
      <c r="U2120" s="3">
        <f>IF(ISNUMBER(B2120),"OK","REVISAR")</f>
        <v>0</v>
      </c>
      <c r="V2120" s="3">
        <f>IF(AND(ISNUMBER(K2120),K2120&gt;0,K2120&lt;50),"OK","REVISAR")</f>
        <v>0</v>
      </c>
      <c r="W2120" s="3">
        <f>IF(AND(ISNUMBER(L2120),L2120&gt;0,L2120&lt;1000000),"OK","REVISAR")</f>
        <v>0</v>
      </c>
      <c r="X2120" s="3">
        <f>IF(AND(ISNUMBER(K2120),ISNUMBER(L2120),ISNUMBER(M2120),ISNUMBER(N2120)),IF(ABS(N2120-(K2120*L2120*(1-M2120/100)))&gt;1,"REVISAR","OK"),"REVISAR")</f>
        <v>0</v>
      </c>
      <c r="Y2120" s="3">
        <f>IF(AND(ISNUMBER(SEARCH("@",E2120)),ISNUMBER(SEARCH(".",E2120))),"OK","REVISAR")</f>
        <v>0</v>
      </c>
      <c r="Z2120" s="3">
        <f>IF(COUNTIF($A$2:$A$5001,A2120)&gt;1,"REVISAR","OK")</f>
        <v>0</v>
      </c>
    </row>
    <row r="2121">
      <c r="A2121" s="3">
        <v>2120</v>
      </c>
      <c r="B2121" s="4" t="inlineStr">
        <is>
          <t>sin fecha</t>
        </is>
      </c>
      <c r="C2121" s="3" t="inlineStr">
        <is>
          <t>María Gómez</t>
        </is>
      </c>
      <c r="D2121" s="3" t="inlineStr">
        <is>
          <t>20224759</t>
        </is>
      </c>
      <c r="E2121" s="3" t="inlineStr">
        <is>
          <t>cliente468@gmai.com</t>
        </is>
      </c>
      <c r="F2121" s="3" t="inlineStr">
        <is>
          <t>+54 9 2326 100320</t>
        </is>
      </c>
      <c r="G2121" s="3" t="inlineStr">
        <is>
          <t>Bs As</t>
        </is>
      </c>
      <c r="I2121" s="3" t="inlineStr">
        <is>
          <t>Cargador rápido</t>
        </is>
      </c>
      <c r="J2121" s="3" t="inlineStr">
        <is>
          <t>Tecnologia</t>
        </is>
      </c>
      <c r="K2121" s="3">
        <v>5</v>
      </c>
      <c r="L2121" s="5">
        <v>-25000</v>
      </c>
      <c r="M2121" s="3">
        <v>0</v>
      </c>
      <c r="N2121" s="5">
        <v>-125000</v>
      </c>
      <c r="O2121" s="3" t="inlineStr">
        <is>
          <t>Tarjeta Débito</t>
        </is>
      </c>
      <c r="P2121" s="3" t="inlineStr">
        <is>
          <t>Sin vendedor</t>
        </is>
      </c>
      <c r="Q2121" s="3" t="inlineStr">
        <is>
          <t>Sucursal Norte</t>
        </is>
      </c>
      <c r="R2121" s="3" t="inlineStr">
        <is>
          <t>entregado</t>
        </is>
      </c>
      <c r="S2121" s="3" t="inlineStr">
        <is>
          <t>sin observaciones</t>
        </is>
      </c>
      <c r="T2121" s="3">
        <f>IF(COUNTA(A2121:S2121)&lt;19,"REVISAR","OK")</f>
        <v>0</v>
      </c>
      <c r="U2121" s="3">
        <f>IF(ISNUMBER(B2121),"OK","REVISAR")</f>
        <v>0</v>
      </c>
      <c r="V2121" s="3">
        <f>IF(AND(ISNUMBER(K2121),K2121&gt;0,K2121&lt;50),"OK","REVISAR")</f>
        <v>0</v>
      </c>
      <c r="W2121" s="3">
        <f>IF(AND(ISNUMBER(L2121),L2121&gt;0,L2121&lt;1000000),"OK","REVISAR")</f>
        <v>0</v>
      </c>
      <c r="X2121" s="3">
        <f>IF(AND(ISNUMBER(K2121),ISNUMBER(L2121),ISNUMBER(M2121),ISNUMBER(N2121)),IF(ABS(N2121-(K2121*L2121*(1-M2121/100)))&gt;1,"REVISAR","OK"),"REVISAR")</f>
        <v>0</v>
      </c>
      <c r="Y2121" s="3">
        <f>IF(AND(ISNUMBER(SEARCH("@",E2121)),ISNUMBER(SEARCH(".",E2121))),"OK","REVISAR")</f>
        <v>0</v>
      </c>
      <c r="Z2121" s="3">
        <f>IF(COUNTIF($A$2:$A$5001,A2121)&gt;1,"REVISAR","OK")</f>
        <v>0</v>
      </c>
    </row>
    <row r="2122">
      <c r="A2122" s="3">
        <v>2121</v>
      </c>
      <c r="B2122" s="4">
        <v>45394</v>
      </c>
      <c r="C2122" s="3" t="inlineStr">
        <is>
          <t>Sofía García</t>
        </is>
      </c>
      <c r="D2122" s="3" t="inlineStr">
        <is>
          <t>20433292</t>
        </is>
      </c>
      <c r="E2122" s="3" t="inlineStr">
        <is>
          <t>cliente844@gmai.com</t>
        </is>
      </c>
      <c r="F2122" s="3" t="inlineStr">
        <is>
          <t>+54 9 2326 847048</t>
        </is>
      </c>
      <c r="G2122" s="3" t="inlineStr">
        <is>
          <t>Cordoba</t>
        </is>
      </c>
      <c r="H2122" s="3" t="inlineStr">
        <is>
          <t>Santa Fe</t>
        </is>
      </c>
      <c r="I2122" s="3" t="inlineStr">
        <is>
          <t>Monitor 24</t>
        </is>
      </c>
      <c r="J2122" s="3" t="inlineStr">
        <is>
          <t>Accesorios</t>
        </is>
      </c>
      <c r="K2122" s="3">
        <v>5</v>
      </c>
      <c r="L2122" s="5">
        <v>117638.48</v>
      </c>
      <c r="M2122" s="3">
        <v>0</v>
      </c>
      <c r="N2122" s="5">
        <v>588192.4</v>
      </c>
      <c r="O2122" s="3" t="inlineStr">
        <is>
          <t>transf</t>
        </is>
      </c>
      <c r="Q2122" s="3" t="inlineStr">
        <is>
          <t>Norte</t>
        </is>
      </c>
      <c r="R2122" s="3" t="inlineStr">
        <is>
          <t>Pendiente</t>
        </is>
      </c>
      <c r="S2122" s="3" t="inlineStr">
        <is>
          <t>sin observaciones</t>
        </is>
      </c>
      <c r="T2122" s="3">
        <f>IF(COUNTA(A2122:S2122)&lt;19,"REVISAR","OK")</f>
        <v>0</v>
      </c>
      <c r="U2122" s="3">
        <f>IF(ISNUMBER(B2122),"OK","REVISAR")</f>
        <v>0</v>
      </c>
      <c r="V2122" s="3">
        <f>IF(AND(ISNUMBER(K2122),K2122&gt;0,K2122&lt;50),"OK","REVISAR")</f>
        <v>0</v>
      </c>
      <c r="W2122" s="3">
        <f>IF(AND(ISNUMBER(L2122),L2122&gt;0,L2122&lt;1000000),"OK","REVISAR")</f>
        <v>0</v>
      </c>
      <c r="X2122" s="3">
        <f>IF(AND(ISNUMBER(K2122),ISNUMBER(L2122),ISNUMBER(M2122),ISNUMBER(N2122)),IF(ABS(N2122-(K2122*L2122*(1-M2122/100)))&gt;1,"REVISAR","OK"),"REVISAR")</f>
        <v>0</v>
      </c>
      <c r="Y2122" s="3">
        <f>IF(AND(ISNUMBER(SEARCH("@",E2122)),ISNUMBER(SEARCH(".",E2122))),"OK","REVISAR")</f>
        <v>0</v>
      </c>
      <c r="Z2122" s="3">
        <f>IF(COUNTIF($A$2:$A$5001,A2122)&gt;1,"REVISAR","OK")</f>
        <v>0</v>
      </c>
    </row>
    <row r="2123">
      <c r="A2123" s="3">
        <v>2122</v>
      </c>
      <c r="B2123" s="4">
        <v>45352</v>
      </c>
      <c r="C2123" s="3" t="inlineStr">
        <is>
          <t>María Gómez</t>
        </is>
      </c>
      <c r="D2123" s="3" t="inlineStr">
        <is>
          <t>41177826</t>
        </is>
      </c>
      <c r="E2123" s="3" t="inlineStr">
        <is>
          <t>cliente784@outlook.com</t>
        </is>
      </c>
      <c r="F2123" s="3" t="inlineStr">
        <is>
          <t>+54 9 2326 620064</t>
        </is>
      </c>
      <c r="G2123" s="3" t="inlineStr">
        <is>
          <t>Mar del Plata</t>
        </is>
      </c>
      <c r="H2123" s="3" t="inlineStr">
        <is>
          <t>buenos aires</t>
        </is>
      </c>
      <c r="I2123" s="3" t="inlineStr">
        <is>
          <t>Webcam HD</t>
        </is>
      </c>
      <c r="J2123" s="3" t="inlineStr">
        <is>
          <t>Accesorios</t>
        </is>
      </c>
      <c r="K2123" s="3">
        <v>1</v>
      </c>
      <c r="L2123" s="5">
        <v>39078.1</v>
      </c>
      <c r="M2123" s="3">
        <v>10</v>
      </c>
      <c r="N2123" s="5">
        <v>35170.29</v>
      </c>
      <c r="O2123" s="3" t="inlineStr">
        <is>
          <t>tarjeta credito</t>
        </is>
      </c>
      <c r="P2123" s="3" t="inlineStr">
        <is>
          <t>Paul</t>
        </is>
      </c>
      <c r="Q2123" s="3" t="inlineStr">
        <is>
          <t>Centro</t>
        </is>
      </c>
      <c r="R2123" s="3" t="inlineStr">
        <is>
          <t>Cancelado</t>
        </is>
      </c>
      <c r="S2123" s="3" t="inlineStr">
        <is>
          <t>Cliente reclama demora</t>
        </is>
      </c>
      <c r="T2123" s="3">
        <f>IF(COUNTA(A2123:S2123)&lt;19,"REVISAR","OK")</f>
        <v>0</v>
      </c>
      <c r="U2123" s="3">
        <f>IF(ISNUMBER(B2123),"OK","REVISAR")</f>
        <v>0</v>
      </c>
      <c r="V2123" s="3">
        <f>IF(AND(ISNUMBER(K2123),K2123&gt;0,K2123&lt;50),"OK","REVISAR")</f>
        <v>0</v>
      </c>
      <c r="W2123" s="3">
        <f>IF(AND(ISNUMBER(L2123),L2123&gt;0,L2123&lt;1000000),"OK","REVISAR")</f>
        <v>0</v>
      </c>
      <c r="X2123" s="3">
        <f>IF(AND(ISNUMBER(K2123),ISNUMBER(L2123),ISNUMBER(M2123),ISNUMBER(N2123)),IF(ABS(N2123-(K2123*L2123*(1-M2123/100)))&gt;1,"REVISAR","OK"),"REVISAR")</f>
        <v>0</v>
      </c>
      <c r="Y2123" s="3">
        <f>IF(AND(ISNUMBER(SEARCH("@",E2123)),ISNUMBER(SEARCH(".",E2123))),"OK","REVISAR")</f>
        <v>0</v>
      </c>
      <c r="Z2123" s="3">
        <f>IF(COUNTIF($A$2:$A$5001,A2123)&gt;1,"REVISAR","OK")</f>
        <v>0</v>
      </c>
    </row>
    <row r="2124">
      <c r="A2124" s="3">
        <v>1781</v>
      </c>
      <c r="B2124" s="4">
        <v>45640</v>
      </c>
      <c r="C2124" s="3" t="inlineStr">
        <is>
          <t>Martín Fernández</t>
        </is>
      </c>
      <c r="D2124" s="3" t="inlineStr">
        <is>
          <t>30020914</t>
        </is>
      </c>
      <c r="E2124" s="3" t="inlineStr">
        <is>
          <t>cliente161@yahoo.com</t>
        </is>
      </c>
      <c r="F2124" s="3" t="inlineStr">
        <is>
          <t>+54 9 2326 117813</t>
        </is>
      </c>
      <c r="G2124" s="3" t="inlineStr">
        <is>
          <t>Mendoza</t>
        </is>
      </c>
      <c r="H2124" s="3" t="inlineStr">
        <is>
          <t>buenos aires</t>
        </is>
      </c>
      <c r="I2124" s="3" t="inlineStr">
        <is>
          <t>Teclado mecánico</t>
        </is>
      </c>
      <c r="L2124" s="5">
        <v>57542.92</v>
      </c>
      <c r="M2124" s="3">
        <v>0</v>
      </c>
      <c r="O2124" s="3" t="inlineStr">
        <is>
          <t>MercadoPago</t>
        </is>
      </c>
      <c r="P2124" s="3" t="inlineStr">
        <is>
          <t>Paul</t>
        </is>
      </c>
      <c r="Q2124" s="3" t="inlineStr">
        <is>
          <t>Centro</t>
        </is>
      </c>
      <c r="R2124" s="3" t="inlineStr">
        <is>
          <t>Cancelado</t>
        </is>
      </c>
      <c r="S2124" s="3" t="inlineStr">
        <is>
          <t>Duplicado probable</t>
        </is>
      </c>
      <c r="T2124" s="3">
        <f>IF(COUNTA(A2124:S2124)&lt;19,"REVISAR","OK")</f>
        <v>0</v>
      </c>
      <c r="U2124" s="3">
        <f>IF(ISNUMBER(B2124),"OK","REVISAR")</f>
        <v>0</v>
      </c>
      <c r="V2124" s="3">
        <f>IF(AND(ISNUMBER(K2124),K2124&gt;0,K2124&lt;50),"OK","REVISAR")</f>
        <v>0</v>
      </c>
      <c r="W2124" s="3">
        <f>IF(AND(ISNUMBER(L2124),L2124&gt;0,L2124&lt;1000000),"OK","REVISAR")</f>
        <v>0</v>
      </c>
      <c r="X2124" s="3">
        <f>IF(AND(ISNUMBER(K2124),ISNUMBER(L2124),ISNUMBER(M2124),ISNUMBER(N2124)),IF(ABS(N2124-(K2124*L2124*(1-M2124/100)))&gt;1,"REVISAR","OK"),"REVISAR")</f>
        <v>0</v>
      </c>
      <c r="Y2124" s="3">
        <f>IF(AND(ISNUMBER(SEARCH("@",E2124)),ISNUMBER(SEARCH(".",E2124))),"OK","REVISAR")</f>
        <v>0</v>
      </c>
      <c r="Z2124" s="3">
        <f>IF(COUNTIF($A$2:$A$5001,A2124)&gt;1,"REVISAR","OK")</f>
        <v>0</v>
      </c>
    </row>
    <row r="2125">
      <c r="A2125" s="3">
        <v>2124</v>
      </c>
      <c r="B2125" s="4">
        <v>45727</v>
      </c>
      <c r="C2125" s="3" t="inlineStr">
        <is>
          <t>Pedro Sánchez</t>
        </is>
      </c>
      <c r="D2125" s="3" t="inlineStr">
        <is>
          <t>41544097</t>
        </is>
      </c>
      <c r="E2125" s="3" t="inlineStr">
        <is>
          <t>cliente718@</t>
        </is>
      </c>
      <c r="F2125" s="3" t="inlineStr">
        <is>
          <t>+54 9 2326 976089</t>
        </is>
      </c>
      <c r="H2125" s="3" t="inlineStr">
        <is>
          <t>Cordoba</t>
        </is>
      </c>
      <c r="I2125" s="3" t="inlineStr">
        <is>
          <t>Parlante portátil</t>
        </is>
      </c>
      <c r="J2125" s="3" t="inlineStr">
        <is>
          <t>Audio</t>
        </is>
      </c>
      <c r="K2125" s="3">
        <v>2</v>
      </c>
      <c r="L2125" s="5">
        <v>113250.31</v>
      </c>
      <c r="M2125" s="3">
        <v>20</v>
      </c>
      <c r="N2125" s="5">
        <v>181200.5</v>
      </c>
      <c r="P2125" s="3" t="inlineStr">
        <is>
          <t>admin</t>
        </is>
      </c>
      <c r="R2125" s="3" t="inlineStr">
        <is>
          <t>Cancelado</t>
        </is>
      </c>
      <c r="T2125" s="3">
        <f>IF(COUNTA(A2125:S2125)&lt;19,"REVISAR","OK")</f>
        <v>0</v>
      </c>
      <c r="U2125" s="3">
        <f>IF(ISNUMBER(B2125),"OK","REVISAR")</f>
        <v>0</v>
      </c>
      <c r="V2125" s="3">
        <f>IF(AND(ISNUMBER(K2125),K2125&gt;0,K2125&lt;50),"OK","REVISAR")</f>
        <v>0</v>
      </c>
      <c r="W2125" s="3">
        <f>IF(AND(ISNUMBER(L2125),L2125&gt;0,L2125&lt;1000000),"OK","REVISAR")</f>
        <v>0</v>
      </c>
      <c r="X2125" s="3">
        <f>IF(AND(ISNUMBER(K2125),ISNUMBER(L2125),ISNUMBER(M2125),ISNUMBER(N2125)),IF(ABS(N2125-(K2125*L2125*(1-M2125/100)))&gt;1,"REVISAR","OK"),"REVISAR")</f>
        <v>0</v>
      </c>
      <c r="Y2125" s="3">
        <f>IF(AND(ISNUMBER(SEARCH("@",E2125)),ISNUMBER(SEARCH(".",E2125))),"OK","REVISAR")</f>
        <v>0</v>
      </c>
      <c r="Z2125" s="3">
        <f>IF(COUNTIF($A$2:$A$5001,A2125)&gt;1,"REVISAR","OK")</f>
        <v>0</v>
      </c>
    </row>
    <row r="2126">
      <c r="A2126" s="3">
        <v>2125</v>
      </c>
      <c r="B2126" s="4">
        <v>45756</v>
      </c>
      <c r="C2126" s="3" t="inlineStr">
        <is>
          <t>Sofía García</t>
        </is>
      </c>
      <c r="D2126" s="3" t="inlineStr">
        <is>
          <t>23373865</t>
        </is>
      </c>
      <c r="E2126" s="3" t="inlineStr">
        <is>
          <t>cliente155@outlook.com</t>
        </is>
      </c>
      <c r="F2126" s="3" t="inlineStr">
        <is>
          <t>+54 9 2326 254456</t>
        </is>
      </c>
      <c r="G2126" s="3" t="inlineStr">
        <is>
          <t>Mendoza</t>
        </is>
      </c>
      <c r="H2126" s="3" t="inlineStr">
        <is>
          <t>Bs.As</t>
        </is>
      </c>
      <c r="I2126" s="3" t="inlineStr">
        <is>
          <t>Memoria RAM 8GB</t>
        </is>
      </c>
      <c r="J2126" s="3" t="inlineStr">
        <is>
          <t>Tecnología</t>
        </is>
      </c>
      <c r="K2126" s="3">
        <v>6</v>
      </c>
      <c r="L2126" s="5">
        <v>67646.83</v>
      </c>
      <c r="M2126" s="3">
        <v>15</v>
      </c>
      <c r="N2126" s="5">
        <v>344998.83</v>
      </c>
      <c r="O2126" s="3" t="inlineStr">
        <is>
          <t>Efectivo</t>
        </is>
      </c>
      <c r="P2126" s="3" t="inlineStr">
        <is>
          <t>admin</t>
        </is>
      </c>
      <c r="Q2126" s="3" t="inlineStr">
        <is>
          <t>Local 1</t>
        </is>
      </c>
      <c r="S2126" s="3" t="inlineStr">
        <is>
          <t>OK</t>
        </is>
      </c>
      <c r="T2126" s="3">
        <f>IF(COUNTA(A2126:S2126)&lt;19,"REVISAR","OK")</f>
        <v>0</v>
      </c>
      <c r="U2126" s="3">
        <f>IF(ISNUMBER(B2126),"OK","REVISAR")</f>
        <v>0</v>
      </c>
      <c r="V2126" s="3">
        <f>IF(AND(ISNUMBER(K2126),K2126&gt;0,K2126&lt;50),"OK","REVISAR")</f>
        <v>0</v>
      </c>
      <c r="W2126" s="3">
        <f>IF(AND(ISNUMBER(L2126),L2126&gt;0,L2126&lt;1000000),"OK","REVISAR")</f>
        <v>0</v>
      </c>
      <c r="X2126" s="3">
        <f>IF(AND(ISNUMBER(K2126),ISNUMBER(L2126),ISNUMBER(M2126),ISNUMBER(N2126)),IF(ABS(N2126-(K2126*L2126*(1-M2126/100)))&gt;1,"REVISAR","OK"),"REVISAR")</f>
        <v>0</v>
      </c>
      <c r="Y2126" s="3">
        <f>IF(AND(ISNUMBER(SEARCH("@",E2126)),ISNUMBER(SEARCH(".",E2126))),"OK","REVISAR")</f>
        <v>0</v>
      </c>
      <c r="Z2126" s="3">
        <f>IF(COUNTIF($A$2:$A$5001,A2126)&gt;1,"REVISAR","OK")</f>
        <v>0</v>
      </c>
    </row>
    <row r="2127">
      <c r="A2127" s="3">
        <v>2126</v>
      </c>
      <c r="B2127" s="4">
        <v>45619</v>
      </c>
      <c r="C2127" s="3" t="inlineStr">
        <is>
          <t>Sofía García</t>
        </is>
      </c>
      <c r="D2127" s="3" t="inlineStr">
        <is>
          <t>23641379</t>
        </is>
      </c>
      <c r="E2127" s="3" t="inlineStr">
        <is>
          <t>no tiene</t>
        </is>
      </c>
      <c r="F2127" s="3" t="inlineStr">
        <is>
          <t>+54 9 2326 518266</t>
        </is>
      </c>
      <c r="G2127" s="3" t="inlineStr">
        <is>
          <t>CABA</t>
        </is>
      </c>
      <c r="H2127" s="3" t="inlineStr">
        <is>
          <t>Córdoba</t>
        </is>
      </c>
      <c r="I2127" s="3" t="inlineStr">
        <is>
          <t>Memoria RAM 8GB</t>
        </is>
      </c>
      <c r="K2127" s="3">
        <v>8</v>
      </c>
      <c r="L2127" s="5">
        <v>156169.48</v>
      </c>
      <c r="M2127" s="3">
        <v>20</v>
      </c>
      <c r="N2127" s="5">
        <v>999484.67</v>
      </c>
      <c r="O2127" s="3" t="inlineStr">
        <is>
          <t>transf</t>
        </is>
      </c>
      <c r="P2127" s="3" t="inlineStr">
        <is>
          <t>Sofía</t>
        </is>
      </c>
      <c r="Q2127" s="3" t="inlineStr">
        <is>
          <t>local 1</t>
        </is>
      </c>
      <c r="R2127" s="3" t="inlineStr">
        <is>
          <t>No aplica</t>
        </is>
      </c>
      <c r="S2127" s="3" t="inlineStr">
        <is>
          <t>Precio cargado manualmente</t>
        </is>
      </c>
      <c r="T2127" s="3">
        <f>IF(COUNTA(A2127:S2127)&lt;19,"REVISAR","OK")</f>
        <v>0</v>
      </c>
      <c r="U2127" s="3">
        <f>IF(ISNUMBER(B2127),"OK","REVISAR")</f>
        <v>0</v>
      </c>
      <c r="V2127" s="3">
        <f>IF(AND(ISNUMBER(K2127),K2127&gt;0,K2127&lt;50),"OK","REVISAR")</f>
        <v>0</v>
      </c>
      <c r="W2127" s="3">
        <f>IF(AND(ISNUMBER(L2127),L2127&gt;0,L2127&lt;1000000),"OK","REVISAR")</f>
        <v>0</v>
      </c>
      <c r="X2127" s="3">
        <f>IF(AND(ISNUMBER(K2127),ISNUMBER(L2127),ISNUMBER(M2127),ISNUMBER(N2127)),IF(ABS(N2127-(K2127*L2127*(1-M2127/100)))&gt;1,"REVISAR","OK"),"REVISAR")</f>
        <v>0</v>
      </c>
      <c r="Y2127" s="3">
        <f>IF(AND(ISNUMBER(SEARCH("@",E2127)),ISNUMBER(SEARCH(".",E2127))),"OK","REVISAR")</f>
        <v>0</v>
      </c>
      <c r="Z2127" s="3">
        <f>IF(COUNTIF($A$2:$A$5001,A2127)&gt;1,"REVISAR","OK")</f>
        <v>0</v>
      </c>
    </row>
    <row r="2128">
      <c r="A2128" s="3">
        <v>2127</v>
      </c>
      <c r="B2128" s="4">
        <v>45475</v>
      </c>
      <c r="C2128" s="3" t="inlineStr">
        <is>
          <t>Pedro Sánchez</t>
        </is>
      </c>
      <c r="D2128" s="3" t="inlineStr">
        <is>
          <t>33825023</t>
        </is>
      </c>
      <c r="E2128" s="3" t="inlineStr">
        <is>
          <t>cliente626@gmai.com</t>
        </is>
      </c>
      <c r="F2128" s="3" t="inlineStr">
        <is>
          <t>+54 9 2326 415297</t>
        </is>
      </c>
      <c r="H2128" s="3" t="inlineStr">
        <is>
          <t>Córdoba</t>
        </is>
      </c>
      <c r="I2128" s="3" t="inlineStr">
        <is>
          <t>Disco SSD 480GB</t>
        </is>
      </c>
      <c r="J2128" s="3" t="inlineStr">
        <is>
          <t>Accesorios</t>
        </is>
      </c>
      <c r="K2128" s="3">
        <v>6</v>
      </c>
      <c r="L2128" s="5">
        <v>10531.01</v>
      </c>
      <c r="M2128" s="3">
        <v>5</v>
      </c>
      <c r="N2128" s="5">
        <v>60026.76</v>
      </c>
      <c r="O2128" s="3" t="inlineStr">
        <is>
          <t>efectivo</t>
        </is>
      </c>
      <c r="P2128" s="3" t="inlineStr">
        <is>
          <t>Sofía</t>
        </is>
      </c>
      <c r="Q2128" s="3" t="inlineStr">
        <is>
          <t>Local 1</t>
        </is>
      </c>
      <c r="S2128" s="3" t="inlineStr">
        <is>
          <t>OK</t>
        </is>
      </c>
      <c r="T2128" s="3">
        <f>IF(COUNTA(A2128:S2128)&lt;19,"REVISAR","OK")</f>
        <v>0</v>
      </c>
      <c r="U2128" s="3">
        <f>IF(ISNUMBER(B2128),"OK","REVISAR")</f>
        <v>0</v>
      </c>
      <c r="V2128" s="3">
        <f>IF(AND(ISNUMBER(K2128),K2128&gt;0,K2128&lt;50),"OK","REVISAR")</f>
        <v>0</v>
      </c>
      <c r="W2128" s="3">
        <f>IF(AND(ISNUMBER(L2128),L2128&gt;0,L2128&lt;1000000),"OK","REVISAR")</f>
        <v>0</v>
      </c>
      <c r="X2128" s="3">
        <f>IF(AND(ISNUMBER(K2128),ISNUMBER(L2128),ISNUMBER(M2128),ISNUMBER(N2128)),IF(ABS(N2128-(K2128*L2128*(1-M2128/100)))&gt;1,"REVISAR","OK"),"REVISAR")</f>
        <v>0</v>
      </c>
      <c r="Y2128" s="3">
        <f>IF(AND(ISNUMBER(SEARCH("@",E2128)),ISNUMBER(SEARCH(".",E2128))),"OK","REVISAR")</f>
        <v>0</v>
      </c>
      <c r="Z2128" s="3">
        <f>IF(COUNTIF($A$2:$A$5001,A2128)&gt;1,"REVISAR","OK")</f>
        <v>0</v>
      </c>
    </row>
    <row r="2129">
      <c r="A2129" s="3">
        <v>2128</v>
      </c>
      <c r="B2129" s="4">
        <v>45359</v>
      </c>
      <c r="D2129" s="3" t="inlineStr">
        <is>
          <t>40616296</t>
        </is>
      </c>
      <c r="E2129" s="3" t="inlineStr">
        <is>
          <t>cliente785@hotmial.com</t>
        </is>
      </c>
      <c r="F2129" s="3" t="inlineStr">
        <is>
          <t>+54 9 2326 535150</t>
        </is>
      </c>
      <c r="I2129" s="3" t="inlineStr">
        <is>
          <t>Auriculares Bluetooth</t>
        </is>
      </c>
      <c r="J2129" s="3" t="inlineStr">
        <is>
          <t>perifericos</t>
        </is>
      </c>
      <c r="K2129" s="3">
        <v>2</v>
      </c>
      <c r="L2129" s="5">
        <v>79393.12</v>
      </c>
      <c r="M2129" s="3">
        <v>10</v>
      </c>
      <c r="N2129" s="5">
        <v>142907.62</v>
      </c>
      <c r="O2129" s="3" t="inlineStr">
        <is>
          <t>transf</t>
        </is>
      </c>
      <c r="R2129" s="3" t="inlineStr">
        <is>
          <t>pendiente</t>
        </is>
      </c>
      <c r="S2129" s="3" t="inlineStr">
        <is>
          <t>Dirección incompleta</t>
        </is>
      </c>
      <c r="T2129" s="3">
        <f>IF(COUNTA(A2129:S2129)&lt;19,"REVISAR","OK")</f>
        <v>0</v>
      </c>
      <c r="U2129" s="3">
        <f>IF(ISNUMBER(B2129),"OK","REVISAR")</f>
        <v>0</v>
      </c>
      <c r="V2129" s="3">
        <f>IF(AND(ISNUMBER(K2129),K2129&gt;0,K2129&lt;50),"OK","REVISAR")</f>
        <v>0</v>
      </c>
      <c r="W2129" s="3">
        <f>IF(AND(ISNUMBER(L2129),L2129&gt;0,L2129&lt;1000000),"OK","REVISAR")</f>
        <v>0</v>
      </c>
      <c r="X2129" s="3">
        <f>IF(AND(ISNUMBER(K2129),ISNUMBER(L2129),ISNUMBER(M2129),ISNUMBER(N2129)),IF(ABS(N2129-(K2129*L2129*(1-M2129/100)))&gt;1,"REVISAR","OK"),"REVISAR")</f>
        <v>0</v>
      </c>
      <c r="Y2129" s="3">
        <f>IF(AND(ISNUMBER(SEARCH("@",E2129)),ISNUMBER(SEARCH(".",E2129))),"OK","REVISAR")</f>
        <v>0</v>
      </c>
      <c r="Z2129" s="3">
        <f>IF(COUNTIF($A$2:$A$5001,A2129)&gt;1,"REVISAR","OK")</f>
        <v>0</v>
      </c>
    </row>
    <row r="2130">
      <c r="A2130" s="3">
        <v>2129</v>
      </c>
      <c r="B2130" s="4">
        <v>45481</v>
      </c>
      <c r="C2130" s="3" t="inlineStr">
        <is>
          <t>María Gómez</t>
        </is>
      </c>
      <c r="D2130" s="3" t="inlineStr">
        <is>
          <t>20348406</t>
        </is>
      </c>
      <c r="E2130" s="3" t="inlineStr">
        <is>
          <t>cliente324@gmai.com</t>
        </is>
      </c>
      <c r="F2130" s="3" t="inlineStr">
        <is>
          <t>+54 9 2326 860360</t>
        </is>
      </c>
      <c r="G2130" s="3" t="inlineStr">
        <is>
          <t>Rosario</t>
        </is>
      </c>
      <c r="H2130" s="3" t="inlineStr">
        <is>
          <t>Cordoba</t>
        </is>
      </c>
      <c r="I2130" s="3" t="inlineStr">
        <is>
          <t>Notebook 15</t>
        </is>
      </c>
      <c r="J2130" s="3" t="inlineStr">
        <is>
          <t>Accesorios</t>
        </is>
      </c>
      <c r="K2130" s="3">
        <v>7</v>
      </c>
      <c r="L2130" s="5">
        <v>135745.8</v>
      </c>
      <c r="M2130" s="3">
        <v>15</v>
      </c>
      <c r="N2130" s="5">
        <v>807687.51</v>
      </c>
      <c r="P2130" s="3" t="inlineStr">
        <is>
          <t>Sofía</t>
        </is>
      </c>
      <c r="Q2130" s="3" t="inlineStr">
        <is>
          <t>Sucursal Centro</t>
        </is>
      </c>
      <c r="T2130" s="3">
        <f>IF(COUNTA(A2130:S2130)&lt;19,"REVISAR","OK")</f>
        <v>0</v>
      </c>
      <c r="U2130" s="3">
        <f>IF(ISNUMBER(B2130),"OK","REVISAR")</f>
        <v>0</v>
      </c>
      <c r="V2130" s="3">
        <f>IF(AND(ISNUMBER(K2130),K2130&gt;0,K2130&lt;50),"OK","REVISAR")</f>
        <v>0</v>
      </c>
      <c r="W2130" s="3">
        <f>IF(AND(ISNUMBER(L2130),L2130&gt;0,L2130&lt;1000000),"OK","REVISAR")</f>
        <v>0</v>
      </c>
      <c r="X2130" s="3">
        <f>IF(AND(ISNUMBER(K2130),ISNUMBER(L2130),ISNUMBER(M2130),ISNUMBER(N2130)),IF(ABS(N2130-(K2130*L2130*(1-M2130/100)))&gt;1,"REVISAR","OK"),"REVISAR")</f>
        <v>0</v>
      </c>
      <c r="Y2130" s="3">
        <f>IF(AND(ISNUMBER(SEARCH("@",E2130)),ISNUMBER(SEARCH(".",E2130))),"OK","REVISAR")</f>
        <v>0</v>
      </c>
      <c r="Z2130" s="3">
        <f>IF(COUNTIF($A$2:$A$5001,A2130)&gt;1,"REVISAR","OK")</f>
        <v>0</v>
      </c>
    </row>
    <row r="2131">
      <c r="A2131" s="3">
        <v>2130</v>
      </c>
      <c r="B2131" s="4">
        <v>45499</v>
      </c>
      <c r="D2131" s="3" t="inlineStr">
        <is>
          <t>30297591</t>
        </is>
      </c>
      <c r="E2131" s="3" t="inlineStr">
        <is>
          <t>cliente@</t>
        </is>
      </c>
      <c r="F2131" s="3" t="inlineStr">
        <is>
          <t>+54 9 2326 713419</t>
        </is>
      </c>
      <c r="H2131" s="3" t="inlineStr">
        <is>
          <t>CABA</t>
        </is>
      </c>
      <c r="I2131" s="3" t="inlineStr">
        <is>
          <t>Auriculares Bluetooth</t>
        </is>
      </c>
      <c r="J2131" s="3" t="inlineStr">
        <is>
          <t>Tecnologia</t>
        </is>
      </c>
      <c r="K2131" s="3">
        <v>4</v>
      </c>
      <c r="L2131" s="5">
        <v>118242.01</v>
      </c>
      <c r="M2131" s="3">
        <v>0</v>
      </c>
      <c r="N2131" s="5">
        <v>472968.04</v>
      </c>
      <c r="O2131" s="3" t="inlineStr">
        <is>
          <t>Tarjeta Débito</t>
        </is>
      </c>
      <c r="P2131" s="3" t="inlineStr">
        <is>
          <t>Admin</t>
        </is>
      </c>
      <c r="Q2131" s="3" t="inlineStr">
        <is>
          <t>Norte</t>
        </is>
      </c>
      <c r="R2131" s="3" t="inlineStr">
        <is>
          <t>Entregado</t>
        </is>
      </c>
      <c r="S2131" s="3" t="inlineStr">
        <is>
          <t>Producto sin stock</t>
        </is>
      </c>
      <c r="T2131" s="3">
        <f>IF(COUNTA(A2131:S2131)&lt;19,"REVISAR","OK")</f>
        <v>0</v>
      </c>
      <c r="U2131" s="3">
        <f>IF(ISNUMBER(B2131),"OK","REVISAR")</f>
        <v>0</v>
      </c>
      <c r="V2131" s="3">
        <f>IF(AND(ISNUMBER(K2131),K2131&gt;0,K2131&lt;50),"OK","REVISAR")</f>
        <v>0</v>
      </c>
      <c r="W2131" s="3">
        <f>IF(AND(ISNUMBER(L2131),L2131&gt;0,L2131&lt;1000000),"OK","REVISAR")</f>
        <v>0</v>
      </c>
      <c r="X2131" s="3">
        <f>IF(AND(ISNUMBER(K2131),ISNUMBER(L2131),ISNUMBER(M2131),ISNUMBER(N2131)),IF(ABS(N2131-(K2131*L2131*(1-M2131/100)))&gt;1,"REVISAR","OK"),"REVISAR")</f>
        <v>0</v>
      </c>
      <c r="Y2131" s="3">
        <f>IF(AND(ISNUMBER(SEARCH("@",E2131)),ISNUMBER(SEARCH(".",E2131))),"OK","REVISAR")</f>
        <v>0</v>
      </c>
      <c r="Z2131" s="3">
        <f>IF(COUNTIF($A$2:$A$5001,A2131)&gt;1,"REVISAR","OK")</f>
        <v>0</v>
      </c>
    </row>
    <row r="2132">
      <c r="A2132" s="3">
        <v>2131</v>
      </c>
      <c r="B2132" s="4">
        <v>45706</v>
      </c>
      <c r="C2132" s="3" t="inlineStr">
        <is>
          <t>Lucas Rodríguez</t>
        </is>
      </c>
      <c r="D2132" s="3" t="inlineStr">
        <is>
          <t>20678017</t>
        </is>
      </c>
      <c r="E2132" s="3" t="inlineStr">
        <is>
          <t>cliente53@gmail.com</t>
        </is>
      </c>
      <c r="F2132" s="3" t="inlineStr">
        <is>
          <t>+54 9 2326 508902</t>
        </is>
      </c>
      <c r="H2132" s="3" t="inlineStr">
        <is>
          <t>Bs.As</t>
        </is>
      </c>
      <c r="I2132" s="3" t="inlineStr">
        <is>
          <t>Memoria RAM 8GB</t>
        </is>
      </c>
      <c r="J2132" s="3" t="inlineStr">
        <is>
          <t>Tecnologia</t>
        </is>
      </c>
      <c r="K2132" s="3">
        <v>1</v>
      </c>
      <c r="L2132" s="5">
        <v>0</v>
      </c>
      <c r="M2132" s="3">
        <v>0</v>
      </c>
      <c r="N2132" s="5">
        <v>0</v>
      </c>
      <c r="O2132" s="3" t="inlineStr">
        <is>
          <t>efectivo</t>
        </is>
      </c>
      <c r="Q2132" s="3" t="inlineStr">
        <is>
          <t>Local 1</t>
        </is>
      </c>
      <c r="R2132" s="3" t="inlineStr">
        <is>
          <t>Cancelado</t>
        </is>
      </c>
      <c r="S2132" s="3" t="inlineStr">
        <is>
          <t>Dirección incompleta</t>
        </is>
      </c>
      <c r="T2132" s="3">
        <f>IF(COUNTA(A2132:S2132)&lt;19,"REVISAR","OK")</f>
        <v>0</v>
      </c>
      <c r="U2132" s="3">
        <f>IF(ISNUMBER(B2132),"OK","REVISAR")</f>
        <v>0</v>
      </c>
      <c r="V2132" s="3">
        <f>IF(AND(ISNUMBER(K2132),K2132&gt;0,K2132&lt;50),"OK","REVISAR")</f>
        <v>0</v>
      </c>
      <c r="W2132" s="3">
        <f>IF(AND(ISNUMBER(L2132),L2132&gt;0,L2132&lt;1000000),"OK","REVISAR")</f>
        <v>0</v>
      </c>
      <c r="X2132" s="3">
        <f>IF(AND(ISNUMBER(K2132),ISNUMBER(L2132),ISNUMBER(M2132),ISNUMBER(N2132)),IF(ABS(N2132-(K2132*L2132*(1-M2132/100)))&gt;1,"REVISAR","OK"),"REVISAR")</f>
        <v>0</v>
      </c>
      <c r="Y2132" s="3">
        <f>IF(AND(ISNUMBER(SEARCH("@",E2132)),ISNUMBER(SEARCH(".",E2132))),"OK","REVISAR")</f>
        <v>0</v>
      </c>
      <c r="Z2132" s="3">
        <f>IF(COUNTIF($A$2:$A$5001,A2132)&gt;1,"REVISAR","OK")</f>
        <v>0</v>
      </c>
    </row>
    <row r="2133">
      <c r="A2133" s="3">
        <v>2132</v>
      </c>
      <c r="B2133" s="4">
        <v>45580</v>
      </c>
      <c r="C2133" s="3" t="inlineStr">
        <is>
          <t>Valentina Díaz</t>
        </is>
      </c>
      <c r="D2133" s="3" t="inlineStr">
        <is>
          <t>30988690</t>
        </is>
      </c>
      <c r="E2133" s="3" t="inlineStr">
        <is>
          <t>cliente525@hotmial.com</t>
        </is>
      </c>
      <c r="F2133" s="3" t="inlineStr">
        <is>
          <t>+54 9 2326 666057</t>
        </is>
      </c>
      <c r="G2133" s="3" t="inlineStr">
        <is>
          <t>La Plata</t>
        </is>
      </c>
      <c r="H2133" s="3" t="inlineStr">
        <is>
          <t>Buenos Aires</t>
        </is>
      </c>
      <c r="I2133" s="3" t="inlineStr">
        <is>
          <t>Monitor 24</t>
        </is>
      </c>
      <c r="J2133" s="3" t="inlineStr">
        <is>
          <t>Periféricos</t>
        </is>
      </c>
      <c r="K2133" s="3">
        <v>1</v>
      </c>
      <c r="L2133" s="5">
        <v>94444.73</v>
      </c>
      <c r="M2133" s="3">
        <v>15</v>
      </c>
      <c r="N2133" s="5">
        <v>80278.02</v>
      </c>
      <c r="O2133" s="3" t="inlineStr">
        <is>
          <t>transf</t>
        </is>
      </c>
      <c r="P2133" s="3" t="inlineStr">
        <is>
          <t>Paul</t>
        </is>
      </c>
      <c r="Q2133" s="3" t="inlineStr">
        <is>
          <t>Local 1</t>
        </is>
      </c>
      <c r="R2133" s="3" t="inlineStr">
        <is>
          <t>pendiente</t>
        </is>
      </c>
      <c r="S2133" s="3" t="inlineStr">
        <is>
          <t>Pago a confirmar</t>
        </is>
      </c>
      <c r="T2133" s="3">
        <f>IF(COUNTA(A2133:S2133)&lt;19,"REVISAR","OK")</f>
        <v>0</v>
      </c>
      <c r="U2133" s="3">
        <f>IF(ISNUMBER(B2133),"OK","REVISAR")</f>
        <v>0</v>
      </c>
      <c r="V2133" s="3">
        <f>IF(AND(ISNUMBER(K2133),K2133&gt;0,K2133&lt;50),"OK","REVISAR")</f>
        <v>0</v>
      </c>
      <c r="W2133" s="3">
        <f>IF(AND(ISNUMBER(L2133),L2133&gt;0,L2133&lt;1000000),"OK","REVISAR")</f>
        <v>0</v>
      </c>
      <c r="X2133" s="3">
        <f>IF(AND(ISNUMBER(K2133),ISNUMBER(L2133),ISNUMBER(M2133),ISNUMBER(N2133)),IF(ABS(N2133-(K2133*L2133*(1-M2133/100)))&gt;1,"REVISAR","OK"),"REVISAR")</f>
        <v>0</v>
      </c>
      <c r="Y2133" s="3">
        <f>IF(AND(ISNUMBER(SEARCH("@",E2133)),ISNUMBER(SEARCH(".",E2133))),"OK","REVISAR")</f>
        <v>0</v>
      </c>
      <c r="Z2133" s="3">
        <f>IF(COUNTIF($A$2:$A$5001,A2133)&gt;1,"REVISAR","OK")</f>
        <v>0</v>
      </c>
    </row>
    <row r="2134">
      <c r="A2134" s="3">
        <v>2133</v>
      </c>
      <c r="B2134" s="4">
        <v>45426</v>
      </c>
      <c r="C2134" s="3" t="inlineStr">
        <is>
          <t>Martín Fernández</t>
        </is>
      </c>
      <c r="D2134" s="3" t="inlineStr">
        <is>
          <t>37047043</t>
        </is>
      </c>
      <c r="E2134" s="3" t="inlineStr">
        <is>
          <t>cliente5@outlook.com</t>
        </is>
      </c>
      <c r="F2134" s="3" t="inlineStr">
        <is>
          <t>+54 9 2326 772315</t>
        </is>
      </c>
      <c r="G2134" s="3" t="inlineStr">
        <is>
          <t>Buenos Aires</t>
        </is>
      </c>
      <c r="H2134" s="3" t="inlineStr">
        <is>
          <t>Córdoba</t>
        </is>
      </c>
      <c r="J2134" s="3" t="inlineStr">
        <is>
          <t>Periféricos</t>
        </is>
      </c>
      <c r="K2134" s="3">
        <v>5</v>
      </c>
      <c r="L2134" s="5">
        <v>114501.74</v>
      </c>
      <c r="M2134" s="3">
        <v>25</v>
      </c>
      <c r="N2134" s="5">
        <v>429381.53</v>
      </c>
      <c r="P2134" s="3" t="inlineStr">
        <is>
          <t>Sofía</t>
        </is>
      </c>
      <c r="Q2134" s="3" t="inlineStr">
        <is>
          <t>Local 1</t>
        </is>
      </c>
      <c r="R2134" s="3" t="inlineStr">
        <is>
          <t>pendiente</t>
        </is>
      </c>
      <c r="S2134" s="3" t="inlineStr">
        <is>
          <t>OK</t>
        </is>
      </c>
      <c r="T2134" s="3">
        <f>IF(COUNTA(A2134:S2134)&lt;19,"REVISAR","OK")</f>
        <v>0</v>
      </c>
      <c r="U2134" s="3">
        <f>IF(ISNUMBER(B2134),"OK","REVISAR")</f>
        <v>0</v>
      </c>
      <c r="V2134" s="3">
        <f>IF(AND(ISNUMBER(K2134),K2134&gt;0,K2134&lt;50),"OK","REVISAR")</f>
        <v>0</v>
      </c>
      <c r="W2134" s="3">
        <f>IF(AND(ISNUMBER(L2134),L2134&gt;0,L2134&lt;1000000),"OK","REVISAR")</f>
        <v>0</v>
      </c>
      <c r="X2134" s="3">
        <f>IF(AND(ISNUMBER(K2134),ISNUMBER(L2134),ISNUMBER(M2134),ISNUMBER(N2134)),IF(ABS(N2134-(K2134*L2134*(1-M2134/100)))&gt;1,"REVISAR","OK"),"REVISAR")</f>
        <v>0</v>
      </c>
      <c r="Y2134" s="3">
        <f>IF(AND(ISNUMBER(SEARCH("@",E2134)),ISNUMBER(SEARCH(".",E2134))),"OK","REVISAR")</f>
        <v>0</v>
      </c>
      <c r="Z2134" s="3">
        <f>IF(COUNTIF($A$2:$A$5001,A2134)&gt;1,"REVISAR","OK")</f>
        <v>0</v>
      </c>
    </row>
    <row r="2135">
      <c r="A2135" s="3">
        <v>2134</v>
      </c>
      <c r="B2135" s="4">
        <v>45717</v>
      </c>
      <c r="C2135" s="3" t="inlineStr">
        <is>
          <t>Martín Fernández</t>
        </is>
      </c>
      <c r="D2135" s="3" t="inlineStr">
        <is>
          <t>37295974</t>
        </is>
      </c>
      <c r="E2135" s="3" t="inlineStr">
        <is>
          <t>cliente341@sinmail</t>
        </is>
      </c>
      <c r="F2135" s="3" t="inlineStr">
        <is>
          <t>+54 9 2326 919886</t>
        </is>
      </c>
      <c r="G2135" s="3" t="inlineStr">
        <is>
          <t>san antonio de areco</t>
        </is>
      </c>
      <c r="H2135" s="3" t="inlineStr">
        <is>
          <t>Córdoba</t>
        </is>
      </c>
      <c r="I2135" s="3" t="inlineStr">
        <is>
          <t>Cargador rápido</t>
        </is>
      </c>
      <c r="J2135" s="3" t="inlineStr">
        <is>
          <t>tecnologia</t>
        </is>
      </c>
      <c r="K2135" s="3">
        <v>3</v>
      </c>
      <c r="L2135" s="5">
        <v>41269.55</v>
      </c>
      <c r="M2135" s="3">
        <v>5</v>
      </c>
      <c r="N2135" s="5">
        <v>117618.22</v>
      </c>
      <c r="O2135" s="3" t="inlineStr">
        <is>
          <t>MercadoPago</t>
        </is>
      </c>
      <c r="Q2135" s="3" t="inlineStr">
        <is>
          <t>Online</t>
        </is>
      </c>
      <c r="R2135" s="3" t="inlineStr">
        <is>
          <t>entregado</t>
        </is>
      </c>
      <c r="S2135" s="3" t="inlineStr">
        <is>
          <t>Precio cargado manualmente</t>
        </is>
      </c>
      <c r="T2135" s="3">
        <f>IF(COUNTA(A2135:S2135)&lt;19,"REVISAR","OK")</f>
        <v>0</v>
      </c>
      <c r="U2135" s="3">
        <f>IF(ISNUMBER(B2135),"OK","REVISAR")</f>
        <v>0</v>
      </c>
      <c r="V2135" s="3">
        <f>IF(AND(ISNUMBER(K2135),K2135&gt;0,K2135&lt;50),"OK","REVISAR")</f>
        <v>0</v>
      </c>
      <c r="W2135" s="3">
        <f>IF(AND(ISNUMBER(L2135),L2135&gt;0,L2135&lt;1000000),"OK","REVISAR")</f>
        <v>0</v>
      </c>
      <c r="X2135" s="3">
        <f>IF(AND(ISNUMBER(K2135),ISNUMBER(L2135),ISNUMBER(M2135),ISNUMBER(N2135)),IF(ABS(N2135-(K2135*L2135*(1-M2135/100)))&gt;1,"REVISAR","OK"),"REVISAR")</f>
        <v>0</v>
      </c>
      <c r="Y2135" s="3">
        <f>IF(AND(ISNUMBER(SEARCH("@",E2135)),ISNUMBER(SEARCH(".",E2135))),"OK","REVISAR")</f>
        <v>0</v>
      </c>
      <c r="Z2135" s="3">
        <f>IF(COUNTIF($A$2:$A$5001,A2135)&gt;1,"REVISAR","OK")</f>
        <v>0</v>
      </c>
    </row>
    <row r="2136">
      <c r="A2136" s="3">
        <v>2135</v>
      </c>
      <c r="B2136" s="4">
        <v>45536</v>
      </c>
      <c r="C2136" s="3" t="inlineStr">
        <is>
          <t>Carlos López</t>
        </is>
      </c>
      <c r="D2136" s="3" t="inlineStr">
        <is>
          <t>31863436</t>
        </is>
      </c>
      <c r="E2136" s="3" t="inlineStr">
        <is>
          <t>cliente42@hotmail.com</t>
        </is>
      </c>
      <c r="F2136" s="3" t="inlineStr">
        <is>
          <t>+54 9 2326 351888</t>
        </is>
      </c>
      <c r="G2136" s="3" t="inlineStr">
        <is>
          <t>Córdoba</t>
        </is>
      </c>
      <c r="H2136" s="3" t="inlineStr">
        <is>
          <t>Bs.As</t>
        </is>
      </c>
      <c r="I2136" s="3" t="inlineStr">
        <is>
          <t>Parlante portátil</t>
        </is>
      </c>
      <c r="K2136" s="3">
        <v>5</v>
      </c>
      <c r="L2136" s="5">
        <v>2435.68</v>
      </c>
      <c r="M2136" s="3">
        <v>20</v>
      </c>
      <c r="N2136" s="5">
        <v>9742.719999999999</v>
      </c>
      <c r="P2136" s="3" t="inlineStr">
        <is>
          <t>Lucas</t>
        </is>
      </c>
      <c r="R2136" s="3" t="inlineStr">
        <is>
          <t>Pendiente</t>
        </is>
      </c>
      <c r="S2136" s="3" t="inlineStr">
        <is>
          <t>Producto sin stock</t>
        </is>
      </c>
      <c r="T2136" s="3">
        <f>IF(COUNTA(A2136:S2136)&lt;19,"REVISAR","OK")</f>
        <v>0</v>
      </c>
      <c r="U2136" s="3">
        <f>IF(ISNUMBER(B2136),"OK","REVISAR")</f>
        <v>0</v>
      </c>
      <c r="V2136" s="3">
        <f>IF(AND(ISNUMBER(K2136),K2136&gt;0,K2136&lt;50),"OK","REVISAR")</f>
        <v>0</v>
      </c>
      <c r="W2136" s="3">
        <f>IF(AND(ISNUMBER(L2136),L2136&gt;0,L2136&lt;1000000),"OK","REVISAR")</f>
        <v>0</v>
      </c>
      <c r="X2136" s="3">
        <f>IF(AND(ISNUMBER(K2136),ISNUMBER(L2136),ISNUMBER(M2136),ISNUMBER(N2136)),IF(ABS(N2136-(K2136*L2136*(1-M2136/100)))&gt;1,"REVISAR","OK"),"REVISAR")</f>
        <v>0</v>
      </c>
      <c r="Y2136" s="3">
        <f>IF(AND(ISNUMBER(SEARCH("@",E2136)),ISNUMBER(SEARCH(".",E2136))),"OK","REVISAR")</f>
        <v>0</v>
      </c>
      <c r="Z2136" s="3">
        <f>IF(COUNTIF($A$2:$A$5001,A2136)&gt;1,"REVISAR","OK")</f>
        <v>0</v>
      </c>
    </row>
    <row r="2137">
      <c r="A2137" s="3">
        <v>2136</v>
      </c>
      <c r="B2137" s="4">
        <v>45641</v>
      </c>
      <c r="D2137" s="3" t="inlineStr">
        <is>
          <t>42454865</t>
        </is>
      </c>
      <c r="E2137" s="3" t="inlineStr">
        <is>
          <t>cliente110@outlook.com</t>
        </is>
      </c>
      <c r="F2137" s="3" t="inlineStr">
        <is>
          <t>+54 9 2326 595641</t>
        </is>
      </c>
      <c r="G2137" s="3" t="inlineStr">
        <is>
          <t>S. A. de Areco</t>
        </is>
      </c>
      <c r="H2137" s="3" t="inlineStr">
        <is>
          <t>CABA</t>
        </is>
      </c>
      <c r="I2137" s="3" t="inlineStr">
        <is>
          <t>Silla gamer</t>
        </is>
      </c>
      <c r="J2137" s="3" t="inlineStr">
        <is>
          <t>Tecnología</t>
        </is>
      </c>
      <c r="K2137" s="3">
        <v>8</v>
      </c>
      <c r="L2137" s="5">
        <v>53476.14</v>
      </c>
      <c r="M2137" s="3">
        <v>5</v>
      </c>
      <c r="N2137" s="5">
        <v>406418.66</v>
      </c>
      <c r="O2137" s="3" t="inlineStr">
        <is>
          <t>Tarjeta Débito</t>
        </is>
      </c>
      <c r="P2137" s="3" t="inlineStr">
        <is>
          <t>Sofía</t>
        </is>
      </c>
      <c r="Q2137" s="3" t="inlineStr">
        <is>
          <t>Norte</t>
        </is>
      </c>
      <c r="R2137" s="3" t="inlineStr">
        <is>
          <t>Entregado</t>
        </is>
      </c>
      <c r="S2137" s="3" t="inlineStr">
        <is>
          <t>OK</t>
        </is>
      </c>
      <c r="T2137" s="3">
        <f>IF(COUNTA(A2137:S2137)&lt;19,"REVISAR","OK")</f>
        <v>0</v>
      </c>
      <c r="U2137" s="3">
        <f>IF(ISNUMBER(B2137),"OK","REVISAR")</f>
        <v>0</v>
      </c>
      <c r="V2137" s="3">
        <f>IF(AND(ISNUMBER(K2137),K2137&gt;0,K2137&lt;50),"OK","REVISAR")</f>
        <v>0</v>
      </c>
      <c r="W2137" s="3">
        <f>IF(AND(ISNUMBER(L2137),L2137&gt;0,L2137&lt;1000000),"OK","REVISAR")</f>
        <v>0</v>
      </c>
      <c r="X2137" s="3">
        <f>IF(AND(ISNUMBER(K2137),ISNUMBER(L2137),ISNUMBER(M2137),ISNUMBER(N2137)),IF(ABS(N2137-(K2137*L2137*(1-M2137/100)))&gt;1,"REVISAR","OK"),"REVISAR")</f>
        <v>0</v>
      </c>
      <c r="Y2137" s="3">
        <f>IF(AND(ISNUMBER(SEARCH("@",E2137)),ISNUMBER(SEARCH(".",E2137))),"OK","REVISAR")</f>
        <v>0</v>
      </c>
      <c r="Z2137" s="3">
        <f>IF(COUNTIF($A$2:$A$5001,A2137)&gt;1,"REVISAR","OK")</f>
        <v>0</v>
      </c>
    </row>
    <row r="2138">
      <c r="A2138" s="3">
        <v>2137</v>
      </c>
      <c r="B2138" s="4">
        <v>45668</v>
      </c>
      <c r="C2138" s="3" t="inlineStr">
        <is>
          <t>Lucas Rodríguez</t>
        </is>
      </c>
      <c r="D2138" s="3" t="inlineStr">
        <is>
          <t>27382906</t>
        </is>
      </c>
      <c r="E2138" s="3" t="inlineStr">
        <is>
          <t>cliente889@</t>
        </is>
      </c>
      <c r="F2138" s="3" t="inlineStr">
        <is>
          <t>+54 9 2326 694210</t>
        </is>
      </c>
      <c r="G2138" s="3" t="inlineStr">
        <is>
          <t>Bs As</t>
        </is>
      </c>
      <c r="H2138" s="3" t="inlineStr">
        <is>
          <t>Bs.As</t>
        </is>
      </c>
      <c r="I2138" s="3" t="inlineStr">
        <is>
          <t>Auriculares Bluetooth</t>
        </is>
      </c>
      <c r="J2138" s="3" t="inlineStr">
        <is>
          <t>perifericos</t>
        </is>
      </c>
      <c r="K2138" s="3">
        <v>8</v>
      </c>
      <c r="L2138" s="5">
        <v>54492.95</v>
      </c>
      <c r="M2138" s="3">
        <v>20</v>
      </c>
      <c r="N2138" s="5">
        <v>348754.88</v>
      </c>
      <c r="O2138" s="3" t="inlineStr">
        <is>
          <t>tarjeta credito</t>
        </is>
      </c>
      <c r="P2138" s="3" t="inlineStr">
        <is>
          <t>Admin</t>
        </is>
      </c>
      <c r="R2138" s="3" t="inlineStr">
        <is>
          <t>entregado</t>
        </is>
      </c>
      <c r="S2138" s="3" t="inlineStr">
        <is>
          <t>Cliente reclama demora</t>
        </is>
      </c>
      <c r="T2138" s="3">
        <f>IF(COUNTA(A2138:S2138)&lt;19,"REVISAR","OK")</f>
        <v>0</v>
      </c>
      <c r="U2138" s="3">
        <f>IF(ISNUMBER(B2138),"OK","REVISAR")</f>
        <v>0</v>
      </c>
      <c r="V2138" s="3">
        <f>IF(AND(ISNUMBER(K2138),K2138&gt;0,K2138&lt;50),"OK","REVISAR")</f>
        <v>0</v>
      </c>
      <c r="W2138" s="3">
        <f>IF(AND(ISNUMBER(L2138),L2138&gt;0,L2138&lt;1000000),"OK","REVISAR")</f>
        <v>0</v>
      </c>
      <c r="X2138" s="3">
        <f>IF(AND(ISNUMBER(K2138),ISNUMBER(L2138),ISNUMBER(M2138),ISNUMBER(N2138)),IF(ABS(N2138-(K2138*L2138*(1-M2138/100)))&gt;1,"REVISAR","OK"),"REVISAR")</f>
        <v>0</v>
      </c>
      <c r="Y2138" s="3">
        <f>IF(AND(ISNUMBER(SEARCH("@",E2138)),ISNUMBER(SEARCH(".",E2138))),"OK","REVISAR")</f>
        <v>0</v>
      </c>
      <c r="Z2138" s="3">
        <f>IF(COUNTIF($A$2:$A$5001,A2138)&gt;1,"REVISAR","OK")</f>
        <v>0</v>
      </c>
    </row>
    <row r="2139">
      <c r="A2139" s="3">
        <v>2138</v>
      </c>
      <c r="B2139" s="4">
        <v>45622</v>
      </c>
      <c r="D2139" s="3" t="inlineStr">
        <is>
          <t>00000000</t>
        </is>
      </c>
      <c r="E2139" s="3" t="inlineStr">
        <is>
          <t>cliente700@gmail.com</t>
        </is>
      </c>
      <c r="F2139" s="3" t="inlineStr">
        <is>
          <t>+54 9 2326 433361</t>
        </is>
      </c>
      <c r="G2139" s="3" t="inlineStr">
        <is>
          <t>Mar del Plata</t>
        </is>
      </c>
      <c r="H2139" s="3" t="inlineStr">
        <is>
          <t>Santa Fe</t>
        </is>
      </c>
      <c r="I2139" s="3" t="inlineStr">
        <is>
          <t>Memoria RAM 8GB</t>
        </is>
      </c>
      <c r="J2139" s="3" t="inlineStr">
        <is>
          <t>tecnologia</t>
        </is>
      </c>
      <c r="K2139" s="3">
        <v>6</v>
      </c>
      <c r="L2139" s="5">
        <v>176831.05</v>
      </c>
      <c r="M2139" s="3">
        <v>5</v>
      </c>
      <c r="N2139" s="5">
        <v>1007936.98</v>
      </c>
      <c r="O2139" s="3" t="inlineStr">
        <is>
          <t>Efectivo</t>
        </is>
      </c>
      <c r="P2139" s="3" t="inlineStr">
        <is>
          <t>Benjamín</t>
        </is>
      </c>
      <c r="R2139" s="3" t="inlineStr">
        <is>
          <t>Cancelado</t>
        </is>
      </c>
      <c r="S2139" s="3" t="inlineStr">
        <is>
          <t>Cliente reclama demora</t>
        </is>
      </c>
      <c r="T2139" s="3">
        <f>IF(COUNTA(A2139:S2139)&lt;19,"REVISAR","OK")</f>
        <v>0</v>
      </c>
      <c r="U2139" s="3">
        <f>IF(ISNUMBER(B2139),"OK","REVISAR")</f>
        <v>0</v>
      </c>
      <c r="V2139" s="3">
        <f>IF(AND(ISNUMBER(K2139),K2139&gt;0,K2139&lt;50),"OK","REVISAR")</f>
        <v>0</v>
      </c>
      <c r="W2139" s="3">
        <f>IF(AND(ISNUMBER(L2139),L2139&gt;0,L2139&lt;1000000),"OK","REVISAR")</f>
        <v>0</v>
      </c>
      <c r="X2139" s="3">
        <f>IF(AND(ISNUMBER(K2139),ISNUMBER(L2139),ISNUMBER(M2139),ISNUMBER(N2139)),IF(ABS(N2139-(K2139*L2139*(1-M2139/100)))&gt;1,"REVISAR","OK"),"REVISAR")</f>
        <v>0</v>
      </c>
      <c r="Y2139" s="3">
        <f>IF(AND(ISNUMBER(SEARCH("@",E2139)),ISNUMBER(SEARCH(".",E2139))),"OK","REVISAR")</f>
        <v>0</v>
      </c>
      <c r="Z2139" s="3">
        <f>IF(COUNTIF($A$2:$A$5001,A2139)&gt;1,"REVISAR","OK")</f>
        <v>0</v>
      </c>
    </row>
    <row r="2140">
      <c r="A2140" s="3">
        <v>2139</v>
      </c>
      <c r="B2140" s="4">
        <v>45568</v>
      </c>
      <c r="D2140" s="3" t="inlineStr">
        <is>
          <t>44654356</t>
        </is>
      </c>
      <c r="F2140" s="3" t="inlineStr">
        <is>
          <t>+54 9 2326 340803</t>
        </is>
      </c>
      <c r="G2140" s="3" t="inlineStr">
        <is>
          <t>Capital Federal</t>
        </is>
      </c>
      <c r="H2140" s="3" t="inlineStr">
        <is>
          <t>Mendoza</t>
        </is>
      </c>
      <c r="I2140" s="3" t="inlineStr">
        <is>
          <t>Teclado mecánico</t>
        </is>
      </c>
      <c r="J2140" s="3" t="inlineStr">
        <is>
          <t>Sin categoria</t>
        </is>
      </c>
      <c r="K2140" s="3">
        <v>3</v>
      </c>
      <c r="L2140" s="5">
        <v>140583.63</v>
      </c>
      <c r="M2140" s="3">
        <v>0</v>
      </c>
      <c r="N2140" s="5">
        <v>421750.89</v>
      </c>
      <c r="O2140" s="3" t="inlineStr">
        <is>
          <t>Cheque</t>
        </is>
      </c>
      <c r="P2140" s="3" t="inlineStr">
        <is>
          <t>Admin</t>
        </is>
      </c>
      <c r="Q2140" s="3" t="inlineStr">
        <is>
          <t>local 1</t>
        </is>
      </c>
      <c r="T2140" s="3">
        <f>IF(COUNTA(A2140:S2140)&lt;19,"REVISAR","OK")</f>
        <v>0</v>
      </c>
      <c r="U2140" s="3">
        <f>IF(ISNUMBER(B2140),"OK","REVISAR")</f>
        <v>0</v>
      </c>
      <c r="V2140" s="3">
        <f>IF(AND(ISNUMBER(K2140),K2140&gt;0,K2140&lt;50),"OK","REVISAR")</f>
        <v>0</v>
      </c>
      <c r="W2140" s="3">
        <f>IF(AND(ISNUMBER(L2140),L2140&gt;0,L2140&lt;1000000),"OK","REVISAR")</f>
        <v>0</v>
      </c>
      <c r="X2140" s="3">
        <f>IF(AND(ISNUMBER(K2140),ISNUMBER(L2140),ISNUMBER(M2140),ISNUMBER(N2140)),IF(ABS(N2140-(K2140*L2140*(1-M2140/100)))&gt;1,"REVISAR","OK"),"REVISAR")</f>
        <v>0</v>
      </c>
      <c r="Y2140" s="3">
        <f>IF(AND(ISNUMBER(SEARCH("@",E2140)),ISNUMBER(SEARCH(".",E2140))),"OK","REVISAR")</f>
        <v>0</v>
      </c>
      <c r="Z2140" s="3">
        <f>IF(COUNTIF($A$2:$A$5001,A2140)&gt;1,"REVISAR","OK")</f>
        <v>0</v>
      </c>
    </row>
    <row r="2141">
      <c r="A2141" s="3">
        <v>2140</v>
      </c>
      <c r="B2141" s="4">
        <v>45406</v>
      </c>
      <c r="C2141" s="3" t="inlineStr">
        <is>
          <t>Valentina Díaz</t>
        </is>
      </c>
      <c r="D2141" s="3" t="inlineStr">
        <is>
          <t>41257857</t>
        </is>
      </c>
      <c r="E2141" s="3" t="inlineStr">
        <is>
          <t>cliente155@sinmail</t>
        </is>
      </c>
      <c r="F2141" s="3" t="inlineStr">
        <is>
          <t>+54 9 2326 425847</t>
        </is>
      </c>
      <c r="G2141" s="3" t="inlineStr">
        <is>
          <t>La Plata</t>
        </is>
      </c>
      <c r="I2141" s="3" t="inlineStr">
        <is>
          <t>Mouse gamer</t>
        </is>
      </c>
      <c r="J2141" s="3" t="inlineStr">
        <is>
          <t>Sin categoria</t>
        </is>
      </c>
      <c r="K2141" s="3">
        <v>7</v>
      </c>
      <c r="L2141" s="5">
        <v>169303.5</v>
      </c>
      <c r="M2141" s="3">
        <v>0</v>
      </c>
      <c r="N2141" s="5">
        <v>0</v>
      </c>
      <c r="O2141" s="3" t="inlineStr">
        <is>
          <t>MercadoPago</t>
        </is>
      </c>
      <c r="P2141" s="3" t="inlineStr">
        <is>
          <t>Benjamín</t>
        </is>
      </c>
      <c r="S2141" s="3" t="inlineStr">
        <is>
          <t>Dirección incompleta</t>
        </is>
      </c>
      <c r="T2141" s="3">
        <f>IF(COUNTA(A2141:S2141)&lt;19,"REVISAR","OK")</f>
        <v>0</v>
      </c>
      <c r="U2141" s="3">
        <f>IF(ISNUMBER(B2141),"OK","REVISAR")</f>
        <v>0</v>
      </c>
      <c r="V2141" s="3">
        <f>IF(AND(ISNUMBER(K2141),K2141&gt;0,K2141&lt;50),"OK","REVISAR")</f>
        <v>0</v>
      </c>
      <c r="W2141" s="3">
        <f>IF(AND(ISNUMBER(L2141),L2141&gt;0,L2141&lt;1000000),"OK","REVISAR")</f>
        <v>0</v>
      </c>
      <c r="X2141" s="3">
        <f>IF(AND(ISNUMBER(K2141),ISNUMBER(L2141),ISNUMBER(M2141),ISNUMBER(N2141)),IF(ABS(N2141-(K2141*L2141*(1-M2141/100)))&gt;1,"REVISAR","OK"),"REVISAR")</f>
        <v>0</v>
      </c>
      <c r="Y2141" s="3">
        <f>IF(AND(ISNUMBER(SEARCH("@",E2141)),ISNUMBER(SEARCH(".",E2141))),"OK","REVISAR")</f>
        <v>0</v>
      </c>
      <c r="Z2141" s="3">
        <f>IF(COUNTIF($A$2:$A$5001,A2141)&gt;1,"REVISAR","OK")</f>
        <v>0</v>
      </c>
    </row>
    <row r="2142">
      <c r="A2142" s="3">
        <v>2141</v>
      </c>
      <c r="B2142" s="4">
        <v>45729</v>
      </c>
      <c r="C2142" s="3" t="inlineStr">
        <is>
          <t>Martín Fernández</t>
        </is>
      </c>
      <c r="D2142" s="3" t="inlineStr">
        <is>
          <t>35565821</t>
        </is>
      </c>
      <c r="E2142" s="3" t="inlineStr">
        <is>
          <t>cliente812@sinmail</t>
        </is>
      </c>
      <c r="F2142" s="3" t="inlineStr">
        <is>
          <t>+54 9 2326 436927</t>
        </is>
      </c>
      <c r="G2142" s="3" t="inlineStr">
        <is>
          <t>Cordoba</t>
        </is>
      </c>
      <c r="H2142" s="3" t="inlineStr">
        <is>
          <t>Santa Fe</t>
        </is>
      </c>
      <c r="I2142" s="3" t="inlineStr">
        <is>
          <t>Cable USB-C</t>
        </is>
      </c>
      <c r="J2142" s="3" t="inlineStr">
        <is>
          <t>Periféricos</t>
        </is>
      </c>
      <c r="K2142" s="3">
        <v>-1</v>
      </c>
      <c r="L2142" s="5">
        <v>129398.36</v>
      </c>
      <c r="M2142" s="3">
        <v>0</v>
      </c>
      <c r="N2142" s="5">
        <v>-129398.36</v>
      </c>
      <c r="O2142" s="3" t="inlineStr">
        <is>
          <t>tarjeta credito</t>
        </is>
      </c>
      <c r="P2142" s="3" t="inlineStr">
        <is>
          <t>Paul</t>
        </is>
      </c>
      <c r="Q2142" s="3" t="inlineStr">
        <is>
          <t>Norte</t>
        </is>
      </c>
      <c r="T2142" s="3">
        <f>IF(COUNTA(A2142:S2142)&lt;19,"REVISAR","OK")</f>
        <v>0</v>
      </c>
      <c r="U2142" s="3">
        <f>IF(ISNUMBER(B2142),"OK","REVISAR")</f>
        <v>0</v>
      </c>
      <c r="V2142" s="3">
        <f>IF(AND(ISNUMBER(K2142),K2142&gt;0,K2142&lt;50),"OK","REVISAR")</f>
        <v>0</v>
      </c>
      <c r="W2142" s="3">
        <f>IF(AND(ISNUMBER(L2142),L2142&gt;0,L2142&lt;1000000),"OK","REVISAR")</f>
        <v>0</v>
      </c>
      <c r="X2142" s="3">
        <f>IF(AND(ISNUMBER(K2142),ISNUMBER(L2142),ISNUMBER(M2142),ISNUMBER(N2142)),IF(ABS(N2142-(K2142*L2142*(1-M2142/100)))&gt;1,"REVISAR","OK"),"REVISAR")</f>
        <v>0</v>
      </c>
      <c r="Y2142" s="3">
        <f>IF(AND(ISNUMBER(SEARCH("@",E2142)),ISNUMBER(SEARCH(".",E2142))),"OK","REVISAR")</f>
        <v>0</v>
      </c>
      <c r="Z2142" s="3">
        <f>IF(COUNTIF($A$2:$A$5001,A2142)&gt;1,"REVISAR","OK")</f>
        <v>0</v>
      </c>
    </row>
    <row r="2143">
      <c r="A2143" s="3">
        <v>2142</v>
      </c>
      <c r="B2143" s="4">
        <v>45692</v>
      </c>
      <c r="C2143" s="3" t="inlineStr">
        <is>
          <t>Valentina Díaz</t>
        </is>
      </c>
      <c r="D2143" s="3" t="inlineStr">
        <is>
          <t>00000000</t>
        </is>
      </c>
      <c r="E2143" s="3" t="inlineStr">
        <is>
          <t>cliente764@gmail.com</t>
        </is>
      </c>
      <c r="F2143" s="3" t="inlineStr">
        <is>
          <t>12345</t>
        </is>
      </c>
      <c r="G2143" s="3" t="inlineStr">
        <is>
          <t>Mar del Plata</t>
        </is>
      </c>
      <c r="I2143" s="3" t="inlineStr">
        <is>
          <t>Teclado mecánico</t>
        </is>
      </c>
      <c r="K2143" s="3">
        <v>4</v>
      </c>
      <c r="L2143" s="5">
        <v>88979.16</v>
      </c>
      <c r="M2143" s="3">
        <v>0</v>
      </c>
      <c r="N2143" s="5">
        <v>355916.64</v>
      </c>
      <c r="P2143" s="3" t="inlineStr">
        <is>
          <t>Lucas</t>
        </is>
      </c>
      <c r="Q2143" s="3" t="inlineStr">
        <is>
          <t>Sucursal Norte</t>
        </is>
      </c>
      <c r="R2143" s="3" t="inlineStr">
        <is>
          <t>Entregado</t>
        </is>
      </c>
      <c r="S2143" s="3" t="inlineStr">
        <is>
          <t>Cliente reclama demora</t>
        </is>
      </c>
      <c r="T2143" s="3">
        <f>IF(COUNTA(A2143:S2143)&lt;19,"REVISAR","OK")</f>
        <v>0</v>
      </c>
      <c r="U2143" s="3">
        <f>IF(ISNUMBER(B2143),"OK","REVISAR")</f>
        <v>0</v>
      </c>
      <c r="V2143" s="3">
        <f>IF(AND(ISNUMBER(K2143),K2143&gt;0,K2143&lt;50),"OK","REVISAR")</f>
        <v>0</v>
      </c>
      <c r="W2143" s="3">
        <f>IF(AND(ISNUMBER(L2143),L2143&gt;0,L2143&lt;1000000),"OK","REVISAR")</f>
        <v>0</v>
      </c>
      <c r="X2143" s="3">
        <f>IF(AND(ISNUMBER(K2143),ISNUMBER(L2143),ISNUMBER(M2143),ISNUMBER(N2143)),IF(ABS(N2143-(K2143*L2143*(1-M2143/100)))&gt;1,"REVISAR","OK"),"REVISAR")</f>
        <v>0</v>
      </c>
      <c r="Y2143" s="3">
        <f>IF(AND(ISNUMBER(SEARCH("@",E2143)),ISNUMBER(SEARCH(".",E2143))),"OK","REVISAR")</f>
        <v>0</v>
      </c>
      <c r="Z2143" s="3">
        <f>IF(COUNTIF($A$2:$A$5001,A2143)&gt;1,"REVISAR","OK")</f>
        <v>0</v>
      </c>
    </row>
    <row r="2144">
      <c r="A2144" s="3">
        <v>2143</v>
      </c>
      <c r="B2144" s="4">
        <v>45548</v>
      </c>
      <c r="C2144" s="3" t="inlineStr">
        <is>
          <t>Carlos López</t>
        </is>
      </c>
      <c r="E2144" s="3" t="inlineStr">
        <is>
          <t>cliente808@hotmial.com</t>
        </is>
      </c>
      <c r="F2144" s="3" t="inlineStr">
        <is>
          <t>+54 9 2326 254818</t>
        </is>
      </c>
      <c r="G2144" s="3" t="inlineStr">
        <is>
          <t>CABA</t>
        </is>
      </c>
      <c r="I2144" s="3" t="inlineStr">
        <is>
          <t>Disco SSD 480GB</t>
        </is>
      </c>
      <c r="K2144" s="3">
        <v>2</v>
      </c>
      <c r="L2144" s="5">
        <v>76068.62</v>
      </c>
      <c r="M2144" s="3">
        <v>0</v>
      </c>
      <c r="N2144" s="5">
        <v>152137.24</v>
      </c>
      <c r="O2144" s="3" t="inlineStr">
        <is>
          <t>Mercado Pago</t>
        </is>
      </c>
      <c r="P2144" s="3" t="inlineStr">
        <is>
          <t>Admin</t>
        </is>
      </c>
      <c r="S2144" s="3" t="inlineStr">
        <is>
          <t>Precio cargado manualmente</t>
        </is>
      </c>
      <c r="T2144" s="3">
        <f>IF(COUNTA(A2144:S2144)&lt;19,"REVISAR","OK")</f>
        <v>0</v>
      </c>
      <c r="U2144" s="3">
        <f>IF(ISNUMBER(B2144),"OK","REVISAR")</f>
        <v>0</v>
      </c>
      <c r="V2144" s="3">
        <f>IF(AND(ISNUMBER(K2144),K2144&gt;0,K2144&lt;50),"OK","REVISAR")</f>
        <v>0</v>
      </c>
      <c r="W2144" s="3">
        <f>IF(AND(ISNUMBER(L2144),L2144&gt;0,L2144&lt;1000000),"OK","REVISAR")</f>
        <v>0</v>
      </c>
      <c r="X2144" s="3">
        <f>IF(AND(ISNUMBER(K2144),ISNUMBER(L2144),ISNUMBER(M2144),ISNUMBER(N2144)),IF(ABS(N2144-(K2144*L2144*(1-M2144/100)))&gt;1,"REVISAR","OK"),"REVISAR")</f>
        <v>0</v>
      </c>
      <c r="Y2144" s="3">
        <f>IF(AND(ISNUMBER(SEARCH("@",E2144)),ISNUMBER(SEARCH(".",E2144))),"OK","REVISAR")</f>
        <v>0</v>
      </c>
      <c r="Z2144" s="3">
        <f>IF(COUNTIF($A$2:$A$5001,A2144)&gt;1,"REVISAR","OK")</f>
        <v>0</v>
      </c>
    </row>
    <row r="2145">
      <c r="A2145" s="3">
        <v>2144</v>
      </c>
      <c r="B2145" s="4">
        <v>45648</v>
      </c>
      <c r="C2145" s="3" t="inlineStr">
        <is>
          <t>Pedro Sánchez</t>
        </is>
      </c>
      <c r="D2145" s="3" t="inlineStr">
        <is>
          <t>38723782</t>
        </is>
      </c>
      <c r="E2145" s="3" t="inlineStr">
        <is>
          <t>cliente798@</t>
        </is>
      </c>
      <c r="F2145" s="3" t="inlineStr">
        <is>
          <t>+54 9 2326 568414</t>
        </is>
      </c>
      <c r="G2145" s="3" t="inlineStr">
        <is>
          <t>san antonio de areco</t>
        </is>
      </c>
      <c r="H2145" s="3" t="inlineStr">
        <is>
          <t>buenos aires</t>
        </is>
      </c>
      <c r="I2145" s="3" t="inlineStr">
        <is>
          <t>Parlante portátil</t>
        </is>
      </c>
      <c r="J2145" s="3" t="inlineStr">
        <is>
          <t>tecnologia</t>
        </is>
      </c>
      <c r="K2145" s="3">
        <v>4</v>
      </c>
      <c r="L2145" s="5">
        <v>134324.64</v>
      </c>
      <c r="M2145" s="3">
        <v>10</v>
      </c>
      <c r="N2145" s="5">
        <v>483568.7</v>
      </c>
      <c r="O2145" s="3" t="inlineStr">
        <is>
          <t>Tarjeta Débito</t>
        </is>
      </c>
      <c r="P2145" s="3" t="inlineStr">
        <is>
          <t>Isaías</t>
        </is>
      </c>
      <c r="Q2145" s="3" t="inlineStr">
        <is>
          <t>Local 1</t>
        </is>
      </c>
      <c r="R2145" s="3" t="inlineStr">
        <is>
          <t>Pendiente</t>
        </is>
      </c>
      <c r="S2145" s="3" t="inlineStr">
        <is>
          <t>sin observaciones</t>
        </is>
      </c>
      <c r="T2145" s="3">
        <f>IF(COUNTA(A2145:S2145)&lt;19,"REVISAR","OK")</f>
        <v>0</v>
      </c>
      <c r="U2145" s="3">
        <f>IF(ISNUMBER(B2145),"OK","REVISAR")</f>
        <v>0</v>
      </c>
      <c r="V2145" s="3">
        <f>IF(AND(ISNUMBER(K2145),K2145&gt;0,K2145&lt;50),"OK","REVISAR")</f>
        <v>0</v>
      </c>
      <c r="W2145" s="3">
        <f>IF(AND(ISNUMBER(L2145),L2145&gt;0,L2145&lt;1000000),"OK","REVISAR")</f>
        <v>0</v>
      </c>
      <c r="X2145" s="3">
        <f>IF(AND(ISNUMBER(K2145),ISNUMBER(L2145),ISNUMBER(M2145),ISNUMBER(N2145)),IF(ABS(N2145-(K2145*L2145*(1-M2145/100)))&gt;1,"REVISAR","OK"),"REVISAR")</f>
        <v>0</v>
      </c>
      <c r="Y2145" s="3">
        <f>IF(AND(ISNUMBER(SEARCH("@",E2145)),ISNUMBER(SEARCH(".",E2145))),"OK","REVISAR")</f>
        <v>0</v>
      </c>
      <c r="Z2145" s="3">
        <f>IF(COUNTIF($A$2:$A$5001,A2145)&gt;1,"REVISAR","OK")</f>
        <v>0</v>
      </c>
    </row>
    <row r="2146">
      <c r="A2146" s="3">
        <v>2145</v>
      </c>
      <c r="B2146" s="4" t="inlineStr">
        <is>
          <t>sin fecha</t>
        </is>
      </c>
      <c r="C2146" s="3" t="inlineStr">
        <is>
          <t>Cliente Sin Nombre</t>
        </is>
      </c>
      <c r="D2146" s="3" t="inlineStr">
        <is>
          <t>42917164</t>
        </is>
      </c>
      <c r="E2146" s="3" t="inlineStr">
        <is>
          <t>cliente227@outlook.com</t>
        </is>
      </c>
      <c r="F2146" s="3" t="inlineStr">
        <is>
          <t>+54 9 2326 405194</t>
        </is>
      </c>
      <c r="G2146" s="3" t="inlineStr">
        <is>
          <t>San Antonio de Areco</t>
        </is>
      </c>
      <c r="H2146" s="3" t="inlineStr">
        <is>
          <t>Santa Fe</t>
        </is>
      </c>
      <c r="I2146" s="3" t="inlineStr">
        <is>
          <t>Auriculares Bluetooth</t>
        </is>
      </c>
      <c r="J2146" s="3" t="inlineStr">
        <is>
          <t>Computación</t>
        </is>
      </c>
      <c r="K2146" s="3">
        <v>1</v>
      </c>
      <c r="L2146" s="5">
        <v>88324.21000000001</v>
      </c>
      <c r="M2146" s="3">
        <v>25</v>
      </c>
      <c r="N2146" s="5">
        <v>66243.16</v>
      </c>
      <c r="O2146" s="3" t="inlineStr">
        <is>
          <t>Tarjeta Crédito</t>
        </is>
      </c>
      <c r="P2146" s="3" t="inlineStr">
        <is>
          <t>Lucas</t>
        </is>
      </c>
      <c r="Q2146" s="3" t="inlineStr">
        <is>
          <t>local 1</t>
        </is>
      </c>
      <c r="R2146" s="3" t="inlineStr">
        <is>
          <t>Pendiente</t>
        </is>
      </c>
      <c r="S2146" s="3" t="inlineStr">
        <is>
          <t>Producto sin stock</t>
        </is>
      </c>
      <c r="T2146" s="3">
        <f>IF(COUNTA(A2146:S2146)&lt;19,"REVISAR","OK")</f>
        <v>0</v>
      </c>
      <c r="U2146" s="3">
        <f>IF(ISNUMBER(B2146),"OK","REVISAR")</f>
        <v>0</v>
      </c>
      <c r="V2146" s="3">
        <f>IF(AND(ISNUMBER(K2146),K2146&gt;0,K2146&lt;50),"OK","REVISAR")</f>
        <v>0</v>
      </c>
      <c r="W2146" s="3">
        <f>IF(AND(ISNUMBER(L2146),L2146&gt;0,L2146&lt;1000000),"OK","REVISAR")</f>
        <v>0</v>
      </c>
      <c r="X2146" s="3">
        <f>IF(AND(ISNUMBER(K2146),ISNUMBER(L2146),ISNUMBER(M2146),ISNUMBER(N2146)),IF(ABS(N2146-(K2146*L2146*(1-M2146/100)))&gt;1,"REVISAR","OK"),"REVISAR")</f>
        <v>0</v>
      </c>
      <c r="Y2146" s="3">
        <f>IF(AND(ISNUMBER(SEARCH("@",E2146)),ISNUMBER(SEARCH(".",E2146))),"OK","REVISAR")</f>
        <v>0</v>
      </c>
      <c r="Z2146" s="3">
        <f>IF(COUNTIF($A$2:$A$5001,A2146)&gt;1,"REVISAR","OK")</f>
        <v>0</v>
      </c>
    </row>
    <row r="2147">
      <c r="A2147" s="3">
        <v>2146</v>
      </c>
      <c r="B2147" s="4">
        <v>45583</v>
      </c>
      <c r="C2147" s="3" t="inlineStr">
        <is>
          <t>Camila Torres</t>
        </is>
      </c>
      <c r="D2147" s="3" t="inlineStr">
        <is>
          <t>21547053</t>
        </is>
      </c>
      <c r="E2147" s="3" t="inlineStr">
        <is>
          <t>cliente483@hotmail.com</t>
        </is>
      </c>
      <c r="F2147" s="3" t="inlineStr">
        <is>
          <t>sin telefono</t>
        </is>
      </c>
      <c r="G2147" s="3" t="inlineStr">
        <is>
          <t>san antonio de areco</t>
        </is>
      </c>
      <c r="H2147" s="3" t="inlineStr">
        <is>
          <t>Bs.As</t>
        </is>
      </c>
      <c r="I2147" s="3" t="inlineStr">
        <is>
          <t>Cable USB-C</t>
        </is>
      </c>
      <c r="J2147" s="3" t="inlineStr">
        <is>
          <t>Sin categoria</t>
        </is>
      </c>
      <c r="K2147" s="3">
        <v>3</v>
      </c>
      <c r="L2147" s="5">
        <v>173831.68</v>
      </c>
      <c r="M2147" s="3">
        <v>25</v>
      </c>
      <c r="N2147" s="5">
        <v>391121.28</v>
      </c>
      <c r="O2147" s="3" t="inlineStr">
        <is>
          <t>MercadoPago</t>
        </is>
      </c>
      <c r="P2147" s="3" t="inlineStr">
        <is>
          <t>Isaías</t>
        </is>
      </c>
      <c r="Q2147" s="3" t="inlineStr">
        <is>
          <t>Online</t>
        </is>
      </c>
      <c r="R2147" s="3" t="inlineStr">
        <is>
          <t>pendiente</t>
        </is>
      </c>
      <c r="S2147" s="3" t="inlineStr">
        <is>
          <t>OK</t>
        </is>
      </c>
      <c r="T2147" s="3">
        <f>IF(COUNTA(A2147:S2147)&lt;19,"REVISAR","OK")</f>
        <v>0</v>
      </c>
      <c r="U2147" s="3">
        <f>IF(ISNUMBER(B2147),"OK","REVISAR")</f>
        <v>0</v>
      </c>
      <c r="V2147" s="3">
        <f>IF(AND(ISNUMBER(K2147),K2147&gt;0,K2147&lt;50),"OK","REVISAR")</f>
        <v>0</v>
      </c>
      <c r="W2147" s="3">
        <f>IF(AND(ISNUMBER(L2147),L2147&gt;0,L2147&lt;1000000),"OK","REVISAR")</f>
        <v>0</v>
      </c>
      <c r="X2147" s="3">
        <f>IF(AND(ISNUMBER(K2147),ISNUMBER(L2147),ISNUMBER(M2147),ISNUMBER(N2147)),IF(ABS(N2147-(K2147*L2147*(1-M2147/100)))&gt;1,"REVISAR","OK"),"REVISAR")</f>
        <v>0</v>
      </c>
      <c r="Y2147" s="3">
        <f>IF(AND(ISNUMBER(SEARCH("@",E2147)),ISNUMBER(SEARCH(".",E2147))),"OK","REVISAR")</f>
        <v>0</v>
      </c>
      <c r="Z2147" s="3">
        <f>IF(COUNTIF($A$2:$A$5001,A2147)&gt;1,"REVISAR","OK")</f>
        <v>0</v>
      </c>
    </row>
    <row r="2148">
      <c r="A2148" s="3">
        <v>2147</v>
      </c>
      <c r="B2148" s="4">
        <v>45655</v>
      </c>
      <c r="C2148" s="3" t="inlineStr">
        <is>
          <t>Carlos López</t>
        </is>
      </c>
      <c r="D2148" s="3" t="inlineStr">
        <is>
          <t>21464010</t>
        </is>
      </c>
      <c r="E2148" s="3" t="inlineStr">
        <is>
          <t>cliente454@hotmial.com</t>
        </is>
      </c>
      <c r="F2148" s="3" t="inlineStr">
        <is>
          <t>+54 9 2326 684126</t>
        </is>
      </c>
      <c r="G2148" s="3" t="inlineStr">
        <is>
          <t>Bs As</t>
        </is>
      </c>
      <c r="H2148" s="3" t="inlineStr">
        <is>
          <t>Santa Fe</t>
        </is>
      </c>
      <c r="J2148" s="3" t="inlineStr">
        <is>
          <t>Tecnologia</t>
        </is>
      </c>
      <c r="K2148" s="3">
        <v>1</v>
      </c>
      <c r="L2148" s="5">
        <v>118421.38</v>
      </c>
      <c r="M2148" s="3">
        <v>0</v>
      </c>
      <c r="N2148" s="5">
        <v>118421.38</v>
      </c>
      <c r="O2148" s="3" t="inlineStr">
        <is>
          <t>Mercado Pago</t>
        </is>
      </c>
      <c r="P2148" s="3" t="inlineStr">
        <is>
          <t>admin</t>
        </is>
      </c>
      <c r="Q2148" s="3" t="inlineStr">
        <is>
          <t>local 1</t>
        </is>
      </c>
      <c r="R2148" s="3" t="inlineStr">
        <is>
          <t>Cancelado</t>
        </is>
      </c>
      <c r="S2148" s="3" t="inlineStr">
        <is>
          <t>sin observaciones</t>
        </is>
      </c>
      <c r="T2148" s="3">
        <f>IF(COUNTA(A2148:S2148)&lt;19,"REVISAR","OK")</f>
        <v>0</v>
      </c>
      <c r="U2148" s="3">
        <f>IF(ISNUMBER(B2148),"OK","REVISAR")</f>
        <v>0</v>
      </c>
      <c r="V2148" s="3">
        <f>IF(AND(ISNUMBER(K2148),K2148&gt;0,K2148&lt;50),"OK","REVISAR")</f>
        <v>0</v>
      </c>
      <c r="W2148" s="3">
        <f>IF(AND(ISNUMBER(L2148),L2148&gt;0,L2148&lt;1000000),"OK","REVISAR")</f>
        <v>0</v>
      </c>
      <c r="X2148" s="3">
        <f>IF(AND(ISNUMBER(K2148),ISNUMBER(L2148),ISNUMBER(M2148),ISNUMBER(N2148)),IF(ABS(N2148-(K2148*L2148*(1-M2148/100)))&gt;1,"REVISAR","OK"),"REVISAR")</f>
        <v>0</v>
      </c>
      <c r="Y2148" s="3">
        <f>IF(AND(ISNUMBER(SEARCH("@",E2148)),ISNUMBER(SEARCH(".",E2148))),"OK","REVISAR")</f>
        <v>0</v>
      </c>
      <c r="Z2148" s="3">
        <f>IF(COUNTIF($A$2:$A$5001,A2148)&gt;1,"REVISAR","OK")</f>
        <v>0</v>
      </c>
    </row>
    <row r="2149">
      <c r="A2149" s="3">
        <v>2148</v>
      </c>
      <c r="B2149" s="4">
        <v>45673</v>
      </c>
      <c r="C2149" s="3" t="inlineStr">
        <is>
          <t>Camila Torres</t>
        </is>
      </c>
      <c r="D2149" s="3" t="inlineStr">
        <is>
          <t>35011085</t>
        </is>
      </c>
      <c r="E2149" s="3" t="inlineStr">
        <is>
          <t>cliente800@yahoo.com</t>
        </is>
      </c>
      <c r="F2149" s="3" t="inlineStr">
        <is>
          <t>+54 9 2326 784899</t>
        </is>
      </c>
      <c r="G2149" s="3" t="inlineStr">
        <is>
          <t>Rosario</t>
        </is>
      </c>
      <c r="H2149" s="3" t="inlineStr">
        <is>
          <t>Buenos Aires</t>
        </is>
      </c>
      <c r="I2149" s="3" t="inlineStr">
        <is>
          <t>Teclado mecánico</t>
        </is>
      </c>
      <c r="J2149" s="3" t="inlineStr">
        <is>
          <t>tecnologia</t>
        </is>
      </c>
      <c r="L2149" s="5">
        <v>162840.6</v>
      </c>
      <c r="M2149" s="3">
        <v>0</v>
      </c>
      <c r="O2149" s="3" t="inlineStr">
        <is>
          <t>MercadoPago</t>
        </is>
      </c>
      <c r="Q2149" s="3" t="inlineStr">
        <is>
          <t>Sucursal Centro</t>
        </is>
      </c>
      <c r="R2149" s="3" t="inlineStr">
        <is>
          <t>pendiente</t>
        </is>
      </c>
      <c r="T2149" s="3">
        <f>IF(COUNTA(A2149:S2149)&lt;19,"REVISAR","OK")</f>
        <v>0</v>
      </c>
      <c r="U2149" s="3">
        <f>IF(ISNUMBER(B2149),"OK","REVISAR")</f>
        <v>0</v>
      </c>
      <c r="V2149" s="3">
        <f>IF(AND(ISNUMBER(K2149),K2149&gt;0,K2149&lt;50),"OK","REVISAR")</f>
        <v>0</v>
      </c>
      <c r="W2149" s="3">
        <f>IF(AND(ISNUMBER(L2149),L2149&gt;0,L2149&lt;1000000),"OK","REVISAR")</f>
        <v>0</v>
      </c>
      <c r="X2149" s="3">
        <f>IF(AND(ISNUMBER(K2149),ISNUMBER(L2149),ISNUMBER(M2149),ISNUMBER(N2149)),IF(ABS(N2149-(K2149*L2149*(1-M2149/100)))&gt;1,"REVISAR","OK"),"REVISAR")</f>
        <v>0</v>
      </c>
      <c r="Y2149" s="3">
        <f>IF(AND(ISNUMBER(SEARCH("@",E2149)),ISNUMBER(SEARCH(".",E2149))),"OK","REVISAR")</f>
        <v>0</v>
      </c>
      <c r="Z2149" s="3">
        <f>IF(COUNTIF($A$2:$A$5001,A2149)&gt;1,"REVISAR","OK")</f>
        <v>0</v>
      </c>
    </row>
    <row r="2150">
      <c r="A2150" s="3">
        <v>2149</v>
      </c>
      <c r="B2150" s="4">
        <v>45638</v>
      </c>
      <c r="C2150" s="3" t="inlineStr">
        <is>
          <t>Camila Torres</t>
        </is>
      </c>
      <c r="D2150" s="3" t="inlineStr">
        <is>
          <t>40350147</t>
        </is>
      </c>
      <c r="E2150" s="3" t="inlineStr">
        <is>
          <t>cliente317@gmail.com</t>
        </is>
      </c>
      <c r="F2150" s="3" t="inlineStr">
        <is>
          <t>+54 9 2326 531432</t>
        </is>
      </c>
      <c r="G2150" s="3" t="inlineStr">
        <is>
          <t>san antonio de areco</t>
        </is>
      </c>
      <c r="I2150" s="3" t="inlineStr">
        <is>
          <t>Auriculares Bluetooth</t>
        </is>
      </c>
      <c r="K2150" s="3">
        <v>8</v>
      </c>
      <c r="L2150" s="5">
        <v>71948.7</v>
      </c>
      <c r="M2150" s="3">
        <v>20</v>
      </c>
      <c r="N2150" s="5">
        <v>460471.68</v>
      </c>
      <c r="O2150" s="3" t="inlineStr">
        <is>
          <t>MercadoPago</t>
        </is>
      </c>
      <c r="P2150" s="3" t="inlineStr">
        <is>
          <t>Lucas</t>
        </is>
      </c>
      <c r="Q2150" s="3" t="inlineStr">
        <is>
          <t>Centro</t>
        </is>
      </c>
      <c r="R2150" s="3" t="inlineStr">
        <is>
          <t>Cancelado</t>
        </is>
      </c>
      <c r="S2150" s="3" t="inlineStr">
        <is>
          <t>Cliente reclama demora</t>
        </is>
      </c>
      <c r="T2150" s="3">
        <f>IF(COUNTA(A2150:S2150)&lt;19,"REVISAR","OK")</f>
        <v>0</v>
      </c>
      <c r="U2150" s="3">
        <f>IF(ISNUMBER(B2150),"OK","REVISAR")</f>
        <v>0</v>
      </c>
      <c r="V2150" s="3">
        <f>IF(AND(ISNUMBER(K2150),K2150&gt;0,K2150&lt;50),"OK","REVISAR")</f>
        <v>0</v>
      </c>
      <c r="W2150" s="3">
        <f>IF(AND(ISNUMBER(L2150),L2150&gt;0,L2150&lt;1000000),"OK","REVISAR")</f>
        <v>0</v>
      </c>
      <c r="X2150" s="3">
        <f>IF(AND(ISNUMBER(K2150),ISNUMBER(L2150),ISNUMBER(M2150),ISNUMBER(N2150)),IF(ABS(N2150-(K2150*L2150*(1-M2150/100)))&gt;1,"REVISAR","OK"),"REVISAR")</f>
        <v>0</v>
      </c>
      <c r="Y2150" s="3">
        <f>IF(AND(ISNUMBER(SEARCH("@",E2150)),ISNUMBER(SEARCH(".",E2150))),"OK","REVISAR")</f>
        <v>0</v>
      </c>
      <c r="Z2150" s="3">
        <f>IF(COUNTIF($A$2:$A$5001,A2150)&gt;1,"REVISAR","OK")</f>
        <v>0</v>
      </c>
    </row>
    <row r="2151">
      <c r="A2151" s="3">
        <v>2150</v>
      </c>
      <c r="B2151" s="4">
        <v>45739</v>
      </c>
      <c r="D2151" s="3" t="inlineStr">
        <is>
          <t>40936747</t>
        </is>
      </c>
      <c r="E2151" s="3" t="inlineStr">
        <is>
          <t>cliente758@</t>
        </is>
      </c>
      <c r="F2151" s="3" t="inlineStr">
        <is>
          <t>+54 9 2326 108794</t>
        </is>
      </c>
      <c r="G2151" s="3" t="inlineStr">
        <is>
          <t>S. A. de Areco</t>
        </is>
      </c>
      <c r="H2151" s="3" t="inlineStr">
        <is>
          <t>Cordoba</t>
        </is>
      </c>
      <c r="J2151" s="3" t="inlineStr">
        <is>
          <t>tecnologia</t>
        </is>
      </c>
      <c r="K2151" s="3">
        <v>3</v>
      </c>
      <c r="L2151" s="5">
        <v>164853.93</v>
      </c>
      <c r="M2151" s="3">
        <v>0</v>
      </c>
      <c r="N2151" s="5">
        <v>494561.79</v>
      </c>
      <c r="O2151" s="3" t="inlineStr">
        <is>
          <t>efectivo</t>
        </is>
      </c>
      <c r="P2151" s="3" t="inlineStr">
        <is>
          <t>Isaías</t>
        </is>
      </c>
      <c r="Q2151" s="3" t="inlineStr">
        <is>
          <t>Norte</t>
        </is>
      </c>
      <c r="R2151" s="3" t="inlineStr">
        <is>
          <t>Cancelado</t>
        </is>
      </c>
      <c r="S2151" s="3" t="inlineStr">
        <is>
          <t>Producto sin stock</t>
        </is>
      </c>
      <c r="T2151" s="3">
        <f>IF(COUNTA(A2151:S2151)&lt;19,"REVISAR","OK")</f>
        <v>0</v>
      </c>
      <c r="U2151" s="3">
        <f>IF(ISNUMBER(B2151),"OK","REVISAR")</f>
        <v>0</v>
      </c>
      <c r="V2151" s="3">
        <f>IF(AND(ISNUMBER(K2151),K2151&gt;0,K2151&lt;50),"OK","REVISAR")</f>
        <v>0</v>
      </c>
      <c r="W2151" s="3">
        <f>IF(AND(ISNUMBER(L2151),L2151&gt;0,L2151&lt;1000000),"OK","REVISAR")</f>
        <v>0</v>
      </c>
      <c r="X2151" s="3">
        <f>IF(AND(ISNUMBER(K2151),ISNUMBER(L2151),ISNUMBER(M2151),ISNUMBER(N2151)),IF(ABS(N2151-(K2151*L2151*(1-M2151/100)))&gt;1,"REVISAR","OK"),"REVISAR")</f>
        <v>0</v>
      </c>
      <c r="Y2151" s="3">
        <f>IF(AND(ISNUMBER(SEARCH("@",E2151)),ISNUMBER(SEARCH(".",E2151))),"OK","REVISAR")</f>
        <v>0</v>
      </c>
      <c r="Z2151" s="3">
        <f>IF(COUNTIF($A$2:$A$5001,A2151)&gt;1,"REVISAR","OK")</f>
        <v>0</v>
      </c>
    </row>
    <row r="2152">
      <c r="A2152" s="3">
        <v>2151</v>
      </c>
      <c r="B2152" s="4">
        <v>45337</v>
      </c>
      <c r="C2152" s="3" t="inlineStr">
        <is>
          <t>Ana Martínez</t>
        </is>
      </c>
      <c r="D2152" s="3" t="inlineStr">
        <is>
          <t>27770394</t>
        </is>
      </c>
      <c r="E2152" s="3" t="inlineStr">
        <is>
          <t>cliente212@hotmial.com</t>
        </is>
      </c>
      <c r="F2152" s="3" t="inlineStr">
        <is>
          <t>+54 9 2326 689496</t>
        </is>
      </c>
      <c r="G2152" s="3" t="inlineStr">
        <is>
          <t>San Antonio de Areco</t>
        </is>
      </c>
      <c r="H2152" s="3" t="inlineStr">
        <is>
          <t>Santa Fe</t>
        </is>
      </c>
      <c r="I2152" s="3" t="inlineStr">
        <is>
          <t>Notebook 15</t>
        </is>
      </c>
      <c r="J2152" s="3" t="inlineStr">
        <is>
          <t>Sin categoria</t>
        </is>
      </c>
      <c r="K2152" s="3">
        <v>3</v>
      </c>
      <c r="L2152" s="5">
        <v>122168.6</v>
      </c>
      <c r="M2152" s="3">
        <v>10</v>
      </c>
      <c r="N2152" s="5">
        <v>329855.22</v>
      </c>
      <c r="O2152" s="3" t="inlineStr">
        <is>
          <t>efectivo</t>
        </is>
      </c>
      <c r="P2152" s="3" t="inlineStr">
        <is>
          <t>Admin</t>
        </is>
      </c>
      <c r="Q2152" s="3" t="inlineStr">
        <is>
          <t>Sucursal Centro</t>
        </is>
      </c>
      <c r="R2152" s="3" t="inlineStr">
        <is>
          <t>entregado</t>
        </is>
      </c>
      <c r="S2152" s="3" t="inlineStr">
        <is>
          <t>sin observaciones</t>
        </is>
      </c>
      <c r="T2152" s="3">
        <f>IF(COUNTA(A2152:S2152)&lt;19,"REVISAR","OK")</f>
        <v>0</v>
      </c>
      <c r="U2152" s="3">
        <f>IF(ISNUMBER(B2152),"OK","REVISAR")</f>
        <v>0</v>
      </c>
      <c r="V2152" s="3">
        <f>IF(AND(ISNUMBER(K2152),K2152&gt;0,K2152&lt;50),"OK","REVISAR")</f>
        <v>0</v>
      </c>
      <c r="W2152" s="3">
        <f>IF(AND(ISNUMBER(L2152),L2152&gt;0,L2152&lt;1000000),"OK","REVISAR")</f>
        <v>0</v>
      </c>
      <c r="X2152" s="3">
        <f>IF(AND(ISNUMBER(K2152),ISNUMBER(L2152),ISNUMBER(M2152),ISNUMBER(N2152)),IF(ABS(N2152-(K2152*L2152*(1-M2152/100)))&gt;1,"REVISAR","OK"),"REVISAR")</f>
        <v>0</v>
      </c>
      <c r="Y2152" s="3">
        <f>IF(AND(ISNUMBER(SEARCH("@",E2152)),ISNUMBER(SEARCH(".",E2152))),"OK","REVISAR")</f>
        <v>0</v>
      </c>
      <c r="Z2152" s="3">
        <f>IF(COUNTIF($A$2:$A$5001,A2152)&gt;1,"REVISAR","OK")</f>
        <v>0</v>
      </c>
    </row>
    <row r="2153">
      <c r="A2153" s="3">
        <v>2152</v>
      </c>
      <c r="B2153" s="4">
        <v>45530</v>
      </c>
      <c r="C2153" s="3" t="inlineStr">
        <is>
          <t>Camila Torres</t>
        </is>
      </c>
      <c r="D2153" s="3" t="inlineStr">
        <is>
          <t>39851442</t>
        </is>
      </c>
      <c r="E2153" s="3" t="inlineStr">
        <is>
          <t>cliente10@sinmail</t>
        </is>
      </c>
      <c r="F2153" s="3" t="inlineStr">
        <is>
          <t>+54 9 2326 693574</t>
        </is>
      </c>
      <c r="G2153" s="3" t="inlineStr">
        <is>
          <t>san antonio de areco</t>
        </is>
      </c>
      <c r="H2153" s="3" t="inlineStr">
        <is>
          <t>buenos aires</t>
        </is>
      </c>
      <c r="I2153" s="3" t="inlineStr">
        <is>
          <t>Cable USB-C</t>
        </is>
      </c>
      <c r="J2153" s="3" t="inlineStr">
        <is>
          <t>Computación</t>
        </is>
      </c>
      <c r="K2153" s="3">
        <v>7</v>
      </c>
      <c r="L2153" s="5">
        <v>145005.94</v>
      </c>
      <c r="M2153" s="3">
        <v>5</v>
      </c>
      <c r="N2153" s="5">
        <v>964289.5</v>
      </c>
      <c r="P2153" s="3" t="inlineStr">
        <is>
          <t>Lucas</t>
        </is>
      </c>
      <c r="Q2153" s="3" t="inlineStr">
        <is>
          <t>Centro</t>
        </is>
      </c>
      <c r="R2153" s="3" t="inlineStr">
        <is>
          <t>entregado</t>
        </is>
      </c>
      <c r="S2153" s="3" t="inlineStr">
        <is>
          <t>sin observaciones</t>
        </is>
      </c>
      <c r="T2153" s="3">
        <f>IF(COUNTA(A2153:S2153)&lt;19,"REVISAR","OK")</f>
        <v>0</v>
      </c>
      <c r="U2153" s="3">
        <f>IF(ISNUMBER(B2153),"OK","REVISAR")</f>
        <v>0</v>
      </c>
      <c r="V2153" s="3">
        <f>IF(AND(ISNUMBER(K2153),K2153&gt;0,K2153&lt;50),"OK","REVISAR")</f>
        <v>0</v>
      </c>
      <c r="W2153" s="3">
        <f>IF(AND(ISNUMBER(L2153),L2153&gt;0,L2153&lt;1000000),"OK","REVISAR")</f>
        <v>0</v>
      </c>
      <c r="X2153" s="3">
        <f>IF(AND(ISNUMBER(K2153),ISNUMBER(L2153),ISNUMBER(M2153),ISNUMBER(N2153)),IF(ABS(N2153-(K2153*L2153*(1-M2153/100)))&gt;1,"REVISAR","OK"),"REVISAR")</f>
        <v>0</v>
      </c>
      <c r="Y2153" s="3">
        <f>IF(AND(ISNUMBER(SEARCH("@",E2153)),ISNUMBER(SEARCH(".",E2153))),"OK","REVISAR")</f>
        <v>0</v>
      </c>
      <c r="Z2153" s="3">
        <f>IF(COUNTIF($A$2:$A$5001,A2153)&gt;1,"REVISAR","OK")</f>
        <v>0</v>
      </c>
    </row>
    <row r="2154">
      <c r="A2154" s="3">
        <v>2153</v>
      </c>
      <c r="B2154" s="4">
        <v>45552</v>
      </c>
      <c r="C2154" s="3" t="inlineStr">
        <is>
          <t>Sofía García</t>
        </is>
      </c>
      <c r="D2154" s="3" t="inlineStr">
        <is>
          <t>28521576</t>
        </is>
      </c>
      <c r="E2154" s="3" t="inlineStr">
        <is>
          <t>no tiene</t>
        </is>
      </c>
      <c r="F2154" s="3" t="inlineStr">
        <is>
          <t>+54 9 2326 570678</t>
        </is>
      </c>
      <c r="G2154" s="3" t="inlineStr">
        <is>
          <t>Cordoba</t>
        </is>
      </c>
      <c r="H2154" s="3" t="inlineStr">
        <is>
          <t>Bs.As</t>
        </is>
      </c>
      <c r="I2154" s="3" t="inlineStr">
        <is>
          <t>Silla gamer</t>
        </is>
      </c>
      <c r="K2154" s="3">
        <v>6</v>
      </c>
      <c r="L2154" s="5">
        <v>13667.85</v>
      </c>
      <c r="M2154" s="3">
        <v>0</v>
      </c>
      <c r="N2154" s="5">
        <v>82007.10000000001</v>
      </c>
      <c r="R2154" s="3" t="inlineStr">
        <is>
          <t>Cancelado</t>
        </is>
      </c>
      <c r="S2154" s="3" t="inlineStr">
        <is>
          <t>OK</t>
        </is>
      </c>
      <c r="T2154" s="3">
        <f>IF(COUNTA(A2154:S2154)&lt;19,"REVISAR","OK")</f>
        <v>0</v>
      </c>
      <c r="U2154" s="3">
        <f>IF(ISNUMBER(B2154),"OK","REVISAR")</f>
        <v>0</v>
      </c>
      <c r="V2154" s="3">
        <f>IF(AND(ISNUMBER(K2154),K2154&gt;0,K2154&lt;50),"OK","REVISAR")</f>
        <v>0</v>
      </c>
      <c r="W2154" s="3">
        <f>IF(AND(ISNUMBER(L2154),L2154&gt;0,L2154&lt;1000000),"OK","REVISAR")</f>
        <v>0</v>
      </c>
      <c r="X2154" s="3">
        <f>IF(AND(ISNUMBER(K2154),ISNUMBER(L2154),ISNUMBER(M2154),ISNUMBER(N2154)),IF(ABS(N2154-(K2154*L2154*(1-M2154/100)))&gt;1,"REVISAR","OK"),"REVISAR")</f>
        <v>0</v>
      </c>
      <c r="Y2154" s="3">
        <f>IF(AND(ISNUMBER(SEARCH("@",E2154)),ISNUMBER(SEARCH(".",E2154))),"OK","REVISAR")</f>
        <v>0</v>
      </c>
      <c r="Z2154" s="3">
        <f>IF(COUNTIF($A$2:$A$5001,A2154)&gt;1,"REVISAR","OK")</f>
        <v>0</v>
      </c>
    </row>
    <row r="2155">
      <c r="A2155" s="3">
        <v>2154</v>
      </c>
      <c r="B2155" s="4">
        <v>45738</v>
      </c>
      <c r="C2155" s="3" t="inlineStr">
        <is>
          <t>Cliente Sin Nombre</t>
        </is>
      </c>
      <c r="D2155" s="3" t="inlineStr">
        <is>
          <t>23956619</t>
        </is>
      </c>
      <c r="F2155" s="3" t="inlineStr">
        <is>
          <t>+54 9 2326 615543</t>
        </is>
      </c>
      <c r="G2155" s="3" t="inlineStr">
        <is>
          <t>Rosario</t>
        </is>
      </c>
      <c r="H2155" s="3" t="inlineStr">
        <is>
          <t>Córdoba</t>
        </is>
      </c>
      <c r="I2155" s="3" t="inlineStr">
        <is>
          <t>Teclado mecánico</t>
        </is>
      </c>
      <c r="J2155" s="3" t="inlineStr">
        <is>
          <t>Accesorios</t>
        </is>
      </c>
      <c r="K2155" s="3">
        <v>6</v>
      </c>
      <c r="L2155" s="5">
        <v>129432.6</v>
      </c>
      <c r="M2155" s="3">
        <v>0</v>
      </c>
      <c r="N2155" s="5">
        <v>776595.6</v>
      </c>
      <c r="O2155" s="3" t="inlineStr">
        <is>
          <t>efectivo</t>
        </is>
      </c>
      <c r="Q2155" s="3" t="inlineStr">
        <is>
          <t>online</t>
        </is>
      </c>
      <c r="R2155" s="3" t="inlineStr">
        <is>
          <t>Entregado</t>
        </is>
      </c>
      <c r="S2155" s="3" t="inlineStr">
        <is>
          <t>Cliente reclama demora</t>
        </is>
      </c>
      <c r="T2155" s="3">
        <f>IF(COUNTA(A2155:S2155)&lt;19,"REVISAR","OK")</f>
        <v>0</v>
      </c>
      <c r="U2155" s="3">
        <f>IF(ISNUMBER(B2155),"OK","REVISAR")</f>
        <v>0</v>
      </c>
      <c r="V2155" s="3">
        <f>IF(AND(ISNUMBER(K2155),K2155&gt;0,K2155&lt;50),"OK","REVISAR")</f>
        <v>0</v>
      </c>
      <c r="W2155" s="3">
        <f>IF(AND(ISNUMBER(L2155),L2155&gt;0,L2155&lt;1000000),"OK","REVISAR")</f>
        <v>0</v>
      </c>
      <c r="X2155" s="3">
        <f>IF(AND(ISNUMBER(K2155),ISNUMBER(L2155),ISNUMBER(M2155),ISNUMBER(N2155)),IF(ABS(N2155-(K2155*L2155*(1-M2155/100)))&gt;1,"REVISAR","OK"),"REVISAR")</f>
        <v>0</v>
      </c>
      <c r="Y2155" s="3">
        <f>IF(AND(ISNUMBER(SEARCH("@",E2155)),ISNUMBER(SEARCH(".",E2155))),"OK","REVISAR")</f>
        <v>0</v>
      </c>
      <c r="Z2155" s="3">
        <f>IF(COUNTIF($A$2:$A$5001,A2155)&gt;1,"REVISAR","OK")</f>
        <v>0</v>
      </c>
    </row>
    <row r="2156">
      <c r="A2156" s="3">
        <v>2155</v>
      </c>
      <c r="B2156" s="4">
        <v>45653</v>
      </c>
      <c r="C2156" s="3" t="inlineStr">
        <is>
          <t>María Gómez</t>
        </is>
      </c>
      <c r="D2156" s="3" t="inlineStr">
        <is>
          <t>23299543</t>
        </is>
      </c>
      <c r="E2156" s="3" t="inlineStr">
        <is>
          <t>cliente314@sinmail</t>
        </is>
      </c>
      <c r="F2156" s="3" t="inlineStr">
        <is>
          <t>+54 9 2326 709904</t>
        </is>
      </c>
      <c r="G2156" s="3" t="inlineStr">
        <is>
          <t>san antonio de areco</t>
        </is>
      </c>
      <c r="H2156" s="3" t="inlineStr">
        <is>
          <t>Mendoza</t>
        </is>
      </c>
      <c r="I2156" s="3" t="inlineStr">
        <is>
          <t>Disco SSD 480GB</t>
        </is>
      </c>
      <c r="J2156" s="3" t="inlineStr">
        <is>
          <t>Hogar</t>
        </is>
      </c>
      <c r="K2156" s="3">
        <v>2</v>
      </c>
      <c r="L2156" s="5">
        <v>10460.96</v>
      </c>
      <c r="M2156" s="3">
        <v>0</v>
      </c>
      <c r="N2156" s="5">
        <v>20921.92</v>
      </c>
      <c r="P2156" s="3" t="inlineStr">
        <is>
          <t>Isaías</t>
        </is>
      </c>
      <c r="Q2156" s="3" t="inlineStr">
        <is>
          <t>Sucursal Norte</t>
        </is>
      </c>
      <c r="R2156" s="3" t="inlineStr">
        <is>
          <t>entregado</t>
        </is>
      </c>
      <c r="S2156" s="3" t="inlineStr">
        <is>
          <t>Producto sin stock</t>
        </is>
      </c>
      <c r="T2156" s="3">
        <f>IF(COUNTA(A2156:S2156)&lt;19,"REVISAR","OK")</f>
        <v>0</v>
      </c>
      <c r="U2156" s="3">
        <f>IF(ISNUMBER(B2156),"OK","REVISAR")</f>
        <v>0</v>
      </c>
      <c r="V2156" s="3">
        <f>IF(AND(ISNUMBER(K2156),K2156&gt;0,K2156&lt;50),"OK","REVISAR")</f>
        <v>0</v>
      </c>
      <c r="W2156" s="3">
        <f>IF(AND(ISNUMBER(L2156),L2156&gt;0,L2156&lt;1000000),"OK","REVISAR")</f>
        <v>0</v>
      </c>
      <c r="X2156" s="3">
        <f>IF(AND(ISNUMBER(K2156),ISNUMBER(L2156),ISNUMBER(M2156),ISNUMBER(N2156)),IF(ABS(N2156-(K2156*L2156*(1-M2156/100)))&gt;1,"REVISAR","OK"),"REVISAR")</f>
        <v>0</v>
      </c>
      <c r="Y2156" s="3">
        <f>IF(AND(ISNUMBER(SEARCH("@",E2156)),ISNUMBER(SEARCH(".",E2156))),"OK","REVISAR")</f>
        <v>0</v>
      </c>
      <c r="Z2156" s="3">
        <f>IF(COUNTIF($A$2:$A$5001,A2156)&gt;1,"REVISAR","OK")</f>
        <v>0</v>
      </c>
    </row>
    <row r="2157">
      <c r="A2157" s="3">
        <v>1554</v>
      </c>
      <c r="B2157" s="4">
        <v>45659</v>
      </c>
      <c r="C2157" s="3" t="inlineStr">
        <is>
          <t>Juan Pérez</t>
        </is>
      </c>
      <c r="D2157" s="3" t="inlineStr">
        <is>
          <t>33279258</t>
        </is>
      </c>
      <c r="E2157" s="3" t="inlineStr">
        <is>
          <t>cliente394@hotmail.com</t>
        </is>
      </c>
      <c r="F2157" s="3" t="inlineStr">
        <is>
          <t>+54 9 2326 122799</t>
        </is>
      </c>
      <c r="G2157" s="3" t="inlineStr">
        <is>
          <t>La Plata</t>
        </is>
      </c>
      <c r="H2157" s="3" t="inlineStr">
        <is>
          <t>Buenos Aires</t>
        </is>
      </c>
      <c r="I2157" s="3" t="inlineStr">
        <is>
          <t>Teclado mecánico</t>
        </is>
      </c>
      <c r="J2157" s="3" t="inlineStr">
        <is>
          <t>Tecnología</t>
        </is>
      </c>
      <c r="L2157" s="5">
        <v>76051.00999999999</v>
      </c>
      <c r="M2157" s="3">
        <v>0</v>
      </c>
      <c r="O2157" s="3" t="inlineStr">
        <is>
          <t>transf</t>
        </is>
      </c>
      <c r="Q2157" s="3" t="inlineStr">
        <is>
          <t>Local 1</t>
        </is>
      </c>
      <c r="R2157" s="3" t="inlineStr">
        <is>
          <t>Entregado</t>
        </is>
      </c>
      <c r="T2157" s="3">
        <f>IF(COUNTA(A2157:S2157)&lt;19,"REVISAR","OK")</f>
        <v>0</v>
      </c>
      <c r="U2157" s="3">
        <f>IF(ISNUMBER(B2157),"OK","REVISAR")</f>
        <v>0</v>
      </c>
      <c r="V2157" s="3">
        <f>IF(AND(ISNUMBER(K2157),K2157&gt;0,K2157&lt;50),"OK","REVISAR")</f>
        <v>0</v>
      </c>
      <c r="W2157" s="3">
        <f>IF(AND(ISNUMBER(L2157),L2157&gt;0,L2157&lt;1000000),"OK","REVISAR")</f>
        <v>0</v>
      </c>
      <c r="X2157" s="3">
        <f>IF(AND(ISNUMBER(K2157),ISNUMBER(L2157),ISNUMBER(M2157),ISNUMBER(N2157)),IF(ABS(N2157-(K2157*L2157*(1-M2157/100)))&gt;1,"REVISAR","OK"),"REVISAR")</f>
        <v>0</v>
      </c>
      <c r="Y2157" s="3">
        <f>IF(AND(ISNUMBER(SEARCH("@",E2157)),ISNUMBER(SEARCH(".",E2157))),"OK","REVISAR")</f>
        <v>0</v>
      </c>
      <c r="Z2157" s="3">
        <f>IF(COUNTIF($A$2:$A$5001,A2157)&gt;1,"REVISAR","OK")</f>
        <v>0</v>
      </c>
    </row>
    <row r="2158">
      <c r="A2158" s="3">
        <v>2157</v>
      </c>
      <c r="B2158" s="4">
        <v>45315</v>
      </c>
      <c r="C2158" s="3" t="inlineStr">
        <is>
          <t>Lucas Rodríguez</t>
        </is>
      </c>
      <c r="D2158" s="3" t="inlineStr">
        <is>
          <t>27345317</t>
        </is>
      </c>
      <c r="E2158" s="3" t="inlineStr">
        <is>
          <t>cliente507@outlook.com</t>
        </is>
      </c>
      <c r="F2158" s="3" t="inlineStr">
        <is>
          <t>+54 9 2326 765435</t>
        </is>
      </c>
      <c r="G2158" s="3" t="inlineStr">
        <is>
          <t>Buenos Aires</t>
        </is>
      </c>
      <c r="H2158" s="3" t="inlineStr">
        <is>
          <t>CABA</t>
        </is>
      </c>
      <c r="I2158" s="3" t="inlineStr">
        <is>
          <t>Cable USB-C</t>
        </is>
      </c>
      <c r="J2158" s="3" t="inlineStr">
        <is>
          <t>Accesorios</t>
        </is>
      </c>
      <c r="K2158" s="3">
        <v>5</v>
      </c>
      <c r="L2158" s="5">
        <v>132594.56</v>
      </c>
      <c r="M2158" s="3">
        <v>5</v>
      </c>
      <c r="N2158" s="5">
        <v>629824.16</v>
      </c>
      <c r="O2158" s="3" t="inlineStr">
        <is>
          <t>Efectivo</t>
        </is>
      </c>
      <c r="P2158" s="3" t="inlineStr">
        <is>
          <t>admin</t>
        </is>
      </c>
      <c r="Q2158" s="3" t="inlineStr">
        <is>
          <t>local 1</t>
        </is>
      </c>
      <c r="R2158" s="3" t="inlineStr">
        <is>
          <t>Pendiente</t>
        </is>
      </c>
      <c r="S2158" s="3" t="inlineStr">
        <is>
          <t>Cliente reclama demora</t>
        </is>
      </c>
      <c r="T2158" s="3">
        <f>IF(COUNTA(A2158:S2158)&lt;19,"REVISAR","OK")</f>
        <v>0</v>
      </c>
      <c r="U2158" s="3">
        <f>IF(ISNUMBER(B2158),"OK","REVISAR")</f>
        <v>0</v>
      </c>
      <c r="V2158" s="3">
        <f>IF(AND(ISNUMBER(K2158),K2158&gt;0,K2158&lt;50),"OK","REVISAR")</f>
        <v>0</v>
      </c>
      <c r="W2158" s="3">
        <f>IF(AND(ISNUMBER(L2158),L2158&gt;0,L2158&lt;1000000),"OK","REVISAR")</f>
        <v>0</v>
      </c>
      <c r="X2158" s="3">
        <f>IF(AND(ISNUMBER(K2158),ISNUMBER(L2158),ISNUMBER(M2158),ISNUMBER(N2158)),IF(ABS(N2158-(K2158*L2158*(1-M2158/100)))&gt;1,"REVISAR","OK"),"REVISAR")</f>
        <v>0</v>
      </c>
      <c r="Y2158" s="3">
        <f>IF(AND(ISNUMBER(SEARCH("@",E2158)),ISNUMBER(SEARCH(".",E2158))),"OK","REVISAR")</f>
        <v>0</v>
      </c>
      <c r="Z2158" s="3">
        <f>IF(COUNTIF($A$2:$A$5001,A2158)&gt;1,"REVISAR","OK")</f>
        <v>0</v>
      </c>
    </row>
    <row r="2159">
      <c r="A2159" s="3">
        <v>2158</v>
      </c>
      <c r="B2159" s="4">
        <v>45794</v>
      </c>
      <c r="C2159" s="3" t="inlineStr">
        <is>
          <t>Carlos López</t>
        </is>
      </c>
      <c r="D2159" s="3" t="inlineStr">
        <is>
          <t>37400470</t>
        </is>
      </c>
      <c r="E2159" s="3" t="inlineStr">
        <is>
          <t>cliente182@yahoo.com</t>
        </is>
      </c>
      <c r="F2159" s="3" t="inlineStr">
        <is>
          <t>+54 9 2326 106946</t>
        </is>
      </c>
      <c r="G2159" s="3" t="inlineStr">
        <is>
          <t>Areco</t>
        </is>
      </c>
      <c r="I2159" s="3" t="inlineStr">
        <is>
          <t>Producto desconocido</t>
        </is>
      </c>
      <c r="J2159" s="3" t="inlineStr">
        <is>
          <t>Audio</t>
        </is>
      </c>
      <c r="K2159" s="3">
        <v>6</v>
      </c>
      <c r="L2159" s="5">
        <v>103044.01</v>
      </c>
      <c r="M2159" s="3">
        <v>20</v>
      </c>
      <c r="N2159" s="5">
        <v>494611.25</v>
      </c>
      <c r="O2159" s="3" t="inlineStr">
        <is>
          <t>efectivo</t>
        </is>
      </c>
      <c r="P2159" s="3" t="inlineStr">
        <is>
          <t>Paul</t>
        </is>
      </c>
      <c r="Q2159" s="3" t="inlineStr">
        <is>
          <t>Norte</t>
        </is>
      </c>
      <c r="S2159" s="3" t="inlineStr">
        <is>
          <t>Cliente reclama demora</t>
        </is>
      </c>
      <c r="T2159" s="3">
        <f>IF(COUNTA(A2159:S2159)&lt;19,"REVISAR","OK")</f>
        <v>0</v>
      </c>
      <c r="U2159" s="3">
        <f>IF(ISNUMBER(B2159),"OK","REVISAR")</f>
        <v>0</v>
      </c>
      <c r="V2159" s="3">
        <f>IF(AND(ISNUMBER(K2159),K2159&gt;0,K2159&lt;50),"OK","REVISAR")</f>
        <v>0</v>
      </c>
      <c r="W2159" s="3">
        <f>IF(AND(ISNUMBER(L2159),L2159&gt;0,L2159&lt;1000000),"OK","REVISAR")</f>
        <v>0</v>
      </c>
      <c r="X2159" s="3">
        <f>IF(AND(ISNUMBER(K2159),ISNUMBER(L2159),ISNUMBER(M2159),ISNUMBER(N2159)),IF(ABS(N2159-(K2159*L2159*(1-M2159/100)))&gt;1,"REVISAR","OK"),"REVISAR")</f>
        <v>0</v>
      </c>
      <c r="Y2159" s="3">
        <f>IF(AND(ISNUMBER(SEARCH("@",E2159)),ISNUMBER(SEARCH(".",E2159))),"OK","REVISAR")</f>
        <v>0</v>
      </c>
      <c r="Z2159" s="3">
        <f>IF(COUNTIF($A$2:$A$5001,A2159)&gt;1,"REVISAR","OK")</f>
        <v>0</v>
      </c>
    </row>
    <row r="2160">
      <c r="A2160" s="3">
        <v>2159</v>
      </c>
      <c r="B2160" s="4">
        <v>45798</v>
      </c>
      <c r="C2160" s="3" t="inlineStr">
        <is>
          <t>Cliente Sin Nombre</t>
        </is>
      </c>
      <c r="D2160" s="3" t="inlineStr">
        <is>
          <t>23271357</t>
        </is>
      </c>
      <c r="E2160" s="3" t="inlineStr">
        <is>
          <t>cliente238@sinmail</t>
        </is>
      </c>
      <c r="F2160" s="3" t="inlineStr">
        <is>
          <t>+54 9 2326 632005</t>
        </is>
      </c>
      <c r="G2160" s="3" t="inlineStr">
        <is>
          <t>S. A. de Areco</t>
        </is>
      </c>
      <c r="H2160" s="3" t="inlineStr">
        <is>
          <t>buenos aires</t>
        </is>
      </c>
      <c r="I2160" s="3" t="inlineStr">
        <is>
          <t>Auriculares Bluetooth</t>
        </is>
      </c>
      <c r="J2160" s="3" t="inlineStr">
        <is>
          <t>Tecnología</t>
        </is>
      </c>
      <c r="K2160" s="3">
        <v>7</v>
      </c>
      <c r="L2160" s="5">
        <v>174012.47</v>
      </c>
      <c r="M2160" s="3">
        <v>0</v>
      </c>
      <c r="N2160" s="5">
        <v>1218087.29</v>
      </c>
      <c r="O2160" s="3" t="inlineStr">
        <is>
          <t>Tarjeta Crédito</t>
        </is>
      </c>
      <c r="Q2160" s="3" t="inlineStr">
        <is>
          <t>local 1</t>
        </is>
      </c>
      <c r="R2160" s="3" t="inlineStr">
        <is>
          <t>entregado</t>
        </is>
      </c>
      <c r="S2160" s="3" t="inlineStr">
        <is>
          <t>Producto sin stock</t>
        </is>
      </c>
      <c r="T2160" s="3">
        <f>IF(COUNTA(A2160:S2160)&lt;19,"REVISAR","OK")</f>
        <v>0</v>
      </c>
      <c r="U2160" s="3">
        <f>IF(ISNUMBER(B2160),"OK","REVISAR")</f>
        <v>0</v>
      </c>
      <c r="V2160" s="3">
        <f>IF(AND(ISNUMBER(K2160),K2160&gt;0,K2160&lt;50),"OK","REVISAR")</f>
        <v>0</v>
      </c>
      <c r="W2160" s="3">
        <f>IF(AND(ISNUMBER(L2160),L2160&gt;0,L2160&lt;1000000),"OK","REVISAR")</f>
        <v>0</v>
      </c>
      <c r="X2160" s="3">
        <f>IF(AND(ISNUMBER(K2160),ISNUMBER(L2160),ISNUMBER(M2160),ISNUMBER(N2160)),IF(ABS(N2160-(K2160*L2160*(1-M2160/100)))&gt;1,"REVISAR","OK"),"REVISAR")</f>
        <v>0</v>
      </c>
      <c r="Y2160" s="3">
        <f>IF(AND(ISNUMBER(SEARCH("@",E2160)),ISNUMBER(SEARCH(".",E2160))),"OK","REVISAR")</f>
        <v>0</v>
      </c>
      <c r="Z2160" s="3">
        <f>IF(COUNTIF($A$2:$A$5001,A2160)&gt;1,"REVISAR","OK")</f>
        <v>0</v>
      </c>
    </row>
    <row r="2161">
      <c r="A2161" s="3">
        <v>2160</v>
      </c>
      <c r="B2161" s="4">
        <v>45697</v>
      </c>
      <c r="C2161" s="3" t="inlineStr">
        <is>
          <t>María Gómez</t>
        </is>
      </c>
      <c r="D2161" s="3" t="inlineStr">
        <is>
          <t>Sin DNI</t>
        </is>
      </c>
      <c r="E2161" s="3" t="inlineStr">
        <is>
          <t>cliente547@gmai.com</t>
        </is>
      </c>
      <c r="F2161" s="3" t="inlineStr">
        <is>
          <t>+54 9 2326 171403</t>
        </is>
      </c>
      <c r="G2161" s="3" t="inlineStr">
        <is>
          <t>S. A. de Areco</t>
        </is>
      </c>
      <c r="H2161" s="3" t="inlineStr">
        <is>
          <t>buenos aires</t>
        </is>
      </c>
      <c r="I2161" s="3" t="inlineStr">
        <is>
          <t>Parlante portátil</t>
        </is>
      </c>
      <c r="J2161" s="3" t="inlineStr">
        <is>
          <t>Sin categoria</t>
        </is>
      </c>
      <c r="K2161" s="3">
        <v>7</v>
      </c>
      <c r="L2161" s="5">
        <v>159304</v>
      </c>
      <c r="M2161" s="3">
        <v>15</v>
      </c>
      <c r="N2161" s="5">
        <v>947858.8</v>
      </c>
      <c r="O2161" s="3" t="inlineStr">
        <is>
          <t>efectivo</t>
        </is>
      </c>
      <c r="P2161" s="3" t="inlineStr">
        <is>
          <t>Isaías</t>
        </is>
      </c>
      <c r="Q2161" s="3" t="inlineStr">
        <is>
          <t>Local 1</t>
        </is>
      </c>
      <c r="R2161" s="3" t="inlineStr">
        <is>
          <t>No aplica</t>
        </is>
      </c>
      <c r="S2161" s="3" t="inlineStr">
        <is>
          <t>OK</t>
        </is>
      </c>
      <c r="T2161" s="3">
        <f>IF(COUNTA(A2161:S2161)&lt;19,"REVISAR","OK")</f>
        <v>0</v>
      </c>
      <c r="U2161" s="3">
        <f>IF(ISNUMBER(B2161),"OK","REVISAR")</f>
        <v>0</v>
      </c>
      <c r="V2161" s="3">
        <f>IF(AND(ISNUMBER(K2161),K2161&gt;0,K2161&lt;50),"OK","REVISAR")</f>
        <v>0</v>
      </c>
      <c r="W2161" s="3">
        <f>IF(AND(ISNUMBER(L2161),L2161&gt;0,L2161&lt;1000000),"OK","REVISAR")</f>
        <v>0</v>
      </c>
      <c r="X2161" s="3">
        <f>IF(AND(ISNUMBER(K2161),ISNUMBER(L2161),ISNUMBER(M2161),ISNUMBER(N2161)),IF(ABS(N2161-(K2161*L2161*(1-M2161/100)))&gt;1,"REVISAR","OK"),"REVISAR")</f>
        <v>0</v>
      </c>
      <c r="Y2161" s="3">
        <f>IF(AND(ISNUMBER(SEARCH("@",E2161)),ISNUMBER(SEARCH(".",E2161))),"OK","REVISAR")</f>
        <v>0</v>
      </c>
      <c r="Z2161" s="3">
        <f>IF(COUNTIF($A$2:$A$5001,A2161)&gt;1,"REVISAR","OK")</f>
        <v>0</v>
      </c>
    </row>
    <row r="2162">
      <c r="A2162" s="3">
        <v>2161</v>
      </c>
      <c r="B2162" s="4">
        <v>45422</v>
      </c>
      <c r="C2162" s="3" t="inlineStr">
        <is>
          <t>Pedro Sánchez</t>
        </is>
      </c>
      <c r="D2162" s="3" t="inlineStr">
        <is>
          <t>30770213</t>
        </is>
      </c>
      <c r="E2162" s="3" t="inlineStr">
        <is>
          <t>cliente143@hotmail.com</t>
        </is>
      </c>
      <c r="F2162" s="3" t="inlineStr">
        <is>
          <t>+54 9 2326 946272</t>
        </is>
      </c>
      <c r="G2162" s="3" t="inlineStr">
        <is>
          <t>CABA</t>
        </is>
      </c>
      <c r="I2162" s="3" t="inlineStr">
        <is>
          <t>Producto desconocido</t>
        </is>
      </c>
      <c r="K2162" s="3">
        <v>3</v>
      </c>
      <c r="L2162" s="5">
        <v>119426.22</v>
      </c>
      <c r="M2162" s="3">
        <v>20</v>
      </c>
      <c r="N2162" s="5">
        <v>286622.93</v>
      </c>
      <c r="O2162" s="3" t="inlineStr">
        <is>
          <t>Tarjeta Débito</t>
        </is>
      </c>
      <c r="P2162" s="3" t="inlineStr">
        <is>
          <t>Benjamín</t>
        </is>
      </c>
      <c r="Q2162" s="3" t="inlineStr">
        <is>
          <t>Local 1</t>
        </is>
      </c>
      <c r="R2162" s="3" t="inlineStr">
        <is>
          <t>entregado</t>
        </is>
      </c>
      <c r="S2162" s="3" t="inlineStr">
        <is>
          <t>sin observaciones</t>
        </is>
      </c>
      <c r="T2162" s="3">
        <f>IF(COUNTA(A2162:S2162)&lt;19,"REVISAR","OK")</f>
        <v>0</v>
      </c>
      <c r="U2162" s="3">
        <f>IF(ISNUMBER(B2162),"OK","REVISAR")</f>
        <v>0</v>
      </c>
      <c r="V2162" s="3">
        <f>IF(AND(ISNUMBER(K2162),K2162&gt;0,K2162&lt;50),"OK","REVISAR")</f>
        <v>0</v>
      </c>
      <c r="W2162" s="3">
        <f>IF(AND(ISNUMBER(L2162),L2162&gt;0,L2162&lt;1000000),"OK","REVISAR")</f>
        <v>0</v>
      </c>
      <c r="X2162" s="3">
        <f>IF(AND(ISNUMBER(K2162),ISNUMBER(L2162),ISNUMBER(M2162),ISNUMBER(N2162)),IF(ABS(N2162-(K2162*L2162*(1-M2162/100)))&gt;1,"REVISAR","OK"),"REVISAR")</f>
        <v>0</v>
      </c>
      <c r="Y2162" s="3">
        <f>IF(AND(ISNUMBER(SEARCH("@",E2162)),ISNUMBER(SEARCH(".",E2162))),"OK","REVISAR")</f>
        <v>0</v>
      </c>
      <c r="Z2162" s="3">
        <f>IF(COUNTIF($A$2:$A$5001,A2162)&gt;1,"REVISAR","OK")</f>
        <v>0</v>
      </c>
    </row>
    <row r="2163">
      <c r="A2163" s="3">
        <v>2162</v>
      </c>
      <c r="B2163" s="4">
        <v>45444</v>
      </c>
      <c r="D2163" s="3" t="inlineStr">
        <is>
          <t>29208980</t>
        </is>
      </c>
      <c r="E2163" s="3" t="inlineStr">
        <is>
          <t>cliente152@gmai.com</t>
        </is>
      </c>
      <c r="G2163" s="3" t="inlineStr">
        <is>
          <t>Cordoba</t>
        </is>
      </c>
      <c r="I2163" s="3" t="inlineStr">
        <is>
          <t>Notebook 15</t>
        </is>
      </c>
      <c r="J2163" s="3" t="inlineStr">
        <is>
          <t>perifericos</t>
        </is>
      </c>
      <c r="K2163" s="3">
        <v>3</v>
      </c>
      <c r="L2163" s="5">
        <v>104327.51</v>
      </c>
      <c r="M2163" s="3">
        <v>10</v>
      </c>
      <c r="N2163" s="5">
        <v>281684.28</v>
      </c>
      <c r="O2163" s="3" t="inlineStr">
        <is>
          <t>MercadoPago</t>
        </is>
      </c>
      <c r="P2163" s="3" t="inlineStr">
        <is>
          <t>Admin</t>
        </is>
      </c>
      <c r="Q2163" s="3" t="inlineStr">
        <is>
          <t>Local 1</t>
        </is>
      </c>
      <c r="S2163" s="3" t="inlineStr">
        <is>
          <t>sin observaciones</t>
        </is>
      </c>
      <c r="T2163" s="3">
        <f>IF(COUNTA(A2163:S2163)&lt;19,"REVISAR","OK")</f>
        <v>0</v>
      </c>
      <c r="U2163" s="3">
        <f>IF(ISNUMBER(B2163),"OK","REVISAR")</f>
        <v>0</v>
      </c>
      <c r="V2163" s="3">
        <f>IF(AND(ISNUMBER(K2163),K2163&gt;0,K2163&lt;50),"OK","REVISAR")</f>
        <v>0</v>
      </c>
      <c r="W2163" s="3">
        <f>IF(AND(ISNUMBER(L2163),L2163&gt;0,L2163&lt;1000000),"OK","REVISAR")</f>
        <v>0</v>
      </c>
      <c r="X2163" s="3">
        <f>IF(AND(ISNUMBER(K2163),ISNUMBER(L2163),ISNUMBER(M2163),ISNUMBER(N2163)),IF(ABS(N2163-(K2163*L2163*(1-M2163/100)))&gt;1,"REVISAR","OK"),"REVISAR")</f>
        <v>0</v>
      </c>
      <c r="Y2163" s="3">
        <f>IF(AND(ISNUMBER(SEARCH("@",E2163)),ISNUMBER(SEARCH(".",E2163))),"OK","REVISAR")</f>
        <v>0</v>
      </c>
      <c r="Z2163" s="3">
        <f>IF(COUNTIF($A$2:$A$5001,A2163)&gt;1,"REVISAR","OK")</f>
        <v>0</v>
      </c>
    </row>
    <row r="2164">
      <c r="A2164" s="3">
        <v>2163</v>
      </c>
      <c r="B2164" s="4" t="inlineStr">
        <is>
          <t>31/02/2025</t>
        </is>
      </c>
      <c r="C2164" s="3" t="inlineStr">
        <is>
          <t>María Gómez</t>
        </is>
      </c>
      <c r="D2164" s="3" t="inlineStr">
        <is>
          <t>33679648</t>
        </is>
      </c>
      <c r="E2164" s="3" t="inlineStr">
        <is>
          <t>cliente448@gmai.com</t>
        </is>
      </c>
      <c r="F2164" s="3" t="inlineStr">
        <is>
          <t>+54 9 2326 339184</t>
        </is>
      </c>
      <c r="G2164" s="3" t="inlineStr">
        <is>
          <t>S. A. de Areco</t>
        </is>
      </c>
      <c r="H2164" s="3" t="inlineStr">
        <is>
          <t>Buenos Aires</t>
        </is>
      </c>
      <c r="I2164" s="3" t="inlineStr">
        <is>
          <t>Parlante portátil</t>
        </is>
      </c>
      <c r="J2164" s="3" t="inlineStr">
        <is>
          <t>tecnologia</t>
        </is>
      </c>
      <c r="K2164" s="3">
        <v>3</v>
      </c>
      <c r="L2164" s="5">
        <v>17275.93</v>
      </c>
      <c r="M2164" s="3">
        <v>5</v>
      </c>
      <c r="N2164" s="5">
        <v>49236.4</v>
      </c>
      <c r="O2164" s="3" t="inlineStr">
        <is>
          <t>Cheque</t>
        </is>
      </c>
      <c r="P2164" s="3" t="inlineStr">
        <is>
          <t>Sofía</t>
        </is>
      </c>
      <c r="Q2164" s="3" t="inlineStr">
        <is>
          <t>Sucursal Centro</t>
        </is>
      </c>
      <c r="S2164" s="3" t="inlineStr">
        <is>
          <t>Cliente reclama demora</t>
        </is>
      </c>
      <c r="T2164" s="3">
        <f>IF(COUNTA(A2164:S2164)&lt;19,"REVISAR","OK")</f>
        <v>0</v>
      </c>
      <c r="U2164" s="3">
        <f>IF(ISNUMBER(B2164),"OK","REVISAR")</f>
        <v>0</v>
      </c>
      <c r="V2164" s="3">
        <f>IF(AND(ISNUMBER(K2164),K2164&gt;0,K2164&lt;50),"OK","REVISAR")</f>
        <v>0</v>
      </c>
      <c r="W2164" s="3">
        <f>IF(AND(ISNUMBER(L2164),L2164&gt;0,L2164&lt;1000000),"OK","REVISAR")</f>
        <v>0</v>
      </c>
      <c r="X2164" s="3">
        <f>IF(AND(ISNUMBER(K2164),ISNUMBER(L2164),ISNUMBER(M2164),ISNUMBER(N2164)),IF(ABS(N2164-(K2164*L2164*(1-M2164/100)))&gt;1,"REVISAR","OK"),"REVISAR")</f>
        <v>0</v>
      </c>
      <c r="Y2164" s="3">
        <f>IF(AND(ISNUMBER(SEARCH("@",E2164)),ISNUMBER(SEARCH(".",E2164))),"OK","REVISAR")</f>
        <v>0</v>
      </c>
      <c r="Z2164" s="3">
        <f>IF(COUNTIF($A$2:$A$5001,A2164)&gt;1,"REVISAR","OK")</f>
        <v>0</v>
      </c>
    </row>
    <row r="2165">
      <c r="A2165" s="3">
        <v>2164</v>
      </c>
      <c r="B2165" s="4">
        <v>45571</v>
      </c>
      <c r="C2165" s="3" t="inlineStr">
        <is>
          <t>Juan Pérez</t>
        </is>
      </c>
      <c r="D2165" s="3" t="inlineStr">
        <is>
          <t>24887573</t>
        </is>
      </c>
      <c r="E2165" s="3" t="inlineStr">
        <is>
          <t>cliente145@gmai.com</t>
        </is>
      </c>
      <c r="F2165" s="3" t="inlineStr">
        <is>
          <t>+54 9 2326 155196</t>
        </is>
      </c>
      <c r="G2165" s="3" t="inlineStr">
        <is>
          <t>Cordoba</t>
        </is>
      </c>
      <c r="H2165" s="3" t="inlineStr">
        <is>
          <t>buenos aires</t>
        </is>
      </c>
      <c r="I2165" s="3" t="inlineStr">
        <is>
          <t>Mouse gamer</t>
        </is>
      </c>
      <c r="J2165" s="3" t="inlineStr">
        <is>
          <t>Periféricos</t>
        </is>
      </c>
      <c r="K2165" s="3">
        <v>7</v>
      </c>
      <c r="L2165" s="5">
        <v>123532.13</v>
      </c>
      <c r="M2165" s="3">
        <v>25</v>
      </c>
      <c r="N2165" s="5">
        <v>648543.6800000001</v>
      </c>
      <c r="O2165" s="3" t="inlineStr">
        <is>
          <t>Cheque</t>
        </is>
      </c>
      <c r="P2165" s="3" t="inlineStr">
        <is>
          <t>Admin</t>
        </is>
      </c>
      <c r="Q2165" s="3" t="inlineStr">
        <is>
          <t>local 1</t>
        </is>
      </c>
      <c r="R2165" s="3" t="inlineStr">
        <is>
          <t>Cancelado</t>
        </is>
      </c>
      <c r="T2165" s="3">
        <f>IF(COUNTA(A2165:S2165)&lt;19,"REVISAR","OK")</f>
        <v>0</v>
      </c>
      <c r="U2165" s="3">
        <f>IF(ISNUMBER(B2165),"OK","REVISAR")</f>
        <v>0</v>
      </c>
      <c r="V2165" s="3">
        <f>IF(AND(ISNUMBER(K2165),K2165&gt;0,K2165&lt;50),"OK","REVISAR")</f>
        <v>0</v>
      </c>
      <c r="W2165" s="3">
        <f>IF(AND(ISNUMBER(L2165),L2165&gt;0,L2165&lt;1000000),"OK","REVISAR")</f>
        <v>0</v>
      </c>
      <c r="X2165" s="3">
        <f>IF(AND(ISNUMBER(K2165),ISNUMBER(L2165),ISNUMBER(M2165),ISNUMBER(N2165)),IF(ABS(N2165-(K2165*L2165*(1-M2165/100)))&gt;1,"REVISAR","OK"),"REVISAR")</f>
        <v>0</v>
      </c>
      <c r="Y2165" s="3">
        <f>IF(AND(ISNUMBER(SEARCH("@",E2165)),ISNUMBER(SEARCH(".",E2165))),"OK","REVISAR")</f>
        <v>0</v>
      </c>
      <c r="Z2165" s="3">
        <f>IF(COUNTIF($A$2:$A$5001,A2165)&gt;1,"REVISAR","OK")</f>
        <v>0</v>
      </c>
    </row>
    <row r="2166">
      <c r="A2166" s="3">
        <v>2165</v>
      </c>
      <c r="B2166" s="4">
        <v>45436</v>
      </c>
      <c r="C2166" s="3" t="inlineStr">
        <is>
          <t>Ana Martínez</t>
        </is>
      </c>
      <c r="D2166" s="3" t="inlineStr">
        <is>
          <t>45035312</t>
        </is>
      </c>
      <c r="E2166" s="3" t="inlineStr">
        <is>
          <t>cliente764@gmai.com</t>
        </is>
      </c>
      <c r="F2166" s="3" t="inlineStr">
        <is>
          <t>+54 9 2326 639842</t>
        </is>
      </c>
      <c r="G2166" s="3" t="inlineStr">
        <is>
          <t>Buenos Aires</t>
        </is>
      </c>
      <c r="H2166" s="3" t="inlineStr">
        <is>
          <t>Santa Fe</t>
        </is>
      </c>
      <c r="I2166" s="3" t="inlineStr">
        <is>
          <t>Memoria RAM 8GB</t>
        </is>
      </c>
      <c r="K2166" s="3">
        <v>7</v>
      </c>
      <c r="L2166" s="5">
        <v>7331.11</v>
      </c>
      <c r="M2166" s="3">
        <v>0</v>
      </c>
      <c r="N2166" s="5">
        <v>51317.77</v>
      </c>
      <c r="P2166" s="3" t="inlineStr">
        <is>
          <t>admin</t>
        </is>
      </c>
      <c r="S2166" s="3" t="inlineStr">
        <is>
          <t>sin observaciones</t>
        </is>
      </c>
      <c r="T2166" s="3">
        <f>IF(COUNTA(A2166:S2166)&lt;19,"REVISAR","OK")</f>
        <v>0</v>
      </c>
      <c r="U2166" s="3">
        <f>IF(ISNUMBER(B2166),"OK","REVISAR")</f>
        <v>0</v>
      </c>
      <c r="V2166" s="3">
        <f>IF(AND(ISNUMBER(K2166),K2166&gt;0,K2166&lt;50),"OK","REVISAR")</f>
        <v>0</v>
      </c>
      <c r="W2166" s="3">
        <f>IF(AND(ISNUMBER(L2166),L2166&gt;0,L2166&lt;1000000),"OK","REVISAR")</f>
        <v>0</v>
      </c>
      <c r="X2166" s="3">
        <f>IF(AND(ISNUMBER(K2166),ISNUMBER(L2166),ISNUMBER(M2166),ISNUMBER(N2166)),IF(ABS(N2166-(K2166*L2166*(1-M2166/100)))&gt;1,"REVISAR","OK"),"REVISAR")</f>
        <v>0</v>
      </c>
      <c r="Y2166" s="3">
        <f>IF(AND(ISNUMBER(SEARCH("@",E2166)),ISNUMBER(SEARCH(".",E2166))),"OK","REVISAR")</f>
        <v>0</v>
      </c>
      <c r="Z2166" s="3">
        <f>IF(COUNTIF($A$2:$A$5001,A2166)&gt;1,"REVISAR","OK")</f>
        <v>0</v>
      </c>
    </row>
    <row r="2167">
      <c r="A2167" s="3">
        <v>2166</v>
      </c>
      <c r="B2167" s="4">
        <v>45361</v>
      </c>
      <c r="C2167" s="3" t="inlineStr">
        <is>
          <t>Lucas Rodríguez</t>
        </is>
      </c>
      <c r="D2167" s="3" t="inlineStr">
        <is>
          <t>25648828</t>
        </is>
      </c>
      <c r="E2167" s="3" t="inlineStr">
        <is>
          <t>cliente733@yahoo.com</t>
        </is>
      </c>
      <c r="F2167" s="3" t="inlineStr">
        <is>
          <t>+54 9 2326 263534</t>
        </is>
      </c>
      <c r="H2167" s="3" t="inlineStr">
        <is>
          <t>Buenos Aires</t>
        </is>
      </c>
      <c r="I2167" s="3" t="inlineStr">
        <is>
          <t>Silla gamer</t>
        </is>
      </c>
      <c r="K2167" s="3">
        <v>5</v>
      </c>
      <c r="L2167" s="5">
        <v>88278.95</v>
      </c>
      <c r="M2167" s="3">
        <v>0</v>
      </c>
      <c r="N2167" s="5">
        <v>441394.75</v>
      </c>
      <c r="O2167" s="3" t="inlineStr">
        <is>
          <t>MercadoPago</t>
        </is>
      </c>
      <c r="P2167" s="3" t="inlineStr">
        <is>
          <t>admin</t>
        </is>
      </c>
      <c r="R2167" s="3" t="inlineStr">
        <is>
          <t>Cancelado</t>
        </is>
      </c>
      <c r="S2167" s="3" t="inlineStr">
        <is>
          <t>Producto sin stock</t>
        </is>
      </c>
      <c r="T2167" s="3">
        <f>IF(COUNTA(A2167:S2167)&lt;19,"REVISAR","OK")</f>
        <v>0</v>
      </c>
      <c r="U2167" s="3">
        <f>IF(ISNUMBER(B2167),"OK","REVISAR")</f>
        <v>0</v>
      </c>
      <c r="V2167" s="3">
        <f>IF(AND(ISNUMBER(K2167),K2167&gt;0,K2167&lt;50),"OK","REVISAR")</f>
        <v>0</v>
      </c>
      <c r="W2167" s="3">
        <f>IF(AND(ISNUMBER(L2167),L2167&gt;0,L2167&lt;1000000),"OK","REVISAR")</f>
        <v>0</v>
      </c>
      <c r="X2167" s="3">
        <f>IF(AND(ISNUMBER(K2167),ISNUMBER(L2167),ISNUMBER(M2167),ISNUMBER(N2167)),IF(ABS(N2167-(K2167*L2167*(1-M2167/100)))&gt;1,"REVISAR","OK"),"REVISAR")</f>
        <v>0</v>
      </c>
      <c r="Y2167" s="3">
        <f>IF(AND(ISNUMBER(SEARCH("@",E2167)),ISNUMBER(SEARCH(".",E2167))),"OK","REVISAR")</f>
        <v>0</v>
      </c>
      <c r="Z2167" s="3">
        <f>IF(COUNTIF($A$2:$A$5001,A2167)&gt;1,"REVISAR","OK")</f>
        <v>0</v>
      </c>
    </row>
    <row r="2168">
      <c r="A2168" s="3">
        <v>2167</v>
      </c>
      <c r="B2168" s="4">
        <v>45622</v>
      </c>
      <c r="C2168" s="3" t="inlineStr">
        <is>
          <t>Ana Martínez</t>
        </is>
      </c>
      <c r="D2168" s="3" t="inlineStr">
        <is>
          <t>23649930</t>
        </is>
      </c>
      <c r="E2168" s="3" t="inlineStr">
        <is>
          <t>cliente298@gmail.com</t>
        </is>
      </c>
      <c r="F2168" s="3" t="inlineStr">
        <is>
          <t>+54 9 2326 959392</t>
        </is>
      </c>
      <c r="H2168" s="3" t="inlineStr">
        <is>
          <t>Santa Fe</t>
        </is>
      </c>
      <c r="I2168" s="3" t="inlineStr">
        <is>
          <t>Webcam HD</t>
        </is>
      </c>
      <c r="J2168" s="3" t="inlineStr">
        <is>
          <t>Tecnologia</t>
        </is>
      </c>
      <c r="K2168" s="3">
        <v>2</v>
      </c>
      <c r="L2168" s="5">
        <v>129006.44</v>
      </c>
      <c r="M2168" s="3">
        <v>5</v>
      </c>
      <c r="N2168" s="5">
        <v>245112.24</v>
      </c>
      <c r="O2168" s="3" t="inlineStr">
        <is>
          <t>transf</t>
        </is>
      </c>
      <c r="P2168" s="3" t="inlineStr">
        <is>
          <t>Isaías</t>
        </is>
      </c>
      <c r="Q2168" s="3" t="inlineStr">
        <is>
          <t>Local 1</t>
        </is>
      </c>
      <c r="S2168" s="3" t="inlineStr">
        <is>
          <t>Producto sin stock</t>
        </is>
      </c>
      <c r="T2168" s="3">
        <f>IF(COUNTA(A2168:S2168)&lt;19,"REVISAR","OK")</f>
        <v>0</v>
      </c>
      <c r="U2168" s="3">
        <f>IF(ISNUMBER(B2168),"OK","REVISAR")</f>
        <v>0</v>
      </c>
      <c r="V2168" s="3">
        <f>IF(AND(ISNUMBER(K2168),K2168&gt;0,K2168&lt;50),"OK","REVISAR")</f>
        <v>0</v>
      </c>
      <c r="W2168" s="3">
        <f>IF(AND(ISNUMBER(L2168),L2168&gt;0,L2168&lt;1000000),"OK","REVISAR")</f>
        <v>0</v>
      </c>
      <c r="X2168" s="3">
        <f>IF(AND(ISNUMBER(K2168),ISNUMBER(L2168),ISNUMBER(M2168),ISNUMBER(N2168)),IF(ABS(N2168-(K2168*L2168*(1-M2168/100)))&gt;1,"REVISAR","OK"),"REVISAR")</f>
        <v>0</v>
      </c>
      <c r="Y2168" s="3">
        <f>IF(AND(ISNUMBER(SEARCH("@",E2168)),ISNUMBER(SEARCH(".",E2168))),"OK","REVISAR")</f>
        <v>0</v>
      </c>
      <c r="Z2168" s="3">
        <f>IF(COUNTIF($A$2:$A$5001,A2168)&gt;1,"REVISAR","OK")</f>
        <v>0</v>
      </c>
    </row>
    <row r="2169">
      <c r="A2169" s="3">
        <v>2168</v>
      </c>
      <c r="B2169" s="4">
        <v>45426</v>
      </c>
      <c r="D2169" s="3" t="inlineStr">
        <is>
          <t>39611334</t>
        </is>
      </c>
      <c r="E2169" s="3" t="inlineStr">
        <is>
          <t>cliente725@</t>
        </is>
      </c>
      <c r="F2169" s="3" t="inlineStr">
        <is>
          <t>+54 9 2326 396644</t>
        </is>
      </c>
      <c r="G2169" s="3" t="inlineStr">
        <is>
          <t>Rosario</t>
        </is>
      </c>
      <c r="H2169" s="3" t="inlineStr">
        <is>
          <t>CABA</t>
        </is>
      </c>
      <c r="I2169" s="3" t="inlineStr">
        <is>
          <t>Notebook 15</t>
        </is>
      </c>
      <c r="J2169" s="3" t="inlineStr">
        <is>
          <t>Audio</t>
        </is>
      </c>
      <c r="K2169" s="3">
        <v>7</v>
      </c>
      <c r="L2169" s="5">
        <v>15344.37</v>
      </c>
      <c r="M2169" s="3">
        <v>0</v>
      </c>
      <c r="N2169" s="5">
        <v>107410.59</v>
      </c>
      <c r="O2169" s="3" t="inlineStr">
        <is>
          <t>transf</t>
        </is>
      </c>
      <c r="P2169" s="3" t="inlineStr">
        <is>
          <t>admin</t>
        </is>
      </c>
      <c r="Q2169" s="3" t="inlineStr">
        <is>
          <t>Sucursal Norte</t>
        </is>
      </c>
      <c r="R2169" s="3" t="inlineStr">
        <is>
          <t>Cancelado</t>
        </is>
      </c>
      <c r="S2169" s="3" t="inlineStr">
        <is>
          <t>OK</t>
        </is>
      </c>
      <c r="T2169" s="3">
        <f>IF(COUNTA(A2169:S2169)&lt;19,"REVISAR","OK")</f>
        <v>0</v>
      </c>
      <c r="U2169" s="3">
        <f>IF(ISNUMBER(B2169),"OK","REVISAR")</f>
        <v>0</v>
      </c>
      <c r="V2169" s="3">
        <f>IF(AND(ISNUMBER(K2169),K2169&gt;0,K2169&lt;50),"OK","REVISAR")</f>
        <v>0</v>
      </c>
      <c r="W2169" s="3">
        <f>IF(AND(ISNUMBER(L2169),L2169&gt;0,L2169&lt;1000000),"OK","REVISAR")</f>
        <v>0</v>
      </c>
      <c r="X2169" s="3">
        <f>IF(AND(ISNUMBER(K2169),ISNUMBER(L2169),ISNUMBER(M2169),ISNUMBER(N2169)),IF(ABS(N2169-(K2169*L2169*(1-M2169/100)))&gt;1,"REVISAR","OK"),"REVISAR")</f>
        <v>0</v>
      </c>
      <c r="Y2169" s="3">
        <f>IF(AND(ISNUMBER(SEARCH("@",E2169)),ISNUMBER(SEARCH(".",E2169))),"OK","REVISAR")</f>
        <v>0</v>
      </c>
      <c r="Z2169" s="3">
        <f>IF(COUNTIF($A$2:$A$5001,A2169)&gt;1,"REVISAR","OK")</f>
        <v>0</v>
      </c>
    </row>
    <row r="2170">
      <c r="A2170" s="3">
        <v>2169</v>
      </c>
      <c r="B2170" s="4">
        <v>45361</v>
      </c>
      <c r="D2170" s="3" t="inlineStr">
        <is>
          <t>36280076</t>
        </is>
      </c>
      <c r="E2170" s="3" t="inlineStr">
        <is>
          <t>cliente217@gmail.com</t>
        </is>
      </c>
      <c r="F2170" s="3" t="inlineStr">
        <is>
          <t>+54 9 2326 971765</t>
        </is>
      </c>
      <c r="G2170" s="3" t="inlineStr">
        <is>
          <t>Bs As</t>
        </is>
      </c>
      <c r="H2170" s="3" t="inlineStr">
        <is>
          <t>Buenos Aires</t>
        </is>
      </c>
      <c r="I2170" s="3" t="inlineStr">
        <is>
          <t>Disco SSD 480GB</t>
        </is>
      </c>
      <c r="J2170" s="3" t="inlineStr">
        <is>
          <t>Hogar</t>
        </is>
      </c>
      <c r="K2170" s="3">
        <v>7</v>
      </c>
      <c r="L2170" s="5">
        <v>109148.1</v>
      </c>
      <c r="M2170" s="3">
        <v>10</v>
      </c>
      <c r="N2170" s="5">
        <v>687633.03</v>
      </c>
      <c r="O2170" s="3" t="inlineStr">
        <is>
          <t>transf</t>
        </is>
      </c>
      <c r="P2170" s="3" t="inlineStr">
        <is>
          <t>Sin vendedor</t>
        </is>
      </c>
      <c r="R2170" s="3" t="inlineStr">
        <is>
          <t>Pendiente</t>
        </is>
      </c>
      <c r="S2170" s="3" t="inlineStr">
        <is>
          <t>OK</t>
        </is>
      </c>
      <c r="T2170" s="3">
        <f>IF(COUNTA(A2170:S2170)&lt;19,"REVISAR","OK")</f>
        <v>0</v>
      </c>
      <c r="U2170" s="3">
        <f>IF(ISNUMBER(B2170),"OK","REVISAR")</f>
        <v>0</v>
      </c>
      <c r="V2170" s="3">
        <f>IF(AND(ISNUMBER(K2170),K2170&gt;0,K2170&lt;50),"OK","REVISAR")</f>
        <v>0</v>
      </c>
      <c r="W2170" s="3">
        <f>IF(AND(ISNUMBER(L2170),L2170&gt;0,L2170&lt;1000000),"OK","REVISAR")</f>
        <v>0</v>
      </c>
      <c r="X2170" s="3">
        <f>IF(AND(ISNUMBER(K2170),ISNUMBER(L2170),ISNUMBER(M2170),ISNUMBER(N2170)),IF(ABS(N2170-(K2170*L2170*(1-M2170/100)))&gt;1,"REVISAR","OK"),"REVISAR")</f>
        <v>0</v>
      </c>
      <c r="Y2170" s="3">
        <f>IF(AND(ISNUMBER(SEARCH("@",E2170)),ISNUMBER(SEARCH(".",E2170))),"OK","REVISAR")</f>
        <v>0</v>
      </c>
      <c r="Z2170" s="3">
        <f>IF(COUNTIF($A$2:$A$5001,A2170)&gt;1,"REVISAR","OK")</f>
        <v>0</v>
      </c>
    </row>
    <row r="2171">
      <c r="A2171" s="3">
        <v>1941</v>
      </c>
      <c r="B2171" s="4">
        <v>45611</v>
      </c>
      <c r="C2171" s="3" t="inlineStr">
        <is>
          <t>Carlos López</t>
        </is>
      </c>
      <c r="D2171" s="3" t="inlineStr">
        <is>
          <t>27417813</t>
        </is>
      </c>
      <c r="E2171" s="3" t="inlineStr">
        <is>
          <t>cliente642@gmail.com</t>
        </is>
      </c>
      <c r="F2171" s="3" t="inlineStr">
        <is>
          <t>+54 9 2326 215465</t>
        </is>
      </c>
      <c r="G2171" s="3" t="inlineStr">
        <is>
          <t>Córdoba</t>
        </is>
      </c>
      <c r="I2171" s="3" t="inlineStr">
        <is>
          <t>Teclado mecánico</t>
        </is>
      </c>
      <c r="J2171" s="3" t="inlineStr">
        <is>
          <t>Sin categoria</t>
        </is>
      </c>
      <c r="K2171" s="3">
        <v>7</v>
      </c>
      <c r="L2171" s="5">
        <v>16887.66</v>
      </c>
      <c r="M2171" s="3">
        <v>5</v>
      </c>
      <c r="N2171" s="5">
        <v>112302.94</v>
      </c>
      <c r="O2171" s="3" t="inlineStr">
        <is>
          <t>Cheque</t>
        </is>
      </c>
      <c r="Q2171" s="3" t="inlineStr">
        <is>
          <t>local 1</t>
        </is>
      </c>
      <c r="R2171" s="3" t="inlineStr">
        <is>
          <t>Cancelado</t>
        </is>
      </c>
      <c r="S2171" s="3" t="inlineStr">
        <is>
          <t>Duplicado probable</t>
        </is>
      </c>
      <c r="T2171" s="3">
        <f>IF(COUNTA(A2171:S2171)&lt;19,"REVISAR","OK")</f>
        <v>0</v>
      </c>
      <c r="U2171" s="3">
        <f>IF(ISNUMBER(B2171),"OK","REVISAR")</f>
        <v>0</v>
      </c>
      <c r="V2171" s="3">
        <f>IF(AND(ISNUMBER(K2171),K2171&gt;0,K2171&lt;50),"OK","REVISAR")</f>
        <v>0</v>
      </c>
      <c r="W2171" s="3">
        <f>IF(AND(ISNUMBER(L2171),L2171&gt;0,L2171&lt;1000000),"OK","REVISAR")</f>
        <v>0</v>
      </c>
      <c r="X2171" s="3">
        <f>IF(AND(ISNUMBER(K2171),ISNUMBER(L2171),ISNUMBER(M2171),ISNUMBER(N2171)),IF(ABS(N2171-(K2171*L2171*(1-M2171/100)))&gt;1,"REVISAR","OK"),"REVISAR")</f>
        <v>0</v>
      </c>
      <c r="Y2171" s="3">
        <f>IF(AND(ISNUMBER(SEARCH("@",E2171)),ISNUMBER(SEARCH(".",E2171))),"OK","REVISAR")</f>
        <v>0</v>
      </c>
      <c r="Z2171" s="3">
        <f>IF(COUNTIF($A$2:$A$5001,A2171)&gt;1,"REVISAR","OK")</f>
        <v>0</v>
      </c>
    </row>
    <row r="2172">
      <c r="A2172" s="3">
        <v>2171</v>
      </c>
      <c r="B2172" s="4">
        <v>45549</v>
      </c>
      <c r="C2172" s="3" t="inlineStr">
        <is>
          <t>Carlos López</t>
        </is>
      </c>
      <c r="D2172" s="3" t="inlineStr">
        <is>
          <t>39013596</t>
        </is>
      </c>
      <c r="E2172" s="3" t="inlineStr">
        <is>
          <t>cliente297@hotmail.com</t>
        </is>
      </c>
      <c r="F2172" s="3" t="inlineStr">
        <is>
          <t>+54 9 2326 420797</t>
        </is>
      </c>
      <c r="G2172" s="3" t="inlineStr">
        <is>
          <t>Rosario</t>
        </is>
      </c>
      <c r="H2172" s="3" t="inlineStr">
        <is>
          <t>Bs.As</t>
        </is>
      </c>
      <c r="I2172" s="3" t="inlineStr">
        <is>
          <t>Silla gamer</t>
        </is>
      </c>
      <c r="J2172" s="3" t="inlineStr">
        <is>
          <t>Hogar</t>
        </is>
      </c>
      <c r="K2172" s="3">
        <v>1</v>
      </c>
      <c r="L2172" s="5">
        <v>139659.41</v>
      </c>
      <c r="M2172" s="3">
        <v>0</v>
      </c>
      <c r="N2172" s="5">
        <v>139659.41</v>
      </c>
      <c r="O2172" s="3" t="inlineStr">
        <is>
          <t>tarjeta credito</t>
        </is>
      </c>
      <c r="Q2172" s="3" t="inlineStr">
        <is>
          <t>Norte</t>
        </is>
      </c>
      <c r="R2172" s="3" t="inlineStr">
        <is>
          <t>pendiente</t>
        </is>
      </c>
      <c r="S2172" s="3" t="inlineStr">
        <is>
          <t>Precio cargado manualmente</t>
        </is>
      </c>
      <c r="T2172" s="3">
        <f>IF(COUNTA(A2172:S2172)&lt;19,"REVISAR","OK")</f>
        <v>0</v>
      </c>
      <c r="U2172" s="3">
        <f>IF(ISNUMBER(B2172),"OK","REVISAR")</f>
        <v>0</v>
      </c>
      <c r="V2172" s="3">
        <f>IF(AND(ISNUMBER(K2172),K2172&gt;0,K2172&lt;50),"OK","REVISAR")</f>
        <v>0</v>
      </c>
      <c r="W2172" s="3">
        <f>IF(AND(ISNUMBER(L2172),L2172&gt;0,L2172&lt;1000000),"OK","REVISAR")</f>
        <v>0</v>
      </c>
      <c r="X2172" s="3">
        <f>IF(AND(ISNUMBER(K2172),ISNUMBER(L2172),ISNUMBER(M2172),ISNUMBER(N2172)),IF(ABS(N2172-(K2172*L2172*(1-M2172/100)))&gt;1,"REVISAR","OK"),"REVISAR")</f>
        <v>0</v>
      </c>
      <c r="Y2172" s="3">
        <f>IF(AND(ISNUMBER(SEARCH("@",E2172)),ISNUMBER(SEARCH(".",E2172))),"OK","REVISAR")</f>
        <v>0</v>
      </c>
      <c r="Z2172" s="3">
        <f>IF(COUNTIF($A$2:$A$5001,A2172)&gt;1,"REVISAR","OK")</f>
        <v>0</v>
      </c>
    </row>
    <row r="2173">
      <c r="A2173" s="3">
        <v>2172</v>
      </c>
      <c r="B2173" s="4">
        <v>45439</v>
      </c>
      <c r="C2173" s="3" t="inlineStr">
        <is>
          <t>Pedro Sánchez</t>
        </is>
      </c>
      <c r="D2173" s="3" t="inlineStr">
        <is>
          <t>33627920</t>
        </is>
      </c>
      <c r="E2173" s="3" t="inlineStr">
        <is>
          <t>cliente427@hotmial.com</t>
        </is>
      </c>
      <c r="F2173" s="3" t="inlineStr">
        <is>
          <t>+54 9 2326 859807</t>
        </is>
      </c>
      <c r="G2173" s="3" t="inlineStr">
        <is>
          <t>San Antonio de Areco</t>
        </is>
      </c>
      <c r="I2173" s="3" t="inlineStr">
        <is>
          <t>Monitor 24</t>
        </is>
      </c>
      <c r="J2173" s="3" t="inlineStr">
        <is>
          <t>Tecnología</t>
        </is>
      </c>
      <c r="K2173" s="3">
        <v>4</v>
      </c>
      <c r="L2173" s="5">
        <v>132325.31</v>
      </c>
      <c r="M2173" s="3">
        <v>10</v>
      </c>
      <c r="N2173" s="5">
        <v>0</v>
      </c>
      <c r="P2173" s="3" t="inlineStr">
        <is>
          <t>admin</t>
        </is>
      </c>
      <c r="Q2173" s="3" t="inlineStr">
        <is>
          <t>Online</t>
        </is>
      </c>
      <c r="R2173" s="3" t="inlineStr">
        <is>
          <t>Entregado</t>
        </is>
      </c>
      <c r="T2173" s="3">
        <f>IF(COUNTA(A2173:S2173)&lt;19,"REVISAR","OK")</f>
        <v>0</v>
      </c>
      <c r="U2173" s="3">
        <f>IF(ISNUMBER(B2173),"OK","REVISAR")</f>
        <v>0</v>
      </c>
      <c r="V2173" s="3">
        <f>IF(AND(ISNUMBER(K2173),K2173&gt;0,K2173&lt;50),"OK","REVISAR")</f>
        <v>0</v>
      </c>
      <c r="W2173" s="3">
        <f>IF(AND(ISNUMBER(L2173),L2173&gt;0,L2173&lt;1000000),"OK","REVISAR")</f>
        <v>0</v>
      </c>
      <c r="X2173" s="3">
        <f>IF(AND(ISNUMBER(K2173),ISNUMBER(L2173),ISNUMBER(M2173),ISNUMBER(N2173)),IF(ABS(N2173-(K2173*L2173*(1-M2173/100)))&gt;1,"REVISAR","OK"),"REVISAR")</f>
        <v>0</v>
      </c>
      <c r="Y2173" s="3">
        <f>IF(AND(ISNUMBER(SEARCH("@",E2173)),ISNUMBER(SEARCH(".",E2173))),"OK","REVISAR")</f>
        <v>0</v>
      </c>
      <c r="Z2173" s="3">
        <f>IF(COUNTIF($A$2:$A$5001,A2173)&gt;1,"REVISAR","OK")</f>
        <v>0</v>
      </c>
    </row>
    <row r="2174">
      <c r="A2174" s="3">
        <v>2173</v>
      </c>
      <c r="B2174" s="4">
        <v>45342</v>
      </c>
      <c r="C2174" s="3" t="inlineStr">
        <is>
          <t>Camila Torres</t>
        </is>
      </c>
      <c r="D2174" s="3" t="inlineStr">
        <is>
          <t>36905424</t>
        </is>
      </c>
      <c r="E2174" s="3" t="inlineStr">
        <is>
          <t>cliente473@gmai.com</t>
        </is>
      </c>
      <c r="F2174" s="3" t="inlineStr">
        <is>
          <t>+54 9 2326 468361</t>
        </is>
      </c>
      <c r="H2174" s="3" t="inlineStr">
        <is>
          <t>Buenos Aires</t>
        </is>
      </c>
      <c r="K2174" s="3">
        <v>6</v>
      </c>
      <c r="L2174" s="5">
        <v>83806.89</v>
      </c>
      <c r="M2174" s="3">
        <v>15</v>
      </c>
      <c r="N2174" s="5">
        <v>427415.14</v>
      </c>
      <c r="O2174" s="3" t="inlineStr">
        <is>
          <t>Tarjeta Débito</t>
        </is>
      </c>
      <c r="P2174" s="3" t="inlineStr">
        <is>
          <t>Sin vendedor</t>
        </is>
      </c>
      <c r="Q2174" s="3" t="inlineStr">
        <is>
          <t>Local 1</t>
        </is>
      </c>
      <c r="R2174" s="3" t="inlineStr">
        <is>
          <t>entregado</t>
        </is>
      </c>
      <c r="S2174" s="3" t="inlineStr">
        <is>
          <t>OK</t>
        </is>
      </c>
      <c r="T2174" s="3">
        <f>IF(COUNTA(A2174:S2174)&lt;19,"REVISAR","OK")</f>
        <v>0</v>
      </c>
      <c r="U2174" s="3">
        <f>IF(ISNUMBER(B2174),"OK","REVISAR")</f>
        <v>0</v>
      </c>
      <c r="V2174" s="3">
        <f>IF(AND(ISNUMBER(K2174),K2174&gt;0,K2174&lt;50),"OK","REVISAR")</f>
        <v>0</v>
      </c>
      <c r="W2174" s="3">
        <f>IF(AND(ISNUMBER(L2174),L2174&gt;0,L2174&lt;1000000),"OK","REVISAR")</f>
        <v>0</v>
      </c>
      <c r="X2174" s="3">
        <f>IF(AND(ISNUMBER(K2174),ISNUMBER(L2174),ISNUMBER(M2174),ISNUMBER(N2174)),IF(ABS(N2174-(K2174*L2174*(1-M2174/100)))&gt;1,"REVISAR","OK"),"REVISAR")</f>
        <v>0</v>
      </c>
      <c r="Y2174" s="3">
        <f>IF(AND(ISNUMBER(SEARCH("@",E2174)),ISNUMBER(SEARCH(".",E2174))),"OK","REVISAR")</f>
        <v>0</v>
      </c>
      <c r="Z2174" s="3">
        <f>IF(COUNTIF($A$2:$A$5001,A2174)&gt;1,"REVISAR","OK")</f>
        <v>0</v>
      </c>
    </row>
    <row r="2175">
      <c r="A2175" s="3">
        <v>2174</v>
      </c>
      <c r="B2175" s="4">
        <v>45561</v>
      </c>
      <c r="D2175" s="3" t="inlineStr">
        <is>
          <t>42785798</t>
        </is>
      </c>
      <c r="E2175" s="3" t="inlineStr">
        <is>
          <t>cliente86@hotmial.com</t>
        </is>
      </c>
      <c r="F2175" s="3" t="inlineStr">
        <is>
          <t>+54 9 2326 924804</t>
        </is>
      </c>
      <c r="G2175" s="3" t="inlineStr">
        <is>
          <t>Mendoza</t>
        </is>
      </c>
      <c r="H2175" s="3" t="inlineStr">
        <is>
          <t>Córdoba</t>
        </is>
      </c>
      <c r="I2175" s="3" t="inlineStr">
        <is>
          <t>Silla gamer</t>
        </is>
      </c>
      <c r="J2175" s="3" t="inlineStr">
        <is>
          <t>Accesorios</t>
        </is>
      </c>
      <c r="K2175" s="3">
        <v>6</v>
      </c>
      <c r="L2175" s="5">
        <v>110160.57</v>
      </c>
      <c r="M2175" s="3">
        <v>5</v>
      </c>
      <c r="N2175" s="5">
        <v>627915.25</v>
      </c>
      <c r="P2175" s="3" t="inlineStr">
        <is>
          <t>Sofía</t>
        </is>
      </c>
      <c r="Q2175" s="3" t="inlineStr">
        <is>
          <t>Sucursal Centro</t>
        </is>
      </c>
      <c r="R2175" s="3" t="inlineStr">
        <is>
          <t>pendiente</t>
        </is>
      </c>
      <c r="T2175" s="3">
        <f>IF(COUNTA(A2175:S2175)&lt;19,"REVISAR","OK")</f>
        <v>0</v>
      </c>
      <c r="U2175" s="3">
        <f>IF(ISNUMBER(B2175),"OK","REVISAR")</f>
        <v>0</v>
      </c>
      <c r="V2175" s="3">
        <f>IF(AND(ISNUMBER(K2175),K2175&gt;0,K2175&lt;50),"OK","REVISAR")</f>
        <v>0</v>
      </c>
      <c r="W2175" s="3">
        <f>IF(AND(ISNUMBER(L2175),L2175&gt;0,L2175&lt;1000000),"OK","REVISAR")</f>
        <v>0</v>
      </c>
      <c r="X2175" s="3">
        <f>IF(AND(ISNUMBER(K2175),ISNUMBER(L2175),ISNUMBER(M2175),ISNUMBER(N2175)),IF(ABS(N2175-(K2175*L2175*(1-M2175/100)))&gt;1,"REVISAR","OK"),"REVISAR")</f>
        <v>0</v>
      </c>
      <c r="Y2175" s="3">
        <f>IF(AND(ISNUMBER(SEARCH("@",E2175)),ISNUMBER(SEARCH(".",E2175))),"OK","REVISAR")</f>
        <v>0</v>
      </c>
      <c r="Z2175" s="3">
        <f>IF(COUNTIF($A$2:$A$5001,A2175)&gt;1,"REVISAR","OK")</f>
        <v>0</v>
      </c>
    </row>
    <row r="2176">
      <c r="A2176" s="3">
        <v>2175</v>
      </c>
      <c r="B2176" s="4">
        <v>45710</v>
      </c>
      <c r="C2176" s="3" t="inlineStr">
        <is>
          <t>María Gómez</t>
        </is>
      </c>
      <c r="D2176" s="3" t="inlineStr">
        <is>
          <t>27223836</t>
        </is>
      </c>
      <c r="E2176" s="3" t="inlineStr">
        <is>
          <t>cliente108@sinmail</t>
        </is>
      </c>
      <c r="F2176" s="3" t="inlineStr">
        <is>
          <t>+54 9 2326 466669</t>
        </is>
      </c>
      <c r="I2176" s="3" t="inlineStr">
        <is>
          <t>Webcam HD</t>
        </is>
      </c>
      <c r="J2176" s="3" t="inlineStr">
        <is>
          <t>Periféricos</t>
        </is>
      </c>
      <c r="K2176" s="3">
        <v>6</v>
      </c>
      <c r="L2176" s="5">
        <v>164899.61</v>
      </c>
      <c r="M2176" s="3">
        <v>0</v>
      </c>
      <c r="N2176" s="5">
        <v>989397.66</v>
      </c>
      <c r="O2176" s="3" t="inlineStr">
        <is>
          <t>Mercado Pago</t>
        </is>
      </c>
      <c r="P2176" s="3" t="inlineStr">
        <is>
          <t>Lucas</t>
        </is>
      </c>
      <c r="S2176" s="3" t="inlineStr">
        <is>
          <t>Cliente reclama demora</t>
        </is>
      </c>
      <c r="T2176" s="3">
        <f>IF(COUNTA(A2176:S2176)&lt;19,"REVISAR","OK")</f>
        <v>0</v>
      </c>
      <c r="U2176" s="3">
        <f>IF(ISNUMBER(B2176),"OK","REVISAR")</f>
        <v>0</v>
      </c>
      <c r="V2176" s="3">
        <f>IF(AND(ISNUMBER(K2176),K2176&gt;0,K2176&lt;50),"OK","REVISAR")</f>
        <v>0</v>
      </c>
      <c r="W2176" s="3">
        <f>IF(AND(ISNUMBER(L2176),L2176&gt;0,L2176&lt;1000000),"OK","REVISAR")</f>
        <v>0</v>
      </c>
      <c r="X2176" s="3">
        <f>IF(AND(ISNUMBER(K2176),ISNUMBER(L2176),ISNUMBER(M2176),ISNUMBER(N2176)),IF(ABS(N2176-(K2176*L2176*(1-M2176/100)))&gt;1,"REVISAR","OK"),"REVISAR")</f>
        <v>0</v>
      </c>
      <c r="Y2176" s="3">
        <f>IF(AND(ISNUMBER(SEARCH("@",E2176)),ISNUMBER(SEARCH(".",E2176))),"OK","REVISAR")</f>
        <v>0</v>
      </c>
      <c r="Z2176" s="3">
        <f>IF(COUNTIF($A$2:$A$5001,A2176)&gt;1,"REVISAR","OK")</f>
        <v>0</v>
      </c>
    </row>
    <row r="2177">
      <c r="A2177" s="3">
        <v>2176</v>
      </c>
      <c r="B2177" s="4">
        <v>45426</v>
      </c>
      <c r="C2177" s="3" t="inlineStr">
        <is>
          <t>María Gómez</t>
        </is>
      </c>
      <c r="D2177" s="3" t="inlineStr">
        <is>
          <t>30579701</t>
        </is>
      </c>
      <c r="E2177" s="3" t="inlineStr">
        <is>
          <t>cliente712@hotmail.com</t>
        </is>
      </c>
      <c r="F2177" s="3" t="inlineStr">
        <is>
          <t>+54 9 2326 238864</t>
        </is>
      </c>
      <c r="G2177" s="3" t="inlineStr">
        <is>
          <t>La Plata</t>
        </is>
      </c>
      <c r="H2177" s="3" t="inlineStr">
        <is>
          <t>Cordoba</t>
        </is>
      </c>
      <c r="J2177" s="3" t="inlineStr">
        <is>
          <t>Audio</t>
        </is>
      </c>
      <c r="K2177" s="3">
        <v>-1</v>
      </c>
      <c r="L2177" s="5">
        <v>24821.87</v>
      </c>
      <c r="M2177" s="3">
        <v>10</v>
      </c>
      <c r="N2177" s="5">
        <v>-22339.68</v>
      </c>
      <c r="O2177" s="3" t="inlineStr">
        <is>
          <t>Tarjeta Crédito</t>
        </is>
      </c>
      <c r="Q2177" s="3" t="inlineStr">
        <is>
          <t>Sucursal Norte</t>
        </is>
      </c>
      <c r="R2177" s="3" t="inlineStr">
        <is>
          <t>Pendiente</t>
        </is>
      </c>
      <c r="S2177" s="3" t="inlineStr">
        <is>
          <t>sin observaciones</t>
        </is>
      </c>
      <c r="T2177" s="3">
        <f>IF(COUNTA(A2177:S2177)&lt;19,"REVISAR","OK")</f>
        <v>0</v>
      </c>
      <c r="U2177" s="3">
        <f>IF(ISNUMBER(B2177),"OK","REVISAR")</f>
        <v>0</v>
      </c>
      <c r="V2177" s="3">
        <f>IF(AND(ISNUMBER(K2177),K2177&gt;0,K2177&lt;50),"OK","REVISAR")</f>
        <v>0</v>
      </c>
      <c r="W2177" s="3">
        <f>IF(AND(ISNUMBER(L2177),L2177&gt;0,L2177&lt;1000000),"OK","REVISAR")</f>
        <v>0</v>
      </c>
      <c r="X2177" s="3">
        <f>IF(AND(ISNUMBER(K2177),ISNUMBER(L2177),ISNUMBER(M2177),ISNUMBER(N2177)),IF(ABS(N2177-(K2177*L2177*(1-M2177/100)))&gt;1,"REVISAR","OK"),"REVISAR")</f>
        <v>0</v>
      </c>
      <c r="Y2177" s="3">
        <f>IF(AND(ISNUMBER(SEARCH("@",E2177)),ISNUMBER(SEARCH(".",E2177))),"OK","REVISAR")</f>
        <v>0</v>
      </c>
      <c r="Z2177" s="3">
        <f>IF(COUNTIF($A$2:$A$5001,A2177)&gt;1,"REVISAR","OK")</f>
        <v>0</v>
      </c>
    </row>
    <row r="2178">
      <c r="A2178" s="3">
        <v>2177</v>
      </c>
      <c r="B2178" s="4">
        <v>45369</v>
      </c>
      <c r="C2178" s="3" t="inlineStr">
        <is>
          <t>Cliente Sin Nombre</t>
        </is>
      </c>
      <c r="D2178" s="3" t="inlineStr">
        <is>
          <t>38242382</t>
        </is>
      </c>
      <c r="E2178" s="3" t="inlineStr">
        <is>
          <t>cliente108@sinmail</t>
        </is>
      </c>
      <c r="F2178" s="3" t="inlineStr">
        <is>
          <t>+54 9 2326 720689</t>
        </is>
      </c>
      <c r="G2178" s="3" t="inlineStr">
        <is>
          <t>Buenos Aires</t>
        </is>
      </c>
      <c r="H2178" s="3" t="inlineStr">
        <is>
          <t>Buenos Aires</t>
        </is>
      </c>
      <c r="I2178" s="3" t="inlineStr">
        <is>
          <t>Mouse gamer</t>
        </is>
      </c>
      <c r="J2178" s="3" t="inlineStr">
        <is>
          <t>Periféricos</t>
        </is>
      </c>
      <c r="K2178" s="3">
        <v>3</v>
      </c>
      <c r="L2178" s="5">
        <v>168744.64</v>
      </c>
      <c r="M2178" s="3">
        <v>0</v>
      </c>
      <c r="N2178" s="5">
        <v>506233.92</v>
      </c>
      <c r="O2178" s="3" t="inlineStr">
        <is>
          <t>Tarjeta Crédito</t>
        </is>
      </c>
      <c r="P2178" s="3" t="inlineStr">
        <is>
          <t>Isaías</t>
        </is>
      </c>
      <c r="S2178" s="3" t="inlineStr">
        <is>
          <t>Duplicado probable</t>
        </is>
      </c>
      <c r="T2178" s="3">
        <f>IF(COUNTA(A2178:S2178)&lt;19,"REVISAR","OK")</f>
        <v>0</v>
      </c>
      <c r="U2178" s="3">
        <f>IF(ISNUMBER(B2178),"OK","REVISAR")</f>
        <v>0</v>
      </c>
      <c r="V2178" s="3">
        <f>IF(AND(ISNUMBER(K2178),K2178&gt;0,K2178&lt;50),"OK","REVISAR")</f>
        <v>0</v>
      </c>
      <c r="W2178" s="3">
        <f>IF(AND(ISNUMBER(L2178),L2178&gt;0,L2178&lt;1000000),"OK","REVISAR")</f>
        <v>0</v>
      </c>
      <c r="X2178" s="3">
        <f>IF(AND(ISNUMBER(K2178),ISNUMBER(L2178),ISNUMBER(M2178),ISNUMBER(N2178)),IF(ABS(N2178-(K2178*L2178*(1-M2178/100)))&gt;1,"REVISAR","OK"),"REVISAR")</f>
        <v>0</v>
      </c>
      <c r="Y2178" s="3">
        <f>IF(AND(ISNUMBER(SEARCH("@",E2178)),ISNUMBER(SEARCH(".",E2178))),"OK","REVISAR")</f>
        <v>0</v>
      </c>
      <c r="Z2178" s="3">
        <f>IF(COUNTIF($A$2:$A$5001,A2178)&gt;1,"REVISAR","OK")</f>
        <v>0</v>
      </c>
    </row>
    <row r="2179">
      <c r="A2179" s="3">
        <v>2178</v>
      </c>
      <c r="B2179" s="4">
        <v>45631</v>
      </c>
      <c r="C2179" s="3" t="inlineStr">
        <is>
          <t>Pedro Sánchez</t>
        </is>
      </c>
      <c r="D2179" s="3" t="inlineStr">
        <is>
          <t>29815701</t>
        </is>
      </c>
      <c r="E2179" s="3" t="inlineStr">
        <is>
          <t>cliente319@hotmail.com</t>
        </is>
      </c>
      <c r="F2179" s="3" t="inlineStr">
        <is>
          <t>+54 9 2326 105190</t>
        </is>
      </c>
      <c r="G2179" s="3" t="inlineStr">
        <is>
          <t>S. A. de Areco</t>
        </is>
      </c>
      <c r="H2179" s="3" t="inlineStr">
        <is>
          <t>Bs.As</t>
        </is>
      </c>
      <c r="K2179" s="3">
        <v>3</v>
      </c>
      <c r="L2179" s="5">
        <v>154909.65</v>
      </c>
      <c r="M2179" s="3">
        <v>15</v>
      </c>
      <c r="N2179" s="5">
        <v>395019.61</v>
      </c>
      <c r="O2179" s="3" t="inlineStr">
        <is>
          <t>tarjeta credito</t>
        </is>
      </c>
      <c r="P2179" s="3" t="inlineStr">
        <is>
          <t>Paul</t>
        </is>
      </c>
      <c r="Q2179" s="3" t="inlineStr">
        <is>
          <t>Centro</t>
        </is>
      </c>
      <c r="R2179" s="3" t="inlineStr">
        <is>
          <t>entregado</t>
        </is>
      </c>
      <c r="S2179" s="3" t="inlineStr">
        <is>
          <t>Duplicado probable</t>
        </is>
      </c>
      <c r="T2179" s="3">
        <f>IF(COUNTA(A2179:S2179)&lt;19,"REVISAR","OK")</f>
        <v>0</v>
      </c>
      <c r="U2179" s="3">
        <f>IF(ISNUMBER(B2179),"OK","REVISAR")</f>
        <v>0</v>
      </c>
      <c r="V2179" s="3">
        <f>IF(AND(ISNUMBER(K2179),K2179&gt;0,K2179&lt;50),"OK","REVISAR")</f>
        <v>0</v>
      </c>
      <c r="W2179" s="3">
        <f>IF(AND(ISNUMBER(L2179),L2179&gt;0,L2179&lt;1000000),"OK","REVISAR")</f>
        <v>0</v>
      </c>
      <c r="X2179" s="3">
        <f>IF(AND(ISNUMBER(K2179),ISNUMBER(L2179),ISNUMBER(M2179),ISNUMBER(N2179)),IF(ABS(N2179-(K2179*L2179*(1-M2179/100)))&gt;1,"REVISAR","OK"),"REVISAR")</f>
        <v>0</v>
      </c>
      <c r="Y2179" s="3">
        <f>IF(AND(ISNUMBER(SEARCH("@",E2179)),ISNUMBER(SEARCH(".",E2179))),"OK","REVISAR")</f>
        <v>0</v>
      </c>
      <c r="Z2179" s="3">
        <f>IF(COUNTIF($A$2:$A$5001,A2179)&gt;1,"REVISAR","OK")</f>
        <v>0</v>
      </c>
    </row>
    <row r="2180">
      <c r="A2180" s="3">
        <v>2179</v>
      </c>
      <c r="B2180" s="4">
        <v>45496</v>
      </c>
      <c r="C2180" s="3" t="inlineStr">
        <is>
          <t>Martín Fernández</t>
        </is>
      </c>
      <c r="D2180" s="3" t="inlineStr">
        <is>
          <t>21457948</t>
        </is>
      </c>
      <c r="E2180" s="3" t="inlineStr">
        <is>
          <t>cliente676@hotmial.com</t>
        </is>
      </c>
      <c r="F2180" s="3" t="inlineStr">
        <is>
          <t>+54 9 2326 374210</t>
        </is>
      </c>
      <c r="G2180" s="3" t="inlineStr">
        <is>
          <t>S. A. de Areco</t>
        </is>
      </c>
      <c r="H2180" s="3" t="inlineStr">
        <is>
          <t>Cordoba</t>
        </is>
      </c>
      <c r="I2180" s="3" t="inlineStr">
        <is>
          <t>Notebook 15</t>
        </is>
      </c>
      <c r="J2180" s="3" t="inlineStr">
        <is>
          <t>perifericos</t>
        </is>
      </c>
      <c r="K2180" s="3">
        <v>5</v>
      </c>
      <c r="L2180" s="5">
        <v>39095.16</v>
      </c>
      <c r="M2180" s="3">
        <v>10</v>
      </c>
      <c r="N2180" s="5">
        <v>175928.22</v>
      </c>
      <c r="O2180" s="3" t="inlineStr">
        <is>
          <t>tarjeta credito</t>
        </is>
      </c>
      <c r="P2180" s="3" t="inlineStr">
        <is>
          <t>Admin</t>
        </is>
      </c>
      <c r="Q2180" s="3" t="inlineStr">
        <is>
          <t>Sucursal Norte</t>
        </is>
      </c>
      <c r="R2180" s="3" t="inlineStr">
        <is>
          <t>Entregado</t>
        </is>
      </c>
      <c r="S2180" s="3" t="inlineStr">
        <is>
          <t>OK</t>
        </is>
      </c>
      <c r="T2180" s="3">
        <f>IF(COUNTA(A2180:S2180)&lt;19,"REVISAR","OK")</f>
        <v>0</v>
      </c>
      <c r="U2180" s="3">
        <f>IF(ISNUMBER(B2180),"OK","REVISAR")</f>
        <v>0</v>
      </c>
      <c r="V2180" s="3">
        <f>IF(AND(ISNUMBER(K2180),K2180&gt;0,K2180&lt;50),"OK","REVISAR")</f>
        <v>0</v>
      </c>
      <c r="W2180" s="3">
        <f>IF(AND(ISNUMBER(L2180),L2180&gt;0,L2180&lt;1000000),"OK","REVISAR")</f>
        <v>0</v>
      </c>
      <c r="X2180" s="3">
        <f>IF(AND(ISNUMBER(K2180),ISNUMBER(L2180),ISNUMBER(M2180),ISNUMBER(N2180)),IF(ABS(N2180-(K2180*L2180*(1-M2180/100)))&gt;1,"REVISAR","OK"),"REVISAR")</f>
        <v>0</v>
      </c>
      <c r="Y2180" s="3">
        <f>IF(AND(ISNUMBER(SEARCH("@",E2180)),ISNUMBER(SEARCH(".",E2180))),"OK","REVISAR")</f>
        <v>0</v>
      </c>
      <c r="Z2180" s="3">
        <f>IF(COUNTIF($A$2:$A$5001,A2180)&gt;1,"REVISAR","OK")</f>
        <v>0</v>
      </c>
    </row>
    <row r="2181">
      <c r="A2181" s="3">
        <v>2180</v>
      </c>
      <c r="B2181" s="4">
        <v>45742</v>
      </c>
      <c r="C2181" s="3" t="inlineStr">
        <is>
          <t>Juan Pérez</t>
        </is>
      </c>
      <c r="D2181" s="3" t="inlineStr">
        <is>
          <t>36627035</t>
        </is>
      </c>
      <c r="E2181" s="3" t="inlineStr">
        <is>
          <t>cliente260@</t>
        </is>
      </c>
      <c r="F2181" s="3" t="inlineStr">
        <is>
          <t>+54 9 2326 394885</t>
        </is>
      </c>
      <c r="H2181" s="3" t="inlineStr">
        <is>
          <t>Santa Fe</t>
        </is>
      </c>
      <c r="I2181" s="3" t="inlineStr">
        <is>
          <t>Notebook 15</t>
        </is>
      </c>
      <c r="J2181" s="3" t="inlineStr">
        <is>
          <t>Accesorios</t>
        </is>
      </c>
      <c r="K2181" s="3">
        <v>5</v>
      </c>
      <c r="L2181" s="5">
        <v>110184.55</v>
      </c>
      <c r="M2181" s="3">
        <v>80</v>
      </c>
      <c r="N2181" s="5">
        <v>0</v>
      </c>
      <c r="O2181" s="3" t="inlineStr">
        <is>
          <t>transf</t>
        </is>
      </c>
      <c r="Q2181" s="3" t="inlineStr">
        <is>
          <t>Norte</t>
        </is>
      </c>
      <c r="R2181" s="3" t="inlineStr">
        <is>
          <t>Entregado</t>
        </is>
      </c>
      <c r="S2181" s="3" t="inlineStr">
        <is>
          <t>OK</t>
        </is>
      </c>
      <c r="T2181" s="3">
        <f>IF(COUNTA(A2181:S2181)&lt;19,"REVISAR","OK")</f>
        <v>0</v>
      </c>
      <c r="U2181" s="3">
        <f>IF(ISNUMBER(B2181),"OK","REVISAR")</f>
        <v>0</v>
      </c>
      <c r="V2181" s="3">
        <f>IF(AND(ISNUMBER(K2181),K2181&gt;0,K2181&lt;50),"OK","REVISAR")</f>
        <v>0</v>
      </c>
      <c r="W2181" s="3">
        <f>IF(AND(ISNUMBER(L2181),L2181&gt;0,L2181&lt;1000000),"OK","REVISAR")</f>
        <v>0</v>
      </c>
      <c r="X2181" s="3">
        <f>IF(AND(ISNUMBER(K2181),ISNUMBER(L2181),ISNUMBER(M2181),ISNUMBER(N2181)),IF(ABS(N2181-(K2181*L2181*(1-M2181/100)))&gt;1,"REVISAR","OK"),"REVISAR")</f>
        <v>0</v>
      </c>
      <c r="Y2181" s="3">
        <f>IF(AND(ISNUMBER(SEARCH("@",E2181)),ISNUMBER(SEARCH(".",E2181))),"OK","REVISAR")</f>
        <v>0</v>
      </c>
      <c r="Z2181" s="3">
        <f>IF(COUNTIF($A$2:$A$5001,A2181)&gt;1,"REVISAR","OK")</f>
        <v>0</v>
      </c>
    </row>
    <row r="2182">
      <c r="A2182" s="3">
        <v>2181</v>
      </c>
      <c r="B2182" s="4">
        <v>45574</v>
      </c>
      <c r="C2182" s="3" t="inlineStr">
        <is>
          <t>María Gómez</t>
        </is>
      </c>
      <c r="D2182" s="3" t="inlineStr">
        <is>
          <t>39856395</t>
        </is>
      </c>
      <c r="E2182" s="3" t="inlineStr">
        <is>
          <t>cliente53@sinmail</t>
        </is>
      </c>
      <c r="F2182" s="3" t="inlineStr">
        <is>
          <t>+54 9 2326 732470</t>
        </is>
      </c>
      <c r="G2182" s="3" t="inlineStr">
        <is>
          <t>San Antonio de Areco</t>
        </is>
      </c>
      <c r="K2182" s="3">
        <v>8</v>
      </c>
      <c r="L2182" s="5">
        <v>15521.17</v>
      </c>
      <c r="M2182" s="3">
        <v>0</v>
      </c>
      <c r="N2182" s="5">
        <v>124169.36</v>
      </c>
      <c r="O2182" s="3" t="inlineStr">
        <is>
          <t>MercadoPago</t>
        </is>
      </c>
      <c r="P2182" s="3" t="inlineStr">
        <is>
          <t>Sofía</t>
        </is>
      </c>
      <c r="Q2182" s="3" t="inlineStr">
        <is>
          <t>Sucursal Centro</t>
        </is>
      </c>
      <c r="S2182" s="3" t="inlineStr">
        <is>
          <t>Cliente reclama demora</t>
        </is>
      </c>
      <c r="T2182" s="3">
        <f>IF(COUNTA(A2182:S2182)&lt;19,"REVISAR","OK")</f>
        <v>0</v>
      </c>
      <c r="U2182" s="3">
        <f>IF(ISNUMBER(B2182),"OK","REVISAR")</f>
        <v>0</v>
      </c>
      <c r="V2182" s="3">
        <f>IF(AND(ISNUMBER(K2182),K2182&gt;0,K2182&lt;50),"OK","REVISAR")</f>
        <v>0</v>
      </c>
      <c r="W2182" s="3">
        <f>IF(AND(ISNUMBER(L2182),L2182&gt;0,L2182&lt;1000000),"OK","REVISAR")</f>
        <v>0</v>
      </c>
      <c r="X2182" s="3">
        <f>IF(AND(ISNUMBER(K2182),ISNUMBER(L2182),ISNUMBER(M2182),ISNUMBER(N2182)),IF(ABS(N2182-(K2182*L2182*(1-M2182/100)))&gt;1,"REVISAR","OK"),"REVISAR")</f>
        <v>0</v>
      </c>
      <c r="Y2182" s="3">
        <f>IF(AND(ISNUMBER(SEARCH("@",E2182)),ISNUMBER(SEARCH(".",E2182))),"OK","REVISAR")</f>
        <v>0</v>
      </c>
      <c r="Z2182" s="3">
        <f>IF(COUNTIF($A$2:$A$5001,A2182)&gt;1,"REVISAR","OK")</f>
        <v>0</v>
      </c>
    </row>
    <row r="2183">
      <c r="A2183" s="3">
        <v>2182</v>
      </c>
      <c r="B2183" s="4">
        <v>45390</v>
      </c>
      <c r="C2183" s="3" t="inlineStr">
        <is>
          <t>Lucas Rodríguez</t>
        </is>
      </c>
      <c r="D2183" s="3" t="inlineStr">
        <is>
          <t>21303159</t>
        </is>
      </c>
      <c r="E2183" s="3" t="inlineStr">
        <is>
          <t>cliente119@gmail.com</t>
        </is>
      </c>
      <c r="F2183" s="3" t="inlineStr">
        <is>
          <t>+54 9 2326 155599</t>
        </is>
      </c>
      <c r="H2183" s="3" t="inlineStr">
        <is>
          <t>buenos aires</t>
        </is>
      </c>
      <c r="J2183" s="3" t="inlineStr">
        <is>
          <t>Accesorios</t>
        </is>
      </c>
      <c r="K2183" s="3">
        <v>-1</v>
      </c>
      <c r="L2183" s="5">
        <v>47512.9</v>
      </c>
      <c r="M2183" s="3">
        <v>0</v>
      </c>
      <c r="N2183" s="5">
        <v>-47512.9</v>
      </c>
      <c r="O2183" s="3" t="inlineStr">
        <is>
          <t>tarjeta credito</t>
        </is>
      </c>
      <c r="P2183" s="3" t="inlineStr">
        <is>
          <t>Sin vendedor</t>
        </is>
      </c>
      <c r="R2183" s="3" t="inlineStr">
        <is>
          <t>Pendiente</t>
        </is>
      </c>
      <c r="T2183" s="3">
        <f>IF(COUNTA(A2183:S2183)&lt;19,"REVISAR","OK")</f>
        <v>0</v>
      </c>
      <c r="U2183" s="3">
        <f>IF(ISNUMBER(B2183),"OK","REVISAR")</f>
        <v>0</v>
      </c>
      <c r="V2183" s="3">
        <f>IF(AND(ISNUMBER(K2183),K2183&gt;0,K2183&lt;50),"OK","REVISAR")</f>
        <v>0</v>
      </c>
      <c r="W2183" s="3">
        <f>IF(AND(ISNUMBER(L2183),L2183&gt;0,L2183&lt;1000000),"OK","REVISAR")</f>
        <v>0</v>
      </c>
      <c r="X2183" s="3">
        <f>IF(AND(ISNUMBER(K2183),ISNUMBER(L2183),ISNUMBER(M2183),ISNUMBER(N2183)),IF(ABS(N2183-(K2183*L2183*(1-M2183/100)))&gt;1,"REVISAR","OK"),"REVISAR")</f>
        <v>0</v>
      </c>
      <c r="Y2183" s="3">
        <f>IF(AND(ISNUMBER(SEARCH("@",E2183)),ISNUMBER(SEARCH(".",E2183))),"OK","REVISAR")</f>
        <v>0</v>
      </c>
      <c r="Z2183" s="3">
        <f>IF(COUNTIF($A$2:$A$5001,A2183)&gt;1,"REVISAR","OK")</f>
        <v>0</v>
      </c>
    </row>
    <row r="2184">
      <c r="A2184" s="3">
        <v>2183</v>
      </c>
      <c r="B2184" s="4">
        <v>45300</v>
      </c>
      <c r="D2184" s="3" t="inlineStr">
        <is>
          <t>22545052</t>
        </is>
      </c>
      <c r="E2184" s="3" t="inlineStr">
        <is>
          <t>cliente315@yahoo.com</t>
        </is>
      </c>
      <c r="F2184" s="3" t="inlineStr">
        <is>
          <t>+54 9 2326 309898</t>
        </is>
      </c>
      <c r="H2184" s="3" t="inlineStr">
        <is>
          <t>Córdoba</t>
        </is>
      </c>
      <c r="I2184" s="3" t="inlineStr">
        <is>
          <t>Cable USB-C</t>
        </is>
      </c>
      <c r="K2184" s="3">
        <v>7</v>
      </c>
      <c r="L2184" s="5">
        <v>51061.47</v>
      </c>
      <c r="M2184" s="3">
        <v>25</v>
      </c>
      <c r="N2184" s="5">
        <v>268072.72</v>
      </c>
      <c r="O2184" s="3" t="inlineStr">
        <is>
          <t>Tarjeta Débito</t>
        </is>
      </c>
      <c r="P2184" s="3" t="inlineStr">
        <is>
          <t>Isaías</t>
        </is>
      </c>
      <c r="R2184" s="3" t="inlineStr">
        <is>
          <t>Cancelado</t>
        </is>
      </c>
      <c r="T2184" s="3">
        <f>IF(COUNTA(A2184:S2184)&lt;19,"REVISAR","OK")</f>
        <v>0</v>
      </c>
      <c r="U2184" s="3">
        <f>IF(ISNUMBER(B2184),"OK","REVISAR")</f>
        <v>0</v>
      </c>
      <c r="V2184" s="3">
        <f>IF(AND(ISNUMBER(K2184),K2184&gt;0,K2184&lt;50),"OK","REVISAR")</f>
        <v>0</v>
      </c>
      <c r="W2184" s="3">
        <f>IF(AND(ISNUMBER(L2184),L2184&gt;0,L2184&lt;1000000),"OK","REVISAR")</f>
        <v>0</v>
      </c>
      <c r="X2184" s="3">
        <f>IF(AND(ISNUMBER(K2184),ISNUMBER(L2184),ISNUMBER(M2184),ISNUMBER(N2184)),IF(ABS(N2184-(K2184*L2184*(1-M2184/100)))&gt;1,"REVISAR","OK"),"REVISAR")</f>
        <v>0</v>
      </c>
      <c r="Y2184" s="3">
        <f>IF(AND(ISNUMBER(SEARCH("@",E2184)),ISNUMBER(SEARCH(".",E2184))),"OK","REVISAR")</f>
        <v>0</v>
      </c>
      <c r="Z2184" s="3">
        <f>IF(COUNTIF($A$2:$A$5001,A2184)&gt;1,"REVISAR","OK")</f>
        <v>0</v>
      </c>
    </row>
    <row r="2185">
      <c r="A2185" s="3">
        <v>2184</v>
      </c>
      <c r="B2185" s="4">
        <v>45299</v>
      </c>
      <c r="C2185" s="3" t="inlineStr">
        <is>
          <t>Pedro Sánchez</t>
        </is>
      </c>
      <c r="D2185" s="3" t="inlineStr">
        <is>
          <t>29168491</t>
        </is>
      </c>
      <c r="E2185" s="3" t="inlineStr">
        <is>
          <t>cliente323@yahoo.com</t>
        </is>
      </c>
      <c r="F2185" s="3" t="inlineStr">
        <is>
          <t>+54 9 2326 182700</t>
        </is>
      </c>
      <c r="G2185" s="3" t="inlineStr">
        <is>
          <t>S. A. de Areco</t>
        </is>
      </c>
      <c r="H2185" s="3" t="inlineStr">
        <is>
          <t>CABA</t>
        </is>
      </c>
      <c r="I2185" s="3" t="inlineStr">
        <is>
          <t>Monitor 24</t>
        </is>
      </c>
      <c r="J2185" s="3" t="inlineStr">
        <is>
          <t>tecnologia</t>
        </is>
      </c>
      <c r="K2185" s="3">
        <v>7</v>
      </c>
      <c r="L2185" s="5">
        <v>86295.78</v>
      </c>
      <c r="M2185" s="3">
        <v>10</v>
      </c>
      <c r="N2185" s="5">
        <v>543663.41</v>
      </c>
      <c r="Q2185" s="3" t="inlineStr">
        <is>
          <t>Online</t>
        </is>
      </c>
      <c r="R2185" s="3" t="inlineStr">
        <is>
          <t>Pendiente</t>
        </is>
      </c>
      <c r="S2185" s="3" t="inlineStr">
        <is>
          <t>Precio cargado manualmente</t>
        </is>
      </c>
      <c r="T2185" s="3">
        <f>IF(COUNTA(A2185:S2185)&lt;19,"REVISAR","OK")</f>
        <v>0</v>
      </c>
      <c r="U2185" s="3">
        <f>IF(ISNUMBER(B2185),"OK","REVISAR")</f>
        <v>0</v>
      </c>
      <c r="V2185" s="3">
        <f>IF(AND(ISNUMBER(K2185),K2185&gt;0,K2185&lt;50),"OK","REVISAR")</f>
        <v>0</v>
      </c>
      <c r="W2185" s="3">
        <f>IF(AND(ISNUMBER(L2185),L2185&gt;0,L2185&lt;1000000),"OK","REVISAR")</f>
        <v>0</v>
      </c>
      <c r="X2185" s="3">
        <f>IF(AND(ISNUMBER(K2185),ISNUMBER(L2185),ISNUMBER(M2185),ISNUMBER(N2185)),IF(ABS(N2185-(K2185*L2185*(1-M2185/100)))&gt;1,"REVISAR","OK"),"REVISAR")</f>
        <v>0</v>
      </c>
      <c r="Y2185" s="3">
        <f>IF(AND(ISNUMBER(SEARCH("@",E2185)),ISNUMBER(SEARCH(".",E2185))),"OK","REVISAR")</f>
        <v>0</v>
      </c>
      <c r="Z2185" s="3">
        <f>IF(COUNTIF($A$2:$A$5001,A2185)&gt;1,"REVISAR","OK")</f>
        <v>0</v>
      </c>
    </row>
    <row r="2186">
      <c r="A2186" s="3">
        <v>2185</v>
      </c>
      <c r="B2186" s="4">
        <v>45391</v>
      </c>
      <c r="C2186" s="3" t="inlineStr">
        <is>
          <t>Sofía García</t>
        </is>
      </c>
      <c r="D2186" s="3" t="inlineStr">
        <is>
          <t>29057156</t>
        </is>
      </c>
      <c r="E2186" s="3" t="inlineStr">
        <is>
          <t>cliente57@hotmail.com</t>
        </is>
      </c>
      <c r="F2186" s="3" t="inlineStr">
        <is>
          <t>+54 9 2326 668447</t>
        </is>
      </c>
      <c r="G2186" s="3" t="inlineStr">
        <is>
          <t>Cordoba</t>
        </is>
      </c>
      <c r="H2186" s="3" t="inlineStr">
        <is>
          <t>Santa Fe</t>
        </is>
      </c>
      <c r="I2186" s="3" t="inlineStr">
        <is>
          <t>Memoria RAM 8GB</t>
        </is>
      </c>
      <c r="J2186" s="3" t="inlineStr">
        <is>
          <t>Hogar</t>
        </is>
      </c>
      <c r="K2186" s="3">
        <v>7</v>
      </c>
      <c r="L2186" s="5">
        <v>161304.98</v>
      </c>
      <c r="M2186" s="3">
        <v>0</v>
      </c>
      <c r="N2186" s="5">
        <v>1129134.86</v>
      </c>
      <c r="O2186" s="3" t="inlineStr">
        <is>
          <t>Tarjeta Débito</t>
        </is>
      </c>
      <c r="P2186" s="3" t="inlineStr">
        <is>
          <t>admin</t>
        </is>
      </c>
      <c r="Q2186" s="3" t="inlineStr">
        <is>
          <t>Sucursal Norte</t>
        </is>
      </c>
      <c r="R2186" s="3" t="inlineStr">
        <is>
          <t>pendiente</t>
        </is>
      </c>
      <c r="S2186" s="3" t="inlineStr">
        <is>
          <t>OK</t>
        </is>
      </c>
      <c r="T2186" s="3">
        <f>IF(COUNTA(A2186:S2186)&lt;19,"REVISAR","OK")</f>
        <v>0</v>
      </c>
      <c r="U2186" s="3">
        <f>IF(ISNUMBER(B2186),"OK","REVISAR")</f>
        <v>0</v>
      </c>
      <c r="V2186" s="3">
        <f>IF(AND(ISNUMBER(K2186),K2186&gt;0,K2186&lt;50),"OK","REVISAR")</f>
        <v>0</v>
      </c>
      <c r="W2186" s="3">
        <f>IF(AND(ISNUMBER(L2186),L2186&gt;0,L2186&lt;1000000),"OK","REVISAR")</f>
        <v>0</v>
      </c>
      <c r="X2186" s="3">
        <f>IF(AND(ISNUMBER(K2186),ISNUMBER(L2186),ISNUMBER(M2186),ISNUMBER(N2186)),IF(ABS(N2186-(K2186*L2186*(1-M2186/100)))&gt;1,"REVISAR","OK"),"REVISAR")</f>
        <v>0</v>
      </c>
      <c r="Y2186" s="3">
        <f>IF(AND(ISNUMBER(SEARCH("@",E2186)),ISNUMBER(SEARCH(".",E2186))),"OK","REVISAR")</f>
        <v>0</v>
      </c>
      <c r="Z2186" s="3">
        <f>IF(COUNTIF($A$2:$A$5001,A2186)&gt;1,"REVISAR","OK")</f>
        <v>0</v>
      </c>
    </row>
    <row r="2187">
      <c r="A2187" s="3">
        <v>2186</v>
      </c>
      <c r="B2187" s="4">
        <v>45578</v>
      </c>
      <c r="C2187" s="3" t="inlineStr">
        <is>
          <t>Juan Pérez</t>
        </is>
      </c>
      <c r="D2187" s="3" t="inlineStr">
        <is>
          <t>45865297</t>
        </is>
      </c>
      <c r="E2187" s="3" t="inlineStr">
        <is>
          <t>cliente426@gmail.com</t>
        </is>
      </c>
      <c r="F2187" s="3" t="inlineStr">
        <is>
          <t>+54 9 2326 522257</t>
        </is>
      </c>
      <c r="G2187" s="3" t="inlineStr">
        <is>
          <t>Areco</t>
        </is>
      </c>
      <c r="H2187" s="3" t="inlineStr">
        <is>
          <t>Buenos Aires</t>
        </is>
      </c>
      <c r="I2187" s="3" t="inlineStr">
        <is>
          <t>Webcam HD</t>
        </is>
      </c>
      <c r="J2187" s="3" t="inlineStr">
        <is>
          <t>Tecnologia</t>
        </is>
      </c>
      <c r="K2187" s="3">
        <v>2</v>
      </c>
      <c r="L2187" s="5">
        <v>110958.09</v>
      </c>
      <c r="M2187" s="3">
        <v>0</v>
      </c>
      <c r="N2187" s="5">
        <v>221916.18</v>
      </c>
      <c r="O2187" s="3" t="inlineStr">
        <is>
          <t>tarjeta credito</t>
        </is>
      </c>
      <c r="P2187" s="3" t="inlineStr">
        <is>
          <t>Benjamín</t>
        </is>
      </c>
      <c r="Q2187" s="3" t="inlineStr">
        <is>
          <t>Sucursal Norte</t>
        </is>
      </c>
      <c r="R2187" s="3" t="inlineStr">
        <is>
          <t>Pendiente</t>
        </is>
      </c>
      <c r="T2187" s="3">
        <f>IF(COUNTA(A2187:S2187)&lt;19,"REVISAR","OK")</f>
        <v>0</v>
      </c>
      <c r="U2187" s="3">
        <f>IF(ISNUMBER(B2187),"OK","REVISAR")</f>
        <v>0</v>
      </c>
      <c r="V2187" s="3">
        <f>IF(AND(ISNUMBER(K2187),K2187&gt;0,K2187&lt;50),"OK","REVISAR")</f>
        <v>0</v>
      </c>
      <c r="W2187" s="3">
        <f>IF(AND(ISNUMBER(L2187),L2187&gt;0,L2187&lt;1000000),"OK","REVISAR")</f>
        <v>0</v>
      </c>
      <c r="X2187" s="3">
        <f>IF(AND(ISNUMBER(K2187),ISNUMBER(L2187),ISNUMBER(M2187),ISNUMBER(N2187)),IF(ABS(N2187-(K2187*L2187*(1-M2187/100)))&gt;1,"REVISAR","OK"),"REVISAR")</f>
        <v>0</v>
      </c>
      <c r="Y2187" s="3">
        <f>IF(AND(ISNUMBER(SEARCH("@",E2187)),ISNUMBER(SEARCH(".",E2187))),"OK","REVISAR")</f>
        <v>0</v>
      </c>
      <c r="Z2187" s="3">
        <f>IF(COUNTIF($A$2:$A$5001,A2187)&gt;1,"REVISAR","OK")</f>
        <v>0</v>
      </c>
    </row>
    <row r="2188">
      <c r="A2188" s="3">
        <v>2187</v>
      </c>
      <c r="B2188" s="4">
        <v>45400</v>
      </c>
      <c r="C2188" s="3" t="inlineStr">
        <is>
          <t>Cliente Sin Nombre</t>
        </is>
      </c>
      <c r="D2188" s="3" t="inlineStr">
        <is>
          <t>23307065</t>
        </is>
      </c>
      <c r="E2188" s="3" t="inlineStr">
        <is>
          <t>cliente240@gmail.com</t>
        </is>
      </c>
      <c r="F2188" s="3" t="inlineStr">
        <is>
          <t>+54 9 2326 723314</t>
        </is>
      </c>
      <c r="G2188" s="3" t="inlineStr">
        <is>
          <t>CABA</t>
        </is>
      </c>
      <c r="I2188" s="3" t="inlineStr">
        <is>
          <t>Parlante portátil</t>
        </is>
      </c>
      <c r="K2188" s="3">
        <v>8</v>
      </c>
      <c r="L2188" s="5">
        <v>161278.92</v>
      </c>
      <c r="M2188" s="3">
        <v>0</v>
      </c>
      <c r="N2188" s="5">
        <v>1290231.36</v>
      </c>
      <c r="O2188" s="3" t="inlineStr">
        <is>
          <t>Cheque</t>
        </is>
      </c>
      <c r="P2188" s="3" t="inlineStr">
        <is>
          <t>Lucas</t>
        </is>
      </c>
      <c r="Q2188" s="3" t="inlineStr">
        <is>
          <t>Centro</t>
        </is>
      </c>
      <c r="R2188" s="3" t="inlineStr">
        <is>
          <t>No aplica</t>
        </is>
      </c>
      <c r="T2188" s="3">
        <f>IF(COUNTA(A2188:S2188)&lt;19,"REVISAR","OK")</f>
        <v>0</v>
      </c>
      <c r="U2188" s="3">
        <f>IF(ISNUMBER(B2188),"OK","REVISAR")</f>
        <v>0</v>
      </c>
      <c r="V2188" s="3">
        <f>IF(AND(ISNUMBER(K2188),K2188&gt;0,K2188&lt;50),"OK","REVISAR")</f>
        <v>0</v>
      </c>
      <c r="W2188" s="3">
        <f>IF(AND(ISNUMBER(L2188),L2188&gt;0,L2188&lt;1000000),"OK","REVISAR")</f>
        <v>0</v>
      </c>
      <c r="X2188" s="3">
        <f>IF(AND(ISNUMBER(K2188),ISNUMBER(L2188),ISNUMBER(M2188),ISNUMBER(N2188)),IF(ABS(N2188-(K2188*L2188*(1-M2188/100)))&gt;1,"REVISAR","OK"),"REVISAR")</f>
        <v>0</v>
      </c>
      <c r="Y2188" s="3">
        <f>IF(AND(ISNUMBER(SEARCH("@",E2188)),ISNUMBER(SEARCH(".",E2188))),"OK","REVISAR")</f>
        <v>0</v>
      </c>
      <c r="Z2188" s="3">
        <f>IF(COUNTIF($A$2:$A$5001,A2188)&gt;1,"REVISAR","OK")</f>
        <v>0</v>
      </c>
    </row>
    <row r="2189">
      <c r="A2189" s="3">
        <v>2188</v>
      </c>
      <c r="B2189" s="4">
        <v>45308</v>
      </c>
      <c r="C2189" s="3" t="inlineStr">
        <is>
          <t>Sofía García</t>
        </is>
      </c>
      <c r="D2189" s="3" t="inlineStr">
        <is>
          <t>34206214</t>
        </is>
      </c>
      <c r="E2189" s="3" t="inlineStr">
        <is>
          <t>cliente862@yahoo.com</t>
        </is>
      </c>
      <c r="F2189" s="3" t="inlineStr">
        <is>
          <t>+54 9 2326 931510</t>
        </is>
      </c>
      <c r="G2189" s="3" t="inlineStr">
        <is>
          <t>Mar del Plata</t>
        </is>
      </c>
      <c r="H2189" s="3" t="inlineStr">
        <is>
          <t>Cordoba</t>
        </is>
      </c>
      <c r="I2189" s="3" t="inlineStr">
        <is>
          <t>Teclado mecánico</t>
        </is>
      </c>
      <c r="J2189" s="3" t="inlineStr">
        <is>
          <t>Periféricos</t>
        </is>
      </c>
      <c r="K2189" s="3">
        <v>6</v>
      </c>
      <c r="L2189" s="5">
        <v>146759.15</v>
      </c>
      <c r="M2189" s="3">
        <v>25</v>
      </c>
      <c r="N2189" s="5">
        <v>660416.17</v>
      </c>
      <c r="O2189" s="3" t="inlineStr">
        <is>
          <t>tarjeta credito</t>
        </is>
      </c>
      <c r="Q2189" s="3" t="inlineStr">
        <is>
          <t>local 1</t>
        </is>
      </c>
      <c r="R2189" s="3" t="inlineStr">
        <is>
          <t>Cancelado</t>
        </is>
      </c>
      <c r="T2189" s="3">
        <f>IF(COUNTA(A2189:S2189)&lt;19,"REVISAR","OK")</f>
        <v>0</v>
      </c>
      <c r="U2189" s="3">
        <f>IF(ISNUMBER(B2189),"OK","REVISAR")</f>
        <v>0</v>
      </c>
      <c r="V2189" s="3">
        <f>IF(AND(ISNUMBER(K2189),K2189&gt;0,K2189&lt;50),"OK","REVISAR")</f>
        <v>0</v>
      </c>
      <c r="W2189" s="3">
        <f>IF(AND(ISNUMBER(L2189),L2189&gt;0,L2189&lt;1000000),"OK","REVISAR")</f>
        <v>0</v>
      </c>
      <c r="X2189" s="3">
        <f>IF(AND(ISNUMBER(K2189),ISNUMBER(L2189),ISNUMBER(M2189),ISNUMBER(N2189)),IF(ABS(N2189-(K2189*L2189*(1-M2189/100)))&gt;1,"REVISAR","OK"),"REVISAR")</f>
        <v>0</v>
      </c>
      <c r="Y2189" s="3">
        <f>IF(AND(ISNUMBER(SEARCH("@",E2189)),ISNUMBER(SEARCH(".",E2189))),"OK","REVISAR")</f>
        <v>0</v>
      </c>
      <c r="Z2189" s="3">
        <f>IF(COUNTIF($A$2:$A$5001,A2189)&gt;1,"REVISAR","OK")</f>
        <v>0</v>
      </c>
    </row>
    <row r="2190">
      <c r="A2190" s="3">
        <v>2189</v>
      </c>
      <c r="B2190" s="4">
        <v>45674</v>
      </c>
      <c r="C2190" s="3" t="inlineStr">
        <is>
          <t>Carlos López</t>
        </is>
      </c>
      <c r="D2190" s="3" t="inlineStr">
        <is>
          <t>40239369</t>
        </is>
      </c>
      <c r="E2190" s="3" t="inlineStr">
        <is>
          <t>cliente404@gmai.com</t>
        </is>
      </c>
      <c r="F2190" s="3" t="inlineStr">
        <is>
          <t>+54 9 2326 597689</t>
        </is>
      </c>
      <c r="G2190" s="3" t="inlineStr">
        <is>
          <t>La Plata</t>
        </is>
      </c>
      <c r="H2190" s="3" t="inlineStr">
        <is>
          <t>Mendoza</t>
        </is>
      </c>
      <c r="I2190" s="3" t="inlineStr">
        <is>
          <t>Producto desconocido</t>
        </is>
      </c>
      <c r="J2190" s="3" t="inlineStr">
        <is>
          <t>Audio</t>
        </is>
      </c>
      <c r="K2190" s="3">
        <v>6</v>
      </c>
      <c r="L2190" s="5">
        <v>19912.91</v>
      </c>
      <c r="M2190" s="3">
        <v>0</v>
      </c>
      <c r="N2190" s="5">
        <v>119477.46</v>
      </c>
      <c r="O2190" s="3" t="inlineStr">
        <is>
          <t>transf</t>
        </is>
      </c>
      <c r="P2190" s="3" t="inlineStr">
        <is>
          <t>Sin vendedor</t>
        </is>
      </c>
      <c r="Q2190" s="3" t="inlineStr">
        <is>
          <t>local 1</t>
        </is>
      </c>
      <c r="R2190" s="3" t="inlineStr">
        <is>
          <t>Pendiente</t>
        </is>
      </c>
      <c r="S2190" s="3" t="inlineStr">
        <is>
          <t>Pago a confirmar</t>
        </is>
      </c>
      <c r="T2190" s="3">
        <f>IF(COUNTA(A2190:S2190)&lt;19,"REVISAR","OK")</f>
        <v>0</v>
      </c>
      <c r="U2190" s="3">
        <f>IF(ISNUMBER(B2190),"OK","REVISAR")</f>
        <v>0</v>
      </c>
      <c r="V2190" s="3">
        <f>IF(AND(ISNUMBER(K2190),K2190&gt;0,K2190&lt;50),"OK","REVISAR")</f>
        <v>0</v>
      </c>
      <c r="W2190" s="3">
        <f>IF(AND(ISNUMBER(L2190),L2190&gt;0,L2190&lt;1000000),"OK","REVISAR")</f>
        <v>0</v>
      </c>
      <c r="X2190" s="3">
        <f>IF(AND(ISNUMBER(K2190),ISNUMBER(L2190),ISNUMBER(M2190),ISNUMBER(N2190)),IF(ABS(N2190-(K2190*L2190*(1-M2190/100)))&gt;1,"REVISAR","OK"),"REVISAR")</f>
        <v>0</v>
      </c>
      <c r="Y2190" s="3">
        <f>IF(AND(ISNUMBER(SEARCH("@",E2190)),ISNUMBER(SEARCH(".",E2190))),"OK","REVISAR")</f>
        <v>0</v>
      </c>
      <c r="Z2190" s="3">
        <f>IF(COUNTIF($A$2:$A$5001,A2190)&gt;1,"REVISAR","OK")</f>
        <v>0</v>
      </c>
    </row>
    <row r="2191">
      <c r="A2191" s="3">
        <v>2190</v>
      </c>
      <c r="B2191" s="4">
        <v>45717</v>
      </c>
      <c r="C2191" s="3" t="inlineStr">
        <is>
          <t>María Gómez</t>
        </is>
      </c>
      <c r="E2191" s="3" t="inlineStr">
        <is>
          <t>@gmail.com</t>
        </is>
      </c>
      <c r="F2191" s="3" t="inlineStr">
        <is>
          <t>12345</t>
        </is>
      </c>
      <c r="G2191" s="3" t="inlineStr">
        <is>
          <t>Mendoza</t>
        </is>
      </c>
      <c r="I2191" s="3" t="inlineStr">
        <is>
          <t>Parlante portátil</t>
        </is>
      </c>
      <c r="J2191" s="3" t="inlineStr">
        <is>
          <t>Tecnologia</t>
        </is>
      </c>
      <c r="K2191" s="3">
        <v>4</v>
      </c>
      <c r="L2191" s="5">
        <v>100651.45</v>
      </c>
      <c r="M2191" s="3">
        <v>10</v>
      </c>
      <c r="N2191" s="5">
        <v>362345.22</v>
      </c>
      <c r="Q2191" s="3" t="inlineStr">
        <is>
          <t>Centro</t>
        </is>
      </c>
      <c r="R2191" s="3" t="inlineStr">
        <is>
          <t>En camino</t>
        </is>
      </c>
      <c r="S2191" s="3" t="inlineStr">
        <is>
          <t>Dirección incompleta</t>
        </is>
      </c>
      <c r="T2191" s="3">
        <f>IF(COUNTA(A2191:S2191)&lt;19,"REVISAR","OK")</f>
        <v>0</v>
      </c>
      <c r="U2191" s="3">
        <f>IF(ISNUMBER(B2191),"OK","REVISAR")</f>
        <v>0</v>
      </c>
      <c r="V2191" s="3">
        <f>IF(AND(ISNUMBER(K2191),K2191&gt;0,K2191&lt;50),"OK","REVISAR")</f>
        <v>0</v>
      </c>
      <c r="W2191" s="3">
        <f>IF(AND(ISNUMBER(L2191),L2191&gt;0,L2191&lt;1000000),"OK","REVISAR")</f>
        <v>0</v>
      </c>
      <c r="X2191" s="3">
        <f>IF(AND(ISNUMBER(K2191),ISNUMBER(L2191),ISNUMBER(M2191),ISNUMBER(N2191)),IF(ABS(N2191-(K2191*L2191*(1-M2191/100)))&gt;1,"REVISAR","OK"),"REVISAR")</f>
        <v>0</v>
      </c>
      <c r="Y2191" s="3">
        <f>IF(AND(ISNUMBER(SEARCH("@",E2191)),ISNUMBER(SEARCH(".",E2191))),"OK","REVISAR")</f>
        <v>0</v>
      </c>
      <c r="Z2191" s="3">
        <f>IF(COUNTIF($A$2:$A$5001,A2191)&gt;1,"REVISAR","OK")</f>
        <v>0</v>
      </c>
    </row>
    <row r="2192">
      <c r="A2192" s="3">
        <v>2191</v>
      </c>
      <c r="B2192" s="4">
        <v>45695</v>
      </c>
      <c r="C2192" s="3" t="inlineStr">
        <is>
          <t>Camila Torres</t>
        </is>
      </c>
      <c r="D2192" s="3" t="inlineStr">
        <is>
          <t>36332684</t>
        </is>
      </c>
      <c r="E2192" s="3" t="inlineStr">
        <is>
          <t>cliente519@</t>
        </is>
      </c>
      <c r="F2192" s="3" t="inlineStr">
        <is>
          <t>+54 9 2326 960818</t>
        </is>
      </c>
      <c r="H2192" s="3" t="inlineStr">
        <is>
          <t>Cordoba</t>
        </is>
      </c>
      <c r="I2192" s="3" t="inlineStr">
        <is>
          <t>Silla gamer</t>
        </is>
      </c>
      <c r="J2192" s="3" t="inlineStr">
        <is>
          <t>Computación</t>
        </is>
      </c>
      <c r="K2192" s="3">
        <v>3</v>
      </c>
      <c r="L2192" s="5">
        <v>95894.83</v>
      </c>
      <c r="M2192" s="3">
        <v>20</v>
      </c>
      <c r="N2192" s="5">
        <v>230147.59</v>
      </c>
      <c r="O2192" s="3" t="inlineStr">
        <is>
          <t>Efectivo</t>
        </is>
      </c>
      <c r="P2192" s="3" t="inlineStr">
        <is>
          <t>Isaías</t>
        </is>
      </c>
      <c r="Q2192" s="3" t="inlineStr">
        <is>
          <t>Local 1</t>
        </is>
      </c>
      <c r="R2192" s="3" t="inlineStr">
        <is>
          <t>Entregado</t>
        </is>
      </c>
      <c r="S2192" s="3" t="inlineStr">
        <is>
          <t>Pago a confirmar</t>
        </is>
      </c>
      <c r="T2192" s="3">
        <f>IF(COUNTA(A2192:S2192)&lt;19,"REVISAR","OK")</f>
        <v>0</v>
      </c>
      <c r="U2192" s="3">
        <f>IF(ISNUMBER(B2192),"OK","REVISAR")</f>
        <v>0</v>
      </c>
      <c r="V2192" s="3">
        <f>IF(AND(ISNUMBER(K2192),K2192&gt;0,K2192&lt;50),"OK","REVISAR")</f>
        <v>0</v>
      </c>
      <c r="W2192" s="3">
        <f>IF(AND(ISNUMBER(L2192),L2192&gt;0,L2192&lt;1000000),"OK","REVISAR")</f>
        <v>0</v>
      </c>
      <c r="X2192" s="3">
        <f>IF(AND(ISNUMBER(K2192),ISNUMBER(L2192),ISNUMBER(M2192),ISNUMBER(N2192)),IF(ABS(N2192-(K2192*L2192*(1-M2192/100)))&gt;1,"REVISAR","OK"),"REVISAR")</f>
        <v>0</v>
      </c>
      <c r="Y2192" s="3">
        <f>IF(AND(ISNUMBER(SEARCH("@",E2192)),ISNUMBER(SEARCH(".",E2192))),"OK","REVISAR")</f>
        <v>0</v>
      </c>
      <c r="Z2192" s="3">
        <f>IF(COUNTIF($A$2:$A$5001,A2192)&gt;1,"REVISAR","OK")</f>
        <v>0</v>
      </c>
    </row>
    <row r="2193">
      <c r="A2193" s="3">
        <v>739</v>
      </c>
      <c r="B2193" s="4">
        <v>45727</v>
      </c>
      <c r="C2193" s="3" t="inlineStr">
        <is>
          <t>Carlos López</t>
        </is>
      </c>
      <c r="D2193" s="3" t="inlineStr">
        <is>
          <t>22476803</t>
        </is>
      </c>
      <c r="E2193" s="3" t="inlineStr">
        <is>
          <t>cliente831@hotmail.com</t>
        </is>
      </c>
      <c r="F2193" s="3" t="inlineStr">
        <is>
          <t>+54 9 2326 582417</t>
        </is>
      </c>
      <c r="H2193" s="3" t="inlineStr">
        <is>
          <t>Cordoba</t>
        </is>
      </c>
      <c r="I2193" s="3" t="inlineStr">
        <is>
          <t>Memoria RAM 8GB</t>
        </is>
      </c>
      <c r="J2193" s="3" t="inlineStr">
        <is>
          <t>tecnologia</t>
        </is>
      </c>
      <c r="K2193" s="3">
        <v>5</v>
      </c>
      <c r="L2193" s="5">
        <v>148524.33</v>
      </c>
      <c r="M2193" s="3">
        <v>15</v>
      </c>
      <c r="N2193" s="5">
        <v>631228.4</v>
      </c>
      <c r="O2193" s="3" t="inlineStr">
        <is>
          <t>Tarjeta Crédito</t>
        </is>
      </c>
      <c r="Q2193" s="3" t="inlineStr">
        <is>
          <t>local 1</t>
        </is>
      </c>
      <c r="R2193" s="3" t="inlineStr">
        <is>
          <t>En camino</t>
        </is>
      </c>
      <c r="S2193" s="3" t="inlineStr">
        <is>
          <t>Precio cargado manualmente</t>
        </is>
      </c>
      <c r="T2193" s="3">
        <f>IF(COUNTA(A2193:S2193)&lt;19,"REVISAR","OK")</f>
        <v>0</v>
      </c>
      <c r="U2193" s="3">
        <f>IF(ISNUMBER(B2193),"OK","REVISAR")</f>
        <v>0</v>
      </c>
      <c r="V2193" s="3">
        <f>IF(AND(ISNUMBER(K2193),K2193&gt;0,K2193&lt;50),"OK","REVISAR")</f>
        <v>0</v>
      </c>
      <c r="W2193" s="3">
        <f>IF(AND(ISNUMBER(L2193),L2193&gt;0,L2193&lt;1000000),"OK","REVISAR")</f>
        <v>0</v>
      </c>
      <c r="X2193" s="3">
        <f>IF(AND(ISNUMBER(K2193),ISNUMBER(L2193),ISNUMBER(M2193),ISNUMBER(N2193)),IF(ABS(N2193-(K2193*L2193*(1-M2193/100)))&gt;1,"REVISAR","OK"),"REVISAR")</f>
        <v>0</v>
      </c>
      <c r="Y2193" s="3">
        <f>IF(AND(ISNUMBER(SEARCH("@",E2193)),ISNUMBER(SEARCH(".",E2193))),"OK","REVISAR")</f>
        <v>0</v>
      </c>
      <c r="Z2193" s="3">
        <f>IF(COUNTIF($A$2:$A$5001,A2193)&gt;1,"REVISAR","OK")</f>
        <v>0</v>
      </c>
    </row>
    <row r="2194">
      <c r="A2194" s="3">
        <v>2193</v>
      </c>
      <c r="B2194" s="4">
        <v>45378</v>
      </c>
      <c r="C2194" s="3" t="inlineStr">
        <is>
          <t>Juan Pérez</t>
        </is>
      </c>
      <c r="D2194" s="3" t="inlineStr">
        <is>
          <t>39621825</t>
        </is>
      </c>
      <c r="E2194" s="3" t="inlineStr">
        <is>
          <t>cliente619@gmai.com</t>
        </is>
      </c>
      <c r="F2194" s="3" t="inlineStr">
        <is>
          <t>+54 9 2326 501947</t>
        </is>
      </c>
      <c r="G2194" s="3" t="inlineStr">
        <is>
          <t>Capital Federal</t>
        </is>
      </c>
      <c r="H2194" s="3" t="inlineStr">
        <is>
          <t>Cordoba</t>
        </is>
      </c>
      <c r="I2194" s="3" t="inlineStr">
        <is>
          <t>Webcam HD</t>
        </is>
      </c>
      <c r="L2194" s="5">
        <v>-25000</v>
      </c>
      <c r="M2194" s="3">
        <v>10</v>
      </c>
      <c r="O2194" s="3" t="inlineStr">
        <is>
          <t>Cheque</t>
        </is>
      </c>
      <c r="P2194" s="3" t="inlineStr">
        <is>
          <t>Sofía</t>
        </is>
      </c>
      <c r="S2194" s="3" t="inlineStr">
        <is>
          <t>Dirección incompleta</t>
        </is>
      </c>
      <c r="T2194" s="3">
        <f>IF(COUNTA(A2194:S2194)&lt;19,"REVISAR","OK")</f>
        <v>0</v>
      </c>
      <c r="U2194" s="3">
        <f>IF(ISNUMBER(B2194),"OK","REVISAR")</f>
        <v>0</v>
      </c>
      <c r="V2194" s="3">
        <f>IF(AND(ISNUMBER(K2194),K2194&gt;0,K2194&lt;50),"OK","REVISAR")</f>
        <v>0</v>
      </c>
      <c r="W2194" s="3">
        <f>IF(AND(ISNUMBER(L2194),L2194&gt;0,L2194&lt;1000000),"OK","REVISAR")</f>
        <v>0</v>
      </c>
      <c r="X2194" s="3">
        <f>IF(AND(ISNUMBER(K2194),ISNUMBER(L2194),ISNUMBER(M2194),ISNUMBER(N2194)),IF(ABS(N2194-(K2194*L2194*(1-M2194/100)))&gt;1,"REVISAR","OK"),"REVISAR")</f>
        <v>0</v>
      </c>
      <c r="Y2194" s="3">
        <f>IF(AND(ISNUMBER(SEARCH("@",E2194)),ISNUMBER(SEARCH(".",E2194))),"OK","REVISAR")</f>
        <v>0</v>
      </c>
      <c r="Z2194" s="3">
        <f>IF(COUNTIF($A$2:$A$5001,A2194)&gt;1,"REVISAR","OK")</f>
        <v>0</v>
      </c>
    </row>
    <row r="2195">
      <c r="A2195" s="3">
        <v>2194</v>
      </c>
      <c r="B2195" s="4">
        <v>45718</v>
      </c>
      <c r="C2195" s="3" t="inlineStr">
        <is>
          <t>Carlos López</t>
        </is>
      </c>
      <c r="D2195" s="3" t="inlineStr">
        <is>
          <t>36943062</t>
        </is>
      </c>
      <c r="E2195" s="3" t="inlineStr">
        <is>
          <t>cliente110@hotmail.com</t>
        </is>
      </c>
      <c r="F2195" s="3" t="inlineStr">
        <is>
          <t>+54 9 2326 598964</t>
        </is>
      </c>
      <c r="G2195" s="3" t="inlineStr">
        <is>
          <t>Mendoza</t>
        </is>
      </c>
      <c r="H2195" s="3" t="inlineStr">
        <is>
          <t>Buenos Aires</t>
        </is>
      </c>
      <c r="I2195" s="3" t="inlineStr">
        <is>
          <t>Monitor 24</t>
        </is>
      </c>
      <c r="J2195" s="3" t="inlineStr">
        <is>
          <t>Audio</t>
        </is>
      </c>
      <c r="K2195" s="3">
        <v>7</v>
      </c>
      <c r="L2195" s="5">
        <v>104960.28</v>
      </c>
      <c r="M2195" s="3" t="inlineStr">
        <is>
          <t>sin descuento</t>
        </is>
      </c>
      <c r="O2195" s="3" t="inlineStr">
        <is>
          <t>Cheque</t>
        </is>
      </c>
      <c r="P2195" s="3" t="inlineStr">
        <is>
          <t>Paul</t>
        </is>
      </c>
      <c r="Q2195" s="3" t="inlineStr">
        <is>
          <t>Local 1</t>
        </is>
      </c>
      <c r="T2195" s="3">
        <f>IF(COUNTA(A2195:S2195)&lt;19,"REVISAR","OK")</f>
        <v>0</v>
      </c>
      <c r="U2195" s="3">
        <f>IF(ISNUMBER(B2195),"OK","REVISAR")</f>
        <v>0</v>
      </c>
      <c r="V2195" s="3">
        <f>IF(AND(ISNUMBER(K2195),K2195&gt;0,K2195&lt;50),"OK","REVISAR")</f>
        <v>0</v>
      </c>
      <c r="W2195" s="3">
        <f>IF(AND(ISNUMBER(L2195),L2195&gt;0,L2195&lt;1000000),"OK","REVISAR")</f>
        <v>0</v>
      </c>
      <c r="X2195" s="3">
        <f>IF(AND(ISNUMBER(K2195),ISNUMBER(L2195),ISNUMBER(M2195),ISNUMBER(N2195)),IF(ABS(N2195-(K2195*L2195*(1-M2195/100)))&gt;1,"REVISAR","OK"),"REVISAR")</f>
        <v>0</v>
      </c>
      <c r="Y2195" s="3">
        <f>IF(AND(ISNUMBER(SEARCH("@",E2195)),ISNUMBER(SEARCH(".",E2195))),"OK","REVISAR")</f>
        <v>0</v>
      </c>
      <c r="Z2195" s="3">
        <f>IF(COUNTIF($A$2:$A$5001,A2195)&gt;1,"REVISAR","OK")</f>
        <v>0</v>
      </c>
    </row>
    <row r="2196">
      <c r="A2196" s="3">
        <v>2195</v>
      </c>
      <c r="B2196" s="4">
        <v>45646</v>
      </c>
      <c r="D2196" s="3" t="inlineStr">
        <is>
          <t>23411584</t>
        </is>
      </c>
      <c r="E2196" s="3" t="inlineStr">
        <is>
          <t>cliente61@sinmail</t>
        </is>
      </c>
      <c r="F2196" s="3" t="inlineStr">
        <is>
          <t>+54 9 2326 806047</t>
        </is>
      </c>
      <c r="G2196" s="3" t="inlineStr">
        <is>
          <t>Bs As</t>
        </is>
      </c>
      <c r="H2196" s="3" t="inlineStr">
        <is>
          <t>Mendoza</t>
        </is>
      </c>
      <c r="I2196" s="3" t="inlineStr">
        <is>
          <t>Teclado mecánico</t>
        </is>
      </c>
      <c r="J2196" s="3" t="inlineStr">
        <is>
          <t>Accesorios</t>
        </is>
      </c>
      <c r="K2196" s="3">
        <v>2</v>
      </c>
      <c r="M2196" s="3">
        <v>15</v>
      </c>
      <c r="O2196" s="3" t="inlineStr">
        <is>
          <t>efectivo</t>
        </is>
      </c>
      <c r="P2196" s="3" t="inlineStr">
        <is>
          <t>Paul</t>
        </is>
      </c>
      <c r="Q2196" s="3" t="inlineStr">
        <is>
          <t>local 1</t>
        </is>
      </c>
      <c r="R2196" s="3" t="inlineStr">
        <is>
          <t>No aplica</t>
        </is>
      </c>
      <c r="S2196" s="3" t="inlineStr">
        <is>
          <t>Pago a confirmar</t>
        </is>
      </c>
      <c r="T2196" s="3">
        <f>IF(COUNTA(A2196:S2196)&lt;19,"REVISAR","OK")</f>
        <v>0</v>
      </c>
      <c r="U2196" s="3">
        <f>IF(ISNUMBER(B2196),"OK","REVISAR")</f>
        <v>0</v>
      </c>
      <c r="V2196" s="3">
        <f>IF(AND(ISNUMBER(K2196),K2196&gt;0,K2196&lt;50),"OK","REVISAR")</f>
        <v>0</v>
      </c>
      <c r="W2196" s="3">
        <f>IF(AND(ISNUMBER(L2196),L2196&gt;0,L2196&lt;1000000),"OK","REVISAR")</f>
        <v>0</v>
      </c>
      <c r="X2196" s="3">
        <f>IF(AND(ISNUMBER(K2196),ISNUMBER(L2196),ISNUMBER(M2196),ISNUMBER(N2196)),IF(ABS(N2196-(K2196*L2196*(1-M2196/100)))&gt;1,"REVISAR","OK"),"REVISAR")</f>
        <v>0</v>
      </c>
      <c r="Y2196" s="3">
        <f>IF(AND(ISNUMBER(SEARCH("@",E2196)),ISNUMBER(SEARCH(".",E2196))),"OK","REVISAR")</f>
        <v>0</v>
      </c>
      <c r="Z2196" s="3">
        <f>IF(COUNTIF($A$2:$A$5001,A2196)&gt;1,"REVISAR","OK")</f>
        <v>0</v>
      </c>
    </row>
    <row r="2197">
      <c r="A2197" s="3">
        <v>2196</v>
      </c>
      <c r="B2197" s="4">
        <v>45547</v>
      </c>
      <c r="C2197" s="3" t="inlineStr">
        <is>
          <t>Juan Pérez</t>
        </is>
      </c>
      <c r="D2197" s="3" t="inlineStr">
        <is>
          <t>37516702</t>
        </is>
      </c>
      <c r="E2197" s="3" t="inlineStr">
        <is>
          <t>cliente72@outlook.com</t>
        </is>
      </c>
      <c r="F2197" s="3" t="inlineStr">
        <is>
          <t>+54 9 2326 883152</t>
        </is>
      </c>
      <c r="G2197" s="3" t="inlineStr">
        <is>
          <t>San Antonio de Areco</t>
        </is>
      </c>
      <c r="H2197" s="3" t="inlineStr">
        <is>
          <t>Cordoba</t>
        </is>
      </c>
      <c r="I2197" s="3" t="inlineStr">
        <is>
          <t>Parlante portátil</t>
        </is>
      </c>
      <c r="K2197" s="3">
        <v>7</v>
      </c>
      <c r="L2197" s="5">
        <v>40798.51</v>
      </c>
      <c r="M2197" s="3">
        <v>15</v>
      </c>
      <c r="N2197" s="5">
        <v>242751.13</v>
      </c>
      <c r="O2197" s="3" t="inlineStr">
        <is>
          <t>Mercado Pago</t>
        </is>
      </c>
      <c r="P2197" s="3" t="inlineStr">
        <is>
          <t>Paul</t>
        </is>
      </c>
      <c r="R2197" s="3" t="inlineStr">
        <is>
          <t>En camino</t>
        </is>
      </c>
      <c r="S2197" s="3" t="inlineStr">
        <is>
          <t>Producto sin stock</t>
        </is>
      </c>
      <c r="T2197" s="3">
        <f>IF(COUNTA(A2197:S2197)&lt;19,"REVISAR","OK")</f>
        <v>0</v>
      </c>
      <c r="U2197" s="3">
        <f>IF(ISNUMBER(B2197),"OK","REVISAR")</f>
        <v>0</v>
      </c>
      <c r="V2197" s="3">
        <f>IF(AND(ISNUMBER(K2197),K2197&gt;0,K2197&lt;50),"OK","REVISAR")</f>
        <v>0</v>
      </c>
      <c r="W2197" s="3">
        <f>IF(AND(ISNUMBER(L2197),L2197&gt;0,L2197&lt;1000000),"OK","REVISAR")</f>
        <v>0</v>
      </c>
      <c r="X2197" s="3">
        <f>IF(AND(ISNUMBER(K2197),ISNUMBER(L2197),ISNUMBER(M2197),ISNUMBER(N2197)),IF(ABS(N2197-(K2197*L2197*(1-M2197/100)))&gt;1,"REVISAR","OK"),"REVISAR")</f>
        <v>0</v>
      </c>
      <c r="Y2197" s="3">
        <f>IF(AND(ISNUMBER(SEARCH("@",E2197)),ISNUMBER(SEARCH(".",E2197))),"OK","REVISAR")</f>
        <v>0</v>
      </c>
      <c r="Z2197" s="3">
        <f>IF(COUNTIF($A$2:$A$5001,A2197)&gt;1,"REVISAR","OK")</f>
        <v>0</v>
      </c>
    </row>
    <row r="2198">
      <c r="A2198" s="3">
        <v>2197</v>
      </c>
      <c r="B2198" s="4">
        <v>45507</v>
      </c>
      <c r="C2198" s="3" t="inlineStr">
        <is>
          <t>Ana Martínez</t>
        </is>
      </c>
      <c r="D2198" s="3" t="inlineStr">
        <is>
          <t>Sin DNI</t>
        </is>
      </c>
      <c r="E2198" s="3" t="inlineStr">
        <is>
          <t>cliente153@</t>
        </is>
      </c>
      <c r="F2198" s="3" t="inlineStr">
        <is>
          <t>+54 9 2326 836326</t>
        </is>
      </c>
      <c r="G2198" s="3" t="inlineStr">
        <is>
          <t>CABA</t>
        </is>
      </c>
      <c r="H2198" s="3" t="inlineStr">
        <is>
          <t>CABA</t>
        </is>
      </c>
      <c r="J2198" s="3" t="inlineStr">
        <is>
          <t>Tecnología</t>
        </is>
      </c>
      <c r="K2198" s="3">
        <v>6</v>
      </c>
      <c r="L2198" s="5">
        <v>76122.57000000001</v>
      </c>
      <c r="M2198" s="3">
        <v>25</v>
      </c>
      <c r="N2198" s="5">
        <v>342551.57</v>
      </c>
      <c r="O2198" s="3" t="inlineStr">
        <is>
          <t>transf</t>
        </is>
      </c>
      <c r="P2198" s="3" t="inlineStr">
        <is>
          <t>Sofía</t>
        </is>
      </c>
      <c r="Q2198" s="3" t="inlineStr">
        <is>
          <t>local 1</t>
        </is>
      </c>
      <c r="R2198" s="3" t="inlineStr">
        <is>
          <t>No aplica</t>
        </is>
      </c>
      <c r="T2198" s="3">
        <f>IF(COUNTA(A2198:S2198)&lt;19,"REVISAR","OK")</f>
        <v>0</v>
      </c>
      <c r="U2198" s="3">
        <f>IF(ISNUMBER(B2198),"OK","REVISAR")</f>
        <v>0</v>
      </c>
      <c r="V2198" s="3">
        <f>IF(AND(ISNUMBER(K2198),K2198&gt;0,K2198&lt;50),"OK","REVISAR")</f>
        <v>0</v>
      </c>
      <c r="W2198" s="3">
        <f>IF(AND(ISNUMBER(L2198),L2198&gt;0,L2198&lt;1000000),"OK","REVISAR")</f>
        <v>0</v>
      </c>
      <c r="X2198" s="3">
        <f>IF(AND(ISNUMBER(K2198),ISNUMBER(L2198),ISNUMBER(M2198),ISNUMBER(N2198)),IF(ABS(N2198-(K2198*L2198*(1-M2198/100)))&gt;1,"REVISAR","OK"),"REVISAR")</f>
        <v>0</v>
      </c>
      <c r="Y2198" s="3">
        <f>IF(AND(ISNUMBER(SEARCH("@",E2198)),ISNUMBER(SEARCH(".",E2198))),"OK","REVISAR")</f>
        <v>0</v>
      </c>
      <c r="Z2198" s="3">
        <f>IF(COUNTIF($A$2:$A$5001,A2198)&gt;1,"REVISAR","OK")</f>
        <v>0</v>
      </c>
    </row>
    <row r="2199">
      <c r="A2199" s="3">
        <v>2198</v>
      </c>
      <c r="B2199" s="4">
        <v>45419</v>
      </c>
      <c r="D2199" s="3" t="inlineStr">
        <is>
          <t>27081715</t>
        </is>
      </c>
      <c r="E2199" s="3" t="inlineStr">
        <is>
          <t>cliente372@sinmail</t>
        </is>
      </c>
      <c r="F2199" s="3" t="inlineStr">
        <is>
          <t>+54 9 2326 596563</t>
        </is>
      </c>
      <c r="G2199" s="3" t="inlineStr">
        <is>
          <t>Cordoba</t>
        </is>
      </c>
      <c r="H2199" s="3" t="inlineStr">
        <is>
          <t>buenos aires</t>
        </is>
      </c>
      <c r="I2199" s="3" t="inlineStr">
        <is>
          <t>Producto desconocido</t>
        </is>
      </c>
      <c r="J2199" s="3" t="inlineStr">
        <is>
          <t>Accesorios</t>
        </is>
      </c>
      <c r="K2199" s="3">
        <v>7</v>
      </c>
      <c r="L2199" s="5">
        <v>45512.44</v>
      </c>
      <c r="M2199" s="3">
        <v>0</v>
      </c>
      <c r="N2199" s="5">
        <v>318587.08</v>
      </c>
      <c r="O2199" s="3" t="inlineStr">
        <is>
          <t>Efectivo</t>
        </is>
      </c>
      <c r="P2199" s="3" t="inlineStr">
        <is>
          <t>Paul</t>
        </is>
      </c>
      <c r="R2199" s="3" t="inlineStr">
        <is>
          <t>entregado</t>
        </is>
      </c>
      <c r="S2199" s="3" t="inlineStr">
        <is>
          <t>Duplicado probable</t>
        </is>
      </c>
      <c r="T2199" s="3">
        <f>IF(COUNTA(A2199:S2199)&lt;19,"REVISAR","OK")</f>
        <v>0</v>
      </c>
      <c r="U2199" s="3">
        <f>IF(ISNUMBER(B2199),"OK","REVISAR")</f>
        <v>0</v>
      </c>
      <c r="V2199" s="3">
        <f>IF(AND(ISNUMBER(K2199),K2199&gt;0,K2199&lt;50),"OK","REVISAR")</f>
        <v>0</v>
      </c>
      <c r="W2199" s="3">
        <f>IF(AND(ISNUMBER(L2199),L2199&gt;0,L2199&lt;1000000),"OK","REVISAR")</f>
        <v>0</v>
      </c>
      <c r="X2199" s="3">
        <f>IF(AND(ISNUMBER(K2199),ISNUMBER(L2199),ISNUMBER(M2199),ISNUMBER(N2199)),IF(ABS(N2199-(K2199*L2199*(1-M2199/100)))&gt;1,"REVISAR","OK"),"REVISAR")</f>
        <v>0</v>
      </c>
      <c r="Y2199" s="3">
        <f>IF(AND(ISNUMBER(SEARCH("@",E2199)),ISNUMBER(SEARCH(".",E2199))),"OK","REVISAR")</f>
        <v>0</v>
      </c>
      <c r="Z2199" s="3">
        <f>IF(COUNTIF($A$2:$A$5001,A2199)&gt;1,"REVISAR","OK")</f>
        <v>0</v>
      </c>
    </row>
    <row r="2200">
      <c r="A2200" s="3">
        <v>2199</v>
      </c>
      <c r="B2200" s="4">
        <v>45519</v>
      </c>
      <c r="C2200" s="3" t="inlineStr">
        <is>
          <t>María Gómez</t>
        </is>
      </c>
      <c r="D2200" s="3" t="inlineStr">
        <is>
          <t>33419358</t>
        </is>
      </c>
      <c r="E2200" s="3" t="inlineStr">
        <is>
          <t>cliente749@outlook.com</t>
        </is>
      </c>
      <c r="F2200" s="3" t="inlineStr">
        <is>
          <t>+54 9 2326 617544</t>
        </is>
      </c>
      <c r="G2200" s="3" t="inlineStr">
        <is>
          <t>Capital Federal</t>
        </is>
      </c>
      <c r="I2200" s="3" t="inlineStr">
        <is>
          <t>Producto desconocido</t>
        </is>
      </c>
      <c r="J2200" s="3" t="inlineStr">
        <is>
          <t>Audio</t>
        </is>
      </c>
      <c r="K2200" s="3">
        <v>7</v>
      </c>
      <c r="L2200" s="5">
        <v>175612.18</v>
      </c>
      <c r="M2200" s="3">
        <v>10</v>
      </c>
      <c r="N2200" s="5">
        <v>1106356.73</v>
      </c>
      <c r="O2200" s="3" t="inlineStr">
        <is>
          <t>Cheque</t>
        </is>
      </c>
      <c r="P2200" s="3" t="inlineStr">
        <is>
          <t>Paul</t>
        </is>
      </c>
      <c r="Q2200" s="3" t="inlineStr">
        <is>
          <t>Norte</t>
        </is>
      </c>
      <c r="R2200" s="3" t="inlineStr">
        <is>
          <t>Cancelado</t>
        </is>
      </c>
      <c r="T2200" s="3">
        <f>IF(COUNTA(A2200:S2200)&lt;19,"REVISAR","OK")</f>
        <v>0</v>
      </c>
      <c r="U2200" s="3">
        <f>IF(ISNUMBER(B2200),"OK","REVISAR")</f>
        <v>0</v>
      </c>
      <c r="V2200" s="3">
        <f>IF(AND(ISNUMBER(K2200),K2200&gt;0,K2200&lt;50),"OK","REVISAR")</f>
        <v>0</v>
      </c>
      <c r="W2200" s="3">
        <f>IF(AND(ISNUMBER(L2200),L2200&gt;0,L2200&lt;1000000),"OK","REVISAR")</f>
        <v>0</v>
      </c>
      <c r="X2200" s="3">
        <f>IF(AND(ISNUMBER(K2200),ISNUMBER(L2200),ISNUMBER(M2200),ISNUMBER(N2200)),IF(ABS(N2200-(K2200*L2200*(1-M2200/100)))&gt;1,"REVISAR","OK"),"REVISAR")</f>
        <v>0</v>
      </c>
      <c r="Y2200" s="3">
        <f>IF(AND(ISNUMBER(SEARCH("@",E2200)),ISNUMBER(SEARCH(".",E2200))),"OK","REVISAR")</f>
        <v>0</v>
      </c>
      <c r="Z2200" s="3">
        <f>IF(COUNTIF($A$2:$A$5001,A2200)&gt;1,"REVISAR","OK")</f>
        <v>0</v>
      </c>
    </row>
    <row r="2201">
      <c r="A2201" s="3">
        <v>2200</v>
      </c>
      <c r="B2201" s="4">
        <v>45346</v>
      </c>
      <c r="C2201" s="3" t="inlineStr">
        <is>
          <t>Juan Pérez</t>
        </is>
      </c>
      <c r="D2201" s="3" t="inlineStr">
        <is>
          <t>44242071</t>
        </is>
      </c>
      <c r="E2201" s="3" t="inlineStr">
        <is>
          <t>cliente@</t>
        </is>
      </c>
      <c r="F2201" s="3" t="inlineStr">
        <is>
          <t>+54 9 2326 765600</t>
        </is>
      </c>
      <c r="G2201" s="3" t="inlineStr">
        <is>
          <t>CABA</t>
        </is>
      </c>
      <c r="I2201" s="3" t="inlineStr">
        <is>
          <t>Memoria RAM 8GB</t>
        </is>
      </c>
      <c r="J2201" s="3" t="inlineStr">
        <is>
          <t>tecnologia</t>
        </is>
      </c>
      <c r="K2201" s="3">
        <v>1</v>
      </c>
      <c r="L2201" s="5">
        <v>48263.57</v>
      </c>
      <c r="M2201" s="3">
        <v>15</v>
      </c>
      <c r="N2201" s="5">
        <v>41024.03</v>
      </c>
      <c r="O2201" s="3" t="inlineStr">
        <is>
          <t>Transferencia</t>
        </is>
      </c>
      <c r="P2201" s="3" t="inlineStr">
        <is>
          <t>Sofía</t>
        </is>
      </c>
      <c r="Q2201" s="3" t="inlineStr">
        <is>
          <t>local 1</t>
        </is>
      </c>
      <c r="R2201" s="3" t="inlineStr">
        <is>
          <t>En camino</t>
        </is>
      </c>
      <c r="S2201" s="3" t="inlineStr">
        <is>
          <t>Producto sin stock</t>
        </is>
      </c>
      <c r="T2201" s="3">
        <f>IF(COUNTA(A2201:S2201)&lt;19,"REVISAR","OK")</f>
        <v>0</v>
      </c>
      <c r="U2201" s="3">
        <f>IF(ISNUMBER(B2201),"OK","REVISAR")</f>
        <v>0</v>
      </c>
      <c r="V2201" s="3">
        <f>IF(AND(ISNUMBER(K2201),K2201&gt;0,K2201&lt;50),"OK","REVISAR")</f>
        <v>0</v>
      </c>
      <c r="W2201" s="3">
        <f>IF(AND(ISNUMBER(L2201),L2201&gt;0,L2201&lt;1000000),"OK","REVISAR")</f>
        <v>0</v>
      </c>
      <c r="X2201" s="3">
        <f>IF(AND(ISNUMBER(K2201),ISNUMBER(L2201),ISNUMBER(M2201),ISNUMBER(N2201)),IF(ABS(N2201-(K2201*L2201*(1-M2201/100)))&gt;1,"REVISAR","OK"),"REVISAR")</f>
        <v>0</v>
      </c>
      <c r="Y2201" s="3">
        <f>IF(AND(ISNUMBER(SEARCH("@",E2201)),ISNUMBER(SEARCH(".",E2201))),"OK","REVISAR")</f>
        <v>0</v>
      </c>
      <c r="Z2201" s="3">
        <f>IF(COUNTIF($A$2:$A$5001,A2201)&gt;1,"REVISAR","OK")</f>
        <v>0</v>
      </c>
    </row>
    <row r="2202">
      <c r="A2202" s="3">
        <v>2201</v>
      </c>
      <c r="B2202" s="4">
        <v>45318</v>
      </c>
      <c r="C2202" s="3" t="inlineStr">
        <is>
          <t>Pedro Sánchez</t>
        </is>
      </c>
      <c r="D2202" s="3" t="inlineStr">
        <is>
          <t>28581714</t>
        </is>
      </c>
      <c r="E2202" s="3" t="inlineStr">
        <is>
          <t>cliente701@hotmial.com</t>
        </is>
      </c>
      <c r="F2202" s="3" t="inlineStr">
        <is>
          <t>+54 9 2326 238392</t>
        </is>
      </c>
      <c r="G2202" s="3" t="inlineStr">
        <is>
          <t>Mendoza</t>
        </is>
      </c>
      <c r="H2202" s="3" t="inlineStr">
        <is>
          <t>Córdoba</t>
        </is>
      </c>
      <c r="I2202" s="3" t="inlineStr">
        <is>
          <t>Silla gamer</t>
        </is>
      </c>
      <c r="J2202" s="3" t="inlineStr">
        <is>
          <t>Hogar</t>
        </is>
      </c>
      <c r="K2202" s="3">
        <v>4</v>
      </c>
      <c r="L2202" s="5">
        <v>61620.51</v>
      </c>
      <c r="P2202" s="3" t="inlineStr">
        <is>
          <t>admin</t>
        </is>
      </c>
      <c r="Q2202" s="3" t="inlineStr">
        <is>
          <t>local 1</t>
        </is>
      </c>
      <c r="R2202" s="3" t="inlineStr">
        <is>
          <t>Pendiente</t>
        </is>
      </c>
      <c r="S2202" s="3" t="inlineStr">
        <is>
          <t>Dirección incompleta</t>
        </is>
      </c>
      <c r="T2202" s="3">
        <f>IF(COUNTA(A2202:S2202)&lt;19,"REVISAR","OK")</f>
        <v>0</v>
      </c>
      <c r="U2202" s="3">
        <f>IF(ISNUMBER(B2202),"OK","REVISAR")</f>
        <v>0</v>
      </c>
      <c r="V2202" s="3">
        <f>IF(AND(ISNUMBER(K2202),K2202&gt;0,K2202&lt;50),"OK","REVISAR")</f>
        <v>0</v>
      </c>
      <c r="W2202" s="3">
        <f>IF(AND(ISNUMBER(L2202),L2202&gt;0,L2202&lt;1000000),"OK","REVISAR")</f>
        <v>0</v>
      </c>
      <c r="X2202" s="3">
        <f>IF(AND(ISNUMBER(K2202),ISNUMBER(L2202),ISNUMBER(M2202),ISNUMBER(N2202)),IF(ABS(N2202-(K2202*L2202*(1-M2202/100)))&gt;1,"REVISAR","OK"),"REVISAR")</f>
        <v>0</v>
      </c>
      <c r="Y2202" s="3">
        <f>IF(AND(ISNUMBER(SEARCH("@",E2202)),ISNUMBER(SEARCH(".",E2202))),"OK","REVISAR")</f>
        <v>0</v>
      </c>
      <c r="Z2202" s="3">
        <f>IF(COUNTIF($A$2:$A$5001,A2202)&gt;1,"REVISAR","OK")</f>
        <v>0</v>
      </c>
    </row>
    <row r="2203">
      <c r="A2203" s="3">
        <v>2202</v>
      </c>
      <c r="B2203" s="4">
        <v>45525</v>
      </c>
      <c r="C2203" s="3" t="inlineStr">
        <is>
          <t>María Gómez</t>
        </is>
      </c>
      <c r="D2203" s="3" t="inlineStr">
        <is>
          <t>23507070</t>
        </is>
      </c>
      <c r="E2203" s="3" t="inlineStr">
        <is>
          <t>cliente150@hotmail.com</t>
        </is>
      </c>
      <c r="F2203" s="3" t="inlineStr">
        <is>
          <t>+54 9 2326 555183</t>
        </is>
      </c>
      <c r="G2203" s="3" t="inlineStr">
        <is>
          <t>Capital Federal</t>
        </is>
      </c>
      <c r="H2203" s="3" t="inlineStr">
        <is>
          <t>buenos aires</t>
        </is>
      </c>
      <c r="I2203" s="3" t="inlineStr">
        <is>
          <t>Webcam HD</t>
        </is>
      </c>
      <c r="J2203" s="3" t="inlineStr">
        <is>
          <t>Computación</t>
        </is>
      </c>
      <c r="K2203" s="3">
        <v>6</v>
      </c>
      <c r="L2203" s="5">
        <v>30887.89</v>
      </c>
      <c r="M2203" s="3">
        <v>0</v>
      </c>
      <c r="N2203" s="5">
        <v>185327.34</v>
      </c>
      <c r="O2203" s="3" t="inlineStr">
        <is>
          <t>Tarjeta Crédito</t>
        </is>
      </c>
      <c r="Q2203" s="3" t="inlineStr">
        <is>
          <t>Local 1</t>
        </is>
      </c>
      <c r="R2203" s="3" t="inlineStr">
        <is>
          <t>Pendiente</t>
        </is>
      </c>
      <c r="T2203" s="3">
        <f>IF(COUNTA(A2203:S2203)&lt;19,"REVISAR","OK")</f>
        <v>0</v>
      </c>
      <c r="U2203" s="3">
        <f>IF(ISNUMBER(B2203),"OK","REVISAR")</f>
        <v>0</v>
      </c>
      <c r="V2203" s="3">
        <f>IF(AND(ISNUMBER(K2203),K2203&gt;0,K2203&lt;50),"OK","REVISAR")</f>
        <v>0</v>
      </c>
      <c r="W2203" s="3">
        <f>IF(AND(ISNUMBER(L2203),L2203&gt;0,L2203&lt;1000000),"OK","REVISAR")</f>
        <v>0</v>
      </c>
      <c r="X2203" s="3">
        <f>IF(AND(ISNUMBER(K2203),ISNUMBER(L2203),ISNUMBER(M2203),ISNUMBER(N2203)),IF(ABS(N2203-(K2203*L2203*(1-M2203/100)))&gt;1,"REVISAR","OK"),"REVISAR")</f>
        <v>0</v>
      </c>
      <c r="Y2203" s="3">
        <f>IF(AND(ISNUMBER(SEARCH("@",E2203)),ISNUMBER(SEARCH(".",E2203))),"OK","REVISAR")</f>
        <v>0</v>
      </c>
      <c r="Z2203" s="3">
        <f>IF(COUNTIF($A$2:$A$5001,A2203)&gt;1,"REVISAR","OK")</f>
        <v>0</v>
      </c>
    </row>
    <row r="2204">
      <c r="A2204" s="3">
        <v>2203</v>
      </c>
      <c r="B2204" s="4">
        <v>45796</v>
      </c>
      <c r="C2204" s="3" t="inlineStr">
        <is>
          <t>Camila Torres</t>
        </is>
      </c>
      <c r="D2204" s="3" t="inlineStr">
        <is>
          <t>27635802</t>
        </is>
      </c>
      <c r="E2204" s="3" t="inlineStr">
        <is>
          <t>cliente235@</t>
        </is>
      </c>
      <c r="F2204" s="3" t="inlineStr">
        <is>
          <t>+54 9 2326 468744</t>
        </is>
      </c>
      <c r="G2204" s="3" t="inlineStr">
        <is>
          <t>Córdoba</t>
        </is>
      </c>
      <c r="H2204" s="3" t="inlineStr">
        <is>
          <t>Bs.As</t>
        </is>
      </c>
      <c r="I2204" s="3" t="inlineStr">
        <is>
          <t>Disco SSD 480GB</t>
        </is>
      </c>
      <c r="J2204" s="3" t="inlineStr">
        <is>
          <t>Hogar</t>
        </is>
      </c>
      <c r="K2204" s="3">
        <v>2</v>
      </c>
      <c r="L2204" s="5">
        <v>13458.91</v>
      </c>
      <c r="M2204" s="3">
        <v>20</v>
      </c>
      <c r="N2204" s="5">
        <v>21534.26</v>
      </c>
      <c r="O2204" s="3" t="inlineStr">
        <is>
          <t>MercadoPago</t>
        </is>
      </c>
      <c r="P2204" s="3" t="inlineStr">
        <is>
          <t>Paul</t>
        </is>
      </c>
      <c r="R2204" s="3" t="inlineStr">
        <is>
          <t>pendiente</t>
        </is>
      </c>
      <c r="S2204" s="3" t="inlineStr">
        <is>
          <t>Pago a confirmar</t>
        </is>
      </c>
      <c r="T2204" s="3">
        <f>IF(COUNTA(A2204:S2204)&lt;19,"REVISAR","OK")</f>
        <v>0</v>
      </c>
      <c r="U2204" s="3">
        <f>IF(ISNUMBER(B2204),"OK","REVISAR")</f>
        <v>0</v>
      </c>
      <c r="V2204" s="3">
        <f>IF(AND(ISNUMBER(K2204),K2204&gt;0,K2204&lt;50),"OK","REVISAR")</f>
        <v>0</v>
      </c>
      <c r="W2204" s="3">
        <f>IF(AND(ISNUMBER(L2204),L2204&gt;0,L2204&lt;1000000),"OK","REVISAR")</f>
        <v>0</v>
      </c>
      <c r="X2204" s="3">
        <f>IF(AND(ISNUMBER(K2204),ISNUMBER(L2204),ISNUMBER(M2204),ISNUMBER(N2204)),IF(ABS(N2204-(K2204*L2204*(1-M2204/100)))&gt;1,"REVISAR","OK"),"REVISAR")</f>
        <v>0</v>
      </c>
      <c r="Y2204" s="3">
        <f>IF(AND(ISNUMBER(SEARCH("@",E2204)),ISNUMBER(SEARCH(".",E2204))),"OK","REVISAR")</f>
        <v>0</v>
      </c>
      <c r="Z2204" s="3">
        <f>IF(COUNTIF($A$2:$A$5001,A2204)&gt;1,"REVISAR","OK")</f>
        <v>0</v>
      </c>
    </row>
    <row r="2205">
      <c r="A2205" s="3">
        <v>2204</v>
      </c>
      <c r="B2205" s="4">
        <v>45807</v>
      </c>
      <c r="C2205" s="3" t="inlineStr">
        <is>
          <t>Carlos López</t>
        </is>
      </c>
      <c r="D2205" s="3" t="inlineStr">
        <is>
          <t>42230223</t>
        </is>
      </c>
      <c r="E2205" s="3" t="inlineStr">
        <is>
          <t>cliente461@sinmail</t>
        </is>
      </c>
      <c r="F2205" s="3" t="inlineStr">
        <is>
          <t>+54 9 2326 985040</t>
        </is>
      </c>
      <c r="G2205" s="3" t="inlineStr">
        <is>
          <t>Córdoba</t>
        </is>
      </c>
      <c r="H2205" s="3" t="inlineStr">
        <is>
          <t>Santa Fe</t>
        </is>
      </c>
      <c r="I2205" s="3" t="inlineStr">
        <is>
          <t>Parlante portátil</t>
        </is>
      </c>
      <c r="J2205" s="3" t="inlineStr">
        <is>
          <t>Tecnologia</t>
        </is>
      </c>
      <c r="K2205" s="3">
        <v>8</v>
      </c>
      <c r="L2205" s="5">
        <v>175992.1</v>
      </c>
      <c r="M2205" s="3">
        <v>0</v>
      </c>
      <c r="N2205" s="5">
        <v>1407936.8</v>
      </c>
      <c r="O2205" s="3" t="inlineStr">
        <is>
          <t>Transferencia</t>
        </is>
      </c>
      <c r="Q2205" s="3" t="inlineStr">
        <is>
          <t>Sucursal Norte</t>
        </is>
      </c>
      <c r="R2205" s="3" t="inlineStr">
        <is>
          <t>No aplica</t>
        </is>
      </c>
      <c r="S2205" s="3" t="inlineStr">
        <is>
          <t>Precio cargado manualmente</t>
        </is>
      </c>
      <c r="T2205" s="3">
        <f>IF(COUNTA(A2205:S2205)&lt;19,"REVISAR","OK")</f>
        <v>0</v>
      </c>
      <c r="U2205" s="3">
        <f>IF(ISNUMBER(B2205),"OK","REVISAR")</f>
        <v>0</v>
      </c>
      <c r="V2205" s="3">
        <f>IF(AND(ISNUMBER(K2205),K2205&gt;0,K2205&lt;50),"OK","REVISAR")</f>
        <v>0</v>
      </c>
      <c r="W2205" s="3">
        <f>IF(AND(ISNUMBER(L2205),L2205&gt;0,L2205&lt;1000000),"OK","REVISAR")</f>
        <v>0</v>
      </c>
      <c r="X2205" s="3">
        <f>IF(AND(ISNUMBER(K2205),ISNUMBER(L2205),ISNUMBER(M2205),ISNUMBER(N2205)),IF(ABS(N2205-(K2205*L2205*(1-M2205/100)))&gt;1,"REVISAR","OK"),"REVISAR")</f>
        <v>0</v>
      </c>
      <c r="Y2205" s="3">
        <f>IF(AND(ISNUMBER(SEARCH("@",E2205)),ISNUMBER(SEARCH(".",E2205))),"OK","REVISAR")</f>
        <v>0</v>
      </c>
      <c r="Z2205" s="3">
        <f>IF(COUNTIF($A$2:$A$5001,A2205)&gt;1,"REVISAR","OK")</f>
        <v>0</v>
      </c>
    </row>
    <row r="2206">
      <c r="A2206" s="3">
        <v>2205</v>
      </c>
      <c r="B2206" s="4" t="inlineStr">
        <is>
          <t>sin fecha</t>
        </is>
      </c>
      <c r="C2206" s="3" t="inlineStr">
        <is>
          <t>María Gómez</t>
        </is>
      </c>
      <c r="D2206" s="3" t="inlineStr">
        <is>
          <t>26012428</t>
        </is>
      </c>
      <c r="E2206" s="3" t="inlineStr">
        <is>
          <t>cliente172@hotmial.com</t>
        </is>
      </c>
      <c r="F2206" s="3" t="inlineStr">
        <is>
          <t>+54 9 2326 194080</t>
        </is>
      </c>
      <c r="G2206" s="3" t="inlineStr">
        <is>
          <t>Areco</t>
        </is>
      </c>
      <c r="H2206" s="3" t="inlineStr">
        <is>
          <t>Santa Fe</t>
        </is>
      </c>
      <c r="I2206" s="3" t="inlineStr">
        <is>
          <t>Webcam HD</t>
        </is>
      </c>
      <c r="J2206" s="3" t="inlineStr">
        <is>
          <t>Tecnología</t>
        </is>
      </c>
      <c r="K2206" s="3">
        <v>4</v>
      </c>
      <c r="L2206" s="5">
        <v>59788.9</v>
      </c>
      <c r="M2206" s="3">
        <v>10</v>
      </c>
      <c r="N2206" s="5">
        <v>215240.04</v>
      </c>
      <c r="P2206" s="3" t="inlineStr">
        <is>
          <t>Lucas</t>
        </is>
      </c>
      <c r="R2206" s="3" t="inlineStr">
        <is>
          <t>pendiente</t>
        </is>
      </c>
      <c r="S2206" s="3" t="inlineStr">
        <is>
          <t>Duplicado probable</t>
        </is>
      </c>
      <c r="T2206" s="3">
        <f>IF(COUNTA(A2206:S2206)&lt;19,"REVISAR","OK")</f>
        <v>0</v>
      </c>
      <c r="U2206" s="3">
        <f>IF(ISNUMBER(B2206),"OK","REVISAR")</f>
        <v>0</v>
      </c>
      <c r="V2206" s="3">
        <f>IF(AND(ISNUMBER(K2206),K2206&gt;0,K2206&lt;50),"OK","REVISAR")</f>
        <v>0</v>
      </c>
      <c r="W2206" s="3">
        <f>IF(AND(ISNUMBER(L2206),L2206&gt;0,L2206&lt;1000000),"OK","REVISAR")</f>
        <v>0</v>
      </c>
      <c r="X2206" s="3">
        <f>IF(AND(ISNUMBER(K2206),ISNUMBER(L2206),ISNUMBER(M2206),ISNUMBER(N2206)),IF(ABS(N2206-(K2206*L2206*(1-M2206/100)))&gt;1,"REVISAR","OK"),"REVISAR")</f>
        <v>0</v>
      </c>
      <c r="Y2206" s="3">
        <f>IF(AND(ISNUMBER(SEARCH("@",E2206)),ISNUMBER(SEARCH(".",E2206))),"OK","REVISAR")</f>
        <v>0</v>
      </c>
      <c r="Z2206" s="3">
        <f>IF(COUNTIF($A$2:$A$5001,A2206)&gt;1,"REVISAR","OK")</f>
        <v>0</v>
      </c>
    </row>
    <row r="2207">
      <c r="A2207" s="3">
        <v>2206</v>
      </c>
      <c r="B2207" s="4">
        <v>45561</v>
      </c>
      <c r="D2207" s="3" t="inlineStr">
        <is>
          <t>25107852</t>
        </is>
      </c>
      <c r="E2207" s="3" t="inlineStr">
        <is>
          <t>cliente578@outlook.com</t>
        </is>
      </c>
      <c r="F2207" s="3" t="inlineStr">
        <is>
          <t>+54 9 2326 704905</t>
        </is>
      </c>
      <c r="G2207" s="3" t="inlineStr">
        <is>
          <t>Bs As</t>
        </is>
      </c>
      <c r="H2207" s="3" t="inlineStr">
        <is>
          <t>Córdoba</t>
        </is>
      </c>
      <c r="I2207" s="3" t="inlineStr">
        <is>
          <t>Webcam HD</t>
        </is>
      </c>
      <c r="J2207" s="3" t="inlineStr">
        <is>
          <t>Periféricos</t>
        </is>
      </c>
      <c r="K2207" s="3">
        <v>2</v>
      </c>
      <c r="L2207" s="5">
        <v>133510.73</v>
      </c>
      <c r="M2207" s="3">
        <v>15</v>
      </c>
      <c r="N2207" s="5">
        <v>226968.24</v>
      </c>
      <c r="P2207" s="3" t="inlineStr">
        <is>
          <t>Admin</t>
        </is>
      </c>
      <c r="Q2207" s="3" t="inlineStr">
        <is>
          <t>Online</t>
        </is>
      </c>
      <c r="R2207" s="3" t="inlineStr">
        <is>
          <t>Pendiente</t>
        </is>
      </c>
      <c r="T2207" s="3">
        <f>IF(COUNTA(A2207:S2207)&lt;19,"REVISAR","OK")</f>
        <v>0</v>
      </c>
      <c r="U2207" s="3">
        <f>IF(ISNUMBER(B2207),"OK","REVISAR")</f>
        <v>0</v>
      </c>
      <c r="V2207" s="3">
        <f>IF(AND(ISNUMBER(K2207),K2207&gt;0,K2207&lt;50),"OK","REVISAR")</f>
        <v>0</v>
      </c>
      <c r="W2207" s="3">
        <f>IF(AND(ISNUMBER(L2207),L2207&gt;0,L2207&lt;1000000),"OK","REVISAR")</f>
        <v>0</v>
      </c>
      <c r="X2207" s="3">
        <f>IF(AND(ISNUMBER(K2207),ISNUMBER(L2207),ISNUMBER(M2207),ISNUMBER(N2207)),IF(ABS(N2207-(K2207*L2207*(1-M2207/100)))&gt;1,"REVISAR","OK"),"REVISAR")</f>
        <v>0</v>
      </c>
      <c r="Y2207" s="3">
        <f>IF(AND(ISNUMBER(SEARCH("@",E2207)),ISNUMBER(SEARCH(".",E2207))),"OK","REVISAR")</f>
        <v>0</v>
      </c>
      <c r="Z2207" s="3">
        <f>IF(COUNTIF($A$2:$A$5001,A2207)&gt;1,"REVISAR","OK")</f>
        <v>0</v>
      </c>
    </row>
    <row r="2208">
      <c r="B2208" s="4">
        <v>45750</v>
      </c>
      <c r="C2208" s="3" t="inlineStr">
        <is>
          <t>Juan Pérez</t>
        </is>
      </c>
      <c r="D2208" s="3" t="inlineStr">
        <is>
          <t>45838265</t>
        </is>
      </c>
      <c r="E2208" s="3" t="inlineStr">
        <is>
          <t>cliente823@hotmial.com</t>
        </is>
      </c>
      <c r="F2208" s="3" t="inlineStr">
        <is>
          <t>+54 9 2326 908497</t>
        </is>
      </c>
      <c r="G2208" s="3" t="inlineStr">
        <is>
          <t>san antonio de areco</t>
        </is>
      </c>
      <c r="H2208" s="3" t="inlineStr">
        <is>
          <t>Buenos Aires</t>
        </is>
      </c>
      <c r="I2208" s="3" t="inlineStr">
        <is>
          <t>Silla gamer</t>
        </is>
      </c>
      <c r="J2208" s="3" t="inlineStr">
        <is>
          <t>Accesorios</t>
        </is>
      </c>
      <c r="K2208" s="3">
        <v>3</v>
      </c>
      <c r="L2208" s="5">
        <v>31072.92</v>
      </c>
      <c r="M2208" s="3">
        <v>20</v>
      </c>
      <c r="N2208" s="5">
        <v>74575.00999999999</v>
      </c>
      <c r="O2208" s="3" t="inlineStr">
        <is>
          <t>Efectivo</t>
        </is>
      </c>
      <c r="P2208" s="3" t="inlineStr">
        <is>
          <t>Benjamín</t>
        </is>
      </c>
      <c r="R2208" s="3" t="inlineStr">
        <is>
          <t>pendiente</t>
        </is>
      </c>
      <c r="T2208" s="3">
        <f>IF(COUNTA(A2208:S2208)&lt;19,"REVISAR","OK")</f>
        <v>0</v>
      </c>
      <c r="U2208" s="3">
        <f>IF(ISNUMBER(B2208),"OK","REVISAR")</f>
        <v>0</v>
      </c>
      <c r="V2208" s="3">
        <f>IF(AND(ISNUMBER(K2208),K2208&gt;0,K2208&lt;50),"OK","REVISAR")</f>
        <v>0</v>
      </c>
      <c r="W2208" s="3">
        <f>IF(AND(ISNUMBER(L2208),L2208&gt;0,L2208&lt;1000000),"OK","REVISAR")</f>
        <v>0</v>
      </c>
      <c r="X2208" s="3">
        <f>IF(AND(ISNUMBER(K2208),ISNUMBER(L2208),ISNUMBER(M2208),ISNUMBER(N2208)),IF(ABS(N2208-(K2208*L2208*(1-M2208/100)))&gt;1,"REVISAR","OK"),"REVISAR")</f>
        <v>0</v>
      </c>
      <c r="Y2208" s="3">
        <f>IF(AND(ISNUMBER(SEARCH("@",E2208)),ISNUMBER(SEARCH(".",E2208))),"OK","REVISAR")</f>
        <v>0</v>
      </c>
      <c r="Z2208" s="3">
        <f>IF(COUNTIF($A$2:$A$5001,A2208)&gt;1,"REVISAR","OK")</f>
        <v>0</v>
      </c>
    </row>
    <row r="2209">
      <c r="A2209" s="3">
        <v>2208</v>
      </c>
      <c r="B2209" s="4">
        <v>45708</v>
      </c>
      <c r="C2209" s="3" t="inlineStr">
        <is>
          <t>Lucas Rodríguez</t>
        </is>
      </c>
      <c r="D2209" s="3" t="inlineStr">
        <is>
          <t>29863155</t>
        </is>
      </c>
      <c r="E2209" s="3" t="inlineStr">
        <is>
          <t>cliente653@gmai.com</t>
        </is>
      </c>
      <c r="F2209" s="3" t="inlineStr">
        <is>
          <t>+54 9 2326 719134</t>
        </is>
      </c>
      <c r="G2209" s="3" t="inlineStr">
        <is>
          <t>San Antonio de Areco</t>
        </is>
      </c>
      <c r="H2209" s="3" t="inlineStr">
        <is>
          <t>Santa Fe</t>
        </is>
      </c>
      <c r="I2209" s="3" t="inlineStr">
        <is>
          <t>Mouse gamer</t>
        </is>
      </c>
      <c r="K2209" s="3">
        <v>2</v>
      </c>
      <c r="L2209" s="5">
        <v>103210.8</v>
      </c>
      <c r="M2209" s="3">
        <v>0</v>
      </c>
      <c r="P2209" s="3" t="inlineStr">
        <is>
          <t>Benjamín</t>
        </is>
      </c>
      <c r="Q2209" s="3" t="inlineStr">
        <is>
          <t>online</t>
        </is>
      </c>
      <c r="R2209" s="3" t="inlineStr">
        <is>
          <t>Pendiente</t>
        </is>
      </c>
      <c r="S2209" s="3" t="inlineStr">
        <is>
          <t>sin observaciones</t>
        </is>
      </c>
      <c r="T2209" s="3">
        <f>IF(COUNTA(A2209:S2209)&lt;19,"REVISAR","OK")</f>
        <v>0</v>
      </c>
      <c r="U2209" s="3">
        <f>IF(ISNUMBER(B2209),"OK","REVISAR")</f>
        <v>0</v>
      </c>
      <c r="V2209" s="3">
        <f>IF(AND(ISNUMBER(K2209),K2209&gt;0,K2209&lt;50),"OK","REVISAR")</f>
        <v>0</v>
      </c>
      <c r="W2209" s="3">
        <f>IF(AND(ISNUMBER(L2209),L2209&gt;0,L2209&lt;1000000),"OK","REVISAR")</f>
        <v>0</v>
      </c>
      <c r="X2209" s="3">
        <f>IF(AND(ISNUMBER(K2209),ISNUMBER(L2209),ISNUMBER(M2209),ISNUMBER(N2209)),IF(ABS(N2209-(K2209*L2209*(1-M2209/100)))&gt;1,"REVISAR","OK"),"REVISAR")</f>
        <v>0</v>
      </c>
      <c r="Y2209" s="3">
        <f>IF(AND(ISNUMBER(SEARCH("@",E2209)),ISNUMBER(SEARCH(".",E2209))),"OK","REVISAR")</f>
        <v>0</v>
      </c>
      <c r="Z2209" s="3">
        <f>IF(COUNTIF($A$2:$A$5001,A2209)&gt;1,"REVISAR","OK")</f>
        <v>0</v>
      </c>
    </row>
    <row r="2210">
      <c r="A2210" s="3">
        <v>2209</v>
      </c>
      <c r="B2210" s="4" t="inlineStr">
        <is>
          <t>2024-13-40</t>
        </is>
      </c>
      <c r="C2210" s="3" t="inlineStr">
        <is>
          <t>Lucas Rodríguez</t>
        </is>
      </c>
      <c r="D2210" s="3" t="inlineStr">
        <is>
          <t>26409873</t>
        </is>
      </c>
      <c r="E2210" s="3" t="inlineStr">
        <is>
          <t>cliente219@</t>
        </is>
      </c>
      <c r="F2210" s="3" t="inlineStr">
        <is>
          <t>+54 9 2326 439045</t>
        </is>
      </c>
      <c r="H2210" s="3" t="inlineStr">
        <is>
          <t>Buenos Aires</t>
        </is>
      </c>
      <c r="J2210" s="3" t="inlineStr">
        <is>
          <t>tecnologia</t>
        </is>
      </c>
      <c r="K2210" s="3">
        <v>5</v>
      </c>
      <c r="L2210" s="5">
        <v>151616.83</v>
      </c>
      <c r="M2210" s="3">
        <v>0</v>
      </c>
      <c r="N2210" s="5">
        <v>758084.15</v>
      </c>
      <c r="O2210" s="3" t="inlineStr">
        <is>
          <t>MercadoPago</t>
        </is>
      </c>
      <c r="P2210" s="3" t="inlineStr">
        <is>
          <t>Sin vendedor</t>
        </is>
      </c>
      <c r="Q2210" s="3" t="inlineStr">
        <is>
          <t>Local 1</t>
        </is>
      </c>
      <c r="S2210" s="3" t="inlineStr">
        <is>
          <t>Dirección incompleta</t>
        </is>
      </c>
      <c r="T2210" s="3">
        <f>IF(COUNTA(A2210:S2210)&lt;19,"REVISAR","OK")</f>
        <v>0</v>
      </c>
      <c r="U2210" s="3">
        <f>IF(ISNUMBER(B2210),"OK","REVISAR")</f>
        <v>0</v>
      </c>
      <c r="V2210" s="3">
        <f>IF(AND(ISNUMBER(K2210),K2210&gt;0,K2210&lt;50),"OK","REVISAR")</f>
        <v>0</v>
      </c>
      <c r="W2210" s="3">
        <f>IF(AND(ISNUMBER(L2210),L2210&gt;0,L2210&lt;1000000),"OK","REVISAR")</f>
        <v>0</v>
      </c>
      <c r="X2210" s="3">
        <f>IF(AND(ISNUMBER(K2210),ISNUMBER(L2210),ISNUMBER(M2210),ISNUMBER(N2210)),IF(ABS(N2210-(K2210*L2210*(1-M2210/100)))&gt;1,"REVISAR","OK"),"REVISAR")</f>
        <v>0</v>
      </c>
      <c r="Y2210" s="3">
        <f>IF(AND(ISNUMBER(SEARCH("@",E2210)),ISNUMBER(SEARCH(".",E2210))),"OK","REVISAR")</f>
        <v>0</v>
      </c>
      <c r="Z2210" s="3">
        <f>IF(COUNTIF($A$2:$A$5001,A2210)&gt;1,"REVISAR","OK")</f>
        <v>0</v>
      </c>
    </row>
    <row r="2211">
      <c r="A2211" s="3">
        <v>2210</v>
      </c>
      <c r="B2211" s="4">
        <v>45341</v>
      </c>
      <c r="C2211" s="3" t="inlineStr">
        <is>
          <t>Cliente Sin Nombre</t>
        </is>
      </c>
      <c r="D2211" s="3" t="inlineStr">
        <is>
          <t>24085342</t>
        </is>
      </c>
      <c r="E2211" s="3" t="inlineStr">
        <is>
          <t>cliente185@sinmail</t>
        </is>
      </c>
      <c r="F2211" s="3" t="inlineStr">
        <is>
          <t>+54 9 2326 592488</t>
        </is>
      </c>
      <c r="G2211" s="3" t="inlineStr">
        <is>
          <t>Areco</t>
        </is>
      </c>
      <c r="H2211" s="3" t="inlineStr">
        <is>
          <t>Córdoba</t>
        </is>
      </c>
      <c r="I2211" s="3" t="inlineStr">
        <is>
          <t>Monitor 24</t>
        </is>
      </c>
      <c r="J2211" s="3" t="inlineStr">
        <is>
          <t>tecnologia</t>
        </is>
      </c>
      <c r="K2211" s="3">
        <v>1</v>
      </c>
      <c r="L2211" s="5">
        <v>7557.78</v>
      </c>
      <c r="M2211" s="3">
        <v>20</v>
      </c>
      <c r="N2211" s="5">
        <v>6046.22</v>
      </c>
      <c r="Q2211" s="3" t="inlineStr">
        <is>
          <t>Local 1</t>
        </is>
      </c>
      <c r="R2211" s="3" t="inlineStr">
        <is>
          <t>No aplica</t>
        </is>
      </c>
      <c r="T2211" s="3">
        <f>IF(COUNTA(A2211:S2211)&lt;19,"REVISAR","OK")</f>
        <v>0</v>
      </c>
      <c r="U2211" s="3">
        <f>IF(ISNUMBER(B2211),"OK","REVISAR")</f>
        <v>0</v>
      </c>
      <c r="V2211" s="3">
        <f>IF(AND(ISNUMBER(K2211),K2211&gt;0,K2211&lt;50),"OK","REVISAR")</f>
        <v>0</v>
      </c>
      <c r="W2211" s="3">
        <f>IF(AND(ISNUMBER(L2211),L2211&gt;0,L2211&lt;1000000),"OK","REVISAR")</f>
        <v>0</v>
      </c>
      <c r="X2211" s="3">
        <f>IF(AND(ISNUMBER(K2211),ISNUMBER(L2211),ISNUMBER(M2211),ISNUMBER(N2211)),IF(ABS(N2211-(K2211*L2211*(1-M2211/100)))&gt;1,"REVISAR","OK"),"REVISAR")</f>
        <v>0</v>
      </c>
      <c r="Y2211" s="3">
        <f>IF(AND(ISNUMBER(SEARCH("@",E2211)),ISNUMBER(SEARCH(".",E2211))),"OK","REVISAR")</f>
        <v>0</v>
      </c>
      <c r="Z2211" s="3">
        <f>IF(COUNTIF($A$2:$A$5001,A2211)&gt;1,"REVISAR","OK")</f>
        <v>0</v>
      </c>
    </row>
    <row r="2212">
      <c r="A2212" s="3">
        <v>2211</v>
      </c>
      <c r="B2212" s="4">
        <v>45796</v>
      </c>
      <c r="C2212" s="3" t="inlineStr">
        <is>
          <t>Martín Fernández</t>
        </is>
      </c>
      <c r="D2212" s="3" t="inlineStr">
        <is>
          <t>00000000</t>
        </is>
      </c>
      <c r="E2212" s="3" t="inlineStr">
        <is>
          <t>cliente55@gmai.com</t>
        </is>
      </c>
      <c r="F2212" s="3" t="inlineStr">
        <is>
          <t>+54 9 2326 208496</t>
        </is>
      </c>
      <c r="G2212" s="3" t="inlineStr">
        <is>
          <t>Mendoza</t>
        </is>
      </c>
      <c r="I2212" s="3" t="inlineStr">
        <is>
          <t>Cable USB-C</t>
        </is>
      </c>
      <c r="K2212" s="3">
        <v>7</v>
      </c>
      <c r="L2212" s="5">
        <v>35405.91</v>
      </c>
      <c r="M2212" s="3">
        <v>25</v>
      </c>
      <c r="N2212" s="5">
        <v>185881.03</v>
      </c>
      <c r="O2212" s="3" t="inlineStr">
        <is>
          <t>Tarjeta Crédito</t>
        </is>
      </c>
      <c r="P2212" s="3" t="inlineStr">
        <is>
          <t>admin</t>
        </is>
      </c>
      <c r="Q2212" s="3" t="inlineStr">
        <is>
          <t>Sucursal Centro</t>
        </is>
      </c>
      <c r="R2212" s="3" t="inlineStr">
        <is>
          <t>Entregado</t>
        </is>
      </c>
      <c r="S2212" s="3" t="inlineStr">
        <is>
          <t>Dirección incompleta</t>
        </is>
      </c>
      <c r="T2212" s="3">
        <f>IF(COUNTA(A2212:S2212)&lt;19,"REVISAR","OK")</f>
        <v>0</v>
      </c>
      <c r="U2212" s="3">
        <f>IF(ISNUMBER(B2212),"OK","REVISAR")</f>
        <v>0</v>
      </c>
      <c r="V2212" s="3">
        <f>IF(AND(ISNUMBER(K2212),K2212&gt;0,K2212&lt;50),"OK","REVISAR")</f>
        <v>0</v>
      </c>
      <c r="W2212" s="3">
        <f>IF(AND(ISNUMBER(L2212),L2212&gt;0,L2212&lt;1000000),"OK","REVISAR")</f>
        <v>0</v>
      </c>
      <c r="X2212" s="3">
        <f>IF(AND(ISNUMBER(K2212),ISNUMBER(L2212),ISNUMBER(M2212),ISNUMBER(N2212)),IF(ABS(N2212-(K2212*L2212*(1-M2212/100)))&gt;1,"REVISAR","OK"),"REVISAR")</f>
        <v>0</v>
      </c>
      <c r="Y2212" s="3">
        <f>IF(AND(ISNUMBER(SEARCH("@",E2212)),ISNUMBER(SEARCH(".",E2212))),"OK","REVISAR")</f>
        <v>0</v>
      </c>
      <c r="Z2212" s="3">
        <f>IF(COUNTIF($A$2:$A$5001,A2212)&gt;1,"REVISAR","OK")</f>
        <v>0</v>
      </c>
    </row>
    <row r="2213">
      <c r="A2213" s="3">
        <v>2212</v>
      </c>
      <c r="B2213" s="4">
        <v>45572</v>
      </c>
      <c r="C2213" s="3" t="inlineStr">
        <is>
          <t>Pedro Sánchez</t>
        </is>
      </c>
      <c r="D2213" s="3" t="inlineStr">
        <is>
          <t>00000000</t>
        </is>
      </c>
      <c r="E2213" s="3" t="inlineStr">
        <is>
          <t>cliente163@outlook.com</t>
        </is>
      </c>
      <c r="F2213" s="3" t="inlineStr">
        <is>
          <t>+54 9 2326 174010</t>
        </is>
      </c>
      <c r="G2213" s="3" t="inlineStr">
        <is>
          <t>Mar del Plata</t>
        </is>
      </c>
      <c r="H2213" s="3" t="inlineStr">
        <is>
          <t>Córdoba</t>
        </is>
      </c>
      <c r="I2213" s="3" t="inlineStr">
        <is>
          <t>Parlante portátil</t>
        </is>
      </c>
      <c r="J2213" s="3" t="inlineStr">
        <is>
          <t>Periféricos</t>
        </is>
      </c>
      <c r="K2213" s="3">
        <v>5</v>
      </c>
      <c r="L2213" s="5">
        <v>35811.12</v>
      </c>
      <c r="M2213" s="3">
        <v>0</v>
      </c>
      <c r="N2213" s="5">
        <v>179055.6</v>
      </c>
      <c r="O2213" s="3" t="inlineStr">
        <is>
          <t>MercadoPago</t>
        </is>
      </c>
      <c r="P2213" s="3" t="inlineStr">
        <is>
          <t>Lucas</t>
        </is>
      </c>
      <c r="Q2213" s="3" t="inlineStr">
        <is>
          <t>Online</t>
        </is>
      </c>
      <c r="S2213" s="3" t="inlineStr">
        <is>
          <t>Pago a confirmar</t>
        </is>
      </c>
      <c r="T2213" s="3">
        <f>IF(COUNTA(A2213:S2213)&lt;19,"REVISAR","OK")</f>
        <v>0</v>
      </c>
      <c r="U2213" s="3">
        <f>IF(ISNUMBER(B2213),"OK","REVISAR")</f>
        <v>0</v>
      </c>
      <c r="V2213" s="3">
        <f>IF(AND(ISNUMBER(K2213),K2213&gt;0,K2213&lt;50),"OK","REVISAR")</f>
        <v>0</v>
      </c>
      <c r="W2213" s="3">
        <f>IF(AND(ISNUMBER(L2213),L2213&gt;0,L2213&lt;1000000),"OK","REVISAR")</f>
        <v>0</v>
      </c>
      <c r="X2213" s="3">
        <f>IF(AND(ISNUMBER(K2213),ISNUMBER(L2213),ISNUMBER(M2213),ISNUMBER(N2213)),IF(ABS(N2213-(K2213*L2213*(1-M2213/100)))&gt;1,"REVISAR","OK"),"REVISAR")</f>
        <v>0</v>
      </c>
      <c r="Y2213" s="3">
        <f>IF(AND(ISNUMBER(SEARCH("@",E2213)),ISNUMBER(SEARCH(".",E2213))),"OK","REVISAR")</f>
        <v>0</v>
      </c>
      <c r="Z2213" s="3">
        <f>IF(COUNTIF($A$2:$A$5001,A2213)&gt;1,"REVISAR","OK")</f>
        <v>0</v>
      </c>
    </row>
    <row r="2214">
      <c r="A2214" s="3">
        <v>2213</v>
      </c>
      <c r="B2214" s="4">
        <v>45496</v>
      </c>
      <c r="C2214" s="3" t="inlineStr">
        <is>
          <t>María Gómez</t>
        </is>
      </c>
      <c r="D2214" s="3" t="inlineStr">
        <is>
          <t>42593826</t>
        </is>
      </c>
      <c r="E2214" s="3" t="inlineStr">
        <is>
          <t>cliente825@yahoo.com</t>
        </is>
      </c>
      <c r="F2214" s="3" t="inlineStr">
        <is>
          <t>+54 9 2326 454952</t>
        </is>
      </c>
      <c r="G2214" s="3" t="inlineStr">
        <is>
          <t>Areco</t>
        </is>
      </c>
      <c r="H2214" s="3" t="inlineStr">
        <is>
          <t>Santa Fe</t>
        </is>
      </c>
      <c r="I2214" s="3" t="inlineStr">
        <is>
          <t>Auriculares Bluetooth</t>
        </is>
      </c>
      <c r="J2214" s="3" t="inlineStr">
        <is>
          <t>Tecnologia</t>
        </is>
      </c>
      <c r="K2214" s="3">
        <v>3</v>
      </c>
      <c r="L2214" s="5">
        <v>61623.28</v>
      </c>
      <c r="M2214" s="3">
        <v>15</v>
      </c>
      <c r="N2214" s="5">
        <v>157139.36</v>
      </c>
      <c r="O2214" s="3" t="inlineStr">
        <is>
          <t>Efectivo</t>
        </is>
      </c>
      <c r="P2214" s="3" t="inlineStr">
        <is>
          <t>Sin vendedor</t>
        </is>
      </c>
      <c r="Q2214" s="3" t="inlineStr">
        <is>
          <t>Norte</t>
        </is>
      </c>
      <c r="R2214" s="3" t="inlineStr">
        <is>
          <t>pendiente</t>
        </is>
      </c>
      <c r="S2214" s="3" t="inlineStr">
        <is>
          <t>Pago a confirmar</t>
        </is>
      </c>
      <c r="T2214" s="3">
        <f>IF(COUNTA(A2214:S2214)&lt;19,"REVISAR","OK")</f>
        <v>0</v>
      </c>
      <c r="U2214" s="3">
        <f>IF(ISNUMBER(B2214),"OK","REVISAR")</f>
        <v>0</v>
      </c>
      <c r="V2214" s="3">
        <f>IF(AND(ISNUMBER(K2214),K2214&gt;0,K2214&lt;50),"OK","REVISAR")</f>
        <v>0</v>
      </c>
      <c r="W2214" s="3">
        <f>IF(AND(ISNUMBER(L2214),L2214&gt;0,L2214&lt;1000000),"OK","REVISAR")</f>
        <v>0</v>
      </c>
      <c r="X2214" s="3">
        <f>IF(AND(ISNUMBER(K2214),ISNUMBER(L2214),ISNUMBER(M2214),ISNUMBER(N2214)),IF(ABS(N2214-(K2214*L2214*(1-M2214/100)))&gt;1,"REVISAR","OK"),"REVISAR")</f>
        <v>0</v>
      </c>
      <c r="Y2214" s="3">
        <f>IF(AND(ISNUMBER(SEARCH("@",E2214)),ISNUMBER(SEARCH(".",E2214))),"OK","REVISAR")</f>
        <v>0</v>
      </c>
      <c r="Z2214" s="3">
        <f>IF(COUNTIF($A$2:$A$5001,A2214)&gt;1,"REVISAR","OK")</f>
        <v>0</v>
      </c>
    </row>
    <row r="2215">
      <c r="A2215" s="3">
        <v>2214</v>
      </c>
      <c r="B2215" s="4">
        <v>45483</v>
      </c>
      <c r="C2215" s="3" t="inlineStr">
        <is>
          <t>Valentina Díaz</t>
        </is>
      </c>
      <c r="D2215" s="3" t="inlineStr">
        <is>
          <t>24887975</t>
        </is>
      </c>
      <c r="E2215" s="3" t="inlineStr">
        <is>
          <t>cliente296@hotmial.com</t>
        </is>
      </c>
      <c r="F2215" s="3" t="inlineStr">
        <is>
          <t>+54 9 2326 794160</t>
        </is>
      </c>
      <c r="G2215" s="3" t="inlineStr">
        <is>
          <t>Buenos Aires</t>
        </is>
      </c>
      <c r="H2215" s="3" t="inlineStr">
        <is>
          <t>buenos aires</t>
        </is>
      </c>
      <c r="I2215" s="3" t="inlineStr">
        <is>
          <t>Teclado mecánico</t>
        </is>
      </c>
      <c r="J2215" s="3" t="inlineStr">
        <is>
          <t>tecnologia</t>
        </is>
      </c>
      <c r="K2215" s="3">
        <v>5</v>
      </c>
      <c r="L2215" s="5">
        <v>147560.32</v>
      </c>
      <c r="M2215" s="3">
        <v>20</v>
      </c>
      <c r="N2215" s="5">
        <v>590241.28</v>
      </c>
      <c r="P2215" s="3" t="inlineStr">
        <is>
          <t>Benjamín</t>
        </is>
      </c>
      <c r="Q2215" s="3" t="inlineStr">
        <is>
          <t>Sucursal Centro</t>
        </is>
      </c>
      <c r="R2215" s="3" t="inlineStr">
        <is>
          <t>pendiente</t>
        </is>
      </c>
      <c r="S2215" s="3" t="inlineStr">
        <is>
          <t>Cliente reclama demora</t>
        </is>
      </c>
      <c r="T2215" s="3">
        <f>IF(COUNTA(A2215:S2215)&lt;19,"REVISAR","OK")</f>
        <v>0</v>
      </c>
      <c r="U2215" s="3">
        <f>IF(ISNUMBER(B2215),"OK","REVISAR")</f>
        <v>0</v>
      </c>
      <c r="V2215" s="3">
        <f>IF(AND(ISNUMBER(K2215),K2215&gt;0,K2215&lt;50),"OK","REVISAR")</f>
        <v>0</v>
      </c>
      <c r="W2215" s="3">
        <f>IF(AND(ISNUMBER(L2215),L2215&gt;0,L2215&lt;1000000),"OK","REVISAR")</f>
        <v>0</v>
      </c>
      <c r="X2215" s="3">
        <f>IF(AND(ISNUMBER(K2215),ISNUMBER(L2215),ISNUMBER(M2215),ISNUMBER(N2215)),IF(ABS(N2215-(K2215*L2215*(1-M2215/100)))&gt;1,"REVISAR","OK"),"REVISAR")</f>
        <v>0</v>
      </c>
      <c r="Y2215" s="3">
        <f>IF(AND(ISNUMBER(SEARCH("@",E2215)),ISNUMBER(SEARCH(".",E2215))),"OK","REVISAR")</f>
        <v>0</v>
      </c>
      <c r="Z2215" s="3">
        <f>IF(COUNTIF($A$2:$A$5001,A2215)&gt;1,"REVISAR","OK")</f>
        <v>0</v>
      </c>
    </row>
    <row r="2216">
      <c r="A2216" s="3">
        <v>2215</v>
      </c>
      <c r="B2216" s="4">
        <v>45444</v>
      </c>
      <c r="C2216" s="3" t="inlineStr">
        <is>
          <t>Valentina Díaz</t>
        </is>
      </c>
      <c r="D2216" s="3" t="inlineStr">
        <is>
          <t>33874301</t>
        </is>
      </c>
      <c r="E2216" s="3" t="inlineStr">
        <is>
          <t>cliente304@gmail.com</t>
        </is>
      </c>
      <c r="F2216" s="3" t="inlineStr">
        <is>
          <t>+54 9 2326 303887</t>
        </is>
      </c>
      <c r="G2216" s="3" t="inlineStr">
        <is>
          <t>San Antonio de Areco</t>
        </is>
      </c>
      <c r="H2216" s="3" t="inlineStr">
        <is>
          <t>Mendoza</t>
        </is>
      </c>
      <c r="I2216" s="3" t="inlineStr">
        <is>
          <t>Cable USB-C</t>
        </is>
      </c>
      <c r="J2216" s="3" t="inlineStr">
        <is>
          <t>Audio</t>
        </is>
      </c>
      <c r="K2216" s="3">
        <v>8</v>
      </c>
      <c r="L2216" s="5">
        <v>115224.19</v>
      </c>
      <c r="M2216" s="3">
        <v>10</v>
      </c>
      <c r="N2216" s="5">
        <v>829614.17</v>
      </c>
      <c r="O2216" s="3" t="inlineStr">
        <is>
          <t>Transferencia</t>
        </is>
      </c>
      <c r="P2216" s="3" t="inlineStr">
        <is>
          <t>Benjamín</t>
        </is>
      </c>
      <c r="Q2216" s="3" t="inlineStr">
        <is>
          <t>Local 1</t>
        </is>
      </c>
      <c r="T2216" s="3">
        <f>IF(COUNTA(A2216:S2216)&lt;19,"REVISAR","OK")</f>
        <v>0</v>
      </c>
      <c r="U2216" s="3">
        <f>IF(ISNUMBER(B2216),"OK","REVISAR")</f>
        <v>0</v>
      </c>
      <c r="V2216" s="3">
        <f>IF(AND(ISNUMBER(K2216),K2216&gt;0,K2216&lt;50),"OK","REVISAR")</f>
        <v>0</v>
      </c>
      <c r="W2216" s="3">
        <f>IF(AND(ISNUMBER(L2216),L2216&gt;0,L2216&lt;1000000),"OK","REVISAR")</f>
        <v>0</v>
      </c>
      <c r="X2216" s="3">
        <f>IF(AND(ISNUMBER(K2216),ISNUMBER(L2216),ISNUMBER(M2216),ISNUMBER(N2216)),IF(ABS(N2216-(K2216*L2216*(1-M2216/100)))&gt;1,"REVISAR","OK"),"REVISAR")</f>
        <v>0</v>
      </c>
      <c r="Y2216" s="3">
        <f>IF(AND(ISNUMBER(SEARCH("@",E2216)),ISNUMBER(SEARCH(".",E2216))),"OK","REVISAR")</f>
        <v>0</v>
      </c>
      <c r="Z2216" s="3">
        <f>IF(COUNTIF($A$2:$A$5001,A2216)&gt;1,"REVISAR","OK")</f>
        <v>0</v>
      </c>
    </row>
    <row r="2217">
      <c r="A2217" s="3">
        <v>2216</v>
      </c>
      <c r="B2217" s="4">
        <v>45706</v>
      </c>
      <c r="C2217" s="3" t="inlineStr">
        <is>
          <t>Valentina Díaz</t>
        </is>
      </c>
      <c r="D2217" s="3" t="inlineStr">
        <is>
          <t>26626365</t>
        </is>
      </c>
      <c r="E2217" s="3" t="inlineStr">
        <is>
          <t>cliente452@gmail.com</t>
        </is>
      </c>
      <c r="F2217" s="3" t="inlineStr">
        <is>
          <t>+54 9 2326 568221</t>
        </is>
      </c>
      <c r="G2217" s="3" t="inlineStr">
        <is>
          <t>Areco</t>
        </is>
      </c>
      <c r="H2217" s="3" t="inlineStr">
        <is>
          <t>Santa Fe</t>
        </is>
      </c>
      <c r="J2217" s="3" t="inlineStr">
        <is>
          <t>perifericos</t>
        </is>
      </c>
      <c r="K2217" s="3">
        <v>8</v>
      </c>
      <c r="L2217" s="5">
        <v>166494.14</v>
      </c>
      <c r="M2217" s="3">
        <v>0</v>
      </c>
      <c r="N2217" s="5">
        <v>1331953.12</v>
      </c>
      <c r="O2217" s="3" t="inlineStr">
        <is>
          <t>Tarjeta Crédito</t>
        </is>
      </c>
      <c r="P2217" s="3" t="inlineStr">
        <is>
          <t>Lucas</t>
        </is>
      </c>
      <c r="Q2217" s="3" t="inlineStr">
        <is>
          <t>Centro</t>
        </is>
      </c>
      <c r="R2217" s="3" t="inlineStr">
        <is>
          <t>No aplica</t>
        </is>
      </c>
      <c r="T2217" s="3">
        <f>IF(COUNTA(A2217:S2217)&lt;19,"REVISAR","OK")</f>
        <v>0</v>
      </c>
      <c r="U2217" s="3">
        <f>IF(ISNUMBER(B2217),"OK","REVISAR")</f>
        <v>0</v>
      </c>
      <c r="V2217" s="3">
        <f>IF(AND(ISNUMBER(K2217),K2217&gt;0,K2217&lt;50),"OK","REVISAR")</f>
        <v>0</v>
      </c>
      <c r="W2217" s="3">
        <f>IF(AND(ISNUMBER(L2217),L2217&gt;0,L2217&lt;1000000),"OK","REVISAR")</f>
        <v>0</v>
      </c>
      <c r="X2217" s="3">
        <f>IF(AND(ISNUMBER(K2217),ISNUMBER(L2217),ISNUMBER(M2217),ISNUMBER(N2217)),IF(ABS(N2217-(K2217*L2217*(1-M2217/100)))&gt;1,"REVISAR","OK"),"REVISAR")</f>
        <v>0</v>
      </c>
      <c r="Y2217" s="3">
        <f>IF(AND(ISNUMBER(SEARCH("@",E2217)),ISNUMBER(SEARCH(".",E2217))),"OK","REVISAR")</f>
        <v>0</v>
      </c>
      <c r="Z2217" s="3">
        <f>IF(COUNTIF($A$2:$A$5001,A2217)&gt;1,"REVISAR","OK")</f>
        <v>0</v>
      </c>
    </row>
    <row r="2218">
      <c r="A2218" s="3">
        <v>2217</v>
      </c>
      <c r="B2218" s="4">
        <v>45675</v>
      </c>
      <c r="C2218" s="3" t="inlineStr">
        <is>
          <t>Camila Torres</t>
        </is>
      </c>
      <c r="D2218" s="3" t="inlineStr">
        <is>
          <t>29551147</t>
        </is>
      </c>
      <c r="E2218" s="3" t="inlineStr">
        <is>
          <t>cliente636@gmail.com</t>
        </is>
      </c>
      <c r="F2218" s="3" t="inlineStr">
        <is>
          <t>+54 9 2326 503280</t>
        </is>
      </c>
      <c r="G2218" s="3" t="inlineStr">
        <is>
          <t>Capital Federal</t>
        </is>
      </c>
      <c r="H2218" s="3" t="inlineStr">
        <is>
          <t>Cordoba</t>
        </is>
      </c>
      <c r="I2218" s="3" t="inlineStr">
        <is>
          <t>Teclado mecánico</t>
        </is>
      </c>
      <c r="J2218" s="3" t="inlineStr">
        <is>
          <t>Periféricos</t>
        </is>
      </c>
      <c r="K2218" s="3">
        <v>-1</v>
      </c>
      <c r="L2218" s="5">
        <v>151652.04</v>
      </c>
      <c r="M2218" s="3">
        <v>20</v>
      </c>
      <c r="N2218" s="5">
        <v>26248.73</v>
      </c>
      <c r="O2218" s="3" t="inlineStr">
        <is>
          <t>Tarjeta Débito</t>
        </is>
      </c>
      <c r="S2218" s="3" t="inlineStr">
        <is>
          <t>OK</t>
        </is>
      </c>
      <c r="T2218" s="3">
        <f>IF(COUNTA(A2218:S2218)&lt;19,"REVISAR","OK")</f>
        <v>0</v>
      </c>
      <c r="U2218" s="3">
        <f>IF(ISNUMBER(B2218),"OK","REVISAR")</f>
        <v>0</v>
      </c>
      <c r="V2218" s="3">
        <f>IF(AND(ISNUMBER(K2218),K2218&gt;0,K2218&lt;50),"OK","REVISAR")</f>
        <v>0</v>
      </c>
      <c r="W2218" s="3">
        <f>IF(AND(ISNUMBER(L2218),L2218&gt;0,L2218&lt;1000000),"OK","REVISAR")</f>
        <v>0</v>
      </c>
      <c r="X2218" s="3">
        <f>IF(AND(ISNUMBER(K2218),ISNUMBER(L2218),ISNUMBER(M2218),ISNUMBER(N2218)),IF(ABS(N2218-(K2218*L2218*(1-M2218/100)))&gt;1,"REVISAR","OK"),"REVISAR")</f>
        <v>0</v>
      </c>
      <c r="Y2218" s="3">
        <f>IF(AND(ISNUMBER(SEARCH("@",E2218)),ISNUMBER(SEARCH(".",E2218))),"OK","REVISAR")</f>
        <v>0</v>
      </c>
      <c r="Z2218" s="3">
        <f>IF(COUNTIF($A$2:$A$5001,A2218)&gt;1,"REVISAR","OK")</f>
        <v>0</v>
      </c>
    </row>
    <row r="2219">
      <c r="A2219" s="3">
        <v>2218</v>
      </c>
      <c r="B2219" s="4">
        <v>45364</v>
      </c>
      <c r="C2219" s="3" t="inlineStr">
        <is>
          <t>Martín Fernández</t>
        </is>
      </c>
      <c r="D2219" s="3" t="inlineStr">
        <is>
          <t>37606610</t>
        </is>
      </c>
      <c r="E2219" s="3" t="inlineStr">
        <is>
          <t>cliente86@gmail.com</t>
        </is>
      </c>
      <c r="H2219" s="3" t="inlineStr">
        <is>
          <t>Santa Fe</t>
        </is>
      </c>
      <c r="I2219" s="3" t="inlineStr">
        <is>
          <t>Memoria RAM 8GB</t>
        </is>
      </c>
      <c r="J2219" s="3" t="inlineStr">
        <is>
          <t>Tecnología</t>
        </is>
      </c>
      <c r="K2219" s="3">
        <v>8</v>
      </c>
      <c r="L2219" s="5">
        <v>54098.79</v>
      </c>
      <c r="M2219" s="3">
        <v>20</v>
      </c>
      <c r="N2219" s="5">
        <v>346232.26</v>
      </c>
      <c r="O2219" s="3" t="inlineStr">
        <is>
          <t>Mercado Pago</t>
        </is>
      </c>
      <c r="P2219" s="3" t="inlineStr">
        <is>
          <t>Isaías</t>
        </is>
      </c>
      <c r="Q2219" s="3" t="inlineStr">
        <is>
          <t>online</t>
        </is>
      </c>
      <c r="R2219" s="3" t="inlineStr">
        <is>
          <t>No aplica</t>
        </is>
      </c>
      <c r="S2219" s="3" t="inlineStr">
        <is>
          <t>OK</t>
        </is>
      </c>
      <c r="T2219" s="3">
        <f>IF(COUNTA(A2219:S2219)&lt;19,"REVISAR","OK")</f>
        <v>0</v>
      </c>
      <c r="U2219" s="3">
        <f>IF(ISNUMBER(B2219),"OK","REVISAR")</f>
        <v>0</v>
      </c>
      <c r="V2219" s="3">
        <f>IF(AND(ISNUMBER(K2219),K2219&gt;0,K2219&lt;50),"OK","REVISAR")</f>
        <v>0</v>
      </c>
      <c r="W2219" s="3">
        <f>IF(AND(ISNUMBER(L2219),L2219&gt;0,L2219&lt;1000000),"OK","REVISAR")</f>
        <v>0</v>
      </c>
      <c r="X2219" s="3">
        <f>IF(AND(ISNUMBER(K2219),ISNUMBER(L2219),ISNUMBER(M2219),ISNUMBER(N2219)),IF(ABS(N2219-(K2219*L2219*(1-M2219/100)))&gt;1,"REVISAR","OK"),"REVISAR")</f>
        <v>0</v>
      </c>
      <c r="Y2219" s="3">
        <f>IF(AND(ISNUMBER(SEARCH("@",E2219)),ISNUMBER(SEARCH(".",E2219))),"OK","REVISAR")</f>
        <v>0</v>
      </c>
      <c r="Z2219" s="3">
        <f>IF(COUNTIF($A$2:$A$5001,A2219)&gt;1,"REVISAR","OK")</f>
        <v>0</v>
      </c>
    </row>
    <row r="2220">
      <c r="A2220" s="3">
        <v>2219</v>
      </c>
      <c r="B2220" s="4">
        <v>45473</v>
      </c>
      <c r="C2220" s="3" t="inlineStr">
        <is>
          <t>Pedro Sánchez</t>
        </is>
      </c>
      <c r="D2220" s="3" t="inlineStr">
        <is>
          <t>30700514</t>
        </is>
      </c>
      <c r="E2220" s="3" t="inlineStr">
        <is>
          <t>cliente675@hotmial.com</t>
        </is>
      </c>
      <c r="F2220" s="3" t="inlineStr">
        <is>
          <t>+54 9 2326 260570</t>
        </is>
      </c>
      <c r="G2220" s="3" t="inlineStr">
        <is>
          <t>Capital Federal</t>
        </is>
      </c>
      <c r="H2220" s="3" t="inlineStr">
        <is>
          <t>Buenos Aires</t>
        </is>
      </c>
      <c r="I2220" s="3" t="inlineStr">
        <is>
          <t>Cable USB-C</t>
        </is>
      </c>
      <c r="J2220" s="3" t="inlineStr">
        <is>
          <t>Hogar</t>
        </is>
      </c>
      <c r="K2220" s="3">
        <v>8</v>
      </c>
      <c r="L2220" s="5">
        <v>177116.38</v>
      </c>
      <c r="M2220" s="3">
        <v>0</v>
      </c>
      <c r="N2220" s="5">
        <v>1416931.04</v>
      </c>
      <c r="O2220" s="3" t="inlineStr">
        <is>
          <t>Mercado Pago</t>
        </is>
      </c>
      <c r="R2220" s="3" t="inlineStr">
        <is>
          <t>No aplica</t>
        </is>
      </c>
      <c r="S2220" s="3" t="inlineStr">
        <is>
          <t>Duplicado probable</t>
        </is>
      </c>
      <c r="T2220" s="3">
        <f>IF(COUNTA(A2220:S2220)&lt;19,"REVISAR","OK")</f>
        <v>0</v>
      </c>
      <c r="U2220" s="3">
        <f>IF(ISNUMBER(B2220),"OK","REVISAR")</f>
        <v>0</v>
      </c>
      <c r="V2220" s="3">
        <f>IF(AND(ISNUMBER(K2220),K2220&gt;0,K2220&lt;50),"OK","REVISAR")</f>
        <v>0</v>
      </c>
      <c r="W2220" s="3">
        <f>IF(AND(ISNUMBER(L2220),L2220&gt;0,L2220&lt;1000000),"OK","REVISAR")</f>
        <v>0</v>
      </c>
      <c r="X2220" s="3">
        <f>IF(AND(ISNUMBER(K2220),ISNUMBER(L2220),ISNUMBER(M2220),ISNUMBER(N2220)),IF(ABS(N2220-(K2220*L2220*(1-M2220/100)))&gt;1,"REVISAR","OK"),"REVISAR")</f>
        <v>0</v>
      </c>
      <c r="Y2220" s="3">
        <f>IF(AND(ISNUMBER(SEARCH("@",E2220)),ISNUMBER(SEARCH(".",E2220))),"OK","REVISAR")</f>
        <v>0</v>
      </c>
      <c r="Z2220" s="3">
        <f>IF(COUNTIF($A$2:$A$5001,A2220)&gt;1,"REVISAR","OK")</f>
        <v>0</v>
      </c>
    </row>
    <row r="2221">
      <c r="A2221" s="3">
        <v>2220</v>
      </c>
      <c r="B2221" s="4">
        <v>45620</v>
      </c>
      <c r="C2221" s="3" t="inlineStr">
        <is>
          <t>Juan Pérez</t>
        </is>
      </c>
      <c r="D2221" s="3" t="inlineStr">
        <is>
          <t>32653781</t>
        </is>
      </c>
      <c r="E2221" s="3" t="inlineStr">
        <is>
          <t>cliente344@hotmial.com</t>
        </is>
      </c>
      <c r="F2221" s="3" t="inlineStr">
        <is>
          <t>+54 9 2326 643291</t>
        </is>
      </c>
      <c r="G2221" s="3" t="inlineStr">
        <is>
          <t>Córdoba</t>
        </is>
      </c>
      <c r="H2221" s="3" t="inlineStr">
        <is>
          <t>buenos aires</t>
        </is>
      </c>
      <c r="J2221" s="3" t="inlineStr">
        <is>
          <t>perifericos</t>
        </is>
      </c>
      <c r="L2221" s="5">
        <v>16746.37</v>
      </c>
      <c r="M2221" s="3">
        <v>0</v>
      </c>
      <c r="P2221" s="3" t="inlineStr">
        <is>
          <t>Isaías</t>
        </is>
      </c>
      <c r="Q2221" s="3" t="inlineStr">
        <is>
          <t>Centro</t>
        </is>
      </c>
      <c r="R2221" s="3" t="inlineStr">
        <is>
          <t>Cancelado</t>
        </is>
      </c>
      <c r="S2221" s="3" t="inlineStr">
        <is>
          <t>sin observaciones</t>
        </is>
      </c>
      <c r="T2221" s="3">
        <f>IF(COUNTA(A2221:S2221)&lt;19,"REVISAR","OK")</f>
        <v>0</v>
      </c>
      <c r="U2221" s="3">
        <f>IF(ISNUMBER(B2221),"OK","REVISAR")</f>
        <v>0</v>
      </c>
      <c r="V2221" s="3">
        <f>IF(AND(ISNUMBER(K2221),K2221&gt;0,K2221&lt;50),"OK","REVISAR")</f>
        <v>0</v>
      </c>
      <c r="W2221" s="3">
        <f>IF(AND(ISNUMBER(L2221),L2221&gt;0,L2221&lt;1000000),"OK","REVISAR")</f>
        <v>0</v>
      </c>
      <c r="X2221" s="3">
        <f>IF(AND(ISNUMBER(K2221),ISNUMBER(L2221),ISNUMBER(M2221),ISNUMBER(N2221)),IF(ABS(N2221-(K2221*L2221*(1-M2221/100)))&gt;1,"REVISAR","OK"),"REVISAR")</f>
        <v>0</v>
      </c>
      <c r="Y2221" s="3">
        <f>IF(AND(ISNUMBER(SEARCH("@",E2221)),ISNUMBER(SEARCH(".",E2221))),"OK","REVISAR")</f>
        <v>0</v>
      </c>
      <c r="Z2221" s="3">
        <f>IF(COUNTIF($A$2:$A$5001,A2221)&gt;1,"REVISAR","OK")</f>
        <v>0</v>
      </c>
    </row>
    <row r="2222">
      <c r="A2222" s="3">
        <v>2221</v>
      </c>
      <c r="B2222" s="4">
        <v>45688</v>
      </c>
      <c r="C2222" s="3" t="inlineStr">
        <is>
          <t>Ana Martínez</t>
        </is>
      </c>
      <c r="D2222" s="3" t="inlineStr">
        <is>
          <t>39801194</t>
        </is>
      </c>
      <c r="E2222" s="3" t="inlineStr">
        <is>
          <t>cliente41@yahoo.com</t>
        </is>
      </c>
      <c r="F2222" s="3" t="inlineStr">
        <is>
          <t>+54 9 2326 436898</t>
        </is>
      </c>
      <c r="G2222" s="3" t="inlineStr">
        <is>
          <t>San Antonio de Areco</t>
        </is>
      </c>
      <c r="H2222" s="3" t="inlineStr">
        <is>
          <t>Mendoza</t>
        </is>
      </c>
      <c r="I2222" s="3" t="inlineStr">
        <is>
          <t>Cargador rápido</t>
        </is>
      </c>
      <c r="J2222" s="3" t="inlineStr">
        <is>
          <t>Audio</t>
        </is>
      </c>
      <c r="K2222" s="3">
        <v>8</v>
      </c>
      <c r="L2222" s="5">
        <v>139674.06</v>
      </c>
      <c r="M2222" s="3">
        <v>5</v>
      </c>
      <c r="N2222" s="5">
        <v>1061522.86</v>
      </c>
      <c r="O2222" s="3" t="inlineStr">
        <is>
          <t>transf</t>
        </is>
      </c>
      <c r="P2222" s="3" t="inlineStr">
        <is>
          <t>Isaías</t>
        </is>
      </c>
      <c r="Q2222" s="3" t="inlineStr">
        <is>
          <t>Centro</t>
        </is>
      </c>
      <c r="R2222" s="3" t="inlineStr">
        <is>
          <t>Pendiente</t>
        </is>
      </c>
      <c r="T2222" s="3">
        <f>IF(COUNTA(A2222:S2222)&lt;19,"REVISAR","OK")</f>
        <v>0</v>
      </c>
      <c r="U2222" s="3">
        <f>IF(ISNUMBER(B2222),"OK","REVISAR")</f>
        <v>0</v>
      </c>
      <c r="V2222" s="3">
        <f>IF(AND(ISNUMBER(K2222),K2222&gt;0,K2222&lt;50),"OK","REVISAR")</f>
        <v>0</v>
      </c>
      <c r="W2222" s="3">
        <f>IF(AND(ISNUMBER(L2222),L2222&gt;0,L2222&lt;1000000),"OK","REVISAR")</f>
        <v>0</v>
      </c>
      <c r="X2222" s="3">
        <f>IF(AND(ISNUMBER(K2222),ISNUMBER(L2222),ISNUMBER(M2222),ISNUMBER(N2222)),IF(ABS(N2222-(K2222*L2222*(1-M2222/100)))&gt;1,"REVISAR","OK"),"REVISAR")</f>
        <v>0</v>
      </c>
      <c r="Y2222" s="3">
        <f>IF(AND(ISNUMBER(SEARCH("@",E2222)),ISNUMBER(SEARCH(".",E2222))),"OK","REVISAR")</f>
        <v>0</v>
      </c>
      <c r="Z2222" s="3">
        <f>IF(COUNTIF($A$2:$A$5001,A2222)&gt;1,"REVISAR","OK")</f>
        <v>0</v>
      </c>
    </row>
    <row r="2223">
      <c r="A2223" s="3">
        <v>2222</v>
      </c>
      <c r="B2223" s="4">
        <v>45301</v>
      </c>
      <c r="C2223" s="3" t="inlineStr">
        <is>
          <t>Ana Martínez</t>
        </is>
      </c>
      <c r="D2223" s="3" t="inlineStr">
        <is>
          <t>41465006</t>
        </is>
      </c>
      <c r="E2223" s="3" t="inlineStr">
        <is>
          <t>cliente278@hotmial.com</t>
        </is>
      </c>
      <c r="F2223" s="3" t="inlineStr">
        <is>
          <t>+54 9 2326 318626</t>
        </is>
      </c>
      <c r="G2223" s="3" t="inlineStr">
        <is>
          <t>Mar del Plata</t>
        </is>
      </c>
      <c r="H2223" s="3" t="inlineStr">
        <is>
          <t>Córdoba</t>
        </is>
      </c>
      <c r="I2223" s="3" t="inlineStr">
        <is>
          <t>Auriculares Bluetooth</t>
        </is>
      </c>
      <c r="J2223" s="3" t="inlineStr">
        <is>
          <t>Hogar</t>
        </is>
      </c>
      <c r="K2223" s="3">
        <v>-1</v>
      </c>
      <c r="L2223" s="5">
        <v>125309.94</v>
      </c>
      <c r="M2223" s="3">
        <v>25</v>
      </c>
      <c r="N2223" s="5">
        <v>-93982.46000000001</v>
      </c>
      <c r="O2223" s="3" t="inlineStr">
        <is>
          <t>Tarjeta Débito</t>
        </is>
      </c>
      <c r="P2223" s="3" t="inlineStr">
        <is>
          <t>Isaías</t>
        </is>
      </c>
      <c r="Q2223" s="3" t="inlineStr">
        <is>
          <t>Norte</t>
        </is>
      </c>
      <c r="R2223" s="3" t="inlineStr">
        <is>
          <t>No aplica</t>
        </is>
      </c>
      <c r="S2223" s="3" t="inlineStr">
        <is>
          <t>Precio cargado manualmente</t>
        </is>
      </c>
      <c r="T2223" s="3">
        <f>IF(COUNTA(A2223:S2223)&lt;19,"REVISAR","OK")</f>
        <v>0</v>
      </c>
      <c r="U2223" s="3">
        <f>IF(ISNUMBER(B2223),"OK","REVISAR")</f>
        <v>0</v>
      </c>
      <c r="V2223" s="3">
        <f>IF(AND(ISNUMBER(K2223),K2223&gt;0,K2223&lt;50),"OK","REVISAR")</f>
        <v>0</v>
      </c>
      <c r="W2223" s="3">
        <f>IF(AND(ISNUMBER(L2223),L2223&gt;0,L2223&lt;1000000),"OK","REVISAR")</f>
        <v>0</v>
      </c>
      <c r="X2223" s="3">
        <f>IF(AND(ISNUMBER(K2223),ISNUMBER(L2223),ISNUMBER(M2223),ISNUMBER(N2223)),IF(ABS(N2223-(K2223*L2223*(1-M2223/100)))&gt;1,"REVISAR","OK"),"REVISAR")</f>
        <v>0</v>
      </c>
      <c r="Y2223" s="3">
        <f>IF(AND(ISNUMBER(SEARCH("@",E2223)),ISNUMBER(SEARCH(".",E2223))),"OK","REVISAR")</f>
        <v>0</v>
      </c>
      <c r="Z2223" s="3">
        <f>IF(COUNTIF($A$2:$A$5001,A2223)&gt;1,"REVISAR","OK")</f>
        <v>0</v>
      </c>
    </row>
    <row r="2224">
      <c r="A2224" s="3">
        <v>2223</v>
      </c>
      <c r="B2224" s="4">
        <v>45407</v>
      </c>
      <c r="C2224" s="3" t="inlineStr">
        <is>
          <t>Camila Torres</t>
        </is>
      </c>
      <c r="D2224" s="3" t="inlineStr">
        <is>
          <t>26826930</t>
        </is>
      </c>
      <c r="E2224" s="3" t="inlineStr">
        <is>
          <t>cliente722@outlook.com</t>
        </is>
      </c>
      <c r="F2224" s="3" t="inlineStr">
        <is>
          <t>+54 9 2326 208330</t>
        </is>
      </c>
      <c r="G2224" s="3" t="inlineStr">
        <is>
          <t>Cordoba</t>
        </is>
      </c>
      <c r="H2224" s="3" t="inlineStr">
        <is>
          <t>Buenos Aires</t>
        </is>
      </c>
      <c r="I2224" s="3" t="inlineStr">
        <is>
          <t>Monitor 24</t>
        </is>
      </c>
      <c r="J2224" s="3" t="inlineStr">
        <is>
          <t>Sin categoria</t>
        </is>
      </c>
      <c r="K2224" s="3">
        <v>2</v>
      </c>
      <c r="L2224" s="5">
        <v>15766.06</v>
      </c>
      <c r="M2224" s="3">
        <v>10</v>
      </c>
      <c r="N2224" s="5">
        <v>28378.91</v>
      </c>
      <c r="O2224" s="3" t="inlineStr">
        <is>
          <t>efectivo</t>
        </is>
      </c>
      <c r="P2224" s="3" t="inlineStr">
        <is>
          <t>Admin</t>
        </is>
      </c>
      <c r="Q2224" s="3" t="inlineStr">
        <is>
          <t>local 1</t>
        </is>
      </c>
      <c r="R2224" s="3" t="inlineStr">
        <is>
          <t>Pendiente</t>
        </is>
      </c>
      <c r="T2224" s="3">
        <f>IF(COUNTA(A2224:S2224)&lt;19,"REVISAR","OK")</f>
        <v>0</v>
      </c>
      <c r="U2224" s="3">
        <f>IF(ISNUMBER(B2224),"OK","REVISAR")</f>
        <v>0</v>
      </c>
      <c r="V2224" s="3">
        <f>IF(AND(ISNUMBER(K2224),K2224&gt;0,K2224&lt;50),"OK","REVISAR")</f>
        <v>0</v>
      </c>
      <c r="W2224" s="3">
        <f>IF(AND(ISNUMBER(L2224),L2224&gt;0,L2224&lt;1000000),"OK","REVISAR")</f>
        <v>0</v>
      </c>
      <c r="X2224" s="3">
        <f>IF(AND(ISNUMBER(K2224),ISNUMBER(L2224),ISNUMBER(M2224),ISNUMBER(N2224)),IF(ABS(N2224-(K2224*L2224*(1-M2224/100)))&gt;1,"REVISAR","OK"),"REVISAR")</f>
        <v>0</v>
      </c>
      <c r="Y2224" s="3">
        <f>IF(AND(ISNUMBER(SEARCH("@",E2224)),ISNUMBER(SEARCH(".",E2224))),"OK","REVISAR")</f>
        <v>0</v>
      </c>
      <c r="Z2224" s="3">
        <f>IF(COUNTIF($A$2:$A$5001,A2224)&gt;1,"REVISAR","OK")</f>
        <v>0</v>
      </c>
    </row>
    <row r="2225">
      <c r="A2225" s="3">
        <v>2224</v>
      </c>
      <c r="B2225" s="4">
        <v>45494</v>
      </c>
      <c r="D2225" s="3" t="inlineStr">
        <is>
          <t>43018451</t>
        </is>
      </c>
      <c r="E2225" s="3" t="inlineStr">
        <is>
          <t>cliente528@sinmail</t>
        </is>
      </c>
      <c r="F2225" s="3" t="inlineStr">
        <is>
          <t>+54 9 2326 283294</t>
        </is>
      </c>
      <c r="G2225" s="3" t="inlineStr">
        <is>
          <t>Mar del Plata</t>
        </is>
      </c>
      <c r="H2225" s="3" t="inlineStr">
        <is>
          <t>Santa Fe</t>
        </is>
      </c>
      <c r="J2225" s="3" t="inlineStr">
        <is>
          <t>tecnologia</t>
        </is>
      </c>
      <c r="K2225" s="3">
        <v>4</v>
      </c>
      <c r="L2225" s="5">
        <v>32543.3</v>
      </c>
      <c r="M2225" s="3">
        <v>0</v>
      </c>
      <c r="N2225" s="5">
        <v>130173.2</v>
      </c>
      <c r="O2225" s="3" t="inlineStr">
        <is>
          <t>tarjeta credito</t>
        </is>
      </c>
      <c r="P2225" s="3" t="inlineStr">
        <is>
          <t>Benjamín</t>
        </is>
      </c>
      <c r="Q2225" s="3" t="inlineStr">
        <is>
          <t>Sucursal Norte</t>
        </is>
      </c>
      <c r="R2225" s="3" t="inlineStr">
        <is>
          <t>Entregado</t>
        </is>
      </c>
      <c r="S2225" s="3" t="inlineStr">
        <is>
          <t>Pago a confirmar</t>
        </is>
      </c>
      <c r="T2225" s="3">
        <f>IF(COUNTA(A2225:S2225)&lt;19,"REVISAR","OK")</f>
        <v>0</v>
      </c>
      <c r="U2225" s="3">
        <f>IF(ISNUMBER(B2225),"OK","REVISAR")</f>
        <v>0</v>
      </c>
      <c r="V2225" s="3">
        <f>IF(AND(ISNUMBER(K2225),K2225&gt;0,K2225&lt;50),"OK","REVISAR")</f>
        <v>0</v>
      </c>
      <c r="W2225" s="3">
        <f>IF(AND(ISNUMBER(L2225),L2225&gt;0,L2225&lt;1000000),"OK","REVISAR")</f>
        <v>0</v>
      </c>
      <c r="X2225" s="3">
        <f>IF(AND(ISNUMBER(K2225),ISNUMBER(L2225),ISNUMBER(M2225),ISNUMBER(N2225)),IF(ABS(N2225-(K2225*L2225*(1-M2225/100)))&gt;1,"REVISAR","OK"),"REVISAR")</f>
        <v>0</v>
      </c>
      <c r="Y2225" s="3">
        <f>IF(AND(ISNUMBER(SEARCH("@",E2225)),ISNUMBER(SEARCH(".",E2225))),"OK","REVISAR")</f>
        <v>0</v>
      </c>
      <c r="Z2225" s="3">
        <f>IF(COUNTIF($A$2:$A$5001,A2225)&gt;1,"REVISAR","OK")</f>
        <v>0</v>
      </c>
    </row>
    <row r="2226">
      <c r="A2226" s="3">
        <v>2225</v>
      </c>
      <c r="B2226" s="4">
        <v>45544</v>
      </c>
      <c r="C2226" s="3" t="inlineStr">
        <is>
          <t>María Gómez</t>
        </is>
      </c>
      <c r="D2226" s="3" t="inlineStr">
        <is>
          <t>31728627</t>
        </is>
      </c>
      <c r="E2226" s="3" t="inlineStr">
        <is>
          <t>cliente87@gmai.com</t>
        </is>
      </c>
      <c r="F2226" s="3" t="inlineStr">
        <is>
          <t>+54 9 2326 168345</t>
        </is>
      </c>
      <c r="H2226" s="3" t="inlineStr">
        <is>
          <t>Santa Fe</t>
        </is>
      </c>
      <c r="I2226" s="3" t="inlineStr">
        <is>
          <t>Teclado mecánico</t>
        </is>
      </c>
      <c r="J2226" s="3" t="inlineStr">
        <is>
          <t>Tecnologia</t>
        </is>
      </c>
      <c r="K2226" s="3">
        <v>5</v>
      </c>
      <c r="L2226" s="5">
        <v>102732.37</v>
      </c>
      <c r="M2226" s="3">
        <v>20</v>
      </c>
      <c r="N2226" s="5">
        <v>410929.48</v>
      </c>
      <c r="O2226" s="3" t="inlineStr">
        <is>
          <t>Tarjeta Crédito</t>
        </is>
      </c>
      <c r="P2226" s="3" t="inlineStr">
        <is>
          <t>Isaías</t>
        </is>
      </c>
      <c r="Q2226" s="3" t="inlineStr">
        <is>
          <t>Centro</t>
        </is>
      </c>
      <c r="R2226" s="3" t="inlineStr">
        <is>
          <t>Entregado</t>
        </is>
      </c>
      <c r="S2226" s="3" t="inlineStr">
        <is>
          <t>Duplicado probable</t>
        </is>
      </c>
      <c r="T2226" s="3">
        <f>IF(COUNTA(A2226:S2226)&lt;19,"REVISAR","OK")</f>
        <v>0</v>
      </c>
      <c r="U2226" s="3">
        <f>IF(ISNUMBER(B2226),"OK","REVISAR")</f>
        <v>0</v>
      </c>
      <c r="V2226" s="3">
        <f>IF(AND(ISNUMBER(K2226),K2226&gt;0,K2226&lt;50),"OK","REVISAR")</f>
        <v>0</v>
      </c>
      <c r="W2226" s="3">
        <f>IF(AND(ISNUMBER(L2226),L2226&gt;0,L2226&lt;1000000),"OK","REVISAR")</f>
        <v>0</v>
      </c>
      <c r="X2226" s="3">
        <f>IF(AND(ISNUMBER(K2226),ISNUMBER(L2226),ISNUMBER(M2226),ISNUMBER(N2226)),IF(ABS(N2226-(K2226*L2226*(1-M2226/100)))&gt;1,"REVISAR","OK"),"REVISAR")</f>
        <v>0</v>
      </c>
      <c r="Y2226" s="3">
        <f>IF(AND(ISNUMBER(SEARCH("@",E2226)),ISNUMBER(SEARCH(".",E2226))),"OK","REVISAR")</f>
        <v>0</v>
      </c>
      <c r="Z2226" s="3">
        <f>IF(COUNTIF($A$2:$A$5001,A2226)&gt;1,"REVISAR","OK")</f>
        <v>0</v>
      </c>
    </row>
    <row r="2227">
      <c r="A2227" s="3">
        <v>2226</v>
      </c>
      <c r="B2227" s="4">
        <v>45345</v>
      </c>
      <c r="C2227" s="3" t="inlineStr">
        <is>
          <t>Camila Torres</t>
        </is>
      </c>
      <c r="D2227" s="3" t="inlineStr">
        <is>
          <t>21851892</t>
        </is>
      </c>
      <c r="F2227" s="3" t="inlineStr">
        <is>
          <t>+54 9 2326 180570</t>
        </is>
      </c>
      <c r="G2227" s="3" t="inlineStr">
        <is>
          <t>san antonio de areco</t>
        </is>
      </c>
      <c r="H2227" s="3" t="inlineStr">
        <is>
          <t>buenos aires</t>
        </is>
      </c>
      <c r="J2227" s="3" t="inlineStr">
        <is>
          <t>tecnologia</t>
        </is>
      </c>
      <c r="K2227" s="3">
        <v>8</v>
      </c>
      <c r="L2227" s="5">
        <v>147076.33</v>
      </c>
      <c r="M2227" s="3">
        <v>0</v>
      </c>
      <c r="N2227" s="5">
        <v>1176610.64</v>
      </c>
      <c r="O2227" s="3" t="inlineStr">
        <is>
          <t>MercadoPago</t>
        </is>
      </c>
      <c r="P2227" s="3" t="inlineStr">
        <is>
          <t>Sofía</t>
        </is>
      </c>
      <c r="Q2227" s="3" t="inlineStr">
        <is>
          <t>Centro</t>
        </is>
      </c>
      <c r="R2227" s="3" t="inlineStr">
        <is>
          <t>pendiente</t>
        </is>
      </c>
      <c r="S2227" s="3" t="inlineStr">
        <is>
          <t>Pago a confirmar</t>
        </is>
      </c>
      <c r="T2227" s="3">
        <f>IF(COUNTA(A2227:S2227)&lt;19,"REVISAR","OK")</f>
        <v>0</v>
      </c>
      <c r="U2227" s="3">
        <f>IF(ISNUMBER(B2227),"OK","REVISAR")</f>
        <v>0</v>
      </c>
      <c r="V2227" s="3">
        <f>IF(AND(ISNUMBER(K2227),K2227&gt;0,K2227&lt;50),"OK","REVISAR")</f>
        <v>0</v>
      </c>
      <c r="W2227" s="3">
        <f>IF(AND(ISNUMBER(L2227),L2227&gt;0,L2227&lt;1000000),"OK","REVISAR")</f>
        <v>0</v>
      </c>
      <c r="X2227" s="3">
        <f>IF(AND(ISNUMBER(K2227),ISNUMBER(L2227),ISNUMBER(M2227),ISNUMBER(N2227)),IF(ABS(N2227-(K2227*L2227*(1-M2227/100)))&gt;1,"REVISAR","OK"),"REVISAR")</f>
        <v>0</v>
      </c>
      <c r="Y2227" s="3">
        <f>IF(AND(ISNUMBER(SEARCH("@",E2227)),ISNUMBER(SEARCH(".",E2227))),"OK","REVISAR")</f>
        <v>0</v>
      </c>
      <c r="Z2227" s="3">
        <f>IF(COUNTIF($A$2:$A$5001,A2227)&gt;1,"REVISAR","OK")</f>
        <v>0</v>
      </c>
    </row>
    <row r="2228">
      <c r="A2228" s="3">
        <v>2227</v>
      </c>
      <c r="B2228" s="4">
        <v>45383</v>
      </c>
      <c r="C2228" s="3" t="inlineStr">
        <is>
          <t>María Gómez</t>
        </is>
      </c>
      <c r="D2228" s="3" t="inlineStr">
        <is>
          <t>33087848</t>
        </is>
      </c>
      <c r="E2228" s="3" t="inlineStr">
        <is>
          <t>cliente900@outlook.com</t>
        </is>
      </c>
      <c r="F2228" s="3" t="inlineStr">
        <is>
          <t>+54 9 2326 531576</t>
        </is>
      </c>
      <c r="I2228" s="3" t="inlineStr">
        <is>
          <t>Memoria RAM 8GB</t>
        </is>
      </c>
      <c r="K2228" s="3">
        <v>7</v>
      </c>
      <c r="L2228" s="5">
        <v>92283.37</v>
      </c>
      <c r="M2228" s="3">
        <v>0</v>
      </c>
      <c r="N2228" s="5">
        <v>645983.59</v>
      </c>
      <c r="O2228" s="3" t="inlineStr">
        <is>
          <t>Transferencia</t>
        </is>
      </c>
      <c r="P2228" s="3" t="inlineStr">
        <is>
          <t>Isaías</t>
        </is>
      </c>
      <c r="Q2228" s="3" t="inlineStr">
        <is>
          <t>Sucursal Centro</t>
        </is>
      </c>
      <c r="R2228" s="3" t="inlineStr">
        <is>
          <t>entregado</t>
        </is>
      </c>
      <c r="S2228" s="3" t="inlineStr">
        <is>
          <t>Producto sin stock</t>
        </is>
      </c>
      <c r="T2228" s="3">
        <f>IF(COUNTA(A2228:S2228)&lt;19,"REVISAR","OK")</f>
        <v>0</v>
      </c>
      <c r="U2228" s="3">
        <f>IF(ISNUMBER(B2228),"OK","REVISAR")</f>
        <v>0</v>
      </c>
      <c r="V2228" s="3">
        <f>IF(AND(ISNUMBER(K2228),K2228&gt;0,K2228&lt;50),"OK","REVISAR")</f>
        <v>0</v>
      </c>
      <c r="W2228" s="3">
        <f>IF(AND(ISNUMBER(L2228),L2228&gt;0,L2228&lt;1000000),"OK","REVISAR")</f>
        <v>0</v>
      </c>
      <c r="X2228" s="3">
        <f>IF(AND(ISNUMBER(K2228),ISNUMBER(L2228),ISNUMBER(M2228),ISNUMBER(N2228)),IF(ABS(N2228-(K2228*L2228*(1-M2228/100)))&gt;1,"REVISAR","OK"),"REVISAR")</f>
        <v>0</v>
      </c>
      <c r="Y2228" s="3">
        <f>IF(AND(ISNUMBER(SEARCH("@",E2228)),ISNUMBER(SEARCH(".",E2228))),"OK","REVISAR")</f>
        <v>0</v>
      </c>
      <c r="Z2228" s="3">
        <f>IF(COUNTIF($A$2:$A$5001,A2228)&gt;1,"REVISAR","OK")</f>
        <v>0</v>
      </c>
    </row>
    <row r="2229">
      <c r="A2229" s="3">
        <v>2228</v>
      </c>
      <c r="B2229" s="4">
        <v>45646</v>
      </c>
      <c r="C2229" s="3" t="inlineStr">
        <is>
          <t>Lucas Rodríguez</t>
        </is>
      </c>
      <c r="D2229" s="3" t="inlineStr">
        <is>
          <t>44885342</t>
        </is>
      </c>
      <c r="E2229" s="3" t="inlineStr">
        <is>
          <t>cliente336@gmai.com</t>
        </is>
      </c>
      <c r="F2229" s="3" t="inlineStr">
        <is>
          <t>+54 9 2326 406116</t>
        </is>
      </c>
      <c r="G2229" s="3" t="inlineStr">
        <is>
          <t>Cordoba</t>
        </is>
      </c>
      <c r="H2229" s="3" t="inlineStr">
        <is>
          <t>Cordoba</t>
        </is>
      </c>
      <c r="I2229" s="3" t="inlineStr">
        <is>
          <t>Parlante portátil</t>
        </is>
      </c>
      <c r="J2229" s="3" t="inlineStr">
        <is>
          <t>Audio</t>
        </is>
      </c>
      <c r="K2229" s="3">
        <v>2</v>
      </c>
      <c r="L2229" s="5">
        <v>53337.03</v>
      </c>
      <c r="M2229" s="3">
        <v>0</v>
      </c>
      <c r="N2229" s="5">
        <v>-1</v>
      </c>
      <c r="P2229" s="3" t="inlineStr">
        <is>
          <t>Benjamín</t>
        </is>
      </c>
      <c r="Q2229" s="3" t="inlineStr">
        <is>
          <t>Sucursal Centro</t>
        </is>
      </c>
      <c r="R2229" s="3" t="inlineStr">
        <is>
          <t>Entregado</t>
        </is>
      </c>
      <c r="T2229" s="3">
        <f>IF(COUNTA(A2229:S2229)&lt;19,"REVISAR","OK")</f>
        <v>0</v>
      </c>
      <c r="U2229" s="3">
        <f>IF(ISNUMBER(B2229),"OK","REVISAR")</f>
        <v>0</v>
      </c>
      <c r="V2229" s="3">
        <f>IF(AND(ISNUMBER(K2229),K2229&gt;0,K2229&lt;50),"OK","REVISAR")</f>
        <v>0</v>
      </c>
      <c r="W2229" s="3">
        <f>IF(AND(ISNUMBER(L2229),L2229&gt;0,L2229&lt;1000000),"OK","REVISAR")</f>
        <v>0</v>
      </c>
      <c r="X2229" s="3">
        <f>IF(AND(ISNUMBER(K2229),ISNUMBER(L2229),ISNUMBER(M2229),ISNUMBER(N2229)),IF(ABS(N2229-(K2229*L2229*(1-M2229/100)))&gt;1,"REVISAR","OK"),"REVISAR")</f>
        <v>0</v>
      </c>
      <c r="Y2229" s="3">
        <f>IF(AND(ISNUMBER(SEARCH("@",E2229)),ISNUMBER(SEARCH(".",E2229))),"OK","REVISAR")</f>
        <v>0</v>
      </c>
      <c r="Z2229" s="3">
        <f>IF(COUNTIF($A$2:$A$5001,A2229)&gt;1,"REVISAR","OK")</f>
        <v>0</v>
      </c>
    </row>
    <row r="2230">
      <c r="A2230" s="3">
        <v>2229</v>
      </c>
      <c r="B2230" s="4">
        <v>45798</v>
      </c>
      <c r="D2230" s="3" t="inlineStr">
        <is>
          <t>42657057</t>
        </is>
      </c>
      <c r="E2230" s="3" t="inlineStr">
        <is>
          <t>cliente526@sinmail</t>
        </is>
      </c>
      <c r="F2230" s="3" t="inlineStr">
        <is>
          <t>+54 9 2326 317930</t>
        </is>
      </c>
      <c r="G2230" s="3" t="inlineStr">
        <is>
          <t>Rosario</t>
        </is>
      </c>
      <c r="H2230" s="3" t="inlineStr">
        <is>
          <t>buenos aires</t>
        </is>
      </c>
      <c r="I2230" s="3" t="inlineStr">
        <is>
          <t>Silla gamer</t>
        </is>
      </c>
      <c r="K2230" s="3">
        <v>1</v>
      </c>
      <c r="L2230" s="5">
        <v>163001.21</v>
      </c>
      <c r="M2230" s="3">
        <v>25</v>
      </c>
      <c r="N2230" s="5">
        <v>122250.91</v>
      </c>
      <c r="O2230" s="3" t="inlineStr">
        <is>
          <t>Efectivo</t>
        </is>
      </c>
      <c r="P2230" s="3" t="inlineStr">
        <is>
          <t>admin</t>
        </is>
      </c>
      <c r="Q2230" s="3" t="inlineStr">
        <is>
          <t>Norte</t>
        </is>
      </c>
      <c r="R2230" s="3" t="inlineStr">
        <is>
          <t>Entregado</t>
        </is>
      </c>
      <c r="S2230" s="3" t="inlineStr">
        <is>
          <t>Pago a confirmar</t>
        </is>
      </c>
      <c r="T2230" s="3">
        <f>IF(COUNTA(A2230:S2230)&lt;19,"REVISAR","OK")</f>
        <v>0</v>
      </c>
      <c r="U2230" s="3">
        <f>IF(ISNUMBER(B2230),"OK","REVISAR")</f>
        <v>0</v>
      </c>
      <c r="V2230" s="3">
        <f>IF(AND(ISNUMBER(K2230),K2230&gt;0,K2230&lt;50),"OK","REVISAR")</f>
        <v>0</v>
      </c>
      <c r="W2230" s="3">
        <f>IF(AND(ISNUMBER(L2230),L2230&gt;0,L2230&lt;1000000),"OK","REVISAR")</f>
        <v>0</v>
      </c>
      <c r="X2230" s="3">
        <f>IF(AND(ISNUMBER(K2230),ISNUMBER(L2230),ISNUMBER(M2230),ISNUMBER(N2230)),IF(ABS(N2230-(K2230*L2230*(1-M2230/100)))&gt;1,"REVISAR","OK"),"REVISAR")</f>
        <v>0</v>
      </c>
      <c r="Y2230" s="3">
        <f>IF(AND(ISNUMBER(SEARCH("@",E2230)),ISNUMBER(SEARCH(".",E2230))),"OK","REVISAR")</f>
        <v>0</v>
      </c>
      <c r="Z2230" s="3">
        <f>IF(COUNTIF($A$2:$A$5001,A2230)&gt;1,"REVISAR","OK")</f>
        <v>0</v>
      </c>
    </row>
    <row r="2231">
      <c r="A2231" s="3">
        <v>2230</v>
      </c>
      <c r="B2231" s="4">
        <v>45435</v>
      </c>
      <c r="C2231" s="3" t="inlineStr">
        <is>
          <t>Juan Pérez</t>
        </is>
      </c>
      <c r="D2231" s="3" t="inlineStr">
        <is>
          <t>28626655</t>
        </is>
      </c>
      <c r="E2231" s="3" t="inlineStr">
        <is>
          <t>cliente642@outlook.com</t>
        </is>
      </c>
      <c r="F2231" s="3" t="inlineStr">
        <is>
          <t>+54 9 2326 392905</t>
        </is>
      </c>
      <c r="H2231" s="3" t="inlineStr">
        <is>
          <t>Cordoba</t>
        </is>
      </c>
      <c r="I2231" s="3" t="inlineStr">
        <is>
          <t>Teclado mecánico</t>
        </is>
      </c>
      <c r="K2231" s="3">
        <v>3</v>
      </c>
      <c r="L2231" s="5">
        <v>13614.86</v>
      </c>
      <c r="M2231" s="3">
        <v>25</v>
      </c>
      <c r="N2231" s="5">
        <v>30633.44</v>
      </c>
      <c r="O2231" s="3" t="inlineStr">
        <is>
          <t>Cheque</t>
        </is>
      </c>
      <c r="P2231" s="3" t="inlineStr">
        <is>
          <t>admin</t>
        </is>
      </c>
      <c r="T2231" s="3">
        <f>IF(COUNTA(A2231:S2231)&lt;19,"REVISAR","OK")</f>
        <v>0</v>
      </c>
      <c r="U2231" s="3">
        <f>IF(ISNUMBER(B2231),"OK","REVISAR")</f>
        <v>0</v>
      </c>
      <c r="V2231" s="3">
        <f>IF(AND(ISNUMBER(K2231),K2231&gt;0,K2231&lt;50),"OK","REVISAR")</f>
        <v>0</v>
      </c>
      <c r="W2231" s="3">
        <f>IF(AND(ISNUMBER(L2231),L2231&gt;0,L2231&lt;1000000),"OK","REVISAR")</f>
        <v>0</v>
      </c>
      <c r="X2231" s="3">
        <f>IF(AND(ISNUMBER(K2231),ISNUMBER(L2231),ISNUMBER(M2231),ISNUMBER(N2231)),IF(ABS(N2231-(K2231*L2231*(1-M2231/100)))&gt;1,"REVISAR","OK"),"REVISAR")</f>
        <v>0</v>
      </c>
      <c r="Y2231" s="3">
        <f>IF(AND(ISNUMBER(SEARCH("@",E2231)),ISNUMBER(SEARCH(".",E2231))),"OK","REVISAR")</f>
        <v>0</v>
      </c>
      <c r="Z2231" s="3">
        <f>IF(COUNTIF($A$2:$A$5001,A2231)&gt;1,"REVISAR","OK")</f>
        <v>0</v>
      </c>
    </row>
    <row r="2232">
      <c r="B2232" s="4">
        <v>45696</v>
      </c>
      <c r="C2232" s="3" t="inlineStr">
        <is>
          <t>Ana Martínez</t>
        </is>
      </c>
      <c r="D2232" s="3" t="inlineStr">
        <is>
          <t>42858969</t>
        </is>
      </c>
      <c r="E2232" s="3" t="inlineStr">
        <is>
          <t>cliente404@gmai.com</t>
        </is>
      </c>
      <c r="F2232" s="3" t="inlineStr">
        <is>
          <t>+54 9 2326 732147</t>
        </is>
      </c>
      <c r="G2232" s="3" t="inlineStr">
        <is>
          <t>CABA</t>
        </is>
      </c>
      <c r="H2232" s="3" t="inlineStr">
        <is>
          <t>Cordoba</t>
        </is>
      </c>
      <c r="J2232" s="3" t="inlineStr">
        <is>
          <t>Tecnologia</t>
        </is>
      </c>
      <c r="K2232" s="3">
        <v>7</v>
      </c>
      <c r="L2232" s="5">
        <v>14578.42</v>
      </c>
      <c r="M2232" s="3">
        <v>0</v>
      </c>
      <c r="N2232" s="5">
        <v>102048.94</v>
      </c>
      <c r="O2232" s="3" t="inlineStr">
        <is>
          <t>Mercado Pago</t>
        </is>
      </c>
      <c r="P2232" s="3" t="inlineStr">
        <is>
          <t>Sin vendedor</t>
        </is>
      </c>
      <c r="Q2232" s="3" t="inlineStr">
        <is>
          <t>online</t>
        </is>
      </c>
      <c r="R2232" s="3" t="inlineStr">
        <is>
          <t>pendiente</t>
        </is>
      </c>
      <c r="S2232" s="3" t="inlineStr">
        <is>
          <t>Cliente reclama demora</t>
        </is>
      </c>
      <c r="T2232" s="3">
        <f>IF(COUNTA(A2232:S2232)&lt;19,"REVISAR","OK")</f>
        <v>0</v>
      </c>
      <c r="U2232" s="3">
        <f>IF(ISNUMBER(B2232),"OK","REVISAR")</f>
        <v>0</v>
      </c>
      <c r="V2232" s="3">
        <f>IF(AND(ISNUMBER(K2232),K2232&gt;0,K2232&lt;50),"OK","REVISAR")</f>
        <v>0</v>
      </c>
      <c r="W2232" s="3">
        <f>IF(AND(ISNUMBER(L2232),L2232&gt;0,L2232&lt;1000000),"OK","REVISAR")</f>
        <v>0</v>
      </c>
      <c r="X2232" s="3">
        <f>IF(AND(ISNUMBER(K2232),ISNUMBER(L2232),ISNUMBER(M2232),ISNUMBER(N2232)),IF(ABS(N2232-(K2232*L2232*(1-M2232/100)))&gt;1,"REVISAR","OK"),"REVISAR")</f>
        <v>0</v>
      </c>
      <c r="Y2232" s="3">
        <f>IF(AND(ISNUMBER(SEARCH("@",E2232)),ISNUMBER(SEARCH(".",E2232))),"OK","REVISAR")</f>
        <v>0</v>
      </c>
      <c r="Z2232" s="3">
        <f>IF(COUNTIF($A$2:$A$5001,A2232)&gt;1,"REVISAR","OK")</f>
        <v>0</v>
      </c>
    </row>
    <row r="2233">
      <c r="A2233" s="3">
        <v>2232</v>
      </c>
      <c r="B2233" s="4">
        <v>45374</v>
      </c>
      <c r="C2233" s="3" t="inlineStr">
        <is>
          <t>María Gómez</t>
        </is>
      </c>
      <c r="D2233" s="3" t="inlineStr">
        <is>
          <t>34441733</t>
        </is>
      </c>
      <c r="E2233" s="3" t="inlineStr">
        <is>
          <t>cliente644@gmail.com</t>
        </is>
      </c>
      <c r="F2233" s="3" t="inlineStr">
        <is>
          <t>+54 9 2326 120721</t>
        </is>
      </c>
      <c r="G2233" s="3" t="inlineStr">
        <is>
          <t>San Antonio de Areco</t>
        </is>
      </c>
      <c r="I2233" s="3" t="inlineStr">
        <is>
          <t>Cable USB-C</t>
        </is>
      </c>
      <c r="K2233" s="3">
        <v>5</v>
      </c>
      <c r="L2233" s="5">
        <v>154130.53</v>
      </c>
      <c r="M2233" s="3">
        <v>0</v>
      </c>
      <c r="N2233" s="5">
        <v>770652.65</v>
      </c>
      <c r="P2233" s="3" t="inlineStr">
        <is>
          <t>Paul</t>
        </is>
      </c>
      <c r="Q2233" s="3" t="inlineStr">
        <is>
          <t>local 1</t>
        </is>
      </c>
      <c r="S2233" s="3" t="inlineStr">
        <is>
          <t>Producto sin stock</t>
        </is>
      </c>
      <c r="T2233" s="3">
        <f>IF(COUNTA(A2233:S2233)&lt;19,"REVISAR","OK")</f>
        <v>0</v>
      </c>
      <c r="U2233" s="3">
        <f>IF(ISNUMBER(B2233),"OK","REVISAR")</f>
        <v>0</v>
      </c>
      <c r="V2233" s="3">
        <f>IF(AND(ISNUMBER(K2233),K2233&gt;0,K2233&lt;50),"OK","REVISAR")</f>
        <v>0</v>
      </c>
      <c r="W2233" s="3">
        <f>IF(AND(ISNUMBER(L2233),L2233&gt;0,L2233&lt;1000000),"OK","REVISAR")</f>
        <v>0</v>
      </c>
      <c r="X2233" s="3">
        <f>IF(AND(ISNUMBER(K2233),ISNUMBER(L2233),ISNUMBER(M2233),ISNUMBER(N2233)),IF(ABS(N2233-(K2233*L2233*(1-M2233/100)))&gt;1,"REVISAR","OK"),"REVISAR")</f>
        <v>0</v>
      </c>
      <c r="Y2233" s="3">
        <f>IF(AND(ISNUMBER(SEARCH("@",E2233)),ISNUMBER(SEARCH(".",E2233))),"OK","REVISAR")</f>
        <v>0</v>
      </c>
      <c r="Z2233" s="3">
        <f>IF(COUNTIF($A$2:$A$5001,A2233)&gt;1,"REVISAR","OK")</f>
        <v>0</v>
      </c>
    </row>
    <row r="2234">
      <c r="A2234" s="3">
        <v>2233</v>
      </c>
      <c r="B2234" s="4">
        <v>45782</v>
      </c>
      <c r="C2234" s="3" t="inlineStr">
        <is>
          <t>Valentina Díaz</t>
        </is>
      </c>
      <c r="D2234" s="3" t="inlineStr">
        <is>
          <t>21108890</t>
        </is>
      </c>
      <c r="E2234" s="3" t="inlineStr">
        <is>
          <t>cliente157@</t>
        </is>
      </c>
      <c r="F2234" s="3" t="inlineStr">
        <is>
          <t>+54 9 2326 862935</t>
        </is>
      </c>
      <c r="G2234" s="3" t="inlineStr">
        <is>
          <t>Areco</t>
        </is>
      </c>
      <c r="H2234" s="3" t="inlineStr">
        <is>
          <t>buenos aires</t>
        </is>
      </c>
      <c r="I2234" s="3" t="inlineStr">
        <is>
          <t>Mouse gamer</t>
        </is>
      </c>
      <c r="J2234" s="3" t="inlineStr">
        <is>
          <t>Accesorios</t>
        </is>
      </c>
      <c r="K2234" s="3">
        <v>1</v>
      </c>
      <c r="L2234" s="5">
        <v>80750.64999999999</v>
      </c>
      <c r="M2234" s="3">
        <v>10</v>
      </c>
      <c r="O2234" s="3" t="inlineStr">
        <is>
          <t>MercadoPago</t>
        </is>
      </c>
      <c r="Q2234" s="3" t="inlineStr">
        <is>
          <t>Sucursal Centro</t>
        </is>
      </c>
      <c r="R2234" s="3" t="inlineStr">
        <is>
          <t>Pendiente</t>
        </is>
      </c>
      <c r="S2234" s="3" t="inlineStr">
        <is>
          <t>sin observaciones</t>
        </is>
      </c>
      <c r="T2234" s="3">
        <f>IF(COUNTA(A2234:S2234)&lt;19,"REVISAR","OK")</f>
        <v>0</v>
      </c>
      <c r="U2234" s="3">
        <f>IF(ISNUMBER(B2234),"OK","REVISAR")</f>
        <v>0</v>
      </c>
      <c r="V2234" s="3">
        <f>IF(AND(ISNUMBER(K2234),K2234&gt;0,K2234&lt;50),"OK","REVISAR")</f>
        <v>0</v>
      </c>
      <c r="W2234" s="3">
        <f>IF(AND(ISNUMBER(L2234),L2234&gt;0,L2234&lt;1000000),"OK","REVISAR")</f>
        <v>0</v>
      </c>
      <c r="X2234" s="3">
        <f>IF(AND(ISNUMBER(K2234),ISNUMBER(L2234),ISNUMBER(M2234),ISNUMBER(N2234)),IF(ABS(N2234-(K2234*L2234*(1-M2234/100)))&gt;1,"REVISAR","OK"),"REVISAR")</f>
        <v>0</v>
      </c>
      <c r="Y2234" s="3">
        <f>IF(AND(ISNUMBER(SEARCH("@",E2234)),ISNUMBER(SEARCH(".",E2234))),"OK","REVISAR")</f>
        <v>0</v>
      </c>
      <c r="Z2234" s="3">
        <f>IF(COUNTIF($A$2:$A$5001,A2234)&gt;1,"REVISAR","OK")</f>
        <v>0</v>
      </c>
    </row>
    <row r="2235">
      <c r="A2235" s="3">
        <v>2234</v>
      </c>
      <c r="B2235" s="4">
        <v>45645</v>
      </c>
      <c r="C2235" s="3" t="inlineStr">
        <is>
          <t>Lucas Rodríguez</t>
        </is>
      </c>
      <c r="D2235" s="3" t="inlineStr">
        <is>
          <t>35083259</t>
        </is>
      </c>
      <c r="E2235" s="3" t="inlineStr">
        <is>
          <t>cliente@</t>
        </is>
      </c>
      <c r="F2235" s="3" t="inlineStr">
        <is>
          <t>+54 9 2326 386257</t>
        </is>
      </c>
      <c r="G2235" s="3" t="inlineStr">
        <is>
          <t>Capital Federal</t>
        </is>
      </c>
      <c r="H2235" s="3" t="inlineStr">
        <is>
          <t>Santa Fe</t>
        </is>
      </c>
      <c r="I2235" s="3" t="inlineStr">
        <is>
          <t>Auriculares Bluetooth</t>
        </is>
      </c>
      <c r="J2235" s="3" t="inlineStr">
        <is>
          <t>Periféricos</t>
        </is>
      </c>
      <c r="K2235" s="3">
        <v>6</v>
      </c>
      <c r="L2235" s="5">
        <v>161239.47</v>
      </c>
      <c r="M2235" s="3">
        <v>10</v>
      </c>
      <c r="N2235" s="5">
        <v>870693.14</v>
      </c>
      <c r="O2235" s="3" t="inlineStr">
        <is>
          <t>tarjeta credito</t>
        </is>
      </c>
      <c r="P2235" s="3" t="inlineStr">
        <is>
          <t>Isaías</t>
        </is>
      </c>
      <c r="Q2235" s="3" t="inlineStr">
        <is>
          <t>Sucursal Centro</t>
        </is>
      </c>
      <c r="R2235" s="3" t="inlineStr">
        <is>
          <t>pendiente</t>
        </is>
      </c>
      <c r="S2235" s="3" t="inlineStr">
        <is>
          <t>Dirección incompleta</t>
        </is>
      </c>
      <c r="T2235" s="3">
        <f>IF(COUNTA(A2235:S2235)&lt;19,"REVISAR","OK")</f>
        <v>0</v>
      </c>
      <c r="U2235" s="3">
        <f>IF(ISNUMBER(B2235),"OK","REVISAR")</f>
        <v>0</v>
      </c>
      <c r="V2235" s="3">
        <f>IF(AND(ISNUMBER(K2235),K2235&gt;0,K2235&lt;50),"OK","REVISAR")</f>
        <v>0</v>
      </c>
      <c r="W2235" s="3">
        <f>IF(AND(ISNUMBER(L2235),L2235&gt;0,L2235&lt;1000000),"OK","REVISAR")</f>
        <v>0</v>
      </c>
      <c r="X2235" s="3">
        <f>IF(AND(ISNUMBER(K2235),ISNUMBER(L2235),ISNUMBER(M2235),ISNUMBER(N2235)),IF(ABS(N2235-(K2235*L2235*(1-M2235/100)))&gt;1,"REVISAR","OK"),"REVISAR")</f>
        <v>0</v>
      </c>
      <c r="Y2235" s="3">
        <f>IF(AND(ISNUMBER(SEARCH("@",E2235)),ISNUMBER(SEARCH(".",E2235))),"OK","REVISAR")</f>
        <v>0</v>
      </c>
      <c r="Z2235" s="3">
        <f>IF(COUNTIF($A$2:$A$5001,A2235)&gt;1,"REVISAR","OK")</f>
        <v>0</v>
      </c>
    </row>
    <row r="2236">
      <c r="A2236" s="3">
        <v>2235</v>
      </c>
      <c r="B2236" s="4">
        <v>45566</v>
      </c>
      <c r="C2236" s="3" t="inlineStr">
        <is>
          <t>Cliente Sin Nombre</t>
        </is>
      </c>
      <c r="E2236" s="3" t="inlineStr">
        <is>
          <t>cliente857@hotmial.com</t>
        </is>
      </c>
      <c r="F2236" s="3" t="inlineStr">
        <is>
          <t>+54 9 2326 754834</t>
        </is>
      </c>
      <c r="H2236" s="3" t="inlineStr">
        <is>
          <t>Mendoza</t>
        </is>
      </c>
      <c r="I2236" s="3" t="inlineStr">
        <is>
          <t>Teclado mecánico</t>
        </is>
      </c>
      <c r="J2236" s="3" t="inlineStr">
        <is>
          <t>Audio</t>
        </is>
      </c>
      <c r="K2236" s="3">
        <v>-3</v>
      </c>
      <c r="L2236" s="5">
        <v>92346.56</v>
      </c>
      <c r="M2236" s="3">
        <v>0</v>
      </c>
      <c r="N2236" s="5">
        <v>-277039.68</v>
      </c>
      <c r="O2236" s="3" t="inlineStr">
        <is>
          <t>Transferencia</t>
        </is>
      </c>
      <c r="P2236" s="3" t="inlineStr">
        <is>
          <t>Sin vendedor</t>
        </is>
      </c>
      <c r="Q2236" s="3" t="inlineStr">
        <is>
          <t>Local 1</t>
        </is>
      </c>
      <c r="R2236" s="3" t="inlineStr">
        <is>
          <t>En camino</t>
        </is>
      </c>
      <c r="S2236" s="3" t="inlineStr">
        <is>
          <t>Pago a confirmar</t>
        </is>
      </c>
      <c r="T2236" s="3">
        <f>IF(COUNTA(A2236:S2236)&lt;19,"REVISAR","OK")</f>
        <v>0</v>
      </c>
      <c r="U2236" s="3">
        <f>IF(ISNUMBER(B2236),"OK","REVISAR")</f>
        <v>0</v>
      </c>
      <c r="V2236" s="3">
        <f>IF(AND(ISNUMBER(K2236),K2236&gt;0,K2236&lt;50),"OK","REVISAR")</f>
        <v>0</v>
      </c>
      <c r="W2236" s="3">
        <f>IF(AND(ISNUMBER(L2236),L2236&gt;0,L2236&lt;1000000),"OK","REVISAR")</f>
        <v>0</v>
      </c>
      <c r="X2236" s="3">
        <f>IF(AND(ISNUMBER(K2236),ISNUMBER(L2236),ISNUMBER(M2236),ISNUMBER(N2236)),IF(ABS(N2236-(K2236*L2236*(1-M2236/100)))&gt;1,"REVISAR","OK"),"REVISAR")</f>
        <v>0</v>
      </c>
      <c r="Y2236" s="3">
        <f>IF(AND(ISNUMBER(SEARCH("@",E2236)),ISNUMBER(SEARCH(".",E2236))),"OK","REVISAR")</f>
        <v>0</v>
      </c>
      <c r="Z2236" s="3">
        <f>IF(COUNTIF($A$2:$A$5001,A2236)&gt;1,"REVISAR","OK")</f>
        <v>0</v>
      </c>
    </row>
    <row r="2237">
      <c r="A2237" s="3">
        <v>2236</v>
      </c>
      <c r="B2237" s="4">
        <v>45718</v>
      </c>
      <c r="C2237" s="3" t="inlineStr">
        <is>
          <t>Ana Martínez</t>
        </is>
      </c>
      <c r="D2237" s="3" t="inlineStr">
        <is>
          <t>23548337</t>
        </is>
      </c>
      <c r="E2237" s="3" t="inlineStr">
        <is>
          <t>cliente122@gmail.com</t>
        </is>
      </c>
      <c r="F2237" s="3" t="inlineStr">
        <is>
          <t>+54 9 2326 840122</t>
        </is>
      </c>
      <c r="G2237" s="3" t="inlineStr">
        <is>
          <t>Cordoba</t>
        </is>
      </c>
      <c r="H2237" s="3" t="inlineStr">
        <is>
          <t>Buenos Aires</t>
        </is>
      </c>
      <c r="I2237" s="3" t="inlineStr">
        <is>
          <t>Webcam HD</t>
        </is>
      </c>
      <c r="J2237" s="3" t="inlineStr">
        <is>
          <t>Accesorios</t>
        </is>
      </c>
      <c r="K2237" s="3">
        <v>1</v>
      </c>
      <c r="L2237" s="5">
        <v>134521.56</v>
      </c>
      <c r="M2237" s="3">
        <v>20</v>
      </c>
      <c r="N2237" s="5">
        <v>107617.25</v>
      </c>
      <c r="O2237" s="3" t="inlineStr">
        <is>
          <t>Tarjeta Débito</t>
        </is>
      </c>
      <c r="P2237" s="3" t="inlineStr">
        <is>
          <t>Admin</t>
        </is>
      </c>
      <c r="Q2237" s="3" t="inlineStr">
        <is>
          <t>Norte</t>
        </is>
      </c>
      <c r="R2237" s="3" t="inlineStr">
        <is>
          <t>En camino</t>
        </is>
      </c>
      <c r="T2237" s="3">
        <f>IF(COUNTA(A2237:S2237)&lt;19,"REVISAR","OK")</f>
        <v>0</v>
      </c>
      <c r="U2237" s="3">
        <f>IF(ISNUMBER(B2237),"OK","REVISAR")</f>
        <v>0</v>
      </c>
      <c r="V2237" s="3">
        <f>IF(AND(ISNUMBER(K2237),K2237&gt;0,K2237&lt;50),"OK","REVISAR")</f>
        <v>0</v>
      </c>
      <c r="W2237" s="3">
        <f>IF(AND(ISNUMBER(L2237),L2237&gt;0,L2237&lt;1000000),"OK","REVISAR")</f>
        <v>0</v>
      </c>
      <c r="X2237" s="3">
        <f>IF(AND(ISNUMBER(K2237),ISNUMBER(L2237),ISNUMBER(M2237),ISNUMBER(N2237)),IF(ABS(N2237-(K2237*L2237*(1-M2237/100)))&gt;1,"REVISAR","OK"),"REVISAR")</f>
        <v>0</v>
      </c>
      <c r="Y2237" s="3">
        <f>IF(AND(ISNUMBER(SEARCH("@",E2237)),ISNUMBER(SEARCH(".",E2237))),"OK","REVISAR")</f>
        <v>0</v>
      </c>
      <c r="Z2237" s="3">
        <f>IF(COUNTIF($A$2:$A$5001,A2237)&gt;1,"REVISAR","OK")</f>
        <v>0</v>
      </c>
    </row>
    <row r="2238">
      <c r="A2238" s="3">
        <v>2237</v>
      </c>
      <c r="B2238" s="4">
        <v>45688</v>
      </c>
      <c r="C2238" s="3" t="inlineStr">
        <is>
          <t>Lucas Rodríguez</t>
        </is>
      </c>
      <c r="D2238" s="3" t="inlineStr">
        <is>
          <t>23982458</t>
        </is>
      </c>
      <c r="E2238" s="3" t="inlineStr">
        <is>
          <t>cliente671@outlook.com</t>
        </is>
      </c>
      <c r="F2238" s="3" t="inlineStr">
        <is>
          <t>+54 9 2326 589280</t>
        </is>
      </c>
      <c r="G2238" s="3" t="inlineStr">
        <is>
          <t>CABA</t>
        </is>
      </c>
      <c r="I2238" s="3" t="inlineStr">
        <is>
          <t>Notebook 15</t>
        </is>
      </c>
      <c r="J2238" s="3" t="inlineStr">
        <is>
          <t>Periféricos</t>
        </is>
      </c>
      <c r="K2238" s="3">
        <v>3</v>
      </c>
      <c r="L2238" s="5">
        <v>22790.17</v>
      </c>
      <c r="M2238" s="3">
        <v>5</v>
      </c>
      <c r="N2238" s="5">
        <v>64951.98</v>
      </c>
      <c r="O2238" s="3" t="inlineStr">
        <is>
          <t>Transferencia</t>
        </is>
      </c>
      <c r="R2238" s="3" t="inlineStr">
        <is>
          <t>Pendiente</t>
        </is>
      </c>
      <c r="S2238" s="3" t="inlineStr">
        <is>
          <t>Cliente reclama demora</t>
        </is>
      </c>
      <c r="T2238" s="3">
        <f>IF(COUNTA(A2238:S2238)&lt;19,"REVISAR","OK")</f>
        <v>0</v>
      </c>
      <c r="U2238" s="3">
        <f>IF(ISNUMBER(B2238),"OK","REVISAR")</f>
        <v>0</v>
      </c>
      <c r="V2238" s="3">
        <f>IF(AND(ISNUMBER(K2238),K2238&gt;0,K2238&lt;50),"OK","REVISAR")</f>
        <v>0</v>
      </c>
      <c r="W2238" s="3">
        <f>IF(AND(ISNUMBER(L2238),L2238&gt;0,L2238&lt;1000000),"OK","REVISAR")</f>
        <v>0</v>
      </c>
      <c r="X2238" s="3">
        <f>IF(AND(ISNUMBER(K2238),ISNUMBER(L2238),ISNUMBER(M2238),ISNUMBER(N2238)),IF(ABS(N2238-(K2238*L2238*(1-M2238/100)))&gt;1,"REVISAR","OK"),"REVISAR")</f>
        <v>0</v>
      </c>
      <c r="Y2238" s="3">
        <f>IF(AND(ISNUMBER(SEARCH("@",E2238)),ISNUMBER(SEARCH(".",E2238))),"OK","REVISAR")</f>
        <v>0</v>
      </c>
      <c r="Z2238" s="3">
        <f>IF(COUNTIF($A$2:$A$5001,A2238)&gt;1,"REVISAR","OK")</f>
        <v>0</v>
      </c>
    </row>
    <row r="2239">
      <c r="A2239" s="3">
        <v>2238</v>
      </c>
      <c r="B2239" s="4">
        <v>45400</v>
      </c>
      <c r="C2239" s="3" t="inlineStr">
        <is>
          <t>Sofía García</t>
        </is>
      </c>
      <c r="D2239" s="3" t="inlineStr">
        <is>
          <t>29017191</t>
        </is>
      </c>
      <c r="E2239" s="3" t="inlineStr">
        <is>
          <t>cliente63@outlook.com</t>
        </is>
      </c>
      <c r="F2239" s="3" t="inlineStr">
        <is>
          <t>+54 9 2326 475676</t>
        </is>
      </c>
      <c r="G2239" s="3" t="inlineStr">
        <is>
          <t>Mendoza</t>
        </is>
      </c>
      <c r="I2239" s="3" t="inlineStr">
        <is>
          <t>Cargador rápido</t>
        </is>
      </c>
      <c r="J2239" s="3" t="inlineStr">
        <is>
          <t>tecnologia</t>
        </is>
      </c>
      <c r="K2239" s="3">
        <v>6</v>
      </c>
      <c r="L2239" s="5">
        <v>125875.96</v>
      </c>
      <c r="M2239" s="3">
        <v>0</v>
      </c>
      <c r="N2239" s="5">
        <v>755255.76</v>
      </c>
      <c r="O2239" s="3" t="inlineStr">
        <is>
          <t>Mercado Pago</t>
        </is>
      </c>
      <c r="P2239" s="3" t="inlineStr">
        <is>
          <t>Isaías</t>
        </is>
      </c>
      <c r="Q2239" s="3" t="inlineStr">
        <is>
          <t>Centro</t>
        </is>
      </c>
      <c r="R2239" s="3" t="inlineStr">
        <is>
          <t>Entregado</t>
        </is>
      </c>
      <c r="S2239" s="3" t="inlineStr">
        <is>
          <t>Producto sin stock</t>
        </is>
      </c>
      <c r="T2239" s="3">
        <f>IF(COUNTA(A2239:S2239)&lt;19,"REVISAR","OK")</f>
        <v>0</v>
      </c>
      <c r="U2239" s="3">
        <f>IF(ISNUMBER(B2239),"OK","REVISAR")</f>
        <v>0</v>
      </c>
      <c r="V2239" s="3">
        <f>IF(AND(ISNUMBER(K2239),K2239&gt;0,K2239&lt;50),"OK","REVISAR")</f>
        <v>0</v>
      </c>
      <c r="W2239" s="3">
        <f>IF(AND(ISNUMBER(L2239),L2239&gt;0,L2239&lt;1000000),"OK","REVISAR")</f>
        <v>0</v>
      </c>
      <c r="X2239" s="3">
        <f>IF(AND(ISNUMBER(K2239),ISNUMBER(L2239),ISNUMBER(M2239),ISNUMBER(N2239)),IF(ABS(N2239-(K2239*L2239*(1-M2239/100)))&gt;1,"REVISAR","OK"),"REVISAR")</f>
        <v>0</v>
      </c>
      <c r="Y2239" s="3">
        <f>IF(AND(ISNUMBER(SEARCH("@",E2239)),ISNUMBER(SEARCH(".",E2239))),"OK","REVISAR")</f>
        <v>0</v>
      </c>
      <c r="Z2239" s="3">
        <f>IF(COUNTIF($A$2:$A$5001,A2239)&gt;1,"REVISAR","OK")</f>
        <v>0</v>
      </c>
    </row>
    <row r="2240">
      <c r="A2240" s="3">
        <v>2239</v>
      </c>
      <c r="B2240" s="4">
        <v>45775</v>
      </c>
      <c r="C2240" s="3" t="inlineStr">
        <is>
          <t>Camila Torres</t>
        </is>
      </c>
      <c r="D2240" s="3" t="inlineStr">
        <is>
          <t>30249206</t>
        </is>
      </c>
      <c r="E2240" s="3" t="inlineStr">
        <is>
          <t>cliente348@outlook.com</t>
        </is>
      </c>
      <c r="F2240" s="3" t="inlineStr">
        <is>
          <t>+54 9 2326 995205</t>
        </is>
      </c>
      <c r="G2240" s="3" t="inlineStr">
        <is>
          <t>Mendoza</t>
        </is>
      </c>
      <c r="I2240" s="3" t="inlineStr">
        <is>
          <t>Disco SSD 480GB</t>
        </is>
      </c>
      <c r="J2240" s="3" t="inlineStr">
        <is>
          <t>Periféricos</t>
        </is>
      </c>
      <c r="K2240" s="3">
        <v>3</v>
      </c>
      <c r="L2240" s="5">
        <v>37758.88</v>
      </c>
      <c r="M2240" s="3">
        <v>5</v>
      </c>
      <c r="N2240" s="5">
        <v>107612.81</v>
      </c>
      <c r="O2240" s="3" t="inlineStr">
        <is>
          <t>Tarjeta Débito</t>
        </is>
      </c>
      <c r="Q2240" s="3" t="inlineStr">
        <is>
          <t>Sucursal Norte</t>
        </is>
      </c>
      <c r="S2240" s="3" t="inlineStr">
        <is>
          <t>Pago a confirmar</t>
        </is>
      </c>
      <c r="T2240" s="3">
        <f>IF(COUNTA(A2240:S2240)&lt;19,"REVISAR","OK")</f>
        <v>0</v>
      </c>
      <c r="U2240" s="3">
        <f>IF(ISNUMBER(B2240),"OK","REVISAR")</f>
        <v>0</v>
      </c>
      <c r="V2240" s="3">
        <f>IF(AND(ISNUMBER(K2240),K2240&gt;0,K2240&lt;50),"OK","REVISAR")</f>
        <v>0</v>
      </c>
      <c r="W2240" s="3">
        <f>IF(AND(ISNUMBER(L2240),L2240&gt;0,L2240&lt;1000000),"OK","REVISAR")</f>
        <v>0</v>
      </c>
      <c r="X2240" s="3">
        <f>IF(AND(ISNUMBER(K2240),ISNUMBER(L2240),ISNUMBER(M2240),ISNUMBER(N2240)),IF(ABS(N2240-(K2240*L2240*(1-M2240/100)))&gt;1,"REVISAR","OK"),"REVISAR")</f>
        <v>0</v>
      </c>
      <c r="Y2240" s="3">
        <f>IF(AND(ISNUMBER(SEARCH("@",E2240)),ISNUMBER(SEARCH(".",E2240))),"OK","REVISAR")</f>
        <v>0</v>
      </c>
      <c r="Z2240" s="3">
        <f>IF(COUNTIF($A$2:$A$5001,A2240)&gt;1,"REVISAR","OK")</f>
        <v>0</v>
      </c>
    </row>
    <row r="2241">
      <c r="A2241" s="3">
        <v>2240</v>
      </c>
      <c r="B2241" s="4">
        <v>45541</v>
      </c>
      <c r="C2241" s="3" t="inlineStr">
        <is>
          <t>Martín Fernández</t>
        </is>
      </c>
      <c r="D2241" s="3" t="inlineStr">
        <is>
          <t>35358067</t>
        </is>
      </c>
      <c r="E2241" s="3" t="inlineStr">
        <is>
          <t>cliente157@hotmail.com</t>
        </is>
      </c>
      <c r="F2241" s="3" t="inlineStr">
        <is>
          <t>+54 9 2326 108558</t>
        </is>
      </c>
      <c r="G2241" s="3" t="inlineStr">
        <is>
          <t>CABA</t>
        </is>
      </c>
      <c r="H2241" s="3" t="inlineStr">
        <is>
          <t>buenos aires</t>
        </is>
      </c>
      <c r="I2241" s="3" t="inlineStr">
        <is>
          <t>Memoria RAM 8GB</t>
        </is>
      </c>
      <c r="J2241" s="3" t="inlineStr">
        <is>
          <t>Accesorios</t>
        </is>
      </c>
      <c r="K2241" s="3">
        <v>2</v>
      </c>
      <c r="L2241" s="5">
        <v>44578.45</v>
      </c>
      <c r="M2241" s="3">
        <v>0</v>
      </c>
      <c r="N2241" s="5">
        <v>89156.89999999999</v>
      </c>
      <c r="O2241" s="3" t="inlineStr">
        <is>
          <t>Cheque</t>
        </is>
      </c>
      <c r="P2241" s="3" t="inlineStr">
        <is>
          <t>Admin</t>
        </is>
      </c>
      <c r="S2241" s="3" t="inlineStr">
        <is>
          <t>Producto sin stock</t>
        </is>
      </c>
      <c r="T2241" s="3">
        <f>IF(COUNTA(A2241:S2241)&lt;19,"REVISAR","OK")</f>
        <v>0</v>
      </c>
      <c r="U2241" s="3">
        <f>IF(ISNUMBER(B2241),"OK","REVISAR")</f>
        <v>0</v>
      </c>
      <c r="V2241" s="3">
        <f>IF(AND(ISNUMBER(K2241),K2241&gt;0,K2241&lt;50),"OK","REVISAR")</f>
        <v>0</v>
      </c>
      <c r="W2241" s="3">
        <f>IF(AND(ISNUMBER(L2241),L2241&gt;0,L2241&lt;1000000),"OK","REVISAR")</f>
        <v>0</v>
      </c>
      <c r="X2241" s="3">
        <f>IF(AND(ISNUMBER(K2241),ISNUMBER(L2241),ISNUMBER(M2241),ISNUMBER(N2241)),IF(ABS(N2241-(K2241*L2241*(1-M2241/100)))&gt;1,"REVISAR","OK"),"REVISAR")</f>
        <v>0</v>
      </c>
      <c r="Y2241" s="3">
        <f>IF(AND(ISNUMBER(SEARCH("@",E2241)),ISNUMBER(SEARCH(".",E2241))),"OK","REVISAR")</f>
        <v>0</v>
      </c>
      <c r="Z2241" s="3">
        <f>IF(COUNTIF($A$2:$A$5001,A2241)&gt;1,"REVISAR","OK")</f>
        <v>0</v>
      </c>
    </row>
    <row r="2242">
      <c r="A2242" s="3">
        <v>2241</v>
      </c>
      <c r="B2242" s="4">
        <v>45588</v>
      </c>
      <c r="C2242" s="3" t="inlineStr">
        <is>
          <t>Pedro Sánchez</t>
        </is>
      </c>
      <c r="D2242" s="3" t="inlineStr">
        <is>
          <t>32842381</t>
        </is>
      </c>
      <c r="E2242" s="3" t="inlineStr">
        <is>
          <t>cliente853@</t>
        </is>
      </c>
      <c r="F2242" s="3" t="inlineStr">
        <is>
          <t>+54 9 2326 112359</t>
        </is>
      </c>
      <c r="G2242" s="3" t="inlineStr">
        <is>
          <t>Mar del Plata</t>
        </is>
      </c>
      <c r="I2242" s="3" t="inlineStr">
        <is>
          <t>Producto desconocido</t>
        </is>
      </c>
      <c r="K2242" s="3">
        <v>3</v>
      </c>
      <c r="L2242" s="5">
        <v>7236.3</v>
      </c>
      <c r="M2242" s="3">
        <v>5</v>
      </c>
      <c r="N2242" s="5">
        <v>20623.46</v>
      </c>
      <c r="O2242" s="3" t="inlineStr">
        <is>
          <t>Efectivo</t>
        </is>
      </c>
      <c r="Q2242" s="3" t="inlineStr">
        <is>
          <t>Sucursal Norte</t>
        </is>
      </c>
      <c r="R2242" s="3" t="inlineStr">
        <is>
          <t>Entregado</t>
        </is>
      </c>
      <c r="S2242" s="3" t="inlineStr">
        <is>
          <t>Duplicado probable</t>
        </is>
      </c>
      <c r="T2242" s="3">
        <f>IF(COUNTA(A2242:S2242)&lt;19,"REVISAR","OK")</f>
        <v>0</v>
      </c>
      <c r="U2242" s="3">
        <f>IF(ISNUMBER(B2242),"OK","REVISAR")</f>
        <v>0</v>
      </c>
      <c r="V2242" s="3">
        <f>IF(AND(ISNUMBER(K2242),K2242&gt;0,K2242&lt;50),"OK","REVISAR")</f>
        <v>0</v>
      </c>
      <c r="W2242" s="3">
        <f>IF(AND(ISNUMBER(L2242),L2242&gt;0,L2242&lt;1000000),"OK","REVISAR")</f>
        <v>0</v>
      </c>
      <c r="X2242" s="3">
        <f>IF(AND(ISNUMBER(K2242),ISNUMBER(L2242),ISNUMBER(M2242),ISNUMBER(N2242)),IF(ABS(N2242-(K2242*L2242*(1-M2242/100)))&gt;1,"REVISAR","OK"),"REVISAR")</f>
        <v>0</v>
      </c>
      <c r="Y2242" s="3">
        <f>IF(AND(ISNUMBER(SEARCH("@",E2242)),ISNUMBER(SEARCH(".",E2242))),"OK","REVISAR")</f>
        <v>0</v>
      </c>
      <c r="Z2242" s="3">
        <f>IF(COUNTIF($A$2:$A$5001,A2242)&gt;1,"REVISAR","OK")</f>
        <v>0</v>
      </c>
    </row>
    <row r="2243">
      <c r="A2243" s="3">
        <v>2242</v>
      </c>
      <c r="B2243" s="4">
        <v>45433</v>
      </c>
      <c r="C2243" s="3" t="inlineStr">
        <is>
          <t>Ana Martínez</t>
        </is>
      </c>
      <c r="D2243" s="3" t="inlineStr">
        <is>
          <t>26939470</t>
        </is>
      </c>
      <c r="E2243" s="3" t="inlineStr">
        <is>
          <t>cliente127@sinmail</t>
        </is>
      </c>
      <c r="F2243" s="3" t="inlineStr">
        <is>
          <t>+54 9 2326 350773</t>
        </is>
      </c>
      <c r="G2243" s="3" t="inlineStr">
        <is>
          <t>Mendoza</t>
        </is>
      </c>
      <c r="H2243" s="3" t="inlineStr">
        <is>
          <t>Córdoba</t>
        </is>
      </c>
      <c r="I2243" s="3" t="inlineStr">
        <is>
          <t>Teclado mecánico</t>
        </is>
      </c>
      <c r="J2243" s="3" t="inlineStr">
        <is>
          <t>Computación</t>
        </is>
      </c>
      <c r="K2243" s="3">
        <v>6</v>
      </c>
      <c r="L2243" s="5">
        <v>50171.5</v>
      </c>
      <c r="M2243" s="3">
        <v>5</v>
      </c>
      <c r="N2243" s="5">
        <v>285977.55</v>
      </c>
      <c r="O2243" s="3" t="inlineStr">
        <is>
          <t>Cheque</t>
        </is>
      </c>
      <c r="P2243" s="3" t="inlineStr">
        <is>
          <t>Isaías</t>
        </is>
      </c>
      <c r="Q2243" s="3" t="inlineStr">
        <is>
          <t>Sucursal Centro</t>
        </is>
      </c>
      <c r="R2243" s="3" t="inlineStr">
        <is>
          <t>Pendiente</t>
        </is>
      </c>
      <c r="S2243" s="3" t="inlineStr">
        <is>
          <t>Precio cargado manualmente</t>
        </is>
      </c>
      <c r="T2243" s="3">
        <f>IF(COUNTA(A2243:S2243)&lt;19,"REVISAR","OK")</f>
        <v>0</v>
      </c>
      <c r="U2243" s="3">
        <f>IF(ISNUMBER(B2243),"OK","REVISAR")</f>
        <v>0</v>
      </c>
      <c r="V2243" s="3">
        <f>IF(AND(ISNUMBER(K2243),K2243&gt;0,K2243&lt;50),"OK","REVISAR")</f>
        <v>0</v>
      </c>
      <c r="W2243" s="3">
        <f>IF(AND(ISNUMBER(L2243),L2243&gt;0,L2243&lt;1000000),"OK","REVISAR")</f>
        <v>0</v>
      </c>
      <c r="X2243" s="3">
        <f>IF(AND(ISNUMBER(K2243),ISNUMBER(L2243),ISNUMBER(M2243),ISNUMBER(N2243)),IF(ABS(N2243-(K2243*L2243*(1-M2243/100)))&gt;1,"REVISAR","OK"),"REVISAR")</f>
        <v>0</v>
      </c>
      <c r="Y2243" s="3">
        <f>IF(AND(ISNUMBER(SEARCH("@",E2243)),ISNUMBER(SEARCH(".",E2243))),"OK","REVISAR")</f>
        <v>0</v>
      </c>
      <c r="Z2243" s="3">
        <f>IF(COUNTIF($A$2:$A$5001,A2243)&gt;1,"REVISAR","OK")</f>
        <v>0</v>
      </c>
    </row>
    <row r="2244">
      <c r="A2244" s="3">
        <v>2243</v>
      </c>
      <c r="B2244" s="4">
        <v>45386</v>
      </c>
      <c r="C2244" s="3" t="inlineStr">
        <is>
          <t>Carlos López</t>
        </is>
      </c>
      <c r="D2244" s="3" t="inlineStr">
        <is>
          <t>45955678</t>
        </is>
      </c>
      <c r="E2244" s="3" t="inlineStr">
        <is>
          <t>cliente216@</t>
        </is>
      </c>
      <c r="F2244" s="3" t="inlineStr">
        <is>
          <t>+54 9 2326 979299</t>
        </is>
      </c>
      <c r="G2244" s="3" t="inlineStr">
        <is>
          <t>Rosario</t>
        </is>
      </c>
      <c r="J2244" s="3" t="inlineStr">
        <is>
          <t>Periféricos</t>
        </is>
      </c>
      <c r="K2244" s="3">
        <v>1</v>
      </c>
      <c r="L2244" s="5">
        <v>120796.27</v>
      </c>
      <c r="O2244" s="3" t="inlineStr">
        <is>
          <t>MercadoPago</t>
        </is>
      </c>
      <c r="Q2244" s="3" t="inlineStr">
        <is>
          <t>Norte</t>
        </is>
      </c>
      <c r="R2244" s="3" t="inlineStr">
        <is>
          <t>Entregado</t>
        </is>
      </c>
      <c r="S2244" s="3" t="inlineStr">
        <is>
          <t>Pago a confirmar</t>
        </is>
      </c>
      <c r="T2244" s="3">
        <f>IF(COUNTA(A2244:S2244)&lt;19,"REVISAR","OK")</f>
        <v>0</v>
      </c>
      <c r="U2244" s="3">
        <f>IF(ISNUMBER(B2244),"OK","REVISAR")</f>
        <v>0</v>
      </c>
      <c r="V2244" s="3">
        <f>IF(AND(ISNUMBER(K2244),K2244&gt;0,K2244&lt;50),"OK","REVISAR")</f>
        <v>0</v>
      </c>
      <c r="W2244" s="3">
        <f>IF(AND(ISNUMBER(L2244),L2244&gt;0,L2244&lt;1000000),"OK","REVISAR")</f>
        <v>0</v>
      </c>
      <c r="X2244" s="3">
        <f>IF(AND(ISNUMBER(K2244),ISNUMBER(L2244),ISNUMBER(M2244),ISNUMBER(N2244)),IF(ABS(N2244-(K2244*L2244*(1-M2244/100)))&gt;1,"REVISAR","OK"),"REVISAR")</f>
        <v>0</v>
      </c>
      <c r="Y2244" s="3">
        <f>IF(AND(ISNUMBER(SEARCH("@",E2244)),ISNUMBER(SEARCH(".",E2244))),"OK","REVISAR")</f>
        <v>0</v>
      </c>
      <c r="Z2244" s="3">
        <f>IF(COUNTIF($A$2:$A$5001,A2244)&gt;1,"REVISAR","OK")</f>
        <v>0</v>
      </c>
    </row>
    <row r="2245">
      <c r="B2245" s="4">
        <v>45452</v>
      </c>
      <c r="C2245" s="3" t="inlineStr">
        <is>
          <t>Camila Torres</t>
        </is>
      </c>
      <c r="D2245" s="3" t="inlineStr">
        <is>
          <t>37558594</t>
        </is>
      </c>
      <c r="E2245" s="3" t="inlineStr">
        <is>
          <t>cliente494@hotmail.com</t>
        </is>
      </c>
      <c r="F2245" s="3" t="inlineStr">
        <is>
          <t>+54 9 2326 241527</t>
        </is>
      </c>
      <c r="G2245" s="3" t="inlineStr">
        <is>
          <t>CABA</t>
        </is>
      </c>
      <c r="I2245" s="3" t="inlineStr">
        <is>
          <t>Teclado mecánico</t>
        </is>
      </c>
      <c r="J2245" s="3" t="inlineStr">
        <is>
          <t>Audio</t>
        </is>
      </c>
      <c r="K2245" s="3">
        <v>3</v>
      </c>
      <c r="L2245" s="5">
        <v>134383.19</v>
      </c>
      <c r="M2245" s="3" t="inlineStr">
        <is>
          <t>sin descuento</t>
        </is>
      </c>
      <c r="R2245" s="3" t="inlineStr">
        <is>
          <t>No aplica</t>
        </is>
      </c>
      <c r="S2245" s="3" t="inlineStr">
        <is>
          <t>Duplicado probable</t>
        </is>
      </c>
      <c r="T2245" s="3">
        <f>IF(COUNTA(A2245:S2245)&lt;19,"REVISAR","OK")</f>
        <v>0</v>
      </c>
      <c r="U2245" s="3">
        <f>IF(ISNUMBER(B2245),"OK","REVISAR")</f>
        <v>0</v>
      </c>
      <c r="V2245" s="3">
        <f>IF(AND(ISNUMBER(K2245),K2245&gt;0,K2245&lt;50),"OK","REVISAR")</f>
        <v>0</v>
      </c>
      <c r="W2245" s="3">
        <f>IF(AND(ISNUMBER(L2245),L2245&gt;0,L2245&lt;1000000),"OK","REVISAR")</f>
        <v>0</v>
      </c>
      <c r="X2245" s="3">
        <f>IF(AND(ISNUMBER(K2245),ISNUMBER(L2245),ISNUMBER(M2245),ISNUMBER(N2245)),IF(ABS(N2245-(K2245*L2245*(1-M2245/100)))&gt;1,"REVISAR","OK"),"REVISAR")</f>
        <v>0</v>
      </c>
      <c r="Y2245" s="3">
        <f>IF(AND(ISNUMBER(SEARCH("@",E2245)),ISNUMBER(SEARCH(".",E2245))),"OK","REVISAR")</f>
        <v>0</v>
      </c>
      <c r="Z2245" s="3">
        <f>IF(COUNTIF($A$2:$A$5001,A2245)&gt;1,"REVISAR","OK")</f>
        <v>0</v>
      </c>
    </row>
    <row r="2246">
      <c r="A2246" s="3">
        <v>2245</v>
      </c>
      <c r="B2246" s="4">
        <v>45727</v>
      </c>
      <c r="C2246" s="3" t="inlineStr">
        <is>
          <t>Juan Pérez</t>
        </is>
      </c>
      <c r="D2246" s="3" t="inlineStr">
        <is>
          <t>43838254</t>
        </is>
      </c>
      <c r="E2246" s="3" t="inlineStr">
        <is>
          <t>cliente890@</t>
        </is>
      </c>
      <c r="F2246" s="3" t="inlineStr">
        <is>
          <t>+54 9 2326 892028</t>
        </is>
      </c>
      <c r="G2246" s="3" t="inlineStr">
        <is>
          <t>Mar del Plata</t>
        </is>
      </c>
      <c r="H2246" s="3" t="inlineStr">
        <is>
          <t>Santa Fe</t>
        </is>
      </c>
      <c r="I2246" s="3" t="inlineStr">
        <is>
          <t>Producto desconocido</t>
        </is>
      </c>
      <c r="J2246" s="3" t="inlineStr">
        <is>
          <t>Sin categoria</t>
        </is>
      </c>
      <c r="K2246" s="3">
        <v>6</v>
      </c>
      <c r="L2246" s="5">
        <v>87742.2</v>
      </c>
      <c r="M2246" s="3">
        <v>20</v>
      </c>
      <c r="N2246" s="5">
        <v>421162.56</v>
      </c>
      <c r="O2246" s="3" t="inlineStr">
        <is>
          <t>Transferencia</t>
        </is>
      </c>
      <c r="P2246" s="3" t="inlineStr">
        <is>
          <t>Sin vendedor</t>
        </is>
      </c>
      <c r="R2246" s="3" t="inlineStr">
        <is>
          <t>Pendiente</t>
        </is>
      </c>
      <c r="T2246" s="3">
        <f>IF(COUNTA(A2246:S2246)&lt;19,"REVISAR","OK")</f>
        <v>0</v>
      </c>
      <c r="U2246" s="3">
        <f>IF(ISNUMBER(B2246),"OK","REVISAR")</f>
        <v>0</v>
      </c>
      <c r="V2246" s="3">
        <f>IF(AND(ISNUMBER(K2246),K2246&gt;0,K2246&lt;50),"OK","REVISAR")</f>
        <v>0</v>
      </c>
      <c r="W2246" s="3">
        <f>IF(AND(ISNUMBER(L2246),L2246&gt;0,L2246&lt;1000000),"OK","REVISAR")</f>
        <v>0</v>
      </c>
      <c r="X2246" s="3">
        <f>IF(AND(ISNUMBER(K2246),ISNUMBER(L2246),ISNUMBER(M2246),ISNUMBER(N2246)),IF(ABS(N2246-(K2246*L2246*(1-M2246/100)))&gt;1,"REVISAR","OK"),"REVISAR")</f>
        <v>0</v>
      </c>
      <c r="Y2246" s="3">
        <f>IF(AND(ISNUMBER(SEARCH("@",E2246)),ISNUMBER(SEARCH(".",E2246))),"OK","REVISAR")</f>
        <v>0</v>
      </c>
      <c r="Z2246" s="3">
        <f>IF(COUNTIF($A$2:$A$5001,A2246)&gt;1,"REVISAR","OK")</f>
        <v>0</v>
      </c>
    </row>
    <row r="2247">
      <c r="A2247" s="3">
        <v>2246</v>
      </c>
      <c r="B2247" s="4">
        <v>45595</v>
      </c>
      <c r="C2247" s="3" t="inlineStr">
        <is>
          <t>Juan Pérez</t>
        </is>
      </c>
      <c r="D2247" s="3" t="inlineStr">
        <is>
          <t>23078059</t>
        </is>
      </c>
      <c r="E2247" s="3" t="inlineStr">
        <is>
          <t>cliente379@outlook.com</t>
        </is>
      </c>
      <c r="F2247" s="3" t="inlineStr">
        <is>
          <t>+54 9 2326 848154</t>
        </is>
      </c>
      <c r="G2247" s="3" t="inlineStr">
        <is>
          <t>Mar del Plata</t>
        </is>
      </c>
      <c r="I2247" s="3" t="inlineStr">
        <is>
          <t>Mouse gamer</t>
        </is>
      </c>
      <c r="J2247" s="3" t="inlineStr">
        <is>
          <t>Accesorios</t>
        </is>
      </c>
      <c r="K2247" s="3">
        <v>7</v>
      </c>
      <c r="L2247" s="5">
        <v>168937.12</v>
      </c>
      <c r="M2247" s="3">
        <v>20</v>
      </c>
      <c r="N2247" s="5">
        <v>41476.59</v>
      </c>
      <c r="O2247" s="3" t="inlineStr">
        <is>
          <t>MercadoPago</t>
        </is>
      </c>
      <c r="P2247" s="3" t="inlineStr">
        <is>
          <t>Isaías</t>
        </is>
      </c>
      <c r="Q2247" s="3" t="inlineStr">
        <is>
          <t>Norte</t>
        </is>
      </c>
      <c r="R2247" s="3" t="inlineStr">
        <is>
          <t>No aplica</t>
        </is>
      </c>
      <c r="S2247" s="3" t="inlineStr">
        <is>
          <t>Producto sin stock</t>
        </is>
      </c>
      <c r="T2247" s="3">
        <f>IF(COUNTA(A2247:S2247)&lt;19,"REVISAR","OK")</f>
        <v>0</v>
      </c>
      <c r="U2247" s="3">
        <f>IF(ISNUMBER(B2247),"OK","REVISAR")</f>
        <v>0</v>
      </c>
      <c r="V2247" s="3">
        <f>IF(AND(ISNUMBER(K2247),K2247&gt;0,K2247&lt;50),"OK","REVISAR")</f>
        <v>0</v>
      </c>
      <c r="W2247" s="3">
        <f>IF(AND(ISNUMBER(L2247),L2247&gt;0,L2247&lt;1000000),"OK","REVISAR")</f>
        <v>0</v>
      </c>
      <c r="X2247" s="3">
        <f>IF(AND(ISNUMBER(K2247),ISNUMBER(L2247),ISNUMBER(M2247),ISNUMBER(N2247)),IF(ABS(N2247-(K2247*L2247*(1-M2247/100)))&gt;1,"REVISAR","OK"),"REVISAR")</f>
        <v>0</v>
      </c>
      <c r="Y2247" s="3">
        <f>IF(AND(ISNUMBER(SEARCH("@",E2247)),ISNUMBER(SEARCH(".",E2247))),"OK","REVISAR")</f>
        <v>0</v>
      </c>
      <c r="Z2247" s="3">
        <f>IF(COUNTIF($A$2:$A$5001,A2247)&gt;1,"REVISAR","OK")</f>
        <v>0</v>
      </c>
    </row>
    <row r="2248">
      <c r="A2248" s="3">
        <v>2247</v>
      </c>
      <c r="B2248" s="4">
        <v>45516</v>
      </c>
      <c r="E2248" s="3" t="inlineStr">
        <is>
          <t>@gmail.com</t>
        </is>
      </c>
      <c r="F2248" s="3" t="inlineStr">
        <is>
          <t>+54 9 2326 260778</t>
        </is>
      </c>
      <c r="G2248" s="3" t="inlineStr">
        <is>
          <t>Bs As</t>
        </is>
      </c>
      <c r="H2248" s="3" t="inlineStr">
        <is>
          <t>Córdoba</t>
        </is>
      </c>
      <c r="I2248" s="3" t="inlineStr">
        <is>
          <t>Cable USB-C</t>
        </is>
      </c>
      <c r="K2248" s="3">
        <v>8</v>
      </c>
      <c r="L2248" s="5">
        <v>85053.75</v>
      </c>
      <c r="M2248" s="3">
        <v>0</v>
      </c>
      <c r="N2248" s="5">
        <v>680430</v>
      </c>
      <c r="O2248" s="3" t="inlineStr">
        <is>
          <t>Transferencia</t>
        </is>
      </c>
      <c r="P2248" s="3" t="inlineStr">
        <is>
          <t>admin</t>
        </is>
      </c>
      <c r="Q2248" s="3" t="inlineStr">
        <is>
          <t>Sucursal Centro</t>
        </is>
      </c>
      <c r="R2248" s="3" t="inlineStr">
        <is>
          <t>Pendiente</t>
        </is>
      </c>
      <c r="S2248" s="3" t="inlineStr">
        <is>
          <t>Duplicado probable</t>
        </is>
      </c>
      <c r="T2248" s="3">
        <f>IF(COUNTA(A2248:S2248)&lt;19,"REVISAR","OK")</f>
        <v>0</v>
      </c>
      <c r="U2248" s="3">
        <f>IF(ISNUMBER(B2248),"OK","REVISAR")</f>
        <v>0</v>
      </c>
      <c r="V2248" s="3">
        <f>IF(AND(ISNUMBER(K2248),K2248&gt;0,K2248&lt;50),"OK","REVISAR")</f>
        <v>0</v>
      </c>
      <c r="W2248" s="3">
        <f>IF(AND(ISNUMBER(L2248),L2248&gt;0,L2248&lt;1000000),"OK","REVISAR")</f>
        <v>0</v>
      </c>
      <c r="X2248" s="3">
        <f>IF(AND(ISNUMBER(K2248),ISNUMBER(L2248),ISNUMBER(M2248),ISNUMBER(N2248)),IF(ABS(N2248-(K2248*L2248*(1-M2248/100)))&gt;1,"REVISAR","OK"),"REVISAR")</f>
        <v>0</v>
      </c>
      <c r="Y2248" s="3">
        <f>IF(AND(ISNUMBER(SEARCH("@",E2248)),ISNUMBER(SEARCH(".",E2248))),"OK","REVISAR")</f>
        <v>0</v>
      </c>
      <c r="Z2248" s="3">
        <f>IF(COUNTIF($A$2:$A$5001,A2248)&gt;1,"REVISAR","OK")</f>
        <v>0</v>
      </c>
    </row>
    <row r="2249">
      <c r="A2249" s="3">
        <v>2248</v>
      </c>
      <c r="B2249" s="4">
        <v>45809</v>
      </c>
      <c r="C2249" s="3" t="inlineStr">
        <is>
          <t>Cliente Sin Nombre</t>
        </is>
      </c>
      <c r="D2249" s="3" t="inlineStr">
        <is>
          <t>42463848</t>
        </is>
      </c>
      <c r="E2249" s="3" t="inlineStr">
        <is>
          <t>cliente240@sinmail</t>
        </is>
      </c>
      <c r="F2249" s="3" t="inlineStr">
        <is>
          <t>+54 9 2326 577168</t>
        </is>
      </c>
      <c r="G2249" s="3" t="inlineStr">
        <is>
          <t>Cordoba</t>
        </is>
      </c>
      <c r="H2249" s="3" t="inlineStr">
        <is>
          <t>Santa Fe</t>
        </is>
      </c>
      <c r="I2249" s="3" t="inlineStr">
        <is>
          <t>Teclado mecánico</t>
        </is>
      </c>
      <c r="J2249" s="3" t="inlineStr">
        <is>
          <t>Tecnologia</t>
        </is>
      </c>
      <c r="K2249" s="3">
        <v>6</v>
      </c>
      <c r="L2249" s="5">
        <v>84269.11</v>
      </c>
      <c r="M2249" s="3">
        <v>80</v>
      </c>
      <c r="N2249" s="5" t="inlineStr">
        <is>
          <t>mal calculado</t>
        </is>
      </c>
      <c r="O2249" s="3" t="inlineStr">
        <is>
          <t>Transferencia</t>
        </is>
      </c>
      <c r="P2249" s="3" t="inlineStr">
        <is>
          <t>Paul</t>
        </is>
      </c>
      <c r="Q2249" s="3" t="inlineStr">
        <is>
          <t>Sucursal Norte</t>
        </is>
      </c>
      <c r="R2249" s="3" t="inlineStr">
        <is>
          <t>entregado</t>
        </is>
      </c>
      <c r="S2249" s="3" t="inlineStr">
        <is>
          <t>OK</t>
        </is>
      </c>
      <c r="T2249" s="3">
        <f>IF(COUNTA(A2249:S2249)&lt;19,"REVISAR","OK")</f>
        <v>0</v>
      </c>
      <c r="U2249" s="3">
        <f>IF(ISNUMBER(B2249),"OK","REVISAR")</f>
        <v>0</v>
      </c>
      <c r="V2249" s="3">
        <f>IF(AND(ISNUMBER(K2249),K2249&gt;0,K2249&lt;50),"OK","REVISAR")</f>
        <v>0</v>
      </c>
      <c r="W2249" s="3">
        <f>IF(AND(ISNUMBER(L2249),L2249&gt;0,L2249&lt;1000000),"OK","REVISAR")</f>
        <v>0</v>
      </c>
      <c r="X2249" s="3">
        <f>IF(AND(ISNUMBER(K2249),ISNUMBER(L2249),ISNUMBER(M2249),ISNUMBER(N2249)),IF(ABS(N2249-(K2249*L2249*(1-M2249/100)))&gt;1,"REVISAR","OK"),"REVISAR")</f>
        <v>0</v>
      </c>
      <c r="Y2249" s="3">
        <f>IF(AND(ISNUMBER(SEARCH("@",E2249)),ISNUMBER(SEARCH(".",E2249))),"OK","REVISAR")</f>
        <v>0</v>
      </c>
      <c r="Z2249" s="3">
        <f>IF(COUNTIF($A$2:$A$5001,A2249)&gt;1,"REVISAR","OK")</f>
        <v>0</v>
      </c>
    </row>
    <row r="2250">
      <c r="A2250" s="3">
        <v>1406</v>
      </c>
      <c r="B2250" s="4">
        <v>45448</v>
      </c>
      <c r="C2250" s="3" t="inlineStr">
        <is>
          <t>Juan Pérez</t>
        </is>
      </c>
      <c r="D2250" s="3" t="inlineStr">
        <is>
          <t>30616781</t>
        </is>
      </c>
      <c r="E2250" s="3" t="inlineStr">
        <is>
          <t>cliente520@hotmial.com</t>
        </is>
      </c>
      <c r="F2250" s="3" t="inlineStr">
        <is>
          <t>+54 9 2326 169728</t>
        </is>
      </c>
      <c r="G2250" s="3" t="inlineStr">
        <is>
          <t>La Plata</t>
        </is>
      </c>
      <c r="H2250" s="3" t="inlineStr">
        <is>
          <t>Córdoba</t>
        </is>
      </c>
      <c r="I2250" s="3" t="inlineStr">
        <is>
          <t>Silla gamer</t>
        </is>
      </c>
      <c r="J2250" s="3" t="inlineStr">
        <is>
          <t>perifericos</t>
        </is>
      </c>
      <c r="K2250" s="3" t="inlineStr">
        <is>
          <t>dos</t>
        </is>
      </c>
      <c r="L2250" s="5">
        <v>113649.87</v>
      </c>
      <c r="M2250" s="3">
        <v>20</v>
      </c>
      <c r="O2250" s="3" t="inlineStr">
        <is>
          <t>Transferencia</t>
        </is>
      </c>
      <c r="P2250" s="3" t="inlineStr">
        <is>
          <t>Sin vendedor</t>
        </is>
      </c>
      <c r="Q2250" s="3" t="inlineStr">
        <is>
          <t>Norte</t>
        </is>
      </c>
      <c r="R2250" s="3" t="inlineStr">
        <is>
          <t>En camino</t>
        </is>
      </c>
      <c r="T2250" s="3">
        <f>IF(COUNTA(A2250:S2250)&lt;19,"REVISAR","OK")</f>
        <v>0</v>
      </c>
      <c r="U2250" s="3">
        <f>IF(ISNUMBER(B2250),"OK","REVISAR")</f>
        <v>0</v>
      </c>
      <c r="V2250" s="3">
        <f>IF(AND(ISNUMBER(K2250),K2250&gt;0,K2250&lt;50),"OK","REVISAR")</f>
        <v>0</v>
      </c>
      <c r="W2250" s="3">
        <f>IF(AND(ISNUMBER(L2250),L2250&gt;0,L2250&lt;1000000),"OK","REVISAR")</f>
        <v>0</v>
      </c>
      <c r="X2250" s="3">
        <f>IF(AND(ISNUMBER(K2250),ISNUMBER(L2250),ISNUMBER(M2250),ISNUMBER(N2250)),IF(ABS(N2250-(K2250*L2250*(1-M2250/100)))&gt;1,"REVISAR","OK"),"REVISAR")</f>
        <v>0</v>
      </c>
      <c r="Y2250" s="3">
        <f>IF(AND(ISNUMBER(SEARCH("@",E2250)),ISNUMBER(SEARCH(".",E2250))),"OK","REVISAR")</f>
        <v>0</v>
      </c>
      <c r="Z2250" s="3">
        <f>IF(COUNTIF($A$2:$A$5001,A2250)&gt;1,"REVISAR","OK")</f>
        <v>0</v>
      </c>
    </row>
    <row r="2251">
      <c r="A2251" s="3">
        <v>2250</v>
      </c>
      <c r="C2251" s="3" t="inlineStr">
        <is>
          <t>Cliente Sin Nombre</t>
        </is>
      </c>
      <c r="D2251" s="3" t="inlineStr">
        <is>
          <t>27189378</t>
        </is>
      </c>
      <c r="E2251" s="3" t="inlineStr">
        <is>
          <t>cliente720@hotmail.com</t>
        </is>
      </c>
      <c r="F2251" s="3" t="inlineStr">
        <is>
          <t>+54 9 2326 545528</t>
        </is>
      </c>
      <c r="G2251" s="3" t="inlineStr">
        <is>
          <t>CABA</t>
        </is>
      </c>
      <c r="I2251" s="3" t="inlineStr">
        <is>
          <t>Parlante portátil</t>
        </is>
      </c>
      <c r="J2251" s="3" t="inlineStr">
        <is>
          <t>Sin categoria</t>
        </is>
      </c>
      <c r="K2251" s="3">
        <v>8</v>
      </c>
      <c r="L2251" s="5">
        <v>123958.62</v>
      </c>
      <c r="M2251" s="3">
        <v>5</v>
      </c>
      <c r="N2251" s="5">
        <v>942085.51</v>
      </c>
      <c r="O2251" s="3" t="inlineStr">
        <is>
          <t>Efectivo</t>
        </is>
      </c>
      <c r="P2251" s="3" t="inlineStr">
        <is>
          <t>Admin</t>
        </is>
      </c>
      <c r="Q2251" s="3" t="inlineStr">
        <is>
          <t>Local 1</t>
        </is>
      </c>
      <c r="S2251" s="3" t="inlineStr">
        <is>
          <t>Producto sin stock</t>
        </is>
      </c>
      <c r="T2251" s="3">
        <f>IF(COUNTA(A2251:S2251)&lt;19,"REVISAR","OK")</f>
        <v>0</v>
      </c>
      <c r="U2251" s="3">
        <f>IF(ISNUMBER(B2251),"OK","REVISAR")</f>
        <v>0</v>
      </c>
      <c r="V2251" s="3">
        <f>IF(AND(ISNUMBER(K2251),K2251&gt;0,K2251&lt;50),"OK","REVISAR")</f>
        <v>0</v>
      </c>
      <c r="W2251" s="3">
        <f>IF(AND(ISNUMBER(L2251),L2251&gt;0,L2251&lt;1000000),"OK","REVISAR")</f>
        <v>0</v>
      </c>
      <c r="X2251" s="3">
        <f>IF(AND(ISNUMBER(K2251),ISNUMBER(L2251),ISNUMBER(M2251),ISNUMBER(N2251)),IF(ABS(N2251-(K2251*L2251*(1-M2251/100)))&gt;1,"REVISAR","OK"),"REVISAR")</f>
        <v>0</v>
      </c>
      <c r="Y2251" s="3">
        <f>IF(AND(ISNUMBER(SEARCH("@",E2251)),ISNUMBER(SEARCH(".",E2251))),"OK","REVISAR")</f>
        <v>0</v>
      </c>
      <c r="Z2251" s="3">
        <f>IF(COUNTIF($A$2:$A$5001,A2251)&gt;1,"REVISAR","OK")</f>
        <v>0</v>
      </c>
    </row>
    <row r="2252">
      <c r="A2252" s="3">
        <v>2251</v>
      </c>
      <c r="B2252" s="4">
        <v>45532</v>
      </c>
      <c r="C2252" s="3" t="inlineStr">
        <is>
          <t>Ana Martínez</t>
        </is>
      </c>
      <c r="D2252" s="3" t="inlineStr">
        <is>
          <t>28602397</t>
        </is>
      </c>
      <c r="E2252" s="3" t="inlineStr">
        <is>
          <t>cliente82@outlook.com</t>
        </is>
      </c>
      <c r="F2252" s="3" t="inlineStr">
        <is>
          <t>+54 9 2326 475710</t>
        </is>
      </c>
      <c r="G2252" s="3" t="inlineStr">
        <is>
          <t>Areco</t>
        </is>
      </c>
      <c r="H2252" s="3" t="inlineStr">
        <is>
          <t>Cordoba</t>
        </is>
      </c>
      <c r="I2252" s="3" t="inlineStr">
        <is>
          <t>Silla gamer</t>
        </is>
      </c>
      <c r="K2252" s="3">
        <v>1</v>
      </c>
      <c r="L2252" s="5">
        <v>113394.49</v>
      </c>
      <c r="M2252" s="3">
        <v>25</v>
      </c>
      <c r="N2252" s="5">
        <v>85045.87</v>
      </c>
      <c r="P2252" s="3" t="inlineStr">
        <is>
          <t>Admin</t>
        </is>
      </c>
      <c r="Q2252" s="3" t="inlineStr">
        <is>
          <t>Sucursal Norte</t>
        </is>
      </c>
      <c r="R2252" s="3" t="inlineStr">
        <is>
          <t>Entregado</t>
        </is>
      </c>
      <c r="S2252" s="3" t="inlineStr">
        <is>
          <t>Cliente reclama demora</t>
        </is>
      </c>
      <c r="T2252" s="3">
        <f>IF(COUNTA(A2252:S2252)&lt;19,"REVISAR","OK")</f>
        <v>0</v>
      </c>
      <c r="U2252" s="3">
        <f>IF(ISNUMBER(B2252),"OK","REVISAR")</f>
        <v>0</v>
      </c>
      <c r="V2252" s="3">
        <f>IF(AND(ISNUMBER(K2252),K2252&gt;0,K2252&lt;50),"OK","REVISAR")</f>
        <v>0</v>
      </c>
      <c r="W2252" s="3">
        <f>IF(AND(ISNUMBER(L2252),L2252&gt;0,L2252&lt;1000000),"OK","REVISAR")</f>
        <v>0</v>
      </c>
      <c r="X2252" s="3">
        <f>IF(AND(ISNUMBER(K2252),ISNUMBER(L2252),ISNUMBER(M2252),ISNUMBER(N2252)),IF(ABS(N2252-(K2252*L2252*(1-M2252/100)))&gt;1,"REVISAR","OK"),"REVISAR")</f>
        <v>0</v>
      </c>
      <c r="Y2252" s="3">
        <f>IF(AND(ISNUMBER(SEARCH("@",E2252)),ISNUMBER(SEARCH(".",E2252))),"OK","REVISAR")</f>
        <v>0</v>
      </c>
      <c r="Z2252" s="3">
        <f>IF(COUNTIF($A$2:$A$5001,A2252)&gt;1,"REVISAR","OK")</f>
        <v>0</v>
      </c>
    </row>
    <row r="2253">
      <c r="A2253" s="3">
        <v>2252</v>
      </c>
      <c r="B2253" s="4">
        <v>45778</v>
      </c>
      <c r="C2253" s="3" t="inlineStr">
        <is>
          <t>Lucas Rodríguez</t>
        </is>
      </c>
      <c r="D2253" s="3" t="inlineStr">
        <is>
          <t>22292972</t>
        </is>
      </c>
      <c r="E2253" s="3" t="inlineStr">
        <is>
          <t>cliente95@hotmail.com</t>
        </is>
      </c>
      <c r="F2253" s="3" t="inlineStr">
        <is>
          <t>+54 9 2326 494556</t>
        </is>
      </c>
      <c r="H2253" s="3" t="inlineStr">
        <is>
          <t>Santa Fe</t>
        </is>
      </c>
      <c r="J2253" s="3" t="inlineStr">
        <is>
          <t>Accesorios</t>
        </is>
      </c>
      <c r="K2253" s="3">
        <v>4</v>
      </c>
      <c r="L2253" s="5">
        <v>71215.75</v>
      </c>
      <c r="M2253" s="3">
        <v>10</v>
      </c>
      <c r="N2253" s="5">
        <v>256376.7</v>
      </c>
      <c r="O2253" s="3" t="inlineStr">
        <is>
          <t>Efectivo</t>
        </is>
      </c>
      <c r="P2253" s="3" t="inlineStr">
        <is>
          <t>Admin</t>
        </is>
      </c>
      <c r="Q2253" s="3" t="inlineStr">
        <is>
          <t>local 1</t>
        </is>
      </c>
      <c r="R2253" s="3" t="inlineStr">
        <is>
          <t>Entregado</t>
        </is>
      </c>
      <c r="S2253" s="3" t="inlineStr">
        <is>
          <t>Pago a confirmar</t>
        </is>
      </c>
      <c r="T2253" s="3">
        <f>IF(COUNTA(A2253:S2253)&lt;19,"REVISAR","OK")</f>
        <v>0</v>
      </c>
      <c r="U2253" s="3">
        <f>IF(ISNUMBER(B2253),"OK","REVISAR")</f>
        <v>0</v>
      </c>
      <c r="V2253" s="3">
        <f>IF(AND(ISNUMBER(K2253),K2253&gt;0,K2253&lt;50),"OK","REVISAR")</f>
        <v>0</v>
      </c>
      <c r="W2253" s="3">
        <f>IF(AND(ISNUMBER(L2253),L2253&gt;0,L2253&lt;1000000),"OK","REVISAR")</f>
        <v>0</v>
      </c>
      <c r="X2253" s="3">
        <f>IF(AND(ISNUMBER(K2253),ISNUMBER(L2253),ISNUMBER(M2253),ISNUMBER(N2253)),IF(ABS(N2253-(K2253*L2253*(1-M2253/100)))&gt;1,"REVISAR","OK"),"REVISAR")</f>
        <v>0</v>
      </c>
      <c r="Y2253" s="3">
        <f>IF(AND(ISNUMBER(SEARCH("@",E2253)),ISNUMBER(SEARCH(".",E2253))),"OK","REVISAR")</f>
        <v>0</v>
      </c>
      <c r="Z2253" s="3">
        <f>IF(COUNTIF($A$2:$A$5001,A2253)&gt;1,"REVISAR","OK")</f>
        <v>0</v>
      </c>
    </row>
    <row r="2254">
      <c r="A2254" s="3">
        <v>2253</v>
      </c>
      <c r="B2254" s="4">
        <v>45413</v>
      </c>
      <c r="D2254" s="3" t="inlineStr">
        <is>
          <t>41479109</t>
        </is>
      </c>
      <c r="E2254" s="3" t="inlineStr">
        <is>
          <t>cliente108@</t>
        </is>
      </c>
      <c r="F2254" s="3" t="inlineStr">
        <is>
          <t>+54 9 2326 366906</t>
        </is>
      </c>
      <c r="G2254" s="3" t="inlineStr">
        <is>
          <t>Mar del Plata</t>
        </is>
      </c>
      <c r="H2254" s="3" t="inlineStr">
        <is>
          <t>CABA</t>
        </is>
      </c>
      <c r="I2254" s="3" t="inlineStr">
        <is>
          <t>Monitor 24</t>
        </is>
      </c>
      <c r="J2254" s="3" t="inlineStr">
        <is>
          <t>Periféricos</t>
        </is>
      </c>
      <c r="K2254" s="3">
        <v>8</v>
      </c>
      <c r="L2254" s="5">
        <v>1701.48</v>
      </c>
      <c r="M2254" s="3">
        <v>5</v>
      </c>
      <c r="N2254" s="5">
        <v>12931.25</v>
      </c>
      <c r="O2254" s="3" t="inlineStr">
        <is>
          <t>transf</t>
        </is>
      </c>
      <c r="P2254" s="3" t="inlineStr">
        <is>
          <t>Lucas</t>
        </is>
      </c>
      <c r="Q2254" s="3" t="inlineStr">
        <is>
          <t>Sucursal Norte</t>
        </is>
      </c>
      <c r="R2254" s="3" t="inlineStr">
        <is>
          <t>No aplica</t>
        </is>
      </c>
      <c r="T2254" s="3">
        <f>IF(COUNTA(A2254:S2254)&lt;19,"REVISAR","OK")</f>
        <v>0</v>
      </c>
      <c r="U2254" s="3">
        <f>IF(ISNUMBER(B2254),"OK","REVISAR")</f>
        <v>0</v>
      </c>
      <c r="V2254" s="3">
        <f>IF(AND(ISNUMBER(K2254),K2254&gt;0,K2254&lt;50),"OK","REVISAR")</f>
        <v>0</v>
      </c>
      <c r="W2254" s="3">
        <f>IF(AND(ISNUMBER(L2254),L2254&gt;0,L2254&lt;1000000),"OK","REVISAR")</f>
        <v>0</v>
      </c>
      <c r="X2254" s="3">
        <f>IF(AND(ISNUMBER(K2254),ISNUMBER(L2254),ISNUMBER(M2254),ISNUMBER(N2254)),IF(ABS(N2254-(K2254*L2254*(1-M2254/100)))&gt;1,"REVISAR","OK"),"REVISAR")</f>
        <v>0</v>
      </c>
      <c r="Y2254" s="3">
        <f>IF(AND(ISNUMBER(SEARCH("@",E2254)),ISNUMBER(SEARCH(".",E2254))),"OK","REVISAR")</f>
        <v>0</v>
      </c>
      <c r="Z2254" s="3">
        <f>IF(COUNTIF($A$2:$A$5001,A2254)&gt;1,"REVISAR","OK")</f>
        <v>0</v>
      </c>
    </row>
    <row r="2255">
      <c r="A2255" s="3">
        <v>2254</v>
      </c>
      <c r="B2255" s="4">
        <v>45570</v>
      </c>
      <c r="C2255" s="3" t="inlineStr">
        <is>
          <t>Ana Martínez</t>
        </is>
      </c>
      <c r="D2255" s="3" t="inlineStr">
        <is>
          <t>40494209</t>
        </is>
      </c>
      <c r="E2255" s="3" t="inlineStr">
        <is>
          <t>cliente271@sinmail</t>
        </is>
      </c>
      <c r="F2255" s="3" t="inlineStr">
        <is>
          <t>+54 9 2326 634143</t>
        </is>
      </c>
      <c r="G2255" s="3" t="inlineStr">
        <is>
          <t>Mar del Plata</t>
        </is>
      </c>
      <c r="I2255" s="3" t="inlineStr">
        <is>
          <t>Silla gamer</t>
        </is>
      </c>
      <c r="J2255" s="3" t="inlineStr">
        <is>
          <t>Periféricos</t>
        </is>
      </c>
      <c r="K2255" s="3">
        <v>2</v>
      </c>
      <c r="L2255" s="5">
        <v>64279.13</v>
      </c>
      <c r="M2255" s="3">
        <v>15</v>
      </c>
      <c r="N2255" s="5">
        <v>109274.52</v>
      </c>
      <c r="O2255" s="3" t="inlineStr">
        <is>
          <t>Transferencia</t>
        </is>
      </c>
      <c r="P2255" s="3" t="inlineStr">
        <is>
          <t>Admin</t>
        </is>
      </c>
      <c r="Q2255" s="3" t="inlineStr">
        <is>
          <t>Online</t>
        </is>
      </c>
      <c r="R2255" s="3" t="inlineStr">
        <is>
          <t>pendiente</t>
        </is>
      </c>
      <c r="S2255" s="3" t="inlineStr">
        <is>
          <t>Producto sin stock</t>
        </is>
      </c>
      <c r="T2255" s="3">
        <f>IF(COUNTA(A2255:S2255)&lt;19,"REVISAR","OK")</f>
        <v>0</v>
      </c>
      <c r="U2255" s="3">
        <f>IF(ISNUMBER(B2255),"OK","REVISAR")</f>
        <v>0</v>
      </c>
      <c r="V2255" s="3">
        <f>IF(AND(ISNUMBER(K2255),K2255&gt;0,K2255&lt;50),"OK","REVISAR")</f>
        <v>0</v>
      </c>
      <c r="W2255" s="3">
        <f>IF(AND(ISNUMBER(L2255),L2255&gt;0,L2255&lt;1000000),"OK","REVISAR")</f>
        <v>0</v>
      </c>
      <c r="X2255" s="3">
        <f>IF(AND(ISNUMBER(K2255),ISNUMBER(L2255),ISNUMBER(M2255),ISNUMBER(N2255)),IF(ABS(N2255-(K2255*L2255*(1-M2255/100)))&gt;1,"REVISAR","OK"),"REVISAR")</f>
        <v>0</v>
      </c>
      <c r="Y2255" s="3">
        <f>IF(AND(ISNUMBER(SEARCH("@",E2255)),ISNUMBER(SEARCH(".",E2255))),"OK","REVISAR")</f>
        <v>0</v>
      </c>
      <c r="Z2255" s="3">
        <f>IF(COUNTIF($A$2:$A$5001,A2255)&gt;1,"REVISAR","OK")</f>
        <v>0</v>
      </c>
    </row>
    <row r="2256">
      <c r="A2256" s="3">
        <v>2255</v>
      </c>
      <c r="B2256" s="4">
        <v>45455</v>
      </c>
      <c r="C2256" s="3" t="inlineStr">
        <is>
          <t>María Gómez</t>
        </is>
      </c>
      <c r="D2256" s="3" t="inlineStr">
        <is>
          <t>41666703</t>
        </is>
      </c>
      <c r="E2256" s="3" t="inlineStr">
        <is>
          <t>cliente101@hotmial.com</t>
        </is>
      </c>
      <c r="F2256" s="3" t="inlineStr">
        <is>
          <t>+54 9 2326 799388</t>
        </is>
      </c>
      <c r="G2256" s="3" t="inlineStr">
        <is>
          <t>Rosario</t>
        </is>
      </c>
      <c r="H2256" s="3" t="inlineStr">
        <is>
          <t>buenos aires</t>
        </is>
      </c>
      <c r="I2256" s="3" t="inlineStr">
        <is>
          <t>Auriculares Bluetooth</t>
        </is>
      </c>
      <c r="J2256" s="3" t="inlineStr">
        <is>
          <t>Periféricos</t>
        </is>
      </c>
      <c r="K2256" s="3">
        <v>7</v>
      </c>
      <c r="L2256" s="5">
        <v>102525.68</v>
      </c>
      <c r="M2256" s="3">
        <v>0</v>
      </c>
      <c r="N2256" s="5">
        <v>717679.76</v>
      </c>
      <c r="O2256" s="3" t="inlineStr">
        <is>
          <t>Efectivo</t>
        </is>
      </c>
      <c r="P2256" s="3" t="inlineStr">
        <is>
          <t>Paul</t>
        </is>
      </c>
      <c r="Q2256" s="3" t="inlineStr">
        <is>
          <t>online</t>
        </is>
      </c>
      <c r="S2256" s="3" t="inlineStr">
        <is>
          <t>Pago a confirmar</t>
        </is>
      </c>
      <c r="T2256" s="3">
        <f>IF(COUNTA(A2256:S2256)&lt;19,"REVISAR","OK")</f>
        <v>0</v>
      </c>
      <c r="U2256" s="3">
        <f>IF(ISNUMBER(B2256),"OK","REVISAR")</f>
        <v>0</v>
      </c>
      <c r="V2256" s="3">
        <f>IF(AND(ISNUMBER(K2256),K2256&gt;0,K2256&lt;50),"OK","REVISAR")</f>
        <v>0</v>
      </c>
      <c r="W2256" s="3">
        <f>IF(AND(ISNUMBER(L2256),L2256&gt;0,L2256&lt;1000000),"OK","REVISAR")</f>
        <v>0</v>
      </c>
      <c r="X2256" s="3">
        <f>IF(AND(ISNUMBER(K2256),ISNUMBER(L2256),ISNUMBER(M2256),ISNUMBER(N2256)),IF(ABS(N2256-(K2256*L2256*(1-M2256/100)))&gt;1,"REVISAR","OK"),"REVISAR")</f>
        <v>0</v>
      </c>
      <c r="Y2256" s="3">
        <f>IF(AND(ISNUMBER(SEARCH("@",E2256)),ISNUMBER(SEARCH(".",E2256))),"OK","REVISAR")</f>
        <v>0</v>
      </c>
      <c r="Z2256" s="3">
        <f>IF(COUNTIF($A$2:$A$5001,A2256)&gt;1,"REVISAR","OK")</f>
        <v>0</v>
      </c>
    </row>
    <row r="2257">
      <c r="A2257" s="3">
        <v>2137</v>
      </c>
      <c r="B2257" s="4">
        <v>45692</v>
      </c>
      <c r="D2257" s="3" t="inlineStr">
        <is>
          <t>21546434</t>
        </is>
      </c>
      <c r="E2257" s="3" t="inlineStr">
        <is>
          <t>cliente285@sinmail</t>
        </is>
      </c>
      <c r="F2257" s="3" t="inlineStr">
        <is>
          <t>+54 9 2326 203895</t>
        </is>
      </c>
      <c r="G2257" s="3" t="inlineStr">
        <is>
          <t>Mendoza</t>
        </is>
      </c>
      <c r="H2257" s="3" t="inlineStr">
        <is>
          <t>Cordoba</t>
        </is>
      </c>
      <c r="I2257" s="3" t="inlineStr">
        <is>
          <t>Notebook 15</t>
        </is>
      </c>
      <c r="K2257" s="3">
        <v>8</v>
      </c>
      <c r="L2257" s="5">
        <v>54300.08</v>
      </c>
      <c r="M2257" s="3">
        <v>15</v>
      </c>
      <c r="N2257" s="5">
        <v>369240.54</v>
      </c>
      <c r="O2257" s="3" t="inlineStr">
        <is>
          <t>Mercado Pago</t>
        </is>
      </c>
      <c r="P2257" s="3" t="inlineStr">
        <is>
          <t>Benjamín</t>
        </is>
      </c>
      <c r="Q2257" s="3" t="inlineStr">
        <is>
          <t>Sucursal Norte</t>
        </is>
      </c>
      <c r="S2257" s="3" t="inlineStr">
        <is>
          <t>Precio cargado manualmente</t>
        </is>
      </c>
      <c r="T2257" s="3">
        <f>IF(COUNTA(A2257:S2257)&lt;19,"REVISAR","OK")</f>
        <v>0</v>
      </c>
      <c r="U2257" s="3">
        <f>IF(ISNUMBER(B2257),"OK","REVISAR")</f>
        <v>0</v>
      </c>
      <c r="V2257" s="3">
        <f>IF(AND(ISNUMBER(K2257),K2257&gt;0,K2257&lt;50),"OK","REVISAR")</f>
        <v>0</v>
      </c>
      <c r="W2257" s="3">
        <f>IF(AND(ISNUMBER(L2257),L2257&gt;0,L2257&lt;1000000),"OK","REVISAR")</f>
        <v>0</v>
      </c>
      <c r="X2257" s="3">
        <f>IF(AND(ISNUMBER(K2257),ISNUMBER(L2257),ISNUMBER(M2257),ISNUMBER(N2257)),IF(ABS(N2257-(K2257*L2257*(1-M2257/100)))&gt;1,"REVISAR","OK"),"REVISAR")</f>
        <v>0</v>
      </c>
      <c r="Y2257" s="3">
        <f>IF(AND(ISNUMBER(SEARCH("@",E2257)),ISNUMBER(SEARCH(".",E2257))),"OK","REVISAR")</f>
        <v>0</v>
      </c>
      <c r="Z2257" s="3">
        <f>IF(COUNTIF($A$2:$A$5001,A2257)&gt;1,"REVISAR","OK")</f>
        <v>0</v>
      </c>
    </row>
    <row r="2258">
      <c r="A2258" s="3">
        <v>2257</v>
      </c>
      <c r="B2258" s="4">
        <v>45310</v>
      </c>
      <c r="C2258" s="3" t="inlineStr">
        <is>
          <t>Sofía García</t>
        </is>
      </c>
      <c r="D2258" s="3" t="inlineStr">
        <is>
          <t>44346739</t>
        </is>
      </c>
      <c r="E2258" s="3" t="inlineStr">
        <is>
          <t>cliente50@sinmail</t>
        </is>
      </c>
      <c r="F2258" s="3" t="inlineStr">
        <is>
          <t>+54 9 2326 818210</t>
        </is>
      </c>
      <c r="G2258" s="3" t="inlineStr">
        <is>
          <t>Bs As</t>
        </is>
      </c>
      <c r="H2258" s="3" t="inlineStr">
        <is>
          <t>Córdoba</t>
        </is>
      </c>
      <c r="I2258" s="3" t="inlineStr">
        <is>
          <t>Teclado mecánico</t>
        </is>
      </c>
      <c r="J2258" s="3" t="inlineStr">
        <is>
          <t>Audio</t>
        </is>
      </c>
      <c r="K2258" s="3">
        <v>8</v>
      </c>
      <c r="L2258" s="5">
        <v>148982.78</v>
      </c>
      <c r="M2258" s="3">
        <v>0</v>
      </c>
      <c r="N2258" s="5">
        <v>1191862.24</v>
      </c>
      <c r="O2258" s="3" t="inlineStr">
        <is>
          <t>efectivo</t>
        </is>
      </c>
      <c r="P2258" s="3" t="inlineStr">
        <is>
          <t>admin</t>
        </is>
      </c>
      <c r="Q2258" s="3" t="inlineStr">
        <is>
          <t>Local 1</t>
        </is>
      </c>
      <c r="R2258" s="3" t="inlineStr">
        <is>
          <t>Entregado</t>
        </is>
      </c>
      <c r="T2258" s="3">
        <f>IF(COUNTA(A2258:S2258)&lt;19,"REVISAR","OK")</f>
        <v>0</v>
      </c>
      <c r="U2258" s="3">
        <f>IF(ISNUMBER(B2258),"OK","REVISAR")</f>
        <v>0</v>
      </c>
      <c r="V2258" s="3">
        <f>IF(AND(ISNUMBER(K2258),K2258&gt;0,K2258&lt;50),"OK","REVISAR")</f>
        <v>0</v>
      </c>
      <c r="W2258" s="3">
        <f>IF(AND(ISNUMBER(L2258),L2258&gt;0,L2258&lt;1000000),"OK","REVISAR")</f>
        <v>0</v>
      </c>
      <c r="X2258" s="3">
        <f>IF(AND(ISNUMBER(K2258),ISNUMBER(L2258),ISNUMBER(M2258),ISNUMBER(N2258)),IF(ABS(N2258-(K2258*L2258*(1-M2258/100)))&gt;1,"REVISAR","OK"),"REVISAR")</f>
        <v>0</v>
      </c>
      <c r="Y2258" s="3">
        <f>IF(AND(ISNUMBER(SEARCH("@",E2258)),ISNUMBER(SEARCH(".",E2258))),"OK","REVISAR")</f>
        <v>0</v>
      </c>
      <c r="Z2258" s="3">
        <f>IF(COUNTIF($A$2:$A$5001,A2258)&gt;1,"REVISAR","OK")</f>
        <v>0</v>
      </c>
    </row>
    <row r="2259">
      <c r="A2259" s="3">
        <v>2258</v>
      </c>
      <c r="B2259" s="4">
        <v>45783</v>
      </c>
      <c r="C2259" s="3" t="inlineStr">
        <is>
          <t>Martín Fernández</t>
        </is>
      </c>
      <c r="E2259" s="3" t="inlineStr">
        <is>
          <t>cliente741@</t>
        </is>
      </c>
      <c r="F2259" s="3" t="inlineStr">
        <is>
          <t>+54 9 2326 227454</t>
        </is>
      </c>
      <c r="G2259" s="3" t="inlineStr">
        <is>
          <t>Rosario</t>
        </is>
      </c>
      <c r="I2259" s="3" t="inlineStr">
        <is>
          <t>Cargador rápido</t>
        </is>
      </c>
      <c r="K2259" s="3">
        <v>1</v>
      </c>
      <c r="L2259" s="5">
        <v>12998.19</v>
      </c>
      <c r="M2259" s="3">
        <v>0</v>
      </c>
      <c r="N2259" s="5">
        <v>12998.19</v>
      </c>
      <c r="O2259" s="3" t="inlineStr">
        <is>
          <t>Tarjeta Débito</t>
        </is>
      </c>
      <c r="Q2259" s="3" t="inlineStr">
        <is>
          <t>Online</t>
        </is>
      </c>
      <c r="R2259" s="3" t="inlineStr">
        <is>
          <t>Cancelado</t>
        </is>
      </c>
      <c r="S2259" s="3" t="inlineStr">
        <is>
          <t>Producto sin stock</t>
        </is>
      </c>
      <c r="T2259" s="3">
        <f>IF(COUNTA(A2259:S2259)&lt;19,"REVISAR","OK")</f>
        <v>0</v>
      </c>
      <c r="U2259" s="3">
        <f>IF(ISNUMBER(B2259),"OK","REVISAR")</f>
        <v>0</v>
      </c>
      <c r="V2259" s="3">
        <f>IF(AND(ISNUMBER(K2259),K2259&gt;0,K2259&lt;50),"OK","REVISAR")</f>
        <v>0</v>
      </c>
      <c r="W2259" s="3">
        <f>IF(AND(ISNUMBER(L2259),L2259&gt;0,L2259&lt;1000000),"OK","REVISAR")</f>
        <v>0</v>
      </c>
      <c r="X2259" s="3">
        <f>IF(AND(ISNUMBER(K2259),ISNUMBER(L2259),ISNUMBER(M2259),ISNUMBER(N2259)),IF(ABS(N2259-(K2259*L2259*(1-M2259/100)))&gt;1,"REVISAR","OK"),"REVISAR")</f>
        <v>0</v>
      </c>
      <c r="Y2259" s="3">
        <f>IF(AND(ISNUMBER(SEARCH("@",E2259)),ISNUMBER(SEARCH(".",E2259))),"OK","REVISAR")</f>
        <v>0</v>
      </c>
      <c r="Z2259" s="3">
        <f>IF(COUNTIF($A$2:$A$5001,A2259)&gt;1,"REVISAR","OK")</f>
        <v>0</v>
      </c>
    </row>
    <row r="2260">
      <c r="A2260" s="3">
        <v>2259</v>
      </c>
      <c r="B2260" s="4">
        <v>45334</v>
      </c>
      <c r="C2260" s="3" t="inlineStr">
        <is>
          <t>Cliente Sin Nombre</t>
        </is>
      </c>
      <c r="D2260" s="3" t="inlineStr">
        <is>
          <t>21794277</t>
        </is>
      </c>
      <c r="E2260" s="3" t="inlineStr">
        <is>
          <t>cliente443@hotmial.com</t>
        </is>
      </c>
      <c r="F2260" s="3" t="inlineStr">
        <is>
          <t>+54 9 2326 819846</t>
        </is>
      </c>
      <c r="H2260" s="3" t="inlineStr">
        <is>
          <t>CABA</t>
        </is>
      </c>
      <c r="K2260" s="3">
        <v>5</v>
      </c>
      <c r="L2260" s="5">
        <v>148487.28</v>
      </c>
      <c r="M2260" s="3">
        <v>0</v>
      </c>
      <c r="N2260" s="5">
        <v>742436.4</v>
      </c>
      <c r="Q2260" s="3" t="inlineStr">
        <is>
          <t>Norte</t>
        </is>
      </c>
      <c r="R2260" s="3" t="inlineStr">
        <is>
          <t>En camino</t>
        </is>
      </c>
      <c r="T2260" s="3">
        <f>IF(COUNTA(A2260:S2260)&lt;19,"REVISAR","OK")</f>
        <v>0</v>
      </c>
      <c r="U2260" s="3">
        <f>IF(ISNUMBER(B2260),"OK","REVISAR")</f>
        <v>0</v>
      </c>
      <c r="V2260" s="3">
        <f>IF(AND(ISNUMBER(K2260),K2260&gt;0,K2260&lt;50),"OK","REVISAR")</f>
        <v>0</v>
      </c>
      <c r="W2260" s="3">
        <f>IF(AND(ISNUMBER(L2260),L2260&gt;0,L2260&lt;1000000),"OK","REVISAR")</f>
        <v>0</v>
      </c>
      <c r="X2260" s="3">
        <f>IF(AND(ISNUMBER(K2260),ISNUMBER(L2260),ISNUMBER(M2260),ISNUMBER(N2260)),IF(ABS(N2260-(K2260*L2260*(1-M2260/100)))&gt;1,"REVISAR","OK"),"REVISAR")</f>
        <v>0</v>
      </c>
      <c r="Y2260" s="3">
        <f>IF(AND(ISNUMBER(SEARCH("@",E2260)),ISNUMBER(SEARCH(".",E2260))),"OK","REVISAR")</f>
        <v>0</v>
      </c>
      <c r="Z2260" s="3">
        <f>IF(COUNTIF($A$2:$A$5001,A2260)&gt;1,"REVISAR","OK")</f>
        <v>0</v>
      </c>
    </row>
    <row r="2261">
      <c r="A2261" s="3">
        <v>2260</v>
      </c>
      <c r="B2261" s="4">
        <v>45756</v>
      </c>
      <c r="C2261" s="3" t="inlineStr">
        <is>
          <t>Camila Torres</t>
        </is>
      </c>
      <c r="D2261" s="3" t="inlineStr">
        <is>
          <t>25680587</t>
        </is>
      </c>
      <c r="E2261" s="3" t="inlineStr">
        <is>
          <t>cliente430@outlook.com</t>
        </is>
      </c>
      <c r="F2261" s="3" t="inlineStr">
        <is>
          <t>+54 9 2326 980103</t>
        </is>
      </c>
      <c r="G2261" s="3" t="inlineStr">
        <is>
          <t>Bs As</t>
        </is>
      </c>
      <c r="H2261" s="3" t="inlineStr">
        <is>
          <t>buenos aires</t>
        </is>
      </c>
      <c r="I2261" s="3" t="inlineStr">
        <is>
          <t>Cable USB-C</t>
        </is>
      </c>
      <c r="J2261" s="3" t="inlineStr">
        <is>
          <t>perifericos</t>
        </is>
      </c>
      <c r="K2261" s="3">
        <v>1</v>
      </c>
      <c r="L2261" s="5">
        <v>170633.09</v>
      </c>
      <c r="M2261" s="3">
        <v>0</v>
      </c>
      <c r="N2261" s="5">
        <v>170633.09</v>
      </c>
      <c r="P2261" s="3" t="inlineStr">
        <is>
          <t>Benjamín</t>
        </is>
      </c>
      <c r="Q2261" s="3" t="inlineStr">
        <is>
          <t>Sucursal Centro</t>
        </is>
      </c>
      <c r="R2261" s="3" t="inlineStr">
        <is>
          <t>En camino</t>
        </is>
      </c>
      <c r="S2261" s="3" t="inlineStr">
        <is>
          <t>Cliente reclama demora</t>
        </is>
      </c>
      <c r="T2261" s="3">
        <f>IF(COUNTA(A2261:S2261)&lt;19,"REVISAR","OK")</f>
        <v>0</v>
      </c>
      <c r="U2261" s="3">
        <f>IF(ISNUMBER(B2261),"OK","REVISAR")</f>
        <v>0</v>
      </c>
      <c r="V2261" s="3">
        <f>IF(AND(ISNUMBER(K2261),K2261&gt;0,K2261&lt;50),"OK","REVISAR")</f>
        <v>0</v>
      </c>
      <c r="W2261" s="3">
        <f>IF(AND(ISNUMBER(L2261),L2261&gt;0,L2261&lt;1000000),"OK","REVISAR")</f>
        <v>0</v>
      </c>
      <c r="X2261" s="3">
        <f>IF(AND(ISNUMBER(K2261),ISNUMBER(L2261),ISNUMBER(M2261),ISNUMBER(N2261)),IF(ABS(N2261-(K2261*L2261*(1-M2261/100)))&gt;1,"REVISAR","OK"),"REVISAR")</f>
        <v>0</v>
      </c>
      <c r="Y2261" s="3">
        <f>IF(AND(ISNUMBER(SEARCH("@",E2261)),ISNUMBER(SEARCH(".",E2261))),"OK","REVISAR")</f>
        <v>0</v>
      </c>
      <c r="Z2261" s="3">
        <f>IF(COUNTIF($A$2:$A$5001,A2261)&gt;1,"REVISAR","OK")</f>
        <v>0</v>
      </c>
    </row>
    <row r="2262">
      <c r="A2262" s="3">
        <v>2261</v>
      </c>
      <c r="B2262" s="4">
        <v>45644</v>
      </c>
      <c r="D2262" s="3" t="inlineStr">
        <is>
          <t>38949217</t>
        </is>
      </c>
      <c r="E2262" s="3" t="inlineStr">
        <is>
          <t>cliente218@gmail.com</t>
        </is>
      </c>
      <c r="F2262" s="3" t="inlineStr">
        <is>
          <t>+54 9 2326 217457</t>
        </is>
      </c>
      <c r="G2262" s="3" t="inlineStr">
        <is>
          <t>CABA</t>
        </is>
      </c>
      <c r="H2262" s="3" t="inlineStr">
        <is>
          <t>Bs.As</t>
        </is>
      </c>
      <c r="I2262" s="3" t="inlineStr">
        <is>
          <t>Disco SSD 480GB</t>
        </is>
      </c>
      <c r="J2262" s="3" t="inlineStr">
        <is>
          <t>Tecnologia</t>
        </is>
      </c>
      <c r="K2262" s="3">
        <v>4</v>
      </c>
      <c r="L2262" s="5">
        <v>34966.28</v>
      </c>
      <c r="M2262" s="3">
        <v>0</v>
      </c>
      <c r="P2262" s="3" t="inlineStr">
        <is>
          <t>Admin</t>
        </is>
      </c>
      <c r="R2262" s="3" t="inlineStr">
        <is>
          <t>Entregado</t>
        </is>
      </c>
      <c r="T2262" s="3">
        <f>IF(COUNTA(A2262:S2262)&lt;19,"REVISAR","OK")</f>
        <v>0</v>
      </c>
      <c r="U2262" s="3">
        <f>IF(ISNUMBER(B2262),"OK","REVISAR")</f>
        <v>0</v>
      </c>
      <c r="V2262" s="3">
        <f>IF(AND(ISNUMBER(K2262),K2262&gt;0,K2262&lt;50),"OK","REVISAR")</f>
        <v>0</v>
      </c>
      <c r="W2262" s="3">
        <f>IF(AND(ISNUMBER(L2262),L2262&gt;0,L2262&lt;1000000),"OK","REVISAR")</f>
        <v>0</v>
      </c>
      <c r="X2262" s="3">
        <f>IF(AND(ISNUMBER(K2262),ISNUMBER(L2262),ISNUMBER(M2262),ISNUMBER(N2262)),IF(ABS(N2262-(K2262*L2262*(1-M2262/100)))&gt;1,"REVISAR","OK"),"REVISAR")</f>
        <v>0</v>
      </c>
      <c r="Y2262" s="3">
        <f>IF(AND(ISNUMBER(SEARCH("@",E2262)),ISNUMBER(SEARCH(".",E2262))),"OK","REVISAR")</f>
        <v>0</v>
      </c>
      <c r="Z2262" s="3">
        <f>IF(COUNTIF($A$2:$A$5001,A2262)&gt;1,"REVISAR","OK")</f>
        <v>0</v>
      </c>
    </row>
    <row r="2263">
      <c r="A2263" s="3">
        <v>2262</v>
      </c>
      <c r="B2263" s="4">
        <v>45490</v>
      </c>
      <c r="C2263" s="3" t="inlineStr">
        <is>
          <t>Lucas Rodríguez</t>
        </is>
      </c>
      <c r="D2263" s="3" t="inlineStr">
        <is>
          <t>43598062</t>
        </is>
      </c>
      <c r="E2263" s="3" t="inlineStr">
        <is>
          <t>cliente507@hotmial.com</t>
        </is>
      </c>
      <c r="F2263" s="3" t="inlineStr">
        <is>
          <t>+54 9 2326 949211</t>
        </is>
      </c>
      <c r="H2263" s="3" t="inlineStr">
        <is>
          <t>Santa Fe</t>
        </is>
      </c>
      <c r="I2263" s="3" t="inlineStr">
        <is>
          <t>Webcam HD</t>
        </is>
      </c>
      <c r="K2263" s="3">
        <v>5</v>
      </c>
      <c r="L2263" s="5">
        <v>41384.83</v>
      </c>
      <c r="M2263" s="3">
        <v>25</v>
      </c>
      <c r="N2263" s="5">
        <v>155193.11</v>
      </c>
      <c r="O2263" s="3" t="inlineStr">
        <is>
          <t>Cheque</t>
        </is>
      </c>
      <c r="P2263" s="3" t="inlineStr">
        <is>
          <t>Paul</t>
        </is>
      </c>
      <c r="Q2263" s="3" t="inlineStr">
        <is>
          <t>Centro</t>
        </is>
      </c>
      <c r="S2263" s="3" t="inlineStr">
        <is>
          <t>Pago a confirmar</t>
        </is>
      </c>
      <c r="T2263" s="3">
        <f>IF(COUNTA(A2263:S2263)&lt;19,"REVISAR","OK")</f>
        <v>0</v>
      </c>
      <c r="U2263" s="3">
        <f>IF(ISNUMBER(B2263),"OK","REVISAR")</f>
        <v>0</v>
      </c>
      <c r="V2263" s="3">
        <f>IF(AND(ISNUMBER(K2263),K2263&gt;0,K2263&lt;50),"OK","REVISAR")</f>
        <v>0</v>
      </c>
      <c r="W2263" s="3">
        <f>IF(AND(ISNUMBER(L2263),L2263&gt;0,L2263&lt;1000000),"OK","REVISAR")</f>
        <v>0</v>
      </c>
      <c r="X2263" s="3">
        <f>IF(AND(ISNUMBER(K2263),ISNUMBER(L2263),ISNUMBER(M2263),ISNUMBER(N2263)),IF(ABS(N2263-(K2263*L2263*(1-M2263/100)))&gt;1,"REVISAR","OK"),"REVISAR")</f>
        <v>0</v>
      </c>
      <c r="Y2263" s="3">
        <f>IF(AND(ISNUMBER(SEARCH("@",E2263)),ISNUMBER(SEARCH(".",E2263))),"OK","REVISAR")</f>
        <v>0</v>
      </c>
      <c r="Z2263" s="3">
        <f>IF(COUNTIF($A$2:$A$5001,A2263)&gt;1,"REVISAR","OK")</f>
        <v>0</v>
      </c>
    </row>
    <row r="2264">
      <c r="A2264" s="3">
        <v>2263</v>
      </c>
      <c r="B2264" s="4">
        <v>45790</v>
      </c>
      <c r="D2264" s="3" t="inlineStr">
        <is>
          <t>29507133</t>
        </is>
      </c>
      <c r="E2264" s="3" t="inlineStr">
        <is>
          <t>cliente751@hotmail.com</t>
        </is>
      </c>
      <c r="F2264" s="3" t="inlineStr">
        <is>
          <t>+54 9 2326 620647</t>
        </is>
      </c>
      <c r="G2264" s="3" t="inlineStr">
        <is>
          <t>Mendoza</t>
        </is>
      </c>
      <c r="H2264" s="3" t="inlineStr">
        <is>
          <t>CABA</t>
        </is>
      </c>
      <c r="I2264" s="3" t="inlineStr">
        <is>
          <t>Notebook 15</t>
        </is>
      </c>
      <c r="J2264" s="3" t="inlineStr">
        <is>
          <t>Computación</t>
        </is>
      </c>
      <c r="K2264" s="3">
        <v>8</v>
      </c>
      <c r="L2264" s="5">
        <v>41646.92</v>
      </c>
      <c r="M2264" s="3">
        <v>25</v>
      </c>
      <c r="N2264" s="5">
        <v>-1</v>
      </c>
      <c r="O2264" s="3" t="inlineStr">
        <is>
          <t>Tarjeta Crédito</t>
        </is>
      </c>
      <c r="P2264" s="3" t="inlineStr">
        <is>
          <t>Paul</t>
        </is>
      </c>
      <c r="R2264" s="3" t="inlineStr">
        <is>
          <t>entregado</t>
        </is>
      </c>
      <c r="T2264" s="3">
        <f>IF(COUNTA(A2264:S2264)&lt;19,"REVISAR","OK")</f>
        <v>0</v>
      </c>
      <c r="U2264" s="3">
        <f>IF(ISNUMBER(B2264),"OK","REVISAR")</f>
        <v>0</v>
      </c>
      <c r="V2264" s="3">
        <f>IF(AND(ISNUMBER(K2264),K2264&gt;0,K2264&lt;50),"OK","REVISAR")</f>
        <v>0</v>
      </c>
      <c r="W2264" s="3">
        <f>IF(AND(ISNUMBER(L2264),L2264&gt;0,L2264&lt;1000000),"OK","REVISAR")</f>
        <v>0</v>
      </c>
      <c r="X2264" s="3">
        <f>IF(AND(ISNUMBER(K2264),ISNUMBER(L2264),ISNUMBER(M2264),ISNUMBER(N2264)),IF(ABS(N2264-(K2264*L2264*(1-M2264/100)))&gt;1,"REVISAR","OK"),"REVISAR")</f>
        <v>0</v>
      </c>
      <c r="Y2264" s="3">
        <f>IF(AND(ISNUMBER(SEARCH("@",E2264)),ISNUMBER(SEARCH(".",E2264))),"OK","REVISAR")</f>
        <v>0</v>
      </c>
      <c r="Z2264" s="3">
        <f>IF(COUNTIF($A$2:$A$5001,A2264)&gt;1,"REVISAR","OK")</f>
        <v>0</v>
      </c>
    </row>
    <row r="2265">
      <c r="A2265" s="3">
        <v>2264</v>
      </c>
      <c r="B2265" s="4">
        <v>45645</v>
      </c>
      <c r="C2265" s="3" t="inlineStr">
        <is>
          <t>Pedro Sánchez</t>
        </is>
      </c>
      <c r="D2265" s="3" t="inlineStr">
        <is>
          <t>Sin DNI</t>
        </is>
      </c>
      <c r="E2265" s="3" t="inlineStr">
        <is>
          <t>no tiene</t>
        </is>
      </c>
      <c r="F2265" s="3" t="inlineStr">
        <is>
          <t>+54 9 2326 949006</t>
        </is>
      </c>
      <c r="G2265" s="3" t="inlineStr">
        <is>
          <t>Bs As</t>
        </is>
      </c>
      <c r="H2265" s="3" t="inlineStr">
        <is>
          <t>Santa Fe</t>
        </is>
      </c>
      <c r="I2265" s="3" t="inlineStr">
        <is>
          <t>Cable USB-C</t>
        </is>
      </c>
      <c r="J2265" s="3" t="inlineStr">
        <is>
          <t>Tecnología</t>
        </is>
      </c>
      <c r="K2265" s="3">
        <v>4</v>
      </c>
      <c r="L2265" s="5">
        <v>130602.98</v>
      </c>
      <c r="M2265" s="3">
        <v>0</v>
      </c>
      <c r="N2265" s="5">
        <v>522411.92</v>
      </c>
      <c r="O2265" s="3" t="inlineStr">
        <is>
          <t>MercadoPago</t>
        </is>
      </c>
      <c r="P2265" s="3" t="inlineStr">
        <is>
          <t>Paul</t>
        </is>
      </c>
      <c r="Q2265" s="3" t="inlineStr">
        <is>
          <t>Centro</t>
        </is>
      </c>
      <c r="R2265" s="3" t="inlineStr">
        <is>
          <t>No aplica</t>
        </is>
      </c>
      <c r="S2265" s="3" t="inlineStr">
        <is>
          <t>Duplicado probable</t>
        </is>
      </c>
      <c r="T2265" s="3">
        <f>IF(COUNTA(A2265:S2265)&lt;19,"REVISAR","OK")</f>
        <v>0</v>
      </c>
      <c r="U2265" s="3">
        <f>IF(ISNUMBER(B2265),"OK","REVISAR")</f>
        <v>0</v>
      </c>
      <c r="V2265" s="3">
        <f>IF(AND(ISNUMBER(K2265),K2265&gt;0,K2265&lt;50),"OK","REVISAR")</f>
        <v>0</v>
      </c>
      <c r="W2265" s="3">
        <f>IF(AND(ISNUMBER(L2265),L2265&gt;0,L2265&lt;1000000),"OK","REVISAR")</f>
        <v>0</v>
      </c>
      <c r="X2265" s="3">
        <f>IF(AND(ISNUMBER(K2265),ISNUMBER(L2265),ISNUMBER(M2265),ISNUMBER(N2265)),IF(ABS(N2265-(K2265*L2265*(1-M2265/100)))&gt;1,"REVISAR","OK"),"REVISAR")</f>
        <v>0</v>
      </c>
      <c r="Y2265" s="3">
        <f>IF(AND(ISNUMBER(SEARCH("@",E2265)),ISNUMBER(SEARCH(".",E2265))),"OK","REVISAR")</f>
        <v>0</v>
      </c>
      <c r="Z2265" s="3">
        <f>IF(COUNTIF($A$2:$A$5001,A2265)&gt;1,"REVISAR","OK")</f>
        <v>0</v>
      </c>
    </row>
    <row r="2266">
      <c r="A2266" s="3">
        <v>2265</v>
      </c>
      <c r="B2266" s="4">
        <v>45419</v>
      </c>
      <c r="C2266" s="3" t="inlineStr">
        <is>
          <t>Ana Martínez</t>
        </is>
      </c>
      <c r="D2266" s="3" t="inlineStr">
        <is>
          <t>26335009</t>
        </is>
      </c>
      <c r="E2266" s="3" t="inlineStr">
        <is>
          <t>cliente898@hotmial.com</t>
        </is>
      </c>
      <c r="F2266" s="3" t="inlineStr">
        <is>
          <t>+54 9 2326 238183</t>
        </is>
      </c>
      <c r="G2266" s="3" t="inlineStr">
        <is>
          <t>Rosario</t>
        </is>
      </c>
      <c r="H2266" s="3" t="inlineStr">
        <is>
          <t>Cordoba</t>
        </is>
      </c>
      <c r="I2266" s="3" t="inlineStr">
        <is>
          <t>Cargador rápido</t>
        </is>
      </c>
      <c r="J2266" s="3" t="inlineStr">
        <is>
          <t>Tecnologia</t>
        </is>
      </c>
      <c r="K2266" s="3">
        <v>7</v>
      </c>
      <c r="L2266" s="5">
        <v>158721.41</v>
      </c>
      <c r="M2266" s="3">
        <v>5</v>
      </c>
      <c r="N2266" s="5">
        <v>1055497.38</v>
      </c>
      <c r="O2266" s="3" t="inlineStr">
        <is>
          <t>Cheque</t>
        </is>
      </c>
      <c r="Q2266" s="3" t="inlineStr">
        <is>
          <t>online</t>
        </is>
      </c>
      <c r="R2266" s="3" t="inlineStr">
        <is>
          <t>No aplica</t>
        </is>
      </c>
      <c r="T2266" s="3">
        <f>IF(COUNTA(A2266:S2266)&lt;19,"REVISAR","OK")</f>
        <v>0</v>
      </c>
      <c r="U2266" s="3">
        <f>IF(ISNUMBER(B2266),"OK","REVISAR")</f>
        <v>0</v>
      </c>
      <c r="V2266" s="3">
        <f>IF(AND(ISNUMBER(K2266),K2266&gt;0,K2266&lt;50),"OK","REVISAR")</f>
        <v>0</v>
      </c>
      <c r="W2266" s="3">
        <f>IF(AND(ISNUMBER(L2266),L2266&gt;0,L2266&lt;1000000),"OK","REVISAR")</f>
        <v>0</v>
      </c>
      <c r="X2266" s="3">
        <f>IF(AND(ISNUMBER(K2266),ISNUMBER(L2266),ISNUMBER(M2266),ISNUMBER(N2266)),IF(ABS(N2266-(K2266*L2266*(1-M2266/100)))&gt;1,"REVISAR","OK"),"REVISAR")</f>
        <v>0</v>
      </c>
      <c r="Y2266" s="3">
        <f>IF(AND(ISNUMBER(SEARCH("@",E2266)),ISNUMBER(SEARCH(".",E2266))),"OK","REVISAR")</f>
        <v>0</v>
      </c>
      <c r="Z2266" s="3">
        <f>IF(COUNTIF($A$2:$A$5001,A2266)&gt;1,"REVISAR","OK")</f>
        <v>0</v>
      </c>
    </row>
    <row r="2267">
      <c r="A2267" s="3">
        <v>2266</v>
      </c>
      <c r="B2267" s="4">
        <v>45704</v>
      </c>
      <c r="C2267" s="3" t="inlineStr">
        <is>
          <t>María Gómez</t>
        </is>
      </c>
      <c r="D2267" s="3" t="inlineStr">
        <is>
          <t>26369101</t>
        </is>
      </c>
      <c r="E2267" s="3" t="inlineStr">
        <is>
          <t>cliente308@outlook.com</t>
        </is>
      </c>
      <c r="F2267" s="3" t="inlineStr">
        <is>
          <t>+54 9 2326 674625</t>
        </is>
      </c>
      <c r="G2267" s="3" t="inlineStr">
        <is>
          <t>Mendoza</t>
        </is>
      </c>
      <c r="H2267" s="3" t="inlineStr">
        <is>
          <t>buenos aires</t>
        </is>
      </c>
      <c r="J2267" s="3" t="inlineStr">
        <is>
          <t>Tecnología</t>
        </is>
      </c>
      <c r="K2267" s="3">
        <v>7</v>
      </c>
      <c r="L2267" s="5">
        <v>141439.5</v>
      </c>
      <c r="M2267" s="3">
        <v>20</v>
      </c>
      <c r="N2267" s="5">
        <v>792061.2</v>
      </c>
      <c r="O2267" s="3" t="inlineStr">
        <is>
          <t>Tarjeta Crédito</t>
        </is>
      </c>
      <c r="P2267" s="3" t="inlineStr">
        <is>
          <t>Sofía</t>
        </is>
      </c>
      <c r="Q2267" s="3" t="inlineStr">
        <is>
          <t>local 1</t>
        </is>
      </c>
      <c r="R2267" s="3" t="inlineStr">
        <is>
          <t>Cancelado</t>
        </is>
      </c>
      <c r="T2267" s="3">
        <f>IF(COUNTA(A2267:S2267)&lt;19,"REVISAR","OK")</f>
        <v>0</v>
      </c>
      <c r="U2267" s="3">
        <f>IF(ISNUMBER(B2267),"OK","REVISAR")</f>
        <v>0</v>
      </c>
      <c r="V2267" s="3">
        <f>IF(AND(ISNUMBER(K2267),K2267&gt;0,K2267&lt;50),"OK","REVISAR")</f>
        <v>0</v>
      </c>
      <c r="W2267" s="3">
        <f>IF(AND(ISNUMBER(L2267),L2267&gt;0,L2267&lt;1000000),"OK","REVISAR")</f>
        <v>0</v>
      </c>
      <c r="X2267" s="3">
        <f>IF(AND(ISNUMBER(K2267),ISNUMBER(L2267),ISNUMBER(M2267),ISNUMBER(N2267)),IF(ABS(N2267-(K2267*L2267*(1-M2267/100)))&gt;1,"REVISAR","OK"),"REVISAR")</f>
        <v>0</v>
      </c>
      <c r="Y2267" s="3">
        <f>IF(AND(ISNUMBER(SEARCH("@",E2267)),ISNUMBER(SEARCH(".",E2267))),"OK","REVISAR")</f>
        <v>0</v>
      </c>
      <c r="Z2267" s="3">
        <f>IF(COUNTIF($A$2:$A$5001,A2267)&gt;1,"REVISAR","OK")</f>
        <v>0</v>
      </c>
    </row>
    <row r="2268">
      <c r="A2268" s="3">
        <v>2267</v>
      </c>
      <c r="B2268" s="4">
        <v>45509</v>
      </c>
      <c r="C2268" s="3" t="inlineStr">
        <is>
          <t>Ana Martínez</t>
        </is>
      </c>
      <c r="D2268" s="3" t="inlineStr">
        <is>
          <t>30739542</t>
        </is>
      </c>
      <c r="E2268" s="3" t="inlineStr">
        <is>
          <t>cliente236@gmai.com</t>
        </is>
      </c>
      <c r="F2268" s="3" t="inlineStr">
        <is>
          <t>+54 9 2326 779399</t>
        </is>
      </c>
      <c r="H2268" s="3" t="inlineStr">
        <is>
          <t>Cordoba</t>
        </is>
      </c>
      <c r="I2268" s="3" t="inlineStr">
        <is>
          <t>Silla gamer</t>
        </is>
      </c>
      <c r="J2268" s="3" t="inlineStr">
        <is>
          <t>Sin categoria</t>
        </is>
      </c>
      <c r="K2268" s="3">
        <v>1</v>
      </c>
      <c r="L2268" s="5" t="inlineStr">
        <is>
          <t>gratis</t>
        </is>
      </c>
      <c r="M2268" s="3">
        <v>15</v>
      </c>
      <c r="O2268" s="3" t="inlineStr">
        <is>
          <t>Tarjeta Crédito</t>
        </is>
      </c>
      <c r="P2268" s="3" t="inlineStr">
        <is>
          <t>admin</t>
        </is>
      </c>
      <c r="Q2268" s="3" t="inlineStr">
        <is>
          <t>online</t>
        </is>
      </c>
      <c r="R2268" s="3" t="inlineStr">
        <is>
          <t>Cancelado</t>
        </is>
      </c>
      <c r="S2268" s="3" t="inlineStr">
        <is>
          <t>Precio cargado manualmente</t>
        </is>
      </c>
      <c r="T2268" s="3">
        <f>IF(COUNTA(A2268:S2268)&lt;19,"REVISAR","OK")</f>
        <v>0</v>
      </c>
      <c r="U2268" s="3">
        <f>IF(ISNUMBER(B2268),"OK","REVISAR")</f>
        <v>0</v>
      </c>
      <c r="V2268" s="3">
        <f>IF(AND(ISNUMBER(K2268),K2268&gt;0,K2268&lt;50),"OK","REVISAR")</f>
        <v>0</v>
      </c>
      <c r="W2268" s="3">
        <f>IF(AND(ISNUMBER(L2268),L2268&gt;0,L2268&lt;1000000),"OK","REVISAR")</f>
        <v>0</v>
      </c>
      <c r="X2268" s="3">
        <f>IF(AND(ISNUMBER(K2268),ISNUMBER(L2268),ISNUMBER(M2268),ISNUMBER(N2268)),IF(ABS(N2268-(K2268*L2268*(1-M2268/100)))&gt;1,"REVISAR","OK"),"REVISAR")</f>
        <v>0</v>
      </c>
      <c r="Y2268" s="3">
        <f>IF(AND(ISNUMBER(SEARCH("@",E2268)),ISNUMBER(SEARCH(".",E2268))),"OK","REVISAR")</f>
        <v>0</v>
      </c>
      <c r="Z2268" s="3">
        <f>IF(COUNTIF($A$2:$A$5001,A2268)&gt;1,"REVISAR","OK")</f>
        <v>0</v>
      </c>
    </row>
    <row r="2269">
      <c r="A2269" s="3">
        <v>2268</v>
      </c>
      <c r="B2269" s="4">
        <v>45771</v>
      </c>
      <c r="C2269" s="3" t="inlineStr">
        <is>
          <t>Pedro Sánchez</t>
        </is>
      </c>
      <c r="D2269" s="3" t="inlineStr">
        <is>
          <t>42773918</t>
        </is>
      </c>
      <c r="E2269" s="3" t="inlineStr">
        <is>
          <t>cliente233@outlook.com</t>
        </is>
      </c>
      <c r="F2269" s="3" t="inlineStr">
        <is>
          <t>+54 9 2326 854945</t>
        </is>
      </c>
      <c r="G2269" s="3" t="inlineStr">
        <is>
          <t>Buenos Aires</t>
        </is>
      </c>
      <c r="H2269" s="3" t="inlineStr">
        <is>
          <t>CABA</t>
        </is>
      </c>
      <c r="I2269" s="3" t="inlineStr">
        <is>
          <t>Disco SSD 480GB</t>
        </is>
      </c>
      <c r="J2269" s="3" t="inlineStr">
        <is>
          <t>Accesorios</t>
        </is>
      </c>
      <c r="K2269" s="3">
        <v>2</v>
      </c>
      <c r="L2269" s="5">
        <v>111284.05</v>
      </c>
      <c r="M2269" s="3">
        <v>0</v>
      </c>
      <c r="N2269" s="5">
        <v>222568.1</v>
      </c>
      <c r="P2269" s="3" t="inlineStr">
        <is>
          <t>Admin</t>
        </is>
      </c>
      <c r="Q2269" s="3" t="inlineStr">
        <is>
          <t>Sucursal Norte</t>
        </is>
      </c>
      <c r="R2269" s="3" t="inlineStr">
        <is>
          <t>entregado</t>
        </is>
      </c>
      <c r="S2269" s="3" t="inlineStr">
        <is>
          <t>OK</t>
        </is>
      </c>
      <c r="T2269" s="3">
        <f>IF(COUNTA(A2269:S2269)&lt;19,"REVISAR","OK")</f>
        <v>0</v>
      </c>
      <c r="U2269" s="3">
        <f>IF(ISNUMBER(B2269),"OK","REVISAR")</f>
        <v>0</v>
      </c>
      <c r="V2269" s="3">
        <f>IF(AND(ISNUMBER(K2269),K2269&gt;0,K2269&lt;50),"OK","REVISAR")</f>
        <v>0</v>
      </c>
      <c r="W2269" s="3">
        <f>IF(AND(ISNUMBER(L2269),L2269&gt;0,L2269&lt;1000000),"OK","REVISAR")</f>
        <v>0</v>
      </c>
      <c r="X2269" s="3">
        <f>IF(AND(ISNUMBER(K2269),ISNUMBER(L2269),ISNUMBER(M2269),ISNUMBER(N2269)),IF(ABS(N2269-(K2269*L2269*(1-M2269/100)))&gt;1,"REVISAR","OK"),"REVISAR")</f>
        <v>0</v>
      </c>
      <c r="Y2269" s="3">
        <f>IF(AND(ISNUMBER(SEARCH("@",E2269)),ISNUMBER(SEARCH(".",E2269))),"OK","REVISAR")</f>
        <v>0</v>
      </c>
      <c r="Z2269" s="3">
        <f>IF(COUNTIF($A$2:$A$5001,A2269)&gt;1,"REVISAR","OK")</f>
        <v>0</v>
      </c>
    </row>
    <row r="2270">
      <c r="A2270" s="3">
        <v>2269</v>
      </c>
      <c r="B2270" s="4">
        <v>45475</v>
      </c>
      <c r="C2270" s="3" t="inlineStr">
        <is>
          <t>María Gómez</t>
        </is>
      </c>
      <c r="D2270" s="3" t="inlineStr">
        <is>
          <t>38791689</t>
        </is>
      </c>
      <c r="E2270" s="3" t="inlineStr">
        <is>
          <t>cliente539@gmail.com</t>
        </is>
      </c>
      <c r="F2270" s="3" t="inlineStr">
        <is>
          <t>+54 9 2326 312829</t>
        </is>
      </c>
      <c r="G2270" s="3" t="inlineStr">
        <is>
          <t>CABA</t>
        </is>
      </c>
      <c r="H2270" s="3" t="inlineStr">
        <is>
          <t>Bs.As</t>
        </is>
      </c>
      <c r="I2270" s="3" t="inlineStr">
        <is>
          <t>Parlante portátil</t>
        </is>
      </c>
      <c r="J2270" s="3" t="inlineStr">
        <is>
          <t>Sin categoria</t>
        </is>
      </c>
      <c r="K2270" s="3">
        <v>5</v>
      </c>
      <c r="L2270" s="5">
        <v>50388.56</v>
      </c>
      <c r="M2270" s="3">
        <v>0</v>
      </c>
      <c r="N2270" s="5">
        <v>251942.8</v>
      </c>
      <c r="O2270" s="3" t="inlineStr">
        <is>
          <t>Tarjeta Débito</t>
        </is>
      </c>
      <c r="P2270" s="3" t="inlineStr">
        <is>
          <t>Sofía</t>
        </is>
      </c>
      <c r="Q2270" s="3" t="inlineStr">
        <is>
          <t>Sucursal Centro</t>
        </is>
      </c>
      <c r="R2270" s="3" t="inlineStr">
        <is>
          <t>No aplica</t>
        </is>
      </c>
      <c r="S2270" s="3" t="inlineStr">
        <is>
          <t>Producto sin stock</t>
        </is>
      </c>
      <c r="T2270" s="3">
        <f>IF(COUNTA(A2270:S2270)&lt;19,"REVISAR","OK")</f>
        <v>0</v>
      </c>
      <c r="U2270" s="3">
        <f>IF(ISNUMBER(B2270),"OK","REVISAR")</f>
        <v>0</v>
      </c>
      <c r="V2270" s="3">
        <f>IF(AND(ISNUMBER(K2270),K2270&gt;0,K2270&lt;50),"OK","REVISAR")</f>
        <v>0</v>
      </c>
      <c r="W2270" s="3">
        <f>IF(AND(ISNUMBER(L2270),L2270&gt;0,L2270&lt;1000000),"OK","REVISAR")</f>
        <v>0</v>
      </c>
      <c r="X2270" s="3">
        <f>IF(AND(ISNUMBER(K2270),ISNUMBER(L2270),ISNUMBER(M2270),ISNUMBER(N2270)),IF(ABS(N2270-(K2270*L2270*(1-M2270/100)))&gt;1,"REVISAR","OK"),"REVISAR")</f>
        <v>0</v>
      </c>
      <c r="Y2270" s="3">
        <f>IF(AND(ISNUMBER(SEARCH("@",E2270)),ISNUMBER(SEARCH(".",E2270))),"OK","REVISAR")</f>
        <v>0</v>
      </c>
      <c r="Z2270" s="3">
        <f>IF(COUNTIF($A$2:$A$5001,A2270)&gt;1,"REVISAR","OK")</f>
        <v>0</v>
      </c>
    </row>
    <row r="2271">
      <c r="A2271" s="3">
        <v>2270</v>
      </c>
      <c r="B2271" s="4">
        <v>45421</v>
      </c>
      <c r="C2271" s="3" t="inlineStr">
        <is>
          <t>Carlos López</t>
        </is>
      </c>
      <c r="D2271" s="3" t="inlineStr">
        <is>
          <t>43704664</t>
        </is>
      </c>
      <c r="E2271" s="3" t="inlineStr">
        <is>
          <t>cliente823@hotmial.com</t>
        </is>
      </c>
      <c r="F2271" s="3" t="inlineStr">
        <is>
          <t>+54 9 2326 892439</t>
        </is>
      </c>
      <c r="G2271" s="3" t="inlineStr">
        <is>
          <t>Areco</t>
        </is>
      </c>
      <c r="H2271" s="3" t="inlineStr">
        <is>
          <t>Cordoba</t>
        </is>
      </c>
      <c r="I2271" s="3" t="inlineStr">
        <is>
          <t>Cable USB-C</t>
        </is>
      </c>
      <c r="J2271" s="3" t="inlineStr">
        <is>
          <t>Tecnologia</t>
        </is>
      </c>
      <c r="K2271" s="3">
        <v>1</v>
      </c>
      <c r="L2271" s="5">
        <v>90805.24000000001</v>
      </c>
      <c r="M2271" s="3">
        <v>150</v>
      </c>
      <c r="N2271" s="5">
        <v>-45402.62</v>
      </c>
      <c r="O2271" s="3" t="inlineStr">
        <is>
          <t>Mercado Pago</t>
        </is>
      </c>
      <c r="P2271" s="3" t="inlineStr">
        <is>
          <t>Sofía</t>
        </is>
      </c>
      <c r="Q2271" s="3" t="inlineStr">
        <is>
          <t>Sucursal Norte</t>
        </is>
      </c>
      <c r="R2271" s="3" t="inlineStr">
        <is>
          <t>pendiente</t>
        </is>
      </c>
      <c r="S2271" s="3" t="inlineStr">
        <is>
          <t>Pago a confirmar</t>
        </is>
      </c>
      <c r="T2271" s="3">
        <f>IF(COUNTA(A2271:S2271)&lt;19,"REVISAR","OK")</f>
        <v>0</v>
      </c>
      <c r="U2271" s="3">
        <f>IF(ISNUMBER(B2271),"OK","REVISAR")</f>
        <v>0</v>
      </c>
      <c r="V2271" s="3">
        <f>IF(AND(ISNUMBER(K2271),K2271&gt;0,K2271&lt;50),"OK","REVISAR")</f>
        <v>0</v>
      </c>
      <c r="W2271" s="3">
        <f>IF(AND(ISNUMBER(L2271),L2271&gt;0,L2271&lt;1000000),"OK","REVISAR")</f>
        <v>0</v>
      </c>
      <c r="X2271" s="3">
        <f>IF(AND(ISNUMBER(K2271),ISNUMBER(L2271),ISNUMBER(M2271),ISNUMBER(N2271)),IF(ABS(N2271-(K2271*L2271*(1-M2271/100)))&gt;1,"REVISAR","OK"),"REVISAR")</f>
        <v>0</v>
      </c>
      <c r="Y2271" s="3">
        <f>IF(AND(ISNUMBER(SEARCH("@",E2271)),ISNUMBER(SEARCH(".",E2271))),"OK","REVISAR")</f>
        <v>0</v>
      </c>
      <c r="Z2271" s="3">
        <f>IF(COUNTIF($A$2:$A$5001,A2271)&gt;1,"REVISAR","OK")</f>
        <v>0</v>
      </c>
    </row>
    <row r="2272">
      <c r="A2272" s="3">
        <v>2271</v>
      </c>
      <c r="B2272" s="4" t="inlineStr">
        <is>
          <t>sin fecha</t>
        </is>
      </c>
      <c r="C2272" s="3" t="inlineStr">
        <is>
          <t>María Gómez</t>
        </is>
      </c>
      <c r="D2272" s="3" t="inlineStr">
        <is>
          <t>39486896</t>
        </is>
      </c>
      <c r="E2272" s="3" t="inlineStr">
        <is>
          <t>cliente192@hotmial.com</t>
        </is>
      </c>
      <c r="F2272" s="3" t="inlineStr">
        <is>
          <t>+54 9 2326 681132</t>
        </is>
      </c>
      <c r="G2272" s="3" t="inlineStr">
        <is>
          <t>Areco</t>
        </is>
      </c>
      <c r="H2272" s="3" t="inlineStr">
        <is>
          <t>buenos aires</t>
        </is>
      </c>
      <c r="I2272" s="3" t="inlineStr">
        <is>
          <t>Producto desconocido</t>
        </is>
      </c>
      <c r="J2272" s="3" t="inlineStr">
        <is>
          <t>Accesorios</t>
        </is>
      </c>
      <c r="K2272" s="3">
        <v>4</v>
      </c>
      <c r="L2272" s="5">
        <v>85064.36</v>
      </c>
      <c r="M2272" s="3">
        <v>0</v>
      </c>
      <c r="N2272" s="5">
        <v>340257.44</v>
      </c>
      <c r="O2272" s="3" t="inlineStr">
        <is>
          <t>Cheque</t>
        </is>
      </c>
      <c r="P2272" s="3" t="inlineStr">
        <is>
          <t>Lucas</t>
        </is>
      </c>
      <c r="Q2272" s="3" t="inlineStr">
        <is>
          <t>online</t>
        </is>
      </c>
      <c r="R2272" s="3" t="inlineStr">
        <is>
          <t>En camino</t>
        </is>
      </c>
      <c r="S2272" s="3" t="inlineStr">
        <is>
          <t>sin observaciones</t>
        </is>
      </c>
      <c r="T2272" s="3">
        <f>IF(COUNTA(A2272:S2272)&lt;19,"REVISAR","OK")</f>
        <v>0</v>
      </c>
      <c r="U2272" s="3">
        <f>IF(ISNUMBER(B2272),"OK","REVISAR")</f>
        <v>0</v>
      </c>
      <c r="V2272" s="3">
        <f>IF(AND(ISNUMBER(K2272),K2272&gt;0,K2272&lt;50),"OK","REVISAR")</f>
        <v>0</v>
      </c>
      <c r="W2272" s="3">
        <f>IF(AND(ISNUMBER(L2272),L2272&gt;0,L2272&lt;1000000),"OK","REVISAR")</f>
        <v>0</v>
      </c>
      <c r="X2272" s="3">
        <f>IF(AND(ISNUMBER(K2272),ISNUMBER(L2272),ISNUMBER(M2272),ISNUMBER(N2272)),IF(ABS(N2272-(K2272*L2272*(1-M2272/100)))&gt;1,"REVISAR","OK"),"REVISAR")</f>
        <v>0</v>
      </c>
      <c r="Y2272" s="3">
        <f>IF(AND(ISNUMBER(SEARCH("@",E2272)),ISNUMBER(SEARCH(".",E2272))),"OK","REVISAR")</f>
        <v>0</v>
      </c>
      <c r="Z2272" s="3">
        <f>IF(COUNTIF($A$2:$A$5001,A2272)&gt;1,"REVISAR","OK")</f>
        <v>0</v>
      </c>
    </row>
    <row r="2273">
      <c r="A2273" s="3">
        <v>2272</v>
      </c>
      <c r="B2273" s="4">
        <v>45328</v>
      </c>
      <c r="D2273" s="3" t="inlineStr">
        <is>
          <t>36979924</t>
        </is>
      </c>
      <c r="E2273" s="3" t="inlineStr">
        <is>
          <t>cliente333@outlook.com</t>
        </is>
      </c>
      <c r="F2273" s="3" t="inlineStr">
        <is>
          <t>+54 9 2326 937351</t>
        </is>
      </c>
      <c r="G2273" s="3" t="inlineStr">
        <is>
          <t>Bs As</t>
        </is>
      </c>
      <c r="H2273" s="3" t="inlineStr">
        <is>
          <t>Buenos Aires</t>
        </is>
      </c>
      <c r="I2273" s="3" t="inlineStr">
        <is>
          <t>Notebook 15</t>
        </is>
      </c>
      <c r="J2273" s="3" t="inlineStr">
        <is>
          <t>perifericos</t>
        </is>
      </c>
      <c r="K2273" s="3">
        <v>5</v>
      </c>
      <c r="L2273" s="5">
        <v>98396.50999999999</v>
      </c>
      <c r="M2273" s="3">
        <v>0</v>
      </c>
      <c r="N2273" s="5">
        <v>491982.55</v>
      </c>
      <c r="O2273" s="3" t="inlineStr">
        <is>
          <t>transf</t>
        </is>
      </c>
      <c r="Q2273" s="3" t="inlineStr">
        <is>
          <t>Sucursal Centro</t>
        </is>
      </c>
      <c r="R2273" s="3" t="inlineStr">
        <is>
          <t>No aplica</t>
        </is>
      </c>
      <c r="S2273" s="3" t="inlineStr">
        <is>
          <t>Producto sin stock</t>
        </is>
      </c>
      <c r="T2273" s="3">
        <f>IF(COUNTA(A2273:S2273)&lt;19,"REVISAR","OK")</f>
        <v>0</v>
      </c>
      <c r="U2273" s="3">
        <f>IF(ISNUMBER(B2273),"OK","REVISAR")</f>
        <v>0</v>
      </c>
      <c r="V2273" s="3">
        <f>IF(AND(ISNUMBER(K2273),K2273&gt;0,K2273&lt;50),"OK","REVISAR")</f>
        <v>0</v>
      </c>
      <c r="W2273" s="3">
        <f>IF(AND(ISNUMBER(L2273),L2273&gt;0,L2273&lt;1000000),"OK","REVISAR")</f>
        <v>0</v>
      </c>
      <c r="X2273" s="3">
        <f>IF(AND(ISNUMBER(K2273),ISNUMBER(L2273),ISNUMBER(M2273),ISNUMBER(N2273)),IF(ABS(N2273-(K2273*L2273*(1-M2273/100)))&gt;1,"REVISAR","OK"),"REVISAR")</f>
        <v>0</v>
      </c>
      <c r="Y2273" s="3">
        <f>IF(AND(ISNUMBER(SEARCH("@",E2273)),ISNUMBER(SEARCH(".",E2273))),"OK","REVISAR")</f>
        <v>0</v>
      </c>
      <c r="Z2273" s="3">
        <f>IF(COUNTIF($A$2:$A$5001,A2273)&gt;1,"REVISAR","OK")</f>
        <v>0</v>
      </c>
    </row>
    <row r="2274">
      <c r="A2274" s="3">
        <v>2273</v>
      </c>
      <c r="B2274" s="4">
        <v>45421</v>
      </c>
      <c r="C2274" s="3" t="inlineStr">
        <is>
          <t>Cliente Sin Nombre</t>
        </is>
      </c>
      <c r="D2274" s="3" t="inlineStr">
        <is>
          <t>39198993</t>
        </is>
      </c>
      <c r="E2274" s="3" t="inlineStr">
        <is>
          <t>cliente14@gmai.com</t>
        </is>
      </c>
      <c r="F2274" s="3" t="inlineStr">
        <is>
          <t>+54 9 2326 170927</t>
        </is>
      </c>
      <c r="H2274" s="3" t="inlineStr">
        <is>
          <t>Bs.As</t>
        </is>
      </c>
      <c r="I2274" s="3" t="inlineStr">
        <is>
          <t>Webcam HD</t>
        </is>
      </c>
      <c r="J2274" s="3" t="inlineStr">
        <is>
          <t>Periféricos</t>
        </is>
      </c>
      <c r="K2274" s="3">
        <v>2</v>
      </c>
      <c r="L2274" s="5">
        <v>157554.6</v>
      </c>
      <c r="M2274" s="3">
        <v>10</v>
      </c>
      <c r="N2274" s="5">
        <v>283598.28</v>
      </c>
      <c r="O2274" s="3" t="inlineStr">
        <is>
          <t>transf</t>
        </is>
      </c>
      <c r="P2274" s="3" t="inlineStr">
        <is>
          <t>Paul</t>
        </is>
      </c>
      <c r="Q2274" s="3" t="inlineStr">
        <is>
          <t>Sucursal Norte</t>
        </is>
      </c>
      <c r="T2274" s="3">
        <f>IF(COUNTA(A2274:S2274)&lt;19,"REVISAR","OK")</f>
        <v>0</v>
      </c>
      <c r="U2274" s="3">
        <f>IF(ISNUMBER(B2274),"OK","REVISAR")</f>
        <v>0</v>
      </c>
      <c r="V2274" s="3">
        <f>IF(AND(ISNUMBER(K2274),K2274&gt;0,K2274&lt;50),"OK","REVISAR")</f>
        <v>0</v>
      </c>
      <c r="W2274" s="3">
        <f>IF(AND(ISNUMBER(L2274),L2274&gt;0,L2274&lt;1000000),"OK","REVISAR")</f>
        <v>0</v>
      </c>
      <c r="X2274" s="3">
        <f>IF(AND(ISNUMBER(K2274),ISNUMBER(L2274),ISNUMBER(M2274),ISNUMBER(N2274)),IF(ABS(N2274-(K2274*L2274*(1-M2274/100)))&gt;1,"REVISAR","OK"),"REVISAR")</f>
        <v>0</v>
      </c>
      <c r="Y2274" s="3">
        <f>IF(AND(ISNUMBER(SEARCH("@",E2274)),ISNUMBER(SEARCH(".",E2274))),"OK","REVISAR")</f>
        <v>0</v>
      </c>
      <c r="Z2274" s="3">
        <f>IF(COUNTIF($A$2:$A$5001,A2274)&gt;1,"REVISAR","OK")</f>
        <v>0</v>
      </c>
    </row>
    <row r="2275">
      <c r="A2275" s="3">
        <v>2274</v>
      </c>
      <c r="B2275" s="4">
        <v>45335</v>
      </c>
      <c r="C2275" s="3" t="inlineStr">
        <is>
          <t>Cliente Sin Nombre</t>
        </is>
      </c>
      <c r="D2275" s="3" t="inlineStr">
        <is>
          <t>39009713</t>
        </is>
      </c>
      <c r="E2275" s="3" t="inlineStr">
        <is>
          <t>cliente221@yahoo.com</t>
        </is>
      </c>
      <c r="F2275" s="3" t="inlineStr">
        <is>
          <t>+54 9 2326 979012</t>
        </is>
      </c>
      <c r="H2275" s="3" t="inlineStr">
        <is>
          <t>Mendoza</t>
        </is>
      </c>
      <c r="J2275" s="3" t="inlineStr">
        <is>
          <t>Periféricos</t>
        </is>
      </c>
      <c r="K2275" s="3">
        <v>6</v>
      </c>
      <c r="L2275" s="5">
        <v>133011.49</v>
      </c>
      <c r="M2275" s="3">
        <v>0</v>
      </c>
      <c r="N2275" s="5">
        <v>41188.23</v>
      </c>
      <c r="O2275" s="3" t="inlineStr">
        <is>
          <t>Tarjeta Crédito</t>
        </is>
      </c>
      <c r="P2275" s="3" t="inlineStr">
        <is>
          <t>Paul</t>
        </is>
      </c>
      <c r="Q2275" s="3" t="inlineStr">
        <is>
          <t>Norte</t>
        </is>
      </c>
      <c r="R2275" s="3" t="inlineStr">
        <is>
          <t>En camino</t>
        </is>
      </c>
      <c r="S2275" s="3" t="inlineStr">
        <is>
          <t>Producto sin stock</t>
        </is>
      </c>
      <c r="T2275" s="3">
        <f>IF(COUNTA(A2275:S2275)&lt;19,"REVISAR","OK")</f>
        <v>0</v>
      </c>
      <c r="U2275" s="3">
        <f>IF(ISNUMBER(B2275),"OK","REVISAR")</f>
        <v>0</v>
      </c>
      <c r="V2275" s="3">
        <f>IF(AND(ISNUMBER(K2275),K2275&gt;0,K2275&lt;50),"OK","REVISAR")</f>
        <v>0</v>
      </c>
      <c r="W2275" s="3">
        <f>IF(AND(ISNUMBER(L2275),L2275&gt;0,L2275&lt;1000000),"OK","REVISAR")</f>
        <v>0</v>
      </c>
      <c r="X2275" s="3">
        <f>IF(AND(ISNUMBER(K2275),ISNUMBER(L2275),ISNUMBER(M2275),ISNUMBER(N2275)),IF(ABS(N2275-(K2275*L2275*(1-M2275/100)))&gt;1,"REVISAR","OK"),"REVISAR")</f>
        <v>0</v>
      </c>
      <c r="Y2275" s="3">
        <f>IF(AND(ISNUMBER(SEARCH("@",E2275)),ISNUMBER(SEARCH(".",E2275))),"OK","REVISAR")</f>
        <v>0</v>
      </c>
      <c r="Z2275" s="3">
        <f>IF(COUNTIF($A$2:$A$5001,A2275)&gt;1,"REVISAR","OK")</f>
        <v>0</v>
      </c>
    </row>
    <row r="2276">
      <c r="A2276" s="3">
        <v>2275</v>
      </c>
      <c r="B2276" s="4">
        <v>45654</v>
      </c>
      <c r="C2276" s="3" t="inlineStr">
        <is>
          <t>Ana Martínez</t>
        </is>
      </c>
      <c r="D2276" s="3" t="inlineStr">
        <is>
          <t>23504281</t>
        </is>
      </c>
      <c r="E2276" s="3" t="inlineStr">
        <is>
          <t>cliente31@hotmial.com</t>
        </is>
      </c>
      <c r="F2276" s="3" t="inlineStr">
        <is>
          <t>+54 9 2326 299567</t>
        </is>
      </c>
      <c r="G2276" s="3" t="inlineStr">
        <is>
          <t>Cordoba</t>
        </is>
      </c>
      <c r="H2276" s="3" t="inlineStr">
        <is>
          <t>Santa Fe</t>
        </is>
      </c>
      <c r="I2276" s="3" t="inlineStr">
        <is>
          <t>Mouse gamer</t>
        </is>
      </c>
      <c r="J2276" s="3" t="inlineStr">
        <is>
          <t>Tecnologia</t>
        </is>
      </c>
      <c r="K2276" s="3">
        <v>8</v>
      </c>
      <c r="L2276" s="5">
        <v>164394.73</v>
      </c>
      <c r="M2276" s="3">
        <v>20</v>
      </c>
      <c r="N2276" s="5">
        <v>1052126.27</v>
      </c>
      <c r="O2276" s="3" t="inlineStr">
        <is>
          <t>transf</t>
        </is>
      </c>
      <c r="P2276" s="3" t="inlineStr">
        <is>
          <t>Isaías</t>
        </is>
      </c>
      <c r="Q2276" s="3" t="inlineStr">
        <is>
          <t>local 1</t>
        </is>
      </c>
      <c r="R2276" s="3" t="inlineStr">
        <is>
          <t>En camino</t>
        </is>
      </c>
      <c r="S2276" s="3" t="inlineStr">
        <is>
          <t>Dirección incompleta</t>
        </is>
      </c>
      <c r="T2276" s="3">
        <f>IF(COUNTA(A2276:S2276)&lt;19,"REVISAR","OK")</f>
        <v>0</v>
      </c>
      <c r="U2276" s="3">
        <f>IF(ISNUMBER(B2276),"OK","REVISAR")</f>
        <v>0</v>
      </c>
      <c r="V2276" s="3">
        <f>IF(AND(ISNUMBER(K2276),K2276&gt;0,K2276&lt;50),"OK","REVISAR")</f>
        <v>0</v>
      </c>
      <c r="W2276" s="3">
        <f>IF(AND(ISNUMBER(L2276),L2276&gt;0,L2276&lt;1000000),"OK","REVISAR")</f>
        <v>0</v>
      </c>
      <c r="X2276" s="3">
        <f>IF(AND(ISNUMBER(K2276),ISNUMBER(L2276),ISNUMBER(M2276),ISNUMBER(N2276)),IF(ABS(N2276-(K2276*L2276*(1-M2276/100)))&gt;1,"REVISAR","OK"),"REVISAR")</f>
        <v>0</v>
      </c>
      <c r="Y2276" s="3">
        <f>IF(AND(ISNUMBER(SEARCH("@",E2276)),ISNUMBER(SEARCH(".",E2276))),"OK","REVISAR")</f>
        <v>0</v>
      </c>
      <c r="Z2276" s="3">
        <f>IF(COUNTIF($A$2:$A$5001,A2276)&gt;1,"REVISAR","OK")</f>
        <v>0</v>
      </c>
    </row>
    <row r="2277">
      <c r="A2277" s="3">
        <v>2276</v>
      </c>
      <c r="B2277" s="4">
        <v>45549</v>
      </c>
      <c r="C2277" s="3" t="inlineStr">
        <is>
          <t>Juan Pérez</t>
        </is>
      </c>
      <c r="D2277" s="3" t="inlineStr">
        <is>
          <t>27945104</t>
        </is>
      </c>
      <c r="E2277" s="3" t="inlineStr">
        <is>
          <t>cliente455@sinmail</t>
        </is>
      </c>
      <c r="F2277" s="3" t="inlineStr">
        <is>
          <t>+54 9 2326 269299</t>
        </is>
      </c>
      <c r="G2277" s="3" t="inlineStr">
        <is>
          <t>Bs As</t>
        </is>
      </c>
      <c r="H2277" s="3" t="inlineStr">
        <is>
          <t>Cordoba</t>
        </is>
      </c>
      <c r="I2277" s="3" t="inlineStr">
        <is>
          <t>Webcam HD</t>
        </is>
      </c>
      <c r="J2277" s="3" t="inlineStr">
        <is>
          <t>Tecnologia</t>
        </is>
      </c>
      <c r="K2277" s="3">
        <v>6</v>
      </c>
      <c r="L2277" s="5">
        <v>166738.82</v>
      </c>
      <c r="M2277" s="3">
        <v>0</v>
      </c>
      <c r="N2277" s="5">
        <v>1000432.92</v>
      </c>
      <c r="O2277" s="3" t="inlineStr">
        <is>
          <t>Cheque</t>
        </is>
      </c>
      <c r="R2277" s="3" t="inlineStr">
        <is>
          <t>pendiente</t>
        </is>
      </c>
      <c r="T2277" s="3">
        <f>IF(COUNTA(A2277:S2277)&lt;19,"REVISAR","OK")</f>
        <v>0</v>
      </c>
      <c r="U2277" s="3">
        <f>IF(ISNUMBER(B2277),"OK","REVISAR")</f>
        <v>0</v>
      </c>
      <c r="V2277" s="3">
        <f>IF(AND(ISNUMBER(K2277),K2277&gt;0,K2277&lt;50),"OK","REVISAR")</f>
        <v>0</v>
      </c>
      <c r="W2277" s="3">
        <f>IF(AND(ISNUMBER(L2277),L2277&gt;0,L2277&lt;1000000),"OK","REVISAR")</f>
        <v>0</v>
      </c>
      <c r="X2277" s="3">
        <f>IF(AND(ISNUMBER(K2277),ISNUMBER(L2277),ISNUMBER(M2277),ISNUMBER(N2277)),IF(ABS(N2277-(K2277*L2277*(1-M2277/100)))&gt;1,"REVISAR","OK"),"REVISAR")</f>
        <v>0</v>
      </c>
      <c r="Y2277" s="3">
        <f>IF(AND(ISNUMBER(SEARCH("@",E2277)),ISNUMBER(SEARCH(".",E2277))),"OK","REVISAR")</f>
        <v>0</v>
      </c>
      <c r="Z2277" s="3">
        <f>IF(COUNTIF($A$2:$A$5001,A2277)&gt;1,"REVISAR","OK")</f>
        <v>0</v>
      </c>
    </row>
    <row r="2278">
      <c r="A2278" s="3">
        <v>2277</v>
      </c>
      <c r="B2278" s="4">
        <v>45325</v>
      </c>
      <c r="C2278" s="3" t="inlineStr">
        <is>
          <t>Camila Torres</t>
        </is>
      </c>
      <c r="D2278" s="3" t="inlineStr">
        <is>
          <t>20459500</t>
        </is>
      </c>
      <c r="E2278" s="3" t="inlineStr">
        <is>
          <t>cliente475@hotmial.com</t>
        </is>
      </c>
      <c r="F2278" s="3" t="inlineStr">
        <is>
          <t>+54 9 2326 852141</t>
        </is>
      </c>
      <c r="G2278" s="3" t="inlineStr">
        <is>
          <t>Mendoza</t>
        </is>
      </c>
      <c r="I2278" s="3" t="inlineStr">
        <is>
          <t>Disco SSD 480GB</t>
        </is>
      </c>
      <c r="J2278" s="3" t="inlineStr">
        <is>
          <t>Accesorios</t>
        </is>
      </c>
      <c r="K2278" s="3">
        <v>2</v>
      </c>
      <c r="L2278" s="5">
        <v>65651.05</v>
      </c>
      <c r="M2278" s="3">
        <v>0</v>
      </c>
      <c r="N2278" s="5">
        <v>131302.1</v>
      </c>
      <c r="O2278" s="3" t="inlineStr">
        <is>
          <t>efectivo</t>
        </is>
      </c>
      <c r="P2278" s="3" t="inlineStr">
        <is>
          <t>Admin</t>
        </is>
      </c>
      <c r="Q2278" s="3" t="inlineStr">
        <is>
          <t>Centro</t>
        </is>
      </c>
      <c r="R2278" s="3" t="inlineStr">
        <is>
          <t>pendiente</t>
        </is>
      </c>
      <c r="S2278" s="3" t="inlineStr">
        <is>
          <t>Cliente reclama demora</t>
        </is>
      </c>
      <c r="T2278" s="3">
        <f>IF(COUNTA(A2278:S2278)&lt;19,"REVISAR","OK")</f>
        <v>0</v>
      </c>
      <c r="U2278" s="3">
        <f>IF(ISNUMBER(B2278),"OK","REVISAR")</f>
        <v>0</v>
      </c>
      <c r="V2278" s="3">
        <f>IF(AND(ISNUMBER(K2278),K2278&gt;0,K2278&lt;50),"OK","REVISAR")</f>
        <v>0</v>
      </c>
      <c r="W2278" s="3">
        <f>IF(AND(ISNUMBER(L2278),L2278&gt;0,L2278&lt;1000000),"OK","REVISAR")</f>
        <v>0</v>
      </c>
      <c r="X2278" s="3">
        <f>IF(AND(ISNUMBER(K2278),ISNUMBER(L2278),ISNUMBER(M2278),ISNUMBER(N2278)),IF(ABS(N2278-(K2278*L2278*(1-M2278/100)))&gt;1,"REVISAR","OK"),"REVISAR")</f>
        <v>0</v>
      </c>
      <c r="Y2278" s="3">
        <f>IF(AND(ISNUMBER(SEARCH("@",E2278)),ISNUMBER(SEARCH(".",E2278))),"OK","REVISAR")</f>
        <v>0</v>
      </c>
      <c r="Z2278" s="3">
        <f>IF(COUNTIF($A$2:$A$5001,A2278)&gt;1,"REVISAR","OK")</f>
        <v>0</v>
      </c>
    </row>
    <row r="2279">
      <c r="A2279" s="3">
        <v>2278</v>
      </c>
      <c r="B2279" s="4">
        <v>45613</v>
      </c>
      <c r="C2279" s="3" t="inlineStr">
        <is>
          <t>Valentina Díaz</t>
        </is>
      </c>
      <c r="D2279" s="3" t="inlineStr">
        <is>
          <t>22201675</t>
        </is>
      </c>
      <c r="E2279" s="3" t="inlineStr">
        <is>
          <t>no tiene</t>
        </is>
      </c>
      <c r="F2279" s="3" t="inlineStr">
        <is>
          <t>+54 9 2326 623196</t>
        </is>
      </c>
      <c r="G2279" s="3" t="inlineStr">
        <is>
          <t>San Antonio de Areco</t>
        </is>
      </c>
      <c r="H2279" s="3" t="inlineStr">
        <is>
          <t>buenos aires</t>
        </is>
      </c>
      <c r="J2279" s="3" t="inlineStr">
        <is>
          <t>Accesorios</t>
        </is>
      </c>
      <c r="K2279" s="3">
        <v>1</v>
      </c>
      <c r="L2279" s="5">
        <v>87463.09</v>
      </c>
      <c r="M2279" s="3">
        <v>15</v>
      </c>
      <c r="N2279" s="5">
        <v>74343.63</v>
      </c>
      <c r="O2279" s="3" t="inlineStr">
        <is>
          <t>Transferencia</t>
        </is>
      </c>
      <c r="P2279" s="3" t="inlineStr">
        <is>
          <t>Lucas</t>
        </is>
      </c>
      <c r="R2279" s="3" t="inlineStr">
        <is>
          <t>Pendiente</t>
        </is>
      </c>
      <c r="S2279" s="3" t="inlineStr">
        <is>
          <t>sin observaciones</t>
        </is>
      </c>
      <c r="T2279" s="3">
        <f>IF(COUNTA(A2279:S2279)&lt;19,"REVISAR","OK")</f>
        <v>0</v>
      </c>
      <c r="U2279" s="3">
        <f>IF(ISNUMBER(B2279),"OK","REVISAR")</f>
        <v>0</v>
      </c>
      <c r="V2279" s="3">
        <f>IF(AND(ISNUMBER(K2279),K2279&gt;0,K2279&lt;50),"OK","REVISAR")</f>
        <v>0</v>
      </c>
      <c r="W2279" s="3">
        <f>IF(AND(ISNUMBER(L2279),L2279&gt;0,L2279&lt;1000000),"OK","REVISAR")</f>
        <v>0</v>
      </c>
      <c r="X2279" s="3">
        <f>IF(AND(ISNUMBER(K2279),ISNUMBER(L2279),ISNUMBER(M2279),ISNUMBER(N2279)),IF(ABS(N2279-(K2279*L2279*(1-M2279/100)))&gt;1,"REVISAR","OK"),"REVISAR")</f>
        <v>0</v>
      </c>
      <c r="Y2279" s="3">
        <f>IF(AND(ISNUMBER(SEARCH("@",E2279)),ISNUMBER(SEARCH(".",E2279))),"OK","REVISAR")</f>
        <v>0</v>
      </c>
      <c r="Z2279" s="3">
        <f>IF(COUNTIF($A$2:$A$5001,A2279)&gt;1,"REVISAR","OK")</f>
        <v>0</v>
      </c>
    </row>
    <row r="2280">
      <c r="A2280" s="3">
        <v>2279</v>
      </c>
      <c r="B2280" s="4">
        <v>45567</v>
      </c>
      <c r="C2280" s="3" t="inlineStr">
        <is>
          <t>Carlos López</t>
        </is>
      </c>
      <c r="D2280" s="3" t="inlineStr">
        <is>
          <t>21255476</t>
        </is>
      </c>
      <c r="E2280" s="3" t="inlineStr">
        <is>
          <t>cliente508@gmail.com</t>
        </is>
      </c>
      <c r="F2280" s="3" t="inlineStr">
        <is>
          <t>+54 9 2326 416510</t>
        </is>
      </c>
      <c r="G2280" s="3" t="inlineStr">
        <is>
          <t>Cordoba</t>
        </is>
      </c>
      <c r="H2280" s="3" t="inlineStr">
        <is>
          <t>CABA</t>
        </is>
      </c>
      <c r="I2280" s="3" t="inlineStr">
        <is>
          <t>Memoria RAM 8GB</t>
        </is>
      </c>
      <c r="K2280" s="3">
        <v>99</v>
      </c>
      <c r="L2280" s="5">
        <v>52900.43</v>
      </c>
      <c r="M2280" s="3">
        <v>0</v>
      </c>
      <c r="N2280" s="5">
        <v>5237142.57</v>
      </c>
      <c r="O2280" s="3" t="inlineStr">
        <is>
          <t>tarjeta credito</t>
        </is>
      </c>
      <c r="P2280" s="3" t="inlineStr">
        <is>
          <t>Paul</t>
        </is>
      </c>
      <c r="Q2280" s="3" t="inlineStr">
        <is>
          <t>online</t>
        </is>
      </c>
      <c r="R2280" s="3" t="inlineStr">
        <is>
          <t>En camino</t>
        </is>
      </c>
      <c r="S2280" s="3" t="inlineStr">
        <is>
          <t>Dirección incompleta</t>
        </is>
      </c>
      <c r="T2280" s="3">
        <f>IF(COUNTA(A2280:S2280)&lt;19,"REVISAR","OK")</f>
        <v>0</v>
      </c>
      <c r="U2280" s="3">
        <f>IF(ISNUMBER(B2280),"OK","REVISAR")</f>
        <v>0</v>
      </c>
      <c r="V2280" s="3">
        <f>IF(AND(ISNUMBER(K2280),K2280&gt;0,K2280&lt;50),"OK","REVISAR")</f>
        <v>0</v>
      </c>
      <c r="W2280" s="3">
        <f>IF(AND(ISNUMBER(L2280),L2280&gt;0,L2280&lt;1000000),"OK","REVISAR")</f>
        <v>0</v>
      </c>
      <c r="X2280" s="3">
        <f>IF(AND(ISNUMBER(K2280),ISNUMBER(L2280),ISNUMBER(M2280),ISNUMBER(N2280)),IF(ABS(N2280-(K2280*L2280*(1-M2280/100)))&gt;1,"REVISAR","OK"),"REVISAR")</f>
        <v>0</v>
      </c>
      <c r="Y2280" s="3">
        <f>IF(AND(ISNUMBER(SEARCH("@",E2280)),ISNUMBER(SEARCH(".",E2280))),"OK","REVISAR")</f>
        <v>0</v>
      </c>
      <c r="Z2280" s="3">
        <f>IF(COUNTIF($A$2:$A$5001,A2280)&gt;1,"REVISAR","OK")</f>
        <v>0</v>
      </c>
    </row>
    <row r="2281">
      <c r="A2281" s="3">
        <v>2280</v>
      </c>
      <c r="B2281" s="4">
        <v>45461</v>
      </c>
      <c r="C2281" s="3" t="inlineStr">
        <is>
          <t>Cliente Sin Nombre</t>
        </is>
      </c>
      <c r="D2281" s="3" t="inlineStr">
        <is>
          <t>21267053</t>
        </is>
      </c>
      <c r="E2281" s="3" t="inlineStr">
        <is>
          <t>cliente391@gmai.com</t>
        </is>
      </c>
      <c r="F2281" s="3" t="inlineStr">
        <is>
          <t>+54 9 2326 204616</t>
        </is>
      </c>
      <c r="G2281" s="3" t="inlineStr">
        <is>
          <t>San Antonio de Areco</t>
        </is>
      </c>
      <c r="H2281" s="3" t="inlineStr">
        <is>
          <t>Buenos Aires</t>
        </is>
      </c>
      <c r="I2281" s="3" t="inlineStr">
        <is>
          <t>Teclado mecánico</t>
        </is>
      </c>
      <c r="J2281" s="3" t="inlineStr">
        <is>
          <t>perifericos</t>
        </is>
      </c>
      <c r="K2281" s="3">
        <v>7</v>
      </c>
      <c r="M2281" s="3">
        <v>15</v>
      </c>
      <c r="O2281" s="3" t="inlineStr">
        <is>
          <t>efectivo</t>
        </is>
      </c>
      <c r="P2281" s="3" t="inlineStr">
        <is>
          <t>Sofía</t>
        </is>
      </c>
      <c r="Q2281" s="3" t="inlineStr">
        <is>
          <t>Norte</t>
        </is>
      </c>
      <c r="R2281" s="3" t="inlineStr">
        <is>
          <t>pendiente</t>
        </is>
      </c>
      <c r="S2281" s="3" t="inlineStr">
        <is>
          <t>Producto sin stock</t>
        </is>
      </c>
      <c r="T2281" s="3">
        <f>IF(COUNTA(A2281:S2281)&lt;19,"REVISAR","OK")</f>
        <v>0</v>
      </c>
      <c r="U2281" s="3">
        <f>IF(ISNUMBER(B2281),"OK","REVISAR")</f>
        <v>0</v>
      </c>
      <c r="V2281" s="3">
        <f>IF(AND(ISNUMBER(K2281),K2281&gt;0,K2281&lt;50),"OK","REVISAR")</f>
        <v>0</v>
      </c>
      <c r="W2281" s="3">
        <f>IF(AND(ISNUMBER(L2281),L2281&gt;0,L2281&lt;1000000),"OK","REVISAR")</f>
        <v>0</v>
      </c>
      <c r="X2281" s="3">
        <f>IF(AND(ISNUMBER(K2281),ISNUMBER(L2281),ISNUMBER(M2281),ISNUMBER(N2281)),IF(ABS(N2281-(K2281*L2281*(1-M2281/100)))&gt;1,"REVISAR","OK"),"REVISAR")</f>
        <v>0</v>
      </c>
      <c r="Y2281" s="3">
        <f>IF(AND(ISNUMBER(SEARCH("@",E2281)),ISNUMBER(SEARCH(".",E2281))),"OK","REVISAR")</f>
        <v>0</v>
      </c>
      <c r="Z2281" s="3">
        <f>IF(COUNTIF($A$2:$A$5001,A2281)&gt;1,"REVISAR","OK")</f>
        <v>0</v>
      </c>
    </row>
    <row r="2282">
      <c r="A2282" s="3">
        <v>2281</v>
      </c>
      <c r="B2282" s="4">
        <v>45597</v>
      </c>
      <c r="C2282" s="3" t="inlineStr">
        <is>
          <t>Juan Pérez</t>
        </is>
      </c>
      <c r="D2282" s="3" t="inlineStr">
        <is>
          <t>41683055</t>
        </is>
      </c>
      <c r="E2282" s="3" t="inlineStr">
        <is>
          <t>cliente124@gmail.com</t>
        </is>
      </c>
      <c r="F2282" s="3" t="inlineStr">
        <is>
          <t>+54 9 2326 240552</t>
        </is>
      </c>
      <c r="G2282" s="3" t="inlineStr">
        <is>
          <t>Areco</t>
        </is>
      </c>
      <c r="H2282" s="3" t="inlineStr">
        <is>
          <t>Santa Fe</t>
        </is>
      </c>
      <c r="I2282" s="3" t="inlineStr">
        <is>
          <t>Monitor 24</t>
        </is>
      </c>
      <c r="J2282" s="3" t="inlineStr">
        <is>
          <t>perifericos</t>
        </is>
      </c>
      <c r="K2282" s="3">
        <v>8</v>
      </c>
      <c r="L2282" s="5">
        <v>68329.38</v>
      </c>
      <c r="M2282" s="3">
        <v>0</v>
      </c>
      <c r="N2282" s="5">
        <v>546635.04</v>
      </c>
      <c r="O2282" s="3" t="inlineStr">
        <is>
          <t>Transferencia</t>
        </is>
      </c>
      <c r="P2282" s="3" t="inlineStr">
        <is>
          <t>Isaías</t>
        </is>
      </c>
      <c r="Q2282" s="3" t="inlineStr">
        <is>
          <t>Norte</t>
        </is>
      </c>
      <c r="R2282" s="3" t="inlineStr">
        <is>
          <t>En camino</t>
        </is>
      </c>
      <c r="S2282" s="3" t="inlineStr">
        <is>
          <t>Dirección incompleta</t>
        </is>
      </c>
      <c r="T2282" s="3">
        <f>IF(COUNTA(A2282:S2282)&lt;19,"REVISAR","OK")</f>
        <v>0</v>
      </c>
      <c r="U2282" s="3">
        <f>IF(ISNUMBER(B2282),"OK","REVISAR")</f>
        <v>0</v>
      </c>
      <c r="V2282" s="3">
        <f>IF(AND(ISNUMBER(K2282),K2282&gt;0,K2282&lt;50),"OK","REVISAR")</f>
        <v>0</v>
      </c>
      <c r="W2282" s="3">
        <f>IF(AND(ISNUMBER(L2282),L2282&gt;0,L2282&lt;1000000),"OK","REVISAR")</f>
        <v>0</v>
      </c>
      <c r="X2282" s="3">
        <f>IF(AND(ISNUMBER(K2282),ISNUMBER(L2282),ISNUMBER(M2282),ISNUMBER(N2282)),IF(ABS(N2282-(K2282*L2282*(1-M2282/100)))&gt;1,"REVISAR","OK"),"REVISAR")</f>
        <v>0</v>
      </c>
      <c r="Y2282" s="3">
        <f>IF(AND(ISNUMBER(SEARCH("@",E2282)),ISNUMBER(SEARCH(".",E2282))),"OK","REVISAR")</f>
        <v>0</v>
      </c>
      <c r="Z2282" s="3">
        <f>IF(COUNTIF($A$2:$A$5001,A2282)&gt;1,"REVISAR","OK")</f>
        <v>0</v>
      </c>
    </row>
    <row r="2283">
      <c r="A2283" s="3">
        <v>2282</v>
      </c>
      <c r="B2283" s="4">
        <v>45496</v>
      </c>
      <c r="C2283" s="3" t="inlineStr">
        <is>
          <t>Sofía García</t>
        </is>
      </c>
      <c r="D2283" s="3" t="inlineStr">
        <is>
          <t>30147274</t>
        </is>
      </c>
      <c r="E2283" s="3" t="inlineStr">
        <is>
          <t>cliente426@sinmail</t>
        </is>
      </c>
      <c r="F2283" s="3" t="inlineStr">
        <is>
          <t>+54 9 2326 233148</t>
        </is>
      </c>
      <c r="G2283" s="3" t="inlineStr">
        <is>
          <t>CABA</t>
        </is>
      </c>
      <c r="H2283" s="3" t="inlineStr">
        <is>
          <t>Buenos Aires</t>
        </is>
      </c>
      <c r="I2283" s="3" t="inlineStr">
        <is>
          <t>Cable USB-C</t>
        </is>
      </c>
      <c r="J2283" s="3" t="inlineStr">
        <is>
          <t>Computación</t>
        </is>
      </c>
      <c r="K2283" s="3">
        <v>7</v>
      </c>
      <c r="L2283" s="5">
        <v>162893.37</v>
      </c>
      <c r="M2283" s="3">
        <v>0</v>
      </c>
      <c r="O2283" s="3" t="inlineStr">
        <is>
          <t>tarjeta credito</t>
        </is>
      </c>
      <c r="P2283" s="3" t="inlineStr">
        <is>
          <t>Paul</t>
        </is>
      </c>
      <c r="Q2283" s="3" t="inlineStr">
        <is>
          <t>Sucursal Centro</t>
        </is>
      </c>
      <c r="S2283" s="3" t="inlineStr">
        <is>
          <t>Cliente reclama demora</t>
        </is>
      </c>
      <c r="T2283" s="3">
        <f>IF(COUNTA(A2283:S2283)&lt;19,"REVISAR","OK")</f>
        <v>0</v>
      </c>
      <c r="U2283" s="3">
        <f>IF(ISNUMBER(B2283),"OK","REVISAR")</f>
        <v>0</v>
      </c>
      <c r="V2283" s="3">
        <f>IF(AND(ISNUMBER(K2283),K2283&gt;0,K2283&lt;50),"OK","REVISAR")</f>
        <v>0</v>
      </c>
      <c r="W2283" s="3">
        <f>IF(AND(ISNUMBER(L2283),L2283&gt;0,L2283&lt;1000000),"OK","REVISAR")</f>
        <v>0</v>
      </c>
      <c r="X2283" s="3">
        <f>IF(AND(ISNUMBER(K2283),ISNUMBER(L2283),ISNUMBER(M2283),ISNUMBER(N2283)),IF(ABS(N2283-(K2283*L2283*(1-M2283/100)))&gt;1,"REVISAR","OK"),"REVISAR")</f>
        <v>0</v>
      </c>
      <c r="Y2283" s="3">
        <f>IF(AND(ISNUMBER(SEARCH("@",E2283)),ISNUMBER(SEARCH(".",E2283))),"OK","REVISAR")</f>
        <v>0</v>
      </c>
      <c r="Z2283" s="3">
        <f>IF(COUNTIF($A$2:$A$5001,A2283)&gt;1,"REVISAR","OK")</f>
        <v>0</v>
      </c>
    </row>
    <row r="2284">
      <c r="A2284" s="3">
        <v>2283</v>
      </c>
      <c r="B2284" s="4">
        <v>45694</v>
      </c>
      <c r="C2284" s="3" t="inlineStr">
        <is>
          <t>Cliente Sin Nombre</t>
        </is>
      </c>
      <c r="D2284" s="3" t="inlineStr">
        <is>
          <t>37922798</t>
        </is>
      </c>
      <c r="F2284" s="3" t="inlineStr">
        <is>
          <t>+54 9 2326 797453</t>
        </is>
      </c>
      <c r="G2284" s="3" t="inlineStr">
        <is>
          <t>Buenos Aires</t>
        </is>
      </c>
      <c r="H2284" s="3" t="inlineStr">
        <is>
          <t>Cordoba</t>
        </is>
      </c>
      <c r="I2284" s="3" t="inlineStr">
        <is>
          <t>Cargador rápido</t>
        </is>
      </c>
      <c r="J2284" s="3" t="inlineStr">
        <is>
          <t>Computación</t>
        </is>
      </c>
      <c r="K2284" s="3">
        <v>4</v>
      </c>
      <c r="L2284" s="5">
        <v>98905.25</v>
      </c>
      <c r="M2284" s="3">
        <v>25</v>
      </c>
      <c r="N2284" s="5">
        <v>296715.75</v>
      </c>
      <c r="O2284" s="3" t="inlineStr">
        <is>
          <t>MercadoPago</t>
        </is>
      </c>
      <c r="R2284" s="3" t="inlineStr">
        <is>
          <t>No aplica</t>
        </is>
      </c>
      <c r="S2284" s="3" t="inlineStr">
        <is>
          <t>Producto sin stock</t>
        </is>
      </c>
      <c r="T2284" s="3">
        <f>IF(COUNTA(A2284:S2284)&lt;19,"REVISAR","OK")</f>
        <v>0</v>
      </c>
      <c r="U2284" s="3">
        <f>IF(ISNUMBER(B2284),"OK","REVISAR")</f>
        <v>0</v>
      </c>
      <c r="V2284" s="3">
        <f>IF(AND(ISNUMBER(K2284),K2284&gt;0,K2284&lt;50),"OK","REVISAR")</f>
        <v>0</v>
      </c>
      <c r="W2284" s="3">
        <f>IF(AND(ISNUMBER(L2284),L2284&gt;0,L2284&lt;1000000),"OK","REVISAR")</f>
        <v>0</v>
      </c>
      <c r="X2284" s="3">
        <f>IF(AND(ISNUMBER(K2284),ISNUMBER(L2284),ISNUMBER(M2284),ISNUMBER(N2284)),IF(ABS(N2284-(K2284*L2284*(1-M2284/100)))&gt;1,"REVISAR","OK"),"REVISAR")</f>
        <v>0</v>
      </c>
      <c r="Y2284" s="3">
        <f>IF(AND(ISNUMBER(SEARCH("@",E2284)),ISNUMBER(SEARCH(".",E2284))),"OK","REVISAR")</f>
        <v>0</v>
      </c>
      <c r="Z2284" s="3">
        <f>IF(COUNTIF($A$2:$A$5001,A2284)&gt;1,"REVISAR","OK")</f>
        <v>0</v>
      </c>
    </row>
    <row r="2285">
      <c r="A2285" s="3">
        <v>2284</v>
      </c>
      <c r="B2285" s="4">
        <v>45557</v>
      </c>
      <c r="C2285" s="3" t="inlineStr">
        <is>
          <t>Pedro Sánchez</t>
        </is>
      </c>
      <c r="D2285" s="3" t="inlineStr">
        <is>
          <t>32134940</t>
        </is>
      </c>
      <c r="E2285" s="3" t="inlineStr">
        <is>
          <t>cliente651@yahoo.com</t>
        </is>
      </c>
      <c r="F2285" s="3" t="inlineStr">
        <is>
          <t>+54 9 2326 377216</t>
        </is>
      </c>
      <c r="G2285" s="3" t="inlineStr">
        <is>
          <t>CABA</t>
        </is>
      </c>
      <c r="H2285" s="3" t="inlineStr">
        <is>
          <t>Buenos Aires</t>
        </is>
      </c>
      <c r="I2285" s="3" t="inlineStr">
        <is>
          <t>Monitor 24</t>
        </is>
      </c>
      <c r="J2285" s="3" t="inlineStr">
        <is>
          <t>Tecnologia</t>
        </is>
      </c>
      <c r="K2285" s="3">
        <v>6</v>
      </c>
      <c r="L2285" s="5">
        <v>95722.03</v>
      </c>
      <c r="M2285" s="3">
        <v>0</v>
      </c>
      <c r="N2285" s="5">
        <v>574332.1800000001</v>
      </c>
      <c r="P2285" s="3" t="inlineStr">
        <is>
          <t>Benjamín</t>
        </is>
      </c>
      <c r="Q2285" s="3" t="inlineStr">
        <is>
          <t>Norte</t>
        </is>
      </c>
      <c r="R2285" s="3" t="inlineStr">
        <is>
          <t>En camino</t>
        </is>
      </c>
      <c r="S2285" s="3" t="inlineStr">
        <is>
          <t>Pago a confirmar</t>
        </is>
      </c>
      <c r="T2285" s="3">
        <f>IF(COUNTA(A2285:S2285)&lt;19,"REVISAR","OK")</f>
        <v>0</v>
      </c>
      <c r="U2285" s="3">
        <f>IF(ISNUMBER(B2285),"OK","REVISAR")</f>
        <v>0</v>
      </c>
      <c r="V2285" s="3">
        <f>IF(AND(ISNUMBER(K2285),K2285&gt;0,K2285&lt;50),"OK","REVISAR")</f>
        <v>0</v>
      </c>
      <c r="W2285" s="3">
        <f>IF(AND(ISNUMBER(L2285),L2285&gt;0,L2285&lt;1000000),"OK","REVISAR")</f>
        <v>0</v>
      </c>
      <c r="X2285" s="3">
        <f>IF(AND(ISNUMBER(K2285),ISNUMBER(L2285),ISNUMBER(M2285),ISNUMBER(N2285)),IF(ABS(N2285-(K2285*L2285*(1-M2285/100)))&gt;1,"REVISAR","OK"),"REVISAR")</f>
        <v>0</v>
      </c>
      <c r="Y2285" s="3">
        <f>IF(AND(ISNUMBER(SEARCH("@",E2285)),ISNUMBER(SEARCH(".",E2285))),"OK","REVISAR")</f>
        <v>0</v>
      </c>
      <c r="Z2285" s="3">
        <f>IF(COUNTIF($A$2:$A$5001,A2285)&gt;1,"REVISAR","OK")</f>
        <v>0</v>
      </c>
    </row>
    <row r="2286">
      <c r="A2286" s="3">
        <v>2285</v>
      </c>
      <c r="B2286" s="4">
        <v>45465</v>
      </c>
      <c r="D2286" s="3" t="inlineStr">
        <is>
          <t>41715235</t>
        </is>
      </c>
      <c r="E2286" s="3" t="inlineStr">
        <is>
          <t>cliente510@hotmial.com</t>
        </is>
      </c>
      <c r="F2286" s="3" t="inlineStr">
        <is>
          <t>+54 9 2326 394336</t>
        </is>
      </c>
      <c r="G2286" s="3" t="inlineStr">
        <is>
          <t>Areco</t>
        </is>
      </c>
      <c r="H2286" s="3" t="inlineStr">
        <is>
          <t>Córdoba</t>
        </is>
      </c>
      <c r="I2286" s="3" t="inlineStr">
        <is>
          <t>Monitor 24</t>
        </is>
      </c>
      <c r="K2286" s="3">
        <v>4</v>
      </c>
      <c r="L2286" s="5">
        <v>28690.11</v>
      </c>
      <c r="M2286" s="3">
        <v>150</v>
      </c>
      <c r="N2286" s="5">
        <v>-57380.22</v>
      </c>
      <c r="O2286" s="3" t="inlineStr">
        <is>
          <t>efectivo</t>
        </is>
      </c>
      <c r="P2286" s="3" t="inlineStr">
        <is>
          <t>Paul</t>
        </is>
      </c>
      <c r="Q2286" s="3" t="inlineStr">
        <is>
          <t>Online</t>
        </is>
      </c>
      <c r="R2286" s="3" t="inlineStr">
        <is>
          <t>En camino</t>
        </is>
      </c>
      <c r="S2286" s="3" t="inlineStr">
        <is>
          <t>Dirección incompleta</t>
        </is>
      </c>
      <c r="T2286" s="3">
        <f>IF(COUNTA(A2286:S2286)&lt;19,"REVISAR","OK")</f>
        <v>0</v>
      </c>
      <c r="U2286" s="3">
        <f>IF(ISNUMBER(B2286),"OK","REVISAR")</f>
        <v>0</v>
      </c>
      <c r="V2286" s="3">
        <f>IF(AND(ISNUMBER(K2286),K2286&gt;0,K2286&lt;50),"OK","REVISAR")</f>
        <v>0</v>
      </c>
      <c r="W2286" s="3">
        <f>IF(AND(ISNUMBER(L2286),L2286&gt;0,L2286&lt;1000000),"OK","REVISAR")</f>
        <v>0</v>
      </c>
      <c r="X2286" s="3">
        <f>IF(AND(ISNUMBER(K2286),ISNUMBER(L2286),ISNUMBER(M2286),ISNUMBER(N2286)),IF(ABS(N2286-(K2286*L2286*(1-M2286/100)))&gt;1,"REVISAR","OK"),"REVISAR")</f>
        <v>0</v>
      </c>
      <c r="Y2286" s="3">
        <f>IF(AND(ISNUMBER(SEARCH("@",E2286)),ISNUMBER(SEARCH(".",E2286))),"OK","REVISAR")</f>
        <v>0</v>
      </c>
      <c r="Z2286" s="3">
        <f>IF(COUNTIF($A$2:$A$5001,A2286)&gt;1,"REVISAR","OK")</f>
        <v>0</v>
      </c>
    </row>
    <row r="2287">
      <c r="A2287" s="3">
        <v>2286</v>
      </c>
      <c r="B2287" s="4">
        <v>45479</v>
      </c>
      <c r="C2287" s="3" t="inlineStr">
        <is>
          <t>Cliente Sin Nombre</t>
        </is>
      </c>
      <c r="D2287" s="3" t="inlineStr">
        <is>
          <t>39602813</t>
        </is>
      </c>
      <c r="E2287" s="3" t="inlineStr">
        <is>
          <t>cliente308@hotmail.com</t>
        </is>
      </c>
      <c r="F2287" s="3" t="inlineStr">
        <is>
          <t>+54 9 2326 950903</t>
        </is>
      </c>
      <c r="G2287" s="3" t="inlineStr">
        <is>
          <t>CABA</t>
        </is>
      </c>
      <c r="H2287" s="3" t="inlineStr">
        <is>
          <t>Córdoba</t>
        </is>
      </c>
      <c r="I2287" s="3" t="inlineStr">
        <is>
          <t>Auriculares Bluetooth</t>
        </is>
      </c>
      <c r="J2287" s="3" t="inlineStr">
        <is>
          <t>Audio</t>
        </is>
      </c>
      <c r="K2287" s="3">
        <v>1</v>
      </c>
      <c r="L2287" s="5">
        <v>174683.68</v>
      </c>
      <c r="M2287" s="3">
        <v>10</v>
      </c>
      <c r="N2287" s="5">
        <v>157215.31</v>
      </c>
      <c r="O2287" s="3" t="inlineStr">
        <is>
          <t>Efectivo</t>
        </is>
      </c>
      <c r="P2287" s="3" t="inlineStr">
        <is>
          <t>Lucas</t>
        </is>
      </c>
      <c r="Q2287" s="3" t="inlineStr">
        <is>
          <t>local 1</t>
        </is>
      </c>
      <c r="S2287" s="3" t="inlineStr">
        <is>
          <t>Pago a confirmar</t>
        </is>
      </c>
      <c r="T2287" s="3">
        <f>IF(COUNTA(A2287:S2287)&lt;19,"REVISAR","OK")</f>
        <v>0</v>
      </c>
      <c r="U2287" s="3">
        <f>IF(ISNUMBER(B2287),"OK","REVISAR")</f>
        <v>0</v>
      </c>
      <c r="V2287" s="3">
        <f>IF(AND(ISNUMBER(K2287),K2287&gt;0,K2287&lt;50),"OK","REVISAR")</f>
        <v>0</v>
      </c>
      <c r="W2287" s="3">
        <f>IF(AND(ISNUMBER(L2287),L2287&gt;0,L2287&lt;1000000),"OK","REVISAR")</f>
        <v>0</v>
      </c>
      <c r="X2287" s="3">
        <f>IF(AND(ISNUMBER(K2287),ISNUMBER(L2287),ISNUMBER(M2287),ISNUMBER(N2287)),IF(ABS(N2287-(K2287*L2287*(1-M2287/100)))&gt;1,"REVISAR","OK"),"REVISAR")</f>
        <v>0</v>
      </c>
      <c r="Y2287" s="3">
        <f>IF(AND(ISNUMBER(SEARCH("@",E2287)),ISNUMBER(SEARCH(".",E2287))),"OK","REVISAR")</f>
        <v>0</v>
      </c>
      <c r="Z2287" s="3">
        <f>IF(COUNTIF($A$2:$A$5001,A2287)&gt;1,"REVISAR","OK")</f>
        <v>0</v>
      </c>
    </row>
    <row r="2288">
      <c r="A2288" s="3">
        <v>2287</v>
      </c>
      <c r="B2288" s="4">
        <v>45519</v>
      </c>
      <c r="C2288" s="3" t="inlineStr">
        <is>
          <t>Lucas Rodríguez</t>
        </is>
      </c>
      <c r="D2288" s="3" t="inlineStr">
        <is>
          <t>37354718</t>
        </is>
      </c>
      <c r="E2288" s="3" t="inlineStr">
        <is>
          <t>cliente11@gmai.com</t>
        </is>
      </c>
      <c r="F2288" s="3" t="inlineStr">
        <is>
          <t>+54 9 2326 848229</t>
        </is>
      </c>
      <c r="H2288" s="3" t="inlineStr">
        <is>
          <t>Santa Fe</t>
        </is>
      </c>
      <c r="I2288" s="3" t="inlineStr">
        <is>
          <t>Monitor 24</t>
        </is>
      </c>
      <c r="J2288" s="3" t="inlineStr">
        <is>
          <t>Computación</t>
        </is>
      </c>
      <c r="K2288" s="3">
        <v>7</v>
      </c>
      <c r="L2288" s="5">
        <v>8867.030000000001</v>
      </c>
      <c r="M2288" s="3">
        <v>0</v>
      </c>
      <c r="N2288" s="5">
        <v>62069.21</v>
      </c>
      <c r="O2288" s="3" t="inlineStr">
        <is>
          <t>Efectivo</t>
        </is>
      </c>
      <c r="P2288" s="3" t="inlineStr">
        <is>
          <t>Lucas</t>
        </is>
      </c>
      <c r="R2288" s="3" t="inlineStr">
        <is>
          <t>pendiente</t>
        </is>
      </c>
      <c r="S2288" s="3" t="inlineStr">
        <is>
          <t>Producto sin stock</t>
        </is>
      </c>
      <c r="T2288" s="3">
        <f>IF(COUNTA(A2288:S2288)&lt;19,"REVISAR","OK")</f>
        <v>0</v>
      </c>
      <c r="U2288" s="3">
        <f>IF(ISNUMBER(B2288),"OK","REVISAR")</f>
        <v>0</v>
      </c>
      <c r="V2288" s="3">
        <f>IF(AND(ISNUMBER(K2288),K2288&gt;0,K2288&lt;50),"OK","REVISAR")</f>
        <v>0</v>
      </c>
      <c r="W2288" s="3">
        <f>IF(AND(ISNUMBER(L2288),L2288&gt;0,L2288&lt;1000000),"OK","REVISAR")</f>
        <v>0</v>
      </c>
      <c r="X2288" s="3">
        <f>IF(AND(ISNUMBER(K2288),ISNUMBER(L2288),ISNUMBER(M2288),ISNUMBER(N2288)),IF(ABS(N2288-(K2288*L2288*(1-M2288/100)))&gt;1,"REVISAR","OK"),"REVISAR")</f>
        <v>0</v>
      </c>
      <c r="Y2288" s="3">
        <f>IF(AND(ISNUMBER(SEARCH("@",E2288)),ISNUMBER(SEARCH(".",E2288))),"OK","REVISAR")</f>
        <v>0</v>
      </c>
      <c r="Z2288" s="3">
        <f>IF(COUNTIF($A$2:$A$5001,A2288)&gt;1,"REVISAR","OK")</f>
        <v>0</v>
      </c>
    </row>
    <row r="2289">
      <c r="B2289" s="4">
        <v>45369</v>
      </c>
      <c r="C2289" s="3" t="inlineStr">
        <is>
          <t>Sofía García</t>
        </is>
      </c>
      <c r="D2289" s="3" t="inlineStr">
        <is>
          <t>21324958</t>
        </is>
      </c>
      <c r="E2289" s="3" t="inlineStr">
        <is>
          <t>cliente213@sinmail</t>
        </is>
      </c>
      <c r="F2289" s="3" t="inlineStr">
        <is>
          <t>+54 9 2326 574309</t>
        </is>
      </c>
      <c r="G2289" s="3" t="inlineStr">
        <is>
          <t>Bs As</t>
        </is>
      </c>
      <c r="H2289" s="3" t="inlineStr">
        <is>
          <t>buenos aires</t>
        </is>
      </c>
      <c r="I2289" s="3" t="inlineStr">
        <is>
          <t>Silla gamer</t>
        </is>
      </c>
      <c r="J2289" s="3" t="inlineStr">
        <is>
          <t>Computación</t>
        </is>
      </c>
      <c r="K2289" s="3">
        <v>4</v>
      </c>
      <c r="L2289" s="5">
        <v>84305.02</v>
      </c>
      <c r="M2289" s="3">
        <v>15</v>
      </c>
      <c r="N2289" s="5">
        <v>286637.07</v>
      </c>
      <c r="O2289" s="3" t="inlineStr">
        <is>
          <t>efectivo</t>
        </is>
      </c>
      <c r="P2289" s="3" t="inlineStr">
        <is>
          <t>Admin</t>
        </is>
      </c>
      <c r="Q2289" s="3" t="inlineStr">
        <is>
          <t>online</t>
        </is>
      </c>
      <c r="R2289" s="3" t="inlineStr">
        <is>
          <t>Pendiente</t>
        </is>
      </c>
      <c r="S2289" s="3" t="inlineStr">
        <is>
          <t>Precio cargado manualmente</t>
        </is>
      </c>
      <c r="T2289" s="3">
        <f>IF(COUNTA(A2289:S2289)&lt;19,"REVISAR","OK")</f>
        <v>0</v>
      </c>
      <c r="U2289" s="3">
        <f>IF(ISNUMBER(B2289),"OK","REVISAR")</f>
        <v>0</v>
      </c>
      <c r="V2289" s="3">
        <f>IF(AND(ISNUMBER(K2289),K2289&gt;0,K2289&lt;50),"OK","REVISAR")</f>
        <v>0</v>
      </c>
      <c r="W2289" s="3">
        <f>IF(AND(ISNUMBER(L2289),L2289&gt;0,L2289&lt;1000000),"OK","REVISAR")</f>
        <v>0</v>
      </c>
      <c r="X2289" s="3">
        <f>IF(AND(ISNUMBER(K2289),ISNUMBER(L2289),ISNUMBER(M2289),ISNUMBER(N2289)),IF(ABS(N2289-(K2289*L2289*(1-M2289/100)))&gt;1,"REVISAR","OK"),"REVISAR")</f>
        <v>0</v>
      </c>
      <c r="Y2289" s="3">
        <f>IF(AND(ISNUMBER(SEARCH("@",E2289)),ISNUMBER(SEARCH(".",E2289))),"OK","REVISAR")</f>
        <v>0</v>
      </c>
      <c r="Z2289" s="3">
        <f>IF(COUNTIF($A$2:$A$5001,A2289)&gt;1,"REVISAR","OK")</f>
        <v>0</v>
      </c>
    </row>
    <row r="2290">
      <c r="A2290" s="3">
        <v>2289</v>
      </c>
      <c r="B2290" s="4">
        <v>45615</v>
      </c>
      <c r="C2290" s="3" t="inlineStr">
        <is>
          <t>Carlos López</t>
        </is>
      </c>
      <c r="D2290" s="3" t="inlineStr">
        <is>
          <t>39956907</t>
        </is>
      </c>
      <c r="E2290" s="3" t="inlineStr">
        <is>
          <t>CLIENTE357@</t>
        </is>
      </c>
      <c r="F2290" s="3" t="inlineStr">
        <is>
          <t>+54 9 2326 241923</t>
        </is>
      </c>
      <c r="G2290" s="3" t="inlineStr">
        <is>
          <t>Rosario</t>
        </is>
      </c>
      <c r="I2290" s="3" t="inlineStr">
        <is>
          <t>Mouse gamer</t>
        </is>
      </c>
      <c r="J2290" s="3" t="inlineStr">
        <is>
          <t>Tecnologia</t>
        </is>
      </c>
      <c r="K2290" s="3">
        <v>99</v>
      </c>
      <c r="L2290" s="5">
        <v>145861.18</v>
      </c>
      <c r="M2290" s="3">
        <v>10</v>
      </c>
      <c r="N2290" s="5">
        <v>12996231.14</v>
      </c>
      <c r="O2290" s="3" t="inlineStr">
        <is>
          <t>Tarjeta Débito</t>
        </is>
      </c>
      <c r="Q2290" s="3" t="inlineStr">
        <is>
          <t>Sucursal Norte</t>
        </is>
      </c>
      <c r="R2290" s="3" t="inlineStr">
        <is>
          <t>No aplica</t>
        </is>
      </c>
      <c r="T2290" s="3">
        <f>IF(COUNTA(A2290:S2290)&lt;19,"REVISAR","OK")</f>
        <v>0</v>
      </c>
      <c r="U2290" s="3">
        <f>IF(ISNUMBER(B2290),"OK","REVISAR")</f>
        <v>0</v>
      </c>
      <c r="V2290" s="3">
        <f>IF(AND(ISNUMBER(K2290),K2290&gt;0,K2290&lt;50),"OK","REVISAR")</f>
        <v>0</v>
      </c>
      <c r="W2290" s="3">
        <f>IF(AND(ISNUMBER(L2290),L2290&gt;0,L2290&lt;1000000),"OK","REVISAR")</f>
        <v>0</v>
      </c>
      <c r="X2290" s="3">
        <f>IF(AND(ISNUMBER(K2290),ISNUMBER(L2290),ISNUMBER(M2290),ISNUMBER(N2290)),IF(ABS(N2290-(K2290*L2290*(1-M2290/100)))&gt;1,"REVISAR","OK"),"REVISAR")</f>
        <v>0</v>
      </c>
      <c r="Y2290" s="3">
        <f>IF(AND(ISNUMBER(SEARCH("@",E2290)),ISNUMBER(SEARCH(".",E2290))),"OK","REVISAR")</f>
        <v>0</v>
      </c>
      <c r="Z2290" s="3">
        <f>IF(COUNTIF($A$2:$A$5001,A2290)&gt;1,"REVISAR","OK")</f>
        <v>0</v>
      </c>
    </row>
    <row r="2291">
      <c r="A2291" s="3">
        <v>2290</v>
      </c>
      <c r="B2291" s="4">
        <v>45469</v>
      </c>
      <c r="D2291" s="3" t="inlineStr">
        <is>
          <t>45381027</t>
        </is>
      </c>
      <c r="E2291" s="3" t="inlineStr">
        <is>
          <t>cliente692@hotmail.com</t>
        </is>
      </c>
      <c r="F2291" s="3" t="inlineStr">
        <is>
          <t>+54 9 2326 722962</t>
        </is>
      </c>
      <c r="G2291" s="3" t="inlineStr">
        <is>
          <t>La Plata</t>
        </is>
      </c>
      <c r="H2291" s="3" t="inlineStr">
        <is>
          <t>Buenos Aires</t>
        </is>
      </c>
      <c r="I2291" s="3" t="inlineStr">
        <is>
          <t>Monitor 24</t>
        </is>
      </c>
      <c r="J2291" s="3" t="inlineStr">
        <is>
          <t>Hogar</t>
        </is>
      </c>
      <c r="K2291" s="3">
        <v>7</v>
      </c>
      <c r="L2291" s="5">
        <v>109993.41</v>
      </c>
      <c r="M2291" s="3">
        <v>25</v>
      </c>
      <c r="N2291" s="5">
        <v>577465.4</v>
      </c>
      <c r="O2291" s="3" t="inlineStr">
        <is>
          <t>tarjeta credito</t>
        </is>
      </c>
      <c r="P2291" s="3" t="inlineStr">
        <is>
          <t>Paul</t>
        </is>
      </c>
      <c r="Q2291" s="3" t="inlineStr">
        <is>
          <t>Norte</t>
        </is>
      </c>
      <c r="R2291" s="3" t="inlineStr">
        <is>
          <t>Entregado</t>
        </is>
      </c>
      <c r="T2291" s="3">
        <f>IF(COUNTA(A2291:S2291)&lt;19,"REVISAR","OK")</f>
        <v>0</v>
      </c>
      <c r="U2291" s="3">
        <f>IF(ISNUMBER(B2291),"OK","REVISAR")</f>
        <v>0</v>
      </c>
      <c r="V2291" s="3">
        <f>IF(AND(ISNUMBER(K2291),K2291&gt;0,K2291&lt;50),"OK","REVISAR")</f>
        <v>0</v>
      </c>
      <c r="W2291" s="3">
        <f>IF(AND(ISNUMBER(L2291),L2291&gt;0,L2291&lt;1000000),"OK","REVISAR")</f>
        <v>0</v>
      </c>
      <c r="X2291" s="3">
        <f>IF(AND(ISNUMBER(K2291),ISNUMBER(L2291),ISNUMBER(M2291),ISNUMBER(N2291)),IF(ABS(N2291-(K2291*L2291*(1-M2291/100)))&gt;1,"REVISAR","OK"),"REVISAR")</f>
        <v>0</v>
      </c>
      <c r="Y2291" s="3">
        <f>IF(AND(ISNUMBER(SEARCH("@",E2291)),ISNUMBER(SEARCH(".",E2291))),"OK","REVISAR")</f>
        <v>0</v>
      </c>
      <c r="Z2291" s="3">
        <f>IF(COUNTIF($A$2:$A$5001,A2291)&gt;1,"REVISAR","OK")</f>
        <v>0</v>
      </c>
    </row>
    <row r="2292">
      <c r="A2292" s="3">
        <v>2291</v>
      </c>
      <c r="B2292" s="4">
        <v>45544</v>
      </c>
      <c r="C2292" s="3" t="inlineStr">
        <is>
          <t>Juan Pérez</t>
        </is>
      </c>
      <c r="D2292" s="3" t="inlineStr">
        <is>
          <t>33233629</t>
        </is>
      </c>
      <c r="E2292" s="3" t="inlineStr">
        <is>
          <t>cliente168@gmai.com</t>
        </is>
      </c>
      <c r="F2292" s="3" t="inlineStr">
        <is>
          <t>+54 9 2326 788954</t>
        </is>
      </c>
      <c r="G2292" s="3" t="inlineStr">
        <is>
          <t>san antonio de areco</t>
        </is>
      </c>
      <c r="H2292" s="3" t="inlineStr">
        <is>
          <t>Bs.As</t>
        </is>
      </c>
      <c r="J2292" s="3" t="inlineStr">
        <is>
          <t>Periféricos</t>
        </is>
      </c>
      <c r="K2292" s="3">
        <v>6</v>
      </c>
      <c r="L2292" s="5">
        <v>162994.91</v>
      </c>
      <c r="M2292" s="3">
        <v>10</v>
      </c>
      <c r="N2292" s="5">
        <v>880172.51</v>
      </c>
      <c r="O2292" s="3" t="inlineStr">
        <is>
          <t>transf</t>
        </is>
      </c>
      <c r="P2292" s="3" t="inlineStr">
        <is>
          <t>Admin</t>
        </is>
      </c>
      <c r="Q2292" s="3" t="inlineStr">
        <is>
          <t>Sucursal Centro</t>
        </is>
      </c>
      <c r="S2292" s="3" t="inlineStr">
        <is>
          <t>Dirección incompleta</t>
        </is>
      </c>
      <c r="T2292" s="3">
        <f>IF(COUNTA(A2292:S2292)&lt;19,"REVISAR","OK")</f>
        <v>0</v>
      </c>
      <c r="U2292" s="3">
        <f>IF(ISNUMBER(B2292),"OK","REVISAR")</f>
        <v>0</v>
      </c>
      <c r="V2292" s="3">
        <f>IF(AND(ISNUMBER(K2292),K2292&gt;0,K2292&lt;50),"OK","REVISAR")</f>
        <v>0</v>
      </c>
      <c r="W2292" s="3">
        <f>IF(AND(ISNUMBER(L2292),L2292&gt;0,L2292&lt;1000000),"OK","REVISAR")</f>
        <v>0</v>
      </c>
      <c r="X2292" s="3">
        <f>IF(AND(ISNUMBER(K2292),ISNUMBER(L2292),ISNUMBER(M2292),ISNUMBER(N2292)),IF(ABS(N2292-(K2292*L2292*(1-M2292/100)))&gt;1,"REVISAR","OK"),"REVISAR")</f>
        <v>0</v>
      </c>
      <c r="Y2292" s="3">
        <f>IF(AND(ISNUMBER(SEARCH("@",E2292)),ISNUMBER(SEARCH(".",E2292))),"OK","REVISAR")</f>
        <v>0</v>
      </c>
      <c r="Z2292" s="3">
        <f>IF(COUNTIF($A$2:$A$5001,A2292)&gt;1,"REVISAR","OK")</f>
        <v>0</v>
      </c>
    </row>
    <row r="2293">
      <c r="A2293" s="3">
        <v>2292</v>
      </c>
      <c r="B2293" s="4">
        <v>45626</v>
      </c>
      <c r="C2293" s="3" t="inlineStr">
        <is>
          <t>Carlos López</t>
        </is>
      </c>
      <c r="D2293" s="3" t="inlineStr">
        <is>
          <t>44723931</t>
        </is>
      </c>
      <c r="E2293" s="3" t="inlineStr">
        <is>
          <t>@gmail.com</t>
        </is>
      </c>
      <c r="F2293" s="3" t="inlineStr">
        <is>
          <t>+54 9 2326 252648</t>
        </is>
      </c>
      <c r="G2293" s="3" t="inlineStr">
        <is>
          <t>La Plata</t>
        </is>
      </c>
      <c r="H2293" s="3" t="inlineStr">
        <is>
          <t>Mendoza</t>
        </is>
      </c>
      <c r="I2293" s="3" t="inlineStr">
        <is>
          <t>Cable USB-C</t>
        </is>
      </c>
      <c r="J2293" s="3" t="inlineStr">
        <is>
          <t>Sin categoria</t>
        </is>
      </c>
      <c r="K2293" s="3">
        <v>3</v>
      </c>
      <c r="L2293" s="5">
        <v>69210.34</v>
      </c>
      <c r="M2293" s="3">
        <v>15</v>
      </c>
      <c r="N2293" s="5">
        <v>176486.37</v>
      </c>
      <c r="O2293" s="3" t="inlineStr">
        <is>
          <t>Efectivo</t>
        </is>
      </c>
      <c r="P2293" s="3" t="inlineStr">
        <is>
          <t>Lucas</t>
        </is>
      </c>
      <c r="T2293" s="3">
        <f>IF(COUNTA(A2293:S2293)&lt;19,"REVISAR","OK")</f>
        <v>0</v>
      </c>
      <c r="U2293" s="3">
        <f>IF(ISNUMBER(B2293),"OK","REVISAR")</f>
        <v>0</v>
      </c>
      <c r="V2293" s="3">
        <f>IF(AND(ISNUMBER(K2293),K2293&gt;0,K2293&lt;50),"OK","REVISAR")</f>
        <v>0</v>
      </c>
      <c r="W2293" s="3">
        <f>IF(AND(ISNUMBER(L2293),L2293&gt;0,L2293&lt;1000000),"OK","REVISAR")</f>
        <v>0</v>
      </c>
      <c r="X2293" s="3">
        <f>IF(AND(ISNUMBER(K2293),ISNUMBER(L2293),ISNUMBER(M2293),ISNUMBER(N2293)),IF(ABS(N2293-(K2293*L2293*(1-M2293/100)))&gt;1,"REVISAR","OK"),"REVISAR")</f>
        <v>0</v>
      </c>
      <c r="Y2293" s="3">
        <f>IF(AND(ISNUMBER(SEARCH("@",E2293)),ISNUMBER(SEARCH(".",E2293))),"OK","REVISAR")</f>
        <v>0</v>
      </c>
      <c r="Z2293" s="3">
        <f>IF(COUNTIF($A$2:$A$5001,A2293)&gt;1,"REVISAR","OK")</f>
        <v>0</v>
      </c>
    </row>
    <row r="2294">
      <c r="A2294" s="3">
        <v>2293</v>
      </c>
      <c r="B2294" s="4">
        <v>45659</v>
      </c>
      <c r="C2294" s="3" t="inlineStr">
        <is>
          <t>María Gómez</t>
        </is>
      </c>
      <c r="E2294" s="3" t="inlineStr">
        <is>
          <t>cliente177@</t>
        </is>
      </c>
      <c r="F2294" s="3" t="inlineStr">
        <is>
          <t>+54 9 2326 128946</t>
        </is>
      </c>
      <c r="H2294" s="3" t="inlineStr">
        <is>
          <t>CABA</t>
        </is>
      </c>
      <c r="I2294" s="3" t="inlineStr">
        <is>
          <t>Disco SSD 480GB</t>
        </is>
      </c>
      <c r="J2294" s="3" t="inlineStr">
        <is>
          <t>Hogar</t>
        </is>
      </c>
      <c r="K2294" s="3">
        <v>2</v>
      </c>
      <c r="L2294" s="5">
        <v>38875.44</v>
      </c>
      <c r="M2294" s="3">
        <v>0</v>
      </c>
      <c r="N2294" s="5">
        <v>77750.88</v>
      </c>
      <c r="O2294" s="3" t="inlineStr">
        <is>
          <t>efectivo</t>
        </is>
      </c>
      <c r="P2294" s="3" t="inlineStr">
        <is>
          <t>Admin</t>
        </is>
      </c>
      <c r="R2294" s="3" t="inlineStr">
        <is>
          <t>Cancelado</t>
        </is>
      </c>
      <c r="S2294" s="3" t="inlineStr">
        <is>
          <t>Cliente reclama demora</t>
        </is>
      </c>
      <c r="T2294" s="3">
        <f>IF(COUNTA(A2294:S2294)&lt;19,"REVISAR","OK")</f>
        <v>0</v>
      </c>
      <c r="U2294" s="3">
        <f>IF(ISNUMBER(B2294),"OK","REVISAR")</f>
        <v>0</v>
      </c>
      <c r="V2294" s="3">
        <f>IF(AND(ISNUMBER(K2294),K2294&gt;0,K2294&lt;50),"OK","REVISAR")</f>
        <v>0</v>
      </c>
      <c r="W2294" s="3">
        <f>IF(AND(ISNUMBER(L2294),L2294&gt;0,L2294&lt;1000000),"OK","REVISAR")</f>
        <v>0</v>
      </c>
      <c r="X2294" s="3">
        <f>IF(AND(ISNUMBER(K2294),ISNUMBER(L2294),ISNUMBER(M2294),ISNUMBER(N2294)),IF(ABS(N2294-(K2294*L2294*(1-M2294/100)))&gt;1,"REVISAR","OK"),"REVISAR")</f>
        <v>0</v>
      </c>
      <c r="Y2294" s="3">
        <f>IF(AND(ISNUMBER(SEARCH("@",E2294)),ISNUMBER(SEARCH(".",E2294))),"OK","REVISAR")</f>
        <v>0</v>
      </c>
      <c r="Z2294" s="3">
        <f>IF(COUNTIF($A$2:$A$5001,A2294)&gt;1,"REVISAR","OK")</f>
        <v>0</v>
      </c>
    </row>
    <row r="2295">
      <c r="A2295" s="3">
        <v>2294</v>
      </c>
      <c r="B2295" s="4">
        <v>45410</v>
      </c>
      <c r="C2295" s="3" t="inlineStr">
        <is>
          <t>María Gómez</t>
        </is>
      </c>
      <c r="D2295" s="3" t="inlineStr">
        <is>
          <t>40359118</t>
        </is>
      </c>
      <c r="E2295" s="3" t="inlineStr">
        <is>
          <t>cliente449@gmail.com</t>
        </is>
      </c>
      <c r="F2295" s="3" t="inlineStr">
        <is>
          <t>+54 9 2326 105715</t>
        </is>
      </c>
      <c r="G2295" s="3" t="inlineStr">
        <is>
          <t>S. A. de Areco</t>
        </is>
      </c>
      <c r="H2295" s="3" t="inlineStr">
        <is>
          <t>Buenos Aires</t>
        </is>
      </c>
      <c r="K2295" s="3">
        <v>5</v>
      </c>
      <c r="L2295" s="5">
        <v>138260.43</v>
      </c>
      <c r="M2295" s="3">
        <v>0</v>
      </c>
      <c r="N2295" s="5">
        <v>691302.15</v>
      </c>
      <c r="P2295" s="3" t="inlineStr">
        <is>
          <t>Benjamín</t>
        </is>
      </c>
      <c r="Q2295" s="3" t="inlineStr">
        <is>
          <t>local 1</t>
        </is>
      </c>
      <c r="R2295" s="3" t="inlineStr">
        <is>
          <t>entregado</t>
        </is>
      </c>
      <c r="T2295" s="3">
        <f>IF(COUNTA(A2295:S2295)&lt;19,"REVISAR","OK")</f>
        <v>0</v>
      </c>
      <c r="U2295" s="3">
        <f>IF(ISNUMBER(B2295),"OK","REVISAR")</f>
        <v>0</v>
      </c>
      <c r="V2295" s="3">
        <f>IF(AND(ISNUMBER(K2295),K2295&gt;0,K2295&lt;50),"OK","REVISAR")</f>
        <v>0</v>
      </c>
      <c r="W2295" s="3">
        <f>IF(AND(ISNUMBER(L2295),L2295&gt;0,L2295&lt;1000000),"OK","REVISAR")</f>
        <v>0</v>
      </c>
      <c r="X2295" s="3">
        <f>IF(AND(ISNUMBER(K2295),ISNUMBER(L2295),ISNUMBER(M2295),ISNUMBER(N2295)),IF(ABS(N2295-(K2295*L2295*(1-M2295/100)))&gt;1,"REVISAR","OK"),"REVISAR")</f>
        <v>0</v>
      </c>
      <c r="Y2295" s="3">
        <f>IF(AND(ISNUMBER(SEARCH("@",E2295)),ISNUMBER(SEARCH(".",E2295))),"OK","REVISAR")</f>
        <v>0</v>
      </c>
      <c r="Z2295" s="3">
        <f>IF(COUNTIF($A$2:$A$5001,A2295)&gt;1,"REVISAR","OK")</f>
        <v>0</v>
      </c>
    </row>
    <row r="2296">
      <c r="A2296" s="3">
        <v>2295</v>
      </c>
      <c r="B2296" s="4">
        <v>45525</v>
      </c>
      <c r="C2296" s="3" t="inlineStr">
        <is>
          <t>Valentina Díaz</t>
        </is>
      </c>
      <c r="D2296" s="3" t="inlineStr">
        <is>
          <t>24440071</t>
        </is>
      </c>
      <c r="E2296" s="3" t="inlineStr">
        <is>
          <t>cliente316@</t>
        </is>
      </c>
      <c r="F2296" s="3" t="inlineStr">
        <is>
          <t>+54 9 2326 900403</t>
        </is>
      </c>
      <c r="G2296" s="3" t="inlineStr">
        <is>
          <t>Buenos Aires</t>
        </is>
      </c>
      <c r="I2296" s="3" t="inlineStr">
        <is>
          <t>Teclado mecánico</t>
        </is>
      </c>
      <c r="J2296" s="3" t="inlineStr">
        <is>
          <t>Hogar</t>
        </is>
      </c>
      <c r="K2296" s="3">
        <v>8</v>
      </c>
      <c r="L2296" s="5">
        <v>63146.72</v>
      </c>
      <c r="M2296" s="3">
        <v>15</v>
      </c>
      <c r="N2296" s="5">
        <v>429397.7</v>
      </c>
      <c r="O2296" s="3" t="inlineStr">
        <is>
          <t>Tarjeta Crédito</t>
        </is>
      </c>
      <c r="R2296" s="3" t="inlineStr">
        <is>
          <t>pendiente</t>
        </is>
      </c>
      <c r="S2296" s="3" t="inlineStr">
        <is>
          <t>Dirección incompleta</t>
        </is>
      </c>
      <c r="T2296" s="3">
        <f>IF(COUNTA(A2296:S2296)&lt;19,"REVISAR","OK")</f>
        <v>0</v>
      </c>
      <c r="U2296" s="3">
        <f>IF(ISNUMBER(B2296),"OK","REVISAR")</f>
        <v>0</v>
      </c>
      <c r="V2296" s="3">
        <f>IF(AND(ISNUMBER(K2296),K2296&gt;0,K2296&lt;50),"OK","REVISAR")</f>
        <v>0</v>
      </c>
      <c r="W2296" s="3">
        <f>IF(AND(ISNUMBER(L2296),L2296&gt;0,L2296&lt;1000000),"OK","REVISAR")</f>
        <v>0</v>
      </c>
      <c r="X2296" s="3">
        <f>IF(AND(ISNUMBER(K2296),ISNUMBER(L2296),ISNUMBER(M2296),ISNUMBER(N2296)),IF(ABS(N2296-(K2296*L2296*(1-M2296/100)))&gt;1,"REVISAR","OK"),"REVISAR")</f>
        <v>0</v>
      </c>
      <c r="Y2296" s="3">
        <f>IF(AND(ISNUMBER(SEARCH("@",E2296)),ISNUMBER(SEARCH(".",E2296))),"OK","REVISAR")</f>
        <v>0</v>
      </c>
      <c r="Z2296" s="3">
        <f>IF(COUNTIF($A$2:$A$5001,A2296)&gt;1,"REVISAR","OK")</f>
        <v>0</v>
      </c>
    </row>
    <row r="2297">
      <c r="A2297" s="3">
        <v>2296</v>
      </c>
      <c r="B2297" s="4">
        <v>45687</v>
      </c>
      <c r="C2297" s="3" t="inlineStr">
        <is>
          <t>Valentina Díaz</t>
        </is>
      </c>
      <c r="D2297" s="3" t="inlineStr">
        <is>
          <t>33289903</t>
        </is>
      </c>
      <c r="E2297" s="3" t="inlineStr">
        <is>
          <t>cliente125@hotmail.com</t>
        </is>
      </c>
      <c r="F2297" s="3" t="inlineStr">
        <is>
          <t>+54 9 2326 959888</t>
        </is>
      </c>
      <c r="G2297" s="3" t="inlineStr">
        <is>
          <t>san antonio de areco</t>
        </is>
      </c>
      <c r="H2297" s="3" t="inlineStr">
        <is>
          <t>Mendoza</t>
        </is>
      </c>
      <c r="I2297" s="3" t="inlineStr">
        <is>
          <t>Memoria RAM 8GB</t>
        </is>
      </c>
      <c r="J2297" s="3" t="inlineStr">
        <is>
          <t>Sin categoria</t>
        </is>
      </c>
      <c r="K2297" s="3">
        <v>2</v>
      </c>
      <c r="L2297" s="5">
        <v>57155.3</v>
      </c>
      <c r="M2297" s="3">
        <v>15</v>
      </c>
      <c r="N2297" s="5">
        <v>97164.00999999999</v>
      </c>
      <c r="O2297" s="3" t="inlineStr">
        <is>
          <t>Tarjeta Crédito</t>
        </is>
      </c>
      <c r="P2297" s="3" t="inlineStr">
        <is>
          <t>Sin vendedor</t>
        </is>
      </c>
      <c r="Q2297" s="3" t="inlineStr">
        <is>
          <t>Sucursal Centro</t>
        </is>
      </c>
      <c r="R2297" s="3" t="inlineStr">
        <is>
          <t>En camino</t>
        </is>
      </c>
      <c r="S2297" s="3" t="inlineStr">
        <is>
          <t>Duplicado probable</t>
        </is>
      </c>
      <c r="T2297" s="3">
        <f>IF(COUNTA(A2297:S2297)&lt;19,"REVISAR","OK")</f>
        <v>0</v>
      </c>
      <c r="U2297" s="3">
        <f>IF(ISNUMBER(B2297),"OK","REVISAR")</f>
        <v>0</v>
      </c>
      <c r="V2297" s="3">
        <f>IF(AND(ISNUMBER(K2297),K2297&gt;0,K2297&lt;50),"OK","REVISAR")</f>
        <v>0</v>
      </c>
      <c r="W2297" s="3">
        <f>IF(AND(ISNUMBER(L2297),L2297&gt;0,L2297&lt;1000000),"OK","REVISAR")</f>
        <v>0</v>
      </c>
      <c r="X2297" s="3">
        <f>IF(AND(ISNUMBER(K2297),ISNUMBER(L2297),ISNUMBER(M2297),ISNUMBER(N2297)),IF(ABS(N2297-(K2297*L2297*(1-M2297/100)))&gt;1,"REVISAR","OK"),"REVISAR")</f>
        <v>0</v>
      </c>
      <c r="Y2297" s="3">
        <f>IF(AND(ISNUMBER(SEARCH("@",E2297)),ISNUMBER(SEARCH(".",E2297))),"OK","REVISAR")</f>
        <v>0</v>
      </c>
      <c r="Z2297" s="3">
        <f>IF(COUNTIF($A$2:$A$5001,A2297)&gt;1,"REVISAR","OK")</f>
        <v>0</v>
      </c>
    </row>
    <row r="2298">
      <c r="B2298" s="4">
        <v>45654</v>
      </c>
      <c r="C2298" s="3" t="inlineStr">
        <is>
          <t>Martín Fernández</t>
        </is>
      </c>
      <c r="D2298" s="3" t="inlineStr">
        <is>
          <t>31217888</t>
        </is>
      </c>
      <c r="E2298" s="3" t="inlineStr">
        <is>
          <t>cliente198@hotmial.com</t>
        </is>
      </c>
      <c r="F2298" s="3" t="inlineStr">
        <is>
          <t>sin telefono</t>
        </is>
      </c>
      <c r="G2298" s="3" t="inlineStr">
        <is>
          <t>Buenos Aires</t>
        </is>
      </c>
      <c r="H2298" s="3" t="inlineStr">
        <is>
          <t>Santa Fe</t>
        </is>
      </c>
      <c r="I2298" s="3" t="inlineStr">
        <is>
          <t>Parlante portátil</t>
        </is>
      </c>
      <c r="J2298" s="3" t="inlineStr">
        <is>
          <t>Periféricos</t>
        </is>
      </c>
      <c r="K2298" s="3">
        <v>5</v>
      </c>
      <c r="L2298" s="5">
        <v>159319.35</v>
      </c>
      <c r="M2298" s="3">
        <v>5</v>
      </c>
      <c r="N2298" s="5">
        <v>756766.91</v>
      </c>
      <c r="O2298" s="3" t="inlineStr">
        <is>
          <t>tarjeta credito</t>
        </is>
      </c>
      <c r="P2298" s="3" t="inlineStr">
        <is>
          <t>Paul</t>
        </is>
      </c>
      <c r="Q2298" s="3" t="inlineStr">
        <is>
          <t>Online</t>
        </is>
      </c>
      <c r="R2298" s="3" t="inlineStr">
        <is>
          <t>pendiente</t>
        </is>
      </c>
      <c r="S2298" s="3" t="inlineStr">
        <is>
          <t>Duplicado probable</t>
        </is>
      </c>
      <c r="T2298" s="3">
        <f>IF(COUNTA(A2298:S2298)&lt;19,"REVISAR","OK")</f>
        <v>0</v>
      </c>
      <c r="U2298" s="3">
        <f>IF(ISNUMBER(B2298),"OK","REVISAR")</f>
        <v>0</v>
      </c>
      <c r="V2298" s="3">
        <f>IF(AND(ISNUMBER(K2298),K2298&gt;0,K2298&lt;50),"OK","REVISAR")</f>
        <v>0</v>
      </c>
      <c r="W2298" s="3">
        <f>IF(AND(ISNUMBER(L2298),L2298&gt;0,L2298&lt;1000000),"OK","REVISAR")</f>
        <v>0</v>
      </c>
      <c r="X2298" s="3">
        <f>IF(AND(ISNUMBER(K2298),ISNUMBER(L2298),ISNUMBER(M2298),ISNUMBER(N2298)),IF(ABS(N2298-(K2298*L2298*(1-M2298/100)))&gt;1,"REVISAR","OK"),"REVISAR")</f>
        <v>0</v>
      </c>
      <c r="Y2298" s="3">
        <f>IF(AND(ISNUMBER(SEARCH("@",E2298)),ISNUMBER(SEARCH(".",E2298))),"OK","REVISAR")</f>
        <v>0</v>
      </c>
      <c r="Z2298" s="3">
        <f>IF(COUNTIF($A$2:$A$5001,A2298)&gt;1,"REVISAR","OK")</f>
        <v>0</v>
      </c>
    </row>
    <row r="2299">
      <c r="A2299" s="3">
        <v>2298</v>
      </c>
      <c r="B2299" s="4">
        <v>45611</v>
      </c>
      <c r="C2299" s="3" t="inlineStr">
        <is>
          <t>Sofía García</t>
        </is>
      </c>
      <c r="D2299" s="3" t="inlineStr">
        <is>
          <t>26848007</t>
        </is>
      </c>
      <c r="E2299" s="3" t="inlineStr">
        <is>
          <t>cliente329@hotmail.com</t>
        </is>
      </c>
      <c r="F2299" s="3" t="inlineStr">
        <is>
          <t>+54 9 2326 578268</t>
        </is>
      </c>
      <c r="J2299" s="3" t="inlineStr">
        <is>
          <t>Computación</t>
        </is>
      </c>
      <c r="K2299" s="3">
        <v>99</v>
      </c>
      <c r="L2299" s="5">
        <v>100595.77</v>
      </c>
      <c r="M2299" s="3">
        <v>15</v>
      </c>
      <c r="N2299" s="5">
        <v>8465134.050000001</v>
      </c>
      <c r="O2299" s="3" t="inlineStr">
        <is>
          <t>Transferencia</t>
        </is>
      </c>
      <c r="P2299" s="3" t="inlineStr">
        <is>
          <t>Sin vendedor</t>
        </is>
      </c>
      <c r="Q2299" s="3" t="inlineStr">
        <is>
          <t>Sucursal Norte</t>
        </is>
      </c>
      <c r="R2299" s="3" t="inlineStr">
        <is>
          <t>Entregado</t>
        </is>
      </c>
      <c r="S2299" s="3" t="inlineStr">
        <is>
          <t>sin observaciones</t>
        </is>
      </c>
      <c r="T2299" s="3">
        <f>IF(COUNTA(A2299:S2299)&lt;19,"REVISAR","OK")</f>
        <v>0</v>
      </c>
      <c r="U2299" s="3">
        <f>IF(ISNUMBER(B2299),"OK","REVISAR")</f>
        <v>0</v>
      </c>
      <c r="V2299" s="3">
        <f>IF(AND(ISNUMBER(K2299),K2299&gt;0,K2299&lt;50),"OK","REVISAR")</f>
        <v>0</v>
      </c>
      <c r="W2299" s="3">
        <f>IF(AND(ISNUMBER(L2299),L2299&gt;0,L2299&lt;1000000),"OK","REVISAR")</f>
        <v>0</v>
      </c>
      <c r="X2299" s="3">
        <f>IF(AND(ISNUMBER(K2299),ISNUMBER(L2299),ISNUMBER(M2299),ISNUMBER(N2299)),IF(ABS(N2299-(K2299*L2299*(1-M2299/100)))&gt;1,"REVISAR","OK"),"REVISAR")</f>
        <v>0</v>
      </c>
      <c r="Y2299" s="3">
        <f>IF(AND(ISNUMBER(SEARCH("@",E2299)),ISNUMBER(SEARCH(".",E2299))),"OK","REVISAR")</f>
        <v>0</v>
      </c>
      <c r="Z2299" s="3">
        <f>IF(COUNTIF($A$2:$A$5001,A2299)&gt;1,"REVISAR","OK")</f>
        <v>0</v>
      </c>
    </row>
    <row r="2300">
      <c r="A2300" s="3">
        <v>2299</v>
      </c>
      <c r="B2300" s="4">
        <v>45516</v>
      </c>
      <c r="C2300" s="3" t="inlineStr">
        <is>
          <t>Martín Fernández</t>
        </is>
      </c>
      <c r="D2300" s="3" t="inlineStr">
        <is>
          <t>43613409</t>
        </is>
      </c>
      <c r="E2300" s="3" t="inlineStr">
        <is>
          <t>cliente278@hotmial.com</t>
        </is>
      </c>
      <c r="F2300" s="3" t="inlineStr">
        <is>
          <t>+54 9 2326 371091</t>
        </is>
      </c>
      <c r="G2300" s="3" t="inlineStr">
        <is>
          <t>Capital Federal</t>
        </is>
      </c>
      <c r="H2300" s="3" t="inlineStr">
        <is>
          <t>Santa Fe</t>
        </is>
      </c>
      <c r="I2300" s="3" t="inlineStr">
        <is>
          <t>Producto desconocido</t>
        </is>
      </c>
      <c r="K2300" s="3">
        <v>6</v>
      </c>
      <c r="L2300" s="5">
        <v>8740.26</v>
      </c>
      <c r="M2300" s="3">
        <v>20</v>
      </c>
      <c r="N2300" s="5">
        <v>41953.25</v>
      </c>
      <c r="P2300" s="3" t="inlineStr">
        <is>
          <t>Paul</t>
        </is>
      </c>
      <c r="Q2300" s="3" t="inlineStr">
        <is>
          <t>Norte</t>
        </is>
      </c>
      <c r="T2300" s="3">
        <f>IF(COUNTA(A2300:S2300)&lt;19,"REVISAR","OK")</f>
        <v>0</v>
      </c>
      <c r="U2300" s="3">
        <f>IF(ISNUMBER(B2300),"OK","REVISAR")</f>
        <v>0</v>
      </c>
      <c r="V2300" s="3">
        <f>IF(AND(ISNUMBER(K2300),K2300&gt;0,K2300&lt;50),"OK","REVISAR")</f>
        <v>0</v>
      </c>
      <c r="W2300" s="3">
        <f>IF(AND(ISNUMBER(L2300),L2300&gt;0,L2300&lt;1000000),"OK","REVISAR")</f>
        <v>0</v>
      </c>
      <c r="X2300" s="3">
        <f>IF(AND(ISNUMBER(K2300),ISNUMBER(L2300),ISNUMBER(M2300),ISNUMBER(N2300)),IF(ABS(N2300-(K2300*L2300*(1-M2300/100)))&gt;1,"REVISAR","OK"),"REVISAR")</f>
        <v>0</v>
      </c>
      <c r="Y2300" s="3">
        <f>IF(AND(ISNUMBER(SEARCH("@",E2300)),ISNUMBER(SEARCH(".",E2300))),"OK","REVISAR")</f>
        <v>0</v>
      </c>
      <c r="Z2300" s="3">
        <f>IF(COUNTIF($A$2:$A$5001,A2300)&gt;1,"REVISAR","OK")</f>
        <v>0</v>
      </c>
    </row>
    <row r="2301">
      <c r="A2301" s="3">
        <v>2300</v>
      </c>
      <c r="B2301" s="4">
        <v>45698</v>
      </c>
      <c r="C2301" s="3" t="inlineStr">
        <is>
          <t>Sofía García</t>
        </is>
      </c>
      <c r="D2301" s="3" t="inlineStr">
        <is>
          <t>20364511</t>
        </is>
      </c>
      <c r="E2301" s="3" t="inlineStr">
        <is>
          <t>cliente200@hotmial.com</t>
        </is>
      </c>
      <c r="F2301" s="3" t="inlineStr">
        <is>
          <t>+54 9 2326 702192</t>
        </is>
      </c>
      <c r="G2301" s="3" t="inlineStr">
        <is>
          <t>S. A. de Areco</t>
        </is>
      </c>
      <c r="H2301" s="3" t="inlineStr">
        <is>
          <t>Bs.As</t>
        </is>
      </c>
      <c r="I2301" s="3" t="inlineStr">
        <is>
          <t>Cargador rápido</t>
        </is>
      </c>
      <c r="J2301" s="3" t="inlineStr">
        <is>
          <t>Tecnologia</t>
        </is>
      </c>
      <c r="K2301" s="3">
        <v>2</v>
      </c>
      <c r="L2301" s="5">
        <v>173313.32</v>
      </c>
      <c r="M2301" s="3">
        <v>0</v>
      </c>
      <c r="N2301" s="5">
        <v>346626.64</v>
      </c>
      <c r="O2301" s="3" t="inlineStr">
        <is>
          <t>transf</t>
        </is>
      </c>
      <c r="R2301" s="3" t="inlineStr">
        <is>
          <t>Cancelado</t>
        </is>
      </c>
      <c r="S2301" s="3" t="inlineStr">
        <is>
          <t>Cliente reclama demora</t>
        </is>
      </c>
      <c r="T2301" s="3">
        <f>IF(COUNTA(A2301:S2301)&lt;19,"REVISAR","OK")</f>
        <v>0</v>
      </c>
      <c r="U2301" s="3">
        <f>IF(ISNUMBER(B2301),"OK","REVISAR")</f>
        <v>0</v>
      </c>
      <c r="V2301" s="3">
        <f>IF(AND(ISNUMBER(K2301),K2301&gt;0,K2301&lt;50),"OK","REVISAR")</f>
        <v>0</v>
      </c>
      <c r="W2301" s="3">
        <f>IF(AND(ISNUMBER(L2301),L2301&gt;0,L2301&lt;1000000),"OK","REVISAR")</f>
        <v>0</v>
      </c>
      <c r="X2301" s="3">
        <f>IF(AND(ISNUMBER(K2301),ISNUMBER(L2301),ISNUMBER(M2301),ISNUMBER(N2301)),IF(ABS(N2301-(K2301*L2301*(1-M2301/100)))&gt;1,"REVISAR","OK"),"REVISAR")</f>
        <v>0</v>
      </c>
      <c r="Y2301" s="3">
        <f>IF(AND(ISNUMBER(SEARCH("@",E2301)),ISNUMBER(SEARCH(".",E2301))),"OK","REVISAR")</f>
        <v>0</v>
      </c>
      <c r="Z2301" s="3">
        <f>IF(COUNTIF($A$2:$A$5001,A2301)&gt;1,"REVISAR","OK")</f>
        <v>0</v>
      </c>
    </row>
    <row r="2302">
      <c r="A2302" s="3">
        <v>2301</v>
      </c>
      <c r="B2302" s="4">
        <v>45596</v>
      </c>
      <c r="C2302" s="3" t="inlineStr">
        <is>
          <t>Sofía García</t>
        </is>
      </c>
      <c r="D2302" s="3" t="inlineStr">
        <is>
          <t>24151319</t>
        </is>
      </c>
      <c r="E2302" s="3" t="inlineStr">
        <is>
          <t>cliente589@sinmail</t>
        </is>
      </c>
      <c r="F2302" s="3" t="inlineStr">
        <is>
          <t>+54 9 2326 434515</t>
        </is>
      </c>
      <c r="G2302" s="3" t="inlineStr">
        <is>
          <t>san antonio de areco</t>
        </is>
      </c>
      <c r="H2302" s="3" t="inlineStr">
        <is>
          <t>Buenos Aires</t>
        </is>
      </c>
      <c r="I2302" s="3" t="inlineStr">
        <is>
          <t>Webcam HD</t>
        </is>
      </c>
      <c r="J2302" s="3" t="inlineStr">
        <is>
          <t>Tecnologia</t>
        </is>
      </c>
      <c r="K2302" s="3">
        <v>4</v>
      </c>
      <c r="L2302" s="5">
        <v>154495.82</v>
      </c>
      <c r="M2302" s="3">
        <v>15</v>
      </c>
      <c r="N2302" s="5">
        <v>525285.79</v>
      </c>
      <c r="O2302" s="3" t="inlineStr">
        <is>
          <t>tarjeta credito</t>
        </is>
      </c>
      <c r="P2302" s="3" t="inlineStr">
        <is>
          <t>Sofía</t>
        </is>
      </c>
      <c r="Q2302" s="3" t="inlineStr">
        <is>
          <t>Norte</t>
        </is>
      </c>
      <c r="R2302" s="3" t="inlineStr">
        <is>
          <t>pendiente</t>
        </is>
      </c>
      <c r="S2302" s="3" t="inlineStr">
        <is>
          <t>Cliente reclama demora</t>
        </is>
      </c>
      <c r="T2302" s="3">
        <f>IF(COUNTA(A2302:S2302)&lt;19,"REVISAR","OK")</f>
        <v>0</v>
      </c>
      <c r="U2302" s="3">
        <f>IF(ISNUMBER(B2302),"OK","REVISAR")</f>
        <v>0</v>
      </c>
      <c r="V2302" s="3">
        <f>IF(AND(ISNUMBER(K2302),K2302&gt;0,K2302&lt;50),"OK","REVISAR")</f>
        <v>0</v>
      </c>
      <c r="W2302" s="3">
        <f>IF(AND(ISNUMBER(L2302),L2302&gt;0,L2302&lt;1000000),"OK","REVISAR")</f>
        <v>0</v>
      </c>
      <c r="X2302" s="3">
        <f>IF(AND(ISNUMBER(K2302),ISNUMBER(L2302),ISNUMBER(M2302),ISNUMBER(N2302)),IF(ABS(N2302-(K2302*L2302*(1-M2302/100)))&gt;1,"REVISAR","OK"),"REVISAR")</f>
        <v>0</v>
      </c>
      <c r="Y2302" s="3">
        <f>IF(AND(ISNUMBER(SEARCH("@",E2302)),ISNUMBER(SEARCH(".",E2302))),"OK","REVISAR")</f>
        <v>0</v>
      </c>
      <c r="Z2302" s="3">
        <f>IF(COUNTIF($A$2:$A$5001,A2302)&gt;1,"REVISAR","OK")</f>
        <v>0</v>
      </c>
    </row>
    <row r="2303">
      <c r="A2303" s="3">
        <v>2302</v>
      </c>
      <c r="B2303" s="4">
        <v>45295</v>
      </c>
      <c r="D2303" s="3" t="inlineStr">
        <is>
          <t>37571580</t>
        </is>
      </c>
      <c r="E2303" s="3" t="inlineStr">
        <is>
          <t>cliente125@sinmail</t>
        </is>
      </c>
      <c r="F2303" s="3" t="inlineStr">
        <is>
          <t>+54 9 2326 880027</t>
        </is>
      </c>
      <c r="G2303" s="3" t="inlineStr">
        <is>
          <t>Mar del Plata</t>
        </is>
      </c>
      <c r="I2303" s="3" t="inlineStr">
        <is>
          <t>Disco SSD 480GB</t>
        </is>
      </c>
      <c r="J2303" s="3" t="inlineStr">
        <is>
          <t>Audio</t>
        </is>
      </c>
      <c r="K2303" s="3">
        <v>1</v>
      </c>
      <c r="L2303" s="5">
        <v>8948.879999999999</v>
      </c>
      <c r="M2303" s="3">
        <v>5</v>
      </c>
      <c r="N2303" s="5">
        <v>8501.440000000001</v>
      </c>
      <c r="O2303" s="3" t="inlineStr">
        <is>
          <t>Cheque</t>
        </is>
      </c>
      <c r="Q2303" s="3" t="inlineStr">
        <is>
          <t>Online</t>
        </is>
      </c>
      <c r="S2303" s="3" t="inlineStr">
        <is>
          <t>sin observaciones</t>
        </is>
      </c>
      <c r="T2303" s="3">
        <f>IF(COUNTA(A2303:S2303)&lt;19,"REVISAR","OK")</f>
        <v>0</v>
      </c>
      <c r="U2303" s="3">
        <f>IF(ISNUMBER(B2303),"OK","REVISAR")</f>
        <v>0</v>
      </c>
      <c r="V2303" s="3">
        <f>IF(AND(ISNUMBER(K2303),K2303&gt;0,K2303&lt;50),"OK","REVISAR")</f>
        <v>0</v>
      </c>
      <c r="W2303" s="3">
        <f>IF(AND(ISNUMBER(L2303),L2303&gt;0,L2303&lt;1000000),"OK","REVISAR")</f>
        <v>0</v>
      </c>
      <c r="X2303" s="3">
        <f>IF(AND(ISNUMBER(K2303),ISNUMBER(L2303),ISNUMBER(M2303),ISNUMBER(N2303)),IF(ABS(N2303-(K2303*L2303*(1-M2303/100)))&gt;1,"REVISAR","OK"),"REVISAR")</f>
        <v>0</v>
      </c>
      <c r="Y2303" s="3">
        <f>IF(AND(ISNUMBER(SEARCH("@",E2303)),ISNUMBER(SEARCH(".",E2303))),"OK","REVISAR")</f>
        <v>0</v>
      </c>
      <c r="Z2303" s="3">
        <f>IF(COUNTIF($A$2:$A$5001,A2303)&gt;1,"REVISAR","OK")</f>
        <v>0</v>
      </c>
    </row>
    <row r="2304">
      <c r="A2304" s="3">
        <v>2303</v>
      </c>
      <c r="B2304" s="4">
        <v>45649</v>
      </c>
      <c r="C2304" s="3" t="inlineStr">
        <is>
          <t>Pedro Sánchez</t>
        </is>
      </c>
      <c r="D2304" s="3" t="inlineStr">
        <is>
          <t>37645776</t>
        </is>
      </c>
      <c r="E2304" s="3" t="inlineStr">
        <is>
          <t>cliente425@gmail.com</t>
        </is>
      </c>
      <c r="F2304" s="3" t="inlineStr">
        <is>
          <t>+54 9 2326 891941</t>
        </is>
      </c>
      <c r="G2304" s="3" t="inlineStr">
        <is>
          <t>S. A. de Areco</t>
        </is>
      </c>
      <c r="H2304" s="3" t="inlineStr">
        <is>
          <t>Mendoza</t>
        </is>
      </c>
      <c r="I2304" s="3" t="inlineStr">
        <is>
          <t>Notebook 15</t>
        </is>
      </c>
      <c r="J2304" s="3" t="inlineStr">
        <is>
          <t>Computación</t>
        </is>
      </c>
      <c r="K2304" s="3">
        <v>8</v>
      </c>
      <c r="L2304" s="5">
        <v>82837.99000000001</v>
      </c>
      <c r="M2304" s="3">
        <v>20</v>
      </c>
      <c r="N2304" s="5">
        <v>530163.14</v>
      </c>
      <c r="P2304" s="3" t="inlineStr">
        <is>
          <t>Isaías</t>
        </is>
      </c>
      <c r="Q2304" s="3" t="inlineStr">
        <is>
          <t>Norte</t>
        </is>
      </c>
      <c r="R2304" s="3" t="inlineStr">
        <is>
          <t>No aplica</t>
        </is>
      </c>
      <c r="S2304" s="3" t="inlineStr">
        <is>
          <t>Cliente reclama demora</t>
        </is>
      </c>
      <c r="T2304" s="3">
        <f>IF(COUNTA(A2304:S2304)&lt;19,"REVISAR","OK")</f>
        <v>0</v>
      </c>
      <c r="U2304" s="3">
        <f>IF(ISNUMBER(B2304),"OK","REVISAR")</f>
        <v>0</v>
      </c>
      <c r="V2304" s="3">
        <f>IF(AND(ISNUMBER(K2304),K2304&gt;0,K2304&lt;50),"OK","REVISAR")</f>
        <v>0</v>
      </c>
      <c r="W2304" s="3">
        <f>IF(AND(ISNUMBER(L2304),L2304&gt;0,L2304&lt;1000000),"OK","REVISAR")</f>
        <v>0</v>
      </c>
      <c r="X2304" s="3">
        <f>IF(AND(ISNUMBER(K2304),ISNUMBER(L2304),ISNUMBER(M2304),ISNUMBER(N2304)),IF(ABS(N2304-(K2304*L2304*(1-M2304/100)))&gt;1,"REVISAR","OK"),"REVISAR")</f>
        <v>0</v>
      </c>
      <c r="Y2304" s="3">
        <f>IF(AND(ISNUMBER(SEARCH("@",E2304)),ISNUMBER(SEARCH(".",E2304))),"OK","REVISAR")</f>
        <v>0</v>
      </c>
      <c r="Z2304" s="3">
        <f>IF(COUNTIF($A$2:$A$5001,A2304)&gt;1,"REVISAR","OK")</f>
        <v>0</v>
      </c>
    </row>
    <row r="2305">
      <c r="A2305" s="3">
        <v>2304</v>
      </c>
      <c r="B2305" s="4">
        <v>45375</v>
      </c>
      <c r="C2305" s="3" t="inlineStr">
        <is>
          <t>Martín Fernández</t>
        </is>
      </c>
      <c r="D2305" s="3" t="inlineStr">
        <is>
          <t>42408193</t>
        </is>
      </c>
      <c r="E2305" s="3" t="inlineStr">
        <is>
          <t>@gmail.com</t>
        </is>
      </c>
      <c r="F2305" s="3" t="inlineStr">
        <is>
          <t>+54 9 2326 511930</t>
        </is>
      </c>
      <c r="G2305" s="3" t="inlineStr">
        <is>
          <t>Capital Federal</t>
        </is>
      </c>
      <c r="J2305" s="3" t="inlineStr">
        <is>
          <t>Tecnologia</t>
        </is>
      </c>
      <c r="K2305" s="3">
        <v>8</v>
      </c>
      <c r="L2305" s="5">
        <v>75796.08</v>
      </c>
      <c r="M2305" s="3">
        <v>0</v>
      </c>
      <c r="N2305" s="5">
        <v>606368.64</v>
      </c>
      <c r="O2305" s="3" t="inlineStr">
        <is>
          <t>transf</t>
        </is>
      </c>
      <c r="P2305" s="3" t="inlineStr">
        <is>
          <t>Isaías</t>
        </is>
      </c>
      <c r="Q2305" s="3" t="inlineStr">
        <is>
          <t>local 1</t>
        </is>
      </c>
      <c r="R2305" s="3" t="inlineStr">
        <is>
          <t>pendiente</t>
        </is>
      </c>
      <c r="S2305" s="3" t="inlineStr">
        <is>
          <t>Pago a confirmar</t>
        </is>
      </c>
      <c r="T2305" s="3">
        <f>IF(COUNTA(A2305:S2305)&lt;19,"REVISAR","OK")</f>
        <v>0</v>
      </c>
      <c r="U2305" s="3">
        <f>IF(ISNUMBER(B2305),"OK","REVISAR")</f>
        <v>0</v>
      </c>
      <c r="V2305" s="3">
        <f>IF(AND(ISNUMBER(K2305),K2305&gt;0,K2305&lt;50),"OK","REVISAR")</f>
        <v>0</v>
      </c>
      <c r="W2305" s="3">
        <f>IF(AND(ISNUMBER(L2305),L2305&gt;0,L2305&lt;1000000),"OK","REVISAR")</f>
        <v>0</v>
      </c>
      <c r="X2305" s="3">
        <f>IF(AND(ISNUMBER(K2305),ISNUMBER(L2305),ISNUMBER(M2305),ISNUMBER(N2305)),IF(ABS(N2305-(K2305*L2305*(1-M2305/100)))&gt;1,"REVISAR","OK"),"REVISAR")</f>
        <v>0</v>
      </c>
      <c r="Y2305" s="3">
        <f>IF(AND(ISNUMBER(SEARCH("@",E2305)),ISNUMBER(SEARCH(".",E2305))),"OK","REVISAR")</f>
        <v>0</v>
      </c>
      <c r="Z2305" s="3">
        <f>IF(COUNTIF($A$2:$A$5001,A2305)&gt;1,"REVISAR","OK")</f>
        <v>0</v>
      </c>
    </row>
    <row r="2306">
      <c r="A2306" s="3">
        <v>2305</v>
      </c>
      <c r="B2306" s="4">
        <v>45742</v>
      </c>
      <c r="C2306" s="3" t="inlineStr">
        <is>
          <t>Sofía García</t>
        </is>
      </c>
      <c r="D2306" s="3" t="inlineStr">
        <is>
          <t>37664742</t>
        </is>
      </c>
      <c r="E2306" s="3" t="inlineStr">
        <is>
          <t>cliente541@outlook.com</t>
        </is>
      </c>
      <c r="F2306" s="3" t="inlineStr">
        <is>
          <t>+54 9 2326 444272</t>
        </is>
      </c>
      <c r="G2306" s="3" t="inlineStr">
        <is>
          <t>Córdoba</t>
        </is>
      </c>
      <c r="K2306" s="3">
        <v>3</v>
      </c>
      <c r="L2306" s="5">
        <v>34278.51</v>
      </c>
      <c r="M2306" s="3">
        <v>20</v>
      </c>
      <c r="N2306" s="5">
        <v>82268.42</v>
      </c>
      <c r="O2306" s="3" t="inlineStr">
        <is>
          <t>MercadoPago</t>
        </is>
      </c>
      <c r="P2306" s="3" t="inlineStr">
        <is>
          <t>Paul</t>
        </is>
      </c>
      <c r="Q2306" s="3" t="inlineStr">
        <is>
          <t>Local 1</t>
        </is>
      </c>
      <c r="R2306" s="3" t="inlineStr">
        <is>
          <t>En camino</t>
        </is>
      </c>
      <c r="S2306" s="3" t="inlineStr">
        <is>
          <t>Producto sin stock</t>
        </is>
      </c>
      <c r="T2306" s="3">
        <f>IF(COUNTA(A2306:S2306)&lt;19,"REVISAR","OK")</f>
        <v>0</v>
      </c>
      <c r="U2306" s="3">
        <f>IF(ISNUMBER(B2306),"OK","REVISAR")</f>
        <v>0</v>
      </c>
      <c r="V2306" s="3">
        <f>IF(AND(ISNUMBER(K2306),K2306&gt;0,K2306&lt;50),"OK","REVISAR")</f>
        <v>0</v>
      </c>
      <c r="W2306" s="3">
        <f>IF(AND(ISNUMBER(L2306),L2306&gt;0,L2306&lt;1000000),"OK","REVISAR")</f>
        <v>0</v>
      </c>
      <c r="X2306" s="3">
        <f>IF(AND(ISNUMBER(K2306),ISNUMBER(L2306),ISNUMBER(M2306),ISNUMBER(N2306)),IF(ABS(N2306-(K2306*L2306*(1-M2306/100)))&gt;1,"REVISAR","OK"),"REVISAR")</f>
        <v>0</v>
      </c>
      <c r="Y2306" s="3">
        <f>IF(AND(ISNUMBER(SEARCH("@",E2306)),ISNUMBER(SEARCH(".",E2306))),"OK","REVISAR")</f>
        <v>0</v>
      </c>
      <c r="Z2306" s="3">
        <f>IF(COUNTIF($A$2:$A$5001,A2306)&gt;1,"REVISAR","OK")</f>
        <v>0</v>
      </c>
    </row>
    <row r="2307">
      <c r="A2307" s="3">
        <v>2306</v>
      </c>
      <c r="B2307" s="4">
        <v>45788</v>
      </c>
      <c r="D2307" s="3" t="inlineStr">
        <is>
          <t>33913581</t>
        </is>
      </c>
      <c r="E2307" s="3" t="inlineStr">
        <is>
          <t>cliente705@hotmail.com</t>
        </is>
      </c>
      <c r="F2307" s="3" t="inlineStr">
        <is>
          <t>+54 9 2326 187623</t>
        </is>
      </c>
      <c r="G2307" s="3" t="inlineStr">
        <is>
          <t>san antonio de areco</t>
        </is>
      </c>
      <c r="H2307" s="3" t="inlineStr">
        <is>
          <t>Cordoba</t>
        </is>
      </c>
      <c r="I2307" s="3" t="inlineStr">
        <is>
          <t>Silla gamer</t>
        </is>
      </c>
      <c r="J2307" s="3" t="inlineStr">
        <is>
          <t>Audio</t>
        </is>
      </c>
      <c r="K2307" s="3">
        <v>8</v>
      </c>
      <c r="L2307" s="5">
        <v>101362.43</v>
      </c>
      <c r="M2307" s="3">
        <v>5</v>
      </c>
      <c r="N2307" s="5">
        <v>770354.47</v>
      </c>
      <c r="O2307" s="3" t="inlineStr">
        <is>
          <t>Transferencia</t>
        </is>
      </c>
      <c r="P2307" s="3" t="inlineStr">
        <is>
          <t>Benjamín</t>
        </is>
      </c>
      <c r="Q2307" s="3" t="inlineStr">
        <is>
          <t>Norte</t>
        </is>
      </c>
      <c r="R2307" s="3" t="inlineStr">
        <is>
          <t>En camino</t>
        </is>
      </c>
      <c r="S2307" s="3" t="inlineStr">
        <is>
          <t>sin observaciones</t>
        </is>
      </c>
      <c r="T2307" s="3">
        <f>IF(COUNTA(A2307:S2307)&lt;19,"REVISAR","OK")</f>
        <v>0</v>
      </c>
      <c r="U2307" s="3">
        <f>IF(ISNUMBER(B2307),"OK","REVISAR")</f>
        <v>0</v>
      </c>
      <c r="V2307" s="3">
        <f>IF(AND(ISNUMBER(K2307),K2307&gt;0,K2307&lt;50),"OK","REVISAR")</f>
        <v>0</v>
      </c>
      <c r="W2307" s="3">
        <f>IF(AND(ISNUMBER(L2307),L2307&gt;0,L2307&lt;1000000),"OK","REVISAR")</f>
        <v>0</v>
      </c>
      <c r="X2307" s="3">
        <f>IF(AND(ISNUMBER(K2307),ISNUMBER(L2307),ISNUMBER(M2307),ISNUMBER(N2307)),IF(ABS(N2307-(K2307*L2307*(1-M2307/100)))&gt;1,"REVISAR","OK"),"REVISAR")</f>
        <v>0</v>
      </c>
      <c r="Y2307" s="3">
        <f>IF(AND(ISNUMBER(SEARCH("@",E2307)),ISNUMBER(SEARCH(".",E2307))),"OK","REVISAR")</f>
        <v>0</v>
      </c>
      <c r="Z2307" s="3">
        <f>IF(COUNTIF($A$2:$A$5001,A2307)&gt;1,"REVISAR","OK")</f>
        <v>0</v>
      </c>
    </row>
    <row r="2308">
      <c r="A2308" s="3">
        <v>2307</v>
      </c>
      <c r="B2308" s="4">
        <v>45756</v>
      </c>
      <c r="C2308" s="3" t="inlineStr">
        <is>
          <t>Lucas Rodríguez</t>
        </is>
      </c>
      <c r="D2308" s="3" t="inlineStr">
        <is>
          <t>42344015</t>
        </is>
      </c>
      <c r="E2308" s="3" t="inlineStr">
        <is>
          <t>cliente297@outlook.com</t>
        </is>
      </c>
      <c r="F2308" s="3" t="inlineStr">
        <is>
          <t>+54 9 2326 338195</t>
        </is>
      </c>
      <c r="G2308" s="3" t="inlineStr">
        <is>
          <t>S. A. de Areco</t>
        </is>
      </c>
      <c r="H2308" s="3" t="inlineStr">
        <is>
          <t>Bs.As</t>
        </is>
      </c>
      <c r="I2308" s="3" t="inlineStr">
        <is>
          <t>Cargador rápido</t>
        </is>
      </c>
      <c r="K2308" s="3">
        <v>5</v>
      </c>
      <c r="L2308" s="5">
        <v>169331.84</v>
      </c>
      <c r="M2308" s="3">
        <v>5</v>
      </c>
      <c r="N2308" s="5">
        <v>804326.24</v>
      </c>
      <c r="O2308" s="3" t="inlineStr">
        <is>
          <t>MercadoPago</t>
        </is>
      </c>
      <c r="P2308" s="3" t="inlineStr">
        <is>
          <t>admin</t>
        </is>
      </c>
      <c r="R2308" s="3" t="inlineStr">
        <is>
          <t>Entregado</t>
        </is>
      </c>
      <c r="S2308" s="3" t="inlineStr">
        <is>
          <t>sin observaciones</t>
        </is>
      </c>
      <c r="T2308" s="3">
        <f>IF(COUNTA(A2308:S2308)&lt;19,"REVISAR","OK")</f>
        <v>0</v>
      </c>
      <c r="U2308" s="3">
        <f>IF(ISNUMBER(B2308),"OK","REVISAR")</f>
        <v>0</v>
      </c>
      <c r="V2308" s="3">
        <f>IF(AND(ISNUMBER(K2308),K2308&gt;0,K2308&lt;50),"OK","REVISAR")</f>
        <v>0</v>
      </c>
      <c r="W2308" s="3">
        <f>IF(AND(ISNUMBER(L2308),L2308&gt;0,L2308&lt;1000000),"OK","REVISAR")</f>
        <v>0</v>
      </c>
      <c r="X2308" s="3">
        <f>IF(AND(ISNUMBER(K2308),ISNUMBER(L2308),ISNUMBER(M2308),ISNUMBER(N2308)),IF(ABS(N2308-(K2308*L2308*(1-M2308/100)))&gt;1,"REVISAR","OK"),"REVISAR")</f>
        <v>0</v>
      </c>
      <c r="Y2308" s="3">
        <f>IF(AND(ISNUMBER(SEARCH("@",E2308)),ISNUMBER(SEARCH(".",E2308))),"OK","REVISAR")</f>
        <v>0</v>
      </c>
      <c r="Z2308" s="3">
        <f>IF(COUNTIF($A$2:$A$5001,A2308)&gt;1,"REVISAR","OK")</f>
        <v>0</v>
      </c>
    </row>
    <row r="2309">
      <c r="A2309" s="3">
        <v>2308</v>
      </c>
      <c r="B2309" s="4">
        <v>45683</v>
      </c>
      <c r="D2309" s="3" t="inlineStr">
        <is>
          <t>25413995</t>
        </is>
      </c>
      <c r="E2309" s="3" t="inlineStr">
        <is>
          <t>cliente109@gmail.com</t>
        </is>
      </c>
      <c r="F2309" s="3" t="inlineStr">
        <is>
          <t>+54 9 2326 110496</t>
        </is>
      </c>
      <c r="G2309" s="3" t="inlineStr">
        <is>
          <t>San Antonio de Areco</t>
        </is>
      </c>
      <c r="I2309" s="3" t="inlineStr">
        <is>
          <t>Monitor 24</t>
        </is>
      </c>
      <c r="J2309" s="3" t="inlineStr">
        <is>
          <t>Audio</t>
        </is>
      </c>
      <c r="K2309" s="3">
        <v>7</v>
      </c>
      <c r="L2309" s="5">
        <v>170457.72</v>
      </c>
      <c r="M2309" s="3">
        <v>10</v>
      </c>
      <c r="N2309" s="5">
        <v>1073883.64</v>
      </c>
      <c r="O2309" s="3" t="inlineStr">
        <is>
          <t>efectivo</t>
        </is>
      </c>
      <c r="P2309" s="3" t="inlineStr">
        <is>
          <t>Sofía</t>
        </is>
      </c>
      <c r="T2309" s="3">
        <f>IF(COUNTA(A2309:S2309)&lt;19,"REVISAR","OK")</f>
        <v>0</v>
      </c>
      <c r="U2309" s="3">
        <f>IF(ISNUMBER(B2309),"OK","REVISAR")</f>
        <v>0</v>
      </c>
      <c r="V2309" s="3">
        <f>IF(AND(ISNUMBER(K2309),K2309&gt;0,K2309&lt;50),"OK","REVISAR")</f>
        <v>0</v>
      </c>
      <c r="W2309" s="3">
        <f>IF(AND(ISNUMBER(L2309),L2309&gt;0,L2309&lt;1000000),"OK","REVISAR")</f>
        <v>0</v>
      </c>
      <c r="X2309" s="3">
        <f>IF(AND(ISNUMBER(K2309),ISNUMBER(L2309),ISNUMBER(M2309),ISNUMBER(N2309)),IF(ABS(N2309-(K2309*L2309*(1-M2309/100)))&gt;1,"REVISAR","OK"),"REVISAR")</f>
        <v>0</v>
      </c>
      <c r="Y2309" s="3">
        <f>IF(AND(ISNUMBER(SEARCH("@",E2309)),ISNUMBER(SEARCH(".",E2309))),"OK","REVISAR")</f>
        <v>0</v>
      </c>
      <c r="Z2309" s="3">
        <f>IF(COUNTIF($A$2:$A$5001,A2309)&gt;1,"REVISAR","OK")</f>
        <v>0</v>
      </c>
    </row>
    <row r="2310">
      <c r="A2310" s="3">
        <v>2309</v>
      </c>
      <c r="B2310" s="4">
        <v>45748</v>
      </c>
      <c r="C2310" s="3" t="inlineStr">
        <is>
          <t>Sofía García</t>
        </is>
      </c>
      <c r="D2310" s="3" t="inlineStr">
        <is>
          <t>45433636</t>
        </is>
      </c>
      <c r="E2310" s="3" t="inlineStr">
        <is>
          <t>cliente106@hotmail.com</t>
        </is>
      </c>
      <c r="F2310" s="3" t="inlineStr">
        <is>
          <t>+54 9 2326 744067</t>
        </is>
      </c>
      <c r="G2310" s="3" t="inlineStr">
        <is>
          <t>Buenos Aires</t>
        </is>
      </c>
      <c r="H2310" s="3" t="inlineStr">
        <is>
          <t>Buenos Aires</t>
        </is>
      </c>
      <c r="I2310" s="3" t="inlineStr">
        <is>
          <t>Disco SSD 480GB</t>
        </is>
      </c>
      <c r="J2310" s="3" t="inlineStr">
        <is>
          <t>Tecnología</t>
        </is>
      </c>
      <c r="K2310" s="3">
        <v>3</v>
      </c>
      <c r="L2310" s="5">
        <v>177023</v>
      </c>
      <c r="M2310" s="3">
        <v>5</v>
      </c>
      <c r="N2310" s="5">
        <v>504515.55</v>
      </c>
      <c r="O2310" s="3" t="inlineStr">
        <is>
          <t>Efectivo</t>
        </is>
      </c>
      <c r="P2310" s="3" t="inlineStr">
        <is>
          <t>Sofía</t>
        </is>
      </c>
      <c r="Q2310" s="3" t="inlineStr">
        <is>
          <t>Online</t>
        </is>
      </c>
      <c r="R2310" s="3" t="inlineStr">
        <is>
          <t>En camino</t>
        </is>
      </c>
      <c r="S2310" s="3" t="inlineStr">
        <is>
          <t>Precio cargado manualmente</t>
        </is>
      </c>
      <c r="T2310" s="3">
        <f>IF(COUNTA(A2310:S2310)&lt;19,"REVISAR","OK")</f>
        <v>0</v>
      </c>
      <c r="U2310" s="3">
        <f>IF(ISNUMBER(B2310),"OK","REVISAR")</f>
        <v>0</v>
      </c>
      <c r="V2310" s="3">
        <f>IF(AND(ISNUMBER(K2310),K2310&gt;0,K2310&lt;50),"OK","REVISAR")</f>
        <v>0</v>
      </c>
      <c r="W2310" s="3">
        <f>IF(AND(ISNUMBER(L2310),L2310&gt;0,L2310&lt;1000000),"OK","REVISAR")</f>
        <v>0</v>
      </c>
      <c r="X2310" s="3">
        <f>IF(AND(ISNUMBER(K2310),ISNUMBER(L2310),ISNUMBER(M2310),ISNUMBER(N2310)),IF(ABS(N2310-(K2310*L2310*(1-M2310/100)))&gt;1,"REVISAR","OK"),"REVISAR")</f>
        <v>0</v>
      </c>
      <c r="Y2310" s="3">
        <f>IF(AND(ISNUMBER(SEARCH("@",E2310)),ISNUMBER(SEARCH(".",E2310))),"OK","REVISAR")</f>
        <v>0</v>
      </c>
      <c r="Z2310" s="3">
        <f>IF(COUNTIF($A$2:$A$5001,A2310)&gt;1,"REVISAR","OK")</f>
        <v>0</v>
      </c>
    </row>
    <row r="2311">
      <c r="A2311" s="3">
        <v>2310</v>
      </c>
      <c r="B2311" s="4">
        <v>45724</v>
      </c>
      <c r="C2311" s="3" t="inlineStr">
        <is>
          <t>Juan Pérez</t>
        </is>
      </c>
      <c r="D2311" s="3" t="inlineStr">
        <is>
          <t>42478344</t>
        </is>
      </c>
      <c r="E2311" s="3" t="inlineStr">
        <is>
          <t>cliente189@sinmail</t>
        </is>
      </c>
      <c r="F2311" s="3" t="inlineStr">
        <is>
          <t>+54 9 2326 951515</t>
        </is>
      </c>
      <c r="G2311" s="3" t="inlineStr">
        <is>
          <t>S. A. de Areco</t>
        </is>
      </c>
      <c r="H2311" s="3" t="inlineStr">
        <is>
          <t>Cordoba</t>
        </is>
      </c>
      <c r="J2311" s="3" t="inlineStr">
        <is>
          <t>Tecnología</t>
        </is>
      </c>
      <c r="K2311" s="3">
        <v>3</v>
      </c>
      <c r="L2311" s="5">
        <v>177910.77</v>
      </c>
      <c r="M2311" s="3">
        <v>0</v>
      </c>
      <c r="N2311" s="5">
        <v>533732.3100000001</v>
      </c>
      <c r="O2311" s="3" t="inlineStr">
        <is>
          <t>efectivo</t>
        </is>
      </c>
      <c r="P2311" s="3" t="inlineStr">
        <is>
          <t>Lucas</t>
        </is>
      </c>
      <c r="R2311" s="3" t="inlineStr">
        <is>
          <t>Entregado</t>
        </is>
      </c>
      <c r="S2311" s="3" t="inlineStr">
        <is>
          <t>sin observaciones</t>
        </is>
      </c>
      <c r="T2311" s="3">
        <f>IF(COUNTA(A2311:S2311)&lt;19,"REVISAR","OK")</f>
        <v>0</v>
      </c>
      <c r="U2311" s="3">
        <f>IF(ISNUMBER(B2311),"OK","REVISAR")</f>
        <v>0</v>
      </c>
      <c r="V2311" s="3">
        <f>IF(AND(ISNUMBER(K2311),K2311&gt;0,K2311&lt;50),"OK","REVISAR")</f>
        <v>0</v>
      </c>
      <c r="W2311" s="3">
        <f>IF(AND(ISNUMBER(L2311),L2311&gt;0,L2311&lt;1000000),"OK","REVISAR")</f>
        <v>0</v>
      </c>
      <c r="X2311" s="3">
        <f>IF(AND(ISNUMBER(K2311),ISNUMBER(L2311),ISNUMBER(M2311),ISNUMBER(N2311)),IF(ABS(N2311-(K2311*L2311*(1-M2311/100)))&gt;1,"REVISAR","OK"),"REVISAR")</f>
        <v>0</v>
      </c>
      <c r="Y2311" s="3">
        <f>IF(AND(ISNUMBER(SEARCH("@",E2311)),ISNUMBER(SEARCH(".",E2311))),"OK","REVISAR")</f>
        <v>0</v>
      </c>
      <c r="Z2311" s="3">
        <f>IF(COUNTIF($A$2:$A$5001,A2311)&gt;1,"REVISAR","OK")</f>
        <v>0</v>
      </c>
    </row>
    <row r="2312">
      <c r="A2312" s="3">
        <v>2311</v>
      </c>
      <c r="B2312" s="4">
        <v>45673</v>
      </c>
      <c r="D2312" s="3" t="inlineStr">
        <is>
          <t>20720314</t>
        </is>
      </c>
      <c r="E2312" s="3" t="inlineStr">
        <is>
          <t>cliente703@hotmail.com</t>
        </is>
      </c>
      <c r="F2312" s="3" t="inlineStr">
        <is>
          <t>+54 9 2326 619983</t>
        </is>
      </c>
      <c r="G2312" s="3" t="inlineStr">
        <is>
          <t>S. A. de Areco</t>
        </is>
      </c>
      <c r="H2312" s="3" t="inlineStr">
        <is>
          <t>Bs.As</t>
        </is>
      </c>
      <c r="I2312" s="3" t="inlineStr">
        <is>
          <t>Cargador rápido</t>
        </is>
      </c>
      <c r="J2312" s="3" t="inlineStr">
        <is>
          <t>Periféricos</t>
        </is>
      </c>
      <c r="K2312" s="3">
        <v>6</v>
      </c>
      <c r="L2312" s="5">
        <v>43590.46</v>
      </c>
      <c r="M2312" s="3">
        <v>20</v>
      </c>
      <c r="N2312" s="5">
        <v>209234.21</v>
      </c>
      <c r="O2312" s="3" t="inlineStr">
        <is>
          <t>Transferencia</t>
        </is>
      </c>
      <c r="P2312" s="3" t="inlineStr">
        <is>
          <t>admin</t>
        </is>
      </c>
      <c r="Q2312" s="3" t="inlineStr">
        <is>
          <t>Sucursal Norte</t>
        </is>
      </c>
      <c r="R2312" s="3" t="inlineStr">
        <is>
          <t>En camino</t>
        </is>
      </c>
      <c r="S2312" s="3" t="inlineStr">
        <is>
          <t>Pago a confirmar</t>
        </is>
      </c>
      <c r="T2312" s="3">
        <f>IF(COUNTA(A2312:S2312)&lt;19,"REVISAR","OK")</f>
        <v>0</v>
      </c>
      <c r="U2312" s="3">
        <f>IF(ISNUMBER(B2312),"OK","REVISAR")</f>
        <v>0</v>
      </c>
      <c r="V2312" s="3">
        <f>IF(AND(ISNUMBER(K2312),K2312&gt;0,K2312&lt;50),"OK","REVISAR")</f>
        <v>0</v>
      </c>
      <c r="W2312" s="3">
        <f>IF(AND(ISNUMBER(L2312),L2312&gt;0,L2312&lt;1000000),"OK","REVISAR")</f>
        <v>0</v>
      </c>
      <c r="X2312" s="3">
        <f>IF(AND(ISNUMBER(K2312),ISNUMBER(L2312),ISNUMBER(M2312),ISNUMBER(N2312)),IF(ABS(N2312-(K2312*L2312*(1-M2312/100)))&gt;1,"REVISAR","OK"),"REVISAR")</f>
        <v>0</v>
      </c>
      <c r="Y2312" s="3">
        <f>IF(AND(ISNUMBER(SEARCH("@",E2312)),ISNUMBER(SEARCH(".",E2312))),"OK","REVISAR")</f>
        <v>0</v>
      </c>
      <c r="Z2312" s="3">
        <f>IF(COUNTIF($A$2:$A$5001,A2312)&gt;1,"REVISAR","OK")</f>
        <v>0</v>
      </c>
    </row>
    <row r="2313">
      <c r="A2313" s="3">
        <v>2312</v>
      </c>
      <c r="B2313" s="4">
        <v>45428</v>
      </c>
      <c r="C2313" s="3" t="inlineStr">
        <is>
          <t>Camila Torres</t>
        </is>
      </c>
      <c r="D2313" s="3" t="inlineStr">
        <is>
          <t>36055535</t>
        </is>
      </c>
      <c r="E2313" s="3" t="inlineStr">
        <is>
          <t>cliente572@outlook.com</t>
        </is>
      </c>
      <c r="F2313" s="3" t="inlineStr">
        <is>
          <t>+54 9 2326 721924</t>
        </is>
      </c>
      <c r="G2313" s="3" t="inlineStr">
        <is>
          <t>Mar del Plata</t>
        </is>
      </c>
      <c r="H2313" s="3" t="inlineStr">
        <is>
          <t>Santa Fe</t>
        </is>
      </c>
      <c r="K2313" s="3">
        <v>6</v>
      </c>
      <c r="L2313" s="5">
        <v>80756.7</v>
      </c>
      <c r="M2313" s="3">
        <v>0</v>
      </c>
      <c r="N2313" s="5">
        <v>484540.2</v>
      </c>
      <c r="O2313" s="3" t="inlineStr">
        <is>
          <t>efectivo</t>
        </is>
      </c>
      <c r="P2313" s="3" t="inlineStr">
        <is>
          <t>Lucas</t>
        </is>
      </c>
      <c r="S2313" s="3" t="inlineStr">
        <is>
          <t>sin observaciones</t>
        </is>
      </c>
      <c r="T2313" s="3">
        <f>IF(COUNTA(A2313:S2313)&lt;19,"REVISAR","OK")</f>
        <v>0</v>
      </c>
      <c r="U2313" s="3">
        <f>IF(ISNUMBER(B2313),"OK","REVISAR")</f>
        <v>0</v>
      </c>
      <c r="V2313" s="3">
        <f>IF(AND(ISNUMBER(K2313),K2313&gt;0,K2313&lt;50),"OK","REVISAR")</f>
        <v>0</v>
      </c>
      <c r="W2313" s="3">
        <f>IF(AND(ISNUMBER(L2313),L2313&gt;0,L2313&lt;1000000),"OK","REVISAR")</f>
        <v>0</v>
      </c>
      <c r="X2313" s="3">
        <f>IF(AND(ISNUMBER(K2313),ISNUMBER(L2313),ISNUMBER(M2313),ISNUMBER(N2313)),IF(ABS(N2313-(K2313*L2313*(1-M2313/100)))&gt;1,"REVISAR","OK"),"REVISAR")</f>
        <v>0</v>
      </c>
      <c r="Y2313" s="3">
        <f>IF(AND(ISNUMBER(SEARCH("@",E2313)),ISNUMBER(SEARCH(".",E2313))),"OK","REVISAR")</f>
        <v>0</v>
      </c>
      <c r="Z2313" s="3">
        <f>IF(COUNTIF($A$2:$A$5001,A2313)&gt;1,"REVISAR","OK")</f>
        <v>0</v>
      </c>
    </row>
    <row r="2314">
      <c r="A2314" s="3">
        <v>2313</v>
      </c>
      <c r="B2314" s="4">
        <v>45456</v>
      </c>
      <c r="C2314" s="3" t="inlineStr">
        <is>
          <t>Cliente Sin Nombre</t>
        </is>
      </c>
      <c r="D2314" s="3" t="inlineStr">
        <is>
          <t>43881415</t>
        </is>
      </c>
      <c r="E2314" s="3" t="inlineStr">
        <is>
          <t>cliente358@gmai.com</t>
        </is>
      </c>
      <c r="F2314" s="3" t="inlineStr">
        <is>
          <t>+54 9 2326 703158</t>
        </is>
      </c>
      <c r="G2314" s="3" t="inlineStr">
        <is>
          <t>Mar del Plata</t>
        </is>
      </c>
      <c r="I2314" s="3" t="inlineStr">
        <is>
          <t>Parlante portátil</t>
        </is>
      </c>
      <c r="J2314" s="3" t="inlineStr">
        <is>
          <t>Tecnologia</t>
        </is>
      </c>
      <c r="K2314" s="3">
        <v>5</v>
      </c>
      <c r="M2314" s="3">
        <v>20</v>
      </c>
      <c r="O2314" s="3" t="inlineStr">
        <is>
          <t>Transferencia</t>
        </is>
      </c>
      <c r="S2314" s="3" t="inlineStr">
        <is>
          <t>Precio cargado manualmente</t>
        </is>
      </c>
      <c r="T2314" s="3">
        <f>IF(COUNTA(A2314:S2314)&lt;19,"REVISAR","OK")</f>
        <v>0</v>
      </c>
      <c r="U2314" s="3">
        <f>IF(ISNUMBER(B2314),"OK","REVISAR")</f>
        <v>0</v>
      </c>
      <c r="V2314" s="3">
        <f>IF(AND(ISNUMBER(K2314),K2314&gt;0,K2314&lt;50),"OK","REVISAR")</f>
        <v>0</v>
      </c>
      <c r="W2314" s="3">
        <f>IF(AND(ISNUMBER(L2314),L2314&gt;0,L2314&lt;1000000),"OK","REVISAR")</f>
        <v>0</v>
      </c>
      <c r="X2314" s="3">
        <f>IF(AND(ISNUMBER(K2314),ISNUMBER(L2314),ISNUMBER(M2314),ISNUMBER(N2314)),IF(ABS(N2314-(K2314*L2314*(1-M2314/100)))&gt;1,"REVISAR","OK"),"REVISAR")</f>
        <v>0</v>
      </c>
      <c r="Y2314" s="3">
        <f>IF(AND(ISNUMBER(SEARCH("@",E2314)),ISNUMBER(SEARCH(".",E2314))),"OK","REVISAR")</f>
        <v>0</v>
      </c>
      <c r="Z2314" s="3">
        <f>IF(COUNTIF($A$2:$A$5001,A2314)&gt;1,"REVISAR","OK")</f>
        <v>0</v>
      </c>
    </row>
    <row r="2315">
      <c r="A2315" s="3">
        <v>2314</v>
      </c>
      <c r="B2315" s="4">
        <v>45700</v>
      </c>
      <c r="C2315" s="3" t="inlineStr">
        <is>
          <t>Cliente Sin Nombre</t>
        </is>
      </c>
      <c r="D2315" s="3" t="inlineStr">
        <is>
          <t>123</t>
        </is>
      </c>
      <c r="E2315" s="3" t="inlineStr">
        <is>
          <t>cliente268@gmail.com</t>
        </is>
      </c>
      <c r="F2315" s="3" t="inlineStr">
        <is>
          <t>+54 9 2326 968565</t>
        </is>
      </c>
      <c r="G2315" s="3" t="inlineStr">
        <is>
          <t>Buenos Aires</t>
        </is>
      </c>
      <c r="H2315" s="3" t="inlineStr">
        <is>
          <t>Mendoza</t>
        </is>
      </c>
      <c r="I2315" s="3" t="inlineStr">
        <is>
          <t>Silla gamer</t>
        </is>
      </c>
      <c r="J2315" s="3" t="inlineStr">
        <is>
          <t>Periféricos</t>
        </is>
      </c>
      <c r="K2315" s="3">
        <v>4</v>
      </c>
      <c r="L2315" s="5">
        <v>48797.71</v>
      </c>
      <c r="M2315" s="3">
        <v>20</v>
      </c>
      <c r="N2315" s="5">
        <v>156152.67</v>
      </c>
      <c r="O2315" s="3" t="inlineStr">
        <is>
          <t>efectivo</t>
        </is>
      </c>
      <c r="P2315" s="3" t="inlineStr">
        <is>
          <t>Paul</t>
        </is>
      </c>
      <c r="T2315" s="3">
        <f>IF(COUNTA(A2315:S2315)&lt;19,"REVISAR","OK")</f>
        <v>0</v>
      </c>
      <c r="U2315" s="3">
        <f>IF(ISNUMBER(B2315),"OK","REVISAR")</f>
        <v>0</v>
      </c>
      <c r="V2315" s="3">
        <f>IF(AND(ISNUMBER(K2315),K2315&gt;0,K2315&lt;50),"OK","REVISAR")</f>
        <v>0</v>
      </c>
      <c r="W2315" s="3">
        <f>IF(AND(ISNUMBER(L2315),L2315&gt;0,L2315&lt;1000000),"OK","REVISAR")</f>
        <v>0</v>
      </c>
      <c r="X2315" s="3">
        <f>IF(AND(ISNUMBER(K2315),ISNUMBER(L2315),ISNUMBER(M2315),ISNUMBER(N2315)),IF(ABS(N2315-(K2315*L2315*(1-M2315/100)))&gt;1,"REVISAR","OK"),"REVISAR")</f>
        <v>0</v>
      </c>
      <c r="Y2315" s="3">
        <f>IF(AND(ISNUMBER(SEARCH("@",E2315)),ISNUMBER(SEARCH(".",E2315))),"OK","REVISAR")</f>
        <v>0</v>
      </c>
      <c r="Z2315" s="3">
        <f>IF(COUNTIF($A$2:$A$5001,A2315)&gt;1,"REVISAR","OK")</f>
        <v>0</v>
      </c>
    </row>
    <row r="2316">
      <c r="A2316" s="3">
        <v>2315</v>
      </c>
      <c r="B2316" s="4">
        <v>45638</v>
      </c>
      <c r="C2316" s="3" t="inlineStr">
        <is>
          <t>Pedro Sánchez</t>
        </is>
      </c>
      <c r="D2316" s="3" t="inlineStr">
        <is>
          <t>38401418</t>
        </is>
      </c>
      <c r="E2316" s="3" t="inlineStr">
        <is>
          <t>cliente560@sinmail</t>
        </is>
      </c>
      <c r="F2316" s="3" t="inlineStr">
        <is>
          <t>+54 9 2326 235472</t>
        </is>
      </c>
      <c r="G2316" s="3" t="inlineStr">
        <is>
          <t>san antonio de areco</t>
        </is>
      </c>
      <c r="H2316" s="3" t="inlineStr">
        <is>
          <t>Córdoba</t>
        </is>
      </c>
      <c r="I2316" s="3" t="inlineStr">
        <is>
          <t>Parlante portátil</t>
        </is>
      </c>
      <c r="K2316" s="3">
        <v>2</v>
      </c>
      <c r="L2316" s="5">
        <v>43487.3</v>
      </c>
      <c r="M2316" s="3">
        <v>20</v>
      </c>
      <c r="N2316" s="5">
        <v>69579.67999999999</v>
      </c>
      <c r="O2316" s="3" t="inlineStr">
        <is>
          <t>Transferencia</t>
        </is>
      </c>
      <c r="P2316" s="3" t="inlineStr">
        <is>
          <t>admin</t>
        </is>
      </c>
      <c r="Q2316" s="3" t="inlineStr">
        <is>
          <t>Sucursal Centro</t>
        </is>
      </c>
      <c r="R2316" s="3" t="inlineStr">
        <is>
          <t>No aplica</t>
        </is>
      </c>
      <c r="S2316" s="3" t="inlineStr">
        <is>
          <t>Dirección incompleta</t>
        </is>
      </c>
      <c r="T2316" s="3">
        <f>IF(COUNTA(A2316:S2316)&lt;19,"REVISAR","OK")</f>
        <v>0</v>
      </c>
      <c r="U2316" s="3">
        <f>IF(ISNUMBER(B2316),"OK","REVISAR")</f>
        <v>0</v>
      </c>
      <c r="V2316" s="3">
        <f>IF(AND(ISNUMBER(K2316),K2316&gt;0,K2316&lt;50),"OK","REVISAR")</f>
        <v>0</v>
      </c>
      <c r="W2316" s="3">
        <f>IF(AND(ISNUMBER(L2316),L2316&gt;0,L2316&lt;1000000),"OK","REVISAR")</f>
        <v>0</v>
      </c>
      <c r="X2316" s="3">
        <f>IF(AND(ISNUMBER(K2316),ISNUMBER(L2316),ISNUMBER(M2316),ISNUMBER(N2316)),IF(ABS(N2316-(K2316*L2316*(1-M2316/100)))&gt;1,"REVISAR","OK"),"REVISAR")</f>
        <v>0</v>
      </c>
      <c r="Y2316" s="3">
        <f>IF(AND(ISNUMBER(SEARCH("@",E2316)),ISNUMBER(SEARCH(".",E2316))),"OK","REVISAR")</f>
        <v>0</v>
      </c>
      <c r="Z2316" s="3">
        <f>IF(COUNTIF($A$2:$A$5001,A2316)&gt;1,"REVISAR","OK")</f>
        <v>0</v>
      </c>
    </row>
    <row r="2317">
      <c r="A2317" s="3">
        <v>2316</v>
      </c>
      <c r="B2317" s="4">
        <v>45429</v>
      </c>
      <c r="C2317" s="3" t="inlineStr">
        <is>
          <t>Sofía García</t>
        </is>
      </c>
      <c r="D2317" s="3" t="inlineStr">
        <is>
          <t>24100887</t>
        </is>
      </c>
      <c r="E2317" s="3" t="inlineStr">
        <is>
          <t>cliente78@hotmail.com</t>
        </is>
      </c>
      <c r="F2317" s="3" t="inlineStr">
        <is>
          <t>+54 9 2326 567586</t>
        </is>
      </c>
      <c r="G2317" s="3" t="inlineStr">
        <is>
          <t>Córdoba</t>
        </is>
      </c>
      <c r="I2317" s="3" t="inlineStr">
        <is>
          <t>Cable USB-C</t>
        </is>
      </c>
      <c r="J2317" s="3" t="inlineStr">
        <is>
          <t>Tecnologia</t>
        </is>
      </c>
      <c r="K2317" s="3">
        <v>3</v>
      </c>
      <c r="L2317" s="5">
        <v>32501.69</v>
      </c>
      <c r="M2317" s="3">
        <v>0</v>
      </c>
      <c r="N2317" s="5">
        <v>97505.07000000001</v>
      </c>
      <c r="O2317" s="3" t="inlineStr">
        <is>
          <t>Transferencia</t>
        </is>
      </c>
      <c r="P2317" s="3" t="inlineStr">
        <is>
          <t>Sin vendedor</t>
        </is>
      </c>
      <c r="Q2317" s="3" t="inlineStr">
        <is>
          <t>local 1</t>
        </is>
      </c>
      <c r="R2317" s="3" t="inlineStr">
        <is>
          <t>No aplica</t>
        </is>
      </c>
      <c r="S2317" s="3" t="inlineStr">
        <is>
          <t>sin observaciones</t>
        </is>
      </c>
      <c r="T2317" s="3">
        <f>IF(COUNTA(A2317:S2317)&lt;19,"REVISAR","OK")</f>
        <v>0</v>
      </c>
      <c r="U2317" s="3">
        <f>IF(ISNUMBER(B2317),"OK","REVISAR")</f>
        <v>0</v>
      </c>
      <c r="V2317" s="3">
        <f>IF(AND(ISNUMBER(K2317),K2317&gt;0,K2317&lt;50),"OK","REVISAR")</f>
        <v>0</v>
      </c>
      <c r="W2317" s="3">
        <f>IF(AND(ISNUMBER(L2317),L2317&gt;0,L2317&lt;1000000),"OK","REVISAR")</f>
        <v>0</v>
      </c>
      <c r="X2317" s="3">
        <f>IF(AND(ISNUMBER(K2317),ISNUMBER(L2317),ISNUMBER(M2317),ISNUMBER(N2317)),IF(ABS(N2317-(K2317*L2317*(1-M2317/100)))&gt;1,"REVISAR","OK"),"REVISAR")</f>
        <v>0</v>
      </c>
      <c r="Y2317" s="3">
        <f>IF(AND(ISNUMBER(SEARCH("@",E2317)),ISNUMBER(SEARCH(".",E2317))),"OK","REVISAR")</f>
        <v>0</v>
      </c>
      <c r="Z2317" s="3">
        <f>IF(COUNTIF($A$2:$A$5001,A2317)&gt;1,"REVISAR","OK")</f>
        <v>0</v>
      </c>
    </row>
    <row r="2318">
      <c r="A2318" s="3">
        <v>2317</v>
      </c>
      <c r="B2318" s="4">
        <v>45404</v>
      </c>
      <c r="C2318" s="3" t="inlineStr">
        <is>
          <t>Martín Fernández</t>
        </is>
      </c>
      <c r="D2318" s="3" t="inlineStr">
        <is>
          <t>38240797</t>
        </is>
      </c>
      <c r="E2318" s="3" t="inlineStr">
        <is>
          <t>cliente730@sinmail</t>
        </is>
      </c>
      <c r="F2318" s="3" t="inlineStr">
        <is>
          <t>+54 9 2326 377096</t>
        </is>
      </c>
      <c r="G2318" s="3" t="inlineStr">
        <is>
          <t>san antonio de areco</t>
        </is>
      </c>
      <c r="H2318" s="3" t="inlineStr">
        <is>
          <t>CABA</t>
        </is>
      </c>
      <c r="I2318" s="3" t="inlineStr">
        <is>
          <t>Silla gamer</t>
        </is>
      </c>
      <c r="J2318" s="3" t="inlineStr">
        <is>
          <t>Accesorios</t>
        </is>
      </c>
      <c r="K2318" s="3">
        <v>1</v>
      </c>
      <c r="L2318" s="5">
        <v>127504.6</v>
      </c>
      <c r="M2318" s="3">
        <v>20</v>
      </c>
      <c r="N2318" s="5">
        <v>102003.68</v>
      </c>
      <c r="O2318" s="3" t="inlineStr">
        <is>
          <t>Tarjeta Débito</t>
        </is>
      </c>
      <c r="P2318" s="3" t="inlineStr">
        <is>
          <t>Benjamín</t>
        </is>
      </c>
      <c r="Q2318" s="3" t="inlineStr">
        <is>
          <t>online</t>
        </is>
      </c>
      <c r="R2318" s="3" t="inlineStr">
        <is>
          <t>En camino</t>
        </is>
      </c>
      <c r="S2318" s="3" t="inlineStr">
        <is>
          <t>OK</t>
        </is>
      </c>
      <c r="T2318" s="3">
        <f>IF(COUNTA(A2318:S2318)&lt;19,"REVISAR","OK")</f>
        <v>0</v>
      </c>
      <c r="U2318" s="3">
        <f>IF(ISNUMBER(B2318),"OK","REVISAR")</f>
        <v>0</v>
      </c>
      <c r="V2318" s="3">
        <f>IF(AND(ISNUMBER(K2318),K2318&gt;0,K2318&lt;50),"OK","REVISAR")</f>
        <v>0</v>
      </c>
      <c r="W2318" s="3">
        <f>IF(AND(ISNUMBER(L2318),L2318&gt;0,L2318&lt;1000000),"OK","REVISAR")</f>
        <v>0</v>
      </c>
      <c r="X2318" s="3">
        <f>IF(AND(ISNUMBER(K2318),ISNUMBER(L2318),ISNUMBER(M2318),ISNUMBER(N2318)),IF(ABS(N2318-(K2318*L2318*(1-M2318/100)))&gt;1,"REVISAR","OK"),"REVISAR")</f>
        <v>0</v>
      </c>
      <c r="Y2318" s="3">
        <f>IF(AND(ISNUMBER(SEARCH("@",E2318)),ISNUMBER(SEARCH(".",E2318))),"OK","REVISAR")</f>
        <v>0</v>
      </c>
      <c r="Z2318" s="3">
        <f>IF(COUNTIF($A$2:$A$5001,A2318)&gt;1,"REVISAR","OK")</f>
        <v>0</v>
      </c>
    </row>
    <row r="2319">
      <c r="A2319" s="3">
        <v>2318</v>
      </c>
      <c r="B2319" s="4">
        <v>45313</v>
      </c>
      <c r="C2319" s="3" t="inlineStr">
        <is>
          <t>María Gómez</t>
        </is>
      </c>
      <c r="D2319" s="3" t="inlineStr">
        <is>
          <t>41508044</t>
        </is>
      </c>
      <c r="E2319" s="3" t="inlineStr">
        <is>
          <t>cliente571@gmail.com</t>
        </is>
      </c>
      <c r="G2319" s="3" t="inlineStr">
        <is>
          <t>S. A. de Areco</t>
        </is>
      </c>
      <c r="H2319" s="3" t="inlineStr">
        <is>
          <t>Cordoba</t>
        </is>
      </c>
      <c r="I2319" s="3" t="inlineStr">
        <is>
          <t>Parlante portátil</t>
        </is>
      </c>
      <c r="J2319" s="3" t="inlineStr">
        <is>
          <t>Audio</t>
        </is>
      </c>
      <c r="K2319" s="3">
        <v>3</v>
      </c>
      <c r="L2319" s="5">
        <v>35410.08</v>
      </c>
      <c r="M2319" s="3">
        <v>15</v>
      </c>
      <c r="N2319" s="5">
        <v>90295.7</v>
      </c>
      <c r="O2319" s="3" t="inlineStr">
        <is>
          <t>transf</t>
        </is>
      </c>
      <c r="P2319" s="3" t="inlineStr">
        <is>
          <t>Paul</t>
        </is>
      </c>
      <c r="Q2319" s="3" t="inlineStr">
        <is>
          <t>local 1</t>
        </is>
      </c>
      <c r="R2319" s="3" t="inlineStr">
        <is>
          <t>No aplica</t>
        </is>
      </c>
      <c r="S2319" s="3" t="inlineStr">
        <is>
          <t>Dirección incompleta</t>
        </is>
      </c>
      <c r="T2319" s="3">
        <f>IF(COUNTA(A2319:S2319)&lt;19,"REVISAR","OK")</f>
        <v>0</v>
      </c>
      <c r="U2319" s="3">
        <f>IF(ISNUMBER(B2319),"OK","REVISAR")</f>
        <v>0</v>
      </c>
      <c r="V2319" s="3">
        <f>IF(AND(ISNUMBER(K2319),K2319&gt;0,K2319&lt;50),"OK","REVISAR")</f>
        <v>0</v>
      </c>
      <c r="W2319" s="3">
        <f>IF(AND(ISNUMBER(L2319),L2319&gt;0,L2319&lt;1000000),"OK","REVISAR")</f>
        <v>0</v>
      </c>
      <c r="X2319" s="3">
        <f>IF(AND(ISNUMBER(K2319),ISNUMBER(L2319),ISNUMBER(M2319),ISNUMBER(N2319)),IF(ABS(N2319-(K2319*L2319*(1-M2319/100)))&gt;1,"REVISAR","OK"),"REVISAR")</f>
        <v>0</v>
      </c>
      <c r="Y2319" s="3">
        <f>IF(AND(ISNUMBER(SEARCH("@",E2319)),ISNUMBER(SEARCH(".",E2319))),"OK","REVISAR")</f>
        <v>0</v>
      </c>
      <c r="Z2319" s="3">
        <f>IF(COUNTIF($A$2:$A$5001,A2319)&gt;1,"REVISAR","OK")</f>
        <v>0</v>
      </c>
    </row>
    <row r="2320">
      <c r="A2320" s="3">
        <v>2319</v>
      </c>
      <c r="B2320" s="4">
        <v>45368</v>
      </c>
      <c r="C2320" s="3" t="inlineStr">
        <is>
          <t>Valentina Díaz</t>
        </is>
      </c>
      <c r="D2320" s="3" t="inlineStr">
        <is>
          <t>35810115</t>
        </is>
      </c>
      <c r="E2320" s="3" t="inlineStr">
        <is>
          <t>cliente121@</t>
        </is>
      </c>
      <c r="F2320" s="3" t="inlineStr">
        <is>
          <t>+54 9 2326 200064</t>
        </is>
      </c>
      <c r="G2320" s="3" t="inlineStr">
        <is>
          <t>Mar del Plata</t>
        </is>
      </c>
      <c r="H2320" s="3" t="inlineStr">
        <is>
          <t>CABA</t>
        </is>
      </c>
      <c r="I2320" s="3" t="inlineStr">
        <is>
          <t>Webcam HD</t>
        </is>
      </c>
      <c r="J2320" s="3" t="inlineStr">
        <is>
          <t>perifericos</t>
        </is>
      </c>
      <c r="K2320" s="3">
        <v>8</v>
      </c>
      <c r="L2320" s="5">
        <v>83519.03</v>
      </c>
      <c r="M2320" s="3">
        <v>10</v>
      </c>
      <c r="N2320" s="5">
        <v>601337.02</v>
      </c>
      <c r="P2320" s="3" t="inlineStr">
        <is>
          <t>Admin</t>
        </is>
      </c>
      <c r="Q2320" s="3" t="inlineStr">
        <is>
          <t>online</t>
        </is>
      </c>
      <c r="R2320" s="3" t="inlineStr">
        <is>
          <t>Cancelado</t>
        </is>
      </c>
      <c r="S2320" s="3" t="inlineStr">
        <is>
          <t>Duplicado probable</t>
        </is>
      </c>
      <c r="T2320" s="3">
        <f>IF(COUNTA(A2320:S2320)&lt;19,"REVISAR","OK")</f>
        <v>0</v>
      </c>
      <c r="U2320" s="3">
        <f>IF(ISNUMBER(B2320),"OK","REVISAR")</f>
        <v>0</v>
      </c>
      <c r="V2320" s="3">
        <f>IF(AND(ISNUMBER(K2320),K2320&gt;0,K2320&lt;50),"OK","REVISAR")</f>
        <v>0</v>
      </c>
      <c r="W2320" s="3">
        <f>IF(AND(ISNUMBER(L2320),L2320&gt;0,L2320&lt;1000000),"OK","REVISAR")</f>
        <v>0</v>
      </c>
      <c r="X2320" s="3">
        <f>IF(AND(ISNUMBER(K2320),ISNUMBER(L2320),ISNUMBER(M2320),ISNUMBER(N2320)),IF(ABS(N2320-(K2320*L2320*(1-M2320/100)))&gt;1,"REVISAR","OK"),"REVISAR")</f>
        <v>0</v>
      </c>
      <c r="Y2320" s="3">
        <f>IF(AND(ISNUMBER(SEARCH("@",E2320)),ISNUMBER(SEARCH(".",E2320))),"OK","REVISAR")</f>
        <v>0</v>
      </c>
      <c r="Z2320" s="3">
        <f>IF(COUNTIF($A$2:$A$5001,A2320)&gt;1,"REVISAR","OK")</f>
        <v>0</v>
      </c>
    </row>
    <row r="2321">
      <c r="A2321" s="3">
        <v>2320</v>
      </c>
      <c r="B2321" s="4">
        <v>45330</v>
      </c>
      <c r="C2321" s="3" t="inlineStr">
        <is>
          <t>Camila Torres</t>
        </is>
      </c>
      <c r="D2321" s="3" t="inlineStr">
        <is>
          <t>23864257</t>
        </is>
      </c>
      <c r="E2321" s="3" t="inlineStr">
        <is>
          <t>cliente311@hotmail.com</t>
        </is>
      </c>
      <c r="F2321" s="3" t="inlineStr">
        <is>
          <t>+54 9 2326 185753</t>
        </is>
      </c>
      <c r="G2321" s="3" t="inlineStr">
        <is>
          <t>Capital Federal</t>
        </is>
      </c>
      <c r="H2321" s="3" t="inlineStr">
        <is>
          <t>Mendoza</t>
        </is>
      </c>
      <c r="J2321" s="3" t="inlineStr">
        <is>
          <t>tecnologia</t>
        </is>
      </c>
      <c r="K2321" s="3">
        <v>3</v>
      </c>
      <c r="L2321" s="5">
        <v>69020.92</v>
      </c>
      <c r="M2321" s="3">
        <v>5</v>
      </c>
      <c r="N2321" s="5">
        <v>196709.62</v>
      </c>
      <c r="P2321" s="3" t="inlineStr">
        <is>
          <t>Paul</t>
        </is>
      </c>
      <c r="Q2321" s="3" t="inlineStr">
        <is>
          <t>Centro</t>
        </is>
      </c>
      <c r="R2321" s="3" t="inlineStr">
        <is>
          <t>Entregado</t>
        </is>
      </c>
      <c r="S2321" s="3" t="inlineStr">
        <is>
          <t>Pago a confirmar</t>
        </is>
      </c>
      <c r="T2321" s="3">
        <f>IF(COUNTA(A2321:S2321)&lt;19,"REVISAR","OK")</f>
        <v>0</v>
      </c>
      <c r="U2321" s="3">
        <f>IF(ISNUMBER(B2321),"OK","REVISAR")</f>
        <v>0</v>
      </c>
      <c r="V2321" s="3">
        <f>IF(AND(ISNUMBER(K2321),K2321&gt;0,K2321&lt;50),"OK","REVISAR")</f>
        <v>0</v>
      </c>
      <c r="W2321" s="3">
        <f>IF(AND(ISNUMBER(L2321),L2321&gt;0,L2321&lt;1000000),"OK","REVISAR")</f>
        <v>0</v>
      </c>
      <c r="X2321" s="3">
        <f>IF(AND(ISNUMBER(K2321),ISNUMBER(L2321),ISNUMBER(M2321),ISNUMBER(N2321)),IF(ABS(N2321-(K2321*L2321*(1-M2321/100)))&gt;1,"REVISAR","OK"),"REVISAR")</f>
        <v>0</v>
      </c>
      <c r="Y2321" s="3">
        <f>IF(AND(ISNUMBER(SEARCH("@",E2321)),ISNUMBER(SEARCH(".",E2321))),"OK","REVISAR")</f>
        <v>0</v>
      </c>
      <c r="Z2321" s="3">
        <f>IF(COUNTIF($A$2:$A$5001,A2321)&gt;1,"REVISAR","OK")</f>
        <v>0</v>
      </c>
    </row>
    <row r="2322">
      <c r="A2322" s="3">
        <v>2321</v>
      </c>
      <c r="B2322" s="4">
        <v>45568</v>
      </c>
      <c r="D2322" s="3" t="inlineStr">
        <is>
          <t>44942526</t>
        </is>
      </c>
      <c r="E2322" s="3" t="inlineStr">
        <is>
          <t>cliente751@sinmail</t>
        </is>
      </c>
      <c r="F2322" s="3" t="inlineStr">
        <is>
          <t>+54 9 2326 409505</t>
        </is>
      </c>
      <c r="H2322" s="3" t="inlineStr">
        <is>
          <t>buenos aires</t>
        </is>
      </c>
      <c r="I2322" s="3" t="inlineStr">
        <is>
          <t>Auriculares Bluetooth</t>
        </is>
      </c>
      <c r="J2322" s="3" t="inlineStr">
        <is>
          <t>Audio</t>
        </is>
      </c>
      <c r="K2322" s="3">
        <v>2</v>
      </c>
      <c r="L2322" s="5" t="inlineStr">
        <is>
          <t>gratis</t>
        </is>
      </c>
      <c r="M2322" s="3">
        <v>20</v>
      </c>
      <c r="O2322" s="3" t="inlineStr">
        <is>
          <t>Efectivo</t>
        </is>
      </c>
      <c r="P2322" s="3" t="inlineStr">
        <is>
          <t>Isaías</t>
        </is>
      </c>
      <c r="R2322" s="3" t="inlineStr">
        <is>
          <t>pendiente</t>
        </is>
      </c>
      <c r="S2322" s="3" t="inlineStr">
        <is>
          <t>Dirección incompleta</t>
        </is>
      </c>
      <c r="T2322" s="3">
        <f>IF(COUNTA(A2322:S2322)&lt;19,"REVISAR","OK")</f>
        <v>0</v>
      </c>
      <c r="U2322" s="3">
        <f>IF(ISNUMBER(B2322),"OK","REVISAR")</f>
        <v>0</v>
      </c>
      <c r="V2322" s="3">
        <f>IF(AND(ISNUMBER(K2322),K2322&gt;0,K2322&lt;50),"OK","REVISAR")</f>
        <v>0</v>
      </c>
      <c r="W2322" s="3">
        <f>IF(AND(ISNUMBER(L2322),L2322&gt;0,L2322&lt;1000000),"OK","REVISAR")</f>
        <v>0</v>
      </c>
      <c r="X2322" s="3">
        <f>IF(AND(ISNUMBER(K2322),ISNUMBER(L2322),ISNUMBER(M2322),ISNUMBER(N2322)),IF(ABS(N2322-(K2322*L2322*(1-M2322/100)))&gt;1,"REVISAR","OK"),"REVISAR")</f>
        <v>0</v>
      </c>
      <c r="Y2322" s="3">
        <f>IF(AND(ISNUMBER(SEARCH("@",E2322)),ISNUMBER(SEARCH(".",E2322))),"OK","REVISAR")</f>
        <v>0</v>
      </c>
      <c r="Z2322" s="3">
        <f>IF(COUNTIF($A$2:$A$5001,A2322)&gt;1,"REVISAR","OK")</f>
        <v>0</v>
      </c>
    </row>
    <row r="2323">
      <c r="A2323" s="3">
        <v>2322</v>
      </c>
      <c r="B2323" s="4">
        <v>45589</v>
      </c>
      <c r="C2323" s="3" t="inlineStr">
        <is>
          <t>Sofía García</t>
        </is>
      </c>
      <c r="D2323" s="3" t="inlineStr">
        <is>
          <t>37465469</t>
        </is>
      </c>
      <c r="E2323" s="3" t="inlineStr">
        <is>
          <t>cliente68@outlook.com</t>
        </is>
      </c>
      <c r="F2323" s="3" t="inlineStr">
        <is>
          <t>+54 9 2326 594654</t>
        </is>
      </c>
      <c r="G2323" s="3" t="inlineStr">
        <is>
          <t>Areco</t>
        </is>
      </c>
      <c r="H2323" s="3" t="inlineStr">
        <is>
          <t>Buenos Aires</t>
        </is>
      </c>
      <c r="I2323" s="3" t="inlineStr">
        <is>
          <t>Teclado mecánico</t>
        </is>
      </c>
      <c r="J2323" s="3" t="inlineStr">
        <is>
          <t>Tecnología</t>
        </is>
      </c>
      <c r="K2323" s="3">
        <v>2</v>
      </c>
      <c r="L2323" s="5">
        <v>139210.91</v>
      </c>
      <c r="M2323" s="3">
        <v>25</v>
      </c>
      <c r="N2323" s="5">
        <v>208816.36</v>
      </c>
      <c r="O2323" s="3" t="inlineStr">
        <is>
          <t>tarjeta credito</t>
        </is>
      </c>
      <c r="P2323" s="3" t="inlineStr">
        <is>
          <t>Lucas</t>
        </is>
      </c>
      <c r="Q2323" s="3" t="inlineStr">
        <is>
          <t>Centro</t>
        </is>
      </c>
      <c r="S2323" s="3" t="inlineStr">
        <is>
          <t>Precio cargado manualmente</t>
        </is>
      </c>
      <c r="T2323" s="3">
        <f>IF(COUNTA(A2323:S2323)&lt;19,"REVISAR","OK")</f>
        <v>0</v>
      </c>
      <c r="U2323" s="3">
        <f>IF(ISNUMBER(B2323),"OK","REVISAR")</f>
        <v>0</v>
      </c>
      <c r="V2323" s="3">
        <f>IF(AND(ISNUMBER(K2323),K2323&gt;0,K2323&lt;50),"OK","REVISAR")</f>
        <v>0</v>
      </c>
      <c r="W2323" s="3">
        <f>IF(AND(ISNUMBER(L2323),L2323&gt;0,L2323&lt;1000000),"OK","REVISAR")</f>
        <v>0</v>
      </c>
      <c r="X2323" s="3">
        <f>IF(AND(ISNUMBER(K2323),ISNUMBER(L2323),ISNUMBER(M2323),ISNUMBER(N2323)),IF(ABS(N2323-(K2323*L2323*(1-M2323/100)))&gt;1,"REVISAR","OK"),"REVISAR")</f>
        <v>0</v>
      </c>
      <c r="Y2323" s="3">
        <f>IF(AND(ISNUMBER(SEARCH("@",E2323)),ISNUMBER(SEARCH(".",E2323))),"OK","REVISAR")</f>
        <v>0</v>
      </c>
      <c r="Z2323" s="3">
        <f>IF(COUNTIF($A$2:$A$5001,A2323)&gt;1,"REVISAR","OK")</f>
        <v>0</v>
      </c>
    </row>
    <row r="2324">
      <c r="A2324" s="3">
        <v>2323</v>
      </c>
      <c r="B2324" s="4">
        <v>45381</v>
      </c>
      <c r="C2324" s="3" t="inlineStr">
        <is>
          <t>Martín Fernández</t>
        </is>
      </c>
      <c r="D2324" s="3" t="inlineStr">
        <is>
          <t>23249443</t>
        </is>
      </c>
      <c r="E2324" s="3" t="inlineStr">
        <is>
          <t>cliente794@gmai.com</t>
        </is>
      </c>
      <c r="F2324" s="3" t="inlineStr">
        <is>
          <t>+54 9 2326 509624</t>
        </is>
      </c>
      <c r="G2324" s="3" t="inlineStr">
        <is>
          <t>Capital Federal</t>
        </is>
      </c>
      <c r="H2324" s="3" t="inlineStr">
        <is>
          <t>Córdoba</t>
        </is>
      </c>
      <c r="I2324" s="3" t="inlineStr">
        <is>
          <t>Memoria RAM 8GB</t>
        </is>
      </c>
      <c r="K2324" s="3" t="inlineStr">
        <is>
          <t>dos</t>
        </is>
      </c>
      <c r="L2324" s="5">
        <v>138333.74</v>
      </c>
      <c r="M2324" s="3">
        <v>0</v>
      </c>
      <c r="O2324" s="3" t="inlineStr">
        <is>
          <t>Efectivo</t>
        </is>
      </c>
      <c r="P2324" s="3" t="inlineStr">
        <is>
          <t>Admin</t>
        </is>
      </c>
      <c r="Q2324" s="3" t="inlineStr">
        <is>
          <t>Sucursal Norte</t>
        </is>
      </c>
      <c r="R2324" s="3" t="inlineStr">
        <is>
          <t>No aplica</t>
        </is>
      </c>
      <c r="S2324" s="3" t="inlineStr">
        <is>
          <t>sin observaciones</t>
        </is>
      </c>
      <c r="T2324" s="3">
        <f>IF(COUNTA(A2324:S2324)&lt;19,"REVISAR","OK")</f>
        <v>0</v>
      </c>
      <c r="U2324" s="3">
        <f>IF(ISNUMBER(B2324),"OK","REVISAR")</f>
        <v>0</v>
      </c>
      <c r="V2324" s="3">
        <f>IF(AND(ISNUMBER(K2324),K2324&gt;0,K2324&lt;50),"OK","REVISAR")</f>
        <v>0</v>
      </c>
      <c r="W2324" s="3">
        <f>IF(AND(ISNUMBER(L2324),L2324&gt;0,L2324&lt;1000000),"OK","REVISAR")</f>
        <v>0</v>
      </c>
      <c r="X2324" s="3">
        <f>IF(AND(ISNUMBER(K2324),ISNUMBER(L2324),ISNUMBER(M2324),ISNUMBER(N2324)),IF(ABS(N2324-(K2324*L2324*(1-M2324/100)))&gt;1,"REVISAR","OK"),"REVISAR")</f>
        <v>0</v>
      </c>
      <c r="Y2324" s="3">
        <f>IF(AND(ISNUMBER(SEARCH("@",E2324)),ISNUMBER(SEARCH(".",E2324))),"OK","REVISAR")</f>
        <v>0</v>
      </c>
      <c r="Z2324" s="3">
        <f>IF(COUNTIF($A$2:$A$5001,A2324)&gt;1,"REVISAR","OK")</f>
        <v>0</v>
      </c>
    </row>
    <row r="2325">
      <c r="A2325" s="3">
        <v>2324</v>
      </c>
      <c r="B2325" s="4">
        <v>45459</v>
      </c>
      <c r="C2325" s="3" t="inlineStr">
        <is>
          <t>Lucas Rodríguez</t>
        </is>
      </c>
      <c r="D2325" s="3" t="inlineStr">
        <is>
          <t>36494041</t>
        </is>
      </c>
      <c r="E2325" s="3" t="inlineStr">
        <is>
          <t>cliente607@gmai.com</t>
        </is>
      </c>
      <c r="F2325" s="3" t="inlineStr">
        <is>
          <t>+54 9 2326 231601</t>
        </is>
      </c>
      <c r="G2325" s="3" t="inlineStr">
        <is>
          <t>Buenos Aires</t>
        </is>
      </c>
      <c r="H2325" s="3" t="inlineStr">
        <is>
          <t>Mendoza</t>
        </is>
      </c>
      <c r="J2325" s="3" t="inlineStr">
        <is>
          <t>Sin categoria</t>
        </is>
      </c>
      <c r="K2325" s="3">
        <v>5</v>
      </c>
      <c r="L2325" s="5">
        <v>97297.28</v>
      </c>
      <c r="M2325" s="3">
        <v>20</v>
      </c>
      <c r="N2325" s="5">
        <v>389189.12</v>
      </c>
      <c r="O2325" s="3" t="inlineStr">
        <is>
          <t>Transferencia</t>
        </is>
      </c>
      <c r="P2325" s="3" t="inlineStr">
        <is>
          <t>Isaías</t>
        </is>
      </c>
      <c r="Q2325" s="3" t="inlineStr">
        <is>
          <t>online</t>
        </is>
      </c>
      <c r="S2325" s="3" t="inlineStr">
        <is>
          <t>sin observaciones</t>
        </is>
      </c>
      <c r="T2325" s="3">
        <f>IF(COUNTA(A2325:S2325)&lt;19,"REVISAR","OK")</f>
        <v>0</v>
      </c>
      <c r="U2325" s="3">
        <f>IF(ISNUMBER(B2325),"OK","REVISAR")</f>
        <v>0</v>
      </c>
      <c r="V2325" s="3">
        <f>IF(AND(ISNUMBER(K2325),K2325&gt;0,K2325&lt;50),"OK","REVISAR")</f>
        <v>0</v>
      </c>
      <c r="W2325" s="3">
        <f>IF(AND(ISNUMBER(L2325),L2325&gt;0,L2325&lt;1000000),"OK","REVISAR")</f>
        <v>0</v>
      </c>
      <c r="X2325" s="3">
        <f>IF(AND(ISNUMBER(K2325),ISNUMBER(L2325),ISNUMBER(M2325),ISNUMBER(N2325)),IF(ABS(N2325-(K2325*L2325*(1-M2325/100)))&gt;1,"REVISAR","OK"),"REVISAR")</f>
        <v>0</v>
      </c>
      <c r="Y2325" s="3">
        <f>IF(AND(ISNUMBER(SEARCH("@",E2325)),ISNUMBER(SEARCH(".",E2325))),"OK","REVISAR")</f>
        <v>0</v>
      </c>
      <c r="Z2325" s="3">
        <f>IF(COUNTIF($A$2:$A$5001,A2325)&gt;1,"REVISAR","OK")</f>
        <v>0</v>
      </c>
    </row>
    <row r="2326">
      <c r="A2326" s="3">
        <v>2325</v>
      </c>
      <c r="B2326" s="4">
        <v>45480</v>
      </c>
      <c r="C2326" s="3" t="inlineStr">
        <is>
          <t>Pedro Sánchez</t>
        </is>
      </c>
      <c r="D2326" s="3" t="inlineStr">
        <is>
          <t>37266105</t>
        </is>
      </c>
      <c r="E2326" s="3" t="inlineStr">
        <is>
          <t>cliente86@gmail.com</t>
        </is>
      </c>
      <c r="F2326" s="3" t="inlineStr">
        <is>
          <t>+54 9 2326 341694</t>
        </is>
      </c>
      <c r="G2326" s="3" t="inlineStr">
        <is>
          <t>Cordoba</t>
        </is>
      </c>
      <c r="H2326" s="3" t="inlineStr">
        <is>
          <t>Santa Fe</t>
        </is>
      </c>
      <c r="I2326" s="3" t="inlineStr">
        <is>
          <t>Monitor 24</t>
        </is>
      </c>
      <c r="K2326" s="3">
        <v>4</v>
      </c>
      <c r="L2326" s="5">
        <v>168824.07</v>
      </c>
      <c r="M2326" s="3">
        <v>10</v>
      </c>
      <c r="N2326" s="5">
        <v>607766.65</v>
      </c>
      <c r="O2326" s="3" t="inlineStr">
        <is>
          <t>tarjeta credito</t>
        </is>
      </c>
      <c r="P2326" s="3" t="inlineStr">
        <is>
          <t>admin</t>
        </is>
      </c>
      <c r="Q2326" s="3" t="inlineStr">
        <is>
          <t>Norte</t>
        </is>
      </c>
      <c r="R2326" s="3" t="inlineStr">
        <is>
          <t>Cancelado</t>
        </is>
      </c>
      <c r="S2326" s="3" t="inlineStr">
        <is>
          <t>Precio cargado manualmente</t>
        </is>
      </c>
      <c r="T2326" s="3">
        <f>IF(COUNTA(A2326:S2326)&lt;19,"REVISAR","OK")</f>
        <v>0</v>
      </c>
      <c r="U2326" s="3">
        <f>IF(ISNUMBER(B2326),"OK","REVISAR")</f>
        <v>0</v>
      </c>
      <c r="V2326" s="3">
        <f>IF(AND(ISNUMBER(K2326),K2326&gt;0,K2326&lt;50),"OK","REVISAR")</f>
        <v>0</v>
      </c>
      <c r="W2326" s="3">
        <f>IF(AND(ISNUMBER(L2326),L2326&gt;0,L2326&lt;1000000),"OK","REVISAR")</f>
        <v>0</v>
      </c>
      <c r="X2326" s="3">
        <f>IF(AND(ISNUMBER(K2326),ISNUMBER(L2326),ISNUMBER(M2326),ISNUMBER(N2326)),IF(ABS(N2326-(K2326*L2326*(1-M2326/100)))&gt;1,"REVISAR","OK"),"REVISAR")</f>
        <v>0</v>
      </c>
      <c r="Y2326" s="3">
        <f>IF(AND(ISNUMBER(SEARCH("@",E2326)),ISNUMBER(SEARCH(".",E2326))),"OK","REVISAR")</f>
        <v>0</v>
      </c>
      <c r="Z2326" s="3">
        <f>IF(COUNTIF($A$2:$A$5001,A2326)&gt;1,"REVISAR","OK")</f>
        <v>0</v>
      </c>
    </row>
    <row r="2327">
      <c r="A2327" s="3">
        <v>2326</v>
      </c>
      <c r="B2327" s="4">
        <v>45708</v>
      </c>
      <c r="C2327" s="3" t="inlineStr">
        <is>
          <t>Ana Martínez</t>
        </is>
      </c>
      <c r="D2327" s="3" t="inlineStr">
        <is>
          <t>23039556</t>
        </is>
      </c>
      <c r="E2327" s="3" t="inlineStr">
        <is>
          <t>cliente331@gmai.com</t>
        </is>
      </c>
      <c r="F2327" s="3" t="inlineStr">
        <is>
          <t>+54 9 2326 766358</t>
        </is>
      </c>
      <c r="G2327" s="3" t="inlineStr">
        <is>
          <t>CABA</t>
        </is>
      </c>
      <c r="H2327" s="3" t="inlineStr">
        <is>
          <t>Cordoba</t>
        </is>
      </c>
      <c r="I2327" s="3" t="inlineStr">
        <is>
          <t>Cable USB-C</t>
        </is>
      </c>
      <c r="J2327" s="3" t="inlineStr">
        <is>
          <t>tecnologia</t>
        </is>
      </c>
      <c r="K2327" s="3">
        <v>8</v>
      </c>
      <c r="L2327" s="5">
        <v>86983.85000000001</v>
      </c>
      <c r="M2327" s="3">
        <v>25</v>
      </c>
      <c r="N2327" s="5">
        <v>521903.1</v>
      </c>
      <c r="O2327" s="3" t="inlineStr">
        <is>
          <t>Mercado Pago</t>
        </is>
      </c>
      <c r="P2327" s="3" t="inlineStr">
        <is>
          <t>Lucas</t>
        </is>
      </c>
      <c r="S2327" s="3" t="inlineStr">
        <is>
          <t>Precio cargado manualmente</t>
        </is>
      </c>
      <c r="T2327" s="3">
        <f>IF(COUNTA(A2327:S2327)&lt;19,"REVISAR","OK")</f>
        <v>0</v>
      </c>
      <c r="U2327" s="3">
        <f>IF(ISNUMBER(B2327),"OK","REVISAR")</f>
        <v>0</v>
      </c>
      <c r="V2327" s="3">
        <f>IF(AND(ISNUMBER(K2327),K2327&gt;0,K2327&lt;50),"OK","REVISAR")</f>
        <v>0</v>
      </c>
      <c r="W2327" s="3">
        <f>IF(AND(ISNUMBER(L2327),L2327&gt;0,L2327&lt;1000000),"OK","REVISAR")</f>
        <v>0</v>
      </c>
      <c r="X2327" s="3">
        <f>IF(AND(ISNUMBER(K2327),ISNUMBER(L2327),ISNUMBER(M2327),ISNUMBER(N2327)),IF(ABS(N2327-(K2327*L2327*(1-M2327/100)))&gt;1,"REVISAR","OK"),"REVISAR")</f>
        <v>0</v>
      </c>
      <c r="Y2327" s="3">
        <f>IF(AND(ISNUMBER(SEARCH("@",E2327)),ISNUMBER(SEARCH(".",E2327))),"OK","REVISAR")</f>
        <v>0</v>
      </c>
      <c r="Z2327" s="3">
        <f>IF(COUNTIF($A$2:$A$5001,A2327)&gt;1,"REVISAR","OK")</f>
        <v>0</v>
      </c>
    </row>
    <row r="2328">
      <c r="A2328" s="3">
        <v>2327</v>
      </c>
      <c r="B2328" s="4">
        <v>45416</v>
      </c>
      <c r="D2328" s="3" t="inlineStr">
        <is>
          <t>37054739</t>
        </is>
      </c>
      <c r="E2328" s="3" t="inlineStr">
        <is>
          <t>cliente81@hotmail.com</t>
        </is>
      </c>
      <c r="F2328" s="3" t="inlineStr">
        <is>
          <t>+54 9 2326 197816</t>
        </is>
      </c>
      <c r="H2328" s="3" t="inlineStr">
        <is>
          <t>CABA</t>
        </is>
      </c>
      <c r="I2328" s="3" t="inlineStr">
        <is>
          <t>Notebook 15</t>
        </is>
      </c>
      <c r="J2328" s="3" t="inlineStr">
        <is>
          <t>Hogar</t>
        </is>
      </c>
      <c r="L2328" s="5">
        <v>97321.78999999999</v>
      </c>
      <c r="M2328" s="3">
        <v>20</v>
      </c>
      <c r="O2328" s="3" t="inlineStr">
        <is>
          <t>MercadoPago</t>
        </is>
      </c>
      <c r="P2328" s="3" t="inlineStr">
        <is>
          <t>Isaías</t>
        </is>
      </c>
      <c r="Q2328" s="3" t="inlineStr">
        <is>
          <t>local 1</t>
        </is>
      </c>
      <c r="T2328" s="3">
        <f>IF(COUNTA(A2328:S2328)&lt;19,"REVISAR","OK")</f>
        <v>0</v>
      </c>
      <c r="U2328" s="3">
        <f>IF(ISNUMBER(B2328),"OK","REVISAR")</f>
        <v>0</v>
      </c>
      <c r="V2328" s="3">
        <f>IF(AND(ISNUMBER(K2328),K2328&gt;0,K2328&lt;50),"OK","REVISAR")</f>
        <v>0</v>
      </c>
      <c r="W2328" s="3">
        <f>IF(AND(ISNUMBER(L2328),L2328&gt;0,L2328&lt;1000000),"OK","REVISAR")</f>
        <v>0</v>
      </c>
      <c r="X2328" s="3">
        <f>IF(AND(ISNUMBER(K2328),ISNUMBER(L2328),ISNUMBER(M2328),ISNUMBER(N2328)),IF(ABS(N2328-(K2328*L2328*(1-M2328/100)))&gt;1,"REVISAR","OK"),"REVISAR")</f>
        <v>0</v>
      </c>
      <c r="Y2328" s="3">
        <f>IF(AND(ISNUMBER(SEARCH("@",E2328)),ISNUMBER(SEARCH(".",E2328))),"OK","REVISAR")</f>
        <v>0</v>
      </c>
      <c r="Z2328" s="3">
        <f>IF(COUNTIF($A$2:$A$5001,A2328)&gt;1,"REVISAR","OK")</f>
        <v>0</v>
      </c>
    </row>
    <row r="2329">
      <c r="A2329" s="3">
        <v>2328</v>
      </c>
      <c r="B2329" s="4">
        <v>45632</v>
      </c>
      <c r="C2329" s="3" t="inlineStr">
        <is>
          <t>María Gómez</t>
        </is>
      </c>
      <c r="D2329" s="3" t="inlineStr">
        <is>
          <t>21196625</t>
        </is>
      </c>
      <c r="E2329" s="3" t="inlineStr">
        <is>
          <t>cliente444@gmail.com</t>
        </is>
      </c>
      <c r="F2329" s="3" t="inlineStr">
        <is>
          <t>+54 9 2326 515060</t>
        </is>
      </c>
      <c r="G2329" s="3" t="inlineStr">
        <is>
          <t>San Antonio de Areco</t>
        </is>
      </c>
      <c r="H2329" s="3" t="inlineStr">
        <is>
          <t>Bs.As</t>
        </is>
      </c>
      <c r="I2329" s="3" t="inlineStr">
        <is>
          <t>Silla gamer</t>
        </is>
      </c>
      <c r="J2329" s="3" t="inlineStr">
        <is>
          <t>Sin categoria</t>
        </is>
      </c>
      <c r="K2329" s="3">
        <v>3</v>
      </c>
      <c r="L2329" s="5">
        <v>18806.96</v>
      </c>
      <c r="M2329" s="3">
        <v>15</v>
      </c>
      <c r="N2329" s="5">
        <v>47957.75</v>
      </c>
      <c r="O2329" s="3" t="inlineStr">
        <is>
          <t>Mercado Pago</t>
        </is>
      </c>
      <c r="P2329" s="3" t="inlineStr">
        <is>
          <t>Benjamín</t>
        </is>
      </c>
      <c r="Q2329" s="3" t="inlineStr">
        <is>
          <t>Online</t>
        </is>
      </c>
      <c r="S2329" s="3" t="inlineStr">
        <is>
          <t>Cliente reclama demora</t>
        </is>
      </c>
      <c r="T2329" s="3">
        <f>IF(COUNTA(A2329:S2329)&lt;19,"REVISAR","OK")</f>
        <v>0</v>
      </c>
      <c r="U2329" s="3">
        <f>IF(ISNUMBER(B2329),"OK","REVISAR")</f>
        <v>0</v>
      </c>
      <c r="V2329" s="3">
        <f>IF(AND(ISNUMBER(K2329),K2329&gt;0,K2329&lt;50),"OK","REVISAR")</f>
        <v>0</v>
      </c>
      <c r="W2329" s="3">
        <f>IF(AND(ISNUMBER(L2329),L2329&gt;0,L2329&lt;1000000),"OK","REVISAR")</f>
        <v>0</v>
      </c>
      <c r="X2329" s="3">
        <f>IF(AND(ISNUMBER(K2329),ISNUMBER(L2329),ISNUMBER(M2329),ISNUMBER(N2329)),IF(ABS(N2329-(K2329*L2329*(1-M2329/100)))&gt;1,"REVISAR","OK"),"REVISAR")</f>
        <v>0</v>
      </c>
      <c r="Y2329" s="3">
        <f>IF(AND(ISNUMBER(SEARCH("@",E2329)),ISNUMBER(SEARCH(".",E2329))),"OK","REVISAR")</f>
        <v>0</v>
      </c>
      <c r="Z2329" s="3">
        <f>IF(COUNTIF($A$2:$A$5001,A2329)&gt;1,"REVISAR","OK")</f>
        <v>0</v>
      </c>
    </row>
    <row r="2330">
      <c r="A2330" s="3">
        <v>2329</v>
      </c>
      <c r="B2330" s="4">
        <v>45778</v>
      </c>
      <c r="C2330" s="3" t="inlineStr">
        <is>
          <t>María Gómez</t>
        </is>
      </c>
      <c r="D2330" s="3" t="inlineStr">
        <is>
          <t>44404846</t>
        </is>
      </c>
      <c r="E2330" s="3" t="inlineStr">
        <is>
          <t>cliente387@yahoo.com</t>
        </is>
      </c>
      <c r="F2330" s="3" t="inlineStr">
        <is>
          <t>+54 9 2326 921748</t>
        </is>
      </c>
      <c r="G2330" s="3" t="inlineStr">
        <is>
          <t>Buenos Aires</t>
        </is>
      </c>
      <c r="H2330" s="3" t="inlineStr">
        <is>
          <t>Bs.As</t>
        </is>
      </c>
      <c r="I2330" s="3" t="inlineStr">
        <is>
          <t>Cargador rápido</t>
        </is>
      </c>
      <c r="J2330" s="3" t="inlineStr">
        <is>
          <t>Sin categoria</t>
        </is>
      </c>
      <c r="K2330" s="3">
        <v>8</v>
      </c>
      <c r="L2330" s="5">
        <v>-25000</v>
      </c>
      <c r="M2330" s="3">
        <v>15</v>
      </c>
      <c r="N2330" s="5">
        <v>-170000</v>
      </c>
      <c r="O2330" s="3" t="inlineStr">
        <is>
          <t>Tarjeta Débito</t>
        </is>
      </c>
      <c r="P2330" s="3" t="inlineStr">
        <is>
          <t>Benjamín</t>
        </is>
      </c>
      <c r="Q2330" s="3" t="inlineStr">
        <is>
          <t>online</t>
        </is>
      </c>
      <c r="R2330" s="3" t="inlineStr">
        <is>
          <t>Pendiente</t>
        </is>
      </c>
      <c r="S2330" s="3" t="inlineStr">
        <is>
          <t>Producto sin stock</t>
        </is>
      </c>
      <c r="T2330" s="3">
        <f>IF(COUNTA(A2330:S2330)&lt;19,"REVISAR","OK")</f>
        <v>0</v>
      </c>
      <c r="U2330" s="3">
        <f>IF(ISNUMBER(B2330),"OK","REVISAR")</f>
        <v>0</v>
      </c>
      <c r="V2330" s="3">
        <f>IF(AND(ISNUMBER(K2330),K2330&gt;0,K2330&lt;50),"OK","REVISAR")</f>
        <v>0</v>
      </c>
      <c r="W2330" s="3">
        <f>IF(AND(ISNUMBER(L2330),L2330&gt;0,L2330&lt;1000000),"OK","REVISAR")</f>
        <v>0</v>
      </c>
      <c r="X2330" s="3">
        <f>IF(AND(ISNUMBER(K2330),ISNUMBER(L2330),ISNUMBER(M2330),ISNUMBER(N2330)),IF(ABS(N2330-(K2330*L2330*(1-M2330/100)))&gt;1,"REVISAR","OK"),"REVISAR")</f>
        <v>0</v>
      </c>
      <c r="Y2330" s="3">
        <f>IF(AND(ISNUMBER(SEARCH("@",E2330)),ISNUMBER(SEARCH(".",E2330))),"OK","REVISAR")</f>
        <v>0</v>
      </c>
      <c r="Z2330" s="3">
        <f>IF(COUNTIF($A$2:$A$5001,A2330)&gt;1,"REVISAR","OK")</f>
        <v>0</v>
      </c>
    </row>
    <row r="2331">
      <c r="A2331" s="3">
        <v>2330</v>
      </c>
      <c r="B2331" s="4">
        <v>45348</v>
      </c>
      <c r="C2331" s="3" t="inlineStr">
        <is>
          <t>Juan Pérez</t>
        </is>
      </c>
      <c r="D2331" s="3" t="inlineStr">
        <is>
          <t>21340933</t>
        </is>
      </c>
      <c r="E2331" s="3" t="inlineStr">
        <is>
          <t>cliente2@yahoo.com</t>
        </is>
      </c>
      <c r="G2331" s="3" t="inlineStr">
        <is>
          <t>Cordoba</t>
        </is>
      </c>
      <c r="H2331" s="3" t="inlineStr">
        <is>
          <t>buenos aires</t>
        </is>
      </c>
      <c r="I2331" s="3" t="inlineStr">
        <is>
          <t>Memoria RAM 8GB</t>
        </is>
      </c>
      <c r="J2331" s="3" t="inlineStr">
        <is>
          <t>perifericos</t>
        </is>
      </c>
      <c r="K2331" s="3">
        <v>7</v>
      </c>
      <c r="L2331" s="5">
        <v>157702.03</v>
      </c>
      <c r="M2331" s="3">
        <v>0</v>
      </c>
      <c r="N2331" s="5">
        <v>1103914.21</v>
      </c>
      <c r="P2331" s="3" t="inlineStr">
        <is>
          <t>admin</t>
        </is>
      </c>
      <c r="Q2331" s="3" t="inlineStr">
        <is>
          <t>online</t>
        </is>
      </c>
      <c r="T2331" s="3">
        <f>IF(COUNTA(A2331:S2331)&lt;19,"REVISAR","OK")</f>
        <v>0</v>
      </c>
      <c r="U2331" s="3">
        <f>IF(ISNUMBER(B2331),"OK","REVISAR")</f>
        <v>0</v>
      </c>
      <c r="V2331" s="3">
        <f>IF(AND(ISNUMBER(K2331),K2331&gt;0,K2331&lt;50),"OK","REVISAR")</f>
        <v>0</v>
      </c>
      <c r="W2331" s="3">
        <f>IF(AND(ISNUMBER(L2331),L2331&gt;0,L2331&lt;1000000),"OK","REVISAR")</f>
        <v>0</v>
      </c>
      <c r="X2331" s="3">
        <f>IF(AND(ISNUMBER(K2331),ISNUMBER(L2331),ISNUMBER(M2331),ISNUMBER(N2331)),IF(ABS(N2331-(K2331*L2331*(1-M2331/100)))&gt;1,"REVISAR","OK"),"REVISAR")</f>
        <v>0</v>
      </c>
      <c r="Y2331" s="3">
        <f>IF(AND(ISNUMBER(SEARCH("@",E2331)),ISNUMBER(SEARCH(".",E2331))),"OK","REVISAR")</f>
        <v>0</v>
      </c>
      <c r="Z2331" s="3">
        <f>IF(COUNTIF($A$2:$A$5001,A2331)&gt;1,"REVISAR","OK")</f>
        <v>0</v>
      </c>
    </row>
    <row r="2332">
      <c r="A2332" s="3">
        <v>2331</v>
      </c>
      <c r="B2332" s="4">
        <v>45756</v>
      </c>
      <c r="C2332" s="3" t="inlineStr">
        <is>
          <t>Lucas Rodríguez</t>
        </is>
      </c>
      <c r="D2332" s="3" t="inlineStr">
        <is>
          <t>34596135</t>
        </is>
      </c>
      <c r="F2332" s="3" t="inlineStr">
        <is>
          <t>+54 9 2326 504475</t>
        </is>
      </c>
      <c r="G2332" s="3" t="inlineStr">
        <is>
          <t>Bs As</t>
        </is>
      </c>
      <c r="H2332" s="3" t="inlineStr">
        <is>
          <t>buenos aires</t>
        </is>
      </c>
      <c r="I2332" s="3" t="inlineStr">
        <is>
          <t>Notebook 15</t>
        </is>
      </c>
      <c r="K2332" s="3">
        <v>5</v>
      </c>
      <c r="L2332" s="5">
        <v>173191.15</v>
      </c>
      <c r="M2332" s="3">
        <v>0</v>
      </c>
      <c r="N2332" s="5">
        <v>865955.75</v>
      </c>
      <c r="O2332" s="3" t="inlineStr">
        <is>
          <t>transf</t>
        </is>
      </c>
      <c r="P2332" s="3" t="inlineStr">
        <is>
          <t>Isaías</t>
        </is>
      </c>
      <c r="R2332" s="3" t="inlineStr">
        <is>
          <t>No aplica</t>
        </is>
      </c>
      <c r="S2332" s="3" t="inlineStr">
        <is>
          <t>sin observaciones</t>
        </is>
      </c>
      <c r="T2332" s="3">
        <f>IF(COUNTA(A2332:S2332)&lt;19,"REVISAR","OK")</f>
        <v>0</v>
      </c>
      <c r="U2332" s="3">
        <f>IF(ISNUMBER(B2332),"OK","REVISAR")</f>
        <v>0</v>
      </c>
      <c r="V2332" s="3">
        <f>IF(AND(ISNUMBER(K2332),K2332&gt;0,K2332&lt;50),"OK","REVISAR")</f>
        <v>0</v>
      </c>
      <c r="W2332" s="3">
        <f>IF(AND(ISNUMBER(L2332),L2332&gt;0,L2332&lt;1000000),"OK","REVISAR")</f>
        <v>0</v>
      </c>
      <c r="X2332" s="3">
        <f>IF(AND(ISNUMBER(K2332),ISNUMBER(L2332),ISNUMBER(M2332),ISNUMBER(N2332)),IF(ABS(N2332-(K2332*L2332*(1-M2332/100)))&gt;1,"REVISAR","OK"),"REVISAR")</f>
        <v>0</v>
      </c>
      <c r="Y2332" s="3">
        <f>IF(AND(ISNUMBER(SEARCH("@",E2332)),ISNUMBER(SEARCH(".",E2332))),"OK","REVISAR")</f>
        <v>0</v>
      </c>
      <c r="Z2332" s="3">
        <f>IF(COUNTIF($A$2:$A$5001,A2332)&gt;1,"REVISAR","OK")</f>
        <v>0</v>
      </c>
    </row>
    <row r="2333">
      <c r="A2333" s="3">
        <v>2332</v>
      </c>
      <c r="B2333" s="4">
        <v>45443</v>
      </c>
      <c r="C2333" s="3" t="inlineStr">
        <is>
          <t>Juan Pérez</t>
        </is>
      </c>
      <c r="D2333" s="3" t="inlineStr">
        <is>
          <t>23827082</t>
        </is>
      </c>
      <c r="E2333" s="3" t="inlineStr">
        <is>
          <t>cliente245@hotmail.com</t>
        </is>
      </c>
      <c r="F2333" s="3" t="inlineStr">
        <is>
          <t>+54 9 2326 112014</t>
        </is>
      </c>
      <c r="G2333" s="3" t="inlineStr">
        <is>
          <t>Cordoba</t>
        </is>
      </c>
      <c r="J2333" s="3" t="inlineStr">
        <is>
          <t>tecnologia</t>
        </is>
      </c>
      <c r="K2333" s="3">
        <v>8</v>
      </c>
      <c r="L2333" s="5">
        <v>48288.36</v>
      </c>
      <c r="M2333" s="3">
        <v>5</v>
      </c>
      <c r="N2333" s="5">
        <v>366991.54</v>
      </c>
      <c r="O2333" s="3" t="inlineStr">
        <is>
          <t>efectivo</t>
        </is>
      </c>
      <c r="P2333" s="3" t="inlineStr">
        <is>
          <t>Isaías</t>
        </is>
      </c>
      <c r="Q2333" s="3" t="inlineStr">
        <is>
          <t>Online</t>
        </is>
      </c>
      <c r="R2333" s="3" t="inlineStr">
        <is>
          <t>Cancelado</t>
        </is>
      </c>
      <c r="T2333" s="3">
        <f>IF(COUNTA(A2333:S2333)&lt;19,"REVISAR","OK")</f>
        <v>0</v>
      </c>
      <c r="U2333" s="3">
        <f>IF(ISNUMBER(B2333),"OK","REVISAR")</f>
        <v>0</v>
      </c>
      <c r="V2333" s="3">
        <f>IF(AND(ISNUMBER(K2333),K2333&gt;0,K2333&lt;50),"OK","REVISAR")</f>
        <v>0</v>
      </c>
      <c r="W2333" s="3">
        <f>IF(AND(ISNUMBER(L2333),L2333&gt;0,L2333&lt;1000000),"OK","REVISAR")</f>
        <v>0</v>
      </c>
      <c r="X2333" s="3">
        <f>IF(AND(ISNUMBER(K2333),ISNUMBER(L2333),ISNUMBER(M2333),ISNUMBER(N2333)),IF(ABS(N2333-(K2333*L2333*(1-M2333/100)))&gt;1,"REVISAR","OK"),"REVISAR")</f>
        <v>0</v>
      </c>
      <c r="Y2333" s="3">
        <f>IF(AND(ISNUMBER(SEARCH("@",E2333)),ISNUMBER(SEARCH(".",E2333))),"OK","REVISAR")</f>
        <v>0</v>
      </c>
      <c r="Z2333" s="3">
        <f>IF(COUNTIF($A$2:$A$5001,A2333)&gt;1,"REVISAR","OK")</f>
        <v>0</v>
      </c>
    </row>
    <row r="2334">
      <c r="A2334" s="3">
        <v>2333</v>
      </c>
      <c r="B2334" s="4">
        <v>45518</v>
      </c>
      <c r="C2334" s="3" t="inlineStr">
        <is>
          <t>Sofía García</t>
        </is>
      </c>
      <c r="D2334" s="3" t="inlineStr">
        <is>
          <t>123</t>
        </is>
      </c>
      <c r="E2334" s="3" t="inlineStr">
        <is>
          <t>cliente212@sinmail</t>
        </is>
      </c>
      <c r="F2334" s="3" t="inlineStr">
        <is>
          <t>+54 9 2326 220564</t>
        </is>
      </c>
      <c r="G2334" s="3" t="inlineStr">
        <is>
          <t>Córdoba</t>
        </is>
      </c>
      <c r="J2334" s="3" t="inlineStr">
        <is>
          <t>Computación</t>
        </is>
      </c>
      <c r="K2334" s="3">
        <v>8</v>
      </c>
      <c r="L2334" s="5">
        <v>19822.61</v>
      </c>
      <c r="M2334" s="3">
        <v>0</v>
      </c>
      <c r="N2334" s="5">
        <v>158580.88</v>
      </c>
      <c r="O2334" s="3" t="inlineStr">
        <is>
          <t>Tarjeta Crédito</t>
        </is>
      </c>
      <c r="P2334" s="3" t="inlineStr">
        <is>
          <t>Isaías</t>
        </is>
      </c>
      <c r="Q2334" s="3" t="inlineStr">
        <is>
          <t>Sucursal Norte</t>
        </is>
      </c>
      <c r="S2334" s="3" t="inlineStr">
        <is>
          <t>Dirección incompleta</t>
        </is>
      </c>
      <c r="T2334" s="3">
        <f>IF(COUNTA(A2334:S2334)&lt;19,"REVISAR","OK")</f>
        <v>0</v>
      </c>
      <c r="U2334" s="3">
        <f>IF(ISNUMBER(B2334),"OK","REVISAR")</f>
        <v>0</v>
      </c>
      <c r="V2334" s="3">
        <f>IF(AND(ISNUMBER(K2334),K2334&gt;0,K2334&lt;50),"OK","REVISAR")</f>
        <v>0</v>
      </c>
      <c r="W2334" s="3">
        <f>IF(AND(ISNUMBER(L2334),L2334&gt;0,L2334&lt;1000000),"OK","REVISAR")</f>
        <v>0</v>
      </c>
      <c r="X2334" s="3">
        <f>IF(AND(ISNUMBER(K2334),ISNUMBER(L2334),ISNUMBER(M2334),ISNUMBER(N2334)),IF(ABS(N2334-(K2334*L2334*(1-M2334/100)))&gt;1,"REVISAR","OK"),"REVISAR")</f>
        <v>0</v>
      </c>
      <c r="Y2334" s="3">
        <f>IF(AND(ISNUMBER(SEARCH("@",E2334)),ISNUMBER(SEARCH(".",E2334))),"OK","REVISAR")</f>
        <v>0</v>
      </c>
      <c r="Z2334" s="3">
        <f>IF(COUNTIF($A$2:$A$5001,A2334)&gt;1,"REVISAR","OK")</f>
        <v>0</v>
      </c>
    </row>
    <row r="2335">
      <c r="A2335" s="3">
        <v>2334</v>
      </c>
      <c r="B2335" s="4">
        <v>45801</v>
      </c>
      <c r="D2335" s="3" t="inlineStr">
        <is>
          <t>28310204</t>
        </is>
      </c>
      <c r="E2335" s="3" t="inlineStr">
        <is>
          <t>cliente134@gmai.com</t>
        </is>
      </c>
      <c r="F2335" s="3" t="inlineStr">
        <is>
          <t>+54 9 2326 430426</t>
        </is>
      </c>
      <c r="G2335" s="3" t="inlineStr">
        <is>
          <t>Cordoba</t>
        </is>
      </c>
      <c r="H2335" s="3" t="inlineStr">
        <is>
          <t>Bs.As</t>
        </is>
      </c>
      <c r="I2335" s="3" t="inlineStr">
        <is>
          <t>Producto desconocido</t>
        </is>
      </c>
      <c r="J2335" s="3" t="inlineStr">
        <is>
          <t>perifericos</t>
        </is>
      </c>
      <c r="K2335" s="3">
        <v>4</v>
      </c>
      <c r="L2335" s="5">
        <v>134484.7</v>
      </c>
      <c r="M2335" s="3">
        <v>10</v>
      </c>
      <c r="N2335" s="5">
        <v>484144.92</v>
      </c>
      <c r="O2335" s="3" t="inlineStr">
        <is>
          <t>tarjeta credito</t>
        </is>
      </c>
      <c r="P2335" s="3" t="inlineStr">
        <is>
          <t>admin</t>
        </is>
      </c>
      <c r="Q2335" s="3" t="inlineStr">
        <is>
          <t>online</t>
        </is>
      </c>
      <c r="R2335" s="3" t="inlineStr">
        <is>
          <t>No aplica</t>
        </is>
      </c>
      <c r="T2335" s="3">
        <f>IF(COUNTA(A2335:S2335)&lt;19,"REVISAR","OK")</f>
        <v>0</v>
      </c>
      <c r="U2335" s="3">
        <f>IF(ISNUMBER(B2335),"OK","REVISAR")</f>
        <v>0</v>
      </c>
      <c r="V2335" s="3">
        <f>IF(AND(ISNUMBER(K2335),K2335&gt;0,K2335&lt;50),"OK","REVISAR")</f>
        <v>0</v>
      </c>
      <c r="W2335" s="3">
        <f>IF(AND(ISNUMBER(L2335),L2335&gt;0,L2335&lt;1000000),"OK","REVISAR")</f>
        <v>0</v>
      </c>
      <c r="X2335" s="3">
        <f>IF(AND(ISNUMBER(K2335),ISNUMBER(L2335),ISNUMBER(M2335),ISNUMBER(N2335)),IF(ABS(N2335-(K2335*L2335*(1-M2335/100)))&gt;1,"REVISAR","OK"),"REVISAR")</f>
        <v>0</v>
      </c>
      <c r="Y2335" s="3">
        <f>IF(AND(ISNUMBER(SEARCH("@",E2335)),ISNUMBER(SEARCH(".",E2335))),"OK","REVISAR")</f>
        <v>0</v>
      </c>
      <c r="Z2335" s="3">
        <f>IF(COUNTIF($A$2:$A$5001,A2335)&gt;1,"REVISAR","OK")</f>
        <v>0</v>
      </c>
    </row>
    <row r="2336">
      <c r="A2336" s="3">
        <v>2335</v>
      </c>
      <c r="B2336" s="4">
        <v>45675</v>
      </c>
      <c r="C2336" s="3" t="inlineStr">
        <is>
          <t>Pedro Sánchez</t>
        </is>
      </c>
      <c r="D2336" s="3" t="inlineStr">
        <is>
          <t>24584701</t>
        </is>
      </c>
      <c r="E2336" s="3" t="inlineStr">
        <is>
          <t>cliente11@hotmial.com</t>
        </is>
      </c>
      <c r="F2336" s="3" t="inlineStr">
        <is>
          <t>+54 9 2326 397263</t>
        </is>
      </c>
      <c r="I2336" s="3" t="inlineStr">
        <is>
          <t>Memoria RAM 8GB</t>
        </is>
      </c>
      <c r="J2336" s="3" t="inlineStr">
        <is>
          <t>Tecnología</t>
        </is>
      </c>
      <c r="K2336" s="3">
        <v>1</v>
      </c>
      <c r="L2336" s="5">
        <v>7791.35</v>
      </c>
      <c r="M2336" s="3">
        <v>0</v>
      </c>
      <c r="N2336" s="5">
        <v>7791.35</v>
      </c>
      <c r="O2336" s="3" t="inlineStr">
        <is>
          <t>efectivo</t>
        </is>
      </c>
      <c r="P2336" s="3" t="inlineStr">
        <is>
          <t>Paul</t>
        </is>
      </c>
      <c r="Q2336" s="3" t="inlineStr">
        <is>
          <t>Online</t>
        </is>
      </c>
      <c r="R2336" s="3" t="inlineStr">
        <is>
          <t>pendiente</t>
        </is>
      </c>
      <c r="S2336" s="3" t="inlineStr">
        <is>
          <t>Producto sin stock</t>
        </is>
      </c>
      <c r="T2336" s="3">
        <f>IF(COUNTA(A2336:S2336)&lt;19,"REVISAR","OK")</f>
        <v>0</v>
      </c>
      <c r="U2336" s="3">
        <f>IF(ISNUMBER(B2336),"OK","REVISAR")</f>
        <v>0</v>
      </c>
      <c r="V2336" s="3">
        <f>IF(AND(ISNUMBER(K2336),K2336&gt;0,K2336&lt;50),"OK","REVISAR")</f>
        <v>0</v>
      </c>
      <c r="W2336" s="3">
        <f>IF(AND(ISNUMBER(L2336),L2336&gt;0,L2336&lt;1000000),"OK","REVISAR")</f>
        <v>0</v>
      </c>
      <c r="X2336" s="3">
        <f>IF(AND(ISNUMBER(K2336),ISNUMBER(L2336),ISNUMBER(M2336),ISNUMBER(N2336)),IF(ABS(N2336-(K2336*L2336*(1-M2336/100)))&gt;1,"REVISAR","OK"),"REVISAR")</f>
        <v>0</v>
      </c>
      <c r="Y2336" s="3">
        <f>IF(AND(ISNUMBER(SEARCH("@",E2336)),ISNUMBER(SEARCH(".",E2336))),"OK","REVISAR")</f>
        <v>0</v>
      </c>
      <c r="Z2336" s="3">
        <f>IF(COUNTIF($A$2:$A$5001,A2336)&gt;1,"REVISAR","OK")</f>
        <v>0</v>
      </c>
    </row>
    <row r="2337">
      <c r="A2337" s="3">
        <v>2336</v>
      </c>
      <c r="B2337" s="4">
        <v>45757</v>
      </c>
      <c r="D2337" s="3" t="inlineStr">
        <is>
          <t>45600437</t>
        </is>
      </c>
      <c r="E2337" s="3" t="inlineStr">
        <is>
          <t>cliente518@gmai.com</t>
        </is>
      </c>
      <c r="F2337" s="3" t="inlineStr">
        <is>
          <t>+54 9 2326 263320</t>
        </is>
      </c>
      <c r="G2337" s="3" t="inlineStr">
        <is>
          <t>Bs As</t>
        </is>
      </c>
      <c r="H2337" s="3" t="inlineStr">
        <is>
          <t>Córdoba</t>
        </is>
      </c>
      <c r="I2337" s="3" t="inlineStr">
        <is>
          <t>Parlante portátil</t>
        </is>
      </c>
      <c r="J2337" s="3" t="inlineStr">
        <is>
          <t>Computación</t>
        </is>
      </c>
      <c r="K2337" s="3">
        <v>4</v>
      </c>
      <c r="L2337" s="5">
        <v>95674.02</v>
      </c>
      <c r="M2337" s="3">
        <v>20</v>
      </c>
      <c r="N2337" s="5">
        <v>306156.86</v>
      </c>
      <c r="O2337" s="3" t="inlineStr">
        <is>
          <t>Cheque</t>
        </is>
      </c>
      <c r="P2337" s="3" t="inlineStr">
        <is>
          <t>Lucas</t>
        </is>
      </c>
      <c r="Q2337" s="3" t="inlineStr">
        <is>
          <t>Online</t>
        </is>
      </c>
      <c r="R2337" s="3" t="inlineStr">
        <is>
          <t>entregado</t>
        </is>
      </c>
      <c r="T2337" s="3">
        <f>IF(COUNTA(A2337:S2337)&lt;19,"REVISAR","OK")</f>
        <v>0</v>
      </c>
      <c r="U2337" s="3">
        <f>IF(ISNUMBER(B2337),"OK","REVISAR")</f>
        <v>0</v>
      </c>
      <c r="V2337" s="3">
        <f>IF(AND(ISNUMBER(K2337),K2337&gt;0,K2337&lt;50),"OK","REVISAR")</f>
        <v>0</v>
      </c>
      <c r="W2337" s="3">
        <f>IF(AND(ISNUMBER(L2337),L2337&gt;0,L2337&lt;1000000),"OK","REVISAR")</f>
        <v>0</v>
      </c>
      <c r="X2337" s="3">
        <f>IF(AND(ISNUMBER(K2337),ISNUMBER(L2337),ISNUMBER(M2337),ISNUMBER(N2337)),IF(ABS(N2337-(K2337*L2337*(1-M2337/100)))&gt;1,"REVISAR","OK"),"REVISAR")</f>
        <v>0</v>
      </c>
      <c r="Y2337" s="3">
        <f>IF(AND(ISNUMBER(SEARCH("@",E2337)),ISNUMBER(SEARCH(".",E2337))),"OK","REVISAR")</f>
        <v>0</v>
      </c>
      <c r="Z2337" s="3">
        <f>IF(COUNTIF($A$2:$A$5001,A2337)&gt;1,"REVISAR","OK")</f>
        <v>0</v>
      </c>
    </row>
    <row r="2338">
      <c r="A2338" s="3">
        <v>2337</v>
      </c>
      <c r="B2338" s="4">
        <v>45786</v>
      </c>
      <c r="C2338" s="3" t="inlineStr">
        <is>
          <t>Martín Fernández</t>
        </is>
      </c>
      <c r="D2338" s="3" t="inlineStr">
        <is>
          <t>34145324</t>
        </is>
      </c>
      <c r="E2338" s="3" t="inlineStr">
        <is>
          <t>cliente@</t>
        </is>
      </c>
      <c r="F2338" s="3" t="inlineStr">
        <is>
          <t>+54 9 2326 493090</t>
        </is>
      </c>
      <c r="G2338" s="3" t="inlineStr">
        <is>
          <t>Areco</t>
        </is>
      </c>
      <c r="H2338" s="3" t="inlineStr">
        <is>
          <t>Cordoba</t>
        </is>
      </c>
      <c r="I2338" s="3" t="inlineStr">
        <is>
          <t>Notebook 15</t>
        </is>
      </c>
      <c r="J2338" s="3" t="inlineStr">
        <is>
          <t>Sin categoria</t>
        </is>
      </c>
      <c r="K2338" s="3">
        <v>5</v>
      </c>
      <c r="L2338" s="5">
        <v>121211.81</v>
      </c>
      <c r="M2338" s="3">
        <v>0</v>
      </c>
      <c r="N2338" s="5">
        <v>606059.05</v>
      </c>
      <c r="O2338" s="3" t="inlineStr">
        <is>
          <t>Transferencia</t>
        </is>
      </c>
      <c r="P2338" s="3" t="inlineStr">
        <is>
          <t>Paul</t>
        </is>
      </c>
      <c r="R2338" s="3" t="inlineStr">
        <is>
          <t>pendiente</t>
        </is>
      </c>
      <c r="S2338" s="3" t="inlineStr">
        <is>
          <t>Duplicado probable</t>
        </is>
      </c>
      <c r="T2338" s="3">
        <f>IF(COUNTA(A2338:S2338)&lt;19,"REVISAR","OK")</f>
        <v>0</v>
      </c>
      <c r="U2338" s="3">
        <f>IF(ISNUMBER(B2338),"OK","REVISAR")</f>
        <v>0</v>
      </c>
      <c r="V2338" s="3">
        <f>IF(AND(ISNUMBER(K2338),K2338&gt;0,K2338&lt;50),"OK","REVISAR")</f>
        <v>0</v>
      </c>
      <c r="W2338" s="3">
        <f>IF(AND(ISNUMBER(L2338),L2338&gt;0,L2338&lt;1000000),"OK","REVISAR")</f>
        <v>0</v>
      </c>
      <c r="X2338" s="3">
        <f>IF(AND(ISNUMBER(K2338),ISNUMBER(L2338),ISNUMBER(M2338),ISNUMBER(N2338)),IF(ABS(N2338-(K2338*L2338*(1-M2338/100)))&gt;1,"REVISAR","OK"),"REVISAR")</f>
        <v>0</v>
      </c>
      <c r="Y2338" s="3">
        <f>IF(AND(ISNUMBER(SEARCH("@",E2338)),ISNUMBER(SEARCH(".",E2338))),"OK","REVISAR")</f>
        <v>0</v>
      </c>
      <c r="Z2338" s="3">
        <f>IF(COUNTIF($A$2:$A$5001,A2338)&gt;1,"REVISAR","OK")</f>
        <v>0</v>
      </c>
    </row>
    <row r="2339">
      <c r="A2339" s="3">
        <v>2338</v>
      </c>
      <c r="B2339" s="4">
        <v>45675</v>
      </c>
      <c r="C2339" s="3" t="inlineStr">
        <is>
          <t>María Gómez</t>
        </is>
      </c>
      <c r="D2339" s="3" t="inlineStr">
        <is>
          <t>33440628</t>
        </is>
      </c>
      <c r="E2339" s="3" t="inlineStr">
        <is>
          <t>cliente188@gmail.com</t>
        </is>
      </c>
      <c r="F2339" s="3" t="inlineStr">
        <is>
          <t>+54 9 2326 308913</t>
        </is>
      </c>
      <c r="H2339" s="3" t="inlineStr">
        <is>
          <t>Cordoba</t>
        </is>
      </c>
      <c r="I2339" s="3" t="inlineStr">
        <is>
          <t>Teclado mecánico</t>
        </is>
      </c>
      <c r="J2339" s="3" t="inlineStr">
        <is>
          <t>Audio</t>
        </is>
      </c>
      <c r="K2339" s="3">
        <v>5</v>
      </c>
      <c r="L2339" s="5">
        <v>81975.72</v>
      </c>
      <c r="M2339" s="3">
        <v>0</v>
      </c>
      <c r="N2339" s="5">
        <v>409878.6</v>
      </c>
      <c r="O2339" s="3" t="inlineStr">
        <is>
          <t>Tarjeta Débito</t>
        </is>
      </c>
      <c r="P2339" s="3" t="inlineStr">
        <is>
          <t>Isaías</t>
        </is>
      </c>
      <c r="Q2339" s="3" t="inlineStr">
        <is>
          <t>Local 1</t>
        </is>
      </c>
      <c r="R2339" s="3" t="inlineStr">
        <is>
          <t>Cancelado</t>
        </is>
      </c>
      <c r="T2339" s="3">
        <f>IF(COUNTA(A2339:S2339)&lt;19,"REVISAR","OK")</f>
        <v>0</v>
      </c>
      <c r="U2339" s="3">
        <f>IF(ISNUMBER(B2339),"OK","REVISAR")</f>
        <v>0</v>
      </c>
      <c r="V2339" s="3">
        <f>IF(AND(ISNUMBER(K2339),K2339&gt;0,K2339&lt;50),"OK","REVISAR")</f>
        <v>0</v>
      </c>
      <c r="W2339" s="3">
        <f>IF(AND(ISNUMBER(L2339),L2339&gt;0,L2339&lt;1000000),"OK","REVISAR")</f>
        <v>0</v>
      </c>
      <c r="X2339" s="3">
        <f>IF(AND(ISNUMBER(K2339),ISNUMBER(L2339),ISNUMBER(M2339),ISNUMBER(N2339)),IF(ABS(N2339-(K2339*L2339*(1-M2339/100)))&gt;1,"REVISAR","OK"),"REVISAR")</f>
        <v>0</v>
      </c>
      <c r="Y2339" s="3">
        <f>IF(AND(ISNUMBER(SEARCH("@",E2339)),ISNUMBER(SEARCH(".",E2339))),"OK","REVISAR")</f>
        <v>0</v>
      </c>
      <c r="Z2339" s="3">
        <f>IF(COUNTIF($A$2:$A$5001,A2339)&gt;1,"REVISAR","OK")</f>
        <v>0</v>
      </c>
    </row>
    <row r="2340">
      <c r="A2340" s="3">
        <v>2339</v>
      </c>
      <c r="B2340" s="4">
        <v>45377</v>
      </c>
      <c r="C2340" s="3" t="inlineStr">
        <is>
          <t>Camila Torres</t>
        </is>
      </c>
      <c r="D2340" s="3" t="inlineStr">
        <is>
          <t>20933896</t>
        </is>
      </c>
      <c r="E2340" s="3" t="inlineStr">
        <is>
          <t>cliente311@gmail.com</t>
        </is>
      </c>
      <c r="F2340" s="3" t="inlineStr">
        <is>
          <t>+54 9 2326 943275</t>
        </is>
      </c>
      <c r="G2340" s="3" t="inlineStr">
        <is>
          <t>Capital Federal</t>
        </is>
      </c>
      <c r="H2340" s="3" t="inlineStr">
        <is>
          <t>buenos aires</t>
        </is>
      </c>
      <c r="I2340" s="3" t="inlineStr">
        <is>
          <t>Disco SSD 480GB</t>
        </is>
      </c>
      <c r="J2340" s="3" t="inlineStr">
        <is>
          <t>Hogar</t>
        </is>
      </c>
      <c r="K2340" s="3">
        <v>150</v>
      </c>
      <c r="L2340" s="5">
        <v>42027.59</v>
      </c>
      <c r="M2340" s="3">
        <v>25</v>
      </c>
      <c r="N2340" s="5">
        <v>4728103.87</v>
      </c>
      <c r="O2340" s="3" t="inlineStr">
        <is>
          <t>Cheque</t>
        </is>
      </c>
      <c r="P2340" s="3" t="inlineStr">
        <is>
          <t>admin</t>
        </is>
      </c>
      <c r="Q2340" s="3" t="inlineStr">
        <is>
          <t>Centro</t>
        </is>
      </c>
      <c r="R2340" s="3" t="inlineStr">
        <is>
          <t>En camino</t>
        </is>
      </c>
      <c r="T2340" s="3">
        <f>IF(COUNTA(A2340:S2340)&lt;19,"REVISAR","OK")</f>
        <v>0</v>
      </c>
      <c r="U2340" s="3">
        <f>IF(ISNUMBER(B2340),"OK","REVISAR")</f>
        <v>0</v>
      </c>
      <c r="V2340" s="3">
        <f>IF(AND(ISNUMBER(K2340),K2340&gt;0,K2340&lt;50),"OK","REVISAR")</f>
        <v>0</v>
      </c>
      <c r="W2340" s="3">
        <f>IF(AND(ISNUMBER(L2340),L2340&gt;0,L2340&lt;1000000),"OK","REVISAR")</f>
        <v>0</v>
      </c>
      <c r="X2340" s="3">
        <f>IF(AND(ISNUMBER(K2340),ISNUMBER(L2340),ISNUMBER(M2340),ISNUMBER(N2340)),IF(ABS(N2340-(K2340*L2340*(1-M2340/100)))&gt;1,"REVISAR","OK"),"REVISAR")</f>
        <v>0</v>
      </c>
      <c r="Y2340" s="3">
        <f>IF(AND(ISNUMBER(SEARCH("@",E2340)),ISNUMBER(SEARCH(".",E2340))),"OK","REVISAR")</f>
        <v>0</v>
      </c>
      <c r="Z2340" s="3">
        <f>IF(COUNTIF($A$2:$A$5001,A2340)&gt;1,"REVISAR","OK")</f>
        <v>0</v>
      </c>
    </row>
    <row r="2341">
      <c r="A2341" s="3">
        <v>2340</v>
      </c>
      <c r="B2341" s="4">
        <v>45418</v>
      </c>
      <c r="C2341" s="3" t="inlineStr">
        <is>
          <t>Carlos López</t>
        </is>
      </c>
      <c r="D2341" s="3" t="inlineStr">
        <is>
          <t>38847923</t>
        </is>
      </c>
      <c r="E2341" s="3" t="inlineStr">
        <is>
          <t>@gmail.com</t>
        </is>
      </c>
      <c r="F2341" s="3" t="inlineStr">
        <is>
          <t>+54 9 2326 990716</t>
        </is>
      </c>
      <c r="G2341" s="3" t="inlineStr">
        <is>
          <t>san antonio de areco</t>
        </is>
      </c>
      <c r="H2341" s="3" t="inlineStr">
        <is>
          <t>Santa Fe</t>
        </is>
      </c>
      <c r="I2341" s="3" t="inlineStr">
        <is>
          <t>Cargador rápido</t>
        </is>
      </c>
      <c r="K2341" s="3">
        <v>4</v>
      </c>
      <c r="L2341" s="5">
        <v>129911.67</v>
      </c>
      <c r="M2341" s="3">
        <v>0</v>
      </c>
      <c r="N2341" s="5">
        <v>519646.68</v>
      </c>
      <c r="O2341" s="3" t="inlineStr">
        <is>
          <t>MercadoPago</t>
        </is>
      </c>
      <c r="Q2341" s="3" t="inlineStr">
        <is>
          <t>Sucursal Centro</t>
        </is>
      </c>
      <c r="T2341" s="3">
        <f>IF(COUNTA(A2341:S2341)&lt;19,"REVISAR","OK")</f>
        <v>0</v>
      </c>
      <c r="U2341" s="3">
        <f>IF(ISNUMBER(B2341),"OK","REVISAR")</f>
        <v>0</v>
      </c>
      <c r="V2341" s="3">
        <f>IF(AND(ISNUMBER(K2341),K2341&gt;0,K2341&lt;50),"OK","REVISAR")</f>
        <v>0</v>
      </c>
      <c r="W2341" s="3">
        <f>IF(AND(ISNUMBER(L2341),L2341&gt;0,L2341&lt;1000000),"OK","REVISAR")</f>
        <v>0</v>
      </c>
      <c r="X2341" s="3">
        <f>IF(AND(ISNUMBER(K2341),ISNUMBER(L2341),ISNUMBER(M2341),ISNUMBER(N2341)),IF(ABS(N2341-(K2341*L2341*(1-M2341/100)))&gt;1,"REVISAR","OK"),"REVISAR")</f>
        <v>0</v>
      </c>
      <c r="Y2341" s="3">
        <f>IF(AND(ISNUMBER(SEARCH("@",E2341)),ISNUMBER(SEARCH(".",E2341))),"OK","REVISAR")</f>
        <v>0</v>
      </c>
      <c r="Z2341" s="3">
        <f>IF(COUNTIF($A$2:$A$5001,A2341)&gt;1,"REVISAR","OK")</f>
        <v>0</v>
      </c>
    </row>
    <row r="2342">
      <c r="A2342" s="3">
        <v>2341</v>
      </c>
      <c r="B2342" s="4">
        <v>45666</v>
      </c>
      <c r="C2342" s="3" t="inlineStr">
        <is>
          <t>Camila Torres</t>
        </is>
      </c>
      <c r="D2342" s="3" t="inlineStr">
        <is>
          <t>29831046</t>
        </is>
      </c>
      <c r="E2342" s="3" t="inlineStr">
        <is>
          <t>cliente71@gmail.com</t>
        </is>
      </c>
      <c r="F2342" s="3" t="inlineStr">
        <is>
          <t>+54 9 2326 939834</t>
        </is>
      </c>
      <c r="G2342" s="3" t="inlineStr">
        <is>
          <t>S. A. de Areco</t>
        </is>
      </c>
      <c r="H2342" s="3" t="inlineStr">
        <is>
          <t>Bs.As</t>
        </is>
      </c>
      <c r="I2342" s="3" t="inlineStr">
        <is>
          <t>Monitor 24</t>
        </is>
      </c>
      <c r="J2342" s="3" t="inlineStr">
        <is>
          <t>perifericos</t>
        </is>
      </c>
      <c r="K2342" s="3">
        <v>5</v>
      </c>
      <c r="L2342" s="5">
        <v>114176.67</v>
      </c>
      <c r="M2342" s="3">
        <v>0</v>
      </c>
      <c r="N2342" s="5">
        <v>570883.35</v>
      </c>
      <c r="O2342" s="3" t="inlineStr">
        <is>
          <t>tarjeta credito</t>
        </is>
      </c>
      <c r="P2342" s="3" t="inlineStr">
        <is>
          <t>Paul</t>
        </is>
      </c>
      <c r="Q2342" s="3" t="inlineStr">
        <is>
          <t>Norte</t>
        </is>
      </c>
      <c r="R2342" s="3" t="inlineStr">
        <is>
          <t>Cancelado</t>
        </is>
      </c>
      <c r="S2342" s="3" t="inlineStr">
        <is>
          <t>sin observaciones</t>
        </is>
      </c>
      <c r="T2342" s="3">
        <f>IF(COUNTA(A2342:S2342)&lt;19,"REVISAR","OK")</f>
        <v>0</v>
      </c>
      <c r="U2342" s="3">
        <f>IF(ISNUMBER(B2342),"OK","REVISAR")</f>
        <v>0</v>
      </c>
      <c r="V2342" s="3">
        <f>IF(AND(ISNUMBER(K2342),K2342&gt;0,K2342&lt;50),"OK","REVISAR")</f>
        <v>0</v>
      </c>
      <c r="W2342" s="3">
        <f>IF(AND(ISNUMBER(L2342),L2342&gt;0,L2342&lt;1000000),"OK","REVISAR")</f>
        <v>0</v>
      </c>
      <c r="X2342" s="3">
        <f>IF(AND(ISNUMBER(K2342),ISNUMBER(L2342),ISNUMBER(M2342),ISNUMBER(N2342)),IF(ABS(N2342-(K2342*L2342*(1-M2342/100)))&gt;1,"REVISAR","OK"),"REVISAR")</f>
        <v>0</v>
      </c>
      <c r="Y2342" s="3">
        <f>IF(AND(ISNUMBER(SEARCH("@",E2342)),ISNUMBER(SEARCH(".",E2342))),"OK","REVISAR")</f>
        <v>0</v>
      </c>
      <c r="Z2342" s="3">
        <f>IF(COUNTIF($A$2:$A$5001,A2342)&gt;1,"REVISAR","OK")</f>
        <v>0</v>
      </c>
    </row>
    <row r="2343">
      <c r="A2343" s="3">
        <v>2342</v>
      </c>
      <c r="B2343" s="4">
        <v>45472</v>
      </c>
      <c r="C2343" s="3" t="inlineStr">
        <is>
          <t>Camila Torres</t>
        </is>
      </c>
      <c r="D2343" s="3" t="inlineStr">
        <is>
          <t>31384035</t>
        </is>
      </c>
      <c r="E2343" s="3" t="inlineStr">
        <is>
          <t>cliente646@yahoo.com</t>
        </is>
      </c>
      <c r="F2343" s="3" t="inlineStr">
        <is>
          <t>+54 9 2326 812480</t>
        </is>
      </c>
      <c r="G2343" s="3" t="inlineStr">
        <is>
          <t>San Antonio de Areco</t>
        </is>
      </c>
      <c r="H2343" s="3" t="inlineStr">
        <is>
          <t>buenos aires</t>
        </is>
      </c>
      <c r="J2343" s="3" t="inlineStr">
        <is>
          <t>Tecnología</t>
        </is>
      </c>
      <c r="K2343" s="3">
        <v>3</v>
      </c>
      <c r="L2343" s="5">
        <v>23261.03</v>
      </c>
      <c r="M2343" s="3">
        <v>15</v>
      </c>
      <c r="N2343" s="5">
        <v>59315.63</v>
      </c>
      <c r="O2343" s="3" t="inlineStr">
        <is>
          <t>transf</t>
        </is>
      </c>
      <c r="P2343" s="3" t="inlineStr">
        <is>
          <t>Benjamín</t>
        </is>
      </c>
      <c r="R2343" s="3" t="inlineStr">
        <is>
          <t>Cancelado</t>
        </is>
      </c>
      <c r="S2343" s="3" t="inlineStr">
        <is>
          <t>OK</t>
        </is>
      </c>
      <c r="T2343" s="3">
        <f>IF(COUNTA(A2343:S2343)&lt;19,"REVISAR","OK")</f>
        <v>0</v>
      </c>
      <c r="U2343" s="3">
        <f>IF(ISNUMBER(B2343),"OK","REVISAR")</f>
        <v>0</v>
      </c>
      <c r="V2343" s="3">
        <f>IF(AND(ISNUMBER(K2343),K2343&gt;0,K2343&lt;50),"OK","REVISAR")</f>
        <v>0</v>
      </c>
      <c r="W2343" s="3">
        <f>IF(AND(ISNUMBER(L2343),L2343&gt;0,L2343&lt;1000000),"OK","REVISAR")</f>
        <v>0</v>
      </c>
      <c r="X2343" s="3">
        <f>IF(AND(ISNUMBER(K2343),ISNUMBER(L2343),ISNUMBER(M2343),ISNUMBER(N2343)),IF(ABS(N2343-(K2343*L2343*(1-M2343/100)))&gt;1,"REVISAR","OK"),"REVISAR")</f>
        <v>0</v>
      </c>
      <c r="Y2343" s="3">
        <f>IF(AND(ISNUMBER(SEARCH("@",E2343)),ISNUMBER(SEARCH(".",E2343))),"OK","REVISAR")</f>
        <v>0</v>
      </c>
      <c r="Z2343" s="3">
        <f>IF(COUNTIF($A$2:$A$5001,A2343)&gt;1,"REVISAR","OK")</f>
        <v>0</v>
      </c>
    </row>
    <row r="2344">
      <c r="A2344" s="3">
        <v>2343</v>
      </c>
      <c r="B2344" s="4">
        <v>45727</v>
      </c>
      <c r="C2344" s="3" t="inlineStr">
        <is>
          <t>Pedro Sánchez</t>
        </is>
      </c>
      <c r="D2344" s="3" t="inlineStr">
        <is>
          <t>44793900</t>
        </is>
      </c>
      <c r="E2344" s="3" t="inlineStr">
        <is>
          <t>cliente121@yahoo.com</t>
        </is>
      </c>
      <c r="F2344" s="3" t="inlineStr">
        <is>
          <t>+54 9 2326 627459</t>
        </is>
      </c>
      <c r="G2344" s="3" t="inlineStr">
        <is>
          <t>Mar del Plata</t>
        </is>
      </c>
      <c r="H2344" s="3" t="inlineStr">
        <is>
          <t>Córdoba</t>
        </is>
      </c>
      <c r="I2344" s="3" t="inlineStr">
        <is>
          <t>Webcam HD</t>
        </is>
      </c>
      <c r="J2344" s="3" t="inlineStr">
        <is>
          <t>Computación</t>
        </is>
      </c>
      <c r="K2344" s="3">
        <v>1</v>
      </c>
      <c r="L2344" s="5">
        <v>165715.59</v>
      </c>
      <c r="M2344" s="3">
        <v>25</v>
      </c>
      <c r="N2344" s="5">
        <v>124286.69</v>
      </c>
      <c r="O2344" s="3" t="inlineStr">
        <is>
          <t>Tarjeta Débito</t>
        </is>
      </c>
      <c r="P2344" s="3" t="inlineStr">
        <is>
          <t>Lucas</t>
        </is>
      </c>
      <c r="Q2344" s="3" t="inlineStr">
        <is>
          <t>Sucursal Norte</t>
        </is>
      </c>
      <c r="R2344" s="3" t="inlineStr">
        <is>
          <t>entregado</t>
        </is>
      </c>
      <c r="S2344" s="3" t="inlineStr">
        <is>
          <t>Duplicado probable</t>
        </is>
      </c>
      <c r="T2344" s="3">
        <f>IF(COUNTA(A2344:S2344)&lt;19,"REVISAR","OK")</f>
        <v>0</v>
      </c>
      <c r="U2344" s="3">
        <f>IF(ISNUMBER(B2344),"OK","REVISAR")</f>
        <v>0</v>
      </c>
      <c r="V2344" s="3">
        <f>IF(AND(ISNUMBER(K2344),K2344&gt;0,K2344&lt;50),"OK","REVISAR")</f>
        <v>0</v>
      </c>
      <c r="W2344" s="3">
        <f>IF(AND(ISNUMBER(L2344),L2344&gt;0,L2344&lt;1000000),"OK","REVISAR")</f>
        <v>0</v>
      </c>
      <c r="X2344" s="3">
        <f>IF(AND(ISNUMBER(K2344),ISNUMBER(L2344),ISNUMBER(M2344),ISNUMBER(N2344)),IF(ABS(N2344-(K2344*L2344*(1-M2344/100)))&gt;1,"REVISAR","OK"),"REVISAR")</f>
        <v>0</v>
      </c>
      <c r="Y2344" s="3">
        <f>IF(AND(ISNUMBER(SEARCH("@",E2344)),ISNUMBER(SEARCH(".",E2344))),"OK","REVISAR")</f>
        <v>0</v>
      </c>
      <c r="Z2344" s="3">
        <f>IF(COUNTIF($A$2:$A$5001,A2344)&gt;1,"REVISAR","OK")</f>
        <v>0</v>
      </c>
    </row>
    <row r="2345">
      <c r="A2345" s="3">
        <v>2344</v>
      </c>
      <c r="B2345" s="4">
        <v>45305</v>
      </c>
      <c r="C2345" s="3" t="inlineStr">
        <is>
          <t>Valentina Díaz</t>
        </is>
      </c>
      <c r="D2345" s="3" t="inlineStr">
        <is>
          <t>29972377</t>
        </is>
      </c>
      <c r="E2345" s="3" t="inlineStr">
        <is>
          <t>cliente522@hotmial.com</t>
        </is>
      </c>
      <c r="F2345" s="3" t="inlineStr">
        <is>
          <t>+54 9 2326 834186</t>
        </is>
      </c>
      <c r="G2345" s="3" t="inlineStr">
        <is>
          <t>Mendoza</t>
        </is>
      </c>
      <c r="H2345" s="3" t="inlineStr">
        <is>
          <t>Buenos Aires</t>
        </is>
      </c>
      <c r="I2345" s="3" t="inlineStr">
        <is>
          <t>Mouse gamer</t>
        </is>
      </c>
      <c r="J2345" s="3" t="inlineStr">
        <is>
          <t>Tecnologia</t>
        </is>
      </c>
      <c r="K2345" s="3">
        <v>5</v>
      </c>
      <c r="L2345" s="5">
        <v>35873.01</v>
      </c>
      <c r="M2345" s="3">
        <v>0</v>
      </c>
      <c r="N2345" s="5">
        <v>179365.05</v>
      </c>
      <c r="O2345" s="3" t="inlineStr">
        <is>
          <t>Mercado Pago</t>
        </is>
      </c>
      <c r="P2345" s="3" t="inlineStr">
        <is>
          <t>Sofía</t>
        </is>
      </c>
      <c r="Q2345" s="3" t="inlineStr">
        <is>
          <t>Centro</t>
        </is>
      </c>
      <c r="R2345" s="3" t="inlineStr">
        <is>
          <t>Entregado</t>
        </is>
      </c>
      <c r="S2345" s="3" t="inlineStr">
        <is>
          <t>Cliente reclama demora</t>
        </is>
      </c>
      <c r="T2345" s="3">
        <f>IF(COUNTA(A2345:S2345)&lt;19,"REVISAR","OK")</f>
        <v>0</v>
      </c>
      <c r="U2345" s="3">
        <f>IF(ISNUMBER(B2345),"OK","REVISAR")</f>
        <v>0</v>
      </c>
      <c r="V2345" s="3">
        <f>IF(AND(ISNUMBER(K2345),K2345&gt;0,K2345&lt;50),"OK","REVISAR")</f>
        <v>0</v>
      </c>
      <c r="W2345" s="3">
        <f>IF(AND(ISNUMBER(L2345),L2345&gt;0,L2345&lt;1000000),"OK","REVISAR")</f>
        <v>0</v>
      </c>
      <c r="X2345" s="3">
        <f>IF(AND(ISNUMBER(K2345),ISNUMBER(L2345),ISNUMBER(M2345),ISNUMBER(N2345)),IF(ABS(N2345-(K2345*L2345*(1-M2345/100)))&gt;1,"REVISAR","OK"),"REVISAR")</f>
        <v>0</v>
      </c>
      <c r="Y2345" s="3">
        <f>IF(AND(ISNUMBER(SEARCH("@",E2345)),ISNUMBER(SEARCH(".",E2345))),"OK","REVISAR")</f>
        <v>0</v>
      </c>
      <c r="Z2345" s="3">
        <f>IF(COUNTIF($A$2:$A$5001,A2345)&gt;1,"REVISAR","OK")</f>
        <v>0</v>
      </c>
    </row>
    <row r="2346">
      <c r="A2346" s="3">
        <v>2345</v>
      </c>
      <c r="B2346" s="4">
        <v>45299</v>
      </c>
      <c r="C2346" s="3" t="inlineStr">
        <is>
          <t>Sofía García</t>
        </is>
      </c>
      <c r="D2346" s="3" t="inlineStr">
        <is>
          <t>25596964</t>
        </is>
      </c>
      <c r="E2346" s="3" t="inlineStr">
        <is>
          <t>CLIENTE579@HOTMAIL.COM</t>
        </is>
      </c>
      <c r="F2346" s="3" t="inlineStr">
        <is>
          <t>+54 9 2326 514051</t>
        </is>
      </c>
      <c r="G2346" s="3" t="inlineStr">
        <is>
          <t>Cordoba</t>
        </is>
      </c>
      <c r="H2346" s="3" t="inlineStr">
        <is>
          <t>Cordoba</t>
        </is>
      </c>
      <c r="I2346" s="3" t="inlineStr">
        <is>
          <t>Webcam HD</t>
        </is>
      </c>
      <c r="J2346" s="3" t="inlineStr">
        <is>
          <t>Periféricos</t>
        </is>
      </c>
      <c r="K2346" s="3">
        <v>7</v>
      </c>
      <c r="L2346" s="5">
        <v>41523.96</v>
      </c>
      <c r="M2346" s="3">
        <v>10</v>
      </c>
      <c r="N2346" s="5">
        <v>261600.95</v>
      </c>
      <c r="O2346" s="3" t="inlineStr">
        <is>
          <t>Efectivo</t>
        </is>
      </c>
      <c r="P2346" s="3" t="inlineStr">
        <is>
          <t>Benjamín</t>
        </is>
      </c>
      <c r="Q2346" s="3" t="inlineStr">
        <is>
          <t>local 1</t>
        </is>
      </c>
      <c r="S2346" s="3" t="inlineStr">
        <is>
          <t>Dirección incompleta</t>
        </is>
      </c>
      <c r="T2346" s="3">
        <f>IF(COUNTA(A2346:S2346)&lt;19,"REVISAR","OK")</f>
        <v>0</v>
      </c>
      <c r="U2346" s="3">
        <f>IF(ISNUMBER(B2346),"OK","REVISAR")</f>
        <v>0</v>
      </c>
      <c r="V2346" s="3">
        <f>IF(AND(ISNUMBER(K2346),K2346&gt;0,K2346&lt;50),"OK","REVISAR")</f>
        <v>0</v>
      </c>
      <c r="W2346" s="3">
        <f>IF(AND(ISNUMBER(L2346),L2346&gt;0,L2346&lt;1000000),"OK","REVISAR")</f>
        <v>0</v>
      </c>
      <c r="X2346" s="3">
        <f>IF(AND(ISNUMBER(K2346),ISNUMBER(L2346),ISNUMBER(M2346),ISNUMBER(N2346)),IF(ABS(N2346-(K2346*L2346*(1-M2346/100)))&gt;1,"REVISAR","OK"),"REVISAR")</f>
        <v>0</v>
      </c>
      <c r="Y2346" s="3">
        <f>IF(AND(ISNUMBER(SEARCH("@",E2346)),ISNUMBER(SEARCH(".",E2346))),"OK","REVISAR")</f>
        <v>0</v>
      </c>
      <c r="Z2346" s="3">
        <f>IF(COUNTIF($A$2:$A$5001,A2346)&gt;1,"REVISAR","OK")</f>
        <v>0</v>
      </c>
    </row>
    <row r="2347">
      <c r="A2347" s="3">
        <v>2346</v>
      </c>
      <c r="B2347" s="4">
        <v>45750</v>
      </c>
      <c r="C2347" s="3" t="inlineStr">
        <is>
          <t>Martín Fernández</t>
        </is>
      </c>
      <c r="D2347" s="3" t="inlineStr">
        <is>
          <t>41912374</t>
        </is>
      </c>
      <c r="E2347" s="3" t="inlineStr">
        <is>
          <t>cliente123@hotmail.com</t>
        </is>
      </c>
      <c r="F2347" s="3" t="inlineStr">
        <is>
          <t>+54 9 2326 106280</t>
        </is>
      </c>
      <c r="G2347" s="3" t="inlineStr">
        <is>
          <t>Bs As</t>
        </is>
      </c>
      <c r="H2347" s="3" t="inlineStr">
        <is>
          <t>Buenos Aires</t>
        </is>
      </c>
      <c r="I2347" s="3" t="inlineStr">
        <is>
          <t>Mouse gamer</t>
        </is>
      </c>
      <c r="K2347" s="3">
        <v>6</v>
      </c>
      <c r="L2347" s="5">
        <v>119462.72</v>
      </c>
      <c r="M2347" s="3">
        <v>0</v>
      </c>
      <c r="N2347" s="5">
        <v>716776.3199999999</v>
      </c>
      <c r="P2347" s="3" t="inlineStr">
        <is>
          <t>Lucas</t>
        </is>
      </c>
      <c r="Q2347" s="3" t="inlineStr">
        <is>
          <t>Norte</t>
        </is>
      </c>
      <c r="S2347" s="3" t="inlineStr">
        <is>
          <t>OK</t>
        </is>
      </c>
      <c r="T2347" s="3">
        <f>IF(COUNTA(A2347:S2347)&lt;19,"REVISAR","OK")</f>
        <v>0</v>
      </c>
      <c r="U2347" s="3">
        <f>IF(ISNUMBER(B2347),"OK","REVISAR")</f>
        <v>0</v>
      </c>
      <c r="V2347" s="3">
        <f>IF(AND(ISNUMBER(K2347),K2347&gt;0,K2347&lt;50),"OK","REVISAR")</f>
        <v>0</v>
      </c>
      <c r="W2347" s="3">
        <f>IF(AND(ISNUMBER(L2347),L2347&gt;0,L2347&lt;1000000),"OK","REVISAR")</f>
        <v>0</v>
      </c>
      <c r="X2347" s="3">
        <f>IF(AND(ISNUMBER(K2347),ISNUMBER(L2347),ISNUMBER(M2347),ISNUMBER(N2347)),IF(ABS(N2347-(K2347*L2347*(1-M2347/100)))&gt;1,"REVISAR","OK"),"REVISAR")</f>
        <v>0</v>
      </c>
      <c r="Y2347" s="3">
        <f>IF(AND(ISNUMBER(SEARCH("@",E2347)),ISNUMBER(SEARCH(".",E2347))),"OK","REVISAR")</f>
        <v>0</v>
      </c>
      <c r="Z2347" s="3">
        <f>IF(COUNTIF($A$2:$A$5001,A2347)&gt;1,"REVISAR","OK")</f>
        <v>0</v>
      </c>
    </row>
    <row r="2348">
      <c r="A2348" s="3">
        <v>2347</v>
      </c>
      <c r="B2348" s="4">
        <v>45505</v>
      </c>
      <c r="C2348" s="3" t="inlineStr">
        <is>
          <t>Pedro Sánchez</t>
        </is>
      </c>
      <c r="D2348" s="3" t="inlineStr">
        <is>
          <t>44478390</t>
        </is>
      </c>
      <c r="E2348" s="3" t="inlineStr">
        <is>
          <t>cliente37@yahoo.com</t>
        </is>
      </c>
      <c r="F2348" s="3" t="inlineStr">
        <is>
          <t>+54 9 2326 779781</t>
        </is>
      </c>
      <c r="G2348" s="3" t="inlineStr">
        <is>
          <t>Areco</t>
        </is>
      </c>
      <c r="J2348" s="3" t="inlineStr">
        <is>
          <t>Accesorios</t>
        </is>
      </c>
      <c r="K2348" s="3">
        <v>5</v>
      </c>
      <c r="L2348" s="5">
        <v>113478.69</v>
      </c>
      <c r="M2348" s="3">
        <v>25</v>
      </c>
      <c r="N2348" s="5">
        <v>425545.09</v>
      </c>
      <c r="O2348" s="3" t="inlineStr">
        <is>
          <t>Tarjeta Crédito</t>
        </is>
      </c>
      <c r="P2348" s="3" t="inlineStr">
        <is>
          <t>Isaías</t>
        </is>
      </c>
      <c r="Q2348" s="3" t="inlineStr">
        <is>
          <t>Centro</t>
        </is>
      </c>
      <c r="R2348" s="3" t="inlineStr">
        <is>
          <t>En camino</t>
        </is>
      </c>
      <c r="S2348" s="3" t="inlineStr">
        <is>
          <t>Dirección incompleta</t>
        </is>
      </c>
      <c r="T2348" s="3">
        <f>IF(COUNTA(A2348:S2348)&lt;19,"REVISAR","OK")</f>
        <v>0</v>
      </c>
      <c r="U2348" s="3">
        <f>IF(ISNUMBER(B2348),"OK","REVISAR")</f>
        <v>0</v>
      </c>
      <c r="V2348" s="3">
        <f>IF(AND(ISNUMBER(K2348),K2348&gt;0,K2348&lt;50),"OK","REVISAR")</f>
        <v>0</v>
      </c>
      <c r="W2348" s="3">
        <f>IF(AND(ISNUMBER(L2348),L2348&gt;0,L2348&lt;1000000),"OK","REVISAR")</f>
        <v>0</v>
      </c>
      <c r="X2348" s="3">
        <f>IF(AND(ISNUMBER(K2348),ISNUMBER(L2348),ISNUMBER(M2348),ISNUMBER(N2348)),IF(ABS(N2348-(K2348*L2348*(1-M2348/100)))&gt;1,"REVISAR","OK"),"REVISAR")</f>
        <v>0</v>
      </c>
      <c r="Y2348" s="3">
        <f>IF(AND(ISNUMBER(SEARCH("@",E2348)),ISNUMBER(SEARCH(".",E2348))),"OK","REVISAR")</f>
        <v>0</v>
      </c>
      <c r="Z2348" s="3">
        <f>IF(COUNTIF($A$2:$A$5001,A2348)&gt;1,"REVISAR","OK")</f>
        <v>0</v>
      </c>
    </row>
    <row r="2349">
      <c r="A2349" s="3">
        <v>2348</v>
      </c>
      <c r="B2349" s="4">
        <v>45716</v>
      </c>
      <c r="C2349" s="3" t="inlineStr">
        <is>
          <t>Ana Martínez</t>
        </is>
      </c>
      <c r="D2349" s="3" t="inlineStr">
        <is>
          <t>32752274</t>
        </is>
      </c>
      <c r="E2349" s="3" t="inlineStr">
        <is>
          <t>cliente55@hotmial.com</t>
        </is>
      </c>
      <c r="F2349" s="3" t="inlineStr">
        <is>
          <t>+54 9 2326 923233</t>
        </is>
      </c>
      <c r="G2349" s="3" t="inlineStr">
        <is>
          <t>Rosario</t>
        </is>
      </c>
      <c r="H2349" s="3" t="inlineStr">
        <is>
          <t>Cordoba</t>
        </is>
      </c>
      <c r="I2349" s="3" t="inlineStr">
        <is>
          <t>Cable USB-C</t>
        </is>
      </c>
      <c r="J2349" s="3" t="inlineStr">
        <is>
          <t>Sin categoria</t>
        </is>
      </c>
      <c r="K2349" s="3">
        <v>4</v>
      </c>
      <c r="L2349" s="5">
        <v>36725.81</v>
      </c>
      <c r="M2349" s="3">
        <v>10</v>
      </c>
      <c r="N2349" s="5">
        <v>132212.92</v>
      </c>
      <c r="O2349" s="3" t="inlineStr">
        <is>
          <t>transf</t>
        </is>
      </c>
      <c r="P2349" s="3" t="inlineStr">
        <is>
          <t>Admin</t>
        </is>
      </c>
      <c r="Q2349" s="3" t="inlineStr">
        <is>
          <t>online</t>
        </is>
      </c>
      <c r="S2349" s="3" t="inlineStr">
        <is>
          <t>sin observaciones</t>
        </is>
      </c>
      <c r="T2349" s="3">
        <f>IF(COUNTA(A2349:S2349)&lt;19,"REVISAR","OK")</f>
        <v>0</v>
      </c>
      <c r="U2349" s="3">
        <f>IF(ISNUMBER(B2349),"OK","REVISAR")</f>
        <v>0</v>
      </c>
      <c r="V2349" s="3">
        <f>IF(AND(ISNUMBER(K2349),K2349&gt;0,K2349&lt;50),"OK","REVISAR")</f>
        <v>0</v>
      </c>
      <c r="W2349" s="3">
        <f>IF(AND(ISNUMBER(L2349),L2349&gt;0,L2349&lt;1000000),"OK","REVISAR")</f>
        <v>0</v>
      </c>
      <c r="X2349" s="3">
        <f>IF(AND(ISNUMBER(K2349),ISNUMBER(L2349),ISNUMBER(M2349),ISNUMBER(N2349)),IF(ABS(N2349-(K2349*L2349*(1-M2349/100)))&gt;1,"REVISAR","OK"),"REVISAR")</f>
        <v>0</v>
      </c>
      <c r="Y2349" s="3">
        <f>IF(AND(ISNUMBER(SEARCH("@",E2349)),ISNUMBER(SEARCH(".",E2349))),"OK","REVISAR")</f>
        <v>0</v>
      </c>
      <c r="Z2349" s="3">
        <f>IF(COUNTIF($A$2:$A$5001,A2349)&gt;1,"REVISAR","OK")</f>
        <v>0</v>
      </c>
    </row>
    <row r="2350">
      <c r="A2350" s="3">
        <v>2349</v>
      </c>
      <c r="B2350" s="4">
        <v>45587</v>
      </c>
      <c r="C2350" s="3" t="inlineStr">
        <is>
          <t>Pedro Sánchez</t>
        </is>
      </c>
      <c r="D2350" s="3" t="inlineStr">
        <is>
          <t>24461795</t>
        </is>
      </c>
      <c r="E2350" s="3" t="inlineStr">
        <is>
          <t>cliente281@gmail.com</t>
        </is>
      </c>
      <c r="F2350" s="3" t="inlineStr">
        <is>
          <t>+54 9 2326 190934</t>
        </is>
      </c>
      <c r="H2350" s="3" t="inlineStr">
        <is>
          <t>Córdoba</t>
        </is>
      </c>
      <c r="I2350" s="3" t="inlineStr">
        <is>
          <t>Memoria RAM 8GB</t>
        </is>
      </c>
      <c r="J2350" s="3" t="inlineStr">
        <is>
          <t>tecnologia</t>
        </is>
      </c>
      <c r="K2350" s="3">
        <v>2</v>
      </c>
      <c r="L2350" s="5">
        <v>98130.42999999999</v>
      </c>
      <c r="M2350" s="3">
        <v>0</v>
      </c>
      <c r="N2350" s="5">
        <v>196260.86</v>
      </c>
      <c r="O2350" s="3" t="inlineStr">
        <is>
          <t>Transferencia</t>
        </is>
      </c>
      <c r="P2350" s="3" t="inlineStr">
        <is>
          <t>Lucas</t>
        </is>
      </c>
      <c r="Q2350" s="3" t="inlineStr">
        <is>
          <t>Online</t>
        </is>
      </c>
      <c r="R2350" s="3" t="inlineStr">
        <is>
          <t>entregado</t>
        </is>
      </c>
      <c r="S2350" s="3" t="inlineStr">
        <is>
          <t>Cliente reclama demora</t>
        </is>
      </c>
      <c r="T2350" s="3">
        <f>IF(COUNTA(A2350:S2350)&lt;19,"REVISAR","OK")</f>
        <v>0</v>
      </c>
      <c r="U2350" s="3">
        <f>IF(ISNUMBER(B2350),"OK","REVISAR")</f>
        <v>0</v>
      </c>
      <c r="V2350" s="3">
        <f>IF(AND(ISNUMBER(K2350),K2350&gt;0,K2350&lt;50),"OK","REVISAR")</f>
        <v>0</v>
      </c>
      <c r="W2350" s="3">
        <f>IF(AND(ISNUMBER(L2350),L2350&gt;0,L2350&lt;1000000),"OK","REVISAR")</f>
        <v>0</v>
      </c>
      <c r="X2350" s="3">
        <f>IF(AND(ISNUMBER(K2350),ISNUMBER(L2350),ISNUMBER(M2350),ISNUMBER(N2350)),IF(ABS(N2350-(K2350*L2350*(1-M2350/100)))&gt;1,"REVISAR","OK"),"REVISAR")</f>
        <v>0</v>
      </c>
      <c r="Y2350" s="3">
        <f>IF(AND(ISNUMBER(SEARCH("@",E2350)),ISNUMBER(SEARCH(".",E2350))),"OK","REVISAR")</f>
        <v>0</v>
      </c>
      <c r="Z2350" s="3">
        <f>IF(COUNTIF($A$2:$A$5001,A2350)&gt;1,"REVISAR","OK")</f>
        <v>0</v>
      </c>
    </row>
    <row r="2351">
      <c r="A2351" s="3">
        <v>2350</v>
      </c>
      <c r="B2351" s="4">
        <v>45708</v>
      </c>
      <c r="C2351" s="3" t="inlineStr">
        <is>
          <t>Martín Fernández</t>
        </is>
      </c>
      <c r="D2351" s="3" t="inlineStr">
        <is>
          <t>43675944</t>
        </is>
      </c>
      <c r="E2351" s="3" t="inlineStr">
        <is>
          <t>cliente442@gmai.com</t>
        </is>
      </c>
      <c r="F2351" s="3" t="inlineStr">
        <is>
          <t>+54 9 2326 166677</t>
        </is>
      </c>
      <c r="G2351" s="3" t="inlineStr">
        <is>
          <t>Mendoza</t>
        </is>
      </c>
      <c r="H2351" s="3" t="inlineStr">
        <is>
          <t>Buenos Aires</t>
        </is>
      </c>
      <c r="I2351" s="3" t="inlineStr">
        <is>
          <t>Producto desconocido</t>
        </is>
      </c>
      <c r="J2351" s="3" t="inlineStr">
        <is>
          <t>perifericos</t>
        </is>
      </c>
      <c r="K2351" s="3">
        <v>5</v>
      </c>
      <c r="L2351" s="5">
        <v>174126.44</v>
      </c>
      <c r="M2351" s="3">
        <v>10</v>
      </c>
      <c r="N2351" s="5">
        <v>783568.98</v>
      </c>
      <c r="O2351" s="3" t="inlineStr">
        <is>
          <t>transf</t>
        </is>
      </c>
      <c r="P2351" s="3" t="inlineStr">
        <is>
          <t>Admin</t>
        </is>
      </c>
      <c r="Q2351" s="3" t="inlineStr">
        <is>
          <t>Sucursal Centro</t>
        </is>
      </c>
      <c r="S2351" s="3" t="inlineStr">
        <is>
          <t>Precio cargado manualmente</t>
        </is>
      </c>
      <c r="T2351" s="3">
        <f>IF(COUNTA(A2351:S2351)&lt;19,"REVISAR","OK")</f>
        <v>0</v>
      </c>
      <c r="U2351" s="3">
        <f>IF(ISNUMBER(B2351),"OK","REVISAR")</f>
        <v>0</v>
      </c>
      <c r="V2351" s="3">
        <f>IF(AND(ISNUMBER(K2351),K2351&gt;0,K2351&lt;50),"OK","REVISAR")</f>
        <v>0</v>
      </c>
      <c r="W2351" s="3">
        <f>IF(AND(ISNUMBER(L2351),L2351&gt;0,L2351&lt;1000000),"OK","REVISAR")</f>
        <v>0</v>
      </c>
      <c r="X2351" s="3">
        <f>IF(AND(ISNUMBER(K2351),ISNUMBER(L2351),ISNUMBER(M2351),ISNUMBER(N2351)),IF(ABS(N2351-(K2351*L2351*(1-M2351/100)))&gt;1,"REVISAR","OK"),"REVISAR")</f>
        <v>0</v>
      </c>
      <c r="Y2351" s="3">
        <f>IF(AND(ISNUMBER(SEARCH("@",E2351)),ISNUMBER(SEARCH(".",E2351))),"OK","REVISAR")</f>
        <v>0</v>
      </c>
      <c r="Z2351" s="3">
        <f>IF(COUNTIF($A$2:$A$5001,A2351)&gt;1,"REVISAR","OK")</f>
        <v>0</v>
      </c>
    </row>
    <row r="2352">
      <c r="A2352" s="3">
        <v>2351</v>
      </c>
      <c r="B2352" s="4">
        <v>45411</v>
      </c>
      <c r="C2352" s="3" t="inlineStr">
        <is>
          <t>Valentina Díaz</t>
        </is>
      </c>
      <c r="D2352" s="3" t="inlineStr">
        <is>
          <t>38267894</t>
        </is>
      </c>
      <c r="E2352" s="3" t="inlineStr">
        <is>
          <t>cliente579@hotmial.com</t>
        </is>
      </c>
      <c r="F2352" s="3" t="inlineStr">
        <is>
          <t>+54 9 2326 889752</t>
        </is>
      </c>
      <c r="G2352" s="3" t="inlineStr">
        <is>
          <t>La Plata</t>
        </is>
      </c>
      <c r="H2352" s="3" t="inlineStr">
        <is>
          <t>CABA</t>
        </is>
      </c>
      <c r="I2352" s="3" t="inlineStr">
        <is>
          <t>Cable USB-C</t>
        </is>
      </c>
      <c r="J2352" s="3" t="inlineStr">
        <is>
          <t>tecnologia</t>
        </is>
      </c>
      <c r="K2352" s="3">
        <v>8</v>
      </c>
      <c r="L2352" s="5">
        <v>177319.06</v>
      </c>
      <c r="M2352" s="3">
        <v>0</v>
      </c>
      <c r="N2352" s="5">
        <v>1418552.48</v>
      </c>
      <c r="O2352" s="3" t="inlineStr">
        <is>
          <t>Mercado Pago</t>
        </is>
      </c>
      <c r="P2352" s="3" t="inlineStr">
        <is>
          <t>Isaías</t>
        </is>
      </c>
      <c r="T2352" s="3">
        <f>IF(COUNTA(A2352:S2352)&lt;19,"REVISAR","OK")</f>
        <v>0</v>
      </c>
      <c r="U2352" s="3">
        <f>IF(ISNUMBER(B2352),"OK","REVISAR")</f>
        <v>0</v>
      </c>
      <c r="V2352" s="3">
        <f>IF(AND(ISNUMBER(K2352),K2352&gt;0,K2352&lt;50),"OK","REVISAR")</f>
        <v>0</v>
      </c>
      <c r="W2352" s="3">
        <f>IF(AND(ISNUMBER(L2352),L2352&gt;0,L2352&lt;1000000),"OK","REVISAR")</f>
        <v>0</v>
      </c>
      <c r="X2352" s="3">
        <f>IF(AND(ISNUMBER(K2352),ISNUMBER(L2352),ISNUMBER(M2352),ISNUMBER(N2352)),IF(ABS(N2352-(K2352*L2352*(1-M2352/100)))&gt;1,"REVISAR","OK"),"REVISAR")</f>
        <v>0</v>
      </c>
      <c r="Y2352" s="3">
        <f>IF(AND(ISNUMBER(SEARCH("@",E2352)),ISNUMBER(SEARCH(".",E2352))),"OK","REVISAR")</f>
        <v>0</v>
      </c>
      <c r="Z2352" s="3">
        <f>IF(COUNTIF($A$2:$A$5001,A2352)&gt;1,"REVISAR","OK")</f>
        <v>0</v>
      </c>
    </row>
    <row r="2353">
      <c r="A2353" s="3">
        <v>2352</v>
      </c>
      <c r="B2353" s="4">
        <v>45486</v>
      </c>
      <c r="C2353" s="3" t="inlineStr">
        <is>
          <t>Ana Martínez</t>
        </is>
      </c>
      <c r="D2353" s="3" t="inlineStr">
        <is>
          <t>21926704</t>
        </is>
      </c>
      <c r="E2353" s="3" t="inlineStr">
        <is>
          <t>cliente817@yahoo.com</t>
        </is>
      </c>
      <c r="F2353" s="3" t="inlineStr">
        <is>
          <t>+54 9 2326 916365</t>
        </is>
      </c>
      <c r="G2353" s="3" t="inlineStr">
        <is>
          <t>Capital Federal</t>
        </is>
      </c>
      <c r="I2353" s="3" t="inlineStr">
        <is>
          <t>Cable USB-C</t>
        </is>
      </c>
      <c r="J2353" s="3" t="inlineStr">
        <is>
          <t>perifericos</t>
        </is>
      </c>
      <c r="L2353" s="5">
        <v>110818.03</v>
      </c>
      <c r="M2353" s="3">
        <v>0</v>
      </c>
      <c r="O2353" s="3" t="inlineStr">
        <is>
          <t>Tarjeta Crédito</t>
        </is>
      </c>
      <c r="P2353" s="3" t="inlineStr">
        <is>
          <t>Paul</t>
        </is>
      </c>
      <c r="Q2353" s="3" t="inlineStr">
        <is>
          <t>Centro</t>
        </is>
      </c>
      <c r="R2353" s="3" t="inlineStr">
        <is>
          <t>Cancelado</t>
        </is>
      </c>
      <c r="S2353" s="3" t="inlineStr">
        <is>
          <t>OK</t>
        </is>
      </c>
      <c r="T2353" s="3">
        <f>IF(COUNTA(A2353:S2353)&lt;19,"REVISAR","OK")</f>
        <v>0</v>
      </c>
      <c r="U2353" s="3">
        <f>IF(ISNUMBER(B2353),"OK","REVISAR")</f>
        <v>0</v>
      </c>
      <c r="V2353" s="3">
        <f>IF(AND(ISNUMBER(K2353),K2353&gt;0,K2353&lt;50),"OK","REVISAR")</f>
        <v>0</v>
      </c>
      <c r="W2353" s="3">
        <f>IF(AND(ISNUMBER(L2353),L2353&gt;0,L2353&lt;1000000),"OK","REVISAR")</f>
        <v>0</v>
      </c>
      <c r="X2353" s="3">
        <f>IF(AND(ISNUMBER(K2353),ISNUMBER(L2353),ISNUMBER(M2353),ISNUMBER(N2353)),IF(ABS(N2353-(K2353*L2353*(1-M2353/100)))&gt;1,"REVISAR","OK"),"REVISAR")</f>
        <v>0</v>
      </c>
      <c r="Y2353" s="3">
        <f>IF(AND(ISNUMBER(SEARCH("@",E2353)),ISNUMBER(SEARCH(".",E2353))),"OK","REVISAR")</f>
        <v>0</v>
      </c>
      <c r="Z2353" s="3">
        <f>IF(COUNTIF($A$2:$A$5001,A2353)&gt;1,"REVISAR","OK")</f>
        <v>0</v>
      </c>
    </row>
    <row r="2354">
      <c r="A2354" s="3">
        <v>2353</v>
      </c>
      <c r="B2354" s="4">
        <v>45736</v>
      </c>
      <c r="D2354" s="3" t="inlineStr">
        <is>
          <t>30227178</t>
        </is>
      </c>
      <c r="F2354" s="3" t="inlineStr">
        <is>
          <t>+54 9 2326 186781</t>
        </is>
      </c>
      <c r="G2354" s="3" t="inlineStr">
        <is>
          <t>S. A. de Areco</t>
        </is>
      </c>
      <c r="I2354" s="3" t="inlineStr">
        <is>
          <t>Webcam HD</t>
        </is>
      </c>
      <c r="J2354" s="3" t="inlineStr">
        <is>
          <t>Computación</t>
        </is>
      </c>
      <c r="K2354" s="3">
        <v>6</v>
      </c>
      <c r="L2354" s="5">
        <v>110493.97</v>
      </c>
      <c r="M2354" s="3">
        <v>20</v>
      </c>
      <c r="N2354" s="5">
        <v>530371.0600000001</v>
      </c>
      <c r="O2354" s="3" t="inlineStr">
        <is>
          <t>Tarjeta Débito</t>
        </is>
      </c>
      <c r="Q2354" s="3" t="inlineStr">
        <is>
          <t>Centro</t>
        </is>
      </c>
      <c r="R2354" s="3" t="inlineStr">
        <is>
          <t>Entregado</t>
        </is>
      </c>
      <c r="S2354" s="3" t="inlineStr">
        <is>
          <t>Duplicado probable</t>
        </is>
      </c>
      <c r="T2354" s="3">
        <f>IF(COUNTA(A2354:S2354)&lt;19,"REVISAR","OK")</f>
        <v>0</v>
      </c>
      <c r="U2354" s="3">
        <f>IF(ISNUMBER(B2354),"OK","REVISAR")</f>
        <v>0</v>
      </c>
      <c r="V2354" s="3">
        <f>IF(AND(ISNUMBER(K2354),K2354&gt;0,K2354&lt;50),"OK","REVISAR")</f>
        <v>0</v>
      </c>
      <c r="W2354" s="3">
        <f>IF(AND(ISNUMBER(L2354),L2354&gt;0,L2354&lt;1000000),"OK","REVISAR")</f>
        <v>0</v>
      </c>
      <c r="X2354" s="3">
        <f>IF(AND(ISNUMBER(K2354),ISNUMBER(L2354),ISNUMBER(M2354),ISNUMBER(N2354)),IF(ABS(N2354-(K2354*L2354*(1-M2354/100)))&gt;1,"REVISAR","OK"),"REVISAR")</f>
        <v>0</v>
      </c>
      <c r="Y2354" s="3">
        <f>IF(AND(ISNUMBER(SEARCH("@",E2354)),ISNUMBER(SEARCH(".",E2354))),"OK","REVISAR")</f>
        <v>0</v>
      </c>
      <c r="Z2354" s="3">
        <f>IF(COUNTIF($A$2:$A$5001,A2354)&gt;1,"REVISAR","OK")</f>
        <v>0</v>
      </c>
    </row>
    <row r="2355">
      <c r="A2355" s="3">
        <v>2354</v>
      </c>
      <c r="B2355" s="4">
        <v>45366</v>
      </c>
      <c r="C2355" s="3" t="inlineStr">
        <is>
          <t>Ana Martínez</t>
        </is>
      </c>
      <c r="D2355" s="3" t="inlineStr">
        <is>
          <t>30261036</t>
        </is>
      </c>
      <c r="E2355" s="3" t="inlineStr">
        <is>
          <t>cliente96@</t>
        </is>
      </c>
      <c r="F2355" s="3" t="inlineStr">
        <is>
          <t>+54 9 2326 377426</t>
        </is>
      </c>
      <c r="G2355" s="3" t="inlineStr">
        <is>
          <t>Buenos Aires</t>
        </is>
      </c>
      <c r="H2355" s="3" t="inlineStr">
        <is>
          <t>Bs.As</t>
        </is>
      </c>
      <c r="K2355" s="3">
        <v>1</v>
      </c>
      <c r="M2355" s="3">
        <v>5</v>
      </c>
      <c r="O2355" s="3" t="inlineStr">
        <is>
          <t>Transferencia</t>
        </is>
      </c>
      <c r="P2355" s="3" t="inlineStr">
        <is>
          <t>Lucas</t>
        </is>
      </c>
      <c r="Q2355" s="3" t="inlineStr">
        <is>
          <t>online</t>
        </is>
      </c>
      <c r="R2355" s="3" t="inlineStr">
        <is>
          <t>pendiente</t>
        </is>
      </c>
      <c r="S2355" s="3" t="inlineStr">
        <is>
          <t>Duplicado probable</t>
        </is>
      </c>
      <c r="T2355" s="3">
        <f>IF(COUNTA(A2355:S2355)&lt;19,"REVISAR","OK")</f>
        <v>0</v>
      </c>
      <c r="U2355" s="3">
        <f>IF(ISNUMBER(B2355),"OK","REVISAR")</f>
        <v>0</v>
      </c>
      <c r="V2355" s="3">
        <f>IF(AND(ISNUMBER(K2355),K2355&gt;0,K2355&lt;50),"OK","REVISAR")</f>
        <v>0</v>
      </c>
      <c r="W2355" s="3">
        <f>IF(AND(ISNUMBER(L2355),L2355&gt;0,L2355&lt;1000000),"OK","REVISAR")</f>
        <v>0</v>
      </c>
      <c r="X2355" s="3">
        <f>IF(AND(ISNUMBER(K2355),ISNUMBER(L2355),ISNUMBER(M2355),ISNUMBER(N2355)),IF(ABS(N2355-(K2355*L2355*(1-M2355/100)))&gt;1,"REVISAR","OK"),"REVISAR")</f>
        <v>0</v>
      </c>
      <c r="Y2355" s="3">
        <f>IF(AND(ISNUMBER(SEARCH("@",E2355)),ISNUMBER(SEARCH(".",E2355))),"OK","REVISAR")</f>
        <v>0</v>
      </c>
      <c r="Z2355" s="3">
        <f>IF(COUNTIF($A$2:$A$5001,A2355)&gt;1,"REVISAR","OK")</f>
        <v>0</v>
      </c>
    </row>
    <row r="2356">
      <c r="A2356" s="3">
        <v>2355</v>
      </c>
      <c r="B2356" s="4">
        <v>45737</v>
      </c>
      <c r="C2356" s="3" t="inlineStr">
        <is>
          <t>Camila Torres</t>
        </is>
      </c>
      <c r="D2356" s="3" t="inlineStr">
        <is>
          <t>20104629</t>
        </is>
      </c>
      <c r="E2356" s="3" t="inlineStr">
        <is>
          <t>cliente567@hotmail.com</t>
        </is>
      </c>
      <c r="F2356" s="3" t="inlineStr">
        <is>
          <t>+54 9 2326 171958</t>
        </is>
      </c>
      <c r="H2356" s="3" t="inlineStr">
        <is>
          <t>Córdoba</t>
        </is>
      </c>
      <c r="I2356" s="3" t="inlineStr">
        <is>
          <t>Notebook 15</t>
        </is>
      </c>
      <c r="J2356" s="3" t="inlineStr">
        <is>
          <t>Hogar</t>
        </is>
      </c>
      <c r="K2356" s="3">
        <v>8</v>
      </c>
      <c r="L2356" s="5">
        <v>18989.88</v>
      </c>
      <c r="M2356" s="3">
        <v>5</v>
      </c>
      <c r="N2356" s="5">
        <v>144323.09</v>
      </c>
      <c r="O2356" s="3" t="inlineStr">
        <is>
          <t>Mercado Pago</t>
        </is>
      </c>
      <c r="P2356" s="3" t="inlineStr">
        <is>
          <t>Benjamín</t>
        </is>
      </c>
      <c r="Q2356" s="3" t="inlineStr">
        <is>
          <t>Sucursal Norte</t>
        </is>
      </c>
      <c r="S2356" s="3" t="inlineStr">
        <is>
          <t>Precio cargado manualmente</t>
        </is>
      </c>
      <c r="T2356" s="3">
        <f>IF(COUNTA(A2356:S2356)&lt;19,"REVISAR","OK")</f>
        <v>0</v>
      </c>
      <c r="U2356" s="3">
        <f>IF(ISNUMBER(B2356),"OK","REVISAR")</f>
        <v>0</v>
      </c>
      <c r="V2356" s="3">
        <f>IF(AND(ISNUMBER(K2356),K2356&gt;0,K2356&lt;50),"OK","REVISAR")</f>
        <v>0</v>
      </c>
      <c r="W2356" s="3">
        <f>IF(AND(ISNUMBER(L2356),L2356&gt;0,L2356&lt;1000000),"OK","REVISAR")</f>
        <v>0</v>
      </c>
      <c r="X2356" s="3">
        <f>IF(AND(ISNUMBER(K2356),ISNUMBER(L2356),ISNUMBER(M2356),ISNUMBER(N2356)),IF(ABS(N2356-(K2356*L2356*(1-M2356/100)))&gt;1,"REVISAR","OK"),"REVISAR")</f>
        <v>0</v>
      </c>
      <c r="Y2356" s="3">
        <f>IF(AND(ISNUMBER(SEARCH("@",E2356)),ISNUMBER(SEARCH(".",E2356))),"OK","REVISAR")</f>
        <v>0</v>
      </c>
      <c r="Z2356" s="3">
        <f>IF(COUNTIF($A$2:$A$5001,A2356)&gt;1,"REVISAR","OK")</f>
        <v>0</v>
      </c>
    </row>
    <row r="2357">
      <c r="A2357" s="3">
        <v>2356</v>
      </c>
      <c r="B2357" s="4">
        <v>45467</v>
      </c>
      <c r="C2357" s="3" t="inlineStr">
        <is>
          <t>Juan Pérez</t>
        </is>
      </c>
      <c r="D2357" s="3" t="inlineStr">
        <is>
          <t>33710789</t>
        </is>
      </c>
      <c r="E2357" s="3" t="inlineStr">
        <is>
          <t>cliente661@gmail.com</t>
        </is>
      </c>
      <c r="F2357" s="3" t="inlineStr">
        <is>
          <t>+54 9 2326 267956</t>
        </is>
      </c>
      <c r="G2357" s="3" t="inlineStr">
        <is>
          <t>Mendoza</t>
        </is>
      </c>
      <c r="H2357" s="3" t="inlineStr">
        <is>
          <t>CABA</t>
        </is>
      </c>
      <c r="I2357" s="3" t="inlineStr">
        <is>
          <t>Memoria RAM 8GB</t>
        </is>
      </c>
      <c r="J2357" s="3" t="inlineStr">
        <is>
          <t>Tecnología</t>
        </is>
      </c>
      <c r="K2357" s="3">
        <v>8</v>
      </c>
      <c r="L2357" s="5">
        <v>87178.63</v>
      </c>
      <c r="M2357" s="3">
        <v>0</v>
      </c>
      <c r="N2357" s="5">
        <v>697429.04</v>
      </c>
      <c r="O2357" s="3" t="inlineStr">
        <is>
          <t>MercadoPago</t>
        </is>
      </c>
      <c r="P2357" s="3" t="inlineStr">
        <is>
          <t>Benjamín</t>
        </is>
      </c>
      <c r="Q2357" s="3" t="inlineStr">
        <is>
          <t>online</t>
        </is>
      </c>
      <c r="R2357" s="3" t="inlineStr">
        <is>
          <t>Cancelado</t>
        </is>
      </c>
      <c r="T2357" s="3">
        <f>IF(COUNTA(A2357:S2357)&lt;19,"REVISAR","OK")</f>
        <v>0</v>
      </c>
      <c r="U2357" s="3">
        <f>IF(ISNUMBER(B2357),"OK","REVISAR")</f>
        <v>0</v>
      </c>
      <c r="V2357" s="3">
        <f>IF(AND(ISNUMBER(K2357),K2357&gt;0,K2357&lt;50),"OK","REVISAR")</f>
        <v>0</v>
      </c>
      <c r="W2357" s="3">
        <f>IF(AND(ISNUMBER(L2357),L2357&gt;0,L2357&lt;1000000),"OK","REVISAR")</f>
        <v>0</v>
      </c>
      <c r="X2357" s="3">
        <f>IF(AND(ISNUMBER(K2357),ISNUMBER(L2357),ISNUMBER(M2357),ISNUMBER(N2357)),IF(ABS(N2357-(K2357*L2357*(1-M2357/100)))&gt;1,"REVISAR","OK"),"REVISAR")</f>
        <v>0</v>
      </c>
      <c r="Y2357" s="3">
        <f>IF(AND(ISNUMBER(SEARCH("@",E2357)),ISNUMBER(SEARCH(".",E2357))),"OK","REVISAR")</f>
        <v>0</v>
      </c>
      <c r="Z2357" s="3">
        <f>IF(COUNTIF($A$2:$A$5001,A2357)&gt;1,"REVISAR","OK")</f>
        <v>0</v>
      </c>
    </row>
    <row r="2358">
      <c r="A2358" s="3">
        <v>2357</v>
      </c>
      <c r="B2358" s="4">
        <v>45403</v>
      </c>
      <c r="C2358" s="3" t="inlineStr">
        <is>
          <t>Pedro Sánchez</t>
        </is>
      </c>
      <c r="D2358" s="3" t="inlineStr">
        <is>
          <t>38646515</t>
        </is>
      </c>
      <c r="E2358" s="3" t="inlineStr">
        <is>
          <t>cliente661@hotmail.com</t>
        </is>
      </c>
      <c r="F2358" s="3" t="inlineStr">
        <is>
          <t>+54 9 2326 194129</t>
        </is>
      </c>
      <c r="G2358" s="3" t="inlineStr">
        <is>
          <t>Mendoza</t>
        </is>
      </c>
      <c r="H2358" s="3" t="inlineStr">
        <is>
          <t>Mendoza</t>
        </is>
      </c>
      <c r="I2358" s="3" t="inlineStr">
        <is>
          <t>Teclado mecánico</t>
        </is>
      </c>
      <c r="J2358" s="3" t="inlineStr">
        <is>
          <t>Periféricos</t>
        </is>
      </c>
      <c r="K2358" s="3">
        <v>3</v>
      </c>
      <c r="L2358" s="5">
        <v>161432.21</v>
      </c>
      <c r="M2358" s="3">
        <v>0</v>
      </c>
      <c r="N2358" s="5">
        <v>484296.63</v>
      </c>
      <c r="O2358" s="3" t="inlineStr">
        <is>
          <t>Mercado Pago</t>
        </is>
      </c>
      <c r="P2358" s="3" t="inlineStr">
        <is>
          <t>Sin vendedor</t>
        </is>
      </c>
      <c r="R2358" s="3" t="inlineStr">
        <is>
          <t>No aplica</t>
        </is>
      </c>
      <c r="S2358" s="3" t="inlineStr">
        <is>
          <t>OK</t>
        </is>
      </c>
      <c r="T2358" s="3">
        <f>IF(COUNTA(A2358:S2358)&lt;19,"REVISAR","OK")</f>
        <v>0</v>
      </c>
      <c r="U2358" s="3">
        <f>IF(ISNUMBER(B2358),"OK","REVISAR")</f>
        <v>0</v>
      </c>
      <c r="V2358" s="3">
        <f>IF(AND(ISNUMBER(K2358),K2358&gt;0,K2358&lt;50),"OK","REVISAR")</f>
        <v>0</v>
      </c>
      <c r="W2358" s="3">
        <f>IF(AND(ISNUMBER(L2358),L2358&gt;0,L2358&lt;1000000),"OK","REVISAR")</f>
        <v>0</v>
      </c>
      <c r="X2358" s="3">
        <f>IF(AND(ISNUMBER(K2358),ISNUMBER(L2358),ISNUMBER(M2358),ISNUMBER(N2358)),IF(ABS(N2358-(K2358*L2358*(1-M2358/100)))&gt;1,"REVISAR","OK"),"REVISAR")</f>
        <v>0</v>
      </c>
      <c r="Y2358" s="3">
        <f>IF(AND(ISNUMBER(SEARCH("@",E2358)),ISNUMBER(SEARCH(".",E2358))),"OK","REVISAR")</f>
        <v>0</v>
      </c>
      <c r="Z2358" s="3">
        <f>IF(COUNTIF($A$2:$A$5001,A2358)&gt;1,"REVISAR","OK")</f>
        <v>0</v>
      </c>
    </row>
    <row r="2359">
      <c r="A2359" s="3">
        <v>2358</v>
      </c>
      <c r="B2359" s="4">
        <v>45538</v>
      </c>
      <c r="C2359" s="3" t="inlineStr">
        <is>
          <t>Carlos López</t>
        </is>
      </c>
      <c r="D2359" s="3" t="inlineStr">
        <is>
          <t>123</t>
        </is>
      </c>
      <c r="E2359" s="3" t="inlineStr">
        <is>
          <t>cliente68@sinmail</t>
        </is>
      </c>
      <c r="F2359" s="3" t="inlineStr">
        <is>
          <t>+54 9 2326 413869</t>
        </is>
      </c>
      <c r="G2359" s="3" t="inlineStr">
        <is>
          <t>Mar del Plata</t>
        </is>
      </c>
      <c r="H2359" s="3" t="inlineStr">
        <is>
          <t>Buenos Aires</t>
        </is>
      </c>
      <c r="I2359" s="3" t="inlineStr">
        <is>
          <t>Monitor 24</t>
        </is>
      </c>
      <c r="J2359" s="3" t="inlineStr">
        <is>
          <t>Periféricos</t>
        </is>
      </c>
      <c r="K2359" s="3">
        <v>8</v>
      </c>
      <c r="L2359" s="5">
        <v>94807.78999999999</v>
      </c>
      <c r="M2359" s="3">
        <v>10</v>
      </c>
      <c r="N2359" s="5">
        <v>682616.09</v>
      </c>
      <c r="O2359" s="3" t="inlineStr">
        <is>
          <t>tarjeta credito</t>
        </is>
      </c>
      <c r="P2359" s="3" t="inlineStr">
        <is>
          <t>Lucas</t>
        </is>
      </c>
      <c r="Q2359" s="3" t="inlineStr">
        <is>
          <t>Online</t>
        </is>
      </c>
      <c r="R2359" s="3" t="inlineStr">
        <is>
          <t>En camino</t>
        </is>
      </c>
      <c r="S2359" s="3" t="inlineStr">
        <is>
          <t>Precio cargado manualmente</t>
        </is>
      </c>
      <c r="T2359" s="3">
        <f>IF(COUNTA(A2359:S2359)&lt;19,"REVISAR","OK")</f>
        <v>0</v>
      </c>
      <c r="U2359" s="3">
        <f>IF(ISNUMBER(B2359),"OK","REVISAR")</f>
        <v>0</v>
      </c>
      <c r="V2359" s="3">
        <f>IF(AND(ISNUMBER(K2359),K2359&gt;0,K2359&lt;50),"OK","REVISAR")</f>
        <v>0</v>
      </c>
      <c r="W2359" s="3">
        <f>IF(AND(ISNUMBER(L2359),L2359&gt;0,L2359&lt;1000000),"OK","REVISAR")</f>
        <v>0</v>
      </c>
      <c r="X2359" s="3">
        <f>IF(AND(ISNUMBER(K2359),ISNUMBER(L2359),ISNUMBER(M2359),ISNUMBER(N2359)),IF(ABS(N2359-(K2359*L2359*(1-M2359/100)))&gt;1,"REVISAR","OK"),"REVISAR")</f>
        <v>0</v>
      </c>
      <c r="Y2359" s="3">
        <f>IF(AND(ISNUMBER(SEARCH("@",E2359)),ISNUMBER(SEARCH(".",E2359))),"OK","REVISAR")</f>
        <v>0</v>
      </c>
      <c r="Z2359" s="3">
        <f>IF(COUNTIF($A$2:$A$5001,A2359)&gt;1,"REVISAR","OK")</f>
        <v>0</v>
      </c>
    </row>
    <row r="2360">
      <c r="A2360" s="3">
        <v>2359</v>
      </c>
      <c r="B2360" s="4">
        <v>45574</v>
      </c>
      <c r="C2360" s="3" t="inlineStr">
        <is>
          <t>Juan Pérez</t>
        </is>
      </c>
      <c r="D2360" s="3" t="inlineStr">
        <is>
          <t>30352278</t>
        </is>
      </c>
      <c r="E2360" s="3" t="inlineStr">
        <is>
          <t>cliente893@sinmail</t>
        </is>
      </c>
      <c r="F2360" s="3" t="inlineStr">
        <is>
          <t>+54 9 2326 117633</t>
        </is>
      </c>
      <c r="H2360" s="3" t="inlineStr">
        <is>
          <t>Santa Fe</t>
        </is>
      </c>
      <c r="I2360" s="3" t="inlineStr">
        <is>
          <t>Monitor 24</t>
        </is>
      </c>
      <c r="K2360" s="3">
        <v>6</v>
      </c>
      <c r="L2360" s="5">
        <v>118311.28</v>
      </c>
      <c r="M2360" s="3">
        <v>0</v>
      </c>
      <c r="N2360" s="5">
        <v>709867.6800000001</v>
      </c>
      <c r="O2360" s="3" t="inlineStr">
        <is>
          <t>Cheque</t>
        </is>
      </c>
      <c r="P2360" s="3" t="inlineStr">
        <is>
          <t>Sin vendedor</t>
        </is>
      </c>
      <c r="Q2360" s="3" t="inlineStr">
        <is>
          <t>Sucursal Norte</t>
        </is>
      </c>
      <c r="R2360" s="3" t="inlineStr">
        <is>
          <t>Pendiente</t>
        </is>
      </c>
      <c r="S2360" s="3" t="inlineStr">
        <is>
          <t>Dirección incompleta</t>
        </is>
      </c>
      <c r="T2360" s="3">
        <f>IF(COUNTA(A2360:S2360)&lt;19,"REVISAR","OK")</f>
        <v>0</v>
      </c>
      <c r="U2360" s="3">
        <f>IF(ISNUMBER(B2360),"OK","REVISAR")</f>
        <v>0</v>
      </c>
      <c r="V2360" s="3">
        <f>IF(AND(ISNUMBER(K2360),K2360&gt;0,K2360&lt;50),"OK","REVISAR")</f>
        <v>0</v>
      </c>
      <c r="W2360" s="3">
        <f>IF(AND(ISNUMBER(L2360),L2360&gt;0,L2360&lt;1000000),"OK","REVISAR")</f>
        <v>0</v>
      </c>
      <c r="X2360" s="3">
        <f>IF(AND(ISNUMBER(K2360),ISNUMBER(L2360),ISNUMBER(M2360),ISNUMBER(N2360)),IF(ABS(N2360-(K2360*L2360*(1-M2360/100)))&gt;1,"REVISAR","OK"),"REVISAR")</f>
        <v>0</v>
      </c>
      <c r="Y2360" s="3">
        <f>IF(AND(ISNUMBER(SEARCH("@",E2360)),ISNUMBER(SEARCH(".",E2360))),"OK","REVISAR")</f>
        <v>0</v>
      </c>
      <c r="Z2360" s="3">
        <f>IF(COUNTIF($A$2:$A$5001,A2360)&gt;1,"REVISAR","OK")</f>
        <v>0</v>
      </c>
    </row>
    <row r="2361">
      <c r="A2361" s="3">
        <v>2360</v>
      </c>
      <c r="B2361" s="4">
        <v>45733</v>
      </c>
      <c r="C2361" s="3" t="inlineStr">
        <is>
          <t>María Gómez</t>
        </is>
      </c>
      <c r="D2361" s="3" t="inlineStr">
        <is>
          <t>22254080</t>
        </is>
      </c>
      <c r="E2361" s="3" t="inlineStr">
        <is>
          <t>cliente671@outlook.com</t>
        </is>
      </c>
      <c r="F2361" s="3" t="inlineStr">
        <is>
          <t>+54 9 2326 611655</t>
        </is>
      </c>
      <c r="G2361" s="3" t="inlineStr">
        <is>
          <t>san antonio de areco</t>
        </is>
      </c>
      <c r="H2361" s="3" t="inlineStr">
        <is>
          <t>buenos aires</t>
        </is>
      </c>
      <c r="J2361" s="3" t="inlineStr">
        <is>
          <t>Hogar</t>
        </is>
      </c>
      <c r="K2361" s="3">
        <v>6</v>
      </c>
      <c r="L2361" s="5">
        <v>116252.82</v>
      </c>
      <c r="M2361" s="3">
        <v>20</v>
      </c>
      <c r="N2361" s="5">
        <v>558013.54</v>
      </c>
      <c r="O2361" s="3" t="inlineStr">
        <is>
          <t>transf</t>
        </is>
      </c>
      <c r="P2361" s="3" t="inlineStr">
        <is>
          <t>Isaías</t>
        </is>
      </c>
      <c r="Q2361" s="3" t="inlineStr">
        <is>
          <t>Centro</t>
        </is>
      </c>
      <c r="R2361" s="3" t="inlineStr">
        <is>
          <t>No aplica</t>
        </is>
      </c>
      <c r="S2361" s="3" t="inlineStr">
        <is>
          <t>OK</t>
        </is>
      </c>
      <c r="T2361" s="3">
        <f>IF(COUNTA(A2361:S2361)&lt;19,"REVISAR","OK")</f>
        <v>0</v>
      </c>
      <c r="U2361" s="3">
        <f>IF(ISNUMBER(B2361),"OK","REVISAR")</f>
        <v>0</v>
      </c>
      <c r="V2361" s="3">
        <f>IF(AND(ISNUMBER(K2361),K2361&gt;0,K2361&lt;50),"OK","REVISAR")</f>
        <v>0</v>
      </c>
      <c r="W2361" s="3">
        <f>IF(AND(ISNUMBER(L2361),L2361&gt;0,L2361&lt;1000000),"OK","REVISAR")</f>
        <v>0</v>
      </c>
      <c r="X2361" s="3">
        <f>IF(AND(ISNUMBER(K2361),ISNUMBER(L2361),ISNUMBER(M2361),ISNUMBER(N2361)),IF(ABS(N2361-(K2361*L2361*(1-M2361/100)))&gt;1,"REVISAR","OK"),"REVISAR")</f>
        <v>0</v>
      </c>
      <c r="Y2361" s="3">
        <f>IF(AND(ISNUMBER(SEARCH("@",E2361)),ISNUMBER(SEARCH(".",E2361))),"OK","REVISAR")</f>
        <v>0</v>
      </c>
      <c r="Z2361" s="3">
        <f>IF(COUNTIF($A$2:$A$5001,A2361)&gt;1,"REVISAR","OK")</f>
        <v>0</v>
      </c>
    </row>
    <row r="2362">
      <c r="A2362" s="3">
        <v>2361</v>
      </c>
      <c r="B2362" s="4">
        <v>45462</v>
      </c>
      <c r="D2362" s="3" t="inlineStr">
        <is>
          <t>44694798</t>
        </is>
      </c>
      <c r="E2362" s="3" t="inlineStr">
        <is>
          <t>@gmail.com</t>
        </is>
      </c>
      <c r="F2362" s="3" t="inlineStr">
        <is>
          <t>+54 9 2326 284497</t>
        </is>
      </c>
      <c r="G2362" s="3" t="inlineStr">
        <is>
          <t>san antonio de areco</t>
        </is>
      </c>
      <c r="H2362" s="3" t="inlineStr">
        <is>
          <t>Bs.As</t>
        </is>
      </c>
      <c r="I2362" s="3" t="inlineStr">
        <is>
          <t>Cargador rápido</t>
        </is>
      </c>
      <c r="K2362" s="3">
        <v>1</v>
      </c>
      <c r="L2362" s="5">
        <v>157118.09</v>
      </c>
      <c r="M2362" s="3">
        <v>5</v>
      </c>
      <c r="N2362" s="5">
        <v>149262.19</v>
      </c>
      <c r="P2362" s="3" t="inlineStr">
        <is>
          <t>Isaías</t>
        </is>
      </c>
      <c r="Q2362" s="3" t="inlineStr">
        <is>
          <t>Online</t>
        </is>
      </c>
      <c r="R2362" s="3" t="inlineStr">
        <is>
          <t>pendiente</t>
        </is>
      </c>
      <c r="T2362" s="3">
        <f>IF(COUNTA(A2362:S2362)&lt;19,"REVISAR","OK")</f>
        <v>0</v>
      </c>
      <c r="U2362" s="3">
        <f>IF(ISNUMBER(B2362),"OK","REVISAR")</f>
        <v>0</v>
      </c>
      <c r="V2362" s="3">
        <f>IF(AND(ISNUMBER(K2362),K2362&gt;0,K2362&lt;50),"OK","REVISAR")</f>
        <v>0</v>
      </c>
      <c r="W2362" s="3">
        <f>IF(AND(ISNUMBER(L2362),L2362&gt;0,L2362&lt;1000000),"OK","REVISAR")</f>
        <v>0</v>
      </c>
      <c r="X2362" s="3">
        <f>IF(AND(ISNUMBER(K2362),ISNUMBER(L2362),ISNUMBER(M2362),ISNUMBER(N2362)),IF(ABS(N2362-(K2362*L2362*(1-M2362/100)))&gt;1,"REVISAR","OK"),"REVISAR")</f>
        <v>0</v>
      </c>
      <c r="Y2362" s="3">
        <f>IF(AND(ISNUMBER(SEARCH("@",E2362)),ISNUMBER(SEARCH(".",E2362))),"OK","REVISAR")</f>
        <v>0</v>
      </c>
      <c r="Z2362" s="3">
        <f>IF(COUNTIF($A$2:$A$5001,A2362)&gt;1,"REVISAR","OK")</f>
        <v>0</v>
      </c>
    </row>
    <row r="2363">
      <c r="A2363" s="3">
        <v>2362</v>
      </c>
      <c r="B2363" s="4">
        <v>45715</v>
      </c>
      <c r="D2363" s="3" t="inlineStr">
        <is>
          <t>34156356</t>
        </is>
      </c>
      <c r="E2363" s="3" t="inlineStr">
        <is>
          <t>cliente675@gmail.com</t>
        </is>
      </c>
      <c r="F2363" s="3" t="inlineStr">
        <is>
          <t>+54 9 2326 882751</t>
        </is>
      </c>
      <c r="G2363" s="3" t="inlineStr">
        <is>
          <t>Areco</t>
        </is>
      </c>
      <c r="H2363" s="3" t="inlineStr">
        <is>
          <t>Córdoba</t>
        </is>
      </c>
      <c r="I2363" s="3" t="inlineStr">
        <is>
          <t>Notebook 15</t>
        </is>
      </c>
      <c r="J2363" s="3" t="inlineStr">
        <is>
          <t>Tecnología</t>
        </is>
      </c>
      <c r="K2363" s="3">
        <v>4</v>
      </c>
      <c r="L2363" s="5">
        <v>115532.67</v>
      </c>
      <c r="M2363" s="3">
        <v>0</v>
      </c>
      <c r="N2363" s="5">
        <v>462130.68</v>
      </c>
      <c r="O2363" s="3" t="inlineStr">
        <is>
          <t>efectivo</t>
        </is>
      </c>
      <c r="P2363" s="3" t="inlineStr">
        <is>
          <t>Sofía</t>
        </is>
      </c>
      <c r="R2363" s="3" t="inlineStr">
        <is>
          <t>pendiente</t>
        </is>
      </c>
      <c r="S2363" s="3" t="inlineStr">
        <is>
          <t>Pago a confirmar</t>
        </is>
      </c>
      <c r="T2363" s="3">
        <f>IF(COUNTA(A2363:S2363)&lt;19,"REVISAR","OK")</f>
        <v>0</v>
      </c>
      <c r="U2363" s="3">
        <f>IF(ISNUMBER(B2363),"OK","REVISAR")</f>
        <v>0</v>
      </c>
      <c r="V2363" s="3">
        <f>IF(AND(ISNUMBER(K2363),K2363&gt;0,K2363&lt;50),"OK","REVISAR")</f>
        <v>0</v>
      </c>
      <c r="W2363" s="3">
        <f>IF(AND(ISNUMBER(L2363),L2363&gt;0,L2363&lt;1000000),"OK","REVISAR")</f>
        <v>0</v>
      </c>
      <c r="X2363" s="3">
        <f>IF(AND(ISNUMBER(K2363),ISNUMBER(L2363),ISNUMBER(M2363),ISNUMBER(N2363)),IF(ABS(N2363-(K2363*L2363*(1-M2363/100)))&gt;1,"REVISAR","OK"),"REVISAR")</f>
        <v>0</v>
      </c>
      <c r="Y2363" s="3">
        <f>IF(AND(ISNUMBER(SEARCH("@",E2363)),ISNUMBER(SEARCH(".",E2363))),"OK","REVISAR")</f>
        <v>0</v>
      </c>
      <c r="Z2363" s="3">
        <f>IF(COUNTIF($A$2:$A$5001,A2363)&gt;1,"REVISAR","OK")</f>
        <v>0</v>
      </c>
    </row>
    <row r="2364">
      <c r="A2364" s="3">
        <v>2363</v>
      </c>
      <c r="B2364" s="4">
        <v>45793</v>
      </c>
      <c r="C2364" s="3" t="inlineStr">
        <is>
          <t>María Gómez</t>
        </is>
      </c>
      <c r="D2364" s="3" t="inlineStr">
        <is>
          <t>36504533</t>
        </is>
      </c>
      <c r="E2364" s="3" t="inlineStr">
        <is>
          <t>cliente377@</t>
        </is>
      </c>
      <c r="F2364" s="3" t="inlineStr">
        <is>
          <t>+54 9 2326 863022</t>
        </is>
      </c>
      <c r="G2364" s="3" t="inlineStr">
        <is>
          <t>CABA</t>
        </is>
      </c>
      <c r="I2364" s="3" t="inlineStr">
        <is>
          <t>Cable USB-C</t>
        </is>
      </c>
      <c r="J2364" s="3" t="inlineStr">
        <is>
          <t>Audio</t>
        </is>
      </c>
      <c r="K2364" s="3">
        <v>4</v>
      </c>
      <c r="L2364" s="5">
        <v>167488.56</v>
      </c>
      <c r="M2364" s="3">
        <v>20</v>
      </c>
      <c r="N2364" s="5">
        <v>535963.39</v>
      </c>
      <c r="O2364" s="3" t="inlineStr">
        <is>
          <t>MercadoPago</t>
        </is>
      </c>
      <c r="P2364" s="3" t="inlineStr">
        <is>
          <t>Sofía</t>
        </is>
      </c>
      <c r="R2364" s="3" t="inlineStr">
        <is>
          <t>pendiente</t>
        </is>
      </c>
      <c r="S2364" s="3" t="inlineStr">
        <is>
          <t>Pago a confirmar</t>
        </is>
      </c>
      <c r="T2364" s="3">
        <f>IF(COUNTA(A2364:S2364)&lt;19,"REVISAR","OK")</f>
        <v>0</v>
      </c>
      <c r="U2364" s="3">
        <f>IF(ISNUMBER(B2364),"OK","REVISAR")</f>
        <v>0</v>
      </c>
      <c r="V2364" s="3">
        <f>IF(AND(ISNUMBER(K2364),K2364&gt;0,K2364&lt;50),"OK","REVISAR")</f>
        <v>0</v>
      </c>
      <c r="W2364" s="3">
        <f>IF(AND(ISNUMBER(L2364),L2364&gt;0,L2364&lt;1000000),"OK","REVISAR")</f>
        <v>0</v>
      </c>
      <c r="X2364" s="3">
        <f>IF(AND(ISNUMBER(K2364),ISNUMBER(L2364),ISNUMBER(M2364),ISNUMBER(N2364)),IF(ABS(N2364-(K2364*L2364*(1-M2364/100)))&gt;1,"REVISAR","OK"),"REVISAR")</f>
        <v>0</v>
      </c>
      <c r="Y2364" s="3">
        <f>IF(AND(ISNUMBER(SEARCH("@",E2364)),ISNUMBER(SEARCH(".",E2364))),"OK","REVISAR")</f>
        <v>0</v>
      </c>
      <c r="Z2364" s="3">
        <f>IF(COUNTIF($A$2:$A$5001,A2364)&gt;1,"REVISAR","OK")</f>
        <v>0</v>
      </c>
    </row>
    <row r="2365">
      <c r="A2365" s="3">
        <v>2364</v>
      </c>
      <c r="B2365" s="4">
        <v>45542</v>
      </c>
      <c r="C2365" s="3" t="inlineStr">
        <is>
          <t>Cliente Sin Nombre</t>
        </is>
      </c>
      <c r="D2365" s="3" t="inlineStr">
        <is>
          <t>33376856</t>
        </is>
      </c>
      <c r="E2365" s="3" t="inlineStr">
        <is>
          <t>cliente454@hotmial.com</t>
        </is>
      </c>
      <c r="F2365" s="3" t="inlineStr">
        <is>
          <t>+54 9 2326 129262</t>
        </is>
      </c>
      <c r="G2365" s="3" t="inlineStr">
        <is>
          <t>Buenos Aires</t>
        </is>
      </c>
      <c r="H2365" s="3" t="inlineStr">
        <is>
          <t>Santa Fe</t>
        </is>
      </c>
      <c r="I2365" s="3" t="inlineStr">
        <is>
          <t>Auriculares Bluetooth</t>
        </is>
      </c>
      <c r="J2365" s="3" t="inlineStr">
        <is>
          <t>Periféricos</t>
        </is>
      </c>
      <c r="K2365" s="3">
        <v>7</v>
      </c>
      <c r="L2365" s="5">
        <v>12901.68</v>
      </c>
      <c r="M2365" s="3">
        <v>25</v>
      </c>
      <c r="O2365" s="3" t="inlineStr">
        <is>
          <t>Efectivo</t>
        </is>
      </c>
      <c r="P2365" s="3" t="inlineStr">
        <is>
          <t>Isaías</t>
        </is>
      </c>
      <c r="Q2365" s="3" t="inlineStr">
        <is>
          <t>online</t>
        </is>
      </c>
      <c r="R2365" s="3" t="inlineStr">
        <is>
          <t>Pendiente</t>
        </is>
      </c>
      <c r="S2365" s="3" t="inlineStr">
        <is>
          <t>Producto sin stock</t>
        </is>
      </c>
      <c r="T2365" s="3">
        <f>IF(COUNTA(A2365:S2365)&lt;19,"REVISAR","OK")</f>
        <v>0</v>
      </c>
      <c r="U2365" s="3">
        <f>IF(ISNUMBER(B2365),"OK","REVISAR")</f>
        <v>0</v>
      </c>
      <c r="V2365" s="3">
        <f>IF(AND(ISNUMBER(K2365),K2365&gt;0,K2365&lt;50),"OK","REVISAR")</f>
        <v>0</v>
      </c>
      <c r="W2365" s="3">
        <f>IF(AND(ISNUMBER(L2365),L2365&gt;0,L2365&lt;1000000),"OK","REVISAR")</f>
        <v>0</v>
      </c>
      <c r="X2365" s="3">
        <f>IF(AND(ISNUMBER(K2365),ISNUMBER(L2365),ISNUMBER(M2365),ISNUMBER(N2365)),IF(ABS(N2365-(K2365*L2365*(1-M2365/100)))&gt;1,"REVISAR","OK"),"REVISAR")</f>
        <v>0</v>
      </c>
      <c r="Y2365" s="3">
        <f>IF(AND(ISNUMBER(SEARCH("@",E2365)),ISNUMBER(SEARCH(".",E2365))),"OK","REVISAR")</f>
        <v>0</v>
      </c>
      <c r="Z2365" s="3">
        <f>IF(COUNTIF($A$2:$A$5001,A2365)&gt;1,"REVISAR","OK")</f>
        <v>0</v>
      </c>
    </row>
    <row r="2366">
      <c r="A2366" s="3">
        <v>2365</v>
      </c>
      <c r="B2366" s="4">
        <v>45599</v>
      </c>
      <c r="C2366" s="3" t="inlineStr">
        <is>
          <t>María Gómez</t>
        </is>
      </c>
      <c r="D2366" s="3" t="inlineStr">
        <is>
          <t>35407194</t>
        </is>
      </c>
      <c r="E2366" s="3" t="inlineStr">
        <is>
          <t>cliente534@sinmail</t>
        </is>
      </c>
      <c r="F2366" s="3" t="inlineStr">
        <is>
          <t>+54 9 2326 180073</t>
        </is>
      </c>
      <c r="G2366" s="3" t="inlineStr">
        <is>
          <t>Mendoza</t>
        </is>
      </c>
      <c r="H2366" s="3" t="inlineStr">
        <is>
          <t>Córdoba</t>
        </is>
      </c>
      <c r="I2366" s="3" t="inlineStr">
        <is>
          <t>Webcam HD</t>
        </is>
      </c>
      <c r="J2366" s="3" t="inlineStr">
        <is>
          <t>Computación</t>
        </is>
      </c>
      <c r="K2366" s="3">
        <v>4</v>
      </c>
      <c r="L2366" s="5">
        <v>158989.48</v>
      </c>
      <c r="M2366" s="3">
        <v>0</v>
      </c>
      <c r="O2366" s="3" t="inlineStr">
        <is>
          <t>Tarjeta Débito</t>
        </is>
      </c>
      <c r="P2366" s="3" t="inlineStr">
        <is>
          <t>Lucas</t>
        </is>
      </c>
      <c r="Q2366" s="3" t="inlineStr">
        <is>
          <t>Norte</t>
        </is>
      </c>
      <c r="R2366" s="3" t="inlineStr">
        <is>
          <t>pendiente</t>
        </is>
      </c>
      <c r="S2366" s="3" t="inlineStr">
        <is>
          <t>sin observaciones</t>
        </is>
      </c>
      <c r="T2366" s="3">
        <f>IF(COUNTA(A2366:S2366)&lt;19,"REVISAR","OK")</f>
        <v>0</v>
      </c>
      <c r="U2366" s="3">
        <f>IF(ISNUMBER(B2366),"OK","REVISAR")</f>
        <v>0</v>
      </c>
      <c r="V2366" s="3">
        <f>IF(AND(ISNUMBER(K2366),K2366&gt;0,K2366&lt;50),"OK","REVISAR")</f>
        <v>0</v>
      </c>
      <c r="W2366" s="3">
        <f>IF(AND(ISNUMBER(L2366),L2366&gt;0,L2366&lt;1000000),"OK","REVISAR")</f>
        <v>0</v>
      </c>
      <c r="X2366" s="3">
        <f>IF(AND(ISNUMBER(K2366),ISNUMBER(L2366),ISNUMBER(M2366),ISNUMBER(N2366)),IF(ABS(N2366-(K2366*L2366*(1-M2366/100)))&gt;1,"REVISAR","OK"),"REVISAR")</f>
        <v>0</v>
      </c>
      <c r="Y2366" s="3">
        <f>IF(AND(ISNUMBER(SEARCH("@",E2366)),ISNUMBER(SEARCH(".",E2366))),"OK","REVISAR")</f>
        <v>0</v>
      </c>
      <c r="Z2366" s="3">
        <f>IF(COUNTIF($A$2:$A$5001,A2366)&gt;1,"REVISAR","OK")</f>
        <v>0</v>
      </c>
    </row>
    <row r="2367">
      <c r="A2367" s="3">
        <v>2366</v>
      </c>
      <c r="B2367" s="4">
        <v>45796</v>
      </c>
      <c r="C2367" s="3" t="inlineStr">
        <is>
          <t>Cliente Sin Nombre</t>
        </is>
      </c>
      <c r="D2367" s="3" t="inlineStr">
        <is>
          <t>28014151</t>
        </is>
      </c>
      <c r="E2367" s="3" t="inlineStr">
        <is>
          <t>cliente544@sinmail</t>
        </is>
      </c>
      <c r="F2367" s="3" t="inlineStr">
        <is>
          <t>+54 9 2326 259707</t>
        </is>
      </c>
      <c r="G2367" s="3" t="inlineStr">
        <is>
          <t>Buenos Aires</t>
        </is>
      </c>
      <c r="I2367" s="3" t="inlineStr">
        <is>
          <t>Silla gamer</t>
        </is>
      </c>
      <c r="J2367" s="3" t="inlineStr">
        <is>
          <t>Tecnología</t>
        </is>
      </c>
      <c r="K2367" s="3">
        <v>2</v>
      </c>
      <c r="M2367" s="3">
        <v>25</v>
      </c>
      <c r="O2367" s="3" t="inlineStr">
        <is>
          <t>Tarjeta Débito</t>
        </is>
      </c>
      <c r="P2367" s="3" t="inlineStr">
        <is>
          <t>Admin</t>
        </is>
      </c>
      <c r="Q2367" s="3" t="inlineStr">
        <is>
          <t>Online</t>
        </is>
      </c>
      <c r="R2367" s="3" t="inlineStr">
        <is>
          <t>Cancelado</t>
        </is>
      </c>
      <c r="S2367" s="3" t="inlineStr">
        <is>
          <t>sin observaciones</t>
        </is>
      </c>
      <c r="T2367" s="3">
        <f>IF(COUNTA(A2367:S2367)&lt;19,"REVISAR","OK")</f>
        <v>0</v>
      </c>
      <c r="U2367" s="3">
        <f>IF(ISNUMBER(B2367),"OK","REVISAR")</f>
        <v>0</v>
      </c>
      <c r="V2367" s="3">
        <f>IF(AND(ISNUMBER(K2367),K2367&gt;0,K2367&lt;50),"OK","REVISAR")</f>
        <v>0</v>
      </c>
      <c r="W2367" s="3">
        <f>IF(AND(ISNUMBER(L2367),L2367&gt;0,L2367&lt;1000000),"OK","REVISAR")</f>
        <v>0</v>
      </c>
      <c r="X2367" s="3">
        <f>IF(AND(ISNUMBER(K2367),ISNUMBER(L2367),ISNUMBER(M2367),ISNUMBER(N2367)),IF(ABS(N2367-(K2367*L2367*(1-M2367/100)))&gt;1,"REVISAR","OK"),"REVISAR")</f>
        <v>0</v>
      </c>
      <c r="Y2367" s="3">
        <f>IF(AND(ISNUMBER(SEARCH("@",E2367)),ISNUMBER(SEARCH(".",E2367))),"OK","REVISAR")</f>
        <v>0</v>
      </c>
      <c r="Z2367" s="3">
        <f>IF(COUNTIF($A$2:$A$5001,A2367)&gt;1,"REVISAR","OK")</f>
        <v>0</v>
      </c>
    </row>
    <row r="2368">
      <c r="A2368" s="3">
        <v>2367</v>
      </c>
      <c r="B2368" s="4">
        <v>45350</v>
      </c>
      <c r="C2368" s="3" t="inlineStr">
        <is>
          <t>Carlos López</t>
        </is>
      </c>
      <c r="D2368" s="3" t="inlineStr">
        <is>
          <t>26582713</t>
        </is>
      </c>
      <c r="E2368" s="3" t="inlineStr">
        <is>
          <t>cliente320@gmail.com</t>
        </is>
      </c>
      <c r="F2368" s="3" t="inlineStr">
        <is>
          <t>+54 9 2326 969277</t>
        </is>
      </c>
      <c r="H2368" s="3" t="inlineStr">
        <is>
          <t>Buenos Aires</t>
        </is>
      </c>
      <c r="I2368" s="3" t="inlineStr">
        <is>
          <t>Producto desconocido</t>
        </is>
      </c>
      <c r="J2368" s="3" t="inlineStr">
        <is>
          <t>Hogar</t>
        </is>
      </c>
      <c r="K2368" s="3">
        <v>1</v>
      </c>
      <c r="L2368" s="5">
        <v>28596.72</v>
      </c>
      <c r="M2368" s="3">
        <v>20</v>
      </c>
      <c r="N2368" s="5">
        <v>22877.38</v>
      </c>
      <c r="O2368" s="3" t="inlineStr">
        <is>
          <t>tarjeta credito</t>
        </is>
      </c>
      <c r="P2368" s="3" t="inlineStr">
        <is>
          <t>admin</t>
        </is>
      </c>
      <c r="Q2368" s="3" t="inlineStr">
        <is>
          <t>Sucursal Centro</t>
        </is>
      </c>
      <c r="R2368" s="3" t="inlineStr">
        <is>
          <t>entregado</t>
        </is>
      </c>
      <c r="S2368" s="3" t="inlineStr">
        <is>
          <t>Producto sin stock</t>
        </is>
      </c>
      <c r="T2368" s="3">
        <f>IF(COUNTA(A2368:S2368)&lt;19,"REVISAR","OK")</f>
        <v>0</v>
      </c>
      <c r="U2368" s="3">
        <f>IF(ISNUMBER(B2368),"OK","REVISAR")</f>
        <v>0</v>
      </c>
      <c r="V2368" s="3">
        <f>IF(AND(ISNUMBER(K2368),K2368&gt;0,K2368&lt;50),"OK","REVISAR")</f>
        <v>0</v>
      </c>
      <c r="W2368" s="3">
        <f>IF(AND(ISNUMBER(L2368),L2368&gt;0,L2368&lt;1000000),"OK","REVISAR")</f>
        <v>0</v>
      </c>
      <c r="X2368" s="3">
        <f>IF(AND(ISNUMBER(K2368),ISNUMBER(L2368),ISNUMBER(M2368),ISNUMBER(N2368)),IF(ABS(N2368-(K2368*L2368*(1-M2368/100)))&gt;1,"REVISAR","OK"),"REVISAR")</f>
        <v>0</v>
      </c>
      <c r="Y2368" s="3">
        <f>IF(AND(ISNUMBER(SEARCH("@",E2368)),ISNUMBER(SEARCH(".",E2368))),"OK","REVISAR")</f>
        <v>0</v>
      </c>
      <c r="Z2368" s="3">
        <f>IF(COUNTIF($A$2:$A$5001,A2368)&gt;1,"REVISAR","OK")</f>
        <v>0</v>
      </c>
    </row>
    <row r="2369">
      <c r="A2369" s="3">
        <v>2368</v>
      </c>
      <c r="B2369" s="4">
        <v>45720</v>
      </c>
      <c r="C2369" s="3" t="inlineStr">
        <is>
          <t>Pedro Sánchez</t>
        </is>
      </c>
      <c r="D2369" s="3" t="inlineStr">
        <is>
          <t>25554524</t>
        </is>
      </c>
      <c r="E2369" s="3" t="inlineStr">
        <is>
          <t>cliente374@outlook.com</t>
        </is>
      </c>
      <c r="F2369" s="3" t="inlineStr">
        <is>
          <t>+54 9 2326 238906</t>
        </is>
      </c>
      <c r="G2369" s="3" t="inlineStr">
        <is>
          <t>Capital Federal</t>
        </is>
      </c>
      <c r="H2369" s="3" t="inlineStr">
        <is>
          <t>Santa Fe</t>
        </is>
      </c>
      <c r="I2369" s="3" t="inlineStr">
        <is>
          <t>Parlante portátil</t>
        </is>
      </c>
      <c r="K2369" s="3">
        <v>1</v>
      </c>
      <c r="L2369" s="5">
        <v>86741.46000000001</v>
      </c>
      <c r="M2369" s="3">
        <v>0</v>
      </c>
      <c r="N2369" s="5">
        <v>86741.46000000001</v>
      </c>
      <c r="O2369" s="3" t="inlineStr">
        <is>
          <t>efectivo</t>
        </is>
      </c>
      <c r="P2369" s="3" t="inlineStr">
        <is>
          <t>Lucas</t>
        </is>
      </c>
      <c r="Q2369" s="3" t="inlineStr">
        <is>
          <t>Norte</t>
        </is>
      </c>
      <c r="R2369" s="3" t="inlineStr">
        <is>
          <t>pendiente</t>
        </is>
      </c>
      <c r="S2369" s="3" t="inlineStr">
        <is>
          <t>OK</t>
        </is>
      </c>
      <c r="T2369" s="3">
        <f>IF(COUNTA(A2369:S2369)&lt;19,"REVISAR","OK")</f>
        <v>0</v>
      </c>
      <c r="U2369" s="3">
        <f>IF(ISNUMBER(B2369),"OK","REVISAR")</f>
        <v>0</v>
      </c>
      <c r="V2369" s="3">
        <f>IF(AND(ISNUMBER(K2369),K2369&gt;0,K2369&lt;50),"OK","REVISAR")</f>
        <v>0</v>
      </c>
      <c r="W2369" s="3">
        <f>IF(AND(ISNUMBER(L2369),L2369&gt;0,L2369&lt;1000000),"OK","REVISAR")</f>
        <v>0</v>
      </c>
      <c r="X2369" s="3">
        <f>IF(AND(ISNUMBER(K2369),ISNUMBER(L2369),ISNUMBER(M2369),ISNUMBER(N2369)),IF(ABS(N2369-(K2369*L2369*(1-M2369/100)))&gt;1,"REVISAR","OK"),"REVISAR")</f>
        <v>0</v>
      </c>
      <c r="Y2369" s="3">
        <f>IF(AND(ISNUMBER(SEARCH("@",E2369)),ISNUMBER(SEARCH(".",E2369))),"OK","REVISAR")</f>
        <v>0</v>
      </c>
      <c r="Z2369" s="3">
        <f>IF(COUNTIF($A$2:$A$5001,A2369)&gt;1,"REVISAR","OK")</f>
        <v>0</v>
      </c>
    </row>
    <row r="2370">
      <c r="A2370" s="3">
        <v>2369</v>
      </c>
      <c r="B2370" s="4">
        <v>45380</v>
      </c>
      <c r="C2370" s="3" t="inlineStr">
        <is>
          <t>Camila Torres</t>
        </is>
      </c>
      <c r="D2370" s="3" t="inlineStr">
        <is>
          <t>20440543</t>
        </is>
      </c>
      <c r="E2370" s="3" t="inlineStr">
        <is>
          <t>cliente244@gmai.com</t>
        </is>
      </c>
      <c r="F2370" s="3" t="inlineStr">
        <is>
          <t>+54 9 2326 991713</t>
        </is>
      </c>
      <c r="G2370" s="3" t="inlineStr">
        <is>
          <t>S. A. de Areco</t>
        </is>
      </c>
      <c r="H2370" s="3" t="inlineStr">
        <is>
          <t>Buenos Aires</t>
        </is>
      </c>
      <c r="I2370" s="3" t="inlineStr">
        <is>
          <t>Teclado mecánico</t>
        </is>
      </c>
      <c r="J2370" s="3" t="inlineStr">
        <is>
          <t>Computación</t>
        </is>
      </c>
      <c r="K2370" s="3">
        <v>5</v>
      </c>
      <c r="L2370" s="5">
        <v>95430.52</v>
      </c>
      <c r="M2370" s="3">
        <v>5</v>
      </c>
      <c r="N2370" s="5">
        <v>453294.97</v>
      </c>
      <c r="O2370" s="3" t="inlineStr">
        <is>
          <t>Tarjeta Débito</t>
        </is>
      </c>
      <c r="P2370" s="3" t="inlineStr">
        <is>
          <t>Admin</t>
        </is>
      </c>
      <c r="Q2370" s="3" t="inlineStr">
        <is>
          <t>Centro</t>
        </is>
      </c>
      <c r="R2370" s="3" t="inlineStr">
        <is>
          <t>Entregado</t>
        </is>
      </c>
      <c r="S2370" s="3" t="inlineStr">
        <is>
          <t>Pago a confirmar</t>
        </is>
      </c>
      <c r="T2370" s="3">
        <f>IF(COUNTA(A2370:S2370)&lt;19,"REVISAR","OK")</f>
        <v>0</v>
      </c>
      <c r="U2370" s="3">
        <f>IF(ISNUMBER(B2370),"OK","REVISAR")</f>
        <v>0</v>
      </c>
      <c r="V2370" s="3">
        <f>IF(AND(ISNUMBER(K2370),K2370&gt;0,K2370&lt;50),"OK","REVISAR")</f>
        <v>0</v>
      </c>
      <c r="W2370" s="3">
        <f>IF(AND(ISNUMBER(L2370),L2370&gt;0,L2370&lt;1000000),"OK","REVISAR")</f>
        <v>0</v>
      </c>
      <c r="X2370" s="3">
        <f>IF(AND(ISNUMBER(K2370),ISNUMBER(L2370),ISNUMBER(M2370),ISNUMBER(N2370)),IF(ABS(N2370-(K2370*L2370*(1-M2370/100)))&gt;1,"REVISAR","OK"),"REVISAR")</f>
        <v>0</v>
      </c>
      <c r="Y2370" s="3">
        <f>IF(AND(ISNUMBER(SEARCH("@",E2370)),ISNUMBER(SEARCH(".",E2370))),"OK","REVISAR")</f>
        <v>0</v>
      </c>
      <c r="Z2370" s="3">
        <f>IF(COUNTIF($A$2:$A$5001,A2370)&gt;1,"REVISAR","OK")</f>
        <v>0</v>
      </c>
    </row>
    <row r="2371">
      <c r="A2371" s="3">
        <v>2370</v>
      </c>
      <c r="B2371" s="4">
        <v>45431</v>
      </c>
      <c r="C2371" s="3" t="inlineStr">
        <is>
          <t>Sofía García</t>
        </is>
      </c>
      <c r="D2371" s="3" t="inlineStr">
        <is>
          <t>29905909</t>
        </is>
      </c>
      <c r="E2371" s="3" t="inlineStr">
        <is>
          <t>cliente523@hotmail.com</t>
        </is>
      </c>
      <c r="F2371" s="3" t="inlineStr">
        <is>
          <t>+54 9 2326 886205</t>
        </is>
      </c>
      <c r="G2371" s="3" t="inlineStr">
        <is>
          <t>Mar del Plata</t>
        </is>
      </c>
      <c r="H2371" s="3" t="inlineStr">
        <is>
          <t>Bs.As</t>
        </is>
      </c>
      <c r="I2371" s="3" t="inlineStr">
        <is>
          <t>Cargador rápido</t>
        </is>
      </c>
      <c r="J2371" s="3" t="inlineStr">
        <is>
          <t>tecnologia</t>
        </is>
      </c>
      <c r="K2371" s="3">
        <v>1</v>
      </c>
      <c r="L2371" s="5">
        <v>166745.42</v>
      </c>
      <c r="M2371" s="3">
        <v>-5</v>
      </c>
      <c r="N2371" s="5">
        <v>175082.69</v>
      </c>
      <c r="P2371" s="3" t="inlineStr">
        <is>
          <t>Isaías</t>
        </is>
      </c>
      <c r="Q2371" s="3" t="inlineStr">
        <is>
          <t>local 1</t>
        </is>
      </c>
      <c r="R2371" s="3" t="inlineStr">
        <is>
          <t>En camino</t>
        </is>
      </c>
      <c r="T2371" s="3">
        <f>IF(COUNTA(A2371:S2371)&lt;19,"REVISAR","OK")</f>
        <v>0</v>
      </c>
      <c r="U2371" s="3">
        <f>IF(ISNUMBER(B2371),"OK","REVISAR")</f>
        <v>0</v>
      </c>
      <c r="V2371" s="3">
        <f>IF(AND(ISNUMBER(K2371),K2371&gt;0,K2371&lt;50),"OK","REVISAR")</f>
        <v>0</v>
      </c>
      <c r="W2371" s="3">
        <f>IF(AND(ISNUMBER(L2371),L2371&gt;0,L2371&lt;1000000),"OK","REVISAR")</f>
        <v>0</v>
      </c>
      <c r="X2371" s="3">
        <f>IF(AND(ISNUMBER(K2371),ISNUMBER(L2371),ISNUMBER(M2371),ISNUMBER(N2371)),IF(ABS(N2371-(K2371*L2371*(1-M2371/100)))&gt;1,"REVISAR","OK"),"REVISAR")</f>
        <v>0</v>
      </c>
      <c r="Y2371" s="3">
        <f>IF(AND(ISNUMBER(SEARCH("@",E2371)),ISNUMBER(SEARCH(".",E2371))),"OK","REVISAR")</f>
        <v>0</v>
      </c>
      <c r="Z2371" s="3">
        <f>IF(COUNTIF($A$2:$A$5001,A2371)&gt;1,"REVISAR","OK")</f>
        <v>0</v>
      </c>
    </row>
    <row r="2372">
      <c r="A2372" s="3">
        <v>2371</v>
      </c>
      <c r="B2372" s="4">
        <v>45337</v>
      </c>
      <c r="C2372" s="3" t="inlineStr">
        <is>
          <t>Cliente Sin Nombre</t>
        </is>
      </c>
      <c r="D2372" s="3" t="inlineStr">
        <is>
          <t>42400699</t>
        </is>
      </c>
      <c r="E2372" s="3" t="inlineStr">
        <is>
          <t>cliente516@gmail.com</t>
        </is>
      </c>
      <c r="F2372" s="3" t="inlineStr">
        <is>
          <t>+54 9 2326 947191</t>
        </is>
      </c>
      <c r="J2372" s="3" t="inlineStr">
        <is>
          <t>Hogar</t>
        </is>
      </c>
      <c r="K2372" s="3">
        <v>7</v>
      </c>
      <c r="L2372" s="5">
        <v>62539.29</v>
      </c>
      <c r="M2372" s="3">
        <v>15</v>
      </c>
      <c r="N2372" s="5">
        <v>372108.78</v>
      </c>
      <c r="O2372" s="3" t="inlineStr">
        <is>
          <t>Efectivo</t>
        </is>
      </c>
      <c r="P2372" s="3" t="inlineStr">
        <is>
          <t>Lucas</t>
        </is>
      </c>
      <c r="Q2372" s="3" t="inlineStr">
        <is>
          <t>Centro</t>
        </is>
      </c>
      <c r="R2372" s="3" t="inlineStr">
        <is>
          <t>En camino</t>
        </is>
      </c>
      <c r="S2372" s="3" t="inlineStr">
        <is>
          <t>OK</t>
        </is>
      </c>
      <c r="T2372" s="3">
        <f>IF(COUNTA(A2372:S2372)&lt;19,"REVISAR","OK")</f>
        <v>0</v>
      </c>
      <c r="U2372" s="3">
        <f>IF(ISNUMBER(B2372),"OK","REVISAR")</f>
        <v>0</v>
      </c>
      <c r="V2372" s="3">
        <f>IF(AND(ISNUMBER(K2372),K2372&gt;0,K2372&lt;50),"OK","REVISAR")</f>
        <v>0</v>
      </c>
      <c r="W2372" s="3">
        <f>IF(AND(ISNUMBER(L2372),L2372&gt;0,L2372&lt;1000000),"OK","REVISAR")</f>
        <v>0</v>
      </c>
      <c r="X2372" s="3">
        <f>IF(AND(ISNUMBER(K2372),ISNUMBER(L2372),ISNUMBER(M2372),ISNUMBER(N2372)),IF(ABS(N2372-(K2372*L2372*(1-M2372/100)))&gt;1,"REVISAR","OK"),"REVISAR")</f>
        <v>0</v>
      </c>
      <c r="Y2372" s="3">
        <f>IF(AND(ISNUMBER(SEARCH("@",E2372)),ISNUMBER(SEARCH(".",E2372))),"OK","REVISAR")</f>
        <v>0</v>
      </c>
      <c r="Z2372" s="3">
        <f>IF(COUNTIF($A$2:$A$5001,A2372)&gt;1,"REVISAR","OK")</f>
        <v>0</v>
      </c>
    </row>
    <row r="2373">
      <c r="A2373" s="3">
        <v>2372</v>
      </c>
      <c r="B2373" s="4">
        <v>45332</v>
      </c>
      <c r="C2373" s="3" t="inlineStr">
        <is>
          <t>Lucas Rodríguez</t>
        </is>
      </c>
      <c r="D2373" s="3" t="inlineStr">
        <is>
          <t>22092355</t>
        </is>
      </c>
      <c r="E2373" s="3" t="inlineStr">
        <is>
          <t>cliente62@</t>
        </is>
      </c>
      <c r="F2373" s="3" t="inlineStr">
        <is>
          <t>+54 9 2326 578115</t>
        </is>
      </c>
      <c r="G2373" s="3" t="inlineStr">
        <is>
          <t>Areco</t>
        </is>
      </c>
      <c r="H2373" s="3" t="inlineStr">
        <is>
          <t>Santa Fe</t>
        </is>
      </c>
      <c r="I2373" s="3" t="inlineStr">
        <is>
          <t>Notebook 15</t>
        </is>
      </c>
      <c r="J2373" s="3" t="inlineStr">
        <is>
          <t>Computación</t>
        </is>
      </c>
      <c r="K2373" s="3">
        <v>4</v>
      </c>
      <c r="L2373" s="5">
        <v>76648.63</v>
      </c>
      <c r="M2373" s="3">
        <v>10</v>
      </c>
      <c r="N2373" s="5">
        <v>275935.07</v>
      </c>
      <c r="O2373" s="3" t="inlineStr">
        <is>
          <t>Tarjeta Débito</t>
        </is>
      </c>
      <c r="P2373" s="3" t="inlineStr">
        <is>
          <t>Benjamín</t>
        </is>
      </c>
      <c r="Q2373" s="3" t="inlineStr">
        <is>
          <t>online</t>
        </is>
      </c>
      <c r="R2373" s="3" t="inlineStr">
        <is>
          <t>Pendiente</t>
        </is>
      </c>
      <c r="S2373" s="3" t="inlineStr">
        <is>
          <t>Duplicado probable</t>
        </is>
      </c>
      <c r="T2373" s="3">
        <f>IF(COUNTA(A2373:S2373)&lt;19,"REVISAR","OK")</f>
        <v>0</v>
      </c>
      <c r="U2373" s="3">
        <f>IF(ISNUMBER(B2373),"OK","REVISAR")</f>
        <v>0</v>
      </c>
      <c r="V2373" s="3">
        <f>IF(AND(ISNUMBER(K2373),K2373&gt;0,K2373&lt;50),"OK","REVISAR")</f>
        <v>0</v>
      </c>
      <c r="W2373" s="3">
        <f>IF(AND(ISNUMBER(L2373),L2373&gt;0,L2373&lt;1000000),"OK","REVISAR")</f>
        <v>0</v>
      </c>
      <c r="X2373" s="3">
        <f>IF(AND(ISNUMBER(K2373),ISNUMBER(L2373),ISNUMBER(M2373),ISNUMBER(N2373)),IF(ABS(N2373-(K2373*L2373*(1-M2373/100)))&gt;1,"REVISAR","OK"),"REVISAR")</f>
        <v>0</v>
      </c>
      <c r="Y2373" s="3">
        <f>IF(AND(ISNUMBER(SEARCH("@",E2373)),ISNUMBER(SEARCH(".",E2373))),"OK","REVISAR")</f>
        <v>0</v>
      </c>
      <c r="Z2373" s="3">
        <f>IF(COUNTIF($A$2:$A$5001,A2373)&gt;1,"REVISAR","OK")</f>
        <v>0</v>
      </c>
    </row>
    <row r="2374">
      <c r="A2374" s="3">
        <v>2373</v>
      </c>
      <c r="B2374" s="4">
        <v>45382</v>
      </c>
      <c r="C2374" s="3" t="inlineStr">
        <is>
          <t>Ana Martínez</t>
        </is>
      </c>
      <c r="D2374" s="3" t="inlineStr">
        <is>
          <t>34139091</t>
        </is>
      </c>
      <c r="E2374" s="3" t="inlineStr">
        <is>
          <t>cliente514@hotmial.com</t>
        </is>
      </c>
      <c r="F2374" s="3" t="inlineStr">
        <is>
          <t>+54 9 2326 610394</t>
        </is>
      </c>
      <c r="G2374" s="3" t="inlineStr">
        <is>
          <t>S. A. de Areco</t>
        </is>
      </c>
      <c r="I2374" s="3" t="inlineStr">
        <is>
          <t>Producto desconocido</t>
        </is>
      </c>
      <c r="J2374" s="3" t="inlineStr">
        <is>
          <t>perifericos</t>
        </is>
      </c>
      <c r="K2374" s="3">
        <v>4</v>
      </c>
      <c r="L2374" s="5">
        <v>105187.08</v>
      </c>
      <c r="M2374" s="3">
        <v>0</v>
      </c>
      <c r="N2374" s="5">
        <v>420748.32</v>
      </c>
      <c r="O2374" s="3" t="inlineStr">
        <is>
          <t>Mercado Pago</t>
        </is>
      </c>
      <c r="P2374" s="3" t="inlineStr">
        <is>
          <t>Lucas</t>
        </is>
      </c>
      <c r="Q2374" s="3" t="inlineStr">
        <is>
          <t>Sucursal Centro</t>
        </is>
      </c>
      <c r="R2374" s="3" t="inlineStr">
        <is>
          <t>entregado</t>
        </is>
      </c>
      <c r="S2374" s="3" t="inlineStr">
        <is>
          <t>Cliente reclama demora</t>
        </is>
      </c>
      <c r="T2374" s="3">
        <f>IF(COUNTA(A2374:S2374)&lt;19,"REVISAR","OK")</f>
        <v>0</v>
      </c>
      <c r="U2374" s="3">
        <f>IF(ISNUMBER(B2374),"OK","REVISAR")</f>
        <v>0</v>
      </c>
      <c r="V2374" s="3">
        <f>IF(AND(ISNUMBER(K2374),K2374&gt;0,K2374&lt;50),"OK","REVISAR")</f>
        <v>0</v>
      </c>
      <c r="W2374" s="3">
        <f>IF(AND(ISNUMBER(L2374),L2374&gt;0,L2374&lt;1000000),"OK","REVISAR")</f>
        <v>0</v>
      </c>
      <c r="X2374" s="3">
        <f>IF(AND(ISNUMBER(K2374),ISNUMBER(L2374),ISNUMBER(M2374),ISNUMBER(N2374)),IF(ABS(N2374-(K2374*L2374*(1-M2374/100)))&gt;1,"REVISAR","OK"),"REVISAR")</f>
        <v>0</v>
      </c>
      <c r="Y2374" s="3">
        <f>IF(AND(ISNUMBER(SEARCH("@",E2374)),ISNUMBER(SEARCH(".",E2374))),"OK","REVISAR")</f>
        <v>0</v>
      </c>
      <c r="Z2374" s="3">
        <f>IF(COUNTIF($A$2:$A$5001,A2374)&gt;1,"REVISAR","OK")</f>
        <v>0</v>
      </c>
    </row>
    <row r="2375">
      <c r="A2375" s="3">
        <v>2374</v>
      </c>
      <c r="B2375" s="4">
        <v>45746</v>
      </c>
      <c r="D2375" s="3" t="inlineStr">
        <is>
          <t>27337985</t>
        </is>
      </c>
      <c r="E2375" s="3" t="inlineStr">
        <is>
          <t>cliente689@hotmial.com</t>
        </is>
      </c>
      <c r="F2375" s="3" t="inlineStr">
        <is>
          <t>+54 9 2326 185660</t>
        </is>
      </c>
      <c r="H2375" s="3" t="inlineStr">
        <is>
          <t>CABA</t>
        </is>
      </c>
      <c r="I2375" s="3" t="inlineStr">
        <is>
          <t>Silla gamer</t>
        </is>
      </c>
      <c r="J2375" s="3" t="inlineStr">
        <is>
          <t>tecnologia</t>
        </is>
      </c>
      <c r="K2375" s="3">
        <v>3</v>
      </c>
      <c r="L2375" s="5">
        <v>103204.34</v>
      </c>
      <c r="M2375" s="3">
        <v>0</v>
      </c>
      <c r="N2375" s="5">
        <v>309613.02</v>
      </c>
      <c r="O2375" s="3" t="inlineStr">
        <is>
          <t>MercadoPago</t>
        </is>
      </c>
      <c r="Q2375" s="3" t="inlineStr">
        <is>
          <t>local 1</t>
        </is>
      </c>
      <c r="R2375" s="3" t="inlineStr">
        <is>
          <t>entregado</t>
        </is>
      </c>
      <c r="S2375" s="3" t="inlineStr">
        <is>
          <t>Pago a confirmar</t>
        </is>
      </c>
      <c r="T2375" s="3">
        <f>IF(COUNTA(A2375:S2375)&lt;19,"REVISAR","OK")</f>
        <v>0</v>
      </c>
      <c r="U2375" s="3">
        <f>IF(ISNUMBER(B2375),"OK","REVISAR")</f>
        <v>0</v>
      </c>
      <c r="V2375" s="3">
        <f>IF(AND(ISNUMBER(K2375),K2375&gt;0,K2375&lt;50),"OK","REVISAR")</f>
        <v>0</v>
      </c>
      <c r="W2375" s="3">
        <f>IF(AND(ISNUMBER(L2375),L2375&gt;0,L2375&lt;1000000),"OK","REVISAR")</f>
        <v>0</v>
      </c>
      <c r="X2375" s="3">
        <f>IF(AND(ISNUMBER(K2375),ISNUMBER(L2375),ISNUMBER(M2375),ISNUMBER(N2375)),IF(ABS(N2375-(K2375*L2375*(1-M2375/100)))&gt;1,"REVISAR","OK"),"REVISAR")</f>
        <v>0</v>
      </c>
      <c r="Y2375" s="3">
        <f>IF(AND(ISNUMBER(SEARCH("@",E2375)),ISNUMBER(SEARCH(".",E2375))),"OK","REVISAR")</f>
        <v>0</v>
      </c>
      <c r="Z2375" s="3">
        <f>IF(COUNTIF($A$2:$A$5001,A2375)&gt;1,"REVISAR","OK")</f>
        <v>0</v>
      </c>
    </row>
    <row r="2376">
      <c r="A2376" s="3">
        <v>2375</v>
      </c>
      <c r="B2376" s="4">
        <v>45388</v>
      </c>
      <c r="D2376" s="3" t="inlineStr">
        <is>
          <t>33509772</t>
        </is>
      </c>
      <c r="E2376" s="3" t="inlineStr">
        <is>
          <t>cliente164@sinmail</t>
        </is>
      </c>
      <c r="F2376" s="3" t="inlineStr">
        <is>
          <t>+54 9 2326 401674</t>
        </is>
      </c>
      <c r="H2376" s="3" t="inlineStr">
        <is>
          <t>Cordoba</t>
        </is>
      </c>
      <c r="I2376" s="3" t="inlineStr">
        <is>
          <t>Notebook 15</t>
        </is>
      </c>
      <c r="J2376" s="3" t="inlineStr">
        <is>
          <t>Hogar</t>
        </is>
      </c>
      <c r="K2376" s="3">
        <v>2</v>
      </c>
      <c r="L2376" s="5">
        <v>133538.19</v>
      </c>
      <c r="M2376" s="3">
        <v>10</v>
      </c>
      <c r="N2376" s="5">
        <v>240368.74</v>
      </c>
      <c r="O2376" s="3" t="inlineStr">
        <is>
          <t>tarjeta credito</t>
        </is>
      </c>
      <c r="P2376" s="3" t="inlineStr">
        <is>
          <t>Lucas</t>
        </is>
      </c>
      <c r="Q2376" s="3" t="inlineStr">
        <is>
          <t>Centro</t>
        </is>
      </c>
      <c r="R2376" s="3" t="inlineStr">
        <is>
          <t>entregado</t>
        </is>
      </c>
      <c r="S2376" s="3" t="inlineStr">
        <is>
          <t>Precio cargado manualmente</t>
        </is>
      </c>
      <c r="T2376" s="3">
        <f>IF(COUNTA(A2376:S2376)&lt;19,"REVISAR","OK")</f>
        <v>0</v>
      </c>
      <c r="U2376" s="3">
        <f>IF(ISNUMBER(B2376),"OK","REVISAR")</f>
        <v>0</v>
      </c>
      <c r="V2376" s="3">
        <f>IF(AND(ISNUMBER(K2376),K2376&gt;0,K2376&lt;50),"OK","REVISAR")</f>
        <v>0</v>
      </c>
      <c r="W2376" s="3">
        <f>IF(AND(ISNUMBER(L2376),L2376&gt;0,L2376&lt;1000000),"OK","REVISAR")</f>
        <v>0</v>
      </c>
      <c r="X2376" s="3">
        <f>IF(AND(ISNUMBER(K2376),ISNUMBER(L2376),ISNUMBER(M2376),ISNUMBER(N2376)),IF(ABS(N2376-(K2376*L2376*(1-M2376/100)))&gt;1,"REVISAR","OK"),"REVISAR")</f>
        <v>0</v>
      </c>
      <c r="Y2376" s="3">
        <f>IF(AND(ISNUMBER(SEARCH("@",E2376)),ISNUMBER(SEARCH(".",E2376))),"OK","REVISAR")</f>
        <v>0</v>
      </c>
      <c r="Z2376" s="3">
        <f>IF(COUNTIF($A$2:$A$5001,A2376)&gt;1,"REVISAR","OK")</f>
        <v>0</v>
      </c>
    </row>
    <row r="2377">
      <c r="A2377" s="3">
        <v>2376</v>
      </c>
      <c r="B2377" s="4">
        <v>45766</v>
      </c>
      <c r="C2377" s="3" t="inlineStr">
        <is>
          <t>Pedro Sánchez</t>
        </is>
      </c>
      <c r="D2377" s="3" t="inlineStr">
        <is>
          <t>Sin DNI</t>
        </is>
      </c>
      <c r="E2377" s="3" t="inlineStr">
        <is>
          <t>cliente754@outlook.com</t>
        </is>
      </c>
      <c r="F2377" s="3" t="inlineStr">
        <is>
          <t>+54 9 2326 135117</t>
        </is>
      </c>
      <c r="G2377" s="3" t="inlineStr">
        <is>
          <t>Areco</t>
        </is>
      </c>
      <c r="I2377" s="3" t="inlineStr">
        <is>
          <t>Cable USB-C</t>
        </is>
      </c>
      <c r="J2377" s="3" t="inlineStr">
        <is>
          <t>Audio</t>
        </is>
      </c>
      <c r="K2377" s="3">
        <v>3</v>
      </c>
      <c r="L2377" s="5">
        <v>35133.79</v>
      </c>
      <c r="M2377" s="3">
        <v>0</v>
      </c>
      <c r="N2377" s="5">
        <v>105401.37</v>
      </c>
      <c r="O2377" s="3" t="inlineStr">
        <is>
          <t>tarjeta credito</t>
        </is>
      </c>
      <c r="Q2377" s="3" t="inlineStr">
        <is>
          <t>Sucursal Centro</t>
        </is>
      </c>
      <c r="R2377" s="3" t="inlineStr">
        <is>
          <t>pendiente</t>
        </is>
      </c>
      <c r="S2377" s="3" t="inlineStr">
        <is>
          <t>Pago a confirmar</t>
        </is>
      </c>
      <c r="T2377" s="3">
        <f>IF(COUNTA(A2377:S2377)&lt;19,"REVISAR","OK")</f>
        <v>0</v>
      </c>
      <c r="U2377" s="3">
        <f>IF(ISNUMBER(B2377),"OK","REVISAR")</f>
        <v>0</v>
      </c>
      <c r="V2377" s="3">
        <f>IF(AND(ISNUMBER(K2377),K2377&gt;0,K2377&lt;50),"OK","REVISAR")</f>
        <v>0</v>
      </c>
      <c r="W2377" s="3">
        <f>IF(AND(ISNUMBER(L2377),L2377&gt;0,L2377&lt;1000000),"OK","REVISAR")</f>
        <v>0</v>
      </c>
      <c r="X2377" s="3">
        <f>IF(AND(ISNUMBER(K2377),ISNUMBER(L2377),ISNUMBER(M2377),ISNUMBER(N2377)),IF(ABS(N2377-(K2377*L2377*(1-M2377/100)))&gt;1,"REVISAR","OK"),"REVISAR")</f>
        <v>0</v>
      </c>
      <c r="Y2377" s="3">
        <f>IF(AND(ISNUMBER(SEARCH("@",E2377)),ISNUMBER(SEARCH(".",E2377))),"OK","REVISAR")</f>
        <v>0</v>
      </c>
      <c r="Z2377" s="3">
        <f>IF(COUNTIF($A$2:$A$5001,A2377)&gt;1,"REVISAR","OK")</f>
        <v>0</v>
      </c>
    </row>
    <row r="2378">
      <c r="A2378" s="3">
        <v>2377</v>
      </c>
      <c r="B2378" s="4">
        <v>45778</v>
      </c>
      <c r="D2378" s="3" t="inlineStr">
        <is>
          <t>44456455</t>
        </is>
      </c>
      <c r="E2378" s="3" t="inlineStr">
        <is>
          <t>cliente284@gmail.com</t>
        </is>
      </c>
      <c r="F2378" s="3" t="inlineStr">
        <is>
          <t>+54 9 2326 563361</t>
        </is>
      </c>
      <c r="G2378" s="3" t="inlineStr">
        <is>
          <t>San Antonio de Areco</t>
        </is>
      </c>
      <c r="H2378" s="3" t="inlineStr">
        <is>
          <t>Cordoba</t>
        </is>
      </c>
      <c r="J2378" s="3" t="inlineStr">
        <is>
          <t>Computación</t>
        </is>
      </c>
      <c r="K2378" s="3">
        <v>1</v>
      </c>
      <c r="L2378" s="5">
        <v>140637.35</v>
      </c>
      <c r="M2378" s="3">
        <v>0</v>
      </c>
      <c r="N2378" s="5">
        <v>140637.35</v>
      </c>
      <c r="O2378" s="3" t="inlineStr">
        <is>
          <t>Tarjeta Crédito</t>
        </is>
      </c>
      <c r="R2378" s="3" t="inlineStr">
        <is>
          <t>pendiente</t>
        </is>
      </c>
      <c r="S2378" s="3" t="inlineStr">
        <is>
          <t>OK</t>
        </is>
      </c>
      <c r="T2378" s="3">
        <f>IF(COUNTA(A2378:S2378)&lt;19,"REVISAR","OK")</f>
        <v>0</v>
      </c>
      <c r="U2378" s="3">
        <f>IF(ISNUMBER(B2378),"OK","REVISAR")</f>
        <v>0</v>
      </c>
      <c r="V2378" s="3">
        <f>IF(AND(ISNUMBER(K2378),K2378&gt;0,K2378&lt;50),"OK","REVISAR")</f>
        <v>0</v>
      </c>
      <c r="W2378" s="3">
        <f>IF(AND(ISNUMBER(L2378),L2378&gt;0,L2378&lt;1000000),"OK","REVISAR")</f>
        <v>0</v>
      </c>
      <c r="X2378" s="3">
        <f>IF(AND(ISNUMBER(K2378),ISNUMBER(L2378),ISNUMBER(M2378),ISNUMBER(N2378)),IF(ABS(N2378-(K2378*L2378*(1-M2378/100)))&gt;1,"REVISAR","OK"),"REVISAR")</f>
        <v>0</v>
      </c>
      <c r="Y2378" s="3">
        <f>IF(AND(ISNUMBER(SEARCH("@",E2378)),ISNUMBER(SEARCH(".",E2378))),"OK","REVISAR")</f>
        <v>0</v>
      </c>
      <c r="Z2378" s="3">
        <f>IF(COUNTIF($A$2:$A$5001,A2378)&gt;1,"REVISAR","OK")</f>
        <v>0</v>
      </c>
    </row>
    <row r="2379">
      <c r="A2379" s="3">
        <v>2378</v>
      </c>
      <c r="B2379" s="4">
        <v>45476</v>
      </c>
      <c r="C2379" s="3" t="inlineStr">
        <is>
          <t>Cliente Sin Nombre</t>
        </is>
      </c>
      <c r="D2379" s="3" t="inlineStr">
        <is>
          <t>32439544</t>
        </is>
      </c>
      <c r="E2379" s="3" t="inlineStr">
        <is>
          <t>cliente2@</t>
        </is>
      </c>
      <c r="F2379" s="3" t="inlineStr">
        <is>
          <t>+54 9 2326 972266</t>
        </is>
      </c>
      <c r="G2379" s="3" t="inlineStr">
        <is>
          <t>CABA</t>
        </is>
      </c>
      <c r="H2379" s="3" t="inlineStr">
        <is>
          <t>CABA</t>
        </is>
      </c>
      <c r="I2379" s="3" t="inlineStr">
        <is>
          <t>Monitor 24</t>
        </is>
      </c>
      <c r="J2379" s="3" t="inlineStr">
        <is>
          <t>perifericos</t>
        </is>
      </c>
      <c r="K2379" s="3">
        <v>4</v>
      </c>
      <c r="L2379" s="5">
        <v>89828.67999999999</v>
      </c>
      <c r="M2379" s="3">
        <v>0</v>
      </c>
      <c r="N2379" s="5">
        <v>359314.72</v>
      </c>
      <c r="O2379" s="3" t="inlineStr">
        <is>
          <t>transf</t>
        </is>
      </c>
      <c r="P2379" s="3" t="inlineStr">
        <is>
          <t>admin</t>
        </is>
      </c>
      <c r="R2379" s="3" t="inlineStr">
        <is>
          <t>pendiente</t>
        </is>
      </c>
      <c r="S2379" s="3" t="inlineStr">
        <is>
          <t>Cliente reclama demora</t>
        </is>
      </c>
      <c r="T2379" s="3">
        <f>IF(COUNTA(A2379:S2379)&lt;19,"REVISAR","OK")</f>
        <v>0</v>
      </c>
      <c r="U2379" s="3">
        <f>IF(ISNUMBER(B2379),"OK","REVISAR")</f>
        <v>0</v>
      </c>
      <c r="V2379" s="3">
        <f>IF(AND(ISNUMBER(K2379),K2379&gt;0,K2379&lt;50),"OK","REVISAR")</f>
        <v>0</v>
      </c>
      <c r="W2379" s="3">
        <f>IF(AND(ISNUMBER(L2379),L2379&gt;0,L2379&lt;1000000),"OK","REVISAR")</f>
        <v>0</v>
      </c>
      <c r="X2379" s="3">
        <f>IF(AND(ISNUMBER(K2379),ISNUMBER(L2379),ISNUMBER(M2379),ISNUMBER(N2379)),IF(ABS(N2379-(K2379*L2379*(1-M2379/100)))&gt;1,"REVISAR","OK"),"REVISAR")</f>
        <v>0</v>
      </c>
      <c r="Y2379" s="3">
        <f>IF(AND(ISNUMBER(SEARCH("@",E2379)),ISNUMBER(SEARCH(".",E2379))),"OK","REVISAR")</f>
        <v>0</v>
      </c>
      <c r="Z2379" s="3">
        <f>IF(COUNTIF($A$2:$A$5001,A2379)&gt;1,"REVISAR","OK")</f>
        <v>0</v>
      </c>
    </row>
    <row r="2380">
      <c r="A2380" s="3">
        <v>2379</v>
      </c>
      <c r="B2380" s="4">
        <v>45726</v>
      </c>
      <c r="C2380" s="3" t="inlineStr">
        <is>
          <t>Camila Torres</t>
        </is>
      </c>
      <c r="D2380" s="3" t="inlineStr">
        <is>
          <t>21319366</t>
        </is>
      </c>
      <c r="E2380" s="3" t="inlineStr">
        <is>
          <t>cliente75@yahoo.com</t>
        </is>
      </c>
      <c r="F2380" s="3" t="inlineStr">
        <is>
          <t>+54 9 2326 929551</t>
        </is>
      </c>
      <c r="G2380" s="3" t="inlineStr">
        <is>
          <t>Córdoba</t>
        </is>
      </c>
      <c r="H2380" s="3" t="inlineStr">
        <is>
          <t>Bs.As</t>
        </is>
      </c>
      <c r="I2380" s="3" t="inlineStr">
        <is>
          <t>Monitor 24</t>
        </is>
      </c>
      <c r="J2380" s="3" t="inlineStr">
        <is>
          <t>Audio</t>
        </is>
      </c>
      <c r="K2380" s="3">
        <v>4</v>
      </c>
      <c r="L2380" s="5">
        <v>97332.34</v>
      </c>
      <c r="M2380" s="3">
        <v>10</v>
      </c>
      <c r="N2380" s="5">
        <v>350396.42</v>
      </c>
      <c r="P2380" s="3" t="inlineStr">
        <is>
          <t>Sofía</t>
        </is>
      </c>
      <c r="Q2380" s="3" t="inlineStr">
        <is>
          <t>Local 1</t>
        </is>
      </c>
      <c r="R2380" s="3" t="inlineStr">
        <is>
          <t>pendiente</t>
        </is>
      </c>
      <c r="S2380" s="3" t="inlineStr">
        <is>
          <t>sin observaciones</t>
        </is>
      </c>
      <c r="T2380" s="3">
        <f>IF(COUNTA(A2380:S2380)&lt;19,"REVISAR","OK")</f>
        <v>0</v>
      </c>
      <c r="U2380" s="3">
        <f>IF(ISNUMBER(B2380),"OK","REVISAR")</f>
        <v>0</v>
      </c>
      <c r="V2380" s="3">
        <f>IF(AND(ISNUMBER(K2380),K2380&gt;0,K2380&lt;50),"OK","REVISAR")</f>
        <v>0</v>
      </c>
      <c r="W2380" s="3">
        <f>IF(AND(ISNUMBER(L2380),L2380&gt;0,L2380&lt;1000000),"OK","REVISAR")</f>
        <v>0</v>
      </c>
      <c r="X2380" s="3">
        <f>IF(AND(ISNUMBER(K2380),ISNUMBER(L2380),ISNUMBER(M2380),ISNUMBER(N2380)),IF(ABS(N2380-(K2380*L2380*(1-M2380/100)))&gt;1,"REVISAR","OK"),"REVISAR")</f>
        <v>0</v>
      </c>
      <c r="Y2380" s="3">
        <f>IF(AND(ISNUMBER(SEARCH("@",E2380)),ISNUMBER(SEARCH(".",E2380))),"OK","REVISAR")</f>
        <v>0</v>
      </c>
      <c r="Z2380" s="3">
        <f>IF(COUNTIF($A$2:$A$5001,A2380)&gt;1,"REVISAR","OK")</f>
        <v>0</v>
      </c>
    </row>
    <row r="2381">
      <c r="A2381" s="3">
        <v>2380</v>
      </c>
      <c r="B2381" s="4">
        <v>45684</v>
      </c>
      <c r="C2381" s="3" t="inlineStr">
        <is>
          <t>Martín Fernández</t>
        </is>
      </c>
      <c r="D2381" s="3" t="inlineStr">
        <is>
          <t>123</t>
        </is>
      </c>
      <c r="E2381" s="3" t="inlineStr">
        <is>
          <t>cliente660@hotmail.com</t>
        </is>
      </c>
      <c r="F2381" s="3" t="inlineStr">
        <is>
          <t>+54 9 2326 190178</t>
        </is>
      </c>
      <c r="H2381" s="3" t="inlineStr">
        <is>
          <t>Cordoba</t>
        </is>
      </c>
      <c r="I2381" s="3" t="inlineStr">
        <is>
          <t>Cable USB-C</t>
        </is>
      </c>
      <c r="J2381" s="3" t="inlineStr">
        <is>
          <t>tecnologia</t>
        </is>
      </c>
      <c r="K2381" s="3">
        <v>1</v>
      </c>
      <c r="L2381" s="5">
        <v>159886.44</v>
      </c>
      <c r="M2381" s="3">
        <v>25</v>
      </c>
      <c r="N2381" s="5">
        <v>119914.83</v>
      </c>
      <c r="O2381" s="3" t="inlineStr">
        <is>
          <t>MercadoPago</t>
        </is>
      </c>
      <c r="P2381" s="3" t="inlineStr">
        <is>
          <t>Lucas</t>
        </is>
      </c>
      <c r="Q2381" s="3" t="inlineStr">
        <is>
          <t>Sucursal Norte</t>
        </is>
      </c>
      <c r="R2381" s="3" t="inlineStr">
        <is>
          <t>En camino</t>
        </is>
      </c>
      <c r="S2381" s="3" t="inlineStr">
        <is>
          <t>OK</t>
        </is>
      </c>
      <c r="T2381" s="3">
        <f>IF(COUNTA(A2381:S2381)&lt;19,"REVISAR","OK")</f>
        <v>0</v>
      </c>
      <c r="U2381" s="3">
        <f>IF(ISNUMBER(B2381),"OK","REVISAR")</f>
        <v>0</v>
      </c>
      <c r="V2381" s="3">
        <f>IF(AND(ISNUMBER(K2381),K2381&gt;0,K2381&lt;50),"OK","REVISAR")</f>
        <v>0</v>
      </c>
      <c r="W2381" s="3">
        <f>IF(AND(ISNUMBER(L2381),L2381&gt;0,L2381&lt;1000000),"OK","REVISAR")</f>
        <v>0</v>
      </c>
      <c r="X2381" s="3">
        <f>IF(AND(ISNUMBER(K2381),ISNUMBER(L2381),ISNUMBER(M2381),ISNUMBER(N2381)),IF(ABS(N2381-(K2381*L2381*(1-M2381/100)))&gt;1,"REVISAR","OK"),"REVISAR")</f>
        <v>0</v>
      </c>
      <c r="Y2381" s="3">
        <f>IF(AND(ISNUMBER(SEARCH("@",E2381)),ISNUMBER(SEARCH(".",E2381))),"OK","REVISAR")</f>
        <v>0</v>
      </c>
      <c r="Z2381" s="3">
        <f>IF(COUNTIF($A$2:$A$5001,A2381)&gt;1,"REVISAR","OK")</f>
        <v>0</v>
      </c>
    </row>
    <row r="2382">
      <c r="A2382" s="3">
        <v>2381</v>
      </c>
      <c r="B2382" s="4">
        <v>45715</v>
      </c>
      <c r="C2382" s="3" t="inlineStr">
        <is>
          <t>Juan Pérez</t>
        </is>
      </c>
      <c r="D2382" s="3" t="inlineStr">
        <is>
          <t>40714004</t>
        </is>
      </c>
      <c r="E2382" s="3" t="inlineStr">
        <is>
          <t>cliente815@hotmial.com</t>
        </is>
      </c>
      <c r="F2382" s="3" t="inlineStr">
        <is>
          <t>+54 9 2326 136168</t>
        </is>
      </c>
      <c r="G2382" s="3" t="inlineStr">
        <is>
          <t>Capital Federal</t>
        </is>
      </c>
      <c r="H2382" s="3" t="inlineStr">
        <is>
          <t>CABA</t>
        </is>
      </c>
      <c r="I2382" s="3" t="inlineStr">
        <is>
          <t>Mouse gamer</t>
        </is>
      </c>
      <c r="J2382" s="3" t="inlineStr">
        <is>
          <t>Computación</t>
        </is>
      </c>
      <c r="K2382" s="3">
        <v>6</v>
      </c>
      <c r="L2382" s="5">
        <v>174405.05</v>
      </c>
      <c r="M2382" s="3">
        <v>10</v>
      </c>
      <c r="N2382" s="5">
        <v>941787.27</v>
      </c>
      <c r="O2382" s="3" t="inlineStr">
        <is>
          <t>Efectivo</t>
        </is>
      </c>
      <c r="P2382" s="3" t="inlineStr">
        <is>
          <t>Benjamín</t>
        </is>
      </c>
      <c r="Q2382" s="3" t="inlineStr">
        <is>
          <t>Online</t>
        </is>
      </c>
      <c r="R2382" s="3" t="inlineStr">
        <is>
          <t>Cancelado</t>
        </is>
      </c>
      <c r="S2382" s="3" t="inlineStr">
        <is>
          <t>Dirección incompleta</t>
        </is>
      </c>
      <c r="T2382" s="3">
        <f>IF(COUNTA(A2382:S2382)&lt;19,"REVISAR","OK")</f>
        <v>0</v>
      </c>
      <c r="U2382" s="3">
        <f>IF(ISNUMBER(B2382),"OK","REVISAR")</f>
        <v>0</v>
      </c>
      <c r="V2382" s="3">
        <f>IF(AND(ISNUMBER(K2382),K2382&gt;0,K2382&lt;50),"OK","REVISAR")</f>
        <v>0</v>
      </c>
      <c r="W2382" s="3">
        <f>IF(AND(ISNUMBER(L2382),L2382&gt;0,L2382&lt;1000000),"OK","REVISAR")</f>
        <v>0</v>
      </c>
      <c r="X2382" s="3">
        <f>IF(AND(ISNUMBER(K2382),ISNUMBER(L2382),ISNUMBER(M2382),ISNUMBER(N2382)),IF(ABS(N2382-(K2382*L2382*(1-M2382/100)))&gt;1,"REVISAR","OK"),"REVISAR")</f>
        <v>0</v>
      </c>
      <c r="Y2382" s="3">
        <f>IF(AND(ISNUMBER(SEARCH("@",E2382)),ISNUMBER(SEARCH(".",E2382))),"OK","REVISAR")</f>
        <v>0</v>
      </c>
      <c r="Z2382" s="3">
        <f>IF(COUNTIF($A$2:$A$5001,A2382)&gt;1,"REVISAR","OK")</f>
        <v>0</v>
      </c>
    </row>
    <row r="2383">
      <c r="A2383" s="3">
        <v>2382</v>
      </c>
      <c r="B2383" s="4">
        <v>45367</v>
      </c>
      <c r="C2383" s="3" t="inlineStr">
        <is>
          <t>Lucas Rodríguez</t>
        </is>
      </c>
      <c r="D2383" s="3" t="inlineStr">
        <is>
          <t>36308858</t>
        </is>
      </c>
      <c r="E2383" s="3" t="inlineStr">
        <is>
          <t>cliente240@gmail.com</t>
        </is>
      </c>
      <c r="F2383" s="3" t="inlineStr">
        <is>
          <t>+54 9 2326 557665</t>
        </is>
      </c>
      <c r="G2383" s="3" t="inlineStr">
        <is>
          <t>Bs As</t>
        </is>
      </c>
      <c r="H2383" s="3" t="inlineStr">
        <is>
          <t>Cordoba</t>
        </is>
      </c>
      <c r="I2383" s="3" t="inlineStr">
        <is>
          <t>Webcam HD</t>
        </is>
      </c>
      <c r="J2383" s="3" t="inlineStr">
        <is>
          <t>Audio</t>
        </is>
      </c>
      <c r="K2383" s="3">
        <v>4</v>
      </c>
      <c r="L2383" s="5">
        <v>26218.78</v>
      </c>
      <c r="M2383" s="3">
        <v>5</v>
      </c>
      <c r="O2383" s="3" t="inlineStr">
        <is>
          <t>transf</t>
        </is>
      </c>
      <c r="P2383" s="3" t="inlineStr">
        <is>
          <t>Lucas</t>
        </is>
      </c>
      <c r="R2383" s="3" t="inlineStr">
        <is>
          <t>pendiente</t>
        </is>
      </c>
      <c r="S2383" s="3" t="inlineStr">
        <is>
          <t>Duplicado probable</t>
        </is>
      </c>
      <c r="T2383" s="3">
        <f>IF(COUNTA(A2383:S2383)&lt;19,"REVISAR","OK")</f>
        <v>0</v>
      </c>
      <c r="U2383" s="3">
        <f>IF(ISNUMBER(B2383),"OK","REVISAR")</f>
        <v>0</v>
      </c>
      <c r="V2383" s="3">
        <f>IF(AND(ISNUMBER(K2383),K2383&gt;0,K2383&lt;50),"OK","REVISAR")</f>
        <v>0</v>
      </c>
      <c r="W2383" s="3">
        <f>IF(AND(ISNUMBER(L2383),L2383&gt;0,L2383&lt;1000000),"OK","REVISAR")</f>
        <v>0</v>
      </c>
      <c r="X2383" s="3">
        <f>IF(AND(ISNUMBER(K2383),ISNUMBER(L2383),ISNUMBER(M2383),ISNUMBER(N2383)),IF(ABS(N2383-(K2383*L2383*(1-M2383/100)))&gt;1,"REVISAR","OK"),"REVISAR")</f>
        <v>0</v>
      </c>
      <c r="Y2383" s="3">
        <f>IF(AND(ISNUMBER(SEARCH("@",E2383)),ISNUMBER(SEARCH(".",E2383))),"OK","REVISAR")</f>
        <v>0</v>
      </c>
      <c r="Z2383" s="3">
        <f>IF(COUNTIF($A$2:$A$5001,A2383)&gt;1,"REVISAR","OK")</f>
        <v>0</v>
      </c>
    </row>
    <row r="2384">
      <c r="A2384" s="3">
        <v>2383</v>
      </c>
      <c r="B2384" s="4">
        <v>45492</v>
      </c>
      <c r="D2384" s="3" t="inlineStr">
        <is>
          <t>33560615</t>
        </is>
      </c>
      <c r="E2384" s="3" t="inlineStr">
        <is>
          <t>cliente753@sinmail</t>
        </is>
      </c>
      <c r="F2384" s="3" t="inlineStr">
        <is>
          <t>+54 9 2326 853418</t>
        </is>
      </c>
      <c r="G2384" s="3" t="inlineStr">
        <is>
          <t>CABA</t>
        </is>
      </c>
      <c r="H2384" s="3" t="inlineStr">
        <is>
          <t>Cordoba</t>
        </is>
      </c>
      <c r="I2384" s="3" t="inlineStr">
        <is>
          <t>Silla gamer</t>
        </is>
      </c>
      <c r="J2384" s="3" t="inlineStr">
        <is>
          <t>Periféricos</t>
        </is>
      </c>
      <c r="K2384" s="3">
        <v>3</v>
      </c>
      <c r="L2384" s="5">
        <v>13897.11</v>
      </c>
      <c r="M2384" s="3">
        <v>25</v>
      </c>
      <c r="N2384" s="5">
        <v>31268.5</v>
      </c>
      <c r="P2384" s="3" t="inlineStr">
        <is>
          <t>Sin vendedor</t>
        </is>
      </c>
      <c r="Q2384" s="3" t="inlineStr">
        <is>
          <t>Centro</t>
        </is>
      </c>
      <c r="R2384" s="3" t="inlineStr">
        <is>
          <t>Cancelado</t>
        </is>
      </c>
      <c r="S2384" s="3" t="inlineStr">
        <is>
          <t>OK</t>
        </is>
      </c>
      <c r="T2384" s="3">
        <f>IF(COUNTA(A2384:S2384)&lt;19,"REVISAR","OK")</f>
        <v>0</v>
      </c>
      <c r="U2384" s="3">
        <f>IF(ISNUMBER(B2384),"OK","REVISAR")</f>
        <v>0</v>
      </c>
      <c r="V2384" s="3">
        <f>IF(AND(ISNUMBER(K2384),K2384&gt;0,K2384&lt;50),"OK","REVISAR")</f>
        <v>0</v>
      </c>
      <c r="W2384" s="3">
        <f>IF(AND(ISNUMBER(L2384),L2384&gt;0,L2384&lt;1000000),"OK","REVISAR")</f>
        <v>0</v>
      </c>
      <c r="X2384" s="3">
        <f>IF(AND(ISNUMBER(K2384),ISNUMBER(L2384),ISNUMBER(M2384),ISNUMBER(N2384)),IF(ABS(N2384-(K2384*L2384*(1-M2384/100)))&gt;1,"REVISAR","OK"),"REVISAR")</f>
        <v>0</v>
      </c>
      <c r="Y2384" s="3">
        <f>IF(AND(ISNUMBER(SEARCH("@",E2384)),ISNUMBER(SEARCH(".",E2384))),"OK","REVISAR")</f>
        <v>0</v>
      </c>
      <c r="Z2384" s="3">
        <f>IF(COUNTIF($A$2:$A$5001,A2384)&gt;1,"REVISAR","OK")</f>
        <v>0</v>
      </c>
    </row>
    <row r="2385">
      <c r="A2385" s="3">
        <v>2384</v>
      </c>
      <c r="B2385" s="4">
        <v>45329</v>
      </c>
      <c r="E2385" s="3" t="inlineStr">
        <is>
          <t>cliente622@hotmail.com</t>
        </is>
      </c>
      <c r="F2385" s="3" t="inlineStr">
        <is>
          <t>+54 9 2326 570866</t>
        </is>
      </c>
      <c r="G2385" s="3" t="inlineStr">
        <is>
          <t>S. A. de Areco</t>
        </is>
      </c>
      <c r="H2385" s="3" t="inlineStr">
        <is>
          <t>buenos aires</t>
        </is>
      </c>
      <c r="J2385" s="3" t="inlineStr">
        <is>
          <t>Audio</t>
        </is>
      </c>
      <c r="K2385" s="3">
        <v>6</v>
      </c>
      <c r="L2385" s="5">
        <v>127537.75</v>
      </c>
      <c r="M2385" s="3">
        <v>0</v>
      </c>
      <c r="N2385" s="5">
        <v>765226.5</v>
      </c>
      <c r="O2385" s="3" t="inlineStr">
        <is>
          <t>Tarjeta Crédito</t>
        </is>
      </c>
      <c r="P2385" s="3" t="inlineStr">
        <is>
          <t>Paul</t>
        </is>
      </c>
      <c r="Q2385" s="3" t="inlineStr">
        <is>
          <t>Sucursal Norte</t>
        </is>
      </c>
      <c r="S2385" s="3" t="inlineStr">
        <is>
          <t>OK</t>
        </is>
      </c>
      <c r="T2385" s="3">
        <f>IF(COUNTA(A2385:S2385)&lt;19,"REVISAR","OK")</f>
        <v>0</v>
      </c>
      <c r="U2385" s="3">
        <f>IF(ISNUMBER(B2385),"OK","REVISAR")</f>
        <v>0</v>
      </c>
      <c r="V2385" s="3">
        <f>IF(AND(ISNUMBER(K2385),K2385&gt;0,K2385&lt;50),"OK","REVISAR")</f>
        <v>0</v>
      </c>
      <c r="W2385" s="3">
        <f>IF(AND(ISNUMBER(L2385),L2385&gt;0,L2385&lt;1000000),"OK","REVISAR")</f>
        <v>0</v>
      </c>
      <c r="X2385" s="3">
        <f>IF(AND(ISNUMBER(K2385),ISNUMBER(L2385),ISNUMBER(M2385),ISNUMBER(N2385)),IF(ABS(N2385-(K2385*L2385*(1-M2385/100)))&gt;1,"REVISAR","OK"),"REVISAR")</f>
        <v>0</v>
      </c>
      <c r="Y2385" s="3">
        <f>IF(AND(ISNUMBER(SEARCH("@",E2385)),ISNUMBER(SEARCH(".",E2385))),"OK","REVISAR")</f>
        <v>0</v>
      </c>
      <c r="Z2385" s="3">
        <f>IF(COUNTIF($A$2:$A$5001,A2385)&gt;1,"REVISAR","OK")</f>
        <v>0</v>
      </c>
    </row>
    <row r="2386">
      <c r="A2386" s="3">
        <v>2385</v>
      </c>
      <c r="B2386" s="4">
        <v>45326</v>
      </c>
      <c r="C2386" s="3" t="inlineStr">
        <is>
          <t>Carlos López</t>
        </is>
      </c>
      <c r="D2386" s="3" t="inlineStr">
        <is>
          <t>36778333</t>
        </is>
      </c>
      <c r="E2386" s="3" t="inlineStr">
        <is>
          <t>cliente690@gmai.com</t>
        </is>
      </c>
      <c r="F2386" s="3" t="inlineStr">
        <is>
          <t>+54 9 2326 656154</t>
        </is>
      </c>
      <c r="G2386" s="3" t="inlineStr">
        <is>
          <t>Bs As</t>
        </is>
      </c>
      <c r="H2386" s="3" t="inlineStr">
        <is>
          <t>Santa Fe</t>
        </is>
      </c>
      <c r="I2386" s="3" t="inlineStr">
        <is>
          <t>Webcam HD</t>
        </is>
      </c>
      <c r="J2386" s="3" t="inlineStr">
        <is>
          <t>Tecnologia</t>
        </is>
      </c>
      <c r="K2386" s="3">
        <v>5</v>
      </c>
      <c r="L2386" s="5">
        <v>148892.8</v>
      </c>
      <c r="M2386" s="3">
        <v>15</v>
      </c>
      <c r="N2386" s="5">
        <v>632794.4</v>
      </c>
      <c r="O2386" s="3" t="inlineStr">
        <is>
          <t>MercadoPago</t>
        </is>
      </c>
      <c r="Q2386" s="3" t="inlineStr">
        <is>
          <t>Sucursal Centro</t>
        </is>
      </c>
      <c r="R2386" s="3" t="inlineStr">
        <is>
          <t>pendiente</t>
        </is>
      </c>
      <c r="S2386" s="3" t="inlineStr">
        <is>
          <t>Pago a confirmar</t>
        </is>
      </c>
      <c r="T2386" s="3">
        <f>IF(COUNTA(A2386:S2386)&lt;19,"REVISAR","OK")</f>
        <v>0</v>
      </c>
      <c r="U2386" s="3">
        <f>IF(ISNUMBER(B2386),"OK","REVISAR")</f>
        <v>0</v>
      </c>
      <c r="V2386" s="3">
        <f>IF(AND(ISNUMBER(K2386),K2386&gt;0,K2386&lt;50),"OK","REVISAR")</f>
        <v>0</v>
      </c>
      <c r="W2386" s="3">
        <f>IF(AND(ISNUMBER(L2386),L2386&gt;0,L2386&lt;1000000),"OK","REVISAR")</f>
        <v>0</v>
      </c>
      <c r="X2386" s="3">
        <f>IF(AND(ISNUMBER(K2386),ISNUMBER(L2386),ISNUMBER(M2386),ISNUMBER(N2386)),IF(ABS(N2386-(K2386*L2386*(1-M2386/100)))&gt;1,"REVISAR","OK"),"REVISAR")</f>
        <v>0</v>
      </c>
      <c r="Y2386" s="3">
        <f>IF(AND(ISNUMBER(SEARCH("@",E2386)),ISNUMBER(SEARCH(".",E2386))),"OK","REVISAR")</f>
        <v>0</v>
      </c>
      <c r="Z2386" s="3">
        <f>IF(COUNTIF($A$2:$A$5001,A2386)&gt;1,"REVISAR","OK")</f>
        <v>0</v>
      </c>
    </row>
    <row r="2387">
      <c r="A2387" s="3">
        <v>2386</v>
      </c>
      <c r="B2387" s="4">
        <v>45699</v>
      </c>
      <c r="C2387" s="3" t="inlineStr">
        <is>
          <t>Valentina Díaz</t>
        </is>
      </c>
      <c r="D2387" s="3" t="inlineStr">
        <is>
          <t>38659011</t>
        </is>
      </c>
      <c r="E2387" s="3" t="inlineStr">
        <is>
          <t>cliente83@gmail.com</t>
        </is>
      </c>
      <c r="F2387" s="3" t="inlineStr">
        <is>
          <t>+54 9 2326 749951</t>
        </is>
      </c>
      <c r="G2387" s="3" t="inlineStr">
        <is>
          <t>Cordoba</t>
        </is>
      </c>
      <c r="H2387" s="3" t="inlineStr">
        <is>
          <t>Bs.As</t>
        </is>
      </c>
      <c r="I2387" s="3" t="inlineStr">
        <is>
          <t>Silla gamer</t>
        </is>
      </c>
      <c r="K2387" s="3">
        <v>2</v>
      </c>
      <c r="L2387" s="5">
        <v>106015.96</v>
      </c>
      <c r="M2387" s="3">
        <v>15</v>
      </c>
      <c r="N2387" s="5">
        <v>180227.13</v>
      </c>
      <c r="O2387" s="3" t="inlineStr">
        <is>
          <t>transf</t>
        </is>
      </c>
      <c r="P2387" s="3" t="inlineStr">
        <is>
          <t>Benjamín</t>
        </is>
      </c>
      <c r="R2387" s="3" t="inlineStr">
        <is>
          <t>pendiente</t>
        </is>
      </c>
      <c r="S2387" s="3" t="inlineStr">
        <is>
          <t>Duplicado probable</t>
        </is>
      </c>
      <c r="T2387" s="3">
        <f>IF(COUNTA(A2387:S2387)&lt;19,"REVISAR","OK")</f>
        <v>0</v>
      </c>
      <c r="U2387" s="3">
        <f>IF(ISNUMBER(B2387),"OK","REVISAR")</f>
        <v>0</v>
      </c>
      <c r="V2387" s="3">
        <f>IF(AND(ISNUMBER(K2387),K2387&gt;0,K2387&lt;50),"OK","REVISAR")</f>
        <v>0</v>
      </c>
      <c r="W2387" s="3">
        <f>IF(AND(ISNUMBER(L2387),L2387&gt;0,L2387&lt;1000000),"OK","REVISAR")</f>
        <v>0</v>
      </c>
      <c r="X2387" s="3">
        <f>IF(AND(ISNUMBER(K2387),ISNUMBER(L2387),ISNUMBER(M2387),ISNUMBER(N2387)),IF(ABS(N2387-(K2387*L2387*(1-M2387/100)))&gt;1,"REVISAR","OK"),"REVISAR")</f>
        <v>0</v>
      </c>
      <c r="Y2387" s="3">
        <f>IF(AND(ISNUMBER(SEARCH("@",E2387)),ISNUMBER(SEARCH(".",E2387))),"OK","REVISAR")</f>
        <v>0</v>
      </c>
      <c r="Z2387" s="3">
        <f>IF(COUNTIF($A$2:$A$5001,A2387)&gt;1,"REVISAR","OK")</f>
        <v>0</v>
      </c>
    </row>
    <row r="2388">
      <c r="A2388" s="3">
        <v>2387</v>
      </c>
      <c r="B2388" s="4">
        <v>45652</v>
      </c>
      <c r="C2388" s="3" t="inlineStr">
        <is>
          <t>Juan Pérez</t>
        </is>
      </c>
      <c r="D2388" s="3" t="inlineStr">
        <is>
          <t>27477269</t>
        </is>
      </c>
      <c r="E2388" s="3" t="inlineStr">
        <is>
          <t>cliente327@gmai.com</t>
        </is>
      </c>
      <c r="F2388" s="3" t="inlineStr">
        <is>
          <t>+54 9 2326 362653</t>
        </is>
      </c>
      <c r="G2388" s="3" t="inlineStr">
        <is>
          <t>Mar del Plata</t>
        </is>
      </c>
      <c r="I2388" s="3" t="inlineStr">
        <is>
          <t>Producto desconocido</t>
        </is>
      </c>
      <c r="J2388" s="3" t="inlineStr">
        <is>
          <t>Tecnologia</t>
        </is>
      </c>
      <c r="K2388" s="3">
        <v>8</v>
      </c>
      <c r="L2388" s="5">
        <v>121445.3</v>
      </c>
      <c r="M2388" s="3">
        <v>25</v>
      </c>
      <c r="N2388" s="5">
        <v>728671.8</v>
      </c>
      <c r="O2388" s="3" t="inlineStr">
        <is>
          <t>Transferencia</t>
        </is>
      </c>
      <c r="Q2388" s="3" t="inlineStr">
        <is>
          <t>local 1</t>
        </is>
      </c>
      <c r="T2388" s="3">
        <f>IF(COUNTA(A2388:S2388)&lt;19,"REVISAR","OK")</f>
        <v>0</v>
      </c>
      <c r="U2388" s="3">
        <f>IF(ISNUMBER(B2388),"OK","REVISAR")</f>
        <v>0</v>
      </c>
      <c r="V2388" s="3">
        <f>IF(AND(ISNUMBER(K2388),K2388&gt;0,K2388&lt;50),"OK","REVISAR")</f>
        <v>0</v>
      </c>
      <c r="W2388" s="3">
        <f>IF(AND(ISNUMBER(L2388),L2388&gt;0,L2388&lt;1000000),"OK","REVISAR")</f>
        <v>0</v>
      </c>
      <c r="X2388" s="3">
        <f>IF(AND(ISNUMBER(K2388),ISNUMBER(L2388),ISNUMBER(M2388),ISNUMBER(N2388)),IF(ABS(N2388-(K2388*L2388*(1-M2388/100)))&gt;1,"REVISAR","OK"),"REVISAR")</f>
        <v>0</v>
      </c>
      <c r="Y2388" s="3">
        <f>IF(AND(ISNUMBER(SEARCH("@",E2388)),ISNUMBER(SEARCH(".",E2388))),"OK","REVISAR")</f>
        <v>0</v>
      </c>
      <c r="Z2388" s="3">
        <f>IF(COUNTIF($A$2:$A$5001,A2388)&gt;1,"REVISAR","OK")</f>
        <v>0</v>
      </c>
    </row>
    <row r="2389">
      <c r="A2389" s="3">
        <v>2388</v>
      </c>
      <c r="B2389" s="4">
        <v>45333</v>
      </c>
      <c r="C2389" s="3" t="inlineStr">
        <is>
          <t>Ana Martínez</t>
        </is>
      </c>
      <c r="D2389" s="3" t="inlineStr">
        <is>
          <t>27877150</t>
        </is>
      </c>
      <c r="E2389" s="3" t="inlineStr">
        <is>
          <t>cliente564@hotmial.com</t>
        </is>
      </c>
      <c r="F2389" s="3" t="inlineStr">
        <is>
          <t>+54 9 2326 858022</t>
        </is>
      </c>
      <c r="G2389" s="3" t="inlineStr">
        <is>
          <t>Mar del Plata</t>
        </is>
      </c>
      <c r="H2389" s="3" t="inlineStr">
        <is>
          <t>Cordoba</t>
        </is>
      </c>
      <c r="I2389" s="3" t="inlineStr">
        <is>
          <t>Monitor 24</t>
        </is>
      </c>
      <c r="J2389" s="3" t="inlineStr">
        <is>
          <t>Audio</t>
        </is>
      </c>
      <c r="K2389" s="3">
        <v>6</v>
      </c>
      <c r="L2389" s="5">
        <v>177016.38</v>
      </c>
      <c r="M2389" s="3">
        <v>0</v>
      </c>
      <c r="N2389" s="5">
        <v>1062098.28</v>
      </c>
      <c r="O2389" s="3" t="inlineStr">
        <is>
          <t>Efectivo</t>
        </is>
      </c>
      <c r="P2389" s="3" t="inlineStr">
        <is>
          <t>Admin</t>
        </is>
      </c>
      <c r="R2389" s="3" t="inlineStr">
        <is>
          <t>Pendiente</t>
        </is>
      </c>
      <c r="S2389" s="3" t="inlineStr">
        <is>
          <t>Duplicado probable</t>
        </is>
      </c>
      <c r="T2389" s="3">
        <f>IF(COUNTA(A2389:S2389)&lt;19,"REVISAR","OK")</f>
        <v>0</v>
      </c>
      <c r="U2389" s="3">
        <f>IF(ISNUMBER(B2389),"OK","REVISAR")</f>
        <v>0</v>
      </c>
      <c r="V2389" s="3">
        <f>IF(AND(ISNUMBER(K2389),K2389&gt;0,K2389&lt;50),"OK","REVISAR")</f>
        <v>0</v>
      </c>
      <c r="W2389" s="3">
        <f>IF(AND(ISNUMBER(L2389),L2389&gt;0,L2389&lt;1000000),"OK","REVISAR")</f>
        <v>0</v>
      </c>
      <c r="X2389" s="3">
        <f>IF(AND(ISNUMBER(K2389),ISNUMBER(L2389),ISNUMBER(M2389),ISNUMBER(N2389)),IF(ABS(N2389-(K2389*L2389*(1-M2389/100)))&gt;1,"REVISAR","OK"),"REVISAR")</f>
        <v>0</v>
      </c>
      <c r="Y2389" s="3">
        <f>IF(AND(ISNUMBER(SEARCH("@",E2389)),ISNUMBER(SEARCH(".",E2389))),"OK","REVISAR")</f>
        <v>0</v>
      </c>
      <c r="Z2389" s="3">
        <f>IF(COUNTIF($A$2:$A$5001,A2389)&gt;1,"REVISAR","OK")</f>
        <v>0</v>
      </c>
    </row>
    <row r="2390">
      <c r="A2390" s="3">
        <v>2389</v>
      </c>
      <c r="B2390" s="4">
        <v>45350</v>
      </c>
      <c r="C2390" s="3" t="inlineStr">
        <is>
          <t>Juan Pérez</t>
        </is>
      </c>
      <c r="D2390" s="3" t="inlineStr">
        <is>
          <t>44290636</t>
        </is>
      </c>
      <c r="E2390" s="3" t="inlineStr">
        <is>
          <t>cliente163@gmail.com</t>
        </is>
      </c>
      <c r="F2390" s="3" t="inlineStr">
        <is>
          <t>+54 9 2326 176968</t>
        </is>
      </c>
      <c r="G2390" s="3" t="inlineStr">
        <is>
          <t>San Antonio de Areco</t>
        </is>
      </c>
      <c r="H2390" s="3" t="inlineStr">
        <is>
          <t>CABA</t>
        </is>
      </c>
      <c r="I2390" s="3" t="inlineStr">
        <is>
          <t>Notebook 15</t>
        </is>
      </c>
      <c r="J2390" s="3" t="inlineStr">
        <is>
          <t>Accesorios</t>
        </is>
      </c>
      <c r="K2390" s="3">
        <v>6</v>
      </c>
      <c r="L2390" s="5">
        <v>51824.6</v>
      </c>
      <c r="M2390" s="3">
        <v>10</v>
      </c>
      <c r="N2390" s="5">
        <v>279852.84</v>
      </c>
      <c r="O2390" s="3" t="inlineStr">
        <is>
          <t>tarjeta credito</t>
        </is>
      </c>
      <c r="P2390" s="3" t="inlineStr">
        <is>
          <t>admin</t>
        </is>
      </c>
      <c r="Q2390" s="3" t="inlineStr">
        <is>
          <t>Online</t>
        </is>
      </c>
      <c r="S2390" s="3" t="inlineStr">
        <is>
          <t>Cliente reclama demora</t>
        </is>
      </c>
      <c r="T2390" s="3">
        <f>IF(COUNTA(A2390:S2390)&lt;19,"REVISAR","OK")</f>
        <v>0</v>
      </c>
      <c r="U2390" s="3">
        <f>IF(ISNUMBER(B2390),"OK","REVISAR")</f>
        <v>0</v>
      </c>
      <c r="V2390" s="3">
        <f>IF(AND(ISNUMBER(K2390),K2390&gt;0,K2390&lt;50),"OK","REVISAR")</f>
        <v>0</v>
      </c>
      <c r="W2390" s="3">
        <f>IF(AND(ISNUMBER(L2390),L2390&gt;0,L2390&lt;1000000),"OK","REVISAR")</f>
        <v>0</v>
      </c>
      <c r="X2390" s="3">
        <f>IF(AND(ISNUMBER(K2390),ISNUMBER(L2390),ISNUMBER(M2390),ISNUMBER(N2390)),IF(ABS(N2390-(K2390*L2390*(1-M2390/100)))&gt;1,"REVISAR","OK"),"REVISAR")</f>
        <v>0</v>
      </c>
      <c r="Y2390" s="3">
        <f>IF(AND(ISNUMBER(SEARCH("@",E2390)),ISNUMBER(SEARCH(".",E2390))),"OK","REVISAR")</f>
        <v>0</v>
      </c>
      <c r="Z2390" s="3">
        <f>IF(COUNTIF($A$2:$A$5001,A2390)&gt;1,"REVISAR","OK")</f>
        <v>0</v>
      </c>
    </row>
    <row r="2391">
      <c r="A2391" s="3">
        <v>2390</v>
      </c>
      <c r="B2391" s="4">
        <v>45408</v>
      </c>
      <c r="C2391" s="3" t="inlineStr">
        <is>
          <t>Lucas Rodríguez</t>
        </is>
      </c>
      <c r="D2391" s="3" t="inlineStr">
        <is>
          <t>45958387</t>
        </is>
      </c>
      <c r="E2391" s="3" t="inlineStr">
        <is>
          <t>cliente306@</t>
        </is>
      </c>
      <c r="F2391" s="3" t="inlineStr">
        <is>
          <t>+54 9 2326 431456</t>
        </is>
      </c>
      <c r="H2391" s="3" t="inlineStr">
        <is>
          <t>Mendoza</t>
        </is>
      </c>
      <c r="I2391" s="3" t="inlineStr">
        <is>
          <t>Monitor 24</t>
        </is>
      </c>
      <c r="J2391" s="3" t="inlineStr">
        <is>
          <t>Computación</t>
        </is>
      </c>
      <c r="K2391" s="3">
        <v>3</v>
      </c>
      <c r="L2391" s="5">
        <v>38251.68</v>
      </c>
      <c r="M2391" s="3">
        <v>5</v>
      </c>
      <c r="N2391" s="5">
        <v>109017.29</v>
      </c>
      <c r="P2391" s="3" t="inlineStr">
        <is>
          <t>Isaías</t>
        </is>
      </c>
      <c r="Q2391" s="3" t="inlineStr">
        <is>
          <t>Online</t>
        </is>
      </c>
      <c r="R2391" s="3" t="inlineStr">
        <is>
          <t>No aplica</t>
        </is>
      </c>
      <c r="S2391" s="3" t="inlineStr">
        <is>
          <t>Dirección incompleta</t>
        </is>
      </c>
      <c r="T2391" s="3">
        <f>IF(COUNTA(A2391:S2391)&lt;19,"REVISAR","OK")</f>
        <v>0</v>
      </c>
      <c r="U2391" s="3">
        <f>IF(ISNUMBER(B2391),"OK","REVISAR")</f>
        <v>0</v>
      </c>
      <c r="V2391" s="3">
        <f>IF(AND(ISNUMBER(K2391),K2391&gt;0,K2391&lt;50),"OK","REVISAR")</f>
        <v>0</v>
      </c>
      <c r="W2391" s="3">
        <f>IF(AND(ISNUMBER(L2391),L2391&gt;0,L2391&lt;1000000),"OK","REVISAR")</f>
        <v>0</v>
      </c>
      <c r="X2391" s="3">
        <f>IF(AND(ISNUMBER(K2391),ISNUMBER(L2391),ISNUMBER(M2391),ISNUMBER(N2391)),IF(ABS(N2391-(K2391*L2391*(1-M2391/100)))&gt;1,"REVISAR","OK"),"REVISAR")</f>
        <v>0</v>
      </c>
      <c r="Y2391" s="3">
        <f>IF(AND(ISNUMBER(SEARCH("@",E2391)),ISNUMBER(SEARCH(".",E2391))),"OK","REVISAR")</f>
        <v>0</v>
      </c>
      <c r="Z2391" s="3">
        <f>IF(COUNTIF($A$2:$A$5001,A2391)&gt;1,"REVISAR","OK")</f>
        <v>0</v>
      </c>
    </row>
    <row r="2392">
      <c r="A2392" s="3">
        <v>2391</v>
      </c>
      <c r="B2392" s="4">
        <v>45722</v>
      </c>
      <c r="D2392" s="3" t="inlineStr">
        <is>
          <t>23817508</t>
        </is>
      </c>
      <c r="E2392" s="3" t="inlineStr">
        <is>
          <t>cliente587@outlook.com</t>
        </is>
      </c>
      <c r="F2392" s="3" t="inlineStr">
        <is>
          <t>+54 9 2326 672156</t>
        </is>
      </c>
      <c r="G2392" s="3" t="inlineStr">
        <is>
          <t>san antonio de areco</t>
        </is>
      </c>
      <c r="H2392" s="3" t="inlineStr">
        <is>
          <t>Buenos Aires</t>
        </is>
      </c>
      <c r="I2392" s="3" t="inlineStr">
        <is>
          <t>Memoria RAM 8GB</t>
        </is>
      </c>
      <c r="J2392" s="3" t="inlineStr">
        <is>
          <t>Periféricos</t>
        </is>
      </c>
      <c r="K2392" s="3">
        <v>8</v>
      </c>
      <c r="L2392" s="5">
        <v>108255.56</v>
      </c>
      <c r="M2392" s="3">
        <v>25</v>
      </c>
      <c r="N2392" s="5">
        <v>649533.36</v>
      </c>
      <c r="O2392" s="3" t="inlineStr">
        <is>
          <t>Transferencia</t>
        </is>
      </c>
      <c r="P2392" s="3" t="inlineStr">
        <is>
          <t>Sofía</t>
        </is>
      </c>
      <c r="Q2392" s="3" t="inlineStr">
        <is>
          <t>Local 1</t>
        </is>
      </c>
      <c r="R2392" s="3" t="inlineStr">
        <is>
          <t>En camino</t>
        </is>
      </c>
      <c r="S2392" s="3" t="inlineStr">
        <is>
          <t>Cliente reclama demora</t>
        </is>
      </c>
      <c r="T2392" s="3">
        <f>IF(COUNTA(A2392:S2392)&lt;19,"REVISAR","OK")</f>
        <v>0</v>
      </c>
      <c r="U2392" s="3">
        <f>IF(ISNUMBER(B2392),"OK","REVISAR")</f>
        <v>0</v>
      </c>
      <c r="V2392" s="3">
        <f>IF(AND(ISNUMBER(K2392),K2392&gt;0,K2392&lt;50),"OK","REVISAR")</f>
        <v>0</v>
      </c>
      <c r="W2392" s="3">
        <f>IF(AND(ISNUMBER(L2392),L2392&gt;0,L2392&lt;1000000),"OK","REVISAR")</f>
        <v>0</v>
      </c>
      <c r="X2392" s="3">
        <f>IF(AND(ISNUMBER(K2392),ISNUMBER(L2392),ISNUMBER(M2392),ISNUMBER(N2392)),IF(ABS(N2392-(K2392*L2392*(1-M2392/100)))&gt;1,"REVISAR","OK"),"REVISAR")</f>
        <v>0</v>
      </c>
      <c r="Y2392" s="3">
        <f>IF(AND(ISNUMBER(SEARCH("@",E2392)),ISNUMBER(SEARCH(".",E2392))),"OK","REVISAR")</f>
        <v>0</v>
      </c>
      <c r="Z2392" s="3">
        <f>IF(COUNTIF($A$2:$A$5001,A2392)&gt;1,"REVISAR","OK")</f>
        <v>0</v>
      </c>
    </row>
    <row r="2393">
      <c r="A2393" s="3">
        <v>2392</v>
      </c>
      <c r="B2393" s="4">
        <v>45711</v>
      </c>
      <c r="C2393" s="3" t="inlineStr">
        <is>
          <t>Camila Torres</t>
        </is>
      </c>
      <c r="D2393" s="3" t="inlineStr">
        <is>
          <t>25565977</t>
        </is>
      </c>
      <c r="F2393" s="3" t="inlineStr">
        <is>
          <t>+54 9 2326 693686</t>
        </is>
      </c>
      <c r="G2393" s="3" t="inlineStr">
        <is>
          <t>S. A. de Areco</t>
        </is>
      </c>
      <c r="H2393" s="3" t="inlineStr">
        <is>
          <t>CABA</t>
        </is>
      </c>
      <c r="I2393" s="3" t="inlineStr">
        <is>
          <t>Mouse gamer</t>
        </is>
      </c>
      <c r="J2393" s="3" t="inlineStr">
        <is>
          <t>Computación</t>
        </is>
      </c>
      <c r="K2393" s="3">
        <v>1</v>
      </c>
      <c r="L2393" s="5">
        <v>151219.81</v>
      </c>
      <c r="M2393" s="3">
        <v>5</v>
      </c>
      <c r="N2393" s="5">
        <v>143658.82</v>
      </c>
      <c r="O2393" s="3" t="inlineStr">
        <is>
          <t>efectivo</t>
        </is>
      </c>
      <c r="P2393" s="3" t="inlineStr">
        <is>
          <t>Benjamín</t>
        </is>
      </c>
      <c r="Q2393" s="3" t="inlineStr">
        <is>
          <t>Norte</t>
        </is>
      </c>
      <c r="S2393" s="3" t="inlineStr">
        <is>
          <t>Precio cargado manualmente</t>
        </is>
      </c>
      <c r="T2393" s="3">
        <f>IF(COUNTA(A2393:S2393)&lt;19,"REVISAR","OK")</f>
        <v>0</v>
      </c>
      <c r="U2393" s="3">
        <f>IF(ISNUMBER(B2393),"OK","REVISAR")</f>
        <v>0</v>
      </c>
      <c r="V2393" s="3">
        <f>IF(AND(ISNUMBER(K2393),K2393&gt;0,K2393&lt;50),"OK","REVISAR")</f>
        <v>0</v>
      </c>
      <c r="W2393" s="3">
        <f>IF(AND(ISNUMBER(L2393),L2393&gt;0,L2393&lt;1000000),"OK","REVISAR")</f>
        <v>0</v>
      </c>
      <c r="X2393" s="3">
        <f>IF(AND(ISNUMBER(K2393),ISNUMBER(L2393),ISNUMBER(M2393),ISNUMBER(N2393)),IF(ABS(N2393-(K2393*L2393*(1-M2393/100)))&gt;1,"REVISAR","OK"),"REVISAR")</f>
        <v>0</v>
      </c>
      <c r="Y2393" s="3">
        <f>IF(AND(ISNUMBER(SEARCH("@",E2393)),ISNUMBER(SEARCH(".",E2393))),"OK","REVISAR")</f>
        <v>0</v>
      </c>
      <c r="Z2393" s="3">
        <f>IF(COUNTIF($A$2:$A$5001,A2393)&gt;1,"REVISAR","OK")</f>
        <v>0</v>
      </c>
    </row>
    <row r="2394">
      <c r="A2394" s="3">
        <v>2393</v>
      </c>
      <c r="B2394" s="4">
        <v>45672</v>
      </c>
      <c r="D2394" s="3" t="inlineStr">
        <is>
          <t>45967008</t>
        </is>
      </c>
      <c r="E2394" s="3" t="inlineStr">
        <is>
          <t>cliente450@yahoo.com</t>
        </is>
      </c>
      <c r="F2394" s="3" t="inlineStr">
        <is>
          <t>+54 9 2326 308999</t>
        </is>
      </c>
      <c r="G2394" s="3" t="inlineStr">
        <is>
          <t>Bs As</t>
        </is>
      </c>
      <c r="H2394" s="3" t="inlineStr">
        <is>
          <t>Córdoba</t>
        </is>
      </c>
      <c r="I2394" s="3" t="inlineStr">
        <is>
          <t>Notebook 15</t>
        </is>
      </c>
      <c r="J2394" s="3" t="inlineStr">
        <is>
          <t>Tecnologia</t>
        </is>
      </c>
      <c r="K2394" s="3">
        <v>4</v>
      </c>
      <c r="L2394" s="5">
        <v>-1000</v>
      </c>
      <c r="M2394" s="3">
        <v>0</v>
      </c>
      <c r="N2394" s="5">
        <v>-4000</v>
      </c>
      <c r="O2394" s="3" t="inlineStr">
        <is>
          <t>Transferencia</t>
        </is>
      </c>
      <c r="P2394" s="3" t="inlineStr">
        <is>
          <t>admin</t>
        </is>
      </c>
      <c r="Q2394" s="3" t="inlineStr">
        <is>
          <t>local 1</t>
        </is>
      </c>
      <c r="S2394" s="3" t="inlineStr">
        <is>
          <t>Producto sin stock</t>
        </is>
      </c>
      <c r="T2394" s="3">
        <f>IF(COUNTA(A2394:S2394)&lt;19,"REVISAR","OK")</f>
        <v>0</v>
      </c>
      <c r="U2394" s="3">
        <f>IF(ISNUMBER(B2394),"OK","REVISAR")</f>
        <v>0</v>
      </c>
      <c r="V2394" s="3">
        <f>IF(AND(ISNUMBER(K2394),K2394&gt;0,K2394&lt;50),"OK","REVISAR")</f>
        <v>0</v>
      </c>
      <c r="W2394" s="3">
        <f>IF(AND(ISNUMBER(L2394),L2394&gt;0,L2394&lt;1000000),"OK","REVISAR")</f>
        <v>0</v>
      </c>
      <c r="X2394" s="3">
        <f>IF(AND(ISNUMBER(K2394),ISNUMBER(L2394),ISNUMBER(M2394),ISNUMBER(N2394)),IF(ABS(N2394-(K2394*L2394*(1-M2394/100)))&gt;1,"REVISAR","OK"),"REVISAR")</f>
        <v>0</v>
      </c>
      <c r="Y2394" s="3">
        <f>IF(AND(ISNUMBER(SEARCH("@",E2394)),ISNUMBER(SEARCH(".",E2394))),"OK","REVISAR")</f>
        <v>0</v>
      </c>
      <c r="Z2394" s="3">
        <f>IF(COUNTIF($A$2:$A$5001,A2394)&gt;1,"REVISAR","OK")</f>
        <v>0</v>
      </c>
    </row>
    <row r="2395">
      <c r="A2395" s="3">
        <v>2394</v>
      </c>
      <c r="B2395" s="4">
        <v>45758</v>
      </c>
      <c r="C2395" s="3" t="inlineStr">
        <is>
          <t>María Gómez</t>
        </is>
      </c>
      <c r="D2395" s="3" t="inlineStr">
        <is>
          <t>29180672</t>
        </is>
      </c>
      <c r="E2395" s="3" t="inlineStr">
        <is>
          <t>cliente579@hotmail.com</t>
        </is>
      </c>
      <c r="F2395" s="3" t="inlineStr">
        <is>
          <t>+54 9 2326 563136</t>
        </is>
      </c>
      <c r="G2395" s="3" t="inlineStr">
        <is>
          <t>Rosario</t>
        </is>
      </c>
      <c r="H2395" s="3" t="inlineStr">
        <is>
          <t>Buenos Aires</t>
        </is>
      </c>
      <c r="I2395" s="3" t="inlineStr">
        <is>
          <t>Parlante portátil</t>
        </is>
      </c>
      <c r="J2395" s="3" t="inlineStr">
        <is>
          <t>Tecnologia</t>
        </is>
      </c>
      <c r="K2395" s="3">
        <v>4</v>
      </c>
      <c r="L2395" s="5">
        <v>146892.46</v>
      </c>
      <c r="M2395" s="3">
        <v>20</v>
      </c>
      <c r="N2395" s="5">
        <v>470055.87</v>
      </c>
      <c r="O2395" s="3" t="inlineStr">
        <is>
          <t>Tarjeta Crédito</t>
        </is>
      </c>
      <c r="P2395" s="3" t="inlineStr">
        <is>
          <t>Sofía</t>
        </is>
      </c>
      <c r="Q2395" s="3" t="inlineStr">
        <is>
          <t>online</t>
        </is>
      </c>
      <c r="R2395" s="3" t="inlineStr">
        <is>
          <t>entregado</t>
        </is>
      </c>
      <c r="S2395" s="3" t="inlineStr">
        <is>
          <t>Precio cargado manualmente</t>
        </is>
      </c>
      <c r="T2395" s="3">
        <f>IF(COUNTA(A2395:S2395)&lt;19,"REVISAR","OK")</f>
        <v>0</v>
      </c>
      <c r="U2395" s="3">
        <f>IF(ISNUMBER(B2395),"OK","REVISAR")</f>
        <v>0</v>
      </c>
      <c r="V2395" s="3">
        <f>IF(AND(ISNUMBER(K2395),K2395&gt;0,K2395&lt;50),"OK","REVISAR")</f>
        <v>0</v>
      </c>
      <c r="W2395" s="3">
        <f>IF(AND(ISNUMBER(L2395),L2395&gt;0,L2395&lt;1000000),"OK","REVISAR")</f>
        <v>0</v>
      </c>
      <c r="X2395" s="3">
        <f>IF(AND(ISNUMBER(K2395),ISNUMBER(L2395),ISNUMBER(M2395),ISNUMBER(N2395)),IF(ABS(N2395-(K2395*L2395*(1-M2395/100)))&gt;1,"REVISAR","OK"),"REVISAR")</f>
        <v>0</v>
      </c>
      <c r="Y2395" s="3">
        <f>IF(AND(ISNUMBER(SEARCH("@",E2395)),ISNUMBER(SEARCH(".",E2395))),"OK","REVISAR")</f>
        <v>0</v>
      </c>
      <c r="Z2395" s="3">
        <f>IF(COUNTIF($A$2:$A$5001,A2395)&gt;1,"REVISAR","OK")</f>
        <v>0</v>
      </c>
    </row>
    <row r="2396">
      <c r="A2396" s="3">
        <v>2395</v>
      </c>
      <c r="B2396" s="4">
        <v>45635</v>
      </c>
      <c r="C2396" s="3" t="inlineStr">
        <is>
          <t>Juan Pérez</t>
        </is>
      </c>
      <c r="D2396" s="3" t="inlineStr">
        <is>
          <t>43628708</t>
        </is>
      </c>
      <c r="E2396" s="3" t="inlineStr">
        <is>
          <t>cliente190@</t>
        </is>
      </c>
      <c r="F2396" s="3" t="inlineStr">
        <is>
          <t>+54 9 2326 455033</t>
        </is>
      </c>
      <c r="G2396" s="3" t="inlineStr">
        <is>
          <t>Mendoza</t>
        </is>
      </c>
      <c r="H2396" s="3" t="inlineStr">
        <is>
          <t>buenos aires</t>
        </is>
      </c>
      <c r="I2396" s="3" t="inlineStr">
        <is>
          <t>Memoria RAM 8GB</t>
        </is>
      </c>
      <c r="K2396" s="3">
        <v>1</v>
      </c>
      <c r="L2396" s="5">
        <v>97783.03</v>
      </c>
      <c r="M2396" s="3">
        <v>25</v>
      </c>
      <c r="N2396" s="5">
        <v>73337.27</v>
      </c>
      <c r="O2396" s="3" t="inlineStr">
        <is>
          <t>efectivo</t>
        </is>
      </c>
      <c r="P2396" s="3" t="inlineStr">
        <is>
          <t>Isaías</t>
        </is>
      </c>
      <c r="Q2396" s="3" t="inlineStr">
        <is>
          <t>Online</t>
        </is>
      </c>
      <c r="R2396" s="3" t="inlineStr">
        <is>
          <t>entregado</t>
        </is>
      </c>
      <c r="S2396" s="3" t="inlineStr">
        <is>
          <t>Pago a confirmar</t>
        </is>
      </c>
      <c r="T2396" s="3">
        <f>IF(COUNTA(A2396:S2396)&lt;19,"REVISAR","OK")</f>
        <v>0</v>
      </c>
      <c r="U2396" s="3">
        <f>IF(ISNUMBER(B2396),"OK","REVISAR")</f>
        <v>0</v>
      </c>
      <c r="V2396" s="3">
        <f>IF(AND(ISNUMBER(K2396),K2396&gt;0,K2396&lt;50),"OK","REVISAR")</f>
        <v>0</v>
      </c>
      <c r="W2396" s="3">
        <f>IF(AND(ISNUMBER(L2396),L2396&gt;0,L2396&lt;1000000),"OK","REVISAR")</f>
        <v>0</v>
      </c>
      <c r="X2396" s="3">
        <f>IF(AND(ISNUMBER(K2396),ISNUMBER(L2396),ISNUMBER(M2396),ISNUMBER(N2396)),IF(ABS(N2396-(K2396*L2396*(1-M2396/100)))&gt;1,"REVISAR","OK"),"REVISAR")</f>
        <v>0</v>
      </c>
      <c r="Y2396" s="3">
        <f>IF(AND(ISNUMBER(SEARCH("@",E2396)),ISNUMBER(SEARCH(".",E2396))),"OK","REVISAR")</f>
        <v>0</v>
      </c>
      <c r="Z2396" s="3">
        <f>IF(COUNTIF($A$2:$A$5001,A2396)&gt;1,"REVISAR","OK")</f>
        <v>0</v>
      </c>
    </row>
    <row r="2397">
      <c r="A2397" s="3">
        <v>2396</v>
      </c>
      <c r="B2397" s="4">
        <v>45314</v>
      </c>
      <c r="C2397" s="3" t="inlineStr">
        <is>
          <t>Cliente Sin Nombre</t>
        </is>
      </c>
      <c r="D2397" s="3" t="inlineStr">
        <is>
          <t>29116605</t>
        </is>
      </c>
      <c r="E2397" s="3" t="inlineStr">
        <is>
          <t>cliente93@outlook.com</t>
        </is>
      </c>
      <c r="F2397" s="3" t="inlineStr">
        <is>
          <t>+54 9 2326 284213</t>
        </is>
      </c>
      <c r="G2397" s="3" t="inlineStr">
        <is>
          <t>Buenos Aires</t>
        </is>
      </c>
      <c r="I2397" s="3" t="inlineStr">
        <is>
          <t>Notebook 15</t>
        </is>
      </c>
      <c r="J2397" s="3" t="inlineStr">
        <is>
          <t>Tecnología</t>
        </is>
      </c>
      <c r="K2397" s="3">
        <v>8</v>
      </c>
      <c r="L2397" s="5">
        <v>65553.46000000001</v>
      </c>
      <c r="M2397" s="3">
        <v>15</v>
      </c>
      <c r="N2397" s="5">
        <v>445763.53</v>
      </c>
      <c r="O2397" s="3" t="inlineStr">
        <is>
          <t>Cheque</t>
        </is>
      </c>
      <c r="P2397" s="3" t="inlineStr">
        <is>
          <t>Isaías</t>
        </is>
      </c>
      <c r="Q2397" s="3" t="inlineStr">
        <is>
          <t>online</t>
        </is>
      </c>
      <c r="R2397" s="3" t="inlineStr">
        <is>
          <t>entregado</t>
        </is>
      </c>
      <c r="S2397" s="3" t="inlineStr">
        <is>
          <t>sin observaciones</t>
        </is>
      </c>
      <c r="T2397" s="3">
        <f>IF(COUNTA(A2397:S2397)&lt;19,"REVISAR","OK")</f>
        <v>0</v>
      </c>
      <c r="U2397" s="3">
        <f>IF(ISNUMBER(B2397),"OK","REVISAR")</f>
        <v>0</v>
      </c>
      <c r="V2397" s="3">
        <f>IF(AND(ISNUMBER(K2397),K2397&gt;0,K2397&lt;50),"OK","REVISAR")</f>
        <v>0</v>
      </c>
      <c r="W2397" s="3">
        <f>IF(AND(ISNUMBER(L2397),L2397&gt;0,L2397&lt;1000000),"OK","REVISAR")</f>
        <v>0</v>
      </c>
      <c r="X2397" s="3">
        <f>IF(AND(ISNUMBER(K2397),ISNUMBER(L2397),ISNUMBER(M2397),ISNUMBER(N2397)),IF(ABS(N2397-(K2397*L2397*(1-M2397/100)))&gt;1,"REVISAR","OK"),"REVISAR")</f>
        <v>0</v>
      </c>
      <c r="Y2397" s="3">
        <f>IF(AND(ISNUMBER(SEARCH("@",E2397)),ISNUMBER(SEARCH(".",E2397))),"OK","REVISAR")</f>
        <v>0</v>
      </c>
      <c r="Z2397" s="3">
        <f>IF(COUNTIF($A$2:$A$5001,A2397)&gt;1,"REVISAR","OK")</f>
        <v>0</v>
      </c>
    </row>
    <row r="2398">
      <c r="A2398" s="3">
        <v>2397</v>
      </c>
      <c r="B2398" s="4">
        <v>45781</v>
      </c>
      <c r="C2398" s="3" t="inlineStr">
        <is>
          <t>Pedro Sánchez</t>
        </is>
      </c>
      <c r="D2398" s="3" t="inlineStr">
        <is>
          <t>41368757</t>
        </is>
      </c>
      <c r="E2398" s="3" t="inlineStr">
        <is>
          <t>cliente664@yahoo.com</t>
        </is>
      </c>
      <c r="F2398" s="3" t="inlineStr">
        <is>
          <t>+54 9 2326 363535</t>
        </is>
      </c>
      <c r="G2398" s="3" t="inlineStr">
        <is>
          <t>Buenos Aires</t>
        </is>
      </c>
      <c r="H2398" s="3" t="inlineStr">
        <is>
          <t>CABA</t>
        </is>
      </c>
      <c r="I2398" s="3" t="inlineStr">
        <is>
          <t>Cable USB-C</t>
        </is>
      </c>
      <c r="J2398" s="3" t="inlineStr">
        <is>
          <t>Sin categoria</t>
        </is>
      </c>
      <c r="K2398" s="3">
        <v>3</v>
      </c>
      <c r="L2398" s="5">
        <v>163258.01</v>
      </c>
      <c r="M2398" s="3">
        <v>0</v>
      </c>
      <c r="N2398" s="5">
        <v>489774.03</v>
      </c>
      <c r="O2398" s="3" t="inlineStr">
        <is>
          <t>efectivo</t>
        </is>
      </c>
      <c r="P2398" s="3" t="inlineStr">
        <is>
          <t>Isaías</t>
        </is>
      </c>
      <c r="Q2398" s="3" t="inlineStr">
        <is>
          <t>Norte</t>
        </is>
      </c>
      <c r="R2398" s="3" t="inlineStr">
        <is>
          <t>entregado</t>
        </is>
      </c>
      <c r="S2398" s="3" t="inlineStr">
        <is>
          <t>Duplicado probable</t>
        </is>
      </c>
      <c r="T2398" s="3">
        <f>IF(COUNTA(A2398:S2398)&lt;19,"REVISAR","OK")</f>
        <v>0</v>
      </c>
      <c r="U2398" s="3">
        <f>IF(ISNUMBER(B2398),"OK","REVISAR")</f>
        <v>0</v>
      </c>
      <c r="V2398" s="3">
        <f>IF(AND(ISNUMBER(K2398),K2398&gt;0,K2398&lt;50),"OK","REVISAR")</f>
        <v>0</v>
      </c>
      <c r="W2398" s="3">
        <f>IF(AND(ISNUMBER(L2398),L2398&gt;0,L2398&lt;1000000),"OK","REVISAR")</f>
        <v>0</v>
      </c>
      <c r="X2398" s="3">
        <f>IF(AND(ISNUMBER(K2398),ISNUMBER(L2398),ISNUMBER(M2398),ISNUMBER(N2398)),IF(ABS(N2398-(K2398*L2398*(1-M2398/100)))&gt;1,"REVISAR","OK"),"REVISAR")</f>
        <v>0</v>
      </c>
      <c r="Y2398" s="3">
        <f>IF(AND(ISNUMBER(SEARCH("@",E2398)),ISNUMBER(SEARCH(".",E2398))),"OK","REVISAR")</f>
        <v>0</v>
      </c>
      <c r="Z2398" s="3">
        <f>IF(COUNTIF($A$2:$A$5001,A2398)&gt;1,"REVISAR","OK")</f>
        <v>0</v>
      </c>
    </row>
    <row r="2399">
      <c r="A2399" s="3">
        <v>2398</v>
      </c>
      <c r="B2399" s="4">
        <v>45801</v>
      </c>
      <c r="C2399" s="3" t="inlineStr">
        <is>
          <t>Camila Torres</t>
        </is>
      </c>
      <c r="D2399" s="3" t="inlineStr">
        <is>
          <t>35341359</t>
        </is>
      </c>
      <c r="E2399" s="3" t="inlineStr">
        <is>
          <t>cliente802@sinmail</t>
        </is>
      </c>
      <c r="F2399" s="3" t="inlineStr">
        <is>
          <t>+54 9 2326 215059</t>
        </is>
      </c>
      <c r="H2399" s="3" t="inlineStr">
        <is>
          <t>Cordoba</t>
        </is>
      </c>
      <c r="I2399" s="3" t="inlineStr">
        <is>
          <t>Teclado mecánico</t>
        </is>
      </c>
      <c r="J2399" s="3" t="inlineStr">
        <is>
          <t>perifericos</t>
        </is>
      </c>
      <c r="K2399" s="3">
        <v>1</v>
      </c>
      <c r="L2399" s="5">
        <v>62363.27</v>
      </c>
      <c r="M2399" s="3">
        <v>20</v>
      </c>
      <c r="N2399" s="5">
        <v>49890.62</v>
      </c>
      <c r="O2399" s="3" t="inlineStr">
        <is>
          <t>MercadoPago</t>
        </is>
      </c>
      <c r="P2399" s="3" t="inlineStr">
        <is>
          <t>Isaías</t>
        </is>
      </c>
      <c r="R2399" s="3" t="inlineStr">
        <is>
          <t>No aplica</t>
        </is>
      </c>
      <c r="S2399" s="3" t="inlineStr">
        <is>
          <t>Dirección incompleta</t>
        </is>
      </c>
      <c r="T2399" s="3">
        <f>IF(COUNTA(A2399:S2399)&lt;19,"REVISAR","OK")</f>
        <v>0</v>
      </c>
      <c r="U2399" s="3">
        <f>IF(ISNUMBER(B2399),"OK","REVISAR")</f>
        <v>0</v>
      </c>
      <c r="V2399" s="3">
        <f>IF(AND(ISNUMBER(K2399),K2399&gt;0,K2399&lt;50),"OK","REVISAR")</f>
        <v>0</v>
      </c>
      <c r="W2399" s="3">
        <f>IF(AND(ISNUMBER(L2399),L2399&gt;0,L2399&lt;1000000),"OK","REVISAR")</f>
        <v>0</v>
      </c>
      <c r="X2399" s="3">
        <f>IF(AND(ISNUMBER(K2399),ISNUMBER(L2399),ISNUMBER(M2399),ISNUMBER(N2399)),IF(ABS(N2399-(K2399*L2399*(1-M2399/100)))&gt;1,"REVISAR","OK"),"REVISAR")</f>
        <v>0</v>
      </c>
      <c r="Y2399" s="3">
        <f>IF(AND(ISNUMBER(SEARCH("@",E2399)),ISNUMBER(SEARCH(".",E2399))),"OK","REVISAR")</f>
        <v>0</v>
      </c>
      <c r="Z2399" s="3">
        <f>IF(COUNTIF($A$2:$A$5001,A2399)&gt;1,"REVISAR","OK")</f>
        <v>0</v>
      </c>
    </row>
    <row r="2400">
      <c r="A2400" s="3">
        <v>2399</v>
      </c>
      <c r="B2400" s="4">
        <v>45510</v>
      </c>
      <c r="C2400" s="3" t="inlineStr">
        <is>
          <t>Cliente Sin Nombre</t>
        </is>
      </c>
      <c r="D2400" s="3" t="inlineStr">
        <is>
          <t>30842459</t>
        </is>
      </c>
      <c r="E2400" s="3" t="inlineStr">
        <is>
          <t>cliente880@outlook.com</t>
        </is>
      </c>
      <c r="H2400" s="3" t="inlineStr">
        <is>
          <t>Santa Fe</t>
        </is>
      </c>
      <c r="I2400" s="3" t="inlineStr">
        <is>
          <t>Disco SSD 480GB</t>
        </is>
      </c>
      <c r="J2400" s="3" t="inlineStr">
        <is>
          <t>Hogar</t>
        </is>
      </c>
      <c r="K2400" s="3">
        <v>5</v>
      </c>
      <c r="L2400" s="5">
        <v>176629.8</v>
      </c>
      <c r="M2400" s="3">
        <v>10</v>
      </c>
      <c r="N2400" s="5">
        <v>41707.92</v>
      </c>
      <c r="P2400" s="3" t="inlineStr">
        <is>
          <t>Isaías</t>
        </is>
      </c>
      <c r="Q2400" s="3" t="inlineStr">
        <is>
          <t>Online</t>
        </is>
      </c>
      <c r="R2400" s="3" t="inlineStr">
        <is>
          <t>Entregado</t>
        </is>
      </c>
      <c r="S2400" s="3" t="inlineStr">
        <is>
          <t>OK</t>
        </is>
      </c>
      <c r="T2400" s="3">
        <f>IF(COUNTA(A2400:S2400)&lt;19,"REVISAR","OK")</f>
        <v>0</v>
      </c>
      <c r="U2400" s="3">
        <f>IF(ISNUMBER(B2400),"OK","REVISAR")</f>
        <v>0</v>
      </c>
      <c r="V2400" s="3">
        <f>IF(AND(ISNUMBER(K2400),K2400&gt;0,K2400&lt;50),"OK","REVISAR")</f>
        <v>0</v>
      </c>
      <c r="W2400" s="3">
        <f>IF(AND(ISNUMBER(L2400),L2400&gt;0,L2400&lt;1000000),"OK","REVISAR")</f>
        <v>0</v>
      </c>
      <c r="X2400" s="3">
        <f>IF(AND(ISNUMBER(K2400),ISNUMBER(L2400),ISNUMBER(M2400),ISNUMBER(N2400)),IF(ABS(N2400-(K2400*L2400*(1-M2400/100)))&gt;1,"REVISAR","OK"),"REVISAR")</f>
        <v>0</v>
      </c>
      <c r="Y2400" s="3">
        <f>IF(AND(ISNUMBER(SEARCH("@",E2400)),ISNUMBER(SEARCH(".",E2400))),"OK","REVISAR")</f>
        <v>0</v>
      </c>
      <c r="Z2400" s="3">
        <f>IF(COUNTIF($A$2:$A$5001,A2400)&gt;1,"REVISAR","OK")</f>
        <v>0</v>
      </c>
    </row>
    <row r="2401">
      <c r="A2401" s="3">
        <v>2400</v>
      </c>
      <c r="B2401" s="4">
        <v>45444</v>
      </c>
      <c r="C2401" s="3" t="inlineStr">
        <is>
          <t>Valentina Díaz</t>
        </is>
      </c>
      <c r="D2401" s="3" t="inlineStr">
        <is>
          <t>27270780</t>
        </is>
      </c>
      <c r="E2401" s="3" t="inlineStr">
        <is>
          <t>cliente704@yahoo.com</t>
        </is>
      </c>
      <c r="F2401" s="3" t="inlineStr">
        <is>
          <t>+54 9 2326 187148</t>
        </is>
      </c>
      <c r="G2401" s="3" t="inlineStr">
        <is>
          <t>Capital Federal</t>
        </is>
      </c>
      <c r="H2401" s="3" t="inlineStr">
        <is>
          <t>buenos aires</t>
        </is>
      </c>
      <c r="I2401" s="3" t="inlineStr">
        <is>
          <t>Cable USB-C</t>
        </is>
      </c>
      <c r="J2401" s="3" t="inlineStr">
        <is>
          <t>Accesorios</t>
        </is>
      </c>
      <c r="K2401" s="3">
        <v>6</v>
      </c>
      <c r="L2401" s="5">
        <v>142378.36</v>
      </c>
      <c r="M2401" s="3">
        <v>25</v>
      </c>
      <c r="N2401" s="5">
        <v>640702.62</v>
      </c>
      <c r="O2401" s="3" t="inlineStr">
        <is>
          <t>Efectivo</t>
        </is>
      </c>
      <c r="P2401" s="3" t="inlineStr">
        <is>
          <t>admin</t>
        </is>
      </c>
      <c r="Q2401" s="3" t="inlineStr">
        <is>
          <t>Centro</t>
        </is>
      </c>
      <c r="R2401" s="3" t="inlineStr">
        <is>
          <t>Cancelado</t>
        </is>
      </c>
      <c r="S2401" s="3" t="inlineStr">
        <is>
          <t>Duplicado probable</t>
        </is>
      </c>
      <c r="T2401" s="3">
        <f>IF(COUNTA(A2401:S2401)&lt;19,"REVISAR","OK")</f>
        <v>0</v>
      </c>
      <c r="U2401" s="3">
        <f>IF(ISNUMBER(B2401),"OK","REVISAR")</f>
        <v>0</v>
      </c>
      <c r="V2401" s="3">
        <f>IF(AND(ISNUMBER(K2401),K2401&gt;0,K2401&lt;50),"OK","REVISAR")</f>
        <v>0</v>
      </c>
      <c r="W2401" s="3">
        <f>IF(AND(ISNUMBER(L2401),L2401&gt;0,L2401&lt;1000000),"OK","REVISAR")</f>
        <v>0</v>
      </c>
      <c r="X2401" s="3">
        <f>IF(AND(ISNUMBER(K2401),ISNUMBER(L2401),ISNUMBER(M2401),ISNUMBER(N2401)),IF(ABS(N2401-(K2401*L2401*(1-M2401/100)))&gt;1,"REVISAR","OK"),"REVISAR")</f>
        <v>0</v>
      </c>
      <c r="Y2401" s="3">
        <f>IF(AND(ISNUMBER(SEARCH("@",E2401)),ISNUMBER(SEARCH(".",E2401))),"OK","REVISAR")</f>
        <v>0</v>
      </c>
      <c r="Z2401" s="3">
        <f>IF(COUNTIF($A$2:$A$5001,A2401)&gt;1,"REVISAR","OK")</f>
        <v>0</v>
      </c>
    </row>
    <row r="2402">
      <c r="A2402" s="3">
        <v>2401</v>
      </c>
      <c r="B2402" s="4">
        <v>45625</v>
      </c>
      <c r="C2402" s="3" t="inlineStr">
        <is>
          <t>Valentina Díaz</t>
        </is>
      </c>
      <c r="D2402" s="3" t="inlineStr">
        <is>
          <t>32591158</t>
        </is>
      </c>
      <c r="E2402" s="3" t="inlineStr">
        <is>
          <t>cliente196@hotmial.com</t>
        </is>
      </c>
      <c r="F2402" s="3" t="inlineStr">
        <is>
          <t>+54 9 2326 947234</t>
        </is>
      </c>
      <c r="G2402" s="3" t="inlineStr">
        <is>
          <t>Mendoza</t>
        </is>
      </c>
      <c r="J2402" s="3" t="inlineStr">
        <is>
          <t>Sin categoria</t>
        </is>
      </c>
      <c r="K2402" s="3">
        <v>3</v>
      </c>
      <c r="L2402" s="5">
        <v>33058.36</v>
      </c>
      <c r="M2402" s="3">
        <v>150</v>
      </c>
      <c r="N2402" s="5">
        <v>-49587.54</v>
      </c>
      <c r="O2402" s="3" t="inlineStr">
        <is>
          <t>Mercado Pago</t>
        </is>
      </c>
      <c r="P2402" s="3" t="inlineStr">
        <is>
          <t>Paul</t>
        </is>
      </c>
      <c r="Q2402" s="3" t="inlineStr">
        <is>
          <t>Online</t>
        </is>
      </c>
      <c r="S2402" s="3" t="inlineStr">
        <is>
          <t>OK</t>
        </is>
      </c>
      <c r="T2402" s="3">
        <f>IF(COUNTA(A2402:S2402)&lt;19,"REVISAR","OK")</f>
        <v>0</v>
      </c>
      <c r="U2402" s="3">
        <f>IF(ISNUMBER(B2402),"OK","REVISAR")</f>
        <v>0</v>
      </c>
      <c r="V2402" s="3">
        <f>IF(AND(ISNUMBER(K2402),K2402&gt;0,K2402&lt;50),"OK","REVISAR")</f>
        <v>0</v>
      </c>
      <c r="W2402" s="3">
        <f>IF(AND(ISNUMBER(L2402),L2402&gt;0,L2402&lt;1000000),"OK","REVISAR")</f>
        <v>0</v>
      </c>
      <c r="X2402" s="3">
        <f>IF(AND(ISNUMBER(K2402),ISNUMBER(L2402),ISNUMBER(M2402),ISNUMBER(N2402)),IF(ABS(N2402-(K2402*L2402*(1-M2402/100)))&gt;1,"REVISAR","OK"),"REVISAR")</f>
        <v>0</v>
      </c>
      <c r="Y2402" s="3">
        <f>IF(AND(ISNUMBER(SEARCH("@",E2402)),ISNUMBER(SEARCH(".",E2402))),"OK","REVISAR")</f>
        <v>0</v>
      </c>
      <c r="Z2402" s="3">
        <f>IF(COUNTIF($A$2:$A$5001,A2402)&gt;1,"REVISAR","OK")</f>
        <v>0</v>
      </c>
    </row>
    <row r="2403">
      <c r="B2403" s="4">
        <v>45536</v>
      </c>
      <c r="C2403" s="3" t="inlineStr">
        <is>
          <t>Ana Martínez</t>
        </is>
      </c>
      <c r="D2403" s="3" t="inlineStr">
        <is>
          <t>27784728</t>
        </is>
      </c>
      <c r="E2403" s="3" t="inlineStr">
        <is>
          <t>cliente171@yahoo.com</t>
        </is>
      </c>
      <c r="F2403" s="3" t="inlineStr">
        <is>
          <t>+54 9 2326 529839</t>
        </is>
      </c>
      <c r="G2403" s="3" t="inlineStr">
        <is>
          <t>San Antonio de Areco</t>
        </is>
      </c>
      <c r="H2403" s="3" t="inlineStr">
        <is>
          <t>Santa Fe</t>
        </is>
      </c>
      <c r="I2403" s="3" t="inlineStr">
        <is>
          <t>Cargador rápido</t>
        </is>
      </c>
      <c r="J2403" s="3" t="inlineStr">
        <is>
          <t>Tecnologia</t>
        </is>
      </c>
      <c r="L2403" s="5">
        <v>148627.27</v>
      </c>
      <c r="M2403" s="3">
        <v>15</v>
      </c>
      <c r="O2403" s="3" t="inlineStr">
        <is>
          <t>Efectivo</t>
        </is>
      </c>
      <c r="R2403" s="3" t="inlineStr">
        <is>
          <t>Cancelado</t>
        </is>
      </c>
      <c r="S2403" s="3" t="inlineStr">
        <is>
          <t>Pago a confirmar</t>
        </is>
      </c>
      <c r="T2403" s="3">
        <f>IF(COUNTA(A2403:S2403)&lt;19,"REVISAR","OK")</f>
        <v>0</v>
      </c>
      <c r="U2403" s="3">
        <f>IF(ISNUMBER(B2403),"OK","REVISAR")</f>
        <v>0</v>
      </c>
      <c r="V2403" s="3">
        <f>IF(AND(ISNUMBER(K2403),K2403&gt;0,K2403&lt;50),"OK","REVISAR")</f>
        <v>0</v>
      </c>
      <c r="W2403" s="3">
        <f>IF(AND(ISNUMBER(L2403),L2403&gt;0,L2403&lt;1000000),"OK","REVISAR")</f>
        <v>0</v>
      </c>
      <c r="X2403" s="3">
        <f>IF(AND(ISNUMBER(K2403),ISNUMBER(L2403),ISNUMBER(M2403),ISNUMBER(N2403)),IF(ABS(N2403-(K2403*L2403*(1-M2403/100)))&gt;1,"REVISAR","OK"),"REVISAR")</f>
        <v>0</v>
      </c>
      <c r="Y2403" s="3">
        <f>IF(AND(ISNUMBER(SEARCH("@",E2403)),ISNUMBER(SEARCH(".",E2403))),"OK","REVISAR")</f>
        <v>0</v>
      </c>
      <c r="Z2403" s="3">
        <f>IF(COUNTIF($A$2:$A$5001,A2403)&gt;1,"REVISAR","OK")</f>
        <v>0</v>
      </c>
    </row>
    <row r="2404">
      <c r="A2404" s="3">
        <v>2403</v>
      </c>
      <c r="B2404" s="4">
        <v>45566</v>
      </c>
      <c r="C2404" s="3" t="inlineStr">
        <is>
          <t>Cliente Sin Nombre</t>
        </is>
      </c>
      <c r="D2404" s="3" t="inlineStr">
        <is>
          <t>40489941</t>
        </is>
      </c>
      <c r="E2404" s="3" t="inlineStr">
        <is>
          <t>cliente@</t>
        </is>
      </c>
      <c r="F2404" s="3" t="inlineStr">
        <is>
          <t>+54 9 2326 773158</t>
        </is>
      </c>
      <c r="H2404" s="3" t="inlineStr">
        <is>
          <t>Bs.As</t>
        </is>
      </c>
      <c r="J2404" s="3" t="inlineStr">
        <is>
          <t>tecnologia</t>
        </is>
      </c>
      <c r="K2404" s="3">
        <v>5</v>
      </c>
      <c r="L2404" s="5">
        <v>129507.49</v>
      </c>
      <c r="M2404" s="3">
        <v>15</v>
      </c>
      <c r="N2404" s="5">
        <v>550406.83</v>
      </c>
      <c r="O2404" s="3" t="inlineStr">
        <is>
          <t>Transferencia</t>
        </is>
      </c>
      <c r="S2404" s="3" t="inlineStr">
        <is>
          <t>Precio cargado manualmente</t>
        </is>
      </c>
      <c r="T2404" s="3">
        <f>IF(COUNTA(A2404:S2404)&lt;19,"REVISAR","OK")</f>
        <v>0</v>
      </c>
      <c r="U2404" s="3">
        <f>IF(ISNUMBER(B2404),"OK","REVISAR")</f>
        <v>0</v>
      </c>
      <c r="V2404" s="3">
        <f>IF(AND(ISNUMBER(K2404),K2404&gt;0,K2404&lt;50),"OK","REVISAR")</f>
        <v>0</v>
      </c>
      <c r="W2404" s="3">
        <f>IF(AND(ISNUMBER(L2404),L2404&gt;0,L2404&lt;1000000),"OK","REVISAR")</f>
        <v>0</v>
      </c>
      <c r="X2404" s="3">
        <f>IF(AND(ISNUMBER(K2404),ISNUMBER(L2404),ISNUMBER(M2404),ISNUMBER(N2404)),IF(ABS(N2404-(K2404*L2404*(1-M2404/100)))&gt;1,"REVISAR","OK"),"REVISAR")</f>
        <v>0</v>
      </c>
      <c r="Y2404" s="3">
        <f>IF(AND(ISNUMBER(SEARCH("@",E2404)),ISNUMBER(SEARCH(".",E2404))),"OK","REVISAR")</f>
        <v>0</v>
      </c>
      <c r="Z2404" s="3">
        <f>IF(COUNTIF($A$2:$A$5001,A2404)&gt;1,"REVISAR","OK")</f>
        <v>0</v>
      </c>
    </row>
    <row r="2405">
      <c r="A2405" s="3">
        <v>2404</v>
      </c>
      <c r="B2405" s="4">
        <v>45761</v>
      </c>
      <c r="C2405" s="3" t="inlineStr">
        <is>
          <t>Camila Torres</t>
        </is>
      </c>
      <c r="D2405" s="3" t="inlineStr">
        <is>
          <t>32552223</t>
        </is>
      </c>
      <c r="E2405" s="3" t="inlineStr">
        <is>
          <t>cliente635@yahoo.com</t>
        </is>
      </c>
      <c r="F2405" s="3" t="inlineStr">
        <is>
          <t>+54 9 2326 371680</t>
        </is>
      </c>
      <c r="G2405" s="3" t="inlineStr">
        <is>
          <t>San Antonio de Areco</t>
        </is>
      </c>
      <c r="H2405" s="3" t="inlineStr">
        <is>
          <t>Córdoba</t>
        </is>
      </c>
      <c r="I2405" s="3" t="inlineStr">
        <is>
          <t>Silla gamer</t>
        </is>
      </c>
      <c r="K2405" s="3">
        <v>8</v>
      </c>
      <c r="L2405" s="5">
        <v>97351.91</v>
      </c>
      <c r="M2405" s="3">
        <v>10</v>
      </c>
      <c r="N2405" s="5">
        <v>700933.75</v>
      </c>
      <c r="O2405" s="3" t="inlineStr">
        <is>
          <t>Cheque</t>
        </is>
      </c>
      <c r="Q2405" s="3" t="inlineStr">
        <is>
          <t>Sucursal Norte</t>
        </is>
      </c>
      <c r="S2405" s="3" t="inlineStr">
        <is>
          <t>OK</t>
        </is>
      </c>
      <c r="T2405" s="3">
        <f>IF(COUNTA(A2405:S2405)&lt;19,"REVISAR","OK")</f>
        <v>0</v>
      </c>
      <c r="U2405" s="3">
        <f>IF(ISNUMBER(B2405),"OK","REVISAR")</f>
        <v>0</v>
      </c>
      <c r="V2405" s="3">
        <f>IF(AND(ISNUMBER(K2405),K2405&gt;0,K2405&lt;50),"OK","REVISAR")</f>
        <v>0</v>
      </c>
      <c r="W2405" s="3">
        <f>IF(AND(ISNUMBER(L2405),L2405&gt;0,L2405&lt;1000000),"OK","REVISAR")</f>
        <v>0</v>
      </c>
      <c r="X2405" s="3">
        <f>IF(AND(ISNUMBER(K2405),ISNUMBER(L2405),ISNUMBER(M2405),ISNUMBER(N2405)),IF(ABS(N2405-(K2405*L2405*(1-M2405/100)))&gt;1,"REVISAR","OK"),"REVISAR")</f>
        <v>0</v>
      </c>
      <c r="Y2405" s="3">
        <f>IF(AND(ISNUMBER(SEARCH("@",E2405)),ISNUMBER(SEARCH(".",E2405))),"OK","REVISAR")</f>
        <v>0</v>
      </c>
      <c r="Z2405" s="3">
        <f>IF(COUNTIF($A$2:$A$5001,A2405)&gt;1,"REVISAR","OK")</f>
        <v>0</v>
      </c>
    </row>
    <row r="2406">
      <c r="A2406" s="3">
        <v>2405</v>
      </c>
      <c r="B2406" s="4">
        <v>45362</v>
      </c>
      <c r="C2406" s="3" t="inlineStr">
        <is>
          <t>Sofía García</t>
        </is>
      </c>
      <c r="D2406" s="3" t="inlineStr">
        <is>
          <t>40524669</t>
        </is>
      </c>
      <c r="E2406" s="3" t="inlineStr">
        <is>
          <t>cliente824@</t>
        </is>
      </c>
      <c r="F2406" s="3" t="inlineStr">
        <is>
          <t>+54 9 2326 916385</t>
        </is>
      </c>
      <c r="G2406" s="3" t="inlineStr">
        <is>
          <t>Mendoza</t>
        </is>
      </c>
      <c r="H2406" s="3" t="inlineStr">
        <is>
          <t>Santa Fe</t>
        </is>
      </c>
      <c r="K2406" s="3">
        <v>4</v>
      </c>
      <c r="L2406" s="5">
        <v>143242.56</v>
      </c>
      <c r="M2406" s="3">
        <v>0</v>
      </c>
      <c r="N2406" s="5">
        <v>572970.24</v>
      </c>
      <c r="P2406" s="3" t="inlineStr">
        <is>
          <t>Admin</t>
        </is>
      </c>
      <c r="Q2406" s="3" t="inlineStr">
        <is>
          <t>Sucursal Norte</t>
        </is>
      </c>
      <c r="R2406" s="3" t="inlineStr">
        <is>
          <t>Pendiente</t>
        </is>
      </c>
      <c r="S2406" s="3" t="inlineStr">
        <is>
          <t>Pago a confirmar</t>
        </is>
      </c>
      <c r="T2406" s="3">
        <f>IF(COUNTA(A2406:S2406)&lt;19,"REVISAR","OK")</f>
        <v>0</v>
      </c>
      <c r="U2406" s="3">
        <f>IF(ISNUMBER(B2406),"OK","REVISAR")</f>
        <v>0</v>
      </c>
      <c r="V2406" s="3">
        <f>IF(AND(ISNUMBER(K2406),K2406&gt;0,K2406&lt;50),"OK","REVISAR")</f>
        <v>0</v>
      </c>
      <c r="W2406" s="3">
        <f>IF(AND(ISNUMBER(L2406),L2406&gt;0,L2406&lt;1000000),"OK","REVISAR")</f>
        <v>0</v>
      </c>
      <c r="X2406" s="3">
        <f>IF(AND(ISNUMBER(K2406),ISNUMBER(L2406),ISNUMBER(M2406),ISNUMBER(N2406)),IF(ABS(N2406-(K2406*L2406*(1-M2406/100)))&gt;1,"REVISAR","OK"),"REVISAR")</f>
        <v>0</v>
      </c>
      <c r="Y2406" s="3">
        <f>IF(AND(ISNUMBER(SEARCH("@",E2406)),ISNUMBER(SEARCH(".",E2406))),"OK","REVISAR")</f>
        <v>0</v>
      </c>
      <c r="Z2406" s="3">
        <f>IF(COUNTIF($A$2:$A$5001,A2406)&gt;1,"REVISAR","OK")</f>
        <v>0</v>
      </c>
    </row>
    <row r="2407">
      <c r="A2407" s="3">
        <v>2406</v>
      </c>
      <c r="B2407" s="4">
        <v>45776</v>
      </c>
      <c r="C2407" s="3" t="inlineStr">
        <is>
          <t>Carlos López</t>
        </is>
      </c>
      <c r="D2407" s="3" t="inlineStr">
        <is>
          <t>20807888</t>
        </is>
      </c>
      <c r="F2407" s="3" t="inlineStr">
        <is>
          <t>+54 9 2326 491379</t>
        </is>
      </c>
      <c r="G2407" s="3" t="inlineStr">
        <is>
          <t>san antonio de areco</t>
        </is>
      </c>
      <c r="H2407" s="3" t="inlineStr">
        <is>
          <t>Cordoba</t>
        </is>
      </c>
      <c r="I2407" s="3" t="inlineStr">
        <is>
          <t>Mouse gamer</t>
        </is>
      </c>
      <c r="J2407" s="3" t="inlineStr">
        <is>
          <t>tecnologia</t>
        </is>
      </c>
      <c r="K2407" s="3">
        <v>3</v>
      </c>
      <c r="L2407" s="5">
        <v>122341.56</v>
      </c>
      <c r="M2407" s="3">
        <v>25</v>
      </c>
      <c r="N2407" s="5">
        <v>275268.51</v>
      </c>
      <c r="O2407" s="3" t="inlineStr">
        <is>
          <t>MercadoPago</t>
        </is>
      </c>
      <c r="P2407" s="3" t="inlineStr">
        <is>
          <t>Sin vendedor</t>
        </is>
      </c>
      <c r="S2407" s="3" t="inlineStr">
        <is>
          <t>Cliente reclama demora</t>
        </is>
      </c>
      <c r="T2407" s="3">
        <f>IF(COUNTA(A2407:S2407)&lt;19,"REVISAR","OK")</f>
        <v>0</v>
      </c>
      <c r="U2407" s="3">
        <f>IF(ISNUMBER(B2407),"OK","REVISAR")</f>
        <v>0</v>
      </c>
      <c r="V2407" s="3">
        <f>IF(AND(ISNUMBER(K2407),K2407&gt;0,K2407&lt;50),"OK","REVISAR")</f>
        <v>0</v>
      </c>
      <c r="W2407" s="3">
        <f>IF(AND(ISNUMBER(L2407),L2407&gt;0,L2407&lt;1000000),"OK","REVISAR")</f>
        <v>0</v>
      </c>
      <c r="X2407" s="3">
        <f>IF(AND(ISNUMBER(K2407),ISNUMBER(L2407),ISNUMBER(M2407),ISNUMBER(N2407)),IF(ABS(N2407-(K2407*L2407*(1-M2407/100)))&gt;1,"REVISAR","OK"),"REVISAR")</f>
        <v>0</v>
      </c>
      <c r="Y2407" s="3">
        <f>IF(AND(ISNUMBER(SEARCH("@",E2407)),ISNUMBER(SEARCH(".",E2407))),"OK","REVISAR")</f>
        <v>0</v>
      </c>
      <c r="Z2407" s="3">
        <f>IF(COUNTIF($A$2:$A$5001,A2407)&gt;1,"REVISAR","OK")</f>
        <v>0</v>
      </c>
    </row>
    <row r="2408">
      <c r="A2408" s="3">
        <v>2407</v>
      </c>
      <c r="B2408" s="4">
        <v>45659</v>
      </c>
      <c r="D2408" s="3" t="inlineStr">
        <is>
          <t>45728904</t>
        </is>
      </c>
      <c r="E2408" s="3" t="inlineStr">
        <is>
          <t>cliente767@sinmail</t>
        </is>
      </c>
      <c r="F2408" s="3" t="inlineStr">
        <is>
          <t>+54 9 2326 105697</t>
        </is>
      </c>
      <c r="G2408" s="3" t="inlineStr">
        <is>
          <t>Bs As</t>
        </is>
      </c>
      <c r="H2408" s="3" t="inlineStr">
        <is>
          <t>Córdoba</t>
        </is>
      </c>
      <c r="I2408" s="3" t="inlineStr">
        <is>
          <t>Producto desconocido</t>
        </is>
      </c>
      <c r="J2408" s="3" t="inlineStr">
        <is>
          <t>Tecnología</t>
        </is>
      </c>
      <c r="K2408" s="3">
        <v>7</v>
      </c>
      <c r="M2408" s="3">
        <v>15</v>
      </c>
      <c r="O2408" s="3" t="inlineStr">
        <is>
          <t>Tarjeta Crédito</t>
        </is>
      </c>
      <c r="P2408" s="3" t="inlineStr">
        <is>
          <t>Sin vendedor</t>
        </is>
      </c>
      <c r="Q2408" s="3" t="inlineStr">
        <is>
          <t>Online</t>
        </is>
      </c>
      <c r="R2408" s="3" t="inlineStr">
        <is>
          <t>Cancelado</t>
        </is>
      </c>
      <c r="S2408" s="3" t="inlineStr">
        <is>
          <t>Dirección incompleta</t>
        </is>
      </c>
      <c r="T2408" s="3">
        <f>IF(COUNTA(A2408:S2408)&lt;19,"REVISAR","OK")</f>
        <v>0</v>
      </c>
      <c r="U2408" s="3">
        <f>IF(ISNUMBER(B2408),"OK","REVISAR")</f>
        <v>0</v>
      </c>
      <c r="V2408" s="3">
        <f>IF(AND(ISNUMBER(K2408),K2408&gt;0,K2408&lt;50),"OK","REVISAR")</f>
        <v>0</v>
      </c>
      <c r="W2408" s="3">
        <f>IF(AND(ISNUMBER(L2408),L2408&gt;0,L2408&lt;1000000),"OK","REVISAR")</f>
        <v>0</v>
      </c>
      <c r="X2408" s="3">
        <f>IF(AND(ISNUMBER(K2408),ISNUMBER(L2408),ISNUMBER(M2408),ISNUMBER(N2408)),IF(ABS(N2408-(K2408*L2408*(1-M2408/100)))&gt;1,"REVISAR","OK"),"REVISAR")</f>
        <v>0</v>
      </c>
      <c r="Y2408" s="3">
        <f>IF(AND(ISNUMBER(SEARCH("@",E2408)),ISNUMBER(SEARCH(".",E2408))),"OK","REVISAR")</f>
        <v>0</v>
      </c>
      <c r="Z2408" s="3">
        <f>IF(COUNTIF($A$2:$A$5001,A2408)&gt;1,"REVISAR","OK")</f>
        <v>0</v>
      </c>
    </row>
    <row r="2409">
      <c r="A2409" s="3">
        <v>2408</v>
      </c>
      <c r="B2409" s="4">
        <v>45320</v>
      </c>
      <c r="C2409" s="3" t="inlineStr">
        <is>
          <t>Pedro Sánchez</t>
        </is>
      </c>
      <c r="E2409" s="3" t="inlineStr">
        <is>
          <t>cliente475@sinmail</t>
        </is>
      </c>
      <c r="F2409" s="3" t="inlineStr">
        <is>
          <t>12345</t>
        </is>
      </c>
      <c r="G2409" s="3" t="inlineStr">
        <is>
          <t>Mendoza</t>
        </is>
      </c>
      <c r="H2409" s="3" t="inlineStr">
        <is>
          <t>Mendoza</t>
        </is>
      </c>
      <c r="I2409" s="3" t="inlineStr">
        <is>
          <t>Notebook 15</t>
        </is>
      </c>
      <c r="K2409" s="3">
        <v>8</v>
      </c>
      <c r="L2409" s="5">
        <v>38113.1</v>
      </c>
      <c r="M2409" s="3">
        <v>5</v>
      </c>
      <c r="N2409" s="5">
        <v>289659.56</v>
      </c>
      <c r="O2409" s="3" t="inlineStr">
        <is>
          <t>transf</t>
        </is>
      </c>
      <c r="R2409" s="3" t="inlineStr">
        <is>
          <t>Cancelado</t>
        </is>
      </c>
      <c r="S2409" s="3" t="inlineStr">
        <is>
          <t>Cliente reclama demora</t>
        </is>
      </c>
      <c r="T2409" s="3">
        <f>IF(COUNTA(A2409:S2409)&lt;19,"REVISAR","OK")</f>
        <v>0</v>
      </c>
      <c r="U2409" s="3">
        <f>IF(ISNUMBER(B2409),"OK","REVISAR")</f>
        <v>0</v>
      </c>
      <c r="V2409" s="3">
        <f>IF(AND(ISNUMBER(K2409),K2409&gt;0,K2409&lt;50),"OK","REVISAR")</f>
        <v>0</v>
      </c>
      <c r="W2409" s="3">
        <f>IF(AND(ISNUMBER(L2409),L2409&gt;0,L2409&lt;1000000),"OK","REVISAR")</f>
        <v>0</v>
      </c>
      <c r="X2409" s="3">
        <f>IF(AND(ISNUMBER(K2409),ISNUMBER(L2409),ISNUMBER(M2409),ISNUMBER(N2409)),IF(ABS(N2409-(K2409*L2409*(1-M2409/100)))&gt;1,"REVISAR","OK"),"REVISAR")</f>
        <v>0</v>
      </c>
      <c r="Y2409" s="3">
        <f>IF(AND(ISNUMBER(SEARCH("@",E2409)),ISNUMBER(SEARCH(".",E2409))),"OK","REVISAR")</f>
        <v>0</v>
      </c>
      <c r="Z2409" s="3">
        <f>IF(COUNTIF($A$2:$A$5001,A2409)&gt;1,"REVISAR","OK")</f>
        <v>0</v>
      </c>
    </row>
    <row r="2410">
      <c r="A2410" s="3">
        <v>2409</v>
      </c>
      <c r="B2410" s="4">
        <v>45618</v>
      </c>
      <c r="C2410" s="3" t="inlineStr">
        <is>
          <t>Juan Pérez</t>
        </is>
      </c>
      <c r="D2410" s="3" t="inlineStr">
        <is>
          <t>40285272</t>
        </is>
      </c>
      <c r="E2410" s="3" t="inlineStr">
        <is>
          <t>cliente743@hotmail.com</t>
        </is>
      </c>
      <c r="F2410" s="3" t="inlineStr">
        <is>
          <t>+54 9 2326 266056</t>
        </is>
      </c>
      <c r="G2410" s="3" t="inlineStr">
        <is>
          <t>S. A. de Areco</t>
        </is>
      </c>
      <c r="I2410" s="3" t="inlineStr">
        <is>
          <t>Disco SSD 480GB</t>
        </is>
      </c>
      <c r="K2410" s="3">
        <v>6</v>
      </c>
      <c r="L2410" s="5">
        <v>53156.27</v>
      </c>
      <c r="M2410" s="3">
        <v>5</v>
      </c>
      <c r="N2410" s="5">
        <v>302990.74</v>
      </c>
      <c r="P2410" s="3" t="inlineStr">
        <is>
          <t>Sin vendedor</t>
        </is>
      </c>
      <c r="Q2410" s="3" t="inlineStr">
        <is>
          <t>Centro</t>
        </is>
      </c>
      <c r="R2410" s="3" t="inlineStr">
        <is>
          <t>entregado</t>
        </is>
      </c>
      <c r="S2410" s="3" t="inlineStr">
        <is>
          <t>Precio cargado manualmente</t>
        </is>
      </c>
      <c r="T2410" s="3">
        <f>IF(COUNTA(A2410:S2410)&lt;19,"REVISAR","OK")</f>
        <v>0</v>
      </c>
      <c r="U2410" s="3">
        <f>IF(ISNUMBER(B2410),"OK","REVISAR")</f>
        <v>0</v>
      </c>
      <c r="V2410" s="3">
        <f>IF(AND(ISNUMBER(K2410),K2410&gt;0,K2410&lt;50),"OK","REVISAR")</f>
        <v>0</v>
      </c>
      <c r="W2410" s="3">
        <f>IF(AND(ISNUMBER(L2410),L2410&gt;0,L2410&lt;1000000),"OK","REVISAR")</f>
        <v>0</v>
      </c>
      <c r="X2410" s="3">
        <f>IF(AND(ISNUMBER(K2410),ISNUMBER(L2410),ISNUMBER(M2410),ISNUMBER(N2410)),IF(ABS(N2410-(K2410*L2410*(1-M2410/100)))&gt;1,"REVISAR","OK"),"REVISAR")</f>
        <v>0</v>
      </c>
      <c r="Y2410" s="3">
        <f>IF(AND(ISNUMBER(SEARCH("@",E2410)),ISNUMBER(SEARCH(".",E2410))),"OK","REVISAR")</f>
        <v>0</v>
      </c>
      <c r="Z2410" s="3">
        <f>IF(COUNTIF($A$2:$A$5001,A2410)&gt;1,"REVISAR","OK")</f>
        <v>0</v>
      </c>
    </row>
    <row r="2411">
      <c r="A2411" s="3">
        <v>2410</v>
      </c>
      <c r="B2411" s="4">
        <v>45576</v>
      </c>
      <c r="D2411" s="3" t="inlineStr">
        <is>
          <t>22377450</t>
        </is>
      </c>
      <c r="E2411" s="3" t="inlineStr">
        <is>
          <t>cliente614@sinmail</t>
        </is>
      </c>
      <c r="F2411" s="3" t="inlineStr">
        <is>
          <t>+54 9 2326 745109</t>
        </is>
      </c>
      <c r="G2411" s="3" t="inlineStr">
        <is>
          <t>Mar del Plata</t>
        </is>
      </c>
      <c r="H2411" s="3" t="inlineStr">
        <is>
          <t>Cordoba</t>
        </is>
      </c>
      <c r="I2411" s="3" t="inlineStr">
        <is>
          <t>Parlante portátil</t>
        </is>
      </c>
      <c r="J2411" s="3" t="inlineStr">
        <is>
          <t>Audio</t>
        </is>
      </c>
      <c r="K2411" s="3">
        <v>7</v>
      </c>
      <c r="L2411" s="5">
        <v>150011.56</v>
      </c>
      <c r="M2411" s="3">
        <v>0</v>
      </c>
      <c r="N2411" s="5">
        <v>1050080.92</v>
      </c>
      <c r="O2411" s="3" t="inlineStr">
        <is>
          <t>Efectivo</t>
        </is>
      </c>
      <c r="P2411" s="3" t="inlineStr">
        <is>
          <t>Lucas</t>
        </is>
      </c>
      <c r="Q2411" s="3" t="inlineStr">
        <is>
          <t>online</t>
        </is>
      </c>
      <c r="T2411" s="3">
        <f>IF(COUNTA(A2411:S2411)&lt;19,"REVISAR","OK")</f>
        <v>0</v>
      </c>
      <c r="U2411" s="3">
        <f>IF(ISNUMBER(B2411),"OK","REVISAR")</f>
        <v>0</v>
      </c>
      <c r="V2411" s="3">
        <f>IF(AND(ISNUMBER(K2411),K2411&gt;0,K2411&lt;50),"OK","REVISAR")</f>
        <v>0</v>
      </c>
      <c r="W2411" s="3">
        <f>IF(AND(ISNUMBER(L2411),L2411&gt;0,L2411&lt;1000000),"OK","REVISAR")</f>
        <v>0</v>
      </c>
      <c r="X2411" s="3">
        <f>IF(AND(ISNUMBER(K2411),ISNUMBER(L2411),ISNUMBER(M2411),ISNUMBER(N2411)),IF(ABS(N2411-(K2411*L2411*(1-M2411/100)))&gt;1,"REVISAR","OK"),"REVISAR")</f>
        <v>0</v>
      </c>
      <c r="Y2411" s="3">
        <f>IF(AND(ISNUMBER(SEARCH("@",E2411)),ISNUMBER(SEARCH(".",E2411))),"OK","REVISAR")</f>
        <v>0</v>
      </c>
      <c r="Z2411" s="3">
        <f>IF(COUNTIF($A$2:$A$5001,A2411)&gt;1,"REVISAR","OK")</f>
        <v>0</v>
      </c>
    </row>
    <row r="2412">
      <c r="A2412" s="3">
        <v>2411</v>
      </c>
      <c r="B2412" s="4">
        <v>45615</v>
      </c>
      <c r="C2412" s="3" t="inlineStr">
        <is>
          <t>Carlos López</t>
        </is>
      </c>
      <c r="D2412" s="3" t="inlineStr">
        <is>
          <t>33333228</t>
        </is>
      </c>
      <c r="E2412" s="3" t="inlineStr">
        <is>
          <t>cliente313@sinmail</t>
        </is>
      </c>
      <c r="F2412" s="3" t="inlineStr">
        <is>
          <t>+54 9 2326 279490</t>
        </is>
      </c>
      <c r="G2412" s="3" t="inlineStr">
        <is>
          <t>Areco</t>
        </is>
      </c>
      <c r="H2412" s="3" t="inlineStr">
        <is>
          <t>Mendoza</t>
        </is>
      </c>
      <c r="I2412" s="3" t="inlineStr">
        <is>
          <t>Cable USB-C</t>
        </is>
      </c>
      <c r="J2412" s="3" t="inlineStr">
        <is>
          <t>tecnologia</t>
        </is>
      </c>
      <c r="K2412" s="3">
        <v>4</v>
      </c>
      <c r="L2412" s="5">
        <v>156281.93</v>
      </c>
      <c r="M2412" s="3">
        <v>25</v>
      </c>
      <c r="N2412" s="5">
        <v>468845.79</v>
      </c>
      <c r="O2412" s="3" t="inlineStr">
        <is>
          <t>Efectivo</t>
        </is>
      </c>
      <c r="P2412" s="3" t="inlineStr">
        <is>
          <t>admin</t>
        </is>
      </c>
      <c r="R2412" s="3" t="inlineStr">
        <is>
          <t>En camino</t>
        </is>
      </c>
      <c r="T2412" s="3">
        <f>IF(COUNTA(A2412:S2412)&lt;19,"REVISAR","OK")</f>
        <v>0</v>
      </c>
      <c r="U2412" s="3">
        <f>IF(ISNUMBER(B2412),"OK","REVISAR")</f>
        <v>0</v>
      </c>
      <c r="V2412" s="3">
        <f>IF(AND(ISNUMBER(K2412),K2412&gt;0,K2412&lt;50),"OK","REVISAR")</f>
        <v>0</v>
      </c>
      <c r="W2412" s="3">
        <f>IF(AND(ISNUMBER(L2412),L2412&gt;0,L2412&lt;1000000),"OK","REVISAR")</f>
        <v>0</v>
      </c>
      <c r="X2412" s="3">
        <f>IF(AND(ISNUMBER(K2412),ISNUMBER(L2412),ISNUMBER(M2412),ISNUMBER(N2412)),IF(ABS(N2412-(K2412*L2412*(1-M2412/100)))&gt;1,"REVISAR","OK"),"REVISAR")</f>
        <v>0</v>
      </c>
      <c r="Y2412" s="3">
        <f>IF(AND(ISNUMBER(SEARCH("@",E2412)),ISNUMBER(SEARCH(".",E2412))),"OK","REVISAR")</f>
        <v>0</v>
      </c>
      <c r="Z2412" s="3">
        <f>IF(COUNTIF($A$2:$A$5001,A2412)&gt;1,"REVISAR","OK")</f>
        <v>0</v>
      </c>
    </row>
    <row r="2413">
      <c r="A2413" s="3">
        <v>2412</v>
      </c>
      <c r="B2413" s="4">
        <v>45549</v>
      </c>
      <c r="D2413" s="3" t="inlineStr">
        <is>
          <t>33410413</t>
        </is>
      </c>
      <c r="E2413" s="3" t="inlineStr">
        <is>
          <t>cliente900@outlook.com</t>
        </is>
      </c>
      <c r="F2413" s="3" t="inlineStr">
        <is>
          <t>+54 9 2326 164282</t>
        </is>
      </c>
      <c r="G2413" s="3" t="inlineStr">
        <is>
          <t>La Plata</t>
        </is>
      </c>
      <c r="H2413" s="3" t="inlineStr">
        <is>
          <t>CABA</t>
        </is>
      </c>
      <c r="I2413" s="3" t="inlineStr">
        <is>
          <t>Parlante portátil</t>
        </is>
      </c>
      <c r="K2413" s="3">
        <v>1</v>
      </c>
      <c r="L2413" s="5">
        <v>74418.92</v>
      </c>
      <c r="M2413" s="3">
        <v>5</v>
      </c>
      <c r="N2413" s="5">
        <v>70697.97</v>
      </c>
      <c r="O2413" s="3" t="inlineStr">
        <is>
          <t>tarjeta credito</t>
        </is>
      </c>
      <c r="P2413" s="3" t="inlineStr">
        <is>
          <t>Sofía</t>
        </is>
      </c>
      <c r="Q2413" s="3" t="inlineStr">
        <is>
          <t>Sucursal Norte</t>
        </is>
      </c>
      <c r="S2413" s="3" t="inlineStr">
        <is>
          <t>Duplicado probable</t>
        </is>
      </c>
      <c r="T2413" s="3">
        <f>IF(COUNTA(A2413:S2413)&lt;19,"REVISAR","OK")</f>
        <v>0</v>
      </c>
      <c r="U2413" s="3">
        <f>IF(ISNUMBER(B2413),"OK","REVISAR")</f>
        <v>0</v>
      </c>
      <c r="V2413" s="3">
        <f>IF(AND(ISNUMBER(K2413),K2413&gt;0,K2413&lt;50),"OK","REVISAR")</f>
        <v>0</v>
      </c>
      <c r="W2413" s="3">
        <f>IF(AND(ISNUMBER(L2413),L2413&gt;0,L2413&lt;1000000),"OK","REVISAR")</f>
        <v>0</v>
      </c>
      <c r="X2413" s="3">
        <f>IF(AND(ISNUMBER(K2413),ISNUMBER(L2413),ISNUMBER(M2413),ISNUMBER(N2413)),IF(ABS(N2413-(K2413*L2413*(1-M2413/100)))&gt;1,"REVISAR","OK"),"REVISAR")</f>
        <v>0</v>
      </c>
      <c r="Y2413" s="3">
        <f>IF(AND(ISNUMBER(SEARCH("@",E2413)),ISNUMBER(SEARCH(".",E2413))),"OK","REVISAR")</f>
        <v>0</v>
      </c>
      <c r="Z2413" s="3">
        <f>IF(COUNTIF($A$2:$A$5001,A2413)&gt;1,"REVISAR","OK")</f>
        <v>0</v>
      </c>
    </row>
    <row r="2414">
      <c r="A2414" s="3">
        <v>2413</v>
      </c>
      <c r="B2414" s="4">
        <v>45438</v>
      </c>
      <c r="C2414" s="3" t="inlineStr">
        <is>
          <t>Martín Fernández</t>
        </is>
      </c>
      <c r="D2414" s="3" t="inlineStr">
        <is>
          <t>28169765</t>
        </is>
      </c>
      <c r="E2414" s="3" t="inlineStr">
        <is>
          <t>cliente361@outlook.com</t>
        </is>
      </c>
      <c r="F2414" s="3" t="inlineStr">
        <is>
          <t>+54 9 2326 541073</t>
        </is>
      </c>
      <c r="G2414" s="3" t="inlineStr">
        <is>
          <t>Cordoba</t>
        </is>
      </c>
      <c r="H2414" s="3" t="inlineStr">
        <is>
          <t>Mendoza</t>
        </is>
      </c>
      <c r="I2414" s="3" t="inlineStr">
        <is>
          <t>Cable USB-C</t>
        </is>
      </c>
      <c r="K2414" s="3">
        <v>5</v>
      </c>
      <c r="L2414" s="5">
        <v>100870.69</v>
      </c>
      <c r="M2414" s="3">
        <v>0</v>
      </c>
      <c r="N2414" s="5">
        <v>504353.45</v>
      </c>
      <c r="O2414" s="3" t="inlineStr">
        <is>
          <t>Cheque</t>
        </is>
      </c>
      <c r="P2414" s="3" t="inlineStr">
        <is>
          <t>Lucas</t>
        </is>
      </c>
      <c r="Q2414" s="3" t="inlineStr">
        <is>
          <t>Sucursal Centro</t>
        </is>
      </c>
      <c r="S2414" s="3" t="inlineStr">
        <is>
          <t>Producto sin stock</t>
        </is>
      </c>
      <c r="T2414" s="3">
        <f>IF(COUNTA(A2414:S2414)&lt;19,"REVISAR","OK")</f>
        <v>0</v>
      </c>
      <c r="U2414" s="3">
        <f>IF(ISNUMBER(B2414),"OK","REVISAR")</f>
        <v>0</v>
      </c>
      <c r="V2414" s="3">
        <f>IF(AND(ISNUMBER(K2414),K2414&gt;0,K2414&lt;50),"OK","REVISAR")</f>
        <v>0</v>
      </c>
      <c r="W2414" s="3">
        <f>IF(AND(ISNUMBER(L2414),L2414&gt;0,L2414&lt;1000000),"OK","REVISAR")</f>
        <v>0</v>
      </c>
      <c r="X2414" s="3">
        <f>IF(AND(ISNUMBER(K2414),ISNUMBER(L2414),ISNUMBER(M2414),ISNUMBER(N2414)),IF(ABS(N2414-(K2414*L2414*(1-M2414/100)))&gt;1,"REVISAR","OK"),"REVISAR")</f>
        <v>0</v>
      </c>
      <c r="Y2414" s="3">
        <f>IF(AND(ISNUMBER(SEARCH("@",E2414)),ISNUMBER(SEARCH(".",E2414))),"OK","REVISAR")</f>
        <v>0</v>
      </c>
      <c r="Z2414" s="3">
        <f>IF(COUNTIF($A$2:$A$5001,A2414)&gt;1,"REVISAR","OK")</f>
        <v>0</v>
      </c>
    </row>
    <row r="2415">
      <c r="A2415" s="3">
        <v>2414</v>
      </c>
      <c r="B2415" s="4">
        <v>45792</v>
      </c>
      <c r="C2415" s="3" t="inlineStr">
        <is>
          <t>Juan Pérez</t>
        </is>
      </c>
      <c r="D2415" s="3" t="inlineStr">
        <is>
          <t>20753391</t>
        </is>
      </c>
      <c r="E2415" s="3" t="inlineStr">
        <is>
          <t>cliente580@sinmail</t>
        </is>
      </c>
      <c r="F2415" s="3" t="inlineStr">
        <is>
          <t>+54 9 2326 727343</t>
        </is>
      </c>
      <c r="G2415" s="3" t="inlineStr">
        <is>
          <t>Mendoza</t>
        </is>
      </c>
      <c r="H2415" s="3" t="inlineStr">
        <is>
          <t>Cordoba</t>
        </is>
      </c>
      <c r="I2415" s="3" t="inlineStr">
        <is>
          <t>Teclado mecánico</t>
        </is>
      </c>
      <c r="J2415" s="3" t="inlineStr">
        <is>
          <t>Tecnología</t>
        </is>
      </c>
      <c r="K2415" s="3">
        <v>7</v>
      </c>
      <c r="L2415" s="5">
        <v>81269.62</v>
      </c>
      <c r="M2415" s="3">
        <v>0</v>
      </c>
      <c r="N2415" s="5">
        <v>568887.34</v>
      </c>
      <c r="O2415" s="3" t="inlineStr">
        <is>
          <t>Tarjeta Débito</t>
        </is>
      </c>
      <c r="P2415" s="3" t="inlineStr">
        <is>
          <t>Lucas</t>
        </is>
      </c>
      <c r="Q2415" s="3" t="inlineStr">
        <is>
          <t>Online</t>
        </is>
      </c>
      <c r="R2415" s="3" t="inlineStr">
        <is>
          <t>Cancelado</t>
        </is>
      </c>
      <c r="S2415" s="3" t="inlineStr">
        <is>
          <t>Producto sin stock</t>
        </is>
      </c>
      <c r="T2415" s="3">
        <f>IF(COUNTA(A2415:S2415)&lt;19,"REVISAR","OK")</f>
        <v>0</v>
      </c>
      <c r="U2415" s="3">
        <f>IF(ISNUMBER(B2415),"OK","REVISAR")</f>
        <v>0</v>
      </c>
      <c r="V2415" s="3">
        <f>IF(AND(ISNUMBER(K2415),K2415&gt;0,K2415&lt;50),"OK","REVISAR")</f>
        <v>0</v>
      </c>
      <c r="W2415" s="3">
        <f>IF(AND(ISNUMBER(L2415),L2415&gt;0,L2415&lt;1000000),"OK","REVISAR")</f>
        <v>0</v>
      </c>
      <c r="X2415" s="3">
        <f>IF(AND(ISNUMBER(K2415),ISNUMBER(L2415),ISNUMBER(M2415),ISNUMBER(N2415)),IF(ABS(N2415-(K2415*L2415*(1-M2415/100)))&gt;1,"REVISAR","OK"),"REVISAR")</f>
        <v>0</v>
      </c>
      <c r="Y2415" s="3">
        <f>IF(AND(ISNUMBER(SEARCH("@",E2415)),ISNUMBER(SEARCH(".",E2415))),"OK","REVISAR")</f>
        <v>0</v>
      </c>
      <c r="Z2415" s="3">
        <f>IF(COUNTIF($A$2:$A$5001,A2415)&gt;1,"REVISAR","OK")</f>
        <v>0</v>
      </c>
    </row>
    <row r="2416">
      <c r="A2416" s="3">
        <v>2415</v>
      </c>
      <c r="B2416" s="4">
        <v>45760</v>
      </c>
      <c r="C2416" s="3" t="inlineStr">
        <is>
          <t>Pedro Sánchez</t>
        </is>
      </c>
      <c r="D2416" s="3" t="inlineStr">
        <is>
          <t>34673111</t>
        </is>
      </c>
      <c r="E2416" s="3" t="inlineStr">
        <is>
          <t>cliente639@</t>
        </is>
      </c>
      <c r="F2416" s="3" t="inlineStr">
        <is>
          <t>+54 9 2326 103527</t>
        </is>
      </c>
      <c r="G2416" s="3" t="inlineStr">
        <is>
          <t>CABA</t>
        </is>
      </c>
      <c r="H2416" s="3" t="inlineStr">
        <is>
          <t>Córdoba</t>
        </is>
      </c>
      <c r="I2416" s="3" t="inlineStr">
        <is>
          <t>Cargador rápido</t>
        </is>
      </c>
      <c r="J2416" s="3" t="inlineStr">
        <is>
          <t>Accesorios</t>
        </is>
      </c>
      <c r="K2416" s="3">
        <v>5</v>
      </c>
      <c r="L2416" s="5">
        <v>136644.63</v>
      </c>
      <c r="M2416" s="3">
        <v>0</v>
      </c>
      <c r="N2416" s="5">
        <v>683223.15</v>
      </c>
      <c r="O2416" s="3" t="inlineStr">
        <is>
          <t>Mercado Pago</t>
        </is>
      </c>
      <c r="P2416" s="3" t="inlineStr">
        <is>
          <t>Benjamín</t>
        </is>
      </c>
      <c r="Q2416" s="3" t="inlineStr">
        <is>
          <t>Local 1</t>
        </is>
      </c>
      <c r="R2416" s="3" t="inlineStr">
        <is>
          <t>Entregado</t>
        </is>
      </c>
      <c r="S2416" s="3" t="inlineStr">
        <is>
          <t>Pago a confirmar</t>
        </is>
      </c>
      <c r="T2416" s="3">
        <f>IF(COUNTA(A2416:S2416)&lt;19,"REVISAR","OK")</f>
        <v>0</v>
      </c>
      <c r="U2416" s="3">
        <f>IF(ISNUMBER(B2416),"OK","REVISAR")</f>
        <v>0</v>
      </c>
      <c r="V2416" s="3">
        <f>IF(AND(ISNUMBER(K2416),K2416&gt;0,K2416&lt;50),"OK","REVISAR")</f>
        <v>0</v>
      </c>
      <c r="W2416" s="3">
        <f>IF(AND(ISNUMBER(L2416),L2416&gt;0,L2416&lt;1000000),"OK","REVISAR")</f>
        <v>0</v>
      </c>
      <c r="X2416" s="3">
        <f>IF(AND(ISNUMBER(K2416),ISNUMBER(L2416),ISNUMBER(M2416),ISNUMBER(N2416)),IF(ABS(N2416-(K2416*L2416*(1-M2416/100)))&gt;1,"REVISAR","OK"),"REVISAR")</f>
        <v>0</v>
      </c>
      <c r="Y2416" s="3">
        <f>IF(AND(ISNUMBER(SEARCH("@",E2416)),ISNUMBER(SEARCH(".",E2416))),"OK","REVISAR")</f>
        <v>0</v>
      </c>
      <c r="Z2416" s="3">
        <f>IF(COUNTIF($A$2:$A$5001,A2416)&gt;1,"REVISAR","OK")</f>
        <v>0</v>
      </c>
    </row>
    <row r="2417">
      <c r="A2417" s="3">
        <v>2416</v>
      </c>
      <c r="B2417" s="4">
        <v>45423</v>
      </c>
      <c r="C2417" s="3" t="inlineStr">
        <is>
          <t>Carlos López</t>
        </is>
      </c>
      <c r="D2417" s="3" t="inlineStr">
        <is>
          <t>35479293</t>
        </is>
      </c>
      <c r="E2417" s="3" t="inlineStr">
        <is>
          <t>cliente600@hotmail.com</t>
        </is>
      </c>
      <c r="F2417" s="3" t="inlineStr">
        <is>
          <t>12345</t>
        </is>
      </c>
      <c r="G2417" s="3" t="inlineStr">
        <is>
          <t>La Plata</t>
        </is>
      </c>
      <c r="H2417" s="3" t="inlineStr">
        <is>
          <t>Cordoba</t>
        </is>
      </c>
      <c r="I2417" s="3" t="inlineStr">
        <is>
          <t>Disco SSD 480GB</t>
        </is>
      </c>
      <c r="K2417" s="3">
        <v>3</v>
      </c>
      <c r="L2417" s="5">
        <v>24393.86</v>
      </c>
      <c r="M2417" s="3">
        <v>15</v>
      </c>
      <c r="N2417" s="5">
        <v>62204.34</v>
      </c>
      <c r="P2417" s="3" t="inlineStr">
        <is>
          <t>Paul</t>
        </is>
      </c>
      <c r="Q2417" s="3" t="inlineStr">
        <is>
          <t>Sucursal Centro</t>
        </is>
      </c>
      <c r="R2417" s="3" t="inlineStr">
        <is>
          <t>Entregado</t>
        </is>
      </c>
      <c r="S2417" s="3" t="inlineStr">
        <is>
          <t>Precio cargado manualmente</t>
        </is>
      </c>
      <c r="T2417" s="3">
        <f>IF(COUNTA(A2417:S2417)&lt;19,"REVISAR","OK")</f>
        <v>0</v>
      </c>
      <c r="U2417" s="3">
        <f>IF(ISNUMBER(B2417),"OK","REVISAR")</f>
        <v>0</v>
      </c>
      <c r="V2417" s="3">
        <f>IF(AND(ISNUMBER(K2417),K2417&gt;0,K2417&lt;50),"OK","REVISAR")</f>
        <v>0</v>
      </c>
      <c r="W2417" s="3">
        <f>IF(AND(ISNUMBER(L2417),L2417&gt;0,L2417&lt;1000000),"OK","REVISAR")</f>
        <v>0</v>
      </c>
      <c r="X2417" s="3">
        <f>IF(AND(ISNUMBER(K2417),ISNUMBER(L2417),ISNUMBER(M2417),ISNUMBER(N2417)),IF(ABS(N2417-(K2417*L2417*(1-M2417/100)))&gt;1,"REVISAR","OK"),"REVISAR")</f>
        <v>0</v>
      </c>
      <c r="Y2417" s="3">
        <f>IF(AND(ISNUMBER(SEARCH("@",E2417)),ISNUMBER(SEARCH(".",E2417))),"OK","REVISAR")</f>
        <v>0</v>
      </c>
      <c r="Z2417" s="3">
        <f>IF(COUNTIF($A$2:$A$5001,A2417)&gt;1,"REVISAR","OK")</f>
        <v>0</v>
      </c>
    </row>
    <row r="2418">
      <c r="A2418" s="3">
        <v>2417</v>
      </c>
      <c r="B2418" s="4">
        <v>45500</v>
      </c>
      <c r="D2418" s="3" t="inlineStr">
        <is>
          <t>29732744</t>
        </is>
      </c>
      <c r="E2418" s="3" t="inlineStr">
        <is>
          <t>cliente896@yahoo.com</t>
        </is>
      </c>
      <c r="F2418" s="3" t="inlineStr">
        <is>
          <t>+54 9 2326 850786</t>
        </is>
      </c>
      <c r="G2418" s="3" t="inlineStr">
        <is>
          <t>Rosario</t>
        </is>
      </c>
      <c r="I2418" s="3" t="inlineStr">
        <is>
          <t>Cable USB-C</t>
        </is>
      </c>
      <c r="J2418" s="3" t="inlineStr">
        <is>
          <t>perifericos</t>
        </is>
      </c>
      <c r="K2418" s="3">
        <v>3</v>
      </c>
      <c r="L2418" s="5">
        <v>42826.41</v>
      </c>
      <c r="M2418" s="3">
        <v>10</v>
      </c>
      <c r="N2418" s="5">
        <v>115631.31</v>
      </c>
      <c r="P2418" s="3" t="inlineStr">
        <is>
          <t>Isaías</t>
        </is>
      </c>
      <c r="Q2418" s="3" t="inlineStr">
        <is>
          <t>Norte</t>
        </is>
      </c>
      <c r="R2418" s="3" t="inlineStr">
        <is>
          <t>En camino</t>
        </is>
      </c>
      <c r="S2418" s="3" t="inlineStr">
        <is>
          <t>Producto sin stock</t>
        </is>
      </c>
      <c r="T2418" s="3">
        <f>IF(COUNTA(A2418:S2418)&lt;19,"REVISAR","OK")</f>
        <v>0</v>
      </c>
      <c r="U2418" s="3">
        <f>IF(ISNUMBER(B2418),"OK","REVISAR")</f>
        <v>0</v>
      </c>
      <c r="V2418" s="3">
        <f>IF(AND(ISNUMBER(K2418),K2418&gt;0,K2418&lt;50),"OK","REVISAR")</f>
        <v>0</v>
      </c>
      <c r="W2418" s="3">
        <f>IF(AND(ISNUMBER(L2418),L2418&gt;0,L2418&lt;1000000),"OK","REVISAR")</f>
        <v>0</v>
      </c>
      <c r="X2418" s="3">
        <f>IF(AND(ISNUMBER(K2418),ISNUMBER(L2418),ISNUMBER(M2418),ISNUMBER(N2418)),IF(ABS(N2418-(K2418*L2418*(1-M2418/100)))&gt;1,"REVISAR","OK"),"REVISAR")</f>
        <v>0</v>
      </c>
      <c r="Y2418" s="3">
        <f>IF(AND(ISNUMBER(SEARCH("@",E2418)),ISNUMBER(SEARCH(".",E2418))),"OK","REVISAR")</f>
        <v>0</v>
      </c>
      <c r="Z2418" s="3">
        <f>IF(COUNTIF($A$2:$A$5001,A2418)&gt;1,"REVISAR","OK")</f>
        <v>0</v>
      </c>
    </row>
    <row r="2419">
      <c r="A2419" s="3">
        <v>2418</v>
      </c>
      <c r="B2419" s="4">
        <v>45536</v>
      </c>
      <c r="C2419" s="3" t="inlineStr">
        <is>
          <t>Sofía García</t>
        </is>
      </c>
      <c r="D2419" s="3" t="inlineStr">
        <is>
          <t>43534367</t>
        </is>
      </c>
      <c r="E2419" s="3" t="inlineStr">
        <is>
          <t>cliente472@gmai.com</t>
        </is>
      </c>
      <c r="F2419" s="3" t="inlineStr">
        <is>
          <t>+54 9 2326 919864</t>
        </is>
      </c>
      <c r="G2419" s="3" t="inlineStr">
        <is>
          <t>Córdoba</t>
        </is>
      </c>
      <c r="H2419" s="3" t="inlineStr">
        <is>
          <t>Bs.As</t>
        </is>
      </c>
      <c r="I2419" s="3" t="inlineStr">
        <is>
          <t>Cable USB-C</t>
        </is>
      </c>
      <c r="J2419" s="3" t="inlineStr">
        <is>
          <t>tecnologia</t>
        </is>
      </c>
      <c r="K2419" s="3">
        <v>3</v>
      </c>
      <c r="L2419" s="5">
        <v>38107.05</v>
      </c>
      <c r="M2419" s="3">
        <v>20</v>
      </c>
      <c r="N2419" s="5">
        <v>91456.92</v>
      </c>
      <c r="O2419" s="3" t="inlineStr">
        <is>
          <t>Mercado Pago</t>
        </is>
      </c>
      <c r="P2419" s="3" t="inlineStr">
        <is>
          <t>Benjamín</t>
        </is>
      </c>
      <c r="R2419" s="3" t="inlineStr">
        <is>
          <t>Cancelado</t>
        </is>
      </c>
      <c r="S2419" s="3" t="inlineStr">
        <is>
          <t>Pago a confirmar</t>
        </is>
      </c>
      <c r="T2419" s="3">
        <f>IF(COUNTA(A2419:S2419)&lt;19,"REVISAR","OK")</f>
        <v>0</v>
      </c>
      <c r="U2419" s="3">
        <f>IF(ISNUMBER(B2419),"OK","REVISAR")</f>
        <v>0</v>
      </c>
      <c r="V2419" s="3">
        <f>IF(AND(ISNUMBER(K2419),K2419&gt;0,K2419&lt;50),"OK","REVISAR")</f>
        <v>0</v>
      </c>
      <c r="W2419" s="3">
        <f>IF(AND(ISNUMBER(L2419),L2419&gt;0,L2419&lt;1000000),"OK","REVISAR")</f>
        <v>0</v>
      </c>
      <c r="X2419" s="3">
        <f>IF(AND(ISNUMBER(K2419),ISNUMBER(L2419),ISNUMBER(M2419),ISNUMBER(N2419)),IF(ABS(N2419-(K2419*L2419*(1-M2419/100)))&gt;1,"REVISAR","OK"),"REVISAR")</f>
        <v>0</v>
      </c>
      <c r="Y2419" s="3">
        <f>IF(AND(ISNUMBER(SEARCH("@",E2419)),ISNUMBER(SEARCH(".",E2419))),"OK","REVISAR")</f>
        <v>0</v>
      </c>
      <c r="Z2419" s="3">
        <f>IF(COUNTIF($A$2:$A$5001,A2419)&gt;1,"REVISAR","OK")</f>
        <v>0</v>
      </c>
    </row>
    <row r="2420">
      <c r="A2420" s="3">
        <v>2419</v>
      </c>
      <c r="B2420" s="4">
        <v>45709</v>
      </c>
      <c r="C2420" s="3" t="inlineStr">
        <is>
          <t>Ana Martínez</t>
        </is>
      </c>
      <c r="D2420" s="3" t="inlineStr">
        <is>
          <t>38632925</t>
        </is>
      </c>
      <c r="E2420" s="3" t="inlineStr">
        <is>
          <t>cliente805@gmail.com</t>
        </is>
      </c>
      <c r="F2420" s="3" t="inlineStr">
        <is>
          <t>+54 9 2326 708182</t>
        </is>
      </c>
      <c r="G2420" s="3" t="inlineStr">
        <is>
          <t>Capital Federal</t>
        </is>
      </c>
      <c r="H2420" s="3" t="inlineStr">
        <is>
          <t>CABA</t>
        </is>
      </c>
      <c r="I2420" s="3" t="inlineStr">
        <is>
          <t>Webcam HD</t>
        </is>
      </c>
      <c r="J2420" s="3" t="inlineStr">
        <is>
          <t>Tecnologia</t>
        </is>
      </c>
      <c r="K2420" s="3">
        <v>7</v>
      </c>
      <c r="L2420" s="5">
        <v>120696.67</v>
      </c>
      <c r="M2420" s="3">
        <v>15</v>
      </c>
      <c r="N2420" s="5">
        <v>718145.1899999999</v>
      </c>
      <c r="O2420" s="3" t="inlineStr">
        <is>
          <t>Mercado Pago</t>
        </is>
      </c>
      <c r="Q2420" s="3" t="inlineStr">
        <is>
          <t>Local 1</t>
        </is>
      </c>
      <c r="R2420" s="3" t="inlineStr">
        <is>
          <t>No aplica</t>
        </is>
      </c>
      <c r="T2420" s="3">
        <f>IF(COUNTA(A2420:S2420)&lt;19,"REVISAR","OK")</f>
        <v>0</v>
      </c>
      <c r="U2420" s="3">
        <f>IF(ISNUMBER(B2420),"OK","REVISAR")</f>
        <v>0</v>
      </c>
      <c r="V2420" s="3">
        <f>IF(AND(ISNUMBER(K2420),K2420&gt;0,K2420&lt;50),"OK","REVISAR")</f>
        <v>0</v>
      </c>
      <c r="W2420" s="3">
        <f>IF(AND(ISNUMBER(L2420),L2420&gt;0,L2420&lt;1000000),"OK","REVISAR")</f>
        <v>0</v>
      </c>
      <c r="X2420" s="3">
        <f>IF(AND(ISNUMBER(K2420),ISNUMBER(L2420),ISNUMBER(M2420),ISNUMBER(N2420)),IF(ABS(N2420-(K2420*L2420*(1-M2420/100)))&gt;1,"REVISAR","OK"),"REVISAR")</f>
        <v>0</v>
      </c>
      <c r="Y2420" s="3">
        <f>IF(AND(ISNUMBER(SEARCH("@",E2420)),ISNUMBER(SEARCH(".",E2420))),"OK","REVISAR")</f>
        <v>0</v>
      </c>
      <c r="Z2420" s="3">
        <f>IF(COUNTIF($A$2:$A$5001,A2420)&gt;1,"REVISAR","OK")</f>
        <v>0</v>
      </c>
    </row>
    <row r="2421">
      <c r="A2421" s="3">
        <v>2420</v>
      </c>
      <c r="B2421" s="4">
        <v>45644</v>
      </c>
      <c r="C2421" s="3" t="inlineStr">
        <is>
          <t>Camila Torres</t>
        </is>
      </c>
      <c r="D2421" s="3" t="inlineStr">
        <is>
          <t>32537730</t>
        </is>
      </c>
      <c r="E2421" s="3" t="inlineStr">
        <is>
          <t>cliente93@hotmial.com</t>
        </is>
      </c>
      <c r="F2421" s="3" t="inlineStr">
        <is>
          <t>+54 9 2326 957475</t>
        </is>
      </c>
      <c r="G2421" s="3" t="inlineStr">
        <is>
          <t>La Plata</t>
        </is>
      </c>
      <c r="H2421" s="3" t="inlineStr">
        <is>
          <t>CABA</t>
        </is>
      </c>
      <c r="I2421" s="3" t="inlineStr">
        <is>
          <t>Mouse gamer</t>
        </is>
      </c>
      <c r="J2421" s="3" t="inlineStr">
        <is>
          <t>perifericos</t>
        </is>
      </c>
      <c r="K2421" s="3">
        <v>8</v>
      </c>
      <c r="L2421" s="5">
        <v>136163.63</v>
      </c>
      <c r="M2421" s="3">
        <v>15</v>
      </c>
      <c r="N2421" s="5">
        <v>925912.6800000001</v>
      </c>
      <c r="O2421" s="3" t="inlineStr">
        <is>
          <t>efectivo</t>
        </is>
      </c>
      <c r="P2421" s="3" t="inlineStr">
        <is>
          <t>admin</t>
        </is>
      </c>
      <c r="Q2421" s="3" t="inlineStr">
        <is>
          <t>local 1</t>
        </is>
      </c>
      <c r="R2421" s="3" t="inlineStr">
        <is>
          <t>Entregado</t>
        </is>
      </c>
      <c r="S2421" s="3" t="inlineStr">
        <is>
          <t>OK</t>
        </is>
      </c>
      <c r="T2421" s="3">
        <f>IF(COUNTA(A2421:S2421)&lt;19,"REVISAR","OK")</f>
        <v>0</v>
      </c>
      <c r="U2421" s="3">
        <f>IF(ISNUMBER(B2421),"OK","REVISAR")</f>
        <v>0</v>
      </c>
      <c r="V2421" s="3">
        <f>IF(AND(ISNUMBER(K2421),K2421&gt;0,K2421&lt;50),"OK","REVISAR")</f>
        <v>0</v>
      </c>
      <c r="W2421" s="3">
        <f>IF(AND(ISNUMBER(L2421),L2421&gt;0,L2421&lt;1000000),"OK","REVISAR")</f>
        <v>0</v>
      </c>
      <c r="X2421" s="3">
        <f>IF(AND(ISNUMBER(K2421),ISNUMBER(L2421),ISNUMBER(M2421),ISNUMBER(N2421)),IF(ABS(N2421-(K2421*L2421*(1-M2421/100)))&gt;1,"REVISAR","OK"),"REVISAR")</f>
        <v>0</v>
      </c>
      <c r="Y2421" s="3">
        <f>IF(AND(ISNUMBER(SEARCH("@",E2421)),ISNUMBER(SEARCH(".",E2421))),"OK","REVISAR")</f>
        <v>0</v>
      </c>
      <c r="Z2421" s="3">
        <f>IF(COUNTIF($A$2:$A$5001,A2421)&gt;1,"REVISAR","OK")</f>
        <v>0</v>
      </c>
    </row>
    <row r="2422">
      <c r="A2422" s="3">
        <v>2421</v>
      </c>
      <c r="B2422" s="4">
        <v>45369</v>
      </c>
      <c r="C2422" s="3" t="inlineStr">
        <is>
          <t>María Gómez</t>
        </is>
      </c>
      <c r="D2422" s="3" t="inlineStr">
        <is>
          <t>32616217</t>
        </is>
      </c>
      <c r="E2422" s="3" t="inlineStr">
        <is>
          <t>cliente865@hotmail.com</t>
        </is>
      </c>
      <c r="F2422" s="3" t="inlineStr">
        <is>
          <t>+54 9 2326 940147</t>
        </is>
      </c>
      <c r="G2422" s="3" t="inlineStr">
        <is>
          <t>Córdoba</t>
        </is>
      </c>
      <c r="H2422" s="3" t="inlineStr">
        <is>
          <t>Bs.As</t>
        </is>
      </c>
      <c r="I2422" s="3" t="inlineStr">
        <is>
          <t>Parlante portátil</t>
        </is>
      </c>
      <c r="K2422" s="3">
        <v>3</v>
      </c>
      <c r="L2422" s="5">
        <v>126148.52</v>
      </c>
      <c r="M2422" s="3">
        <v>10</v>
      </c>
      <c r="N2422" s="5">
        <v>340601</v>
      </c>
      <c r="O2422" s="3" t="inlineStr">
        <is>
          <t>Efectivo</t>
        </is>
      </c>
      <c r="P2422" s="3" t="inlineStr">
        <is>
          <t>admin</t>
        </is>
      </c>
      <c r="Q2422" s="3" t="inlineStr">
        <is>
          <t>local 1</t>
        </is>
      </c>
      <c r="R2422" s="3" t="inlineStr">
        <is>
          <t>Entregado</t>
        </is>
      </c>
      <c r="T2422" s="3">
        <f>IF(COUNTA(A2422:S2422)&lt;19,"REVISAR","OK")</f>
        <v>0</v>
      </c>
      <c r="U2422" s="3">
        <f>IF(ISNUMBER(B2422),"OK","REVISAR")</f>
        <v>0</v>
      </c>
      <c r="V2422" s="3">
        <f>IF(AND(ISNUMBER(K2422),K2422&gt;0,K2422&lt;50),"OK","REVISAR")</f>
        <v>0</v>
      </c>
      <c r="W2422" s="3">
        <f>IF(AND(ISNUMBER(L2422),L2422&gt;0,L2422&lt;1000000),"OK","REVISAR")</f>
        <v>0</v>
      </c>
      <c r="X2422" s="3">
        <f>IF(AND(ISNUMBER(K2422),ISNUMBER(L2422),ISNUMBER(M2422),ISNUMBER(N2422)),IF(ABS(N2422-(K2422*L2422*(1-M2422/100)))&gt;1,"REVISAR","OK"),"REVISAR")</f>
        <v>0</v>
      </c>
      <c r="Y2422" s="3">
        <f>IF(AND(ISNUMBER(SEARCH("@",E2422)),ISNUMBER(SEARCH(".",E2422))),"OK","REVISAR")</f>
        <v>0</v>
      </c>
      <c r="Z2422" s="3">
        <f>IF(COUNTIF($A$2:$A$5001,A2422)&gt;1,"REVISAR","OK")</f>
        <v>0</v>
      </c>
    </row>
    <row r="2423">
      <c r="A2423" s="3">
        <v>2422</v>
      </c>
      <c r="B2423" s="4">
        <v>45501</v>
      </c>
      <c r="C2423" s="3" t="inlineStr">
        <is>
          <t>Martín Fernández</t>
        </is>
      </c>
      <c r="D2423" s="3" t="inlineStr">
        <is>
          <t>35555894</t>
        </is>
      </c>
      <c r="E2423" s="3" t="inlineStr">
        <is>
          <t>cliente218@</t>
        </is>
      </c>
      <c r="F2423" s="3" t="inlineStr">
        <is>
          <t>+54 9 2326 793660</t>
        </is>
      </c>
      <c r="H2423" s="3" t="inlineStr">
        <is>
          <t>buenos aires</t>
        </is>
      </c>
      <c r="I2423" s="3" t="inlineStr">
        <is>
          <t>Webcam HD</t>
        </is>
      </c>
      <c r="J2423" s="3" t="inlineStr">
        <is>
          <t>Tecnologia</t>
        </is>
      </c>
      <c r="K2423" s="3">
        <v>1</v>
      </c>
      <c r="L2423" s="5">
        <v>9999999</v>
      </c>
      <c r="M2423" s="3">
        <v>20</v>
      </c>
      <c r="N2423" s="5">
        <v>7999999.2</v>
      </c>
      <c r="O2423" s="3" t="inlineStr">
        <is>
          <t>Tarjeta Débito</t>
        </is>
      </c>
      <c r="P2423" s="3" t="inlineStr">
        <is>
          <t>Lucas</t>
        </is>
      </c>
      <c r="R2423" s="3" t="inlineStr">
        <is>
          <t>Cancelado</t>
        </is>
      </c>
      <c r="S2423" s="3" t="inlineStr">
        <is>
          <t>sin observaciones</t>
        </is>
      </c>
      <c r="T2423" s="3">
        <f>IF(COUNTA(A2423:S2423)&lt;19,"REVISAR","OK")</f>
        <v>0</v>
      </c>
      <c r="U2423" s="3">
        <f>IF(ISNUMBER(B2423),"OK","REVISAR")</f>
        <v>0</v>
      </c>
      <c r="V2423" s="3">
        <f>IF(AND(ISNUMBER(K2423),K2423&gt;0,K2423&lt;50),"OK","REVISAR")</f>
        <v>0</v>
      </c>
      <c r="W2423" s="3">
        <f>IF(AND(ISNUMBER(L2423),L2423&gt;0,L2423&lt;1000000),"OK","REVISAR")</f>
        <v>0</v>
      </c>
      <c r="X2423" s="3">
        <f>IF(AND(ISNUMBER(K2423),ISNUMBER(L2423),ISNUMBER(M2423),ISNUMBER(N2423)),IF(ABS(N2423-(K2423*L2423*(1-M2423/100)))&gt;1,"REVISAR","OK"),"REVISAR")</f>
        <v>0</v>
      </c>
      <c r="Y2423" s="3">
        <f>IF(AND(ISNUMBER(SEARCH("@",E2423)),ISNUMBER(SEARCH(".",E2423))),"OK","REVISAR")</f>
        <v>0</v>
      </c>
      <c r="Z2423" s="3">
        <f>IF(COUNTIF($A$2:$A$5001,A2423)&gt;1,"REVISAR","OK")</f>
        <v>0</v>
      </c>
    </row>
    <row r="2424">
      <c r="A2424" s="3">
        <v>2423</v>
      </c>
      <c r="B2424" s="4">
        <v>45429</v>
      </c>
      <c r="C2424" s="3" t="inlineStr">
        <is>
          <t>Martín Fernández</t>
        </is>
      </c>
      <c r="D2424" s="3" t="inlineStr">
        <is>
          <t>00000000</t>
        </is>
      </c>
      <c r="E2424" s="3" t="inlineStr">
        <is>
          <t>cliente55@hotmial.com</t>
        </is>
      </c>
      <c r="F2424" s="3" t="inlineStr">
        <is>
          <t>+54 9 2326 469447</t>
        </is>
      </c>
      <c r="G2424" s="3" t="inlineStr">
        <is>
          <t>La Plata</t>
        </is>
      </c>
      <c r="I2424" s="3" t="inlineStr">
        <is>
          <t>Parlante portátil</t>
        </is>
      </c>
      <c r="J2424" s="3" t="inlineStr">
        <is>
          <t>Computación</t>
        </is>
      </c>
      <c r="K2424" s="3">
        <v>4</v>
      </c>
      <c r="L2424" s="5">
        <v>48277.51</v>
      </c>
      <c r="M2424" s="3">
        <v>0</v>
      </c>
      <c r="N2424" s="5">
        <v>193110.04</v>
      </c>
      <c r="O2424" s="3" t="inlineStr">
        <is>
          <t>Cheque</t>
        </is>
      </c>
      <c r="P2424" s="3" t="inlineStr">
        <is>
          <t>Paul</t>
        </is>
      </c>
      <c r="R2424" s="3" t="inlineStr">
        <is>
          <t>Entregado</t>
        </is>
      </c>
      <c r="T2424" s="3">
        <f>IF(COUNTA(A2424:S2424)&lt;19,"REVISAR","OK")</f>
        <v>0</v>
      </c>
      <c r="U2424" s="3">
        <f>IF(ISNUMBER(B2424),"OK","REVISAR")</f>
        <v>0</v>
      </c>
      <c r="V2424" s="3">
        <f>IF(AND(ISNUMBER(K2424),K2424&gt;0,K2424&lt;50),"OK","REVISAR")</f>
        <v>0</v>
      </c>
      <c r="W2424" s="3">
        <f>IF(AND(ISNUMBER(L2424),L2424&gt;0,L2424&lt;1000000),"OK","REVISAR")</f>
        <v>0</v>
      </c>
      <c r="X2424" s="3">
        <f>IF(AND(ISNUMBER(K2424),ISNUMBER(L2424),ISNUMBER(M2424),ISNUMBER(N2424)),IF(ABS(N2424-(K2424*L2424*(1-M2424/100)))&gt;1,"REVISAR","OK"),"REVISAR")</f>
        <v>0</v>
      </c>
      <c r="Y2424" s="3">
        <f>IF(AND(ISNUMBER(SEARCH("@",E2424)),ISNUMBER(SEARCH(".",E2424))),"OK","REVISAR")</f>
        <v>0</v>
      </c>
      <c r="Z2424" s="3">
        <f>IF(COUNTIF($A$2:$A$5001,A2424)&gt;1,"REVISAR","OK")</f>
        <v>0</v>
      </c>
    </row>
    <row r="2425">
      <c r="A2425" s="3">
        <v>2424</v>
      </c>
      <c r="B2425" s="4">
        <v>45797</v>
      </c>
      <c r="D2425" s="3" t="inlineStr">
        <is>
          <t>43922432</t>
        </is>
      </c>
      <c r="E2425" s="3" t="inlineStr">
        <is>
          <t>cliente35@sinmail</t>
        </is>
      </c>
      <c r="F2425" s="3" t="inlineStr">
        <is>
          <t>+54 9 2326 581294</t>
        </is>
      </c>
      <c r="H2425" s="3" t="inlineStr">
        <is>
          <t>Cordoba</t>
        </is>
      </c>
      <c r="I2425" s="3" t="inlineStr">
        <is>
          <t>Cable USB-C</t>
        </is>
      </c>
      <c r="K2425" s="3">
        <v>4</v>
      </c>
      <c r="L2425" s="5">
        <v>37689.97</v>
      </c>
      <c r="M2425" s="3">
        <v>0</v>
      </c>
      <c r="N2425" s="5">
        <v>150759.88</v>
      </c>
      <c r="O2425" s="3" t="inlineStr">
        <is>
          <t>MercadoPago</t>
        </is>
      </c>
      <c r="P2425" s="3" t="inlineStr">
        <is>
          <t>Benjamín</t>
        </is>
      </c>
      <c r="Q2425" s="3" t="inlineStr">
        <is>
          <t>online</t>
        </is>
      </c>
      <c r="S2425" s="3" t="inlineStr">
        <is>
          <t>Cliente reclama demora</t>
        </is>
      </c>
      <c r="T2425" s="3">
        <f>IF(COUNTA(A2425:S2425)&lt;19,"REVISAR","OK")</f>
        <v>0</v>
      </c>
      <c r="U2425" s="3">
        <f>IF(ISNUMBER(B2425),"OK","REVISAR")</f>
        <v>0</v>
      </c>
      <c r="V2425" s="3">
        <f>IF(AND(ISNUMBER(K2425),K2425&gt;0,K2425&lt;50),"OK","REVISAR")</f>
        <v>0</v>
      </c>
      <c r="W2425" s="3">
        <f>IF(AND(ISNUMBER(L2425),L2425&gt;0,L2425&lt;1000000),"OK","REVISAR")</f>
        <v>0</v>
      </c>
      <c r="X2425" s="3">
        <f>IF(AND(ISNUMBER(K2425),ISNUMBER(L2425),ISNUMBER(M2425),ISNUMBER(N2425)),IF(ABS(N2425-(K2425*L2425*(1-M2425/100)))&gt;1,"REVISAR","OK"),"REVISAR")</f>
        <v>0</v>
      </c>
      <c r="Y2425" s="3">
        <f>IF(AND(ISNUMBER(SEARCH("@",E2425)),ISNUMBER(SEARCH(".",E2425))),"OK","REVISAR")</f>
        <v>0</v>
      </c>
      <c r="Z2425" s="3">
        <f>IF(COUNTIF($A$2:$A$5001,A2425)&gt;1,"REVISAR","OK")</f>
        <v>0</v>
      </c>
    </row>
    <row r="2426">
      <c r="A2426" s="3">
        <v>2425</v>
      </c>
      <c r="B2426" s="4">
        <v>45414</v>
      </c>
      <c r="C2426" s="3" t="inlineStr">
        <is>
          <t>Valentina Díaz</t>
        </is>
      </c>
      <c r="D2426" s="3" t="inlineStr">
        <is>
          <t>44389538</t>
        </is>
      </c>
      <c r="E2426" s="3" t="inlineStr">
        <is>
          <t>cliente269@hotmail.com</t>
        </is>
      </c>
      <c r="F2426" s="3" t="inlineStr">
        <is>
          <t>+54 9 2326 299080</t>
        </is>
      </c>
      <c r="G2426" s="3" t="inlineStr">
        <is>
          <t>Córdoba</t>
        </is>
      </c>
      <c r="H2426" s="3" t="inlineStr">
        <is>
          <t>Córdoba</t>
        </is>
      </c>
      <c r="I2426" s="3" t="inlineStr">
        <is>
          <t>Notebook 15</t>
        </is>
      </c>
      <c r="L2426" s="5">
        <v>115309.65</v>
      </c>
      <c r="M2426" s="3">
        <v>150</v>
      </c>
      <c r="O2426" s="3" t="inlineStr">
        <is>
          <t>tarjeta credito</t>
        </is>
      </c>
      <c r="P2426" s="3" t="inlineStr">
        <is>
          <t>Lucas</t>
        </is>
      </c>
      <c r="Q2426" s="3" t="inlineStr">
        <is>
          <t>local 1</t>
        </is>
      </c>
      <c r="R2426" s="3" t="inlineStr">
        <is>
          <t>entregado</t>
        </is>
      </c>
      <c r="S2426" s="3" t="inlineStr">
        <is>
          <t>Dirección incompleta</t>
        </is>
      </c>
      <c r="T2426" s="3">
        <f>IF(COUNTA(A2426:S2426)&lt;19,"REVISAR","OK")</f>
        <v>0</v>
      </c>
      <c r="U2426" s="3">
        <f>IF(ISNUMBER(B2426),"OK","REVISAR")</f>
        <v>0</v>
      </c>
      <c r="V2426" s="3">
        <f>IF(AND(ISNUMBER(K2426),K2426&gt;0,K2426&lt;50),"OK","REVISAR")</f>
        <v>0</v>
      </c>
      <c r="W2426" s="3">
        <f>IF(AND(ISNUMBER(L2426),L2426&gt;0,L2426&lt;1000000),"OK","REVISAR")</f>
        <v>0</v>
      </c>
      <c r="X2426" s="3">
        <f>IF(AND(ISNUMBER(K2426),ISNUMBER(L2426),ISNUMBER(M2426),ISNUMBER(N2426)),IF(ABS(N2426-(K2426*L2426*(1-M2426/100)))&gt;1,"REVISAR","OK"),"REVISAR")</f>
        <v>0</v>
      </c>
      <c r="Y2426" s="3">
        <f>IF(AND(ISNUMBER(SEARCH("@",E2426)),ISNUMBER(SEARCH(".",E2426))),"OK","REVISAR")</f>
        <v>0</v>
      </c>
      <c r="Z2426" s="3">
        <f>IF(COUNTIF($A$2:$A$5001,A2426)&gt;1,"REVISAR","OK")</f>
        <v>0</v>
      </c>
    </row>
    <row r="2427">
      <c r="A2427" s="3">
        <v>2426</v>
      </c>
      <c r="B2427" s="4">
        <v>45398</v>
      </c>
      <c r="C2427" s="3" t="inlineStr">
        <is>
          <t>Lucas Rodríguez</t>
        </is>
      </c>
      <c r="D2427" s="3" t="inlineStr">
        <is>
          <t>45823523</t>
        </is>
      </c>
      <c r="E2427" s="3" t="inlineStr">
        <is>
          <t>cliente852@</t>
        </is>
      </c>
      <c r="F2427" s="3" t="inlineStr">
        <is>
          <t>+54 9 2326 361718</t>
        </is>
      </c>
      <c r="G2427" s="3" t="inlineStr">
        <is>
          <t>CABA</t>
        </is>
      </c>
      <c r="H2427" s="3" t="inlineStr">
        <is>
          <t>Cordoba</t>
        </is>
      </c>
      <c r="I2427" s="3" t="inlineStr">
        <is>
          <t>Parlante portátil</t>
        </is>
      </c>
      <c r="J2427" s="3" t="inlineStr">
        <is>
          <t>Computación</t>
        </is>
      </c>
      <c r="K2427" s="3">
        <v>5</v>
      </c>
      <c r="L2427" s="5">
        <v>54593.66</v>
      </c>
      <c r="M2427" s="3">
        <v>5</v>
      </c>
      <c r="N2427" s="5">
        <v>259319.89</v>
      </c>
      <c r="O2427" s="3" t="inlineStr">
        <is>
          <t>tarjeta credito</t>
        </is>
      </c>
      <c r="Q2427" s="3" t="inlineStr">
        <is>
          <t>Online</t>
        </is>
      </c>
      <c r="S2427" s="3" t="inlineStr">
        <is>
          <t>Dirección incompleta</t>
        </is>
      </c>
      <c r="T2427" s="3">
        <f>IF(COUNTA(A2427:S2427)&lt;19,"REVISAR","OK")</f>
        <v>0</v>
      </c>
      <c r="U2427" s="3">
        <f>IF(ISNUMBER(B2427),"OK","REVISAR")</f>
        <v>0</v>
      </c>
      <c r="V2427" s="3">
        <f>IF(AND(ISNUMBER(K2427),K2427&gt;0,K2427&lt;50),"OK","REVISAR")</f>
        <v>0</v>
      </c>
      <c r="W2427" s="3">
        <f>IF(AND(ISNUMBER(L2427),L2427&gt;0,L2427&lt;1000000),"OK","REVISAR")</f>
        <v>0</v>
      </c>
      <c r="X2427" s="3">
        <f>IF(AND(ISNUMBER(K2427),ISNUMBER(L2427),ISNUMBER(M2427),ISNUMBER(N2427)),IF(ABS(N2427-(K2427*L2427*(1-M2427/100)))&gt;1,"REVISAR","OK"),"REVISAR")</f>
        <v>0</v>
      </c>
      <c r="Y2427" s="3">
        <f>IF(AND(ISNUMBER(SEARCH("@",E2427)),ISNUMBER(SEARCH(".",E2427))),"OK","REVISAR")</f>
        <v>0</v>
      </c>
      <c r="Z2427" s="3">
        <f>IF(COUNTIF($A$2:$A$5001,A2427)&gt;1,"REVISAR","OK")</f>
        <v>0</v>
      </c>
    </row>
    <row r="2428">
      <c r="A2428" s="3">
        <v>2427</v>
      </c>
      <c r="B2428" s="4">
        <v>45384</v>
      </c>
      <c r="D2428" s="3" t="inlineStr">
        <is>
          <t>Sin DNI</t>
        </is>
      </c>
      <c r="E2428" s="3" t="inlineStr">
        <is>
          <t>cliente225@hotmial.com</t>
        </is>
      </c>
      <c r="F2428" s="3" t="inlineStr">
        <is>
          <t>+54 9 2326 849438</t>
        </is>
      </c>
      <c r="G2428" s="3" t="inlineStr">
        <is>
          <t>Buenos Aires</t>
        </is>
      </c>
      <c r="H2428" s="3" t="inlineStr">
        <is>
          <t>Bs.As</t>
        </is>
      </c>
      <c r="I2428" s="3" t="inlineStr">
        <is>
          <t>Silla gamer</t>
        </is>
      </c>
      <c r="K2428" s="3">
        <v>8</v>
      </c>
      <c r="L2428" s="5">
        <v>6545.3</v>
      </c>
      <c r="M2428" s="3">
        <v>15</v>
      </c>
      <c r="N2428" s="5">
        <v>44508.04</v>
      </c>
      <c r="O2428" s="3" t="inlineStr">
        <is>
          <t>Mercado Pago</t>
        </is>
      </c>
      <c r="P2428" s="3" t="inlineStr">
        <is>
          <t>Isaías</t>
        </is>
      </c>
      <c r="Q2428" s="3" t="inlineStr">
        <is>
          <t>Norte</t>
        </is>
      </c>
      <c r="R2428" s="3" t="inlineStr">
        <is>
          <t>entregado</t>
        </is>
      </c>
      <c r="S2428" s="3" t="inlineStr">
        <is>
          <t>Dirección incompleta</t>
        </is>
      </c>
      <c r="T2428" s="3">
        <f>IF(COUNTA(A2428:S2428)&lt;19,"REVISAR","OK")</f>
        <v>0</v>
      </c>
      <c r="U2428" s="3">
        <f>IF(ISNUMBER(B2428),"OK","REVISAR")</f>
        <v>0</v>
      </c>
      <c r="V2428" s="3">
        <f>IF(AND(ISNUMBER(K2428),K2428&gt;0,K2428&lt;50),"OK","REVISAR")</f>
        <v>0</v>
      </c>
      <c r="W2428" s="3">
        <f>IF(AND(ISNUMBER(L2428),L2428&gt;0,L2428&lt;1000000),"OK","REVISAR")</f>
        <v>0</v>
      </c>
      <c r="X2428" s="3">
        <f>IF(AND(ISNUMBER(K2428),ISNUMBER(L2428),ISNUMBER(M2428),ISNUMBER(N2428)),IF(ABS(N2428-(K2428*L2428*(1-M2428/100)))&gt;1,"REVISAR","OK"),"REVISAR")</f>
        <v>0</v>
      </c>
      <c r="Y2428" s="3">
        <f>IF(AND(ISNUMBER(SEARCH("@",E2428)),ISNUMBER(SEARCH(".",E2428))),"OK","REVISAR")</f>
        <v>0</v>
      </c>
      <c r="Z2428" s="3">
        <f>IF(COUNTIF($A$2:$A$5001,A2428)&gt;1,"REVISAR","OK")</f>
        <v>0</v>
      </c>
    </row>
    <row r="2429">
      <c r="A2429" s="3">
        <v>2428</v>
      </c>
      <c r="B2429" s="4">
        <v>45411</v>
      </c>
      <c r="C2429" s="3" t="inlineStr">
        <is>
          <t>Ana Martínez</t>
        </is>
      </c>
      <c r="D2429" s="3" t="inlineStr">
        <is>
          <t>26118715</t>
        </is>
      </c>
      <c r="E2429" s="3" t="inlineStr">
        <is>
          <t>cliente195@yahoo.com</t>
        </is>
      </c>
      <c r="F2429" s="3" t="inlineStr">
        <is>
          <t>+54 9 2326 114062</t>
        </is>
      </c>
      <c r="H2429" s="3" t="inlineStr">
        <is>
          <t>buenos aires</t>
        </is>
      </c>
      <c r="I2429" s="3" t="inlineStr">
        <is>
          <t>Webcam HD</t>
        </is>
      </c>
      <c r="J2429" s="3" t="inlineStr">
        <is>
          <t>Sin categoria</t>
        </is>
      </c>
      <c r="K2429" s="3">
        <v>1</v>
      </c>
      <c r="L2429" s="5">
        <v>46896.57</v>
      </c>
      <c r="M2429" s="3">
        <v>0</v>
      </c>
      <c r="N2429" s="5">
        <v>46896.57</v>
      </c>
      <c r="P2429" s="3" t="inlineStr">
        <is>
          <t>admin</t>
        </is>
      </c>
      <c r="Q2429" s="3" t="inlineStr">
        <is>
          <t>local 1</t>
        </is>
      </c>
      <c r="R2429" s="3" t="inlineStr">
        <is>
          <t>En camino</t>
        </is>
      </c>
      <c r="S2429" s="3" t="inlineStr">
        <is>
          <t>Cliente reclama demora</t>
        </is>
      </c>
      <c r="T2429" s="3">
        <f>IF(COUNTA(A2429:S2429)&lt;19,"REVISAR","OK")</f>
        <v>0</v>
      </c>
      <c r="U2429" s="3">
        <f>IF(ISNUMBER(B2429),"OK","REVISAR")</f>
        <v>0</v>
      </c>
      <c r="V2429" s="3">
        <f>IF(AND(ISNUMBER(K2429),K2429&gt;0,K2429&lt;50),"OK","REVISAR")</f>
        <v>0</v>
      </c>
      <c r="W2429" s="3">
        <f>IF(AND(ISNUMBER(L2429),L2429&gt;0,L2429&lt;1000000),"OK","REVISAR")</f>
        <v>0</v>
      </c>
      <c r="X2429" s="3">
        <f>IF(AND(ISNUMBER(K2429),ISNUMBER(L2429),ISNUMBER(M2429),ISNUMBER(N2429)),IF(ABS(N2429-(K2429*L2429*(1-M2429/100)))&gt;1,"REVISAR","OK"),"REVISAR")</f>
        <v>0</v>
      </c>
      <c r="Y2429" s="3">
        <f>IF(AND(ISNUMBER(SEARCH("@",E2429)),ISNUMBER(SEARCH(".",E2429))),"OK","REVISAR")</f>
        <v>0</v>
      </c>
      <c r="Z2429" s="3">
        <f>IF(COUNTIF($A$2:$A$5001,A2429)&gt;1,"REVISAR","OK")</f>
        <v>0</v>
      </c>
    </row>
    <row r="2430">
      <c r="A2430" s="3">
        <v>2429</v>
      </c>
      <c r="B2430" s="4">
        <v>45531</v>
      </c>
      <c r="D2430" s="3" t="inlineStr">
        <is>
          <t>29318721</t>
        </is>
      </c>
      <c r="E2430" s="3" t="inlineStr">
        <is>
          <t>cliente200@sinmail</t>
        </is>
      </c>
      <c r="F2430" s="3" t="inlineStr">
        <is>
          <t>+54 9 2326 253430</t>
        </is>
      </c>
      <c r="G2430" s="3" t="inlineStr">
        <is>
          <t>La Plata</t>
        </is>
      </c>
      <c r="H2430" s="3" t="inlineStr">
        <is>
          <t>Bs.As</t>
        </is>
      </c>
      <c r="K2430" s="3" t="inlineStr">
        <is>
          <t>dos</t>
        </is>
      </c>
      <c r="L2430" s="5">
        <v>163012.08</v>
      </c>
      <c r="M2430" s="3">
        <v>10</v>
      </c>
      <c r="O2430" s="3" t="inlineStr">
        <is>
          <t>tarjeta credito</t>
        </is>
      </c>
      <c r="P2430" s="3" t="inlineStr">
        <is>
          <t>Lucas</t>
        </is>
      </c>
      <c r="R2430" s="3" t="inlineStr">
        <is>
          <t>No aplica</t>
        </is>
      </c>
      <c r="S2430" s="3" t="inlineStr">
        <is>
          <t>sin observaciones</t>
        </is>
      </c>
      <c r="T2430" s="3">
        <f>IF(COUNTA(A2430:S2430)&lt;19,"REVISAR","OK")</f>
        <v>0</v>
      </c>
      <c r="U2430" s="3">
        <f>IF(ISNUMBER(B2430),"OK","REVISAR")</f>
        <v>0</v>
      </c>
      <c r="V2430" s="3">
        <f>IF(AND(ISNUMBER(K2430),K2430&gt;0,K2430&lt;50),"OK","REVISAR")</f>
        <v>0</v>
      </c>
      <c r="W2430" s="3">
        <f>IF(AND(ISNUMBER(L2430),L2430&gt;0,L2430&lt;1000000),"OK","REVISAR")</f>
        <v>0</v>
      </c>
      <c r="X2430" s="3">
        <f>IF(AND(ISNUMBER(K2430),ISNUMBER(L2430),ISNUMBER(M2430),ISNUMBER(N2430)),IF(ABS(N2430-(K2430*L2430*(1-M2430/100)))&gt;1,"REVISAR","OK"),"REVISAR")</f>
        <v>0</v>
      </c>
      <c r="Y2430" s="3">
        <f>IF(AND(ISNUMBER(SEARCH("@",E2430)),ISNUMBER(SEARCH(".",E2430))),"OK","REVISAR")</f>
        <v>0</v>
      </c>
      <c r="Z2430" s="3">
        <f>IF(COUNTIF($A$2:$A$5001,A2430)&gt;1,"REVISAR","OK")</f>
        <v>0</v>
      </c>
    </row>
    <row r="2431">
      <c r="A2431" s="3">
        <v>2430</v>
      </c>
      <c r="B2431" s="4">
        <v>45336</v>
      </c>
      <c r="C2431" s="3" t="inlineStr">
        <is>
          <t>María Gómez</t>
        </is>
      </c>
      <c r="D2431" s="3" t="inlineStr">
        <is>
          <t>31073160</t>
        </is>
      </c>
      <c r="E2431" s="3" t="inlineStr">
        <is>
          <t>cliente497@hotmail.com</t>
        </is>
      </c>
      <c r="F2431" s="3" t="inlineStr">
        <is>
          <t>+54 9 2326 989076</t>
        </is>
      </c>
      <c r="G2431" s="3" t="inlineStr">
        <is>
          <t>Bs As</t>
        </is>
      </c>
      <c r="H2431" s="3" t="inlineStr">
        <is>
          <t>Córdoba</t>
        </is>
      </c>
      <c r="I2431" s="3" t="inlineStr">
        <is>
          <t>Mouse gamer</t>
        </is>
      </c>
      <c r="K2431" s="3">
        <v>7</v>
      </c>
      <c r="L2431" s="5">
        <v>47153.35</v>
      </c>
      <c r="M2431" s="3">
        <v>0</v>
      </c>
      <c r="N2431" s="5">
        <v>330073.45</v>
      </c>
      <c r="O2431" s="3" t="inlineStr">
        <is>
          <t>Efectivo</t>
        </is>
      </c>
      <c r="P2431" s="3" t="inlineStr">
        <is>
          <t>Paul</t>
        </is>
      </c>
      <c r="S2431" s="3" t="inlineStr">
        <is>
          <t>Dirección incompleta</t>
        </is>
      </c>
      <c r="T2431" s="3">
        <f>IF(COUNTA(A2431:S2431)&lt;19,"REVISAR","OK")</f>
        <v>0</v>
      </c>
      <c r="U2431" s="3">
        <f>IF(ISNUMBER(B2431),"OK","REVISAR")</f>
        <v>0</v>
      </c>
      <c r="V2431" s="3">
        <f>IF(AND(ISNUMBER(K2431),K2431&gt;0,K2431&lt;50),"OK","REVISAR")</f>
        <v>0</v>
      </c>
      <c r="W2431" s="3">
        <f>IF(AND(ISNUMBER(L2431),L2431&gt;0,L2431&lt;1000000),"OK","REVISAR")</f>
        <v>0</v>
      </c>
      <c r="X2431" s="3">
        <f>IF(AND(ISNUMBER(K2431),ISNUMBER(L2431),ISNUMBER(M2431),ISNUMBER(N2431)),IF(ABS(N2431-(K2431*L2431*(1-M2431/100)))&gt;1,"REVISAR","OK"),"REVISAR")</f>
        <v>0</v>
      </c>
      <c r="Y2431" s="3">
        <f>IF(AND(ISNUMBER(SEARCH("@",E2431)),ISNUMBER(SEARCH(".",E2431))),"OK","REVISAR")</f>
        <v>0</v>
      </c>
      <c r="Z2431" s="3">
        <f>IF(COUNTIF($A$2:$A$5001,A2431)&gt;1,"REVISAR","OK")</f>
        <v>0</v>
      </c>
    </row>
    <row r="2432">
      <c r="A2432" s="3">
        <v>2431</v>
      </c>
      <c r="B2432" s="4">
        <v>45415</v>
      </c>
      <c r="C2432" s="3" t="inlineStr">
        <is>
          <t>Camila Torres</t>
        </is>
      </c>
      <c r="D2432" s="3" t="inlineStr">
        <is>
          <t>35615385</t>
        </is>
      </c>
      <c r="E2432" s="3" t="inlineStr">
        <is>
          <t>cliente873@sinmail</t>
        </is>
      </c>
      <c r="F2432" s="3" t="inlineStr">
        <is>
          <t>+54 9 2326 609436</t>
        </is>
      </c>
      <c r="G2432" s="3" t="inlineStr">
        <is>
          <t>Buenos Aires</t>
        </is>
      </c>
      <c r="H2432" s="3" t="inlineStr">
        <is>
          <t>Córdoba</t>
        </is>
      </c>
      <c r="J2432" s="3" t="inlineStr">
        <is>
          <t>Sin categoria</t>
        </is>
      </c>
      <c r="K2432" s="3">
        <v>6</v>
      </c>
      <c r="L2432" s="5">
        <v>115560.1</v>
      </c>
      <c r="M2432" s="3">
        <v>0</v>
      </c>
      <c r="N2432" s="5">
        <v>693360.6</v>
      </c>
      <c r="O2432" s="3" t="inlineStr">
        <is>
          <t>Transferencia</t>
        </is>
      </c>
      <c r="P2432" s="3" t="inlineStr">
        <is>
          <t>Sin vendedor</t>
        </is>
      </c>
      <c r="Q2432" s="3" t="inlineStr">
        <is>
          <t>Local 1</t>
        </is>
      </c>
      <c r="R2432" s="3" t="inlineStr">
        <is>
          <t>pendiente</t>
        </is>
      </c>
      <c r="S2432" s="3" t="inlineStr">
        <is>
          <t>OK</t>
        </is>
      </c>
      <c r="T2432" s="3">
        <f>IF(COUNTA(A2432:S2432)&lt;19,"REVISAR","OK")</f>
        <v>0</v>
      </c>
      <c r="U2432" s="3">
        <f>IF(ISNUMBER(B2432),"OK","REVISAR")</f>
        <v>0</v>
      </c>
      <c r="V2432" s="3">
        <f>IF(AND(ISNUMBER(K2432),K2432&gt;0,K2432&lt;50),"OK","REVISAR")</f>
        <v>0</v>
      </c>
      <c r="W2432" s="3">
        <f>IF(AND(ISNUMBER(L2432),L2432&gt;0,L2432&lt;1000000),"OK","REVISAR")</f>
        <v>0</v>
      </c>
      <c r="X2432" s="3">
        <f>IF(AND(ISNUMBER(K2432),ISNUMBER(L2432),ISNUMBER(M2432),ISNUMBER(N2432)),IF(ABS(N2432-(K2432*L2432*(1-M2432/100)))&gt;1,"REVISAR","OK"),"REVISAR")</f>
        <v>0</v>
      </c>
      <c r="Y2432" s="3">
        <f>IF(AND(ISNUMBER(SEARCH("@",E2432)),ISNUMBER(SEARCH(".",E2432))),"OK","REVISAR")</f>
        <v>0</v>
      </c>
      <c r="Z2432" s="3">
        <f>IF(COUNTIF($A$2:$A$5001,A2432)&gt;1,"REVISAR","OK")</f>
        <v>0</v>
      </c>
    </row>
    <row r="2433">
      <c r="A2433" s="3">
        <v>2432</v>
      </c>
      <c r="B2433" s="4">
        <v>45434</v>
      </c>
      <c r="D2433" s="3" t="inlineStr">
        <is>
          <t>44719424</t>
        </is>
      </c>
      <c r="E2433" s="3" t="inlineStr">
        <is>
          <t>cliente201@gmail.com</t>
        </is>
      </c>
      <c r="F2433" s="3" t="inlineStr">
        <is>
          <t>+54 9 2326 684059</t>
        </is>
      </c>
      <c r="G2433" s="3" t="inlineStr">
        <is>
          <t>Mendoza</t>
        </is>
      </c>
      <c r="H2433" s="3" t="inlineStr">
        <is>
          <t>CABA</t>
        </is>
      </c>
      <c r="I2433" s="3" t="inlineStr">
        <is>
          <t>Cable USB-C</t>
        </is>
      </c>
      <c r="J2433" s="3" t="inlineStr">
        <is>
          <t>Tecnología</t>
        </is>
      </c>
      <c r="K2433" s="3">
        <v>1</v>
      </c>
      <c r="L2433" s="5">
        <v>165092.3</v>
      </c>
      <c r="M2433" s="3">
        <v>20</v>
      </c>
      <c r="N2433" s="5">
        <v>132073.84</v>
      </c>
      <c r="P2433" s="3" t="inlineStr">
        <is>
          <t>admin</t>
        </is>
      </c>
      <c r="Q2433" s="3" t="inlineStr">
        <is>
          <t>online</t>
        </is>
      </c>
      <c r="R2433" s="3" t="inlineStr">
        <is>
          <t>Pendiente</t>
        </is>
      </c>
      <c r="S2433" s="3" t="inlineStr">
        <is>
          <t>OK</t>
        </is>
      </c>
      <c r="T2433" s="3">
        <f>IF(COUNTA(A2433:S2433)&lt;19,"REVISAR","OK")</f>
        <v>0</v>
      </c>
      <c r="U2433" s="3">
        <f>IF(ISNUMBER(B2433),"OK","REVISAR")</f>
        <v>0</v>
      </c>
      <c r="V2433" s="3">
        <f>IF(AND(ISNUMBER(K2433),K2433&gt;0,K2433&lt;50),"OK","REVISAR")</f>
        <v>0</v>
      </c>
      <c r="W2433" s="3">
        <f>IF(AND(ISNUMBER(L2433),L2433&gt;0,L2433&lt;1000000),"OK","REVISAR")</f>
        <v>0</v>
      </c>
      <c r="X2433" s="3">
        <f>IF(AND(ISNUMBER(K2433),ISNUMBER(L2433),ISNUMBER(M2433),ISNUMBER(N2433)),IF(ABS(N2433-(K2433*L2433*(1-M2433/100)))&gt;1,"REVISAR","OK"),"REVISAR")</f>
        <v>0</v>
      </c>
      <c r="Y2433" s="3">
        <f>IF(AND(ISNUMBER(SEARCH("@",E2433)),ISNUMBER(SEARCH(".",E2433))),"OK","REVISAR")</f>
        <v>0</v>
      </c>
      <c r="Z2433" s="3">
        <f>IF(COUNTIF($A$2:$A$5001,A2433)&gt;1,"REVISAR","OK")</f>
        <v>0</v>
      </c>
    </row>
    <row r="2434">
      <c r="A2434" s="3">
        <v>2433</v>
      </c>
      <c r="B2434" s="4">
        <v>45711</v>
      </c>
      <c r="C2434" s="3" t="inlineStr">
        <is>
          <t>Lucas Rodríguez</t>
        </is>
      </c>
      <c r="D2434" s="3" t="inlineStr">
        <is>
          <t>40182381</t>
        </is>
      </c>
      <c r="E2434" s="3" t="inlineStr">
        <is>
          <t>cliente@</t>
        </is>
      </c>
      <c r="F2434" s="3" t="inlineStr">
        <is>
          <t>+54 9 2326 724747</t>
        </is>
      </c>
      <c r="G2434" s="3" t="inlineStr">
        <is>
          <t>Córdoba</t>
        </is>
      </c>
      <c r="H2434" s="3" t="inlineStr">
        <is>
          <t>CABA</t>
        </is>
      </c>
      <c r="I2434" s="3" t="inlineStr">
        <is>
          <t>Disco SSD 480GB</t>
        </is>
      </c>
      <c r="J2434" s="3" t="inlineStr">
        <is>
          <t>Tecnología</t>
        </is>
      </c>
      <c r="K2434" s="3">
        <v>1</v>
      </c>
      <c r="L2434" s="5">
        <v>44119.7</v>
      </c>
      <c r="M2434" s="3">
        <v>15</v>
      </c>
      <c r="N2434" s="5">
        <v>37501.74</v>
      </c>
      <c r="O2434" s="3" t="inlineStr">
        <is>
          <t>Tarjeta Débito</t>
        </is>
      </c>
      <c r="Q2434" s="3" t="inlineStr">
        <is>
          <t>Online</t>
        </is>
      </c>
      <c r="T2434" s="3">
        <f>IF(COUNTA(A2434:S2434)&lt;19,"REVISAR","OK")</f>
        <v>0</v>
      </c>
      <c r="U2434" s="3">
        <f>IF(ISNUMBER(B2434),"OK","REVISAR")</f>
        <v>0</v>
      </c>
      <c r="V2434" s="3">
        <f>IF(AND(ISNUMBER(K2434),K2434&gt;0,K2434&lt;50),"OK","REVISAR")</f>
        <v>0</v>
      </c>
      <c r="W2434" s="3">
        <f>IF(AND(ISNUMBER(L2434),L2434&gt;0,L2434&lt;1000000),"OK","REVISAR")</f>
        <v>0</v>
      </c>
      <c r="X2434" s="3">
        <f>IF(AND(ISNUMBER(K2434),ISNUMBER(L2434),ISNUMBER(M2434),ISNUMBER(N2434)),IF(ABS(N2434-(K2434*L2434*(1-M2434/100)))&gt;1,"REVISAR","OK"),"REVISAR")</f>
        <v>0</v>
      </c>
      <c r="Y2434" s="3">
        <f>IF(AND(ISNUMBER(SEARCH("@",E2434)),ISNUMBER(SEARCH(".",E2434))),"OK","REVISAR")</f>
        <v>0</v>
      </c>
      <c r="Z2434" s="3">
        <f>IF(COUNTIF($A$2:$A$5001,A2434)&gt;1,"REVISAR","OK")</f>
        <v>0</v>
      </c>
    </row>
    <row r="2435">
      <c r="A2435" s="3">
        <v>2434</v>
      </c>
      <c r="B2435" s="4">
        <v>45678</v>
      </c>
      <c r="C2435" s="3" t="inlineStr">
        <is>
          <t>Camila Torres</t>
        </is>
      </c>
      <c r="D2435" s="3" t="inlineStr">
        <is>
          <t>41143687</t>
        </is>
      </c>
      <c r="E2435" s="3" t="inlineStr">
        <is>
          <t>cliente864@gmail.com</t>
        </is>
      </c>
      <c r="F2435" s="3" t="inlineStr">
        <is>
          <t>+54 9 2326 523513</t>
        </is>
      </c>
      <c r="G2435" s="3" t="inlineStr">
        <is>
          <t>La Plata</t>
        </is>
      </c>
      <c r="I2435" s="3" t="inlineStr">
        <is>
          <t>Mouse gamer</t>
        </is>
      </c>
      <c r="K2435" s="3">
        <v>8</v>
      </c>
      <c r="L2435" s="5">
        <v>64804.9</v>
      </c>
      <c r="M2435" s="3">
        <v>25</v>
      </c>
      <c r="N2435" s="5">
        <v>388829.4</v>
      </c>
      <c r="P2435" s="3" t="inlineStr">
        <is>
          <t>Benjamín</t>
        </is>
      </c>
      <c r="Q2435" s="3" t="inlineStr">
        <is>
          <t>Online</t>
        </is>
      </c>
      <c r="R2435" s="3" t="inlineStr">
        <is>
          <t>entregado</t>
        </is>
      </c>
      <c r="S2435" s="3" t="inlineStr">
        <is>
          <t>Duplicado probable</t>
        </is>
      </c>
      <c r="T2435" s="3">
        <f>IF(COUNTA(A2435:S2435)&lt;19,"REVISAR","OK")</f>
        <v>0</v>
      </c>
      <c r="U2435" s="3">
        <f>IF(ISNUMBER(B2435),"OK","REVISAR")</f>
        <v>0</v>
      </c>
      <c r="V2435" s="3">
        <f>IF(AND(ISNUMBER(K2435),K2435&gt;0,K2435&lt;50),"OK","REVISAR")</f>
        <v>0</v>
      </c>
      <c r="W2435" s="3">
        <f>IF(AND(ISNUMBER(L2435),L2435&gt;0,L2435&lt;1000000),"OK","REVISAR")</f>
        <v>0</v>
      </c>
      <c r="X2435" s="3">
        <f>IF(AND(ISNUMBER(K2435),ISNUMBER(L2435),ISNUMBER(M2435),ISNUMBER(N2435)),IF(ABS(N2435-(K2435*L2435*(1-M2435/100)))&gt;1,"REVISAR","OK"),"REVISAR")</f>
        <v>0</v>
      </c>
      <c r="Y2435" s="3">
        <f>IF(AND(ISNUMBER(SEARCH("@",E2435)),ISNUMBER(SEARCH(".",E2435))),"OK","REVISAR")</f>
        <v>0</v>
      </c>
      <c r="Z2435" s="3">
        <f>IF(COUNTIF($A$2:$A$5001,A2435)&gt;1,"REVISAR","OK")</f>
        <v>0</v>
      </c>
    </row>
    <row r="2436">
      <c r="A2436" s="3">
        <v>2435</v>
      </c>
      <c r="B2436" s="4">
        <v>45301</v>
      </c>
      <c r="C2436" s="3" t="inlineStr">
        <is>
          <t>María Gómez</t>
        </is>
      </c>
      <c r="D2436" s="3" t="inlineStr">
        <is>
          <t>27222276</t>
        </is>
      </c>
      <c r="E2436" s="3" t="inlineStr">
        <is>
          <t>cliente180@hotmail.com</t>
        </is>
      </c>
      <c r="F2436" s="3" t="inlineStr">
        <is>
          <t>+54 9 2326 152550</t>
        </is>
      </c>
      <c r="G2436" s="3" t="inlineStr">
        <is>
          <t>San Antonio de Areco</t>
        </is>
      </c>
      <c r="H2436" s="3" t="inlineStr">
        <is>
          <t>Córdoba</t>
        </is>
      </c>
      <c r="I2436" s="3" t="inlineStr">
        <is>
          <t>Webcam HD</t>
        </is>
      </c>
      <c r="J2436" s="3" t="inlineStr">
        <is>
          <t>Sin categoria</t>
        </is>
      </c>
      <c r="K2436" s="3">
        <v>3</v>
      </c>
      <c r="L2436" s="5">
        <v>98232.11</v>
      </c>
      <c r="M2436" s="3">
        <v>20</v>
      </c>
      <c r="N2436" s="5">
        <v>235757.06</v>
      </c>
      <c r="O2436" s="3" t="inlineStr">
        <is>
          <t>Efectivo</t>
        </is>
      </c>
      <c r="P2436" s="3" t="inlineStr">
        <is>
          <t>Sofía</t>
        </is>
      </c>
      <c r="Q2436" s="3" t="inlineStr">
        <is>
          <t>Sucursal Centro</t>
        </is>
      </c>
      <c r="R2436" s="3" t="inlineStr">
        <is>
          <t>Cancelado</t>
        </is>
      </c>
      <c r="S2436" s="3" t="inlineStr">
        <is>
          <t>Dirección incompleta</t>
        </is>
      </c>
      <c r="T2436" s="3">
        <f>IF(COUNTA(A2436:S2436)&lt;19,"REVISAR","OK")</f>
        <v>0</v>
      </c>
      <c r="U2436" s="3">
        <f>IF(ISNUMBER(B2436),"OK","REVISAR")</f>
        <v>0</v>
      </c>
      <c r="V2436" s="3">
        <f>IF(AND(ISNUMBER(K2436),K2436&gt;0,K2436&lt;50),"OK","REVISAR")</f>
        <v>0</v>
      </c>
      <c r="W2436" s="3">
        <f>IF(AND(ISNUMBER(L2436),L2436&gt;0,L2436&lt;1000000),"OK","REVISAR")</f>
        <v>0</v>
      </c>
      <c r="X2436" s="3">
        <f>IF(AND(ISNUMBER(K2436),ISNUMBER(L2436),ISNUMBER(M2436),ISNUMBER(N2436)),IF(ABS(N2436-(K2436*L2436*(1-M2436/100)))&gt;1,"REVISAR","OK"),"REVISAR")</f>
        <v>0</v>
      </c>
      <c r="Y2436" s="3">
        <f>IF(AND(ISNUMBER(SEARCH("@",E2436)),ISNUMBER(SEARCH(".",E2436))),"OK","REVISAR")</f>
        <v>0</v>
      </c>
      <c r="Z2436" s="3">
        <f>IF(COUNTIF($A$2:$A$5001,A2436)&gt;1,"REVISAR","OK")</f>
        <v>0</v>
      </c>
    </row>
    <row r="2437">
      <c r="A2437" s="3">
        <v>2436</v>
      </c>
      <c r="B2437" s="4">
        <v>45469</v>
      </c>
      <c r="C2437" s="3" t="inlineStr">
        <is>
          <t>María Gómez</t>
        </is>
      </c>
      <c r="D2437" s="3" t="inlineStr">
        <is>
          <t>22419018</t>
        </is>
      </c>
      <c r="E2437" s="3" t="inlineStr">
        <is>
          <t>cliente160@</t>
        </is>
      </c>
      <c r="F2437" s="3" t="inlineStr">
        <is>
          <t>+54 9 2326 323590</t>
        </is>
      </c>
      <c r="G2437" s="3" t="inlineStr">
        <is>
          <t>Mar del Plata</t>
        </is>
      </c>
      <c r="H2437" s="3" t="inlineStr">
        <is>
          <t>Mendoza</t>
        </is>
      </c>
      <c r="I2437" s="3" t="inlineStr">
        <is>
          <t>Notebook 15</t>
        </is>
      </c>
      <c r="J2437" s="3" t="inlineStr">
        <is>
          <t>Computación</t>
        </is>
      </c>
      <c r="K2437" s="3">
        <v>1</v>
      </c>
      <c r="L2437" s="5">
        <v>106351.71</v>
      </c>
      <c r="M2437" s="3">
        <v>0</v>
      </c>
      <c r="N2437" s="5">
        <v>106351.71</v>
      </c>
      <c r="P2437" s="3" t="inlineStr">
        <is>
          <t>Paul</t>
        </is>
      </c>
      <c r="Q2437" s="3" t="inlineStr">
        <is>
          <t>Online</t>
        </is>
      </c>
      <c r="R2437" s="3" t="inlineStr">
        <is>
          <t>En camino</t>
        </is>
      </c>
      <c r="S2437" s="3" t="inlineStr">
        <is>
          <t>Pago a confirmar</t>
        </is>
      </c>
      <c r="T2437" s="3">
        <f>IF(COUNTA(A2437:S2437)&lt;19,"REVISAR","OK")</f>
        <v>0</v>
      </c>
      <c r="U2437" s="3">
        <f>IF(ISNUMBER(B2437),"OK","REVISAR")</f>
        <v>0</v>
      </c>
      <c r="V2437" s="3">
        <f>IF(AND(ISNUMBER(K2437),K2437&gt;0,K2437&lt;50),"OK","REVISAR")</f>
        <v>0</v>
      </c>
      <c r="W2437" s="3">
        <f>IF(AND(ISNUMBER(L2437),L2437&gt;0,L2437&lt;1000000),"OK","REVISAR")</f>
        <v>0</v>
      </c>
      <c r="X2437" s="3">
        <f>IF(AND(ISNUMBER(K2437),ISNUMBER(L2437),ISNUMBER(M2437),ISNUMBER(N2437)),IF(ABS(N2437-(K2437*L2437*(1-M2437/100)))&gt;1,"REVISAR","OK"),"REVISAR")</f>
        <v>0</v>
      </c>
      <c r="Y2437" s="3">
        <f>IF(AND(ISNUMBER(SEARCH("@",E2437)),ISNUMBER(SEARCH(".",E2437))),"OK","REVISAR")</f>
        <v>0</v>
      </c>
      <c r="Z2437" s="3">
        <f>IF(COUNTIF($A$2:$A$5001,A2437)&gt;1,"REVISAR","OK")</f>
        <v>0</v>
      </c>
    </row>
    <row r="2438">
      <c r="A2438" s="3">
        <v>2437</v>
      </c>
      <c r="B2438" s="4">
        <v>45800</v>
      </c>
      <c r="C2438" s="3" t="inlineStr">
        <is>
          <t>Juan Pérez</t>
        </is>
      </c>
      <c r="D2438" s="3" t="inlineStr">
        <is>
          <t>21859546</t>
        </is>
      </c>
      <c r="E2438" s="3" t="inlineStr">
        <is>
          <t>cliente598@sinmail</t>
        </is>
      </c>
      <c r="F2438" s="3" t="inlineStr">
        <is>
          <t>+54 9 2326 796460</t>
        </is>
      </c>
      <c r="G2438" s="3" t="inlineStr">
        <is>
          <t>S. A. de Areco</t>
        </is>
      </c>
      <c r="I2438" s="3" t="inlineStr">
        <is>
          <t>Producto desconocido</t>
        </is>
      </c>
      <c r="J2438" s="3" t="inlineStr">
        <is>
          <t>Accesorios</t>
        </is>
      </c>
      <c r="K2438" s="3">
        <v>2</v>
      </c>
      <c r="L2438" s="5">
        <v>6285.52</v>
      </c>
      <c r="M2438" s="3">
        <v>80</v>
      </c>
      <c r="N2438" s="5">
        <v>2514.21</v>
      </c>
      <c r="O2438" s="3" t="inlineStr">
        <is>
          <t>tarjeta credito</t>
        </is>
      </c>
      <c r="P2438" s="3" t="inlineStr">
        <is>
          <t>Sin vendedor</t>
        </is>
      </c>
      <c r="Q2438" s="3" t="inlineStr">
        <is>
          <t>Sucursal Norte</t>
        </is>
      </c>
      <c r="S2438" s="3" t="inlineStr">
        <is>
          <t>Dirección incompleta</t>
        </is>
      </c>
      <c r="T2438" s="3">
        <f>IF(COUNTA(A2438:S2438)&lt;19,"REVISAR","OK")</f>
        <v>0</v>
      </c>
      <c r="U2438" s="3">
        <f>IF(ISNUMBER(B2438),"OK","REVISAR")</f>
        <v>0</v>
      </c>
      <c r="V2438" s="3">
        <f>IF(AND(ISNUMBER(K2438),K2438&gt;0,K2438&lt;50),"OK","REVISAR")</f>
        <v>0</v>
      </c>
      <c r="W2438" s="3">
        <f>IF(AND(ISNUMBER(L2438),L2438&gt;0,L2438&lt;1000000),"OK","REVISAR")</f>
        <v>0</v>
      </c>
      <c r="X2438" s="3">
        <f>IF(AND(ISNUMBER(K2438),ISNUMBER(L2438),ISNUMBER(M2438),ISNUMBER(N2438)),IF(ABS(N2438-(K2438*L2438*(1-M2438/100)))&gt;1,"REVISAR","OK"),"REVISAR")</f>
        <v>0</v>
      </c>
      <c r="Y2438" s="3">
        <f>IF(AND(ISNUMBER(SEARCH("@",E2438)),ISNUMBER(SEARCH(".",E2438))),"OK","REVISAR")</f>
        <v>0</v>
      </c>
      <c r="Z2438" s="3">
        <f>IF(COUNTIF($A$2:$A$5001,A2438)&gt;1,"REVISAR","OK")</f>
        <v>0</v>
      </c>
    </row>
    <row r="2439">
      <c r="A2439" s="3">
        <v>2438</v>
      </c>
      <c r="B2439" s="4">
        <v>45426</v>
      </c>
      <c r="C2439" s="3" t="inlineStr">
        <is>
          <t>María Gómez</t>
        </is>
      </c>
      <c r="D2439" s="3" t="inlineStr">
        <is>
          <t>32637451</t>
        </is>
      </c>
      <c r="E2439" s="3" t="inlineStr">
        <is>
          <t>cliente444@sinmail</t>
        </is>
      </c>
      <c r="F2439" s="3" t="inlineStr">
        <is>
          <t>+54 9 2326 263286</t>
        </is>
      </c>
      <c r="G2439" s="3" t="inlineStr">
        <is>
          <t>Mendoza</t>
        </is>
      </c>
      <c r="H2439" s="3" t="inlineStr">
        <is>
          <t>Mendoza</t>
        </is>
      </c>
      <c r="I2439" s="3" t="inlineStr">
        <is>
          <t>Producto desconocido</t>
        </is>
      </c>
      <c r="J2439" s="3" t="inlineStr">
        <is>
          <t>Tecnología</t>
        </is>
      </c>
      <c r="K2439" s="3">
        <v>1</v>
      </c>
      <c r="L2439" s="5">
        <v>67758.39</v>
      </c>
      <c r="M2439" s="3">
        <v>0</v>
      </c>
      <c r="N2439" s="5">
        <v>67758.39</v>
      </c>
      <c r="O2439" s="3" t="inlineStr">
        <is>
          <t>Tarjeta Débito</t>
        </is>
      </c>
      <c r="P2439" s="3" t="inlineStr">
        <is>
          <t>Lucas</t>
        </is>
      </c>
      <c r="Q2439" s="3" t="inlineStr">
        <is>
          <t>Norte</t>
        </is>
      </c>
      <c r="T2439" s="3">
        <f>IF(COUNTA(A2439:S2439)&lt;19,"REVISAR","OK")</f>
        <v>0</v>
      </c>
      <c r="U2439" s="3">
        <f>IF(ISNUMBER(B2439),"OK","REVISAR")</f>
        <v>0</v>
      </c>
      <c r="V2439" s="3">
        <f>IF(AND(ISNUMBER(K2439),K2439&gt;0,K2439&lt;50),"OK","REVISAR")</f>
        <v>0</v>
      </c>
      <c r="W2439" s="3">
        <f>IF(AND(ISNUMBER(L2439),L2439&gt;0,L2439&lt;1000000),"OK","REVISAR")</f>
        <v>0</v>
      </c>
      <c r="X2439" s="3">
        <f>IF(AND(ISNUMBER(K2439),ISNUMBER(L2439),ISNUMBER(M2439),ISNUMBER(N2439)),IF(ABS(N2439-(K2439*L2439*(1-M2439/100)))&gt;1,"REVISAR","OK"),"REVISAR")</f>
        <v>0</v>
      </c>
      <c r="Y2439" s="3">
        <f>IF(AND(ISNUMBER(SEARCH("@",E2439)),ISNUMBER(SEARCH(".",E2439))),"OK","REVISAR")</f>
        <v>0</v>
      </c>
      <c r="Z2439" s="3">
        <f>IF(COUNTIF($A$2:$A$5001,A2439)&gt;1,"REVISAR","OK")</f>
        <v>0</v>
      </c>
    </row>
    <row r="2440">
      <c r="A2440" s="3">
        <v>2439</v>
      </c>
      <c r="B2440" s="4">
        <v>45563</v>
      </c>
      <c r="C2440" s="3" t="inlineStr">
        <is>
          <t>Valentina Díaz</t>
        </is>
      </c>
      <c r="D2440" s="3" t="inlineStr">
        <is>
          <t>44586600</t>
        </is>
      </c>
      <c r="E2440" s="3" t="inlineStr">
        <is>
          <t>cliente797@gmail.com</t>
        </is>
      </c>
      <c r="F2440" s="3" t="inlineStr">
        <is>
          <t>+54 9 2326 537169</t>
        </is>
      </c>
      <c r="G2440" s="3" t="inlineStr">
        <is>
          <t>Mar del Plata</t>
        </is>
      </c>
      <c r="H2440" s="3" t="inlineStr">
        <is>
          <t>buenos aires</t>
        </is>
      </c>
      <c r="I2440" s="3" t="inlineStr">
        <is>
          <t>Memoria RAM 8GB</t>
        </is>
      </c>
      <c r="J2440" s="3" t="inlineStr">
        <is>
          <t>Tecnología</t>
        </is>
      </c>
      <c r="K2440" s="3">
        <v>4</v>
      </c>
      <c r="L2440" s="5">
        <v>76021.95</v>
      </c>
      <c r="M2440" s="3">
        <v>0</v>
      </c>
      <c r="N2440" s="5">
        <v>304087.8</v>
      </c>
      <c r="O2440" s="3" t="inlineStr">
        <is>
          <t>transf</t>
        </is>
      </c>
      <c r="P2440" s="3" t="inlineStr">
        <is>
          <t>Paul</t>
        </is>
      </c>
      <c r="Q2440" s="3" t="inlineStr">
        <is>
          <t>local 1</t>
        </is>
      </c>
      <c r="R2440" s="3" t="inlineStr">
        <is>
          <t>Cancelado</t>
        </is>
      </c>
      <c r="S2440" s="3" t="inlineStr">
        <is>
          <t>OK</t>
        </is>
      </c>
      <c r="T2440" s="3">
        <f>IF(COUNTA(A2440:S2440)&lt;19,"REVISAR","OK")</f>
        <v>0</v>
      </c>
      <c r="U2440" s="3">
        <f>IF(ISNUMBER(B2440),"OK","REVISAR")</f>
        <v>0</v>
      </c>
      <c r="V2440" s="3">
        <f>IF(AND(ISNUMBER(K2440),K2440&gt;0,K2440&lt;50),"OK","REVISAR")</f>
        <v>0</v>
      </c>
      <c r="W2440" s="3">
        <f>IF(AND(ISNUMBER(L2440),L2440&gt;0,L2440&lt;1000000),"OK","REVISAR")</f>
        <v>0</v>
      </c>
      <c r="X2440" s="3">
        <f>IF(AND(ISNUMBER(K2440),ISNUMBER(L2440),ISNUMBER(M2440),ISNUMBER(N2440)),IF(ABS(N2440-(K2440*L2440*(1-M2440/100)))&gt;1,"REVISAR","OK"),"REVISAR")</f>
        <v>0</v>
      </c>
      <c r="Y2440" s="3">
        <f>IF(AND(ISNUMBER(SEARCH("@",E2440)),ISNUMBER(SEARCH(".",E2440))),"OK","REVISAR")</f>
        <v>0</v>
      </c>
      <c r="Z2440" s="3">
        <f>IF(COUNTIF($A$2:$A$5001,A2440)&gt;1,"REVISAR","OK")</f>
        <v>0</v>
      </c>
    </row>
    <row r="2441">
      <c r="A2441" s="3">
        <v>2440</v>
      </c>
      <c r="B2441" s="4">
        <v>45419</v>
      </c>
      <c r="C2441" s="3" t="inlineStr">
        <is>
          <t>Martín Fernández</t>
        </is>
      </c>
      <c r="D2441" s="3" t="inlineStr">
        <is>
          <t>28478002</t>
        </is>
      </c>
      <c r="E2441" s="3" t="inlineStr">
        <is>
          <t>cliente334@hotmail.com</t>
        </is>
      </c>
      <c r="F2441" s="3" t="inlineStr">
        <is>
          <t>+54 9 2326 218355</t>
        </is>
      </c>
      <c r="G2441" s="3" t="inlineStr">
        <is>
          <t>Mar del Plata</t>
        </is>
      </c>
      <c r="H2441" s="3" t="inlineStr">
        <is>
          <t>Mendoza</t>
        </is>
      </c>
      <c r="I2441" s="3" t="inlineStr">
        <is>
          <t>Silla gamer</t>
        </is>
      </c>
      <c r="J2441" s="3" t="inlineStr">
        <is>
          <t>Tecnologia</t>
        </is>
      </c>
      <c r="K2441" s="3">
        <v>2</v>
      </c>
      <c r="L2441" s="5">
        <v>52727.23</v>
      </c>
      <c r="M2441" s="3">
        <v>0</v>
      </c>
      <c r="N2441" s="5">
        <v>105454.46</v>
      </c>
      <c r="P2441" s="3" t="inlineStr">
        <is>
          <t>Benjamín</t>
        </is>
      </c>
      <c r="Q2441" s="3" t="inlineStr">
        <is>
          <t>Sucursal Norte</t>
        </is>
      </c>
      <c r="R2441" s="3" t="inlineStr">
        <is>
          <t>No aplica</t>
        </is>
      </c>
      <c r="S2441" s="3" t="inlineStr">
        <is>
          <t>Duplicado probable</t>
        </is>
      </c>
      <c r="T2441" s="3">
        <f>IF(COUNTA(A2441:S2441)&lt;19,"REVISAR","OK")</f>
        <v>0</v>
      </c>
      <c r="U2441" s="3">
        <f>IF(ISNUMBER(B2441),"OK","REVISAR")</f>
        <v>0</v>
      </c>
      <c r="V2441" s="3">
        <f>IF(AND(ISNUMBER(K2441),K2441&gt;0,K2441&lt;50),"OK","REVISAR")</f>
        <v>0</v>
      </c>
      <c r="W2441" s="3">
        <f>IF(AND(ISNUMBER(L2441),L2441&gt;0,L2441&lt;1000000),"OK","REVISAR")</f>
        <v>0</v>
      </c>
      <c r="X2441" s="3">
        <f>IF(AND(ISNUMBER(K2441),ISNUMBER(L2441),ISNUMBER(M2441),ISNUMBER(N2441)),IF(ABS(N2441-(K2441*L2441*(1-M2441/100)))&gt;1,"REVISAR","OK"),"REVISAR")</f>
        <v>0</v>
      </c>
      <c r="Y2441" s="3">
        <f>IF(AND(ISNUMBER(SEARCH("@",E2441)),ISNUMBER(SEARCH(".",E2441))),"OK","REVISAR")</f>
        <v>0</v>
      </c>
      <c r="Z2441" s="3">
        <f>IF(COUNTIF($A$2:$A$5001,A2441)&gt;1,"REVISAR","OK")</f>
        <v>0</v>
      </c>
    </row>
    <row r="2442">
      <c r="A2442" s="3">
        <v>2441</v>
      </c>
      <c r="B2442" s="4">
        <v>45788</v>
      </c>
      <c r="C2442" s="3" t="inlineStr">
        <is>
          <t>Martín Fernández</t>
        </is>
      </c>
      <c r="D2442" s="3" t="inlineStr">
        <is>
          <t>42153224</t>
        </is>
      </c>
      <c r="E2442" s="3" t="inlineStr">
        <is>
          <t>cliente16@gmai.com</t>
        </is>
      </c>
      <c r="F2442" s="3" t="inlineStr">
        <is>
          <t>+54 9 2326 640239</t>
        </is>
      </c>
      <c r="G2442" s="3" t="inlineStr">
        <is>
          <t>Cordoba</t>
        </is>
      </c>
      <c r="H2442" s="3" t="inlineStr">
        <is>
          <t>CABA</t>
        </is>
      </c>
      <c r="I2442" s="3" t="inlineStr">
        <is>
          <t>Memoria RAM 8GB</t>
        </is>
      </c>
      <c r="J2442" s="3" t="inlineStr">
        <is>
          <t>Periféricos</t>
        </is>
      </c>
      <c r="K2442" s="3">
        <v>3</v>
      </c>
      <c r="L2442" s="5">
        <v>168239.44</v>
      </c>
      <c r="M2442" s="3">
        <v>0</v>
      </c>
      <c r="N2442" s="5">
        <v>504718.32</v>
      </c>
      <c r="O2442" s="3" t="inlineStr">
        <is>
          <t>MercadoPago</t>
        </is>
      </c>
      <c r="P2442" s="3" t="inlineStr">
        <is>
          <t>Isaías</t>
        </is>
      </c>
      <c r="Q2442" s="3" t="inlineStr">
        <is>
          <t>Local 1</t>
        </is>
      </c>
      <c r="R2442" s="3" t="inlineStr">
        <is>
          <t>entregado</t>
        </is>
      </c>
      <c r="S2442" s="3" t="inlineStr">
        <is>
          <t>OK</t>
        </is>
      </c>
      <c r="T2442" s="3">
        <f>IF(COUNTA(A2442:S2442)&lt;19,"REVISAR","OK")</f>
        <v>0</v>
      </c>
      <c r="U2442" s="3">
        <f>IF(ISNUMBER(B2442),"OK","REVISAR")</f>
        <v>0</v>
      </c>
      <c r="V2442" s="3">
        <f>IF(AND(ISNUMBER(K2442),K2442&gt;0,K2442&lt;50),"OK","REVISAR")</f>
        <v>0</v>
      </c>
      <c r="W2442" s="3">
        <f>IF(AND(ISNUMBER(L2442),L2442&gt;0,L2442&lt;1000000),"OK","REVISAR")</f>
        <v>0</v>
      </c>
      <c r="X2442" s="3">
        <f>IF(AND(ISNUMBER(K2442),ISNUMBER(L2442),ISNUMBER(M2442),ISNUMBER(N2442)),IF(ABS(N2442-(K2442*L2442*(1-M2442/100)))&gt;1,"REVISAR","OK"),"REVISAR")</f>
        <v>0</v>
      </c>
      <c r="Y2442" s="3">
        <f>IF(AND(ISNUMBER(SEARCH("@",E2442)),ISNUMBER(SEARCH(".",E2442))),"OK","REVISAR")</f>
        <v>0</v>
      </c>
      <c r="Z2442" s="3">
        <f>IF(COUNTIF($A$2:$A$5001,A2442)&gt;1,"REVISAR","OK")</f>
        <v>0</v>
      </c>
    </row>
    <row r="2443">
      <c r="A2443" s="3">
        <v>2442</v>
      </c>
      <c r="B2443" s="4">
        <v>45648</v>
      </c>
      <c r="C2443" s="3" t="inlineStr">
        <is>
          <t>Ana Martínez</t>
        </is>
      </c>
      <c r="D2443" s="3" t="inlineStr">
        <is>
          <t>25385527</t>
        </is>
      </c>
      <c r="E2443" s="3" t="inlineStr">
        <is>
          <t>cliente552@</t>
        </is>
      </c>
      <c r="F2443" s="3" t="inlineStr">
        <is>
          <t>+54 9 2326 896197</t>
        </is>
      </c>
      <c r="I2443" s="3" t="inlineStr">
        <is>
          <t>Teclado mecánico</t>
        </is>
      </c>
      <c r="J2443" s="3" t="inlineStr">
        <is>
          <t>Tecnología</t>
        </is>
      </c>
      <c r="K2443" s="3">
        <v>8</v>
      </c>
      <c r="L2443" s="5">
        <v>104604.09</v>
      </c>
      <c r="M2443" s="3">
        <v>25</v>
      </c>
      <c r="N2443" s="5" t="inlineStr">
        <is>
          <t>mal calculado</t>
        </is>
      </c>
      <c r="O2443" s="3" t="inlineStr">
        <is>
          <t>Efectivo</t>
        </is>
      </c>
      <c r="Q2443" s="3" t="inlineStr">
        <is>
          <t>Online</t>
        </is>
      </c>
      <c r="R2443" s="3" t="inlineStr">
        <is>
          <t>En camino</t>
        </is>
      </c>
      <c r="S2443" s="3" t="inlineStr">
        <is>
          <t>Pago a confirmar</t>
        </is>
      </c>
      <c r="T2443" s="3">
        <f>IF(COUNTA(A2443:S2443)&lt;19,"REVISAR","OK")</f>
        <v>0</v>
      </c>
      <c r="U2443" s="3">
        <f>IF(ISNUMBER(B2443),"OK","REVISAR")</f>
        <v>0</v>
      </c>
      <c r="V2443" s="3">
        <f>IF(AND(ISNUMBER(K2443),K2443&gt;0,K2443&lt;50),"OK","REVISAR")</f>
        <v>0</v>
      </c>
      <c r="W2443" s="3">
        <f>IF(AND(ISNUMBER(L2443),L2443&gt;0,L2443&lt;1000000),"OK","REVISAR")</f>
        <v>0</v>
      </c>
      <c r="X2443" s="3">
        <f>IF(AND(ISNUMBER(K2443),ISNUMBER(L2443),ISNUMBER(M2443),ISNUMBER(N2443)),IF(ABS(N2443-(K2443*L2443*(1-M2443/100)))&gt;1,"REVISAR","OK"),"REVISAR")</f>
        <v>0</v>
      </c>
      <c r="Y2443" s="3">
        <f>IF(AND(ISNUMBER(SEARCH("@",E2443)),ISNUMBER(SEARCH(".",E2443))),"OK","REVISAR")</f>
        <v>0</v>
      </c>
      <c r="Z2443" s="3">
        <f>IF(COUNTIF($A$2:$A$5001,A2443)&gt;1,"REVISAR","OK")</f>
        <v>0</v>
      </c>
    </row>
    <row r="2444">
      <c r="A2444" s="3">
        <v>2443</v>
      </c>
      <c r="B2444" s="4">
        <v>45730</v>
      </c>
      <c r="C2444" s="3" t="inlineStr">
        <is>
          <t>Juan Pérez</t>
        </is>
      </c>
      <c r="D2444" s="3" t="inlineStr">
        <is>
          <t>38451848</t>
        </is>
      </c>
      <c r="E2444" s="3" t="inlineStr">
        <is>
          <t>cliente147@hotmial.com</t>
        </is>
      </c>
      <c r="F2444" s="3" t="inlineStr">
        <is>
          <t>+54 9 2326 475465</t>
        </is>
      </c>
      <c r="H2444" s="3" t="inlineStr">
        <is>
          <t>Cordoba</t>
        </is>
      </c>
      <c r="J2444" s="3" t="inlineStr">
        <is>
          <t>tecnologia</t>
        </is>
      </c>
      <c r="K2444" s="3">
        <v>7</v>
      </c>
      <c r="L2444" s="5">
        <v>130515.33</v>
      </c>
      <c r="M2444" s="3">
        <v>0</v>
      </c>
      <c r="N2444" s="5">
        <v>913607.3100000001</v>
      </c>
      <c r="O2444" s="3" t="inlineStr">
        <is>
          <t>MercadoPago</t>
        </is>
      </c>
      <c r="P2444" s="3" t="inlineStr">
        <is>
          <t>Isaías</t>
        </is>
      </c>
      <c r="R2444" s="3" t="inlineStr">
        <is>
          <t>En camino</t>
        </is>
      </c>
      <c r="S2444" s="3" t="inlineStr">
        <is>
          <t>sin observaciones</t>
        </is>
      </c>
      <c r="T2444" s="3">
        <f>IF(COUNTA(A2444:S2444)&lt;19,"REVISAR","OK")</f>
        <v>0</v>
      </c>
      <c r="U2444" s="3">
        <f>IF(ISNUMBER(B2444),"OK","REVISAR")</f>
        <v>0</v>
      </c>
      <c r="V2444" s="3">
        <f>IF(AND(ISNUMBER(K2444),K2444&gt;0,K2444&lt;50),"OK","REVISAR")</f>
        <v>0</v>
      </c>
      <c r="W2444" s="3">
        <f>IF(AND(ISNUMBER(L2444),L2444&gt;0,L2444&lt;1000000),"OK","REVISAR")</f>
        <v>0</v>
      </c>
      <c r="X2444" s="3">
        <f>IF(AND(ISNUMBER(K2444),ISNUMBER(L2444),ISNUMBER(M2444),ISNUMBER(N2444)),IF(ABS(N2444-(K2444*L2444*(1-M2444/100)))&gt;1,"REVISAR","OK"),"REVISAR")</f>
        <v>0</v>
      </c>
      <c r="Y2444" s="3">
        <f>IF(AND(ISNUMBER(SEARCH("@",E2444)),ISNUMBER(SEARCH(".",E2444))),"OK","REVISAR")</f>
        <v>0</v>
      </c>
      <c r="Z2444" s="3">
        <f>IF(COUNTIF($A$2:$A$5001,A2444)&gt;1,"REVISAR","OK")</f>
        <v>0</v>
      </c>
    </row>
    <row r="2445">
      <c r="A2445" s="3">
        <v>2444</v>
      </c>
      <c r="C2445" s="3" t="inlineStr">
        <is>
          <t>Sofía García</t>
        </is>
      </c>
      <c r="D2445" s="3" t="inlineStr">
        <is>
          <t>23193301</t>
        </is>
      </c>
      <c r="E2445" s="3" t="inlineStr">
        <is>
          <t>cliente570@sinmail</t>
        </is>
      </c>
      <c r="F2445" s="3" t="inlineStr">
        <is>
          <t>+54 9 2326 630914</t>
        </is>
      </c>
      <c r="G2445" s="3" t="inlineStr">
        <is>
          <t>Rosario</t>
        </is>
      </c>
      <c r="H2445" s="3" t="inlineStr">
        <is>
          <t>Mendoza</t>
        </is>
      </c>
      <c r="I2445" s="3" t="inlineStr">
        <is>
          <t>Producto desconocido</t>
        </is>
      </c>
      <c r="J2445" s="3" t="inlineStr">
        <is>
          <t>Accesorios</t>
        </is>
      </c>
      <c r="K2445" s="3">
        <v>99</v>
      </c>
      <c r="L2445" s="5">
        <v>93467.75</v>
      </c>
      <c r="M2445" s="3">
        <v>0</v>
      </c>
      <c r="N2445" s="5">
        <v>9253307.25</v>
      </c>
      <c r="O2445" s="3" t="inlineStr">
        <is>
          <t>MercadoPago</t>
        </is>
      </c>
      <c r="P2445" s="3" t="inlineStr">
        <is>
          <t>Lucas</t>
        </is>
      </c>
      <c r="Q2445" s="3" t="inlineStr">
        <is>
          <t>local 1</t>
        </is>
      </c>
      <c r="R2445" s="3" t="inlineStr">
        <is>
          <t>Entregado</t>
        </is>
      </c>
      <c r="T2445" s="3">
        <f>IF(COUNTA(A2445:S2445)&lt;19,"REVISAR","OK")</f>
        <v>0</v>
      </c>
      <c r="U2445" s="3">
        <f>IF(ISNUMBER(B2445),"OK","REVISAR")</f>
        <v>0</v>
      </c>
      <c r="V2445" s="3">
        <f>IF(AND(ISNUMBER(K2445),K2445&gt;0,K2445&lt;50),"OK","REVISAR")</f>
        <v>0</v>
      </c>
      <c r="W2445" s="3">
        <f>IF(AND(ISNUMBER(L2445),L2445&gt;0,L2445&lt;1000000),"OK","REVISAR")</f>
        <v>0</v>
      </c>
      <c r="X2445" s="3">
        <f>IF(AND(ISNUMBER(K2445),ISNUMBER(L2445),ISNUMBER(M2445),ISNUMBER(N2445)),IF(ABS(N2445-(K2445*L2445*(1-M2445/100)))&gt;1,"REVISAR","OK"),"REVISAR")</f>
        <v>0</v>
      </c>
      <c r="Y2445" s="3">
        <f>IF(AND(ISNUMBER(SEARCH("@",E2445)),ISNUMBER(SEARCH(".",E2445))),"OK","REVISAR")</f>
        <v>0</v>
      </c>
      <c r="Z2445" s="3">
        <f>IF(COUNTIF($A$2:$A$5001,A2445)&gt;1,"REVISAR","OK")</f>
        <v>0</v>
      </c>
    </row>
    <row r="2446">
      <c r="A2446" s="3">
        <v>2445</v>
      </c>
      <c r="B2446" s="4">
        <v>45378</v>
      </c>
      <c r="C2446" s="3" t="inlineStr">
        <is>
          <t>Cliente Sin Nombre</t>
        </is>
      </c>
      <c r="D2446" s="3" t="inlineStr">
        <is>
          <t>30222924</t>
        </is>
      </c>
      <c r="E2446" s="3" t="inlineStr">
        <is>
          <t>cliente411@gmai.com</t>
        </is>
      </c>
      <c r="F2446" s="3" t="inlineStr">
        <is>
          <t>+54 9 2326 838863</t>
        </is>
      </c>
      <c r="G2446" s="3" t="inlineStr">
        <is>
          <t>La Plata</t>
        </is>
      </c>
      <c r="H2446" s="3" t="inlineStr">
        <is>
          <t>Cordoba</t>
        </is>
      </c>
      <c r="I2446" s="3" t="inlineStr">
        <is>
          <t>Disco SSD 480GB</t>
        </is>
      </c>
      <c r="K2446" s="3">
        <v>7</v>
      </c>
      <c r="L2446" s="5">
        <v>148007.53</v>
      </c>
      <c r="M2446" s="3">
        <v>20</v>
      </c>
      <c r="N2446" s="5">
        <v>828842.17</v>
      </c>
      <c r="O2446" s="3" t="inlineStr">
        <is>
          <t>MercadoPago</t>
        </is>
      </c>
      <c r="Q2446" s="3" t="inlineStr">
        <is>
          <t>Sucursal Norte</t>
        </is>
      </c>
      <c r="S2446" s="3" t="inlineStr">
        <is>
          <t>Cliente reclama demora</t>
        </is>
      </c>
      <c r="T2446" s="3">
        <f>IF(COUNTA(A2446:S2446)&lt;19,"REVISAR","OK")</f>
        <v>0</v>
      </c>
      <c r="U2446" s="3">
        <f>IF(ISNUMBER(B2446),"OK","REVISAR")</f>
        <v>0</v>
      </c>
      <c r="V2446" s="3">
        <f>IF(AND(ISNUMBER(K2446),K2446&gt;0,K2446&lt;50),"OK","REVISAR")</f>
        <v>0</v>
      </c>
      <c r="W2446" s="3">
        <f>IF(AND(ISNUMBER(L2446),L2446&gt;0,L2446&lt;1000000),"OK","REVISAR")</f>
        <v>0</v>
      </c>
      <c r="X2446" s="3">
        <f>IF(AND(ISNUMBER(K2446),ISNUMBER(L2446),ISNUMBER(M2446),ISNUMBER(N2446)),IF(ABS(N2446-(K2446*L2446*(1-M2446/100)))&gt;1,"REVISAR","OK"),"REVISAR")</f>
        <v>0</v>
      </c>
      <c r="Y2446" s="3">
        <f>IF(AND(ISNUMBER(SEARCH("@",E2446)),ISNUMBER(SEARCH(".",E2446))),"OK","REVISAR")</f>
        <v>0</v>
      </c>
      <c r="Z2446" s="3">
        <f>IF(COUNTIF($A$2:$A$5001,A2446)&gt;1,"REVISAR","OK")</f>
        <v>0</v>
      </c>
    </row>
    <row r="2447">
      <c r="A2447" s="3">
        <v>2446</v>
      </c>
      <c r="B2447" s="4">
        <v>45489</v>
      </c>
      <c r="D2447" s="3" t="inlineStr">
        <is>
          <t>42795600</t>
        </is>
      </c>
      <c r="E2447" s="3" t="inlineStr">
        <is>
          <t>cliente889@</t>
        </is>
      </c>
      <c r="F2447" s="3" t="inlineStr">
        <is>
          <t>12345</t>
        </is>
      </c>
      <c r="G2447" s="3" t="inlineStr">
        <is>
          <t>San Antonio de Areco</t>
        </is>
      </c>
      <c r="H2447" s="3" t="inlineStr">
        <is>
          <t>buenos aires</t>
        </is>
      </c>
      <c r="I2447" s="3" t="inlineStr">
        <is>
          <t>Cable USB-C</t>
        </is>
      </c>
      <c r="J2447" s="3" t="inlineStr">
        <is>
          <t>perifericos</t>
        </is>
      </c>
      <c r="K2447" s="3">
        <v>3</v>
      </c>
      <c r="L2447" s="5">
        <v>141961.56</v>
      </c>
      <c r="M2447" s="3">
        <v>0</v>
      </c>
      <c r="N2447" s="5">
        <v>425884.68</v>
      </c>
      <c r="P2447" s="3" t="inlineStr">
        <is>
          <t>Sin vendedor</t>
        </is>
      </c>
      <c r="Q2447" s="3" t="inlineStr">
        <is>
          <t>Sucursal Centro</t>
        </is>
      </c>
      <c r="R2447" s="3" t="inlineStr">
        <is>
          <t>En camino</t>
        </is>
      </c>
      <c r="T2447" s="3">
        <f>IF(COUNTA(A2447:S2447)&lt;19,"REVISAR","OK")</f>
        <v>0</v>
      </c>
      <c r="U2447" s="3">
        <f>IF(ISNUMBER(B2447),"OK","REVISAR")</f>
        <v>0</v>
      </c>
      <c r="V2447" s="3">
        <f>IF(AND(ISNUMBER(K2447),K2447&gt;0,K2447&lt;50),"OK","REVISAR")</f>
        <v>0</v>
      </c>
      <c r="W2447" s="3">
        <f>IF(AND(ISNUMBER(L2447),L2447&gt;0,L2447&lt;1000000),"OK","REVISAR")</f>
        <v>0</v>
      </c>
      <c r="X2447" s="3">
        <f>IF(AND(ISNUMBER(K2447),ISNUMBER(L2447),ISNUMBER(M2447),ISNUMBER(N2447)),IF(ABS(N2447-(K2447*L2447*(1-M2447/100)))&gt;1,"REVISAR","OK"),"REVISAR")</f>
        <v>0</v>
      </c>
      <c r="Y2447" s="3">
        <f>IF(AND(ISNUMBER(SEARCH("@",E2447)),ISNUMBER(SEARCH(".",E2447))),"OK","REVISAR")</f>
        <v>0</v>
      </c>
      <c r="Z2447" s="3">
        <f>IF(COUNTIF($A$2:$A$5001,A2447)&gt;1,"REVISAR","OK")</f>
        <v>0</v>
      </c>
    </row>
    <row r="2448">
      <c r="A2448" s="3">
        <v>2447</v>
      </c>
      <c r="B2448" s="4">
        <v>45444</v>
      </c>
      <c r="C2448" s="3" t="inlineStr">
        <is>
          <t>Juan Pérez</t>
        </is>
      </c>
      <c r="D2448" s="3" t="inlineStr">
        <is>
          <t>28972098</t>
        </is>
      </c>
      <c r="F2448" s="3" t="inlineStr">
        <is>
          <t>+54 9 2326 135616</t>
        </is>
      </c>
      <c r="G2448" s="3" t="inlineStr">
        <is>
          <t>Capital Federal</t>
        </is>
      </c>
      <c r="H2448" s="3" t="inlineStr">
        <is>
          <t>Santa Fe</t>
        </is>
      </c>
      <c r="I2448" s="3" t="inlineStr">
        <is>
          <t>Auriculares Bluetooth</t>
        </is>
      </c>
      <c r="J2448" s="3" t="inlineStr">
        <is>
          <t>Hogar</t>
        </is>
      </c>
      <c r="K2448" s="3">
        <v>6</v>
      </c>
      <c r="L2448" s="5">
        <v>44553.81</v>
      </c>
      <c r="M2448" s="3">
        <v>0</v>
      </c>
      <c r="N2448" s="5">
        <v>267322.86</v>
      </c>
      <c r="O2448" s="3" t="inlineStr">
        <is>
          <t>efectivo</t>
        </is>
      </c>
      <c r="P2448" s="3" t="inlineStr">
        <is>
          <t>Sofía</t>
        </is>
      </c>
      <c r="R2448" s="3" t="inlineStr">
        <is>
          <t>Entregado</t>
        </is>
      </c>
      <c r="T2448" s="3">
        <f>IF(COUNTA(A2448:S2448)&lt;19,"REVISAR","OK")</f>
        <v>0</v>
      </c>
      <c r="U2448" s="3">
        <f>IF(ISNUMBER(B2448),"OK","REVISAR")</f>
        <v>0</v>
      </c>
      <c r="V2448" s="3">
        <f>IF(AND(ISNUMBER(K2448),K2448&gt;0,K2448&lt;50),"OK","REVISAR")</f>
        <v>0</v>
      </c>
      <c r="W2448" s="3">
        <f>IF(AND(ISNUMBER(L2448),L2448&gt;0,L2448&lt;1000000),"OK","REVISAR")</f>
        <v>0</v>
      </c>
      <c r="X2448" s="3">
        <f>IF(AND(ISNUMBER(K2448),ISNUMBER(L2448),ISNUMBER(M2448),ISNUMBER(N2448)),IF(ABS(N2448-(K2448*L2448*(1-M2448/100)))&gt;1,"REVISAR","OK"),"REVISAR")</f>
        <v>0</v>
      </c>
      <c r="Y2448" s="3">
        <f>IF(AND(ISNUMBER(SEARCH("@",E2448)),ISNUMBER(SEARCH(".",E2448))),"OK","REVISAR")</f>
        <v>0</v>
      </c>
      <c r="Z2448" s="3">
        <f>IF(COUNTIF($A$2:$A$5001,A2448)&gt;1,"REVISAR","OK")</f>
        <v>0</v>
      </c>
    </row>
    <row r="2449">
      <c r="A2449" s="3">
        <v>2448</v>
      </c>
      <c r="B2449" s="4">
        <v>45731</v>
      </c>
      <c r="C2449" s="3" t="inlineStr">
        <is>
          <t>Martín Fernández</t>
        </is>
      </c>
      <c r="D2449" s="3" t="inlineStr">
        <is>
          <t>32508472</t>
        </is>
      </c>
      <c r="E2449" s="3" t="inlineStr">
        <is>
          <t>cliente795@outlook.com</t>
        </is>
      </c>
      <c r="F2449" s="3" t="inlineStr">
        <is>
          <t>+54 9 2326 251827</t>
        </is>
      </c>
      <c r="G2449" s="3" t="inlineStr">
        <is>
          <t>S. A. de Areco</t>
        </is>
      </c>
      <c r="H2449" s="3" t="inlineStr">
        <is>
          <t>Bs.As</t>
        </is>
      </c>
      <c r="I2449" s="3" t="inlineStr">
        <is>
          <t>Disco SSD 480GB</t>
        </is>
      </c>
      <c r="J2449" s="3" t="inlineStr">
        <is>
          <t>Sin categoria</t>
        </is>
      </c>
      <c r="K2449" s="3">
        <v>5</v>
      </c>
      <c r="L2449" s="5">
        <v>125547.19</v>
      </c>
      <c r="M2449" s="3">
        <v>20</v>
      </c>
      <c r="N2449" s="5">
        <v>502188.76</v>
      </c>
      <c r="O2449" s="3" t="inlineStr">
        <is>
          <t>efectivo</t>
        </is>
      </c>
      <c r="P2449" s="3" t="inlineStr">
        <is>
          <t>Lucas</t>
        </is>
      </c>
      <c r="Q2449" s="3" t="inlineStr">
        <is>
          <t>online</t>
        </is>
      </c>
      <c r="R2449" s="3" t="inlineStr">
        <is>
          <t>Cancelado</t>
        </is>
      </c>
      <c r="T2449" s="3">
        <f>IF(COUNTA(A2449:S2449)&lt;19,"REVISAR","OK")</f>
        <v>0</v>
      </c>
      <c r="U2449" s="3">
        <f>IF(ISNUMBER(B2449),"OK","REVISAR")</f>
        <v>0</v>
      </c>
      <c r="V2449" s="3">
        <f>IF(AND(ISNUMBER(K2449),K2449&gt;0,K2449&lt;50),"OK","REVISAR")</f>
        <v>0</v>
      </c>
      <c r="W2449" s="3">
        <f>IF(AND(ISNUMBER(L2449),L2449&gt;0,L2449&lt;1000000),"OK","REVISAR")</f>
        <v>0</v>
      </c>
      <c r="X2449" s="3">
        <f>IF(AND(ISNUMBER(K2449),ISNUMBER(L2449),ISNUMBER(M2449),ISNUMBER(N2449)),IF(ABS(N2449-(K2449*L2449*(1-M2449/100)))&gt;1,"REVISAR","OK"),"REVISAR")</f>
        <v>0</v>
      </c>
      <c r="Y2449" s="3">
        <f>IF(AND(ISNUMBER(SEARCH("@",E2449)),ISNUMBER(SEARCH(".",E2449))),"OK","REVISAR")</f>
        <v>0</v>
      </c>
      <c r="Z2449" s="3">
        <f>IF(COUNTIF($A$2:$A$5001,A2449)&gt;1,"REVISAR","OK")</f>
        <v>0</v>
      </c>
    </row>
    <row r="2450">
      <c r="A2450" s="3">
        <v>554</v>
      </c>
      <c r="B2450" s="4">
        <v>45786</v>
      </c>
      <c r="C2450" s="3" t="inlineStr">
        <is>
          <t>María Gómez</t>
        </is>
      </c>
      <c r="D2450" s="3" t="inlineStr">
        <is>
          <t>35089689</t>
        </is>
      </c>
      <c r="E2450" s="3" t="inlineStr">
        <is>
          <t>cliente601@hotmail.com</t>
        </is>
      </c>
      <c r="F2450" s="3" t="inlineStr">
        <is>
          <t>+54 9 2326 274444</t>
        </is>
      </c>
      <c r="G2450" s="3" t="inlineStr">
        <is>
          <t>Rosario</t>
        </is>
      </c>
      <c r="H2450" s="3" t="inlineStr">
        <is>
          <t>Buenos Aires</t>
        </is>
      </c>
      <c r="I2450" s="3" t="inlineStr">
        <is>
          <t>Mouse gamer</t>
        </is>
      </c>
      <c r="J2450" s="3" t="inlineStr">
        <is>
          <t>Tecnología</t>
        </is>
      </c>
      <c r="K2450" s="3">
        <v>5</v>
      </c>
      <c r="L2450" s="5">
        <v>79955.19</v>
      </c>
      <c r="M2450" s="3">
        <v>0</v>
      </c>
      <c r="N2450" s="5">
        <v>399775.95</v>
      </c>
      <c r="O2450" s="3" t="inlineStr">
        <is>
          <t>Mercado Pago</t>
        </is>
      </c>
      <c r="P2450" s="3" t="inlineStr">
        <is>
          <t>Lucas</t>
        </is>
      </c>
      <c r="Q2450" s="3" t="inlineStr">
        <is>
          <t>Online</t>
        </is>
      </c>
      <c r="T2450" s="3">
        <f>IF(COUNTA(A2450:S2450)&lt;19,"REVISAR","OK")</f>
        <v>0</v>
      </c>
      <c r="U2450" s="3">
        <f>IF(ISNUMBER(B2450),"OK","REVISAR")</f>
        <v>0</v>
      </c>
      <c r="V2450" s="3">
        <f>IF(AND(ISNUMBER(K2450),K2450&gt;0,K2450&lt;50),"OK","REVISAR")</f>
        <v>0</v>
      </c>
      <c r="W2450" s="3">
        <f>IF(AND(ISNUMBER(L2450),L2450&gt;0,L2450&lt;1000000),"OK","REVISAR")</f>
        <v>0</v>
      </c>
      <c r="X2450" s="3">
        <f>IF(AND(ISNUMBER(K2450),ISNUMBER(L2450),ISNUMBER(M2450),ISNUMBER(N2450)),IF(ABS(N2450-(K2450*L2450*(1-M2450/100)))&gt;1,"REVISAR","OK"),"REVISAR")</f>
        <v>0</v>
      </c>
      <c r="Y2450" s="3">
        <f>IF(AND(ISNUMBER(SEARCH("@",E2450)),ISNUMBER(SEARCH(".",E2450))),"OK","REVISAR")</f>
        <v>0</v>
      </c>
      <c r="Z2450" s="3">
        <f>IF(COUNTIF($A$2:$A$5001,A2450)&gt;1,"REVISAR","OK")</f>
        <v>0</v>
      </c>
    </row>
    <row r="2451">
      <c r="A2451" s="3">
        <v>2450</v>
      </c>
      <c r="B2451" s="4">
        <v>45773</v>
      </c>
      <c r="C2451" s="3" t="inlineStr">
        <is>
          <t>Carlos López</t>
        </is>
      </c>
      <c r="D2451" s="3" t="inlineStr">
        <is>
          <t>25377328</t>
        </is>
      </c>
      <c r="E2451" s="3" t="inlineStr">
        <is>
          <t>cliente652@hotmial.com</t>
        </is>
      </c>
      <c r="F2451" s="3" t="inlineStr">
        <is>
          <t>+54 9 2326 996023</t>
        </is>
      </c>
      <c r="G2451" s="3" t="inlineStr">
        <is>
          <t>Areco</t>
        </is>
      </c>
      <c r="H2451" s="3" t="inlineStr">
        <is>
          <t>Santa Fe</t>
        </is>
      </c>
      <c r="I2451" s="3" t="inlineStr">
        <is>
          <t>Cable USB-C</t>
        </is>
      </c>
      <c r="J2451" s="3" t="inlineStr">
        <is>
          <t>Periféricos</t>
        </is>
      </c>
      <c r="K2451" s="3">
        <v>3</v>
      </c>
      <c r="L2451" s="5">
        <v>20652.37</v>
      </c>
      <c r="M2451" s="3">
        <v>15</v>
      </c>
      <c r="N2451" s="5">
        <v>52663.54</v>
      </c>
      <c r="O2451" s="3" t="inlineStr">
        <is>
          <t>Tarjeta Débito</t>
        </is>
      </c>
      <c r="P2451" s="3" t="inlineStr">
        <is>
          <t>Admin</t>
        </is>
      </c>
      <c r="R2451" s="3" t="inlineStr">
        <is>
          <t>Pendiente</t>
        </is>
      </c>
      <c r="T2451" s="3">
        <f>IF(COUNTA(A2451:S2451)&lt;19,"REVISAR","OK")</f>
        <v>0</v>
      </c>
      <c r="U2451" s="3">
        <f>IF(ISNUMBER(B2451),"OK","REVISAR")</f>
        <v>0</v>
      </c>
      <c r="V2451" s="3">
        <f>IF(AND(ISNUMBER(K2451),K2451&gt;0,K2451&lt;50),"OK","REVISAR")</f>
        <v>0</v>
      </c>
      <c r="W2451" s="3">
        <f>IF(AND(ISNUMBER(L2451),L2451&gt;0,L2451&lt;1000000),"OK","REVISAR")</f>
        <v>0</v>
      </c>
      <c r="X2451" s="3">
        <f>IF(AND(ISNUMBER(K2451),ISNUMBER(L2451),ISNUMBER(M2451),ISNUMBER(N2451)),IF(ABS(N2451-(K2451*L2451*(1-M2451/100)))&gt;1,"REVISAR","OK"),"REVISAR")</f>
        <v>0</v>
      </c>
      <c r="Y2451" s="3">
        <f>IF(AND(ISNUMBER(SEARCH("@",E2451)),ISNUMBER(SEARCH(".",E2451))),"OK","REVISAR")</f>
        <v>0</v>
      </c>
      <c r="Z2451" s="3">
        <f>IF(COUNTIF($A$2:$A$5001,A2451)&gt;1,"REVISAR","OK")</f>
        <v>0</v>
      </c>
    </row>
    <row r="2452">
      <c r="A2452" s="3">
        <v>2451</v>
      </c>
      <c r="B2452" s="4">
        <v>45420</v>
      </c>
      <c r="C2452" s="3" t="inlineStr">
        <is>
          <t>Juan Pérez</t>
        </is>
      </c>
      <c r="D2452" s="3" t="inlineStr">
        <is>
          <t>35239810</t>
        </is>
      </c>
      <c r="E2452" s="3" t="inlineStr">
        <is>
          <t>cliente628@yahoo.com</t>
        </is>
      </c>
      <c r="F2452" s="3" t="inlineStr">
        <is>
          <t>+54 9 2326 284998</t>
        </is>
      </c>
      <c r="G2452" s="3" t="inlineStr">
        <is>
          <t>CABA</t>
        </is>
      </c>
      <c r="H2452" s="3" t="inlineStr">
        <is>
          <t>Bs.As</t>
        </is>
      </c>
      <c r="J2452" s="3" t="inlineStr">
        <is>
          <t>Tecnología</t>
        </is>
      </c>
      <c r="K2452" s="3">
        <v>6</v>
      </c>
      <c r="L2452" s="5">
        <v>6872.16</v>
      </c>
      <c r="M2452" s="3">
        <v>15</v>
      </c>
      <c r="N2452" s="5">
        <v>35048.02</v>
      </c>
      <c r="O2452" s="3" t="inlineStr">
        <is>
          <t>MercadoPago</t>
        </is>
      </c>
      <c r="P2452" s="3" t="inlineStr">
        <is>
          <t>Admin</t>
        </is>
      </c>
      <c r="Q2452" s="3" t="inlineStr">
        <is>
          <t>local 1</t>
        </is>
      </c>
      <c r="R2452" s="3" t="inlineStr">
        <is>
          <t>En camino</t>
        </is>
      </c>
      <c r="S2452" s="3" t="inlineStr">
        <is>
          <t>Duplicado probable</t>
        </is>
      </c>
      <c r="T2452" s="3">
        <f>IF(COUNTA(A2452:S2452)&lt;19,"REVISAR","OK")</f>
        <v>0</v>
      </c>
      <c r="U2452" s="3">
        <f>IF(ISNUMBER(B2452),"OK","REVISAR")</f>
        <v>0</v>
      </c>
      <c r="V2452" s="3">
        <f>IF(AND(ISNUMBER(K2452),K2452&gt;0,K2452&lt;50),"OK","REVISAR")</f>
        <v>0</v>
      </c>
      <c r="W2452" s="3">
        <f>IF(AND(ISNUMBER(L2452),L2452&gt;0,L2452&lt;1000000),"OK","REVISAR")</f>
        <v>0</v>
      </c>
      <c r="X2452" s="3">
        <f>IF(AND(ISNUMBER(K2452),ISNUMBER(L2452),ISNUMBER(M2452),ISNUMBER(N2452)),IF(ABS(N2452-(K2452*L2452*(1-M2452/100)))&gt;1,"REVISAR","OK"),"REVISAR")</f>
        <v>0</v>
      </c>
      <c r="Y2452" s="3">
        <f>IF(AND(ISNUMBER(SEARCH("@",E2452)),ISNUMBER(SEARCH(".",E2452))),"OK","REVISAR")</f>
        <v>0</v>
      </c>
      <c r="Z2452" s="3">
        <f>IF(COUNTIF($A$2:$A$5001,A2452)&gt;1,"REVISAR","OK")</f>
        <v>0</v>
      </c>
    </row>
    <row r="2453">
      <c r="A2453" s="3">
        <v>2452</v>
      </c>
      <c r="B2453" s="4">
        <v>45404</v>
      </c>
      <c r="C2453" s="3" t="inlineStr">
        <is>
          <t>Pedro Sánchez</t>
        </is>
      </c>
      <c r="D2453" s="3" t="inlineStr">
        <is>
          <t>42404979</t>
        </is>
      </c>
      <c r="E2453" s="3" t="inlineStr">
        <is>
          <t>cliente390@hotmial.com</t>
        </is>
      </c>
      <c r="F2453" s="3" t="inlineStr">
        <is>
          <t>+54 9 2326 735377</t>
        </is>
      </c>
      <c r="H2453" s="3" t="inlineStr">
        <is>
          <t>Mendoza</t>
        </is>
      </c>
      <c r="J2453" s="3" t="inlineStr">
        <is>
          <t>Computación</t>
        </is>
      </c>
      <c r="K2453" s="3">
        <v>6</v>
      </c>
      <c r="L2453" s="5">
        <v>47626.5</v>
      </c>
      <c r="M2453" s="3">
        <v>25</v>
      </c>
      <c r="N2453" s="5">
        <v>214319.25</v>
      </c>
      <c r="O2453" s="3" t="inlineStr">
        <is>
          <t>Transferencia</t>
        </is>
      </c>
      <c r="P2453" s="3" t="inlineStr">
        <is>
          <t>Lucas</t>
        </is>
      </c>
      <c r="Q2453" s="3" t="inlineStr">
        <is>
          <t>Local 1</t>
        </is>
      </c>
      <c r="R2453" s="3" t="inlineStr">
        <is>
          <t>Pendiente</t>
        </is>
      </c>
      <c r="T2453" s="3">
        <f>IF(COUNTA(A2453:S2453)&lt;19,"REVISAR","OK")</f>
        <v>0</v>
      </c>
      <c r="U2453" s="3">
        <f>IF(ISNUMBER(B2453),"OK","REVISAR")</f>
        <v>0</v>
      </c>
      <c r="V2453" s="3">
        <f>IF(AND(ISNUMBER(K2453),K2453&gt;0,K2453&lt;50),"OK","REVISAR")</f>
        <v>0</v>
      </c>
      <c r="W2453" s="3">
        <f>IF(AND(ISNUMBER(L2453),L2453&gt;0,L2453&lt;1000000),"OK","REVISAR")</f>
        <v>0</v>
      </c>
      <c r="X2453" s="3">
        <f>IF(AND(ISNUMBER(K2453),ISNUMBER(L2453),ISNUMBER(M2453),ISNUMBER(N2453)),IF(ABS(N2453-(K2453*L2453*(1-M2453/100)))&gt;1,"REVISAR","OK"),"REVISAR")</f>
        <v>0</v>
      </c>
      <c r="Y2453" s="3">
        <f>IF(AND(ISNUMBER(SEARCH("@",E2453)),ISNUMBER(SEARCH(".",E2453))),"OK","REVISAR")</f>
        <v>0</v>
      </c>
      <c r="Z2453" s="3">
        <f>IF(COUNTIF($A$2:$A$5001,A2453)&gt;1,"REVISAR","OK")</f>
        <v>0</v>
      </c>
    </row>
    <row r="2454">
      <c r="A2454" s="3">
        <v>2453</v>
      </c>
      <c r="B2454" s="4">
        <v>45389</v>
      </c>
      <c r="C2454" s="3" t="inlineStr">
        <is>
          <t>Martín Fernández</t>
        </is>
      </c>
      <c r="D2454" s="3" t="inlineStr">
        <is>
          <t>31894723</t>
        </is>
      </c>
      <c r="E2454" s="3" t="inlineStr">
        <is>
          <t>cliente807@gmai.com</t>
        </is>
      </c>
      <c r="F2454" s="3" t="inlineStr">
        <is>
          <t>+54 9 2326 189119</t>
        </is>
      </c>
      <c r="G2454" s="3" t="inlineStr">
        <is>
          <t>Córdoba</t>
        </is>
      </c>
      <c r="H2454" s="3" t="inlineStr">
        <is>
          <t>Córdoba</t>
        </is>
      </c>
      <c r="I2454" s="3" t="inlineStr">
        <is>
          <t>Disco SSD 480GB</t>
        </is>
      </c>
      <c r="J2454" s="3" t="inlineStr">
        <is>
          <t>Accesorios</t>
        </is>
      </c>
      <c r="K2454" s="3">
        <v>3</v>
      </c>
      <c r="L2454" s="5">
        <v>12310.01</v>
      </c>
      <c r="M2454" s="3">
        <v>5</v>
      </c>
      <c r="N2454" s="5">
        <v>35083.53</v>
      </c>
      <c r="O2454" s="3" t="inlineStr">
        <is>
          <t>Tarjeta Débito</t>
        </is>
      </c>
      <c r="P2454" s="3" t="inlineStr">
        <is>
          <t>Admin</t>
        </is>
      </c>
      <c r="Q2454" s="3" t="inlineStr">
        <is>
          <t>Sucursal Norte</t>
        </is>
      </c>
      <c r="R2454" s="3" t="inlineStr">
        <is>
          <t>No aplica</t>
        </is>
      </c>
      <c r="S2454" s="3" t="inlineStr">
        <is>
          <t>OK</t>
        </is>
      </c>
      <c r="T2454" s="3">
        <f>IF(COUNTA(A2454:S2454)&lt;19,"REVISAR","OK")</f>
        <v>0</v>
      </c>
      <c r="U2454" s="3">
        <f>IF(ISNUMBER(B2454),"OK","REVISAR")</f>
        <v>0</v>
      </c>
      <c r="V2454" s="3">
        <f>IF(AND(ISNUMBER(K2454),K2454&gt;0,K2454&lt;50),"OK","REVISAR")</f>
        <v>0</v>
      </c>
      <c r="W2454" s="3">
        <f>IF(AND(ISNUMBER(L2454),L2454&gt;0,L2454&lt;1000000),"OK","REVISAR")</f>
        <v>0</v>
      </c>
      <c r="X2454" s="3">
        <f>IF(AND(ISNUMBER(K2454),ISNUMBER(L2454),ISNUMBER(M2454),ISNUMBER(N2454)),IF(ABS(N2454-(K2454*L2454*(1-M2454/100)))&gt;1,"REVISAR","OK"),"REVISAR")</f>
        <v>0</v>
      </c>
      <c r="Y2454" s="3">
        <f>IF(AND(ISNUMBER(SEARCH("@",E2454)),ISNUMBER(SEARCH(".",E2454))),"OK","REVISAR")</f>
        <v>0</v>
      </c>
      <c r="Z2454" s="3">
        <f>IF(COUNTIF($A$2:$A$5001,A2454)&gt;1,"REVISAR","OK")</f>
        <v>0</v>
      </c>
    </row>
    <row r="2455">
      <c r="A2455" s="3">
        <v>2454</v>
      </c>
      <c r="B2455" s="4">
        <v>45645</v>
      </c>
      <c r="C2455" s="3" t="inlineStr">
        <is>
          <t>Valentina Díaz</t>
        </is>
      </c>
      <c r="D2455" s="3" t="inlineStr">
        <is>
          <t>30020452</t>
        </is>
      </c>
      <c r="E2455" s="3" t="inlineStr">
        <is>
          <t>cliente88@gmail.com</t>
        </is>
      </c>
      <c r="I2455" s="3" t="inlineStr">
        <is>
          <t>Cable USB-C</t>
        </is>
      </c>
      <c r="J2455" s="3" t="inlineStr">
        <is>
          <t>Tecnología</t>
        </is>
      </c>
      <c r="L2455" s="5">
        <v>126379.34</v>
      </c>
      <c r="M2455" s="3">
        <v>10</v>
      </c>
      <c r="O2455" s="3" t="inlineStr">
        <is>
          <t>Cheque</t>
        </is>
      </c>
      <c r="P2455" s="3" t="inlineStr">
        <is>
          <t>Sofía</t>
        </is>
      </c>
      <c r="R2455" s="3" t="inlineStr">
        <is>
          <t>Cancelado</t>
        </is>
      </c>
      <c r="S2455" s="3" t="inlineStr">
        <is>
          <t>Duplicado probable</t>
        </is>
      </c>
      <c r="T2455" s="3">
        <f>IF(COUNTA(A2455:S2455)&lt;19,"REVISAR","OK")</f>
        <v>0</v>
      </c>
      <c r="U2455" s="3">
        <f>IF(ISNUMBER(B2455),"OK","REVISAR")</f>
        <v>0</v>
      </c>
      <c r="V2455" s="3">
        <f>IF(AND(ISNUMBER(K2455),K2455&gt;0,K2455&lt;50),"OK","REVISAR")</f>
        <v>0</v>
      </c>
      <c r="W2455" s="3">
        <f>IF(AND(ISNUMBER(L2455),L2455&gt;0,L2455&lt;1000000),"OK","REVISAR")</f>
        <v>0</v>
      </c>
      <c r="X2455" s="3">
        <f>IF(AND(ISNUMBER(K2455),ISNUMBER(L2455),ISNUMBER(M2455),ISNUMBER(N2455)),IF(ABS(N2455-(K2455*L2455*(1-M2455/100)))&gt;1,"REVISAR","OK"),"REVISAR")</f>
        <v>0</v>
      </c>
      <c r="Y2455" s="3">
        <f>IF(AND(ISNUMBER(SEARCH("@",E2455)),ISNUMBER(SEARCH(".",E2455))),"OK","REVISAR")</f>
        <v>0</v>
      </c>
      <c r="Z2455" s="3">
        <f>IF(COUNTIF($A$2:$A$5001,A2455)&gt;1,"REVISAR","OK")</f>
        <v>0</v>
      </c>
    </row>
    <row r="2456">
      <c r="A2456" s="3">
        <v>2455</v>
      </c>
      <c r="B2456" s="4">
        <v>45799</v>
      </c>
      <c r="D2456" s="3" t="inlineStr">
        <is>
          <t>32311651</t>
        </is>
      </c>
      <c r="E2456" s="3" t="inlineStr">
        <is>
          <t>cliente737@gmail.com</t>
        </is>
      </c>
      <c r="F2456" s="3" t="inlineStr">
        <is>
          <t>+54 9 2326 843071</t>
        </is>
      </c>
      <c r="G2456" s="3" t="inlineStr">
        <is>
          <t>san antonio de areco</t>
        </is>
      </c>
      <c r="H2456" s="3" t="inlineStr">
        <is>
          <t>Bs.As</t>
        </is>
      </c>
      <c r="I2456" s="3" t="inlineStr">
        <is>
          <t>Silla gamer</t>
        </is>
      </c>
      <c r="J2456" s="3" t="inlineStr">
        <is>
          <t>Sin categoria</t>
        </is>
      </c>
      <c r="K2456" s="3">
        <v>3</v>
      </c>
      <c r="L2456" s="5">
        <v>173076.61</v>
      </c>
      <c r="M2456" s="3">
        <v>5</v>
      </c>
      <c r="N2456" s="5">
        <v>493268.34</v>
      </c>
      <c r="O2456" s="3" t="inlineStr">
        <is>
          <t>Efectivo</t>
        </is>
      </c>
      <c r="P2456" s="3" t="inlineStr">
        <is>
          <t>Isaías</t>
        </is>
      </c>
      <c r="Q2456" s="3" t="inlineStr">
        <is>
          <t>Sucursal Norte</t>
        </is>
      </c>
      <c r="R2456" s="3" t="inlineStr">
        <is>
          <t>pendiente</t>
        </is>
      </c>
      <c r="T2456" s="3">
        <f>IF(COUNTA(A2456:S2456)&lt;19,"REVISAR","OK")</f>
        <v>0</v>
      </c>
      <c r="U2456" s="3">
        <f>IF(ISNUMBER(B2456),"OK","REVISAR")</f>
        <v>0</v>
      </c>
      <c r="V2456" s="3">
        <f>IF(AND(ISNUMBER(K2456),K2456&gt;0,K2456&lt;50),"OK","REVISAR")</f>
        <v>0</v>
      </c>
      <c r="W2456" s="3">
        <f>IF(AND(ISNUMBER(L2456),L2456&gt;0,L2456&lt;1000000),"OK","REVISAR")</f>
        <v>0</v>
      </c>
      <c r="X2456" s="3">
        <f>IF(AND(ISNUMBER(K2456),ISNUMBER(L2456),ISNUMBER(M2456),ISNUMBER(N2456)),IF(ABS(N2456-(K2456*L2456*(1-M2456/100)))&gt;1,"REVISAR","OK"),"REVISAR")</f>
        <v>0</v>
      </c>
      <c r="Y2456" s="3">
        <f>IF(AND(ISNUMBER(SEARCH("@",E2456)),ISNUMBER(SEARCH(".",E2456))),"OK","REVISAR")</f>
        <v>0</v>
      </c>
      <c r="Z2456" s="3">
        <f>IF(COUNTIF($A$2:$A$5001,A2456)&gt;1,"REVISAR","OK")</f>
        <v>0</v>
      </c>
    </row>
    <row r="2457">
      <c r="A2457" s="3">
        <v>2456</v>
      </c>
      <c r="B2457" s="4">
        <v>45327</v>
      </c>
      <c r="C2457" s="3" t="inlineStr">
        <is>
          <t>Juan Pérez</t>
        </is>
      </c>
      <c r="D2457" s="3" t="inlineStr">
        <is>
          <t>35551026</t>
        </is>
      </c>
      <c r="E2457" s="3" t="inlineStr">
        <is>
          <t>cliente702@hotmial.com</t>
        </is>
      </c>
      <c r="F2457" s="3" t="inlineStr">
        <is>
          <t>+54 9 2326 722259</t>
        </is>
      </c>
      <c r="G2457" s="3" t="inlineStr">
        <is>
          <t>San Antonio de Areco</t>
        </is>
      </c>
      <c r="H2457" s="3" t="inlineStr">
        <is>
          <t>Cordoba</t>
        </is>
      </c>
      <c r="I2457" s="3" t="inlineStr">
        <is>
          <t>Notebook 15</t>
        </is>
      </c>
      <c r="J2457" s="3" t="inlineStr">
        <is>
          <t>Tecnologia</t>
        </is>
      </c>
      <c r="K2457" s="3">
        <v>6</v>
      </c>
      <c r="L2457" s="5">
        <v>175639.95</v>
      </c>
      <c r="M2457" s="3">
        <v>0</v>
      </c>
      <c r="N2457" s="5">
        <v>1053839.7</v>
      </c>
      <c r="O2457" s="3" t="inlineStr">
        <is>
          <t>MercadoPago</t>
        </is>
      </c>
      <c r="Q2457" s="3" t="inlineStr">
        <is>
          <t>Sucursal Centro</t>
        </is>
      </c>
      <c r="T2457" s="3">
        <f>IF(COUNTA(A2457:S2457)&lt;19,"REVISAR","OK")</f>
        <v>0</v>
      </c>
      <c r="U2457" s="3">
        <f>IF(ISNUMBER(B2457),"OK","REVISAR")</f>
        <v>0</v>
      </c>
      <c r="V2457" s="3">
        <f>IF(AND(ISNUMBER(K2457),K2457&gt;0,K2457&lt;50),"OK","REVISAR")</f>
        <v>0</v>
      </c>
      <c r="W2457" s="3">
        <f>IF(AND(ISNUMBER(L2457),L2457&gt;0,L2457&lt;1000000),"OK","REVISAR")</f>
        <v>0</v>
      </c>
      <c r="X2457" s="3">
        <f>IF(AND(ISNUMBER(K2457),ISNUMBER(L2457),ISNUMBER(M2457),ISNUMBER(N2457)),IF(ABS(N2457-(K2457*L2457*(1-M2457/100)))&gt;1,"REVISAR","OK"),"REVISAR")</f>
        <v>0</v>
      </c>
      <c r="Y2457" s="3">
        <f>IF(AND(ISNUMBER(SEARCH("@",E2457)),ISNUMBER(SEARCH(".",E2457))),"OK","REVISAR")</f>
        <v>0</v>
      </c>
      <c r="Z2457" s="3">
        <f>IF(COUNTIF($A$2:$A$5001,A2457)&gt;1,"REVISAR","OK")</f>
        <v>0</v>
      </c>
    </row>
    <row r="2458">
      <c r="A2458" s="3">
        <v>2457</v>
      </c>
      <c r="B2458" s="4">
        <v>45454</v>
      </c>
      <c r="C2458" s="3" t="inlineStr">
        <is>
          <t>Camila Torres</t>
        </is>
      </c>
      <c r="D2458" s="3" t="inlineStr">
        <is>
          <t>29325929</t>
        </is>
      </c>
      <c r="E2458" s="3" t="inlineStr">
        <is>
          <t>cliente609@hotmial.com</t>
        </is>
      </c>
      <c r="F2458" s="3" t="inlineStr">
        <is>
          <t>+54 9 2326 209992</t>
        </is>
      </c>
      <c r="G2458" s="3" t="inlineStr">
        <is>
          <t>S. A. de Areco</t>
        </is>
      </c>
      <c r="H2458" s="3" t="inlineStr">
        <is>
          <t>Cordoba</t>
        </is>
      </c>
      <c r="I2458" s="3" t="inlineStr">
        <is>
          <t>Silla gamer</t>
        </is>
      </c>
      <c r="J2458" s="3" t="inlineStr">
        <is>
          <t>Tecnologia</t>
        </is>
      </c>
      <c r="K2458" s="3">
        <v>8</v>
      </c>
      <c r="L2458" s="5">
        <v>81657.63</v>
      </c>
      <c r="M2458" s="3">
        <v>5</v>
      </c>
      <c r="N2458" s="5">
        <v>620597.99</v>
      </c>
      <c r="O2458" s="3" t="inlineStr">
        <is>
          <t>transf</t>
        </is>
      </c>
      <c r="P2458" s="3" t="inlineStr">
        <is>
          <t>Benjamín</t>
        </is>
      </c>
      <c r="R2458" s="3" t="inlineStr">
        <is>
          <t>En camino</t>
        </is>
      </c>
      <c r="S2458" s="3" t="inlineStr">
        <is>
          <t>Duplicado probable</t>
        </is>
      </c>
      <c r="T2458" s="3">
        <f>IF(COUNTA(A2458:S2458)&lt;19,"REVISAR","OK")</f>
        <v>0</v>
      </c>
      <c r="U2458" s="3">
        <f>IF(ISNUMBER(B2458),"OK","REVISAR")</f>
        <v>0</v>
      </c>
      <c r="V2458" s="3">
        <f>IF(AND(ISNUMBER(K2458),K2458&gt;0,K2458&lt;50),"OK","REVISAR")</f>
        <v>0</v>
      </c>
      <c r="W2458" s="3">
        <f>IF(AND(ISNUMBER(L2458),L2458&gt;0,L2458&lt;1000000),"OK","REVISAR")</f>
        <v>0</v>
      </c>
      <c r="X2458" s="3">
        <f>IF(AND(ISNUMBER(K2458),ISNUMBER(L2458),ISNUMBER(M2458),ISNUMBER(N2458)),IF(ABS(N2458-(K2458*L2458*(1-M2458/100)))&gt;1,"REVISAR","OK"),"REVISAR")</f>
        <v>0</v>
      </c>
      <c r="Y2458" s="3">
        <f>IF(AND(ISNUMBER(SEARCH("@",E2458)),ISNUMBER(SEARCH(".",E2458))),"OK","REVISAR")</f>
        <v>0</v>
      </c>
      <c r="Z2458" s="3">
        <f>IF(COUNTIF($A$2:$A$5001,A2458)&gt;1,"REVISAR","OK")</f>
        <v>0</v>
      </c>
    </row>
    <row r="2459">
      <c r="A2459" s="3">
        <v>2458</v>
      </c>
      <c r="B2459" s="4">
        <v>45404</v>
      </c>
      <c r="C2459" s="3" t="inlineStr">
        <is>
          <t>Juan Pérez</t>
        </is>
      </c>
      <c r="D2459" s="3" t="inlineStr">
        <is>
          <t>43969493</t>
        </is>
      </c>
      <c r="E2459" s="3" t="inlineStr">
        <is>
          <t>cliente668@hotmial.com</t>
        </is>
      </c>
      <c r="F2459" s="3" t="inlineStr">
        <is>
          <t>sin telefono</t>
        </is>
      </c>
      <c r="G2459" s="3" t="inlineStr">
        <is>
          <t>san antonio de areco</t>
        </is>
      </c>
      <c r="H2459" s="3" t="inlineStr">
        <is>
          <t>Santa Fe</t>
        </is>
      </c>
      <c r="I2459" s="3" t="inlineStr">
        <is>
          <t>Teclado mecánico</t>
        </is>
      </c>
      <c r="J2459" s="3" t="inlineStr">
        <is>
          <t>Accesorios</t>
        </is>
      </c>
      <c r="K2459" s="3">
        <v>5</v>
      </c>
      <c r="L2459" s="5">
        <v>89634.46000000001</v>
      </c>
      <c r="M2459" s="3">
        <v>0</v>
      </c>
      <c r="N2459" s="5">
        <v>448172.3</v>
      </c>
      <c r="O2459" s="3" t="inlineStr">
        <is>
          <t>tarjeta credito</t>
        </is>
      </c>
      <c r="P2459" s="3" t="inlineStr">
        <is>
          <t>admin</t>
        </is>
      </c>
      <c r="Q2459" s="3" t="inlineStr">
        <is>
          <t>Sucursal Centro</t>
        </is>
      </c>
      <c r="T2459" s="3">
        <f>IF(COUNTA(A2459:S2459)&lt;19,"REVISAR","OK")</f>
        <v>0</v>
      </c>
      <c r="U2459" s="3">
        <f>IF(ISNUMBER(B2459),"OK","REVISAR")</f>
        <v>0</v>
      </c>
      <c r="V2459" s="3">
        <f>IF(AND(ISNUMBER(K2459),K2459&gt;0,K2459&lt;50),"OK","REVISAR")</f>
        <v>0</v>
      </c>
      <c r="W2459" s="3">
        <f>IF(AND(ISNUMBER(L2459),L2459&gt;0,L2459&lt;1000000),"OK","REVISAR")</f>
        <v>0</v>
      </c>
      <c r="X2459" s="3">
        <f>IF(AND(ISNUMBER(K2459),ISNUMBER(L2459),ISNUMBER(M2459),ISNUMBER(N2459)),IF(ABS(N2459-(K2459*L2459*(1-M2459/100)))&gt;1,"REVISAR","OK"),"REVISAR")</f>
        <v>0</v>
      </c>
      <c r="Y2459" s="3">
        <f>IF(AND(ISNUMBER(SEARCH("@",E2459)),ISNUMBER(SEARCH(".",E2459))),"OK","REVISAR")</f>
        <v>0</v>
      </c>
      <c r="Z2459" s="3">
        <f>IF(COUNTIF($A$2:$A$5001,A2459)&gt;1,"REVISAR","OK")</f>
        <v>0</v>
      </c>
    </row>
    <row r="2460">
      <c r="A2460" s="3">
        <v>2459</v>
      </c>
      <c r="B2460" s="4">
        <v>45556</v>
      </c>
      <c r="C2460" s="3" t="inlineStr">
        <is>
          <t>Valentina Díaz</t>
        </is>
      </c>
      <c r="D2460" s="3" t="inlineStr">
        <is>
          <t>22268635</t>
        </is>
      </c>
      <c r="E2460" s="3" t="inlineStr">
        <is>
          <t>cliente448@sinmail</t>
        </is>
      </c>
      <c r="F2460" s="3" t="inlineStr">
        <is>
          <t>+54 9 2326 572554</t>
        </is>
      </c>
      <c r="G2460" s="3" t="inlineStr">
        <is>
          <t>san antonio de areco</t>
        </is>
      </c>
      <c r="H2460" s="3" t="inlineStr">
        <is>
          <t>Mendoza</t>
        </is>
      </c>
      <c r="J2460" s="3" t="inlineStr">
        <is>
          <t>Computación</t>
        </is>
      </c>
      <c r="K2460" s="3">
        <v>4</v>
      </c>
      <c r="L2460" s="5">
        <v>166263.57</v>
      </c>
      <c r="M2460" s="3">
        <v>0</v>
      </c>
      <c r="N2460" s="5">
        <v>665054.28</v>
      </c>
      <c r="O2460" s="3" t="inlineStr">
        <is>
          <t>Efectivo</t>
        </is>
      </c>
      <c r="P2460" s="3" t="inlineStr">
        <is>
          <t>Admin</t>
        </is>
      </c>
      <c r="Q2460" s="3" t="inlineStr">
        <is>
          <t>Centro</t>
        </is>
      </c>
      <c r="R2460" s="3" t="inlineStr">
        <is>
          <t>No aplica</t>
        </is>
      </c>
      <c r="T2460" s="3">
        <f>IF(COUNTA(A2460:S2460)&lt;19,"REVISAR","OK")</f>
        <v>0</v>
      </c>
      <c r="U2460" s="3">
        <f>IF(ISNUMBER(B2460),"OK","REVISAR")</f>
        <v>0</v>
      </c>
      <c r="V2460" s="3">
        <f>IF(AND(ISNUMBER(K2460),K2460&gt;0,K2460&lt;50),"OK","REVISAR")</f>
        <v>0</v>
      </c>
      <c r="W2460" s="3">
        <f>IF(AND(ISNUMBER(L2460),L2460&gt;0,L2460&lt;1000000),"OK","REVISAR")</f>
        <v>0</v>
      </c>
      <c r="X2460" s="3">
        <f>IF(AND(ISNUMBER(K2460),ISNUMBER(L2460),ISNUMBER(M2460),ISNUMBER(N2460)),IF(ABS(N2460-(K2460*L2460*(1-M2460/100)))&gt;1,"REVISAR","OK"),"REVISAR")</f>
        <v>0</v>
      </c>
      <c r="Y2460" s="3">
        <f>IF(AND(ISNUMBER(SEARCH("@",E2460)),ISNUMBER(SEARCH(".",E2460))),"OK","REVISAR")</f>
        <v>0</v>
      </c>
      <c r="Z2460" s="3">
        <f>IF(COUNTIF($A$2:$A$5001,A2460)&gt;1,"REVISAR","OK")</f>
        <v>0</v>
      </c>
    </row>
    <row r="2461">
      <c r="A2461" s="3">
        <v>2460</v>
      </c>
      <c r="B2461" s="4">
        <v>45760</v>
      </c>
      <c r="C2461" s="3" t="inlineStr">
        <is>
          <t>Martín Fernández</t>
        </is>
      </c>
      <c r="D2461" s="3" t="inlineStr">
        <is>
          <t>43330638</t>
        </is>
      </c>
      <c r="E2461" s="3" t="inlineStr">
        <is>
          <t>cliente489@outlook.com</t>
        </is>
      </c>
      <c r="F2461" s="3" t="inlineStr">
        <is>
          <t>+54 9 2326 332798</t>
        </is>
      </c>
      <c r="G2461" s="3" t="inlineStr">
        <is>
          <t>CABA</t>
        </is>
      </c>
      <c r="H2461" s="3" t="inlineStr">
        <is>
          <t>Buenos Aires</t>
        </is>
      </c>
      <c r="I2461" s="3" t="inlineStr">
        <is>
          <t>Producto desconocido</t>
        </is>
      </c>
      <c r="J2461" s="3" t="inlineStr">
        <is>
          <t>Sin categoria</t>
        </is>
      </c>
      <c r="K2461" s="3">
        <v>7</v>
      </c>
      <c r="L2461" s="5">
        <v>95289.86</v>
      </c>
      <c r="M2461" s="3">
        <v>20</v>
      </c>
      <c r="N2461" s="5" t="inlineStr">
        <is>
          <t>mal calculado</t>
        </is>
      </c>
      <c r="P2461" s="3" t="inlineStr">
        <is>
          <t>admin</t>
        </is>
      </c>
      <c r="Q2461" s="3" t="inlineStr">
        <is>
          <t>Sucursal Centro</t>
        </is>
      </c>
      <c r="R2461" s="3" t="inlineStr">
        <is>
          <t>Entregado</t>
        </is>
      </c>
      <c r="S2461" s="3" t="inlineStr">
        <is>
          <t>sin observaciones</t>
        </is>
      </c>
      <c r="T2461" s="3">
        <f>IF(COUNTA(A2461:S2461)&lt;19,"REVISAR","OK")</f>
        <v>0</v>
      </c>
      <c r="U2461" s="3">
        <f>IF(ISNUMBER(B2461),"OK","REVISAR")</f>
        <v>0</v>
      </c>
      <c r="V2461" s="3">
        <f>IF(AND(ISNUMBER(K2461),K2461&gt;0,K2461&lt;50),"OK","REVISAR")</f>
        <v>0</v>
      </c>
      <c r="W2461" s="3">
        <f>IF(AND(ISNUMBER(L2461),L2461&gt;0,L2461&lt;1000000),"OK","REVISAR")</f>
        <v>0</v>
      </c>
      <c r="X2461" s="3">
        <f>IF(AND(ISNUMBER(K2461),ISNUMBER(L2461),ISNUMBER(M2461),ISNUMBER(N2461)),IF(ABS(N2461-(K2461*L2461*(1-M2461/100)))&gt;1,"REVISAR","OK"),"REVISAR")</f>
        <v>0</v>
      </c>
      <c r="Y2461" s="3">
        <f>IF(AND(ISNUMBER(SEARCH("@",E2461)),ISNUMBER(SEARCH(".",E2461))),"OK","REVISAR")</f>
        <v>0</v>
      </c>
      <c r="Z2461" s="3">
        <f>IF(COUNTIF($A$2:$A$5001,A2461)&gt;1,"REVISAR","OK")</f>
        <v>0</v>
      </c>
    </row>
    <row r="2462">
      <c r="A2462" s="3">
        <v>2461</v>
      </c>
      <c r="B2462" s="4">
        <v>45450</v>
      </c>
      <c r="C2462" s="3" t="inlineStr">
        <is>
          <t>Lucas Rodríguez</t>
        </is>
      </c>
      <c r="D2462" s="3" t="inlineStr">
        <is>
          <t>32348497</t>
        </is>
      </c>
      <c r="E2462" s="3" t="inlineStr">
        <is>
          <t>cliente418@</t>
        </is>
      </c>
      <c r="F2462" s="3" t="inlineStr">
        <is>
          <t>+54 9 2326 592885</t>
        </is>
      </c>
      <c r="G2462" s="3" t="inlineStr">
        <is>
          <t>CABA</t>
        </is>
      </c>
      <c r="H2462" s="3" t="inlineStr">
        <is>
          <t>buenos aires</t>
        </is>
      </c>
      <c r="I2462" s="3" t="inlineStr">
        <is>
          <t>Webcam HD</t>
        </is>
      </c>
      <c r="K2462" s="3">
        <v>2</v>
      </c>
      <c r="L2462" s="5">
        <v>27515.92</v>
      </c>
      <c r="M2462" s="3">
        <v>20</v>
      </c>
      <c r="N2462" s="5">
        <v>44025.47</v>
      </c>
      <c r="P2462" s="3" t="inlineStr">
        <is>
          <t>Admin</t>
        </is>
      </c>
      <c r="T2462" s="3">
        <f>IF(COUNTA(A2462:S2462)&lt;19,"REVISAR","OK")</f>
        <v>0</v>
      </c>
      <c r="U2462" s="3">
        <f>IF(ISNUMBER(B2462),"OK","REVISAR")</f>
        <v>0</v>
      </c>
      <c r="V2462" s="3">
        <f>IF(AND(ISNUMBER(K2462),K2462&gt;0,K2462&lt;50),"OK","REVISAR")</f>
        <v>0</v>
      </c>
      <c r="W2462" s="3">
        <f>IF(AND(ISNUMBER(L2462),L2462&gt;0,L2462&lt;1000000),"OK","REVISAR")</f>
        <v>0</v>
      </c>
      <c r="X2462" s="3">
        <f>IF(AND(ISNUMBER(K2462),ISNUMBER(L2462),ISNUMBER(M2462),ISNUMBER(N2462)),IF(ABS(N2462-(K2462*L2462*(1-M2462/100)))&gt;1,"REVISAR","OK"),"REVISAR")</f>
        <v>0</v>
      </c>
      <c r="Y2462" s="3">
        <f>IF(AND(ISNUMBER(SEARCH("@",E2462)),ISNUMBER(SEARCH(".",E2462))),"OK","REVISAR")</f>
        <v>0</v>
      </c>
      <c r="Z2462" s="3">
        <f>IF(COUNTIF($A$2:$A$5001,A2462)&gt;1,"REVISAR","OK")</f>
        <v>0</v>
      </c>
    </row>
    <row r="2463">
      <c r="A2463" s="3">
        <v>2462</v>
      </c>
      <c r="B2463" s="4">
        <v>45626</v>
      </c>
      <c r="C2463" s="3" t="inlineStr">
        <is>
          <t>Pedro Sánchez</t>
        </is>
      </c>
      <c r="D2463" s="3" t="inlineStr">
        <is>
          <t>35553431</t>
        </is>
      </c>
      <c r="E2463" s="3" t="inlineStr">
        <is>
          <t>cliente445@hotmail.com</t>
        </is>
      </c>
      <c r="F2463" s="3" t="inlineStr">
        <is>
          <t>+54 9 2326 714762</t>
        </is>
      </c>
      <c r="G2463" s="3" t="inlineStr">
        <is>
          <t>Mar del Plata</t>
        </is>
      </c>
      <c r="H2463" s="3" t="inlineStr">
        <is>
          <t>Buenos Aires</t>
        </is>
      </c>
      <c r="I2463" s="3" t="inlineStr">
        <is>
          <t>Silla gamer</t>
        </is>
      </c>
      <c r="J2463" s="3" t="inlineStr">
        <is>
          <t>Tecnología</t>
        </is>
      </c>
      <c r="K2463" s="3">
        <v>1</v>
      </c>
      <c r="L2463" s="5">
        <v>105702.66</v>
      </c>
      <c r="M2463" s="3">
        <v>15</v>
      </c>
      <c r="N2463" s="5">
        <v>89847.25999999999</v>
      </c>
      <c r="P2463" s="3" t="inlineStr">
        <is>
          <t>admin</t>
        </is>
      </c>
      <c r="Q2463" s="3" t="inlineStr">
        <is>
          <t>Online</t>
        </is>
      </c>
      <c r="T2463" s="3">
        <f>IF(COUNTA(A2463:S2463)&lt;19,"REVISAR","OK")</f>
        <v>0</v>
      </c>
      <c r="U2463" s="3">
        <f>IF(ISNUMBER(B2463),"OK","REVISAR")</f>
        <v>0</v>
      </c>
      <c r="V2463" s="3">
        <f>IF(AND(ISNUMBER(K2463),K2463&gt;0,K2463&lt;50),"OK","REVISAR")</f>
        <v>0</v>
      </c>
      <c r="W2463" s="3">
        <f>IF(AND(ISNUMBER(L2463),L2463&gt;0,L2463&lt;1000000),"OK","REVISAR")</f>
        <v>0</v>
      </c>
      <c r="X2463" s="3">
        <f>IF(AND(ISNUMBER(K2463),ISNUMBER(L2463),ISNUMBER(M2463),ISNUMBER(N2463)),IF(ABS(N2463-(K2463*L2463*(1-M2463/100)))&gt;1,"REVISAR","OK"),"REVISAR")</f>
        <v>0</v>
      </c>
      <c r="Y2463" s="3">
        <f>IF(AND(ISNUMBER(SEARCH("@",E2463)),ISNUMBER(SEARCH(".",E2463))),"OK","REVISAR")</f>
        <v>0</v>
      </c>
      <c r="Z2463" s="3">
        <f>IF(COUNTIF($A$2:$A$5001,A2463)&gt;1,"REVISAR","OK")</f>
        <v>0</v>
      </c>
    </row>
    <row r="2464">
      <c r="A2464" s="3">
        <v>2463</v>
      </c>
      <c r="B2464" s="4" t="inlineStr">
        <is>
          <t>2025/99/01</t>
        </is>
      </c>
      <c r="D2464" s="3" t="inlineStr">
        <is>
          <t>26211788</t>
        </is>
      </c>
      <c r="E2464" s="3" t="inlineStr">
        <is>
          <t>cliente179@gmai.com</t>
        </is>
      </c>
      <c r="F2464" s="3" t="inlineStr">
        <is>
          <t>+54 9 2326 599357</t>
        </is>
      </c>
      <c r="G2464" s="3" t="inlineStr">
        <is>
          <t>Rosario</t>
        </is>
      </c>
      <c r="I2464" s="3" t="inlineStr">
        <is>
          <t>Cargador rápido</t>
        </is>
      </c>
      <c r="J2464" s="3" t="inlineStr">
        <is>
          <t>Periféricos</t>
        </is>
      </c>
      <c r="K2464" s="3">
        <v>8</v>
      </c>
      <c r="L2464" s="5">
        <v>0</v>
      </c>
      <c r="M2464" s="3">
        <v>20</v>
      </c>
      <c r="N2464" s="5">
        <v>0</v>
      </c>
      <c r="P2464" s="3" t="inlineStr">
        <is>
          <t>Lucas</t>
        </is>
      </c>
      <c r="R2464" s="3" t="inlineStr">
        <is>
          <t>No aplica</t>
        </is>
      </c>
      <c r="T2464" s="3">
        <f>IF(COUNTA(A2464:S2464)&lt;19,"REVISAR","OK")</f>
        <v>0</v>
      </c>
      <c r="U2464" s="3">
        <f>IF(ISNUMBER(B2464),"OK","REVISAR")</f>
        <v>0</v>
      </c>
      <c r="V2464" s="3">
        <f>IF(AND(ISNUMBER(K2464),K2464&gt;0,K2464&lt;50),"OK","REVISAR")</f>
        <v>0</v>
      </c>
      <c r="W2464" s="3">
        <f>IF(AND(ISNUMBER(L2464),L2464&gt;0,L2464&lt;1000000),"OK","REVISAR")</f>
        <v>0</v>
      </c>
      <c r="X2464" s="3">
        <f>IF(AND(ISNUMBER(K2464),ISNUMBER(L2464),ISNUMBER(M2464),ISNUMBER(N2464)),IF(ABS(N2464-(K2464*L2464*(1-M2464/100)))&gt;1,"REVISAR","OK"),"REVISAR")</f>
        <v>0</v>
      </c>
      <c r="Y2464" s="3">
        <f>IF(AND(ISNUMBER(SEARCH("@",E2464)),ISNUMBER(SEARCH(".",E2464))),"OK","REVISAR")</f>
        <v>0</v>
      </c>
      <c r="Z2464" s="3">
        <f>IF(COUNTIF($A$2:$A$5001,A2464)&gt;1,"REVISAR","OK")</f>
        <v>0</v>
      </c>
    </row>
    <row r="2465">
      <c r="A2465" s="3">
        <v>2464</v>
      </c>
      <c r="B2465" s="4">
        <v>45673</v>
      </c>
      <c r="D2465" s="3" t="inlineStr">
        <is>
          <t>21203835</t>
        </is>
      </c>
      <c r="E2465" s="3" t="inlineStr">
        <is>
          <t>cliente93@gmail.com</t>
        </is>
      </c>
      <c r="F2465" s="3" t="inlineStr">
        <is>
          <t>+54 9 2326 501839</t>
        </is>
      </c>
      <c r="G2465" s="3" t="inlineStr">
        <is>
          <t>Córdoba</t>
        </is>
      </c>
      <c r="H2465" s="3" t="inlineStr">
        <is>
          <t>CABA</t>
        </is>
      </c>
      <c r="I2465" s="3" t="inlineStr">
        <is>
          <t>Webcam HD</t>
        </is>
      </c>
      <c r="J2465" s="3" t="inlineStr">
        <is>
          <t>Sin categoria</t>
        </is>
      </c>
      <c r="K2465" s="3">
        <v>5</v>
      </c>
      <c r="L2465" s="5">
        <v>45727.9</v>
      </c>
      <c r="M2465" s="3">
        <v>15</v>
      </c>
      <c r="N2465" s="5">
        <v>194343.57</v>
      </c>
      <c r="O2465" s="3" t="inlineStr">
        <is>
          <t>Mercado Pago</t>
        </is>
      </c>
      <c r="P2465" s="3" t="inlineStr">
        <is>
          <t>Admin</t>
        </is>
      </c>
      <c r="S2465" s="3" t="inlineStr">
        <is>
          <t>Pago a confirmar</t>
        </is>
      </c>
      <c r="T2465" s="3">
        <f>IF(COUNTA(A2465:S2465)&lt;19,"REVISAR","OK")</f>
        <v>0</v>
      </c>
      <c r="U2465" s="3">
        <f>IF(ISNUMBER(B2465),"OK","REVISAR")</f>
        <v>0</v>
      </c>
      <c r="V2465" s="3">
        <f>IF(AND(ISNUMBER(K2465),K2465&gt;0,K2465&lt;50),"OK","REVISAR")</f>
        <v>0</v>
      </c>
      <c r="W2465" s="3">
        <f>IF(AND(ISNUMBER(L2465),L2465&gt;0,L2465&lt;1000000),"OK","REVISAR")</f>
        <v>0</v>
      </c>
      <c r="X2465" s="3">
        <f>IF(AND(ISNUMBER(K2465),ISNUMBER(L2465),ISNUMBER(M2465),ISNUMBER(N2465)),IF(ABS(N2465-(K2465*L2465*(1-M2465/100)))&gt;1,"REVISAR","OK"),"REVISAR")</f>
        <v>0</v>
      </c>
      <c r="Y2465" s="3">
        <f>IF(AND(ISNUMBER(SEARCH("@",E2465)),ISNUMBER(SEARCH(".",E2465))),"OK","REVISAR")</f>
        <v>0</v>
      </c>
      <c r="Z2465" s="3">
        <f>IF(COUNTIF($A$2:$A$5001,A2465)&gt;1,"REVISAR","OK")</f>
        <v>0</v>
      </c>
    </row>
    <row r="2466">
      <c r="A2466" s="3">
        <v>2465</v>
      </c>
      <c r="B2466" s="4">
        <v>45358</v>
      </c>
      <c r="C2466" s="3" t="inlineStr">
        <is>
          <t>Lucas Rodríguez</t>
        </is>
      </c>
      <c r="D2466" s="3" t="inlineStr">
        <is>
          <t>40900892</t>
        </is>
      </c>
      <c r="E2466" s="3" t="inlineStr">
        <is>
          <t>cliente205@yahoo.com</t>
        </is>
      </c>
      <c r="F2466" s="3" t="inlineStr">
        <is>
          <t>+54 9 2326 724387</t>
        </is>
      </c>
      <c r="G2466" s="3" t="inlineStr">
        <is>
          <t>La Plata</t>
        </is>
      </c>
      <c r="H2466" s="3" t="inlineStr">
        <is>
          <t>Buenos Aires</t>
        </is>
      </c>
      <c r="I2466" s="3" t="inlineStr">
        <is>
          <t>Memoria RAM 8GB</t>
        </is>
      </c>
      <c r="J2466" s="3" t="inlineStr">
        <is>
          <t>Periféricos</t>
        </is>
      </c>
      <c r="K2466" s="3">
        <v>5</v>
      </c>
      <c r="L2466" s="5">
        <v>169936.93</v>
      </c>
      <c r="M2466" s="3">
        <v>0</v>
      </c>
      <c r="N2466" s="5">
        <v>849684.65</v>
      </c>
      <c r="O2466" s="3" t="inlineStr">
        <is>
          <t>Mercado Pago</t>
        </is>
      </c>
      <c r="Q2466" s="3" t="inlineStr">
        <is>
          <t>Norte</t>
        </is>
      </c>
      <c r="R2466" s="3" t="inlineStr">
        <is>
          <t>Cancelado</t>
        </is>
      </c>
      <c r="S2466" s="3" t="inlineStr">
        <is>
          <t>OK</t>
        </is>
      </c>
      <c r="T2466" s="3">
        <f>IF(COUNTA(A2466:S2466)&lt;19,"REVISAR","OK")</f>
        <v>0</v>
      </c>
      <c r="U2466" s="3">
        <f>IF(ISNUMBER(B2466),"OK","REVISAR")</f>
        <v>0</v>
      </c>
      <c r="V2466" s="3">
        <f>IF(AND(ISNUMBER(K2466),K2466&gt;0,K2466&lt;50),"OK","REVISAR")</f>
        <v>0</v>
      </c>
      <c r="W2466" s="3">
        <f>IF(AND(ISNUMBER(L2466),L2466&gt;0,L2466&lt;1000000),"OK","REVISAR")</f>
        <v>0</v>
      </c>
      <c r="X2466" s="3">
        <f>IF(AND(ISNUMBER(K2466),ISNUMBER(L2466),ISNUMBER(M2466),ISNUMBER(N2466)),IF(ABS(N2466-(K2466*L2466*(1-M2466/100)))&gt;1,"REVISAR","OK"),"REVISAR")</f>
        <v>0</v>
      </c>
      <c r="Y2466" s="3">
        <f>IF(AND(ISNUMBER(SEARCH("@",E2466)),ISNUMBER(SEARCH(".",E2466))),"OK","REVISAR")</f>
        <v>0</v>
      </c>
      <c r="Z2466" s="3">
        <f>IF(COUNTIF($A$2:$A$5001,A2466)&gt;1,"REVISAR","OK")</f>
        <v>0</v>
      </c>
    </row>
    <row r="2467">
      <c r="A2467" s="3">
        <v>2466</v>
      </c>
      <c r="B2467" s="4">
        <v>45614</v>
      </c>
      <c r="C2467" s="3" t="inlineStr">
        <is>
          <t>Camila Torres</t>
        </is>
      </c>
      <c r="D2467" s="3" t="inlineStr">
        <is>
          <t>38553313</t>
        </is>
      </c>
      <c r="E2467" s="3" t="inlineStr">
        <is>
          <t>cliente317@gmail.com</t>
        </is>
      </c>
      <c r="F2467" s="3" t="inlineStr">
        <is>
          <t>+54 9 2326 968821</t>
        </is>
      </c>
      <c r="G2467" s="3" t="inlineStr">
        <is>
          <t>Mar del Plata</t>
        </is>
      </c>
      <c r="H2467" s="3" t="inlineStr">
        <is>
          <t>buenos aires</t>
        </is>
      </c>
      <c r="I2467" s="3" t="inlineStr">
        <is>
          <t>Monitor 24</t>
        </is>
      </c>
      <c r="J2467" s="3" t="inlineStr">
        <is>
          <t>Hogar</t>
        </is>
      </c>
      <c r="K2467" s="3">
        <v>8</v>
      </c>
      <c r="L2467" s="5">
        <v>55890.19</v>
      </c>
      <c r="M2467" s="3">
        <v>-5</v>
      </c>
      <c r="N2467" s="5">
        <v>469477.6</v>
      </c>
      <c r="O2467" s="3" t="inlineStr">
        <is>
          <t>transf</t>
        </is>
      </c>
      <c r="P2467" s="3" t="inlineStr">
        <is>
          <t>Sofía</t>
        </is>
      </c>
      <c r="Q2467" s="3" t="inlineStr">
        <is>
          <t>Centro</t>
        </is>
      </c>
      <c r="R2467" s="3" t="inlineStr">
        <is>
          <t>Pendiente</t>
        </is>
      </c>
      <c r="S2467" s="3" t="inlineStr">
        <is>
          <t>OK</t>
        </is>
      </c>
      <c r="T2467" s="3">
        <f>IF(COUNTA(A2467:S2467)&lt;19,"REVISAR","OK")</f>
        <v>0</v>
      </c>
      <c r="U2467" s="3">
        <f>IF(ISNUMBER(B2467),"OK","REVISAR")</f>
        <v>0</v>
      </c>
      <c r="V2467" s="3">
        <f>IF(AND(ISNUMBER(K2467),K2467&gt;0,K2467&lt;50),"OK","REVISAR")</f>
        <v>0</v>
      </c>
      <c r="W2467" s="3">
        <f>IF(AND(ISNUMBER(L2467),L2467&gt;0,L2467&lt;1000000),"OK","REVISAR")</f>
        <v>0</v>
      </c>
      <c r="X2467" s="3">
        <f>IF(AND(ISNUMBER(K2467),ISNUMBER(L2467),ISNUMBER(M2467),ISNUMBER(N2467)),IF(ABS(N2467-(K2467*L2467*(1-M2467/100)))&gt;1,"REVISAR","OK"),"REVISAR")</f>
        <v>0</v>
      </c>
      <c r="Y2467" s="3">
        <f>IF(AND(ISNUMBER(SEARCH("@",E2467)),ISNUMBER(SEARCH(".",E2467))),"OK","REVISAR")</f>
        <v>0</v>
      </c>
      <c r="Z2467" s="3">
        <f>IF(COUNTIF($A$2:$A$5001,A2467)&gt;1,"REVISAR","OK")</f>
        <v>0</v>
      </c>
    </row>
    <row r="2468">
      <c r="A2468" s="3">
        <v>2467</v>
      </c>
      <c r="B2468" s="4">
        <v>45785</v>
      </c>
      <c r="C2468" s="3" t="inlineStr">
        <is>
          <t>Valentina Díaz</t>
        </is>
      </c>
      <c r="D2468" s="3" t="inlineStr">
        <is>
          <t>42230417</t>
        </is>
      </c>
      <c r="E2468" s="3" t="inlineStr">
        <is>
          <t>cliente226@hotmail.com</t>
        </is>
      </c>
      <c r="F2468" s="3" t="inlineStr">
        <is>
          <t>+54 9 2326 139084</t>
        </is>
      </c>
      <c r="G2468" s="3" t="inlineStr">
        <is>
          <t>Rosario</t>
        </is>
      </c>
      <c r="H2468" s="3" t="inlineStr">
        <is>
          <t>CABA</t>
        </is>
      </c>
      <c r="K2468" s="3">
        <v>4</v>
      </c>
      <c r="L2468" s="5">
        <v>22835.54</v>
      </c>
      <c r="M2468" s="3">
        <v>25</v>
      </c>
      <c r="N2468" s="5">
        <v>68506.62</v>
      </c>
      <c r="O2468" s="3" t="inlineStr">
        <is>
          <t>tarjeta credito</t>
        </is>
      </c>
      <c r="P2468" s="3" t="inlineStr">
        <is>
          <t>Sin vendedor</t>
        </is>
      </c>
      <c r="R2468" s="3" t="inlineStr">
        <is>
          <t>pendiente</t>
        </is>
      </c>
      <c r="S2468" s="3" t="inlineStr">
        <is>
          <t>Pago a confirmar</t>
        </is>
      </c>
      <c r="T2468" s="3">
        <f>IF(COUNTA(A2468:S2468)&lt;19,"REVISAR","OK")</f>
        <v>0</v>
      </c>
      <c r="U2468" s="3">
        <f>IF(ISNUMBER(B2468),"OK","REVISAR")</f>
        <v>0</v>
      </c>
      <c r="V2468" s="3">
        <f>IF(AND(ISNUMBER(K2468),K2468&gt;0,K2468&lt;50),"OK","REVISAR")</f>
        <v>0</v>
      </c>
      <c r="W2468" s="3">
        <f>IF(AND(ISNUMBER(L2468),L2468&gt;0,L2468&lt;1000000),"OK","REVISAR")</f>
        <v>0</v>
      </c>
      <c r="X2468" s="3">
        <f>IF(AND(ISNUMBER(K2468),ISNUMBER(L2468),ISNUMBER(M2468),ISNUMBER(N2468)),IF(ABS(N2468-(K2468*L2468*(1-M2468/100)))&gt;1,"REVISAR","OK"),"REVISAR")</f>
        <v>0</v>
      </c>
      <c r="Y2468" s="3">
        <f>IF(AND(ISNUMBER(SEARCH("@",E2468)),ISNUMBER(SEARCH(".",E2468))),"OK","REVISAR")</f>
        <v>0</v>
      </c>
      <c r="Z2468" s="3">
        <f>IF(COUNTIF($A$2:$A$5001,A2468)&gt;1,"REVISAR","OK")</f>
        <v>0</v>
      </c>
    </row>
    <row r="2469">
      <c r="A2469" s="3">
        <v>2468</v>
      </c>
      <c r="B2469" s="4">
        <v>45619</v>
      </c>
      <c r="C2469" s="3" t="inlineStr">
        <is>
          <t>Pedro Sánchez</t>
        </is>
      </c>
      <c r="D2469" s="3" t="inlineStr">
        <is>
          <t>30130859</t>
        </is>
      </c>
      <c r="E2469" s="3" t="inlineStr">
        <is>
          <t>cliente588@gmail.com</t>
        </is>
      </c>
      <c r="F2469" s="3" t="inlineStr">
        <is>
          <t>+54 9 2326 187381</t>
        </is>
      </c>
      <c r="G2469" s="3" t="inlineStr">
        <is>
          <t>Areco</t>
        </is>
      </c>
      <c r="I2469" s="3" t="inlineStr">
        <is>
          <t>Auriculares Bluetooth</t>
        </is>
      </c>
      <c r="J2469" s="3" t="inlineStr">
        <is>
          <t>tecnologia</t>
        </is>
      </c>
      <c r="K2469" s="3">
        <v>5</v>
      </c>
      <c r="L2469" s="5">
        <v>21623.05</v>
      </c>
      <c r="M2469" s="3">
        <v>5</v>
      </c>
      <c r="N2469" s="5">
        <v>102709.49</v>
      </c>
      <c r="O2469" s="3" t="inlineStr">
        <is>
          <t>efectivo</t>
        </is>
      </c>
      <c r="P2469" s="3" t="inlineStr">
        <is>
          <t>Paul</t>
        </is>
      </c>
      <c r="Q2469" s="3" t="inlineStr">
        <is>
          <t>Sucursal Centro</t>
        </is>
      </c>
      <c r="R2469" s="3" t="inlineStr">
        <is>
          <t>En camino</t>
        </is>
      </c>
      <c r="S2469" s="3" t="inlineStr">
        <is>
          <t>Pago a confirmar</t>
        </is>
      </c>
      <c r="T2469" s="3">
        <f>IF(COUNTA(A2469:S2469)&lt;19,"REVISAR","OK")</f>
        <v>0</v>
      </c>
      <c r="U2469" s="3">
        <f>IF(ISNUMBER(B2469),"OK","REVISAR")</f>
        <v>0</v>
      </c>
      <c r="V2469" s="3">
        <f>IF(AND(ISNUMBER(K2469),K2469&gt;0,K2469&lt;50),"OK","REVISAR")</f>
        <v>0</v>
      </c>
      <c r="W2469" s="3">
        <f>IF(AND(ISNUMBER(L2469),L2469&gt;0,L2469&lt;1000000),"OK","REVISAR")</f>
        <v>0</v>
      </c>
      <c r="X2469" s="3">
        <f>IF(AND(ISNUMBER(K2469),ISNUMBER(L2469),ISNUMBER(M2469),ISNUMBER(N2469)),IF(ABS(N2469-(K2469*L2469*(1-M2469/100)))&gt;1,"REVISAR","OK"),"REVISAR")</f>
        <v>0</v>
      </c>
      <c r="Y2469" s="3">
        <f>IF(AND(ISNUMBER(SEARCH("@",E2469)),ISNUMBER(SEARCH(".",E2469))),"OK","REVISAR")</f>
        <v>0</v>
      </c>
      <c r="Z2469" s="3">
        <f>IF(COUNTIF($A$2:$A$5001,A2469)&gt;1,"REVISAR","OK")</f>
        <v>0</v>
      </c>
    </row>
    <row r="2470">
      <c r="A2470" s="3">
        <v>2469</v>
      </c>
      <c r="B2470" s="4">
        <v>45504</v>
      </c>
      <c r="C2470" s="3" t="inlineStr">
        <is>
          <t>Camila Torres</t>
        </is>
      </c>
      <c r="D2470" s="3" t="inlineStr">
        <is>
          <t>36624098</t>
        </is>
      </c>
      <c r="E2470" s="3" t="inlineStr">
        <is>
          <t>cliente169@gmai.com</t>
        </is>
      </c>
      <c r="F2470" s="3" t="inlineStr">
        <is>
          <t>+54 9 2326 647581</t>
        </is>
      </c>
      <c r="I2470" s="3" t="inlineStr">
        <is>
          <t>Auriculares Bluetooth</t>
        </is>
      </c>
      <c r="J2470" s="3" t="inlineStr">
        <is>
          <t>Accesorios</t>
        </is>
      </c>
      <c r="K2470" s="3">
        <v>8</v>
      </c>
      <c r="L2470" s="5">
        <v>169736.21</v>
      </c>
      <c r="M2470" s="3">
        <v>0</v>
      </c>
      <c r="N2470" s="5">
        <v>1357889.68</v>
      </c>
      <c r="O2470" s="3" t="inlineStr">
        <is>
          <t>Cheque</t>
        </is>
      </c>
      <c r="R2470" s="3" t="inlineStr">
        <is>
          <t>Pendiente</t>
        </is>
      </c>
      <c r="T2470" s="3">
        <f>IF(COUNTA(A2470:S2470)&lt;19,"REVISAR","OK")</f>
        <v>0</v>
      </c>
      <c r="U2470" s="3">
        <f>IF(ISNUMBER(B2470),"OK","REVISAR")</f>
        <v>0</v>
      </c>
      <c r="V2470" s="3">
        <f>IF(AND(ISNUMBER(K2470),K2470&gt;0,K2470&lt;50),"OK","REVISAR")</f>
        <v>0</v>
      </c>
      <c r="W2470" s="3">
        <f>IF(AND(ISNUMBER(L2470),L2470&gt;0,L2470&lt;1000000),"OK","REVISAR")</f>
        <v>0</v>
      </c>
      <c r="X2470" s="3">
        <f>IF(AND(ISNUMBER(K2470),ISNUMBER(L2470),ISNUMBER(M2470),ISNUMBER(N2470)),IF(ABS(N2470-(K2470*L2470*(1-M2470/100)))&gt;1,"REVISAR","OK"),"REVISAR")</f>
        <v>0</v>
      </c>
      <c r="Y2470" s="3">
        <f>IF(AND(ISNUMBER(SEARCH("@",E2470)),ISNUMBER(SEARCH(".",E2470))),"OK","REVISAR")</f>
        <v>0</v>
      </c>
      <c r="Z2470" s="3">
        <f>IF(COUNTIF($A$2:$A$5001,A2470)&gt;1,"REVISAR","OK")</f>
        <v>0</v>
      </c>
    </row>
    <row r="2471">
      <c r="A2471" s="3">
        <v>2470</v>
      </c>
      <c r="B2471" s="4">
        <v>45298</v>
      </c>
      <c r="C2471" s="3" t="inlineStr">
        <is>
          <t>María Gómez</t>
        </is>
      </c>
      <c r="D2471" s="3" t="inlineStr">
        <is>
          <t>35241720</t>
        </is>
      </c>
      <c r="E2471" s="3" t="inlineStr">
        <is>
          <t>cliente129@outlook.com</t>
        </is>
      </c>
      <c r="F2471" s="3" t="inlineStr">
        <is>
          <t>+54 9 2326 286031</t>
        </is>
      </c>
      <c r="G2471" s="3" t="inlineStr">
        <is>
          <t>Areco</t>
        </is>
      </c>
      <c r="H2471" s="3" t="inlineStr">
        <is>
          <t>CABA</t>
        </is>
      </c>
      <c r="I2471" s="3" t="inlineStr">
        <is>
          <t>Teclado mecánico</t>
        </is>
      </c>
      <c r="J2471" s="3" t="inlineStr">
        <is>
          <t>perifericos</t>
        </is>
      </c>
      <c r="K2471" s="3">
        <v>5</v>
      </c>
      <c r="L2471" s="5">
        <v>145678.28</v>
      </c>
      <c r="M2471" s="3">
        <v>10</v>
      </c>
      <c r="N2471" s="5">
        <v>655552.26</v>
      </c>
      <c r="Q2471" s="3" t="inlineStr">
        <is>
          <t>Local 1</t>
        </is>
      </c>
      <c r="R2471" s="3" t="inlineStr">
        <is>
          <t>En camino</t>
        </is>
      </c>
      <c r="T2471" s="3">
        <f>IF(COUNTA(A2471:S2471)&lt;19,"REVISAR","OK")</f>
        <v>0</v>
      </c>
      <c r="U2471" s="3">
        <f>IF(ISNUMBER(B2471),"OK","REVISAR")</f>
        <v>0</v>
      </c>
      <c r="V2471" s="3">
        <f>IF(AND(ISNUMBER(K2471),K2471&gt;0,K2471&lt;50),"OK","REVISAR")</f>
        <v>0</v>
      </c>
      <c r="W2471" s="3">
        <f>IF(AND(ISNUMBER(L2471),L2471&gt;0,L2471&lt;1000000),"OK","REVISAR")</f>
        <v>0</v>
      </c>
      <c r="X2471" s="3">
        <f>IF(AND(ISNUMBER(K2471),ISNUMBER(L2471),ISNUMBER(M2471),ISNUMBER(N2471)),IF(ABS(N2471-(K2471*L2471*(1-M2471/100)))&gt;1,"REVISAR","OK"),"REVISAR")</f>
        <v>0</v>
      </c>
      <c r="Y2471" s="3">
        <f>IF(AND(ISNUMBER(SEARCH("@",E2471)),ISNUMBER(SEARCH(".",E2471))),"OK","REVISAR")</f>
        <v>0</v>
      </c>
      <c r="Z2471" s="3">
        <f>IF(COUNTIF($A$2:$A$5001,A2471)&gt;1,"REVISAR","OK")</f>
        <v>0</v>
      </c>
    </row>
    <row r="2472">
      <c r="A2472" s="3">
        <v>2471</v>
      </c>
      <c r="B2472" s="4">
        <v>45325</v>
      </c>
      <c r="C2472" s="3" t="inlineStr">
        <is>
          <t>Martín Fernández</t>
        </is>
      </c>
      <c r="D2472" s="3" t="inlineStr">
        <is>
          <t>38951168</t>
        </is>
      </c>
      <c r="E2472" s="3" t="inlineStr">
        <is>
          <t>cliente266@gmai.com</t>
        </is>
      </c>
      <c r="F2472" s="3" t="inlineStr">
        <is>
          <t>+54 9 2326 943287</t>
        </is>
      </c>
      <c r="G2472" s="3" t="inlineStr">
        <is>
          <t>S. A. de Areco</t>
        </is>
      </c>
      <c r="I2472" s="3" t="inlineStr">
        <is>
          <t>Cargador rápido</t>
        </is>
      </c>
      <c r="J2472" s="3" t="inlineStr">
        <is>
          <t>Audio</t>
        </is>
      </c>
      <c r="K2472" s="3">
        <v>6</v>
      </c>
      <c r="L2472" s="5">
        <v>123594.79</v>
      </c>
      <c r="M2472" s="3">
        <v>20</v>
      </c>
      <c r="N2472" s="5">
        <v>593254.99</v>
      </c>
      <c r="P2472" s="3" t="inlineStr">
        <is>
          <t>admin</t>
        </is>
      </c>
      <c r="Q2472" s="3" t="inlineStr">
        <is>
          <t>Sucursal Centro</t>
        </is>
      </c>
      <c r="R2472" s="3" t="inlineStr">
        <is>
          <t>No aplica</t>
        </is>
      </c>
      <c r="T2472" s="3">
        <f>IF(COUNTA(A2472:S2472)&lt;19,"REVISAR","OK")</f>
        <v>0</v>
      </c>
      <c r="U2472" s="3">
        <f>IF(ISNUMBER(B2472),"OK","REVISAR")</f>
        <v>0</v>
      </c>
      <c r="V2472" s="3">
        <f>IF(AND(ISNUMBER(K2472),K2472&gt;0,K2472&lt;50),"OK","REVISAR")</f>
        <v>0</v>
      </c>
      <c r="W2472" s="3">
        <f>IF(AND(ISNUMBER(L2472),L2472&gt;0,L2472&lt;1000000),"OK","REVISAR")</f>
        <v>0</v>
      </c>
      <c r="X2472" s="3">
        <f>IF(AND(ISNUMBER(K2472),ISNUMBER(L2472),ISNUMBER(M2472),ISNUMBER(N2472)),IF(ABS(N2472-(K2472*L2472*(1-M2472/100)))&gt;1,"REVISAR","OK"),"REVISAR")</f>
        <v>0</v>
      </c>
      <c r="Y2472" s="3">
        <f>IF(AND(ISNUMBER(SEARCH("@",E2472)),ISNUMBER(SEARCH(".",E2472))),"OK","REVISAR")</f>
        <v>0</v>
      </c>
      <c r="Z2472" s="3">
        <f>IF(COUNTIF($A$2:$A$5001,A2472)&gt;1,"REVISAR","OK")</f>
        <v>0</v>
      </c>
    </row>
    <row r="2473">
      <c r="A2473" s="3">
        <v>2472</v>
      </c>
      <c r="B2473" s="4">
        <v>45661</v>
      </c>
      <c r="C2473" s="3" t="inlineStr">
        <is>
          <t>Valentina Díaz</t>
        </is>
      </c>
      <c r="D2473" s="3" t="inlineStr">
        <is>
          <t>26379280</t>
        </is>
      </c>
      <c r="E2473" s="3" t="inlineStr">
        <is>
          <t>cliente42@hotmial.com</t>
        </is>
      </c>
      <c r="F2473" s="3" t="inlineStr">
        <is>
          <t>+54 9 2326 137196</t>
        </is>
      </c>
      <c r="I2473" s="3" t="inlineStr">
        <is>
          <t>Mouse gamer</t>
        </is>
      </c>
      <c r="J2473" s="3" t="inlineStr">
        <is>
          <t>tecnologia</t>
        </is>
      </c>
      <c r="K2473" s="3">
        <v>8</v>
      </c>
      <c r="L2473" s="5">
        <v>166491.5</v>
      </c>
      <c r="M2473" s="3">
        <v>15</v>
      </c>
      <c r="N2473" s="5">
        <v>1132142.2</v>
      </c>
      <c r="P2473" s="3" t="inlineStr">
        <is>
          <t>Sin vendedor</t>
        </is>
      </c>
      <c r="R2473" s="3" t="inlineStr">
        <is>
          <t>Pendiente</t>
        </is>
      </c>
      <c r="S2473" s="3" t="inlineStr">
        <is>
          <t>Pago a confirmar</t>
        </is>
      </c>
      <c r="T2473" s="3">
        <f>IF(COUNTA(A2473:S2473)&lt;19,"REVISAR","OK")</f>
        <v>0</v>
      </c>
      <c r="U2473" s="3">
        <f>IF(ISNUMBER(B2473),"OK","REVISAR")</f>
        <v>0</v>
      </c>
      <c r="V2473" s="3">
        <f>IF(AND(ISNUMBER(K2473),K2473&gt;0,K2473&lt;50),"OK","REVISAR")</f>
        <v>0</v>
      </c>
      <c r="W2473" s="3">
        <f>IF(AND(ISNUMBER(L2473),L2473&gt;0,L2473&lt;1000000),"OK","REVISAR")</f>
        <v>0</v>
      </c>
      <c r="X2473" s="3">
        <f>IF(AND(ISNUMBER(K2473),ISNUMBER(L2473),ISNUMBER(M2473),ISNUMBER(N2473)),IF(ABS(N2473-(K2473*L2473*(1-M2473/100)))&gt;1,"REVISAR","OK"),"REVISAR")</f>
        <v>0</v>
      </c>
      <c r="Y2473" s="3">
        <f>IF(AND(ISNUMBER(SEARCH("@",E2473)),ISNUMBER(SEARCH(".",E2473))),"OK","REVISAR")</f>
        <v>0</v>
      </c>
      <c r="Z2473" s="3">
        <f>IF(COUNTIF($A$2:$A$5001,A2473)&gt;1,"REVISAR","OK")</f>
        <v>0</v>
      </c>
    </row>
    <row r="2474">
      <c r="A2474" s="3">
        <v>2473</v>
      </c>
      <c r="B2474" s="4">
        <v>45508</v>
      </c>
      <c r="D2474" s="3" t="inlineStr">
        <is>
          <t>26824535</t>
        </is>
      </c>
      <c r="E2474" s="3" t="inlineStr">
        <is>
          <t>cliente837@outlook.com</t>
        </is>
      </c>
      <c r="F2474" s="3" t="inlineStr">
        <is>
          <t>+54 9 2326 595237</t>
        </is>
      </c>
      <c r="G2474" s="3" t="inlineStr">
        <is>
          <t>La Plata</t>
        </is>
      </c>
      <c r="H2474" s="3" t="inlineStr">
        <is>
          <t>Buenos Aires</t>
        </is>
      </c>
      <c r="I2474" s="3" t="inlineStr">
        <is>
          <t>Cargador rápido</t>
        </is>
      </c>
      <c r="J2474" s="3" t="inlineStr">
        <is>
          <t>tecnologia</t>
        </is>
      </c>
      <c r="K2474" s="3">
        <v>8</v>
      </c>
      <c r="L2474" s="5">
        <v>65543.24000000001</v>
      </c>
      <c r="M2474" s="3">
        <v>0</v>
      </c>
      <c r="N2474" s="5">
        <v>524345.92</v>
      </c>
      <c r="O2474" s="3" t="inlineStr">
        <is>
          <t>efectivo</t>
        </is>
      </c>
      <c r="P2474" s="3" t="inlineStr">
        <is>
          <t>admin</t>
        </is>
      </c>
      <c r="Q2474" s="3" t="inlineStr">
        <is>
          <t>online</t>
        </is>
      </c>
      <c r="S2474" s="3" t="inlineStr">
        <is>
          <t>Duplicado probable</t>
        </is>
      </c>
      <c r="T2474" s="3">
        <f>IF(COUNTA(A2474:S2474)&lt;19,"REVISAR","OK")</f>
        <v>0</v>
      </c>
      <c r="U2474" s="3">
        <f>IF(ISNUMBER(B2474),"OK","REVISAR")</f>
        <v>0</v>
      </c>
      <c r="V2474" s="3">
        <f>IF(AND(ISNUMBER(K2474),K2474&gt;0,K2474&lt;50),"OK","REVISAR")</f>
        <v>0</v>
      </c>
      <c r="W2474" s="3">
        <f>IF(AND(ISNUMBER(L2474),L2474&gt;0,L2474&lt;1000000),"OK","REVISAR")</f>
        <v>0</v>
      </c>
      <c r="X2474" s="3">
        <f>IF(AND(ISNUMBER(K2474),ISNUMBER(L2474),ISNUMBER(M2474),ISNUMBER(N2474)),IF(ABS(N2474-(K2474*L2474*(1-M2474/100)))&gt;1,"REVISAR","OK"),"REVISAR")</f>
        <v>0</v>
      </c>
      <c r="Y2474" s="3">
        <f>IF(AND(ISNUMBER(SEARCH("@",E2474)),ISNUMBER(SEARCH(".",E2474))),"OK","REVISAR")</f>
        <v>0</v>
      </c>
      <c r="Z2474" s="3">
        <f>IF(COUNTIF($A$2:$A$5001,A2474)&gt;1,"REVISAR","OK")</f>
        <v>0</v>
      </c>
    </row>
    <row r="2475">
      <c r="A2475" s="3">
        <v>2474</v>
      </c>
      <c r="B2475" s="4">
        <v>45635</v>
      </c>
      <c r="C2475" s="3" t="inlineStr">
        <is>
          <t>Martín Fernández</t>
        </is>
      </c>
      <c r="D2475" s="3" t="inlineStr">
        <is>
          <t>27703296</t>
        </is>
      </c>
      <c r="E2475" s="3" t="inlineStr">
        <is>
          <t>cliente817@gmai.com</t>
        </is>
      </c>
      <c r="F2475" s="3" t="inlineStr">
        <is>
          <t>+54 9 2326 976224</t>
        </is>
      </c>
      <c r="G2475" s="3" t="inlineStr">
        <is>
          <t>Capital Federal</t>
        </is>
      </c>
      <c r="I2475" s="3" t="inlineStr">
        <is>
          <t>Mouse gamer</t>
        </is>
      </c>
      <c r="K2475" s="3">
        <v>7</v>
      </c>
      <c r="L2475" s="5">
        <v>35865.59</v>
      </c>
      <c r="M2475" s="3">
        <v>0</v>
      </c>
      <c r="N2475" s="5">
        <v>251059.13</v>
      </c>
      <c r="O2475" s="3" t="inlineStr">
        <is>
          <t>Tarjeta Crédito</t>
        </is>
      </c>
      <c r="P2475" s="3" t="inlineStr">
        <is>
          <t>Paul</t>
        </is>
      </c>
      <c r="Q2475" s="3" t="inlineStr">
        <is>
          <t>Norte</t>
        </is>
      </c>
      <c r="S2475" s="3" t="inlineStr">
        <is>
          <t>Precio cargado manualmente</t>
        </is>
      </c>
      <c r="T2475" s="3">
        <f>IF(COUNTA(A2475:S2475)&lt;19,"REVISAR","OK")</f>
        <v>0</v>
      </c>
      <c r="U2475" s="3">
        <f>IF(ISNUMBER(B2475),"OK","REVISAR")</f>
        <v>0</v>
      </c>
      <c r="V2475" s="3">
        <f>IF(AND(ISNUMBER(K2475),K2475&gt;0,K2475&lt;50),"OK","REVISAR")</f>
        <v>0</v>
      </c>
      <c r="W2475" s="3">
        <f>IF(AND(ISNUMBER(L2475),L2475&gt;0,L2475&lt;1000000),"OK","REVISAR")</f>
        <v>0</v>
      </c>
      <c r="X2475" s="3">
        <f>IF(AND(ISNUMBER(K2475),ISNUMBER(L2475),ISNUMBER(M2475),ISNUMBER(N2475)),IF(ABS(N2475-(K2475*L2475*(1-M2475/100)))&gt;1,"REVISAR","OK"),"REVISAR")</f>
        <v>0</v>
      </c>
      <c r="Y2475" s="3">
        <f>IF(AND(ISNUMBER(SEARCH("@",E2475)),ISNUMBER(SEARCH(".",E2475))),"OK","REVISAR")</f>
        <v>0</v>
      </c>
      <c r="Z2475" s="3">
        <f>IF(COUNTIF($A$2:$A$5001,A2475)&gt;1,"REVISAR","OK")</f>
        <v>0</v>
      </c>
    </row>
    <row r="2476">
      <c r="A2476" s="3">
        <v>2475</v>
      </c>
      <c r="B2476" s="4">
        <v>45547</v>
      </c>
      <c r="C2476" s="3" t="inlineStr">
        <is>
          <t>Lucas Rodríguez</t>
        </is>
      </c>
      <c r="D2476" s="3" t="inlineStr">
        <is>
          <t>26886486</t>
        </is>
      </c>
      <c r="E2476" s="3" t="inlineStr">
        <is>
          <t>cliente152@sinmail</t>
        </is>
      </c>
      <c r="F2476" s="3" t="inlineStr">
        <is>
          <t>+54 9 2326 368708</t>
        </is>
      </c>
      <c r="G2476" s="3" t="inlineStr">
        <is>
          <t>Buenos Aires</t>
        </is>
      </c>
      <c r="H2476" s="3" t="inlineStr">
        <is>
          <t>CABA</t>
        </is>
      </c>
      <c r="I2476" s="3" t="inlineStr">
        <is>
          <t>Teclado mecánico</t>
        </is>
      </c>
      <c r="J2476" s="3" t="inlineStr">
        <is>
          <t>Tecnología</t>
        </is>
      </c>
      <c r="K2476" s="3">
        <v>5</v>
      </c>
      <c r="L2476" s="5">
        <v>87592.72</v>
      </c>
      <c r="M2476" s="3">
        <v>25</v>
      </c>
      <c r="N2476" s="5">
        <v>328472.7</v>
      </c>
      <c r="O2476" s="3" t="inlineStr">
        <is>
          <t>Tarjeta Débito</t>
        </is>
      </c>
      <c r="P2476" s="3" t="inlineStr">
        <is>
          <t>Sofía</t>
        </is>
      </c>
      <c r="Q2476" s="3" t="inlineStr">
        <is>
          <t>local 1</t>
        </is>
      </c>
      <c r="R2476" s="3" t="inlineStr">
        <is>
          <t>Entregado</t>
        </is>
      </c>
      <c r="S2476" s="3" t="inlineStr">
        <is>
          <t>sin observaciones</t>
        </is>
      </c>
      <c r="T2476" s="3">
        <f>IF(COUNTA(A2476:S2476)&lt;19,"REVISAR","OK")</f>
        <v>0</v>
      </c>
      <c r="U2476" s="3">
        <f>IF(ISNUMBER(B2476),"OK","REVISAR")</f>
        <v>0</v>
      </c>
      <c r="V2476" s="3">
        <f>IF(AND(ISNUMBER(K2476),K2476&gt;0,K2476&lt;50),"OK","REVISAR")</f>
        <v>0</v>
      </c>
      <c r="W2476" s="3">
        <f>IF(AND(ISNUMBER(L2476),L2476&gt;0,L2476&lt;1000000),"OK","REVISAR")</f>
        <v>0</v>
      </c>
      <c r="X2476" s="3">
        <f>IF(AND(ISNUMBER(K2476),ISNUMBER(L2476),ISNUMBER(M2476),ISNUMBER(N2476)),IF(ABS(N2476-(K2476*L2476*(1-M2476/100)))&gt;1,"REVISAR","OK"),"REVISAR")</f>
        <v>0</v>
      </c>
      <c r="Y2476" s="3">
        <f>IF(AND(ISNUMBER(SEARCH("@",E2476)),ISNUMBER(SEARCH(".",E2476))),"OK","REVISAR")</f>
        <v>0</v>
      </c>
      <c r="Z2476" s="3">
        <f>IF(COUNTIF($A$2:$A$5001,A2476)&gt;1,"REVISAR","OK")</f>
        <v>0</v>
      </c>
    </row>
    <row r="2477">
      <c r="A2477" s="3">
        <v>2476</v>
      </c>
      <c r="B2477" s="4">
        <v>45448</v>
      </c>
      <c r="C2477" s="3" t="inlineStr">
        <is>
          <t>Carlos López</t>
        </is>
      </c>
      <c r="D2477" s="3" t="inlineStr">
        <is>
          <t>43720553</t>
        </is>
      </c>
      <c r="E2477" s="3" t="inlineStr">
        <is>
          <t>cliente571@</t>
        </is>
      </c>
      <c r="F2477" s="3" t="inlineStr">
        <is>
          <t>+54 9 2326 203850</t>
        </is>
      </c>
      <c r="G2477" s="3" t="inlineStr">
        <is>
          <t>San Antonio de Areco</t>
        </is>
      </c>
      <c r="H2477" s="3" t="inlineStr">
        <is>
          <t>Córdoba</t>
        </is>
      </c>
      <c r="I2477" s="3" t="inlineStr">
        <is>
          <t>Monitor 24</t>
        </is>
      </c>
      <c r="K2477" s="3">
        <v>2</v>
      </c>
      <c r="L2477" s="5">
        <v>12464.29</v>
      </c>
      <c r="M2477" s="3">
        <v>10</v>
      </c>
      <c r="N2477" s="5">
        <v>22435.72</v>
      </c>
      <c r="P2477" s="3" t="inlineStr">
        <is>
          <t>Admin</t>
        </is>
      </c>
      <c r="Q2477" s="3" t="inlineStr">
        <is>
          <t>Sucursal Centro</t>
        </is>
      </c>
      <c r="R2477" s="3" t="inlineStr">
        <is>
          <t>No aplica</t>
        </is>
      </c>
      <c r="S2477" s="3" t="inlineStr">
        <is>
          <t>sin observaciones</t>
        </is>
      </c>
      <c r="T2477" s="3">
        <f>IF(COUNTA(A2477:S2477)&lt;19,"REVISAR","OK")</f>
        <v>0</v>
      </c>
      <c r="U2477" s="3">
        <f>IF(ISNUMBER(B2477),"OK","REVISAR")</f>
        <v>0</v>
      </c>
      <c r="V2477" s="3">
        <f>IF(AND(ISNUMBER(K2477),K2477&gt;0,K2477&lt;50),"OK","REVISAR")</f>
        <v>0</v>
      </c>
      <c r="W2477" s="3">
        <f>IF(AND(ISNUMBER(L2477),L2477&gt;0,L2477&lt;1000000),"OK","REVISAR")</f>
        <v>0</v>
      </c>
      <c r="X2477" s="3">
        <f>IF(AND(ISNUMBER(K2477),ISNUMBER(L2477),ISNUMBER(M2477),ISNUMBER(N2477)),IF(ABS(N2477-(K2477*L2477*(1-M2477/100)))&gt;1,"REVISAR","OK"),"REVISAR")</f>
        <v>0</v>
      </c>
      <c r="Y2477" s="3">
        <f>IF(AND(ISNUMBER(SEARCH("@",E2477)),ISNUMBER(SEARCH(".",E2477))),"OK","REVISAR")</f>
        <v>0</v>
      </c>
      <c r="Z2477" s="3">
        <f>IF(COUNTIF($A$2:$A$5001,A2477)&gt;1,"REVISAR","OK")</f>
        <v>0</v>
      </c>
    </row>
    <row r="2478">
      <c r="A2478" s="3">
        <v>2477</v>
      </c>
      <c r="B2478" s="4">
        <v>45381</v>
      </c>
      <c r="C2478" s="3" t="inlineStr">
        <is>
          <t>Pedro Sánchez</t>
        </is>
      </c>
      <c r="D2478" s="3" t="inlineStr">
        <is>
          <t>45809245</t>
        </is>
      </c>
      <c r="E2478" s="3" t="inlineStr">
        <is>
          <t>cliente773@gmail.com</t>
        </is>
      </c>
      <c r="F2478" s="3" t="inlineStr">
        <is>
          <t>+54 9 2326 106241</t>
        </is>
      </c>
      <c r="G2478" s="3" t="inlineStr">
        <is>
          <t>Buenos Aires</t>
        </is>
      </c>
      <c r="H2478" s="3" t="inlineStr">
        <is>
          <t>buenos aires</t>
        </is>
      </c>
      <c r="I2478" s="3" t="inlineStr">
        <is>
          <t>Notebook 15</t>
        </is>
      </c>
      <c r="J2478" s="3" t="inlineStr">
        <is>
          <t>tecnologia</t>
        </is>
      </c>
      <c r="K2478" s="3">
        <v>1</v>
      </c>
      <c r="M2478" s="3">
        <v>0</v>
      </c>
      <c r="O2478" s="3" t="inlineStr">
        <is>
          <t>Transferencia</t>
        </is>
      </c>
      <c r="P2478" s="3" t="inlineStr">
        <is>
          <t>Benjamín</t>
        </is>
      </c>
      <c r="Q2478" s="3" t="inlineStr">
        <is>
          <t>Sucursal Centro</t>
        </is>
      </c>
      <c r="R2478" s="3" t="inlineStr">
        <is>
          <t>Entregado</t>
        </is>
      </c>
      <c r="S2478" s="3" t="inlineStr">
        <is>
          <t>Producto sin stock</t>
        </is>
      </c>
      <c r="T2478" s="3">
        <f>IF(COUNTA(A2478:S2478)&lt;19,"REVISAR","OK")</f>
        <v>0</v>
      </c>
      <c r="U2478" s="3">
        <f>IF(ISNUMBER(B2478),"OK","REVISAR")</f>
        <v>0</v>
      </c>
      <c r="V2478" s="3">
        <f>IF(AND(ISNUMBER(K2478),K2478&gt;0,K2478&lt;50),"OK","REVISAR")</f>
        <v>0</v>
      </c>
      <c r="W2478" s="3">
        <f>IF(AND(ISNUMBER(L2478),L2478&gt;0,L2478&lt;1000000),"OK","REVISAR")</f>
        <v>0</v>
      </c>
      <c r="X2478" s="3">
        <f>IF(AND(ISNUMBER(K2478),ISNUMBER(L2478),ISNUMBER(M2478),ISNUMBER(N2478)),IF(ABS(N2478-(K2478*L2478*(1-M2478/100)))&gt;1,"REVISAR","OK"),"REVISAR")</f>
        <v>0</v>
      </c>
      <c r="Y2478" s="3">
        <f>IF(AND(ISNUMBER(SEARCH("@",E2478)),ISNUMBER(SEARCH(".",E2478))),"OK","REVISAR")</f>
        <v>0</v>
      </c>
      <c r="Z2478" s="3">
        <f>IF(COUNTIF($A$2:$A$5001,A2478)&gt;1,"REVISAR","OK")</f>
        <v>0</v>
      </c>
    </row>
    <row r="2479">
      <c r="A2479" s="3">
        <v>2478</v>
      </c>
      <c r="B2479" s="4">
        <v>45644</v>
      </c>
      <c r="C2479" s="3" t="inlineStr">
        <is>
          <t>Valentina Díaz</t>
        </is>
      </c>
      <c r="D2479" s="3" t="inlineStr">
        <is>
          <t>24744995</t>
        </is>
      </c>
      <c r="E2479" s="3" t="inlineStr">
        <is>
          <t>cliente384@hotmail.com</t>
        </is>
      </c>
      <c r="F2479" s="3" t="inlineStr">
        <is>
          <t>+54 9 2326 253674</t>
        </is>
      </c>
      <c r="G2479" s="3" t="inlineStr">
        <is>
          <t>Rosario</t>
        </is>
      </c>
      <c r="I2479" s="3" t="inlineStr">
        <is>
          <t>Notebook 15</t>
        </is>
      </c>
      <c r="J2479" s="3" t="inlineStr">
        <is>
          <t>Sin categoria</t>
        </is>
      </c>
      <c r="K2479" s="3">
        <v>4</v>
      </c>
      <c r="L2479" s="5">
        <v>113359.49</v>
      </c>
      <c r="M2479" s="3">
        <v>0</v>
      </c>
      <c r="N2479" s="5">
        <v>453437.96</v>
      </c>
      <c r="O2479" s="3" t="inlineStr">
        <is>
          <t>transf</t>
        </is>
      </c>
      <c r="P2479" s="3" t="inlineStr">
        <is>
          <t>Lucas</t>
        </is>
      </c>
      <c r="Q2479" s="3" t="inlineStr">
        <is>
          <t>Online</t>
        </is>
      </c>
      <c r="R2479" s="3" t="inlineStr">
        <is>
          <t>entregado</t>
        </is>
      </c>
      <c r="S2479" s="3" t="inlineStr">
        <is>
          <t>Dirección incompleta</t>
        </is>
      </c>
      <c r="T2479" s="3">
        <f>IF(COUNTA(A2479:S2479)&lt;19,"REVISAR","OK")</f>
        <v>0</v>
      </c>
      <c r="U2479" s="3">
        <f>IF(ISNUMBER(B2479),"OK","REVISAR")</f>
        <v>0</v>
      </c>
      <c r="V2479" s="3">
        <f>IF(AND(ISNUMBER(K2479),K2479&gt;0,K2479&lt;50),"OK","REVISAR")</f>
        <v>0</v>
      </c>
      <c r="W2479" s="3">
        <f>IF(AND(ISNUMBER(L2479),L2479&gt;0,L2479&lt;1000000),"OK","REVISAR")</f>
        <v>0</v>
      </c>
      <c r="X2479" s="3">
        <f>IF(AND(ISNUMBER(K2479),ISNUMBER(L2479),ISNUMBER(M2479),ISNUMBER(N2479)),IF(ABS(N2479-(K2479*L2479*(1-M2479/100)))&gt;1,"REVISAR","OK"),"REVISAR")</f>
        <v>0</v>
      </c>
      <c r="Y2479" s="3">
        <f>IF(AND(ISNUMBER(SEARCH("@",E2479)),ISNUMBER(SEARCH(".",E2479))),"OK","REVISAR")</f>
        <v>0</v>
      </c>
      <c r="Z2479" s="3">
        <f>IF(COUNTIF($A$2:$A$5001,A2479)&gt;1,"REVISAR","OK")</f>
        <v>0</v>
      </c>
    </row>
    <row r="2480">
      <c r="A2480" s="3">
        <v>2479</v>
      </c>
      <c r="B2480" s="4">
        <v>45511</v>
      </c>
      <c r="C2480" s="3" t="inlineStr">
        <is>
          <t>Sofía García</t>
        </is>
      </c>
      <c r="D2480" s="3" t="inlineStr">
        <is>
          <t>26906401</t>
        </is>
      </c>
      <c r="E2480" s="3" t="inlineStr">
        <is>
          <t>cliente403@hotmail.com</t>
        </is>
      </c>
      <c r="F2480" s="3" t="inlineStr">
        <is>
          <t>+54 9 2326 512029</t>
        </is>
      </c>
      <c r="H2480" s="3" t="inlineStr">
        <is>
          <t>Bs.As</t>
        </is>
      </c>
      <c r="I2480" s="3" t="inlineStr">
        <is>
          <t>Cargador rápido</t>
        </is>
      </c>
      <c r="K2480" s="3">
        <v>1</v>
      </c>
      <c r="L2480" s="5">
        <v>104951.08</v>
      </c>
      <c r="M2480" s="3">
        <v>5</v>
      </c>
      <c r="N2480" s="5">
        <v>99703.53</v>
      </c>
      <c r="O2480" s="3" t="inlineStr">
        <is>
          <t>Cheque</t>
        </is>
      </c>
      <c r="P2480" s="3" t="inlineStr">
        <is>
          <t>Isaías</t>
        </is>
      </c>
      <c r="R2480" s="3" t="inlineStr">
        <is>
          <t>Cancelado</t>
        </is>
      </c>
      <c r="S2480" s="3" t="inlineStr">
        <is>
          <t>Duplicado probable</t>
        </is>
      </c>
      <c r="T2480" s="3">
        <f>IF(COUNTA(A2480:S2480)&lt;19,"REVISAR","OK")</f>
        <v>0</v>
      </c>
      <c r="U2480" s="3">
        <f>IF(ISNUMBER(B2480),"OK","REVISAR")</f>
        <v>0</v>
      </c>
      <c r="V2480" s="3">
        <f>IF(AND(ISNUMBER(K2480),K2480&gt;0,K2480&lt;50),"OK","REVISAR")</f>
        <v>0</v>
      </c>
      <c r="W2480" s="3">
        <f>IF(AND(ISNUMBER(L2480),L2480&gt;0,L2480&lt;1000000),"OK","REVISAR")</f>
        <v>0</v>
      </c>
      <c r="X2480" s="3">
        <f>IF(AND(ISNUMBER(K2480),ISNUMBER(L2480),ISNUMBER(M2480),ISNUMBER(N2480)),IF(ABS(N2480-(K2480*L2480*(1-M2480/100)))&gt;1,"REVISAR","OK"),"REVISAR")</f>
        <v>0</v>
      </c>
      <c r="Y2480" s="3">
        <f>IF(AND(ISNUMBER(SEARCH("@",E2480)),ISNUMBER(SEARCH(".",E2480))),"OK","REVISAR")</f>
        <v>0</v>
      </c>
      <c r="Z2480" s="3">
        <f>IF(COUNTIF($A$2:$A$5001,A2480)&gt;1,"REVISAR","OK")</f>
        <v>0</v>
      </c>
    </row>
    <row r="2481">
      <c r="A2481" s="3">
        <v>2480</v>
      </c>
      <c r="B2481" s="4">
        <v>45680</v>
      </c>
      <c r="C2481" s="3" t="inlineStr">
        <is>
          <t>Cliente Sin Nombre</t>
        </is>
      </c>
      <c r="D2481" s="3" t="inlineStr">
        <is>
          <t>20433330</t>
        </is>
      </c>
      <c r="E2481" s="3" t="inlineStr">
        <is>
          <t>cliente283@yahoo.com</t>
        </is>
      </c>
      <c r="F2481" s="3" t="inlineStr">
        <is>
          <t>+54 9 2326 380815</t>
        </is>
      </c>
      <c r="G2481" s="3" t="inlineStr">
        <is>
          <t>San Antonio de Areco</t>
        </is>
      </c>
      <c r="H2481" s="3" t="inlineStr">
        <is>
          <t>Córdoba</t>
        </is>
      </c>
      <c r="I2481" s="3" t="inlineStr">
        <is>
          <t>Parlante portátil</t>
        </is>
      </c>
      <c r="J2481" s="3" t="inlineStr">
        <is>
          <t>perifericos</t>
        </is>
      </c>
      <c r="K2481" s="3">
        <v>7</v>
      </c>
      <c r="L2481" s="5">
        <v>154444.5</v>
      </c>
      <c r="M2481" s="3">
        <v>15</v>
      </c>
      <c r="N2481" s="5">
        <v>918944.78</v>
      </c>
      <c r="O2481" s="3" t="inlineStr">
        <is>
          <t>Transferencia</t>
        </is>
      </c>
      <c r="P2481" s="3" t="inlineStr">
        <is>
          <t>Benjamín</t>
        </is>
      </c>
      <c r="Q2481" s="3" t="inlineStr">
        <is>
          <t>Norte</t>
        </is>
      </c>
      <c r="S2481" s="3" t="inlineStr">
        <is>
          <t>Cliente reclama demora</t>
        </is>
      </c>
      <c r="T2481" s="3">
        <f>IF(COUNTA(A2481:S2481)&lt;19,"REVISAR","OK")</f>
        <v>0</v>
      </c>
      <c r="U2481" s="3">
        <f>IF(ISNUMBER(B2481),"OK","REVISAR")</f>
        <v>0</v>
      </c>
      <c r="V2481" s="3">
        <f>IF(AND(ISNUMBER(K2481),K2481&gt;0,K2481&lt;50),"OK","REVISAR")</f>
        <v>0</v>
      </c>
      <c r="W2481" s="3">
        <f>IF(AND(ISNUMBER(L2481),L2481&gt;0,L2481&lt;1000000),"OK","REVISAR")</f>
        <v>0</v>
      </c>
      <c r="X2481" s="3">
        <f>IF(AND(ISNUMBER(K2481),ISNUMBER(L2481),ISNUMBER(M2481),ISNUMBER(N2481)),IF(ABS(N2481-(K2481*L2481*(1-M2481/100)))&gt;1,"REVISAR","OK"),"REVISAR")</f>
        <v>0</v>
      </c>
      <c r="Y2481" s="3">
        <f>IF(AND(ISNUMBER(SEARCH("@",E2481)),ISNUMBER(SEARCH(".",E2481))),"OK","REVISAR")</f>
        <v>0</v>
      </c>
      <c r="Z2481" s="3">
        <f>IF(COUNTIF($A$2:$A$5001,A2481)&gt;1,"REVISAR","OK")</f>
        <v>0</v>
      </c>
    </row>
    <row r="2482">
      <c r="A2482" s="3">
        <v>2481</v>
      </c>
      <c r="B2482" s="4">
        <v>45405</v>
      </c>
      <c r="C2482" s="3" t="inlineStr">
        <is>
          <t>Sofía García</t>
        </is>
      </c>
      <c r="D2482" s="3" t="inlineStr">
        <is>
          <t>34475826</t>
        </is>
      </c>
      <c r="E2482" s="3" t="inlineStr">
        <is>
          <t>cliente78@sinmail</t>
        </is>
      </c>
      <c r="F2482" s="3" t="inlineStr">
        <is>
          <t>+54 9 2326 409289</t>
        </is>
      </c>
      <c r="G2482" s="3" t="inlineStr">
        <is>
          <t>CABA</t>
        </is>
      </c>
      <c r="I2482" s="3" t="inlineStr">
        <is>
          <t>Auriculares Bluetooth</t>
        </is>
      </c>
      <c r="J2482" s="3" t="inlineStr">
        <is>
          <t>Computación</t>
        </is>
      </c>
      <c r="K2482" s="3">
        <v>6</v>
      </c>
      <c r="L2482" s="5">
        <v>104846.9</v>
      </c>
      <c r="M2482" s="3">
        <v>20</v>
      </c>
      <c r="N2482" s="5">
        <v>503265.12</v>
      </c>
      <c r="O2482" s="3" t="inlineStr">
        <is>
          <t>Tarjeta Débito</t>
        </is>
      </c>
      <c r="P2482" s="3" t="inlineStr">
        <is>
          <t>Lucas</t>
        </is>
      </c>
      <c r="Q2482" s="3" t="inlineStr">
        <is>
          <t>Centro</t>
        </is>
      </c>
      <c r="R2482" s="3" t="inlineStr">
        <is>
          <t>En camino</t>
        </is>
      </c>
      <c r="S2482" s="3" t="inlineStr">
        <is>
          <t>Producto sin stock</t>
        </is>
      </c>
      <c r="T2482" s="3">
        <f>IF(COUNTA(A2482:S2482)&lt;19,"REVISAR","OK")</f>
        <v>0</v>
      </c>
      <c r="U2482" s="3">
        <f>IF(ISNUMBER(B2482),"OK","REVISAR")</f>
        <v>0</v>
      </c>
      <c r="V2482" s="3">
        <f>IF(AND(ISNUMBER(K2482),K2482&gt;0,K2482&lt;50),"OK","REVISAR")</f>
        <v>0</v>
      </c>
      <c r="W2482" s="3">
        <f>IF(AND(ISNUMBER(L2482),L2482&gt;0,L2482&lt;1000000),"OK","REVISAR")</f>
        <v>0</v>
      </c>
      <c r="X2482" s="3">
        <f>IF(AND(ISNUMBER(K2482),ISNUMBER(L2482),ISNUMBER(M2482),ISNUMBER(N2482)),IF(ABS(N2482-(K2482*L2482*(1-M2482/100)))&gt;1,"REVISAR","OK"),"REVISAR")</f>
        <v>0</v>
      </c>
      <c r="Y2482" s="3">
        <f>IF(AND(ISNUMBER(SEARCH("@",E2482)),ISNUMBER(SEARCH(".",E2482))),"OK","REVISAR")</f>
        <v>0</v>
      </c>
      <c r="Z2482" s="3">
        <f>IF(COUNTIF($A$2:$A$5001,A2482)&gt;1,"REVISAR","OK")</f>
        <v>0</v>
      </c>
    </row>
    <row r="2483">
      <c r="A2483" s="3">
        <v>2482</v>
      </c>
      <c r="B2483" s="4">
        <v>45770</v>
      </c>
      <c r="C2483" s="3" t="inlineStr">
        <is>
          <t>Juan Pérez</t>
        </is>
      </c>
      <c r="D2483" s="3" t="inlineStr">
        <is>
          <t>23986729</t>
        </is>
      </c>
      <c r="E2483" s="3" t="inlineStr">
        <is>
          <t>cliente366@sinmail</t>
        </is>
      </c>
      <c r="F2483" s="3" t="inlineStr">
        <is>
          <t>+54 9 2326 784052</t>
        </is>
      </c>
      <c r="H2483" s="3" t="inlineStr">
        <is>
          <t>CABA</t>
        </is>
      </c>
      <c r="I2483" s="3" t="inlineStr">
        <is>
          <t>Auriculares Bluetooth</t>
        </is>
      </c>
      <c r="J2483" s="3" t="inlineStr">
        <is>
          <t>Tecnologia</t>
        </is>
      </c>
      <c r="K2483" s="3">
        <v>5</v>
      </c>
      <c r="L2483" s="5">
        <v>111379.64</v>
      </c>
      <c r="M2483" s="3">
        <v>0</v>
      </c>
      <c r="N2483" s="5">
        <v>556898.2</v>
      </c>
      <c r="O2483" s="3" t="inlineStr">
        <is>
          <t>Efectivo</t>
        </is>
      </c>
      <c r="Q2483" s="3" t="inlineStr">
        <is>
          <t>Local 1</t>
        </is>
      </c>
      <c r="R2483" s="3" t="inlineStr">
        <is>
          <t>Cancelado</t>
        </is>
      </c>
      <c r="S2483" s="3" t="inlineStr">
        <is>
          <t>Cliente reclama demora</t>
        </is>
      </c>
      <c r="T2483" s="3">
        <f>IF(COUNTA(A2483:S2483)&lt;19,"REVISAR","OK")</f>
        <v>0</v>
      </c>
      <c r="U2483" s="3">
        <f>IF(ISNUMBER(B2483),"OK","REVISAR")</f>
        <v>0</v>
      </c>
      <c r="V2483" s="3">
        <f>IF(AND(ISNUMBER(K2483),K2483&gt;0,K2483&lt;50),"OK","REVISAR")</f>
        <v>0</v>
      </c>
      <c r="W2483" s="3">
        <f>IF(AND(ISNUMBER(L2483),L2483&gt;0,L2483&lt;1000000),"OK","REVISAR")</f>
        <v>0</v>
      </c>
      <c r="X2483" s="3">
        <f>IF(AND(ISNUMBER(K2483),ISNUMBER(L2483),ISNUMBER(M2483),ISNUMBER(N2483)),IF(ABS(N2483-(K2483*L2483*(1-M2483/100)))&gt;1,"REVISAR","OK"),"REVISAR")</f>
        <v>0</v>
      </c>
      <c r="Y2483" s="3">
        <f>IF(AND(ISNUMBER(SEARCH("@",E2483)),ISNUMBER(SEARCH(".",E2483))),"OK","REVISAR")</f>
        <v>0</v>
      </c>
      <c r="Z2483" s="3">
        <f>IF(COUNTIF($A$2:$A$5001,A2483)&gt;1,"REVISAR","OK")</f>
        <v>0</v>
      </c>
    </row>
    <row r="2484">
      <c r="A2484" s="3">
        <v>2483</v>
      </c>
      <c r="B2484" s="4">
        <v>45315</v>
      </c>
      <c r="C2484" s="3" t="inlineStr">
        <is>
          <t>María Gómez</t>
        </is>
      </c>
      <c r="D2484" s="3" t="inlineStr">
        <is>
          <t>28572210</t>
        </is>
      </c>
      <c r="E2484" s="3" t="inlineStr">
        <is>
          <t>cliente244@outlook.com</t>
        </is>
      </c>
      <c r="F2484" s="3" t="inlineStr">
        <is>
          <t>+54 9 2326 264354</t>
        </is>
      </c>
      <c r="G2484" s="3" t="inlineStr">
        <is>
          <t>Mendoza</t>
        </is>
      </c>
      <c r="H2484" s="3" t="inlineStr">
        <is>
          <t>buenos aires</t>
        </is>
      </c>
      <c r="I2484" s="3" t="inlineStr">
        <is>
          <t>Producto desconocido</t>
        </is>
      </c>
      <c r="J2484" s="3" t="inlineStr">
        <is>
          <t>Computación</t>
        </is>
      </c>
      <c r="K2484" s="3">
        <v>6</v>
      </c>
      <c r="L2484" s="5">
        <v>34589.24</v>
      </c>
      <c r="M2484" s="3">
        <v>20</v>
      </c>
      <c r="N2484" s="5">
        <v>166028.35</v>
      </c>
      <c r="O2484" s="3" t="inlineStr">
        <is>
          <t>Tarjeta Crédito</t>
        </is>
      </c>
      <c r="P2484" s="3" t="inlineStr">
        <is>
          <t>Admin</t>
        </is>
      </c>
      <c r="Q2484" s="3" t="inlineStr">
        <is>
          <t>Local 1</t>
        </is>
      </c>
      <c r="R2484" s="3" t="inlineStr">
        <is>
          <t>pendiente</t>
        </is>
      </c>
      <c r="S2484" s="3" t="inlineStr">
        <is>
          <t>Cliente reclama demora</t>
        </is>
      </c>
      <c r="T2484" s="3">
        <f>IF(COUNTA(A2484:S2484)&lt;19,"REVISAR","OK")</f>
        <v>0</v>
      </c>
      <c r="U2484" s="3">
        <f>IF(ISNUMBER(B2484),"OK","REVISAR")</f>
        <v>0</v>
      </c>
      <c r="V2484" s="3">
        <f>IF(AND(ISNUMBER(K2484),K2484&gt;0,K2484&lt;50),"OK","REVISAR")</f>
        <v>0</v>
      </c>
      <c r="W2484" s="3">
        <f>IF(AND(ISNUMBER(L2484),L2484&gt;0,L2484&lt;1000000),"OK","REVISAR")</f>
        <v>0</v>
      </c>
      <c r="X2484" s="3">
        <f>IF(AND(ISNUMBER(K2484),ISNUMBER(L2484),ISNUMBER(M2484),ISNUMBER(N2484)),IF(ABS(N2484-(K2484*L2484*(1-M2484/100)))&gt;1,"REVISAR","OK"),"REVISAR")</f>
        <v>0</v>
      </c>
      <c r="Y2484" s="3">
        <f>IF(AND(ISNUMBER(SEARCH("@",E2484)),ISNUMBER(SEARCH(".",E2484))),"OK","REVISAR")</f>
        <v>0</v>
      </c>
      <c r="Z2484" s="3">
        <f>IF(COUNTIF($A$2:$A$5001,A2484)&gt;1,"REVISAR","OK")</f>
        <v>0</v>
      </c>
    </row>
    <row r="2485">
      <c r="A2485" s="3">
        <v>2484</v>
      </c>
      <c r="B2485" s="4">
        <v>45566</v>
      </c>
      <c r="C2485" s="3" t="inlineStr">
        <is>
          <t>Sofía García</t>
        </is>
      </c>
      <c r="D2485" s="3" t="inlineStr">
        <is>
          <t>24894866</t>
        </is>
      </c>
      <c r="E2485" s="3" t="inlineStr">
        <is>
          <t>cliente773@hotmial.com</t>
        </is>
      </c>
      <c r="G2485" s="3" t="inlineStr">
        <is>
          <t>Capital Federal</t>
        </is>
      </c>
      <c r="H2485" s="3" t="inlineStr">
        <is>
          <t>buenos aires</t>
        </is>
      </c>
      <c r="I2485" s="3" t="inlineStr">
        <is>
          <t>Memoria RAM 8GB</t>
        </is>
      </c>
      <c r="J2485" s="3" t="inlineStr">
        <is>
          <t>Tecnología</t>
        </is>
      </c>
      <c r="K2485" s="3">
        <v>1</v>
      </c>
      <c r="L2485" s="5">
        <v>29169.02</v>
      </c>
      <c r="M2485" s="3" t="inlineStr">
        <is>
          <t>sin descuento</t>
        </is>
      </c>
      <c r="O2485" s="3" t="inlineStr">
        <is>
          <t>MercadoPago</t>
        </is>
      </c>
      <c r="P2485" s="3" t="inlineStr">
        <is>
          <t>Sin vendedor</t>
        </is>
      </c>
      <c r="Q2485" s="3" t="inlineStr">
        <is>
          <t>Sucursal Norte</t>
        </is>
      </c>
      <c r="R2485" s="3" t="inlineStr">
        <is>
          <t>pendiente</t>
        </is>
      </c>
      <c r="S2485" s="3" t="inlineStr">
        <is>
          <t>Producto sin stock</t>
        </is>
      </c>
      <c r="T2485" s="3">
        <f>IF(COUNTA(A2485:S2485)&lt;19,"REVISAR","OK")</f>
        <v>0</v>
      </c>
      <c r="U2485" s="3">
        <f>IF(ISNUMBER(B2485),"OK","REVISAR")</f>
        <v>0</v>
      </c>
      <c r="V2485" s="3">
        <f>IF(AND(ISNUMBER(K2485),K2485&gt;0,K2485&lt;50),"OK","REVISAR")</f>
        <v>0</v>
      </c>
      <c r="W2485" s="3">
        <f>IF(AND(ISNUMBER(L2485),L2485&gt;0,L2485&lt;1000000),"OK","REVISAR")</f>
        <v>0</v>
      </c>
      <c r="X2485" s="3">
        <f>IF(AND(ISNUMBER(K2485),ISNUMBER(L2485),ISNUMBER(M2485),ISNUMBER(N2485)),IF(ABS(N2485-(K2485*L2485*(1-M2485/100)))&gt;1,"REVISAR","OK"),"REVISAR")</f>
        <v>0</v>
      </c>
      <c r="Y2485" s="3">
        <f>IF(AND(ISNUMBER(SEARCH("@",E2485)),ISNUMBER(SEARCH(".",E2485))),"OK","REVISAR")</f>
        <v>0</v>
      </c>
      <c r="Z2485" s="3">
        <f>IF(COUNTIF($A$2:$A$5001,A2485)&gt;1,"REVISAR","OK")</f>
        <v>0</v>
      </c>
    </row>
    <row r="2486">
      <c r="A2486" s="3">
        <v>2485</v>
      </c>
      <c r="B2486" s="4">
        <v>45506</v>
      </c>
      <c r="C2486" s="3" t="inlineStr">
        <is>
          <t>Ana Martínez</t>
        </is>
      </c>
      <c r="D2486" s="3" t="inlineStr">
        <is>
          <t>39558349</t>
        </is>
      </c>
      <c r="E2486" s="3" t="inlineStr">
        <is>
          <t>cliente304@hotmial.com</t>
        </is>
      </c>
      <c r="F2486" s="3" t="inlineStr">
        <is>
          <t>+54 9 2326 972770</t>
        </is>
      </c>
      <c r="I2486" s="3" t="inlineStr">
        <is>
          <t>Mouse gamer</t>
        </is>
      </c>
      <c r="J2486" s="3" t="inlineStr">
        <is>
          <t>tecnologia</t>
        </is>
      </c>
      <c r="K2486" s="3">
        <v>5</v>
      </c>
      <c r="L2486" s="5">
        <v>173081.55</v>
      </c>
      <c r="M2486" s="3">
        <v>20</v>
      </c>
      <c r="N2486" s="5">
        <v>692326.2</v>
      </c>
      <c r="O2486" s="3" t="inlineStr">
        <is>
          <t>Efectivo</t>
        </is>
      </c>
      <c r="Q2486" s="3" t="inlineStr">
        <is>
          <t>online</t>
        </is>
      </c>
      <c r="R2486" s="3" t="inlineStr">
        <is>
          <t>Entregado</t>
        </is>
      </c>
      <c r="S2486" s="3" t="inlineStr">
        <is>
          <t>OK</t>
        </is>
      </c>
      <c r="T2486" s="3">
        <f>IF(COUNTA(A2486:S2486)&lt;19,"REVISAR","OK")</f>
        <v>0</v>
      </c>
      <c r="U2486" s="3">
        <f>IF(ISNUMBER(B2486),"OK","REVISAR")</f>
        <v>0</v>
      </c>
      <c r="V2486" s="3">
        <f>IF(AND(ISNUMBER(K2486),K2486&gt;0,K2486&lt;50),"OK","REVISAR")</f>
        <v>0</v>
      </c>
      <c r="W2486" s="3">
        <f>IF(AND(ISNUMBER(L2486),L2486&gt;0,L2486&lt;1000000),"OK","REVISAR")</f>
        <v>0</v>
      </c>
      <c r="X2486" s="3">
        <f>IF(AND(ISNUMBER(K2486),ISNUMBER(L2486),ISNUMBER(M2486),ISNUMBER(N2486)),IF(ABS(N2486-(K2486*L2486*(1-M2486/100)))&gt;1,"REVISAR","OK"),"REVISAR")</f>
        <v>0</v>
      </c>
      <c r="Y2486" s="3">
        <f>IF(AND(ISNUMBER(SEARCH("@",E2486)),ISNUMBER(SEARCH(".",E2486))),"OK","REVISAR")</f>
        <v>0</v>
      </c>
      <c r="Z2486" s="3">
        <f>IF(COUNTIF($A$2:$A$5001,A2486)&gt;1,"REVISAR","OK")</f>
        <v>0</v>
      </c>
    </row>
    <row r="2487">
      <c r="A2487" s="3">
        <v>2486</v>
      </c>
      <c r="B2487" s="4">
        <v>45576</v>
      </c>
      <c r="C2487" s="3" t="inlineStr">
        <is>
          <t>Martín Fernández</t>
        </is>
      </c>
      <c r="D2487" s="3" t="inlineStr">
        <is>
          <t>36586206</t>
        </is>
      </c>
      <c r="E2487" s="3" t="inlineStr">
        <is>
          <t>cliente340@gmai.com</t>
        </is>
      </c>
      <c r="F2487" s="3" t="inlineStr">
        <is>
          <t>+54 9 2326 870808</t>
        </is>
      </c>
      <c r="G2487" s="3" t="inlineStr">
        <is>
          <t>La Plata</t>
        </is>
      </c>
      <c r="H2487" s="3" t="inlineStr">
        <is>
          <t>Cordoba</t>
        </is>
      </c>
      <c r="J2487" s="3" t="inlineStr">
        <is>
          <t>Sin categoria</t>
        </is>
      </c>
      <c r="K2487" s="3">
        <v>2</v>
      </c>
      <c r="L2487" s="5">
        <v>62542.05</v>
      </c>
      <c r="M2487" s="3">
        <v>25</v>
      </c>
      <c r="N2487" s="5">
        <v>93813.08</v>
      </c>
      <c r="O2487" s="3" t="inlineStr">
        <is>
          <t>MercadoPago</t>
        </is>
      </c>
      <c r="P2487" s="3" t="inlineStr">
        <is>
          <t>admin</t>
        </is>
      </c>
      <c r="Q2487" s="3" t="inlineStr">
        <is>
          <t>Centro</t>
        </is>
      </c>
      <c r="R2487" s="3" t="inlineStr">
        <is>
          <t>Pendiente</t>
        </is>
      </c>
      <c r="T2487" s="3">
        <f>IF(COUNTA(A2487:S2487)&lt;19,"REVISAR","OK")</f>
        <v>0</v>
      </c>
      <c r="U2487" s="3">
        <f>IF(ISNUMBER(B2487),"OK","REVISAR")</f>
        <v>0</v>
      </c>
      <c r="V2487" s="3">
        <f>IF(AND(ISNUMBER(K2487),K2487&gt;0,K2487&lt;50),"OK","REVISAR")</f>
        <v>0</v>
      </c>
      <c r="W2487" s="3">
        <f>IF(AND(ISNUMBER(L2487),L2487&gt;0,L2487&lt;1000000),"OK","REVISAR")</f>
        <v>0</v>
      </c>
      <c r="X2487" s="3">
        <f>IF(AND(ISNUMBER(K2487),ISNUMBER(L2487),ISNUMBER(M2487),ISNUMBER(N2487)),IF(ABS(N2487-(K2487*L2487*(1-M2487/100)))&gt;1,"REVISAR","OK"),"REVISAR")</f>
        <v>0</v>
      </c>
      <c r="Y2487" s="3">
        <f>IF(AND(ISNUMBER(SEARCH("@",E2487)),ISNUMBER(SEARCH(".",E2487))),"OK","REVISAR")</f>
        <v>0</v>
      </c>
      <c r="Z2487" s="3">
        <f>IF(COUNTIF($A$2:$A$5001,A2487)&gt;1,"REVISAR","OK")</f>
        <v>0</v>
      </c>
    </row>
    <row r="2488">
      <c r="A2488" s="3">
        <v>2487</v>
      </c>
      <c r="B2488" s="4">
        <v>45371</v>
      </c>
      <c r="C2488" s="3" t="inlineStr">
        <is>
          <t>Juan Pérez</t>
        </is>
      </c>
      <c r="D2488" s="3" t="inlineStr">
        <is>
          <t>21282558</t>
        </is>
      </c>
      <c r="E2488" s="3" t="inlineStr">
        <is>
          <t>cliente226@hotmial.com</t>
        </is>
      </c>
      <c r="F2488" s="3" t="inlineStr">
        <is>
          <t>+54 9 2326 206913</t>
        </is>
      </c>
      <c r="G2488" s="3" t="inlineStr">
        <is>
          <t>San Antonio de Areco</t>
        </is>
      </c>
      <c r="H2488" s="3" t="inlineStr">
        <is>
          <t>Cordoba</t>
        </is>
      </c>
      <c r="I2488" s="3" t="inlineStr">
        <is>
          <t>Teclado mecánico</t>
        </is>
      </c>
      <c r="J2488" s="3" t="inlineStr">
        <is>
          <t>Computación</t>
        </is>
      </c>
      <c r="K2488" s="3">
        <v>8</v>
      </c>
      <c r="L2488" s="5">
        <v>42165.99</v>
      </c>
      <c r="M2488" s="3">
        <v>0</v>
      </c>
      <c r="N2488" s="5">
        <v>337327.92</v>
      </c>
      <c r="O2488" s="3" t="inlineStr">
        <is>
          <t>Cheque</t>
        </is>
      </c>
      <c r="P2488" s="3" t="inlineStr">
        <is>
          <t>Sin vendedor</t>
        </is>
      </c>
      <c r="Q2488" s="3" t="inlineStr">
        <is>
          <t>Norte</t>
        </is>
      </c>
      <c r="R2488" s="3" t="inlineStr">
        <is>
          <t>Pendiente</t>
        </is>
      </c>
      <c r="T2488" s="3">
        <f>IF(COUNTA(A2488:S2488)&lt;19,"REVISAR","OK")</f>
        <v>0</v>
      </c>
      <c r="U2488" s="3">
        <f>IF(ISNUMBER(B2488),"OK","REVISAR")</f>
        <v>0</v>
      </c>
      <c r="V2488" s="3">
        <f>IF(AND(ISNUMBER(K2488),K2488&gt;0,K2488&lt;50),"OK","REVISAR")</f>
        <v>0</v>
      </c>
      <c r="W2488" s="3">
        <f>IF(AND(ISNUMBER(L2488),L2488&gt;0,L2488&lt;1000000),"OK","REVISAR")</f>
        <v>0</v>
      </c>
      <c r="X2488" s="3">
        <f>IF(AND(ISNUMBER(K2488),ISNUMBER(L2488),ISNUMBER(M2488),ISNUMBER(N2488)),IF(ABS(N2488-(K2488*L2488*(1-M2488/100)))&gt;1,"REVISAR","OK"),"REVISAR")</f>
        <v>0</v>
      </c>
      <c r="Y2488" s="3">
        <f>IF(AND(ISNUMBER(SEARCH("@",E2488)),ISNUMBER(SEARCH(".",E2488))),"OK","REVISAR")</f>
        <v>0</v>
      </c>
      <c r="Z2488" s="3">
        <f>IF(COUNTIF($A$2:$A$5001,A2488)&gt;1,"REVISAR","OK")</f>
        <v>0</v>
      </c>
    </row>
    <row r="2489">
      <c r="A2489" s="3">
        <v>2488</v>
      </c>
      <c r="B2489" s="4">
        <v>45412</v>
      </c>
      <c r="C2489" s="3" t="inlineStr">
        <is>
          <t>Juan Pérez</t>
        </is>
      </c>
      <c r="D2489" s="3" t="inlineStr">
        <is>
          <t>28708862</t>
        </is>
      </c>
      <c r="E2489" s="3" t="inlineStr">
        <is>
          <t>cliente568@hotmail.com</t>
        </is>
      </c>
      <c r="F2489" s="3" t="inlineStr">
        <is>
          <t>+54 9 2326 256760</t>
        </is>
      </c>
      <c r="G2489" s="3" t="inlineStr">
        <is>
          <t>Areco</t>
        </is>
      </c>
      <c r="H2489" s="3" t="inlineStr">
        <is>
          <t>Santa Fe</t>
        </is>
      </c>
      <c r="I2489" s="3" t="inlineStr">
        <is>
          <t>Parlante portátil</t>
        </is>
      </c>
      <c r="J2489" s="3" t="inlineStr">
        <is>
          <t>Computación</t>
        </is>
      </c>
      <c r="K2489" s="3">
        <v>1</v>
      </c>
      <c r="L2489" s="5">
        <v>128872.41</v>
      </c>
      <c r="M2489" s="3">
        <v>0</v>
      </c>
      <c r="N2489" s="5">
        <v>128872.41</v>
      </c>
      <c r="O2489" s="3" t="inlineStr">
        <is>
          <t>Tarjeta Débito</t>
        </is>
      </c>
      <c r="P2489" s="3" t="inlineStr">
        <is>
          <t>Admin</t>
        </is>
      </c>
      <c r="R2489" s="3" t="inlineStr">
        <is>
          <t>Pendiente</t>
        </is>
      </c>
      <c r="S2489" s="3" t="inlineStr">
        <is>
          <t>Pago a confirmar</t>
        </is>
      </c>
      <c r="T2489" s="3">
        <f>IF(COUNTA(A2489:S2489)&lt;19,"REVISAR","OK")</f>
        <v>0</v>
      </c>
      <c r="U2489" s="3">
        <f>IF(ISNUMBER(B2489),"OK","REVISAR")</f>
        <v>0</v>
      </c>
      <c r="V2489" s="3">
        <f>IF(AND(ISNUMBER(K2489),K2489&gt;0,K2489&lt;50),"OK","REVISAR")</f>
        <v>0</v>
      </c>
      <c r="W2489" s="3">
        <f>IF(AND(ISNUMBER(L2489),L2489&gt;0,L2489&lt;1000000),"OK","REVISAR")</f>
        <v>0</v>
      </c>
      <c r="X2489" s="3">
        <f>IF(AND(ISNUMBER(K2489),ISNUMBER(L2489),ISNUMBER(M2489),ISNUMBER(N2489)),IF(ABS(N2489-(K2489*L2489*(1-M2489/100)))&gt;1,"REVISAR","OK"),"REVISAR")</f>
        <v>0</v>
      </c>
      <c r="Y2489" s="3">
        <f>IF(AND(ISNUMBER(SEARCH("@",E2489)),ISNUMBER(SEARCH(".",E2489))),"OK","REVISAR")</f>
        <v>0</v>
      </c>
      <c r="Z2489" s="3">
        <f>IF(COUNTIF($A$2:$A$5001,A2489)&gt;1,"REVISAR","OK")</f>
        <v>0</v>
      </c>
    </row>
    <row r="2490">
      <c r="A2490" s="3">
        <v>2489</v>
      </c>
      <c r="B2490" s="4">
        <v>45449</v>
      </c>
      <c r="C2490" s="3" t="inlineStr">
        <is>
          <t>Lucas Rodríguez</t>
        </is>
      </c>
      <c r="D2490" s="3" t="inlineStr">
        <is>
          <t>30426647</t>
        </is>
      </c>
      <c r="E2490" s="3" t="inlineStr">
        <is>
          <t>cliente293@sinmail</t>
        </is>
      </c>
      <c r="F2490" s="3" t="inlineStr">
        <is>
          <t>+54 9 2326 157230</t>
        </is>
      </c>
      <c r="G2490" s="3" t="inlineStr">
        <is>
          <t>Córdoba</t>
        </is>
      </c>
      <c r="H2490" s="3" t="inlineStr">
        <is>
          <t>Santa Fe</t>
        </is>
      </c>
      <c r="I2490" s="3" t="inlineStr">
        <is>
          <t>Disco SSD 480GB</t>
        </is>
      </c>
      <c r="K2490" s="3">
        <v>1</v>
      </c>
      <c r="L2490" s="5">
        <v>121778.43</v>
      </c>
      <c r="M2490" s="3">
        <v>15</v>
      </c>
      <c r="N2490" s="5">
        <v>103511.67</v>
      </c>
      <c r="O2490" s="3" t="inlineStr">
        <is>
          <t>transf</t>
        </is>
      </c>
      <c r="P2490" s="3" t="inlineStr">
        <is>
          <t>admin</t>
        </is>
      </c>
      <c r="Q2490" s="3" t="inlineStr">
        <is>
          <t>Online</t>
        </is>
      </c>
      <c r="R2490" s="3" t="inlineStr">
        <is>
          <t>pendiente</t>
        </is>
      </c>
      <c r="S2490" s="3" t="inlineStr">
        <is>
          <t>Cliente reclama demora</t>
        </is>
      </c>
      <c r="T2490" s="3">
        <f>IF(COUNTA(A2490:S2490)&lt;19,"REVISAR","OK")</f>
        <v>0</v>
      </c>
      <c r="U2490" s="3">
        <f>IF(ISNUMBER(B2490),"OK","REVISAR")</f>
        <v>0</v>
      </c>
      <c r="V2490" s="3">
        <f>IF(AND(ISNUMBER(K2490),K2490&gt;0,K2490&lt;50),"OK","REVISAR")</f>
        <v>0</v>
      </c>
      <c r="W2490" s="3">
        <f>IF(AND(ISNUMBER(L2490),L2490&gt;0,L2490&lt;1000000),"OK","REVISAR")</f>
        <v>0</v>
      </c>
      <c r="X2490" s="3">
        <f>IF(AND(ISNUMBER(K2490),ISNUMBER(L2490),ISNUMBER(M2490),ISNUMBER(N2490)),IF(ABS(N2490-(K2490*L2490*(1-M2490/100)))&gt;1,"REVISAR","OK"),"REVISAR")</f>
        <v>0</v>
      </c>
      <c r="Y2490" s="3">
        <f>IF(AND(ISNUMBER(SEARCH("@",E2490)),ISNUMBER(SEARCH(".",E2490))),"OK","REVISAR")</f>
        <v>0</v>
      </c>
      <c r="Z2490" s="3">
        <f>IF(COUNTIF($A$2:$A$5001,A2490)&gt;1,"REVISAR","OK")</f>
        <v>0</v>
      </c>
    </row>
    <row r="2491">
      <c r="A2491" s="3">
        <v>2490</v>
      </c>
      <c r="B2491" s="4">
        <v>45447</v>
      </c>
      <c r="C2491" s="3" t="inlineStr">
        <is>
          <t>Cliente Sin Nombre</t>
        </is>
      </c>
      <c r="D2491" s="3" t="inlineStr">
        <is>
          <t>38954282</t>
        </is>
      </c>
      <c r="E2491" s="3" t="inlineStr">
        <is>
          <t>cliente721@gmai.com</t>
        </is>
      </c>
      <c r="F2491" s="3" t="inlineStr">
        <is>
          <t>+54 9 2326 413043</t>
        </is>
      </c>
      <c r="G2491" s="3" t="inlineStr">
        <is>
          <t>Capital Federal</t>
        </is>
      </c>
      <c r="H2491" s="3" t="inlineStr">
        <is>
          <t>Buenos Aires</t>
        </is>
      </c>
      <c r="I2491" s="3" t="inlineStr">
        <is>
          <t>Cable USB-C</t>
        </is>
      </c>
      <c r="J2491" s="3" t="inlineStr">
        <is>
          <t>tecnologia</t>
        </is>
      </c>
      <c r="K2491" s="3">
        <v>6</v>
      </c>
      <c r="L2491" s="5">
        <v>105944.71</v>
      </c>
      <c r="M2491" s="3">
        <v>0</v>
      </c>
      <c r="N2491" s="5">
        <v>635668.26</v>
      </c>
      <c r="P2491" s="3" t="inlineStr">
        <is>
          <t>Admin</t>
        </is>
      </c>
      <c r="R2491" s="3" t="inlineStr">
        <is>
          <t>Cancelado</t>
        </is>
      </c>
      <c r="S2491" s="3" t="inlineStr">
        <is>
          <t>Producto sin stock</t>
        </is>
      </c>
      <c r="T2491" s="3">
        <f>IF(COUNTA(A2491:S2491)&lt;19,"REVISAR","OK")</f>
        <v>0</v>
      </c>
      <c r="U2491" s="3">
        <f>IF(ISNUMBER(B2491),"OK","REVISAR")</f>
        <v>0</v>
      </c>
      <c r="V2491" s="3">
        <f>IF(AND(ISNUMBER(K2491),K2491&gt;0,K2491&lt;50),"OK","REVISAR")</f>
        <v>0</v>
      </c>
      <c r="W2491" s="3">
        <f>IF(AND(ISNUMBER(L2491),L2491&gt;0,L2491&lt;1000000),"OK","REVISAR")</f>
        <v>0</v>
      </c>
      <c r="X2491" s="3">
        <f>IF(AND(ISNUMBER(K2491),ISNUMBER(L2491),ISNUMBER(M2491),ISNUMBER(N2491)),IF(ABS(N2491-(K2491*L2491*(1-M2491/100)))&gt;1,"REVISAR","OK"),"REVISAR")</f>
        <v>0</v>
      </c>
      <c r="Y2491" s="3">
        <f>IF(AND(ISNUMBER(SEARCH("@",E2491)),ISNUMBER(SEARCH(".",E2491))),"OK","REVISAR")</f>
        <v>0</v>
      </c>
      <c r="Z2491" s="3">
        <f>IF(COUNTIF($A$2:$A$5001,A2491)&gt;1,"REVISAR","OK")</f>
        <v>0</v>
      </c>
    </row>
    <row r="2492">
      <c r="A2492" s="3">
        <v>2491</v>
      </c>
      <c r="B2492" s="4">
        <v>45495</v>
      </c>
      <c r="C2492" s="3" t="inlineStr">
        <is>
          <t>Cliente Sin Nombre</t>
        </is>
      </c>
      <c r="D2492" s="3" t="inlineStr">
        <is>
          <t>123</t>
        </is>
      </c>
      <c r="E2492" s="3" t="inlineStr">
        <is>
          <t>cliente17@gmail.com</t>
        </is>
      </c>
      <c r="F2492" s="3" t="inlineStr">
        <is>
          <t>+54 9 2326 834146</t>
        </is>
      </c>
      <c r="G2492" s="3" t="inlineStr">
        <is>
          <t>san antonio de areco</t>
        </is>
      </c>
      <c r="I2492" s="3" t="inlineStr">
        <is>
          <t>Cargador rápido</t>
        </is>
      </c>
      <c r="J2492" s="3" t="inlineStr">
        <is>
          <t>Tecnología</t>
        </is>
      </c>
      <c r="K2492" s="3">
        <v>1</v>
      </c>
      <c r="L2492" s="5">
        <v>59124.27</v>
      </c>
      <c r="M2492" s="3">
        <v>0</v>
      </c>
      <c r="N2492" s="5">
        <v>59124.27</v>
      </c>
      <c r="O2492" s="3" t="inlineStr">
        <is>
          <t>transf</t>
        </is>
      </c>
      <c r="Q2492" s="3" t="inlineStr">
        <is>
          <t>Sucursal Norte</t>
        </is>
      </c>
      <c r="R2492" s="3" t="inlineStr">
        <is>
          <t>Pendiente</t>
        </is>
      </c>
      <c r="S2492" s="3" t="inlineStr">
        <is>
          <t>Precio cargado manualmente</t>
        </is>
      </c>
      <c r="T2492" s="3">
        <f>IF(COUNTA(A2492:S2492)&lt;19,"REVISAR","OK")</f>
        <v>0</v>
      </c>
      <c r="U2492" s="3">
        <f>IF(ISNUMBER(B2492),"OK","REVISAR")</f>
        <v>0</v>
      </c>
      <c r="V2492" s="3">
        <f>IF(AND(ISNUMBER(K2492),K2492&gt;0,K2492&lt;50),"OK","REVISAR")</f>
        <v>0</v>
      </c>
      <c r="W2492" s="3">
        <f>IF(AND(ISNUMBER(L2492),L2492&gt;0,L2492&lt;1000000),"OK","REVISAR")</f>
        <v>0</v>
      </c>
      <c r="X2492" s="3">
        <f>IF(AND(ISNUMBER(K2492),ISNUMBER(L2492),ISNUMBER(M2492),ISNUMBER(N2492)),IF(ABS(N2492-(K2492*L2492*(1-M2492/100)))&gt;1,"REVISAR","OK"),"REVISAR")</f>
        <v>0</v>
      </c>
      <c r="Y2492" s="3">
        <f>IF(AND(ISNUMBER(SEARCH("@",E2492)),ISNUMBER(SEARCH(".",E2492))),"OK","REVISAR")</f>
        <v>0</v>
      </c>
      <c r="Z2492" s="3">
        <f>IF(COUNTIF($A$2:$A$5001,A2492)&gt;1,"REVISAR","OK")</f>
        <v>0</v>
      </c>
    </row>
    <row r="2493">
      <c r="A2493" s="3">
        <v>2492</v>
      </c>
      <c r="B2493" s="4">
        <v>45344</v>
      </c>
      <c r="C2493" s="3" t="inlineStr">
        <is>
          <t>Martín Fernández</t>
        </is>
      </c>
      <c r="E2493" s="3" t="inlineStr">
        <is>
          <t>cliente578@yahoo.com</t>
        </is>
      </c>
      <c r="F2493" s="3" t="inlineStr">
        <is>
          <t>+54 9 2326 514782</t>
        </is>
      </c>
      <c r="G2493" s="3" t="inlineStr">
        <is>
          <t>Buenos Aires</t>
        </is>
      </c>
      <c r="H2493" s="3" t="inlineStr">
        <is>
          <t>Bs.As</t>
        </is>
      </c>
      <c r="I2493" s="3" t="inlineStr">
        <is>
          <t>Monitor 24</t>
        </is>
      </c>
      <c r="K2493" s="3">
        <v>3</v>
      </c>
      <c r="L2493" s="5">
        <v>72517.42999999999</v>
      </c>
      <c r="M2493" s="3">
        <v>25</v>
      </c>
      <c r="N2493" s="5">
        <v>163164.22</v>
      </c>
      <c r="O2493" s="3" t="inlineStr">
        <is>
          <t>Mercado Pago</t>
        </is>
      </c>
      <c r="Q2493" s="3" t="inlineStr">
        <is>
          <t>Norte</t>
        </is>
      </c>
      <c r="R2493" s="3" t="inlineStr">
        <is>
          <t>Cancelado</t>
        </is>
      </c>
      <c r="S2493" s="3" t="inlineStr">
        <is>
          <t>Cliente reclama demora</t>
        </is>
      </c>
      <c r="T2493" s="3">
        <f>IF(COUNTA(A2493:S2493)&lt;19,"REVISAR","OK")</f>
        <v>0</v>
      </c>
      <c r="U2493" s="3">
        <f>IF(ISNUMBER(B2493),"OK","REVISAR")</f>
        <v>0</v>
      </c>
      <c r="V2493" s="3">
        <f>IF(AND(ISNUMBER(K2493),K2493&gt;0,K2493&lt;50),"OK","REVISAR")</f>
        <v>0</v>
      </c>
      <c r="W2493" s="3">
        <f>IF(AND(ISNUMBER(L2493),L2493&gt;0,L2493&lt;1000000),"OK","REVISAR")</f>
        <v>0</v>
      </c>
      <c r="X2493" s="3">
        <f>IF(AND(ISNUMBER(K2493),ISNUMBER(L2493),ISNUMBER(M2493),ISNUMBER(N2493)),IF(ABS(N2493-(K2493*L2493*(1-M2493/100)))&gt;1,"REVISAR","OK"),"REVISAR")</f>
        <v>0</v>
      </c>
      <c r="Y2493" s="3">
        <f>IF(AND(ISNUMBER(SEARCH("@",E2493)),ISNUMBER(SEARCH(".",E2493))),"OK","REVISAR")</f>
        <v>0</v>
      </c>
      <c r="Z2493" s="3">
        <f>IF(COUNTIF($A$2:$A$5001,A2493)&gt;1,"REVISAR","OK")</f>
        <v>0</v>
      </c>
    </row>
    <row r="2494">
      <c r="A2494" s="3">
        <v>2493</v>
      </c>
      <c r="B2494" s="4">
        <v>45419</v>
      </c>
      <c r="D2494" s="3" t="inlineStr">
        <is>
          <t>35640578</t>
        </is>
      </c>
      <c r="E2494" s="3" t="inlineStr">
        <is>
          <t>cliente422@yahoo.com</t>
        </is>
      </c>
      <c r="F2494" s="3" t="inlineStr">
        <is>
          <t>+54 9 2326 124515</t>
        </is>
      </c>
      <c r="G2494" s="3" t="inlineStr">
        <is>
          <t>Rosario</t>
        </is>
      </c>
      <c r="H2494" s="3" t="inlineStr">
        <is>
          <t>Bs.As</t>
        </is>
      </c>
      <c r="I2494" s="3" t="inlineStr">
        <is>
          <t>Mouse gamer</t>
        </is>
      </c>
      <c r="K2494" s="3">
        <v>1</v>
      </c>
      <c r="L2494" s="5">
        <v>135739.31</v>
      </c>
      <c r="M2494" s="3">
        <v>5</v>
      </c>
      <c r="N2494" s="5">
        <v>128952.34</v>
      </c>
      <c r="P2494" s="3" t="inlineStr">
        <is>
          <t>admin</t>
        </is>
      </c>
      <c r="R2494" s="3" t="inlineStr">
        <is>
          <t>entregado</t>
        </is>
      </c>
      <c r="T2494" s="3">
        <f>IF(COUNTA(A2494:S2494)&lt;19,"REVISAR","OK")</f>
        <v>0</v>
      </c>
      <c r="U2494" s="3">
        <f>IF(ISNUMBER(B2494),"OK","REVISAR")</f>
        <v>0</v>
      </c>
      <c r="V2494" s="3">
        <f>IF(AND(ISNUMBER(K2494),K2494&gt;0,K2494&lt;50),"OK","REVISAR")</f>
        <v>0</v>
      </c>
      <c r="W2494" s="3">
        <f>IF(AND(ISNUMBER(L2494),L2494&gt;0,L2494&lt;1000000),"OK","REVISAR")</f>
        <v>0</v>
      </c>
      <c r="X2494" s="3">
        <f>IF(AND(ISNUMBER(K2494),ISNUMBER(L2494),ISNUMBER(M2494),ISNUMBER(N2494)),IF(ABS(N2494-(K2494*L2494*(1-M2494/100)))&gt;1,"REVISAR","OK"),"REVISAR")</f>
        <v>0</v>
      </c>
      <c r="Y2494" s="3">
        <f>IF(AND(ISNUMBER(SEARCH("@",E2494)),ISNUMBER(SEARCH(".",E2494))),"OK","REVISAR")</f>
        <v>0</v>
      </c>
      <c r="Z2494" s="3">
        <f>IF(COUNTIF($A$2:$A$5001,A2494)&gt;1,"REVISAR","OK")</f>
        <v>0</v>
      </c>
    </row>
    <row r="2495">
      <c r="A2495" s="3">
        <v>2494</v>
      </c>
      <c r="B2495" s="4">
        <v>45638</v>
      </c>
      <c r="C2495" s="3" t="inlineStr">
        <is>
          <t>Sofía García</t>
        </is>
      </c>
      <c r="D2495" s="3" t="inlineStr">
        <is>
          <t>22553669</t>
        </is>
      </c>
      <c r="E2495" s="3" t="inlineStr">
        <is>
          <t>cliente877@yahoo.com</t>
        </is>
      </c>
      <c r="F2495" s="3" t="inlineStr">
        <is>
          <t>+54 9 2326 779014</t>
        </is>
      </c>
      <c r="G2495" s="3" t="inlineStr">
        <is>
          <t>Cordoba</t>
        </is>
      </c>
      <c r="H2495" s="3" t="inlineStr">
        <is>
          <t>Córdoba</t>
        </is>
      </c>
      <c r="I2495" s="3" t="inlineStr">
        <is>
          <t>Teclado mecánico</t>
        </is>
      </c>
      <c r="K2495" s="3">
        <v>7</v>
      </c>
      <c r="L2495" s="5">
        <v>7099.2</v>
      </c>
      <c r="M2495" s="3">
        <v>0</v>
      </c>
      <c r="N2495" s="5">
        <v>49694.4</v>
      </c>
      <c r="O2495" s="3" t="inlineStr">
        <is>
          <t>Tarjeta Crédito</t>
        </is>
      </c>
      <c r="P2495" s="3" t="inlineStr">
        <is>
          <t>Benjamín</t>
        </is>
      </c>
      <c r="Q2495" s="3" t="inlineStr">
        <is>
          <t>Sucursal Centro</t>
        </is>
      </c>
      <c r="S2495" s="3" t="inlineStr">
        <is>
          <t>OK</t>
        </is>
      </c>
      <c r="T2495" s="3">
        <f>IF(COUNTA(A2495:S2495)&lt;19,"REVISAR","OK")</f>
        <v>0</v>
      </c>
      <c r="U2495" s="3">
        <f>IF(ISNUMBER(B2495),"OK","REVISAR")</f>
        <v>0</v>
      </c>
      <c r="V2495" s="3">
        <f>IF(AND(ISNUMBER(K2495),K2495&gt;0,K2495&lt;50),"OK","REVISAR")</f>
        <v>0</v>
      </c>
      <c r="W2495" s="3">
        <f>IF(AND(ISNUMBER(L2495),L2495&gt;0,L2495&lt;1000000),"OK","REVISAR")</f>
        <v>0</v>
      </c>
      <c r="X2495" s="3">
        <f>IF(AND(ISNUMBER(K2495),ISNUMBER(L2495),ISNUMBER(M2495),ISNUMBER(N2495)),IF(ABS(N2495-(K2495*L2495*(1-M2495/100)))&gt;1,"REVISAR","OK"),"REVISAR")</f>
        <v>0</v>
      </c>
      <c r="Y2495" s="3">
        <f>IF(AND(ISNUMBER(SEARCH("@",E2495)),ISNUMBER(SEARCH(".",E2495))),"OK","REVISAR")</f>
        <v>0</v>
      </c>
      <c r="Z2495" s="3">
        <f>IF(COUNTIF($A$2:$A$5001,A2495)&gt;1,"REVISAR","OK")</f>
        <v>0</v>
      </c>
    </row>
    <row r="2496">
      <c r="A2496" s="3">
        <v>2495</v>
      </c>
      <c r="B2496" s="4">
        <v>45353</v>
      </c>
      <c r="D2496" s="3" t="inlineStr">
        <is>
          <t>24712740</t>
        </is>
      </c>
      <c r="E2496" s="3" t="inlineStr">
        <is>
          <t>cliente4@hotmial.com</t>
        </is>
      </c>
      <c r="F2496" s="3" t="inlineStr">
        <is>
          <t>+54 9 2326 547453</t>
        </is>
      </c>
      <c r="G2496" s="3" t="inlineStr">
        <is>
          <t>CABA</t>
        </is>
      </c>
      <c r="H2496" s="3" t="inlineStr">
        <is>
          <t>Cordoba</t>
        </is>
      </c>
      <c r="J2496" s="3" t="inlineStr">
        <is>
          <t>tecnologia</t>
        </is>
      </c>
      <c r="K2496" s="3">
        <v>1</v>
      </c>
      <c r="L2496" s="5">
        <v>66340.25</v>
      </c>
      <c r="M2496" s="3">
        <v>15</v>
      </c>
      <c r="N2496" s="5">
        <v>56389.21</v>
      </c>
      <c r="O2496" s="3" t="inlineStr">
        <is>
          <t>transf</t>
        </is>
      </c>
      <c r="P2496" s="3" t="inlineStr">
        <is>
          <t>Admin</t>
        </is>
      </c>
      <c r="Q2496" s="3" t="inlineStr">
        <is>
          <t>local 1</t>
        </is>
      </c>
      <c r="S2496" s="3" t="inlineStr">
        <is>
          <t>Cliente reclama demora</t>
        </is>
      </c>
      <c r="T2496" s="3">
        <f>IF(COUNTA(A2496:S2496)&lt;19,"REVISAR","OK")</f>
        <v>0</v>
      </c>
      <c r="U2496" s="3">
        <f>IF(ISNUMBER(B2496),"OK","REVISAR")</f>
        <v>0</v>
      </c>
      <c r="V2496" s="3">
        <f>IF(AND(ISNUMBER(K2496),K2496&gt;0,K2496&lt;50),"OK","REVISAR")</f>
        <v>0</v>
      </c>
      <c r="W2496" s="3">
        <f>IF(AND(ISNUMBER(L2496),L2496&gt;0,L2496&lt;1000000),"OK","REVISAR")</f>
        <v>0</v>
      </c>
      <c r="X2496" s="3">
        <f>IF(AND(ISNUMBER(K2496),ISNUMBER(L2496),ISNUMBER(M2496),ISNUMBER(N2496)),IF(ABS(N2496-(K2496*L2496*(1-M2496/100)))&gt;1,"REVISAR","OK"),"REVISAR")</f>
        <v>0</v>
      </c>
      <c r="Y2496" s="3">
        <f>IF(AND(ISNUMBER(SEARCH("@",E2496)),ISNUMBER(SEARCH(".",E2496))),"OK","REVISAR")</f>
        <v>0</v>
      </c>
      <c r="Z2496" s="3">
        <f>IF(COUNTIF($A$2:$A$5001,A2496)&gt;1,"REVISAR","OK")</f>
        <v>0</v>
      </c>
    </row>
    <row r="2497">
      <c r="A2497" s="3">
        <v>2496</v>
      </c>
      <c r="B2497" s="4">
        <v>45405</v>
      </c>
      <c r="C2497" s="3" t="inlineStr">
        <is>
          <t>Valentina Díaz</t>
        </is>
      </c>
      <c r="D2497" s="3" t="inlineStr">
        <is>
          <t>30344848</t>
        </is>
      </c>
      <c r="E2497" s="3" t="inlineStr">
        <is>
          <t>cliente199@hotmial.com</t>
        </is>
      </c>
      <c r="G2497" s="3" t="inlineStr">
        <is>
          <t>Cordoba</t>
        </is>
      </c>
      <c r="H2497" s="3" t="inlineStr">
        <is>
          <t>Cordoba</t>
        </is>
      </c>
      <c r="I2497" s="3" t="inlineStr">
        <is>
          <t>Auriculares Bluetooth</t>
        </is>
      </c>
      <c r="J2497" s="3" t="inlineStr">
        <is>
          <t>Tecnología</t>
        </is>
      </c>
      <c r="K2497" s="3">
        <v>7</v>
      </c>
      <c r="L2497" s="5">
        <v>132331.59</v>
      </c>
      <c r="M2497" s="3">
        <v>10</v>
      </c>
      <c r="N2497" s="5">
        <v>833689.02</v>
      </c>
      <c r="O2497" s="3" t="inlineStr">
        <is>
          <t>Tarjeta Crédito</t>
        </is>
      </c>
      <c r="P2497" s="3" t="inlineStr">
        <is>
          <t>Sin vendedor</t>
        </is>
      </c>
      <c r="Q2497" s="3" t="inlineStr">
        <is>
          <t>Norte</t>
        </is>
      </c>
      <c r="R2497" s="3" t="inlineStr">
        <is>
          <t>pendiente</t>
        </is>
      </c>
      <c r="S2497" s="3" t="inlineStr">
        <is>
          <t>Dirección incompleta</t>
        </is>
      </c>
      <c r="T2497" s="3">
        <f>IF(COUNTA(A2497:S2497)&lt;19,"REVISAR","OK")</f>
        <v>0</v>
      </c>
      <c r="U2497" s="3">
        <f>IF(ISNUMBER(B2497),"OK","REVISAR")</f>
        <v>0</v>
      </c>
      <c r="V2497" s="3">
        <f>IF(AND(ISNUMBER(K2497),K2497&gt;0,K2497&lt;50),"OK","REVISAR")</f>
        <v>0</v>
      </c>
      <c r="W2497" s="3">
        <f>IF(AND(ISNUMBER(L2497),L2497&gt;0,L2497&lt;1000000),"OK","REVISAR")</f>
        <v>0</v>
      </c>
      <c r="X2497" s="3">
        <f>IF(AND(ISNUMBER(K2497),ISNUMBER(L2497),ISNUMBER(M2497),ISNUMBER(N2497)),IF(ABS(N2497-(K2497*L2497*(1-M2497/100)))&gt;1,"REVISAR","OK"),"REVISAR")</f>
        <v>0</v>
      </c>
      <c r="Y2497" s="3">
        <f>IF(AND(ISNUMBER(SEARCH("@",E2497)),ISNUMBER(SEARCH(".",E2497))),"OK","REVISAR")</f>
        <v>0</v>
      </c>
      <c r="Z2497" s="3">
        <f>IF(COUNTIF($A$2:$A$5001,A2497)&gt;1,"REVISAR","OK")</f>
        <v>0</v>
      </c>
    </row>
    <row r="2498">
      <c r="A2498" s="3">
        <v>2497</v>
      </c>
      <c r="B2498" s="4">
        <v>45315</v>
      </c>
      <c r="C2498" s="3" t="inlineStr">
        <is>
          <t>Juan Pérez</t>
        </is>
      </c>
      <c r="D2498" s="3" t="inlineStr">
        <is>
          <t>29320943</t>
        </is>
      </c>
      <c r="E2498" s="3" t="inlineStr">
        <is>
          <t>cliente170@yahoo.com</t>
        </is>
      </c>
      <c r="F2498" s="3" t="inlineStr">
        <is>
          <t>+54 9 2326 943389</t>
        </is>
      </c>
      <c r="G2498" s="3" t="inlineStr">
        <is>
          <t>Córdoba</t>
        </is>
      </c>
      <c r="I2498" s="3" t="inlineStr">
        <is>
          <t>Notebook 15</t>
        </is>
      </c>
      <c r="J2498" s="3" t="inlineStr">
        <is>
          <t>Computación</t>
        </is>
      </c>
      <c r="K2498" s="3">
        <v>5</v>
      </c>
      <c r="L2498" s="5">
        <v>47542.08</v>
      </c>
      <c r="M2498" s="3">
        <v>0</v>
      </c>
      <c r="N2498" s="5">
        <v>237710.4</v>
      </c>
      <c r="O2498" s="3" t="inlineStr">
        <is>
          <t>Mercado Pago</t>
        </is>
      </c>
      <c r="P2498" s="3" t="inlineStr">
        <is>
          <t>admin</t>
        </is>
      </c>
      <c r="Q2498" s="3" t="inlineStr">
        <is>
          <t>Centro</t>
        </is>
      </c>
      <c r="R2498" s="3" t="inlineStr">
        <is>
          <t>Entregado</t>
        </is>
      </c>
      <c r="S2498" s="3" t="inlineStr">
        <is>
          <t>Producto sin stock</t>
        </is>
      </c>
      <c r="T2498" s="3">
        <f>IF(COUNTA(A2498:S2498)&lt;19,"REVISAR","OK")</f>
        <v>0</v>
      </c>
      <c r="U2498" s="3">
        <f>IF(ISNUMBER(B2498),"OK","REVISAR")</f>
        <v>0</v>
      </c>
      <c r="V2498" s="3">
        <f>IF(AND(ISNUMBER(K2498),K2498&gt;0,K2498&lt;50),"OK","REVISAR")</f>
        <v>0</v>
      </c>
      <c r="W2498" s="3">
        <f>IF(AND(ISNUMBER(L2498),L2498&gt;0,L2498&lt;1000000),"OK","REVISAR")</f>
        <v>0</v>
      </c>
      <c r="X2498" s="3">
        <f>IF(AND(ISNUMBER(K2498),ISNUMBER(L2498),ISNUMBER(M2498),ISNUMBER(N2498)),IF(ABS(N2498-(K2498*L2498*(1-M2498/100)))&gt;1,"REVISAR","OK"),"REVISAR")</f>
        <v>0</v>
      </c>
      <c r="Y2498" s="3">
        <f>IF(AND(ISNUMBER(SEARCH("@",E2498)),ISNUMBER(SEARCH(".",E2498))),"OK","REVISAR")</f>
        <v>0</v>
      </c>
      <c r="Z2498" s="3">
        <f>IF(COUNTIF($A$2:$A$5001,A2498)&gt;1,"REVISAR","OK")</f>
        <v>0</v>
      </c>
    </row>
    <row r="2499">
      <c r="A2499" s="3">
        <v>2498</v>
      </c>
      <c r="B2499" s="4">
        <v>45764</v>
      </c>
      <c r="C2499" s="3" t="inlineStr">
        <is>
          <t>Lucas Rodríguez</t>
        </is>
      </c>
      <c r="D2499" s="3" t="inlineStr">
        <is>
          <t>25373696</t>
        </is>
      </c>
      <c r="E2499" s="3" t="inlineStr">
        <is>
          <t>cliente652@gmai.com</t>
        </is>
      </c>
      <c r="F2499" s="3" t="inlineStr">
        <is>
          <t>+54 9 2326 801733</t>
        </is>
      </c>
      <c r="G2499" s="3" t="inlineStr">
        <is>
          <t>Rosario</t>
        </is>
      </c>
      <c r="H2499" s="3" t="inlineStr">
        <is>
          <t>Cordoba</t>
        </is>
      </c>
      <c r="I2499" s="3" t="inlineStr">
        <is>
          <t>Disco SSD 480GB</t>
        </is>
      </c>
      <c r="J2499" s="3" t="inlineStr">
        <is>
          <t>Periféricos</t>
        </is>
      </c>
      <c r="K2499" s="3">
        <v>1</v>
      </c>
      <c r="L2499" s="5">
        <v>18663.88</v>
      </c>
      <c r="M2499" s="3">
        <v>10</v>
      </c>
      <c r="N2499" s="5">
        <v>16797.49</v>
      </c>
      <c r="O2499" s="3" t="inlineStr">
        <is>
          <t>efectivo</t>
        </is>
      </c>
      <c r="P2499" s="3" t="inlineStr">
        <is>
          <t>admin</t>
        </is>
      </c>
      <c r="Q2499" s="3" t="inlineStr">
        <is>
          <t>Sucursal Centro</t>
        </is>
      </c>
      <c r="R2499" s="3" t="inlineStr">
        <is>
          <t>Pendiente</t>
        </is>
      </c>
      <c r="S2499" s="3" t="inlineStr">
        <is>
          <t>sin observaciones</t>
        </is>
      </c>
      <c r="T2499" s="3">
        <f>IF(COUNTA(A2499:S2499)&lt;19,"REVISAR","OK")</f>
        <v>0</v>
      </c>
      <c r="U2499" s="3">
        <f>IF(ISNUMBER(B2499),"OK","REVISAR")</f>
        <v>0</v>
      </c>
      <c r="V2499" s="3">
        <f>IF(AND(ISNUMBER(K2499),K2499&gt;0,K2499&lt;50),"OK","REVISAR")</f>
        <v>0</v>
      </c>
      <c r="W2499" s="3">
        <f>IF(AND(ISNUMBER(L2499),L2499&gt;0,L2499&lt;1000000),"OK","REVISAR")</f>
        <v>0</v>
      </c>
      <c r="X2499" s="3">
        <f>IF(AND(ISNUMBER(K2499),ISNUMBER(L2499),ISNUMBER(M2499),ISNUMBER(N2499)),IF(ABS(N2499-(K2499*L2499*(1-M2499/100)))&gt;1,"REVISAR","OK"),"REVISAR")</f>
        <v>0</v>
      </c>
      <c r="Y2499" s="3">
        <f>IF(AND(ISNUMBER(SEARCH("@",E2499)),ISNUMBER(SEARCH(".",E2499))),"OK","REVISAR")</f>
        <v>0</v>
      </c>
      <c r="Z2499" s="3">
        <f>IF(COUNTIF($A$2:$A$5001,A2499)&gt;1,"REVISAR","OK")</f>
        <v>0</v>
      </c>
    </row>
    <row r="2500">
      <c r="A2500" s="3">
        <v>2499</v>
      </c>
      <c r="B2500" s="4">
        <v>45668</v>
      </c>
      <c r="C2500" s="3" t="inlineStr">
        <is>
          <t>Carlos López</t>
        </is>
      </c>
      <c r="D2500" s="3" t="inlineStr">
        <is>
          <t>34397861</t>
        </is>
      </c>
      <c r="E2500" s="3" t="inlineStr">
        <is>
          <t>cliente391@yahoo.com</t>
        </is>
      </c>
      <c r="F2500" s="3" t="inlineStr">
        <is>
          <t>+54 9 2326 861452</t>
        </is>
      </c>
      <c r="G2500" s="3" t="inlineStr">
        <is>
          <t>Córdoba</t>
        </is>
      </c>
      <c r="I2500" s="3" t="inlineStr">
        <is>
          <t>Monitor 24</t>
        </is>
      </c>
      <c r="J2500" s="3" t="inlineStr">
        <is>
          <t>Computación</t>
        </is>
      </c>
      <c r="K2500" s="3">
        <v>7</v>
      </c>
      <c r="L2500" s="5">
        <v>85861.78</v>
      </c>
      <c r="M2500" s="3">
        <v>0</v>
      </c>
      <c r="N2500" s="5">
        <v>601032.46</v>
      </c>
      <c r="O2500" s="3" t="inlineStr">
        <is>
          <t>Mercado Pago</t>
        </is>
      </c>
      <c r="P2500" s="3" t="inlineStr">
        <is>
          <t>Isaías</t>
        </is>
      </c>
      <c r="Q2500" s="3" t="inlineStr">
        <is>
          <t>local 1</t>
        </is>
      </c>
      <c r="S2500" s="3" t="inlineStr">
        <is>
          <t>Dirección incompleta</t>
        </is>
      </c>
      <c r="T2500" s="3">
        <f>IF(COUNTA(A2500:S2500)&lt;19,"REVISAR","OK")</f>
        <v>0</v>
      </c>
      <c r="U2500" s="3">
        <f>IF(ISNUMBER(B2500),"OK","REVISAR")</f>
        <v>0</v>
      </c>
      <c r="V2500" s="3">
        <f>IF(AND(ISNUMBER(K2500),K2500&gt;0,K2500&lt;50),"OK","REVISAR")</f>
        <v>0</v>
      </c>
      <c r="W2500" s="3">
        <f>IF(AND(ISNUMBER(L2500),L2500&gt;0,L2500&lt;1000000),"OK","REVISAR")</f>
        <v>0</v>
      </c>
      <c r="X2500" s="3">
        <f>IF(AND(ISNUMBER(K2500),ISNUMBER(L2500),ISNUMBER(M2500),ISNUMBER(N2500)),IF(ABS(N2500-(K2500*L2500*(1-M2500/100)))&gt;1,"REVISAR","OK"),"REVISAR")</f>
        <v>0</v>
      </c>
      <c r="Y2500" s="3">
        <f>IF(AND(ISNUMBER(SEARCH("@",E2500)),ISNUMBER(SEARCH(".",E2500))),"OK","REVISAR")</f>
        <v>0</v>
      </c>
      <c r="Z2500" s="3">
        <f>IF(COUNTIF($A$2:$A$5001,A2500)&gt;1,"REVISAR","OK")</f>
        <v>0</v>
      </c>
    </row>
    <row r="2501">
      <c r="A2501" s="3">
        <v>2500</v>
      </c>
      <c r="B2501" s="4">
        <v>45574</v>
      </c>
      <c r="C2501" s="3" t="inlineStr">
        <is>
          <t>Cliente Sin Nombre</t>
        </is>
      </c>
      <c r="D2501" s="3" t="inlineStr">
        <is>
          <t>36853524</t>
        </is>
      </c>
      <c r="E2501" s="3" t="inlineStr">
        <is>
          <t>cliente743@</t>
        </is>
      </c>
      <c r="F2501" s="3" t="inlineStr">
        <is>
          <t>+54 9 2326 672125</t>
        </is>
      </c>
      <c r="G2501" s="3" t="inlineStr">
        <is>
          <t>Mendoza</t>
        </is>
      </c>
      <c r="H2501" s="3" t="inlineStr">
        <is>
          <t>Buenos Aires</t>
        </is>
      </c>
      <c r="I2501" s="3" t="inlineStr">
        <is>
          <t>Silla gamer</t>
        </is>
      </c>
      <c r="J2501" s="3" t="inlineStr">
        <is>
          <t>perifericos</t>
        </is>
      </c>
      <c r="K2501" s="3">
        <v>4</v>
      </c>
      <c r="L2501" s="5">
        <v>118815.67</v>
      </c>
      <c r="M2501" s="3">
        <v>0</v>
      </c>
      <c r="O2501" s="3" t="inlineStr">
        <is>
          <t>tarjeta credito</t>
        </is>
      </c>
      <c r="P2501" s="3" t="inlineStr">
        <is>
          <t>Sofía</t>
        </is>
      </c>
      <c r="S2501" s="3" t="inlineStr">
        <is>
          <t>Duplicado probable</t>
        </is>
      </c>
      <c r="T2501" s="3">
        <f>IF(COUNTA(A2501:S2501)&lt;19,"REVISAR","OK")</f>
        <v>0</v>
      </c>
      <c r="U2501" s="3">
        <f>IF(ISNUMBER(B2501),"OK","REVISAR")</f>
        <v>0</v>
      </c>
      <c r="V2501" s="3">
        <f>IF(AND(ISNUMBER(K2501),K2501&gt;0,K2501&lt;50),"OK","REVISAR")</f>
        <v>0</v>
      </c>
      <c r="W2501" s="3">
        <f>IF(AND(ISNUMBER(L2501),L2501&gt;0,L2501&lt;1000000),"OK","REVISAR")</f>
        <v>0</v>
      </c>
      <c r="X2501" s="3">
        <f>IF(AND(ISNUMBER(K2501),ISNUMBER(L2501),ISNUMBER(M2501),ISNUMBER(N2501)),IF(ABS(N2501-(K2501*L2501*(1-M2501/100)))&gt;1,"REVISAR","OK"),"REVISAR")</f>
        <v>0</v>
      </c>
      <c r="Y2501" s="3">
        <f>IF(AND(ISNUMBER(SEARCH("@",E2501)),ISNUMBER(SEARCH(".",E2501))),"OK","REVISAR")</f>
        <v>0</v>
      </c>
      <c r="Z2501" s="3">
        <f>IF(COUNTIF($A$2:$A$5001,A2501)&gt;1,"REVISAR","OK")</f>
        <v>0</v>
      </c>
    </row>
    <row r="2502">
      <c r="A2502" s="3">
        <v>2501</v>
      </c>
      <c r="B2502" s="4">
        <v>45637</v>
      </c>
      <c r="C2502" s="3" t="inlineStr">
        <is>
          <t>Pedro Sánchez</t>
        </is>
      </c>
      <c r="D2502" s="3" t="inlineStr">
        <is>
          <t>20145348</t>
        </is>
      </c>
      <c r="E2502" s="3" t="inlineStr">
        <is>
          <t>cliente175@sinmail</t>
        </is>
      </c>
      <c r="F2502" s="3" t="inlineStr">
        <is>
          <t>+54 9 2326 199385</t>
        </is>
      </c>
      <c r="G2502" s="3" t="inlineStr">
        <is>
          <t>Cordoba</t>
        </is>
      </c>
      <c r="H2502" s="3" t="inlineStr">
        <is>
          <t>Bs.As</t>
        </is>
      </c>
      <c r="I2502" s="3" t="inlineStr">
        <is>
          <t>Disco SSD 480GB</t>
        </is>
      </c>
      <c r="J2502" s="3" t="inlineStr">
        <is>
          <t>Sin categoria</t>
        </is>
      </c>
      <c r="K2502" s="3">
        <v>8</v>
      </c>
      <c r="L2502" s="5">
        <v>141995.01</v>
      </c>
      <c r="M2502" s="3">
        <v>25</v>
      </c>
      <c r="N2502" s="5">
        <v>851970.0600000001</v>
      </c>
      <c r="Q2502" s="3" t="inlineStr">
        <is>
          <t>Sucursal Centro</t>
        </is>
      </c>
      <c r="R2502" s="3" t="inlineStr">
        <is>
          <t>entregado</t>
        </is>
      </c>
      <c r="S2502" s="3" t="inlineStr">
        <is>
          <t>Cliente reclama demora</t>
        </is>
      </c>
      <c r="T2502" s="3">
        <f>IF(COUNTA(A2502:S2502)&lt;19,"REVISAR","OK")</f>
        <v>0</v>
      </c>
      <c r="U2502" s="3">
        <f>IF(ISNUMBER(B2502),"OK","REVISAR")</f>
        <v>0</v>
      </c>
      <c r="V2502" s="3">
        <f>IF(AND(ISNUMBER(K2502),K2502&gt;0,K2502&lt;50),"OK","REVISAR")</f>
        <v>0</v>
      </c>
      <c r="W2502" s="3">
        <f>IF(AND(ISNUMBER(L2502),L2502&gt;0,L2502&lt;1000000),"OK","REVISAR")</f>
        <v>0</v>
      </c>
      <c r="X2502" s="3">
        <f>IF(AND(ISNUMBER(K2502),ISNUMBER(L2502),ISNUMBER(M2502),ISNUMBER(N2502)),IF(ABS(N2502-(K2502*L2502*(1-M2502/100)))&gt;1,"REVISAR","OK"),"REVISAR")</f>
        <v>0</v>
      </c>
      <c r="Y2502" s="3">
        <f>IF(AND(ISNUMBER(SEARCH("@",E2502)),ISNUMBER(SEARCH(".",E2502))),"OK","REVISAR")</f>
        <v>0</v>
      </c>
      <c r="Z2502" s="3">
        <f>IF(COUNTIF($A$2:$A$5001,A2502)&gt;1,"REVISAR","OK")</f>
        <v>0</v>
      </c>
    </row>
    <row r="2503">
      <c r="A2503" s="3">
        <v>2502</v>
      </c>
      <c r="B2503" s="4">
        <v>45363</v>
      </c>
      <c r="C2503" s="3" t="inlineStr">
        <is>
          <t>Cliente Sin Nombre</t>
        </is>
      </c>
      <c r="D2503" s="3" t="inlineStr">
        <is>
          <t>42350850</t>
        </is>
      </c>
      <c r="E2503" s="3" t="inlineStr">
        <is>
          <t>CLIENTE330@OUTLOOK.COM</t>
        </is>
      </c>
      <c r="G2503" s="3" t="inlineStr">
        <is>
          <t>La Plata</t>
        </is>
      </c>
      <c r="I2503" s="3" t="inlineStr">
        <is>
          <t>Auriculares Bluetooth</t>
        </is>
      </c>
      <c r="K2503" s="3">
        <v>4</v>
      </c>
      <c r="L2503" s="5">
        <v>56331.98</v>
      </c>
      <c r="M2503" s="3">
        <v>5</v>
      </c>
      <c r="N2503" s="5">
        <v>214061.52</v>
      </c>
      <c r="O2503" s="3" t="inlineStr">
        <is>
          <t>Tarjeta Débito</t>
        </is>
      </c>
      <c r="P2503" s="3" t="inlineStr">
        <is>
          <t>Isaías</t>
        </is>
      </c>
      <c r="R2503" s="3" t="inlineStr">
        <is>
          <t>No aplica</t>
        </is>
      </c>
      <c r="S2503" s="3" t="inlineStr">
        <is>
          <t>Dirección incompleta</t>
        </is>
      </c>
      <c r="T2503" s="3">
        <f>IF(COUNTA(A2503:S2503)&lt;19,"REVISAR","OK")</f>
        <v>0</v>
      </c>
      <c r="U2503" s="3">
        <f>IF(ISNUMBER(B2503),"OK","REVISAR")</f>
        <v>0</v>
      </c>
      <c r="V2503" s="3">
        <f>IF(AND(ISNUMBER(K2503),K2503&gt;0,K2503&lt;50),"OK","REVISAR")</f>
        <v>0</v>
      </c>
      <c r="W2503" s="3">
        <f>IF(AND(ISNUMBER(L2503),L2503&gt;0,L2503&lt;1000000),"OK","REVISAR")</f>
        <v>0</v>
      </c>
      <c r="X2503" s="3">
        <f>IF(AND(ISNUMBER(K2503),ISNUMBER(L2503),ISNUMBER(M2503),ISNUMBER(N2503)),IF(ABS(N2503-(K2503*L2503*(1-M2503/100)))&gt;1,"REVISAR","OK"),"REVISAR")</f>
        <v>0</v>
      </c>
      <c r="Y2503" s="3">
        <f>IF(AND(ISNUMBER(SEARCH("@",E2503)),ISNUMBER(SEARCH(".",E2503))),"OK","REVISAR")</f>
        <v>0</v>
      </c>
      <c r="Z2503" s="3">
        <f>IF(COUNTIF($A$2:$A$5001,A2503)&gt;1,"REVISAR","OK")</f>
        <v>0</v>
      </c>
    </row>
    <row r="2504">
      <c r="A2504" s="3">
        <v>2503</v>
      </c>
      <c r="B2504" s="4">
        <v>45810</v>
      </c>
      <c r="C2504" s="3" t="inlineStr">
        <is>
          <t>Ana Martínez</t>
        </is>
      </c>
      <c r="D2504" s="3" t="inlineStr">
        <is>
          <t>42034306</t>
        </is>
      </c>
      <c r="E2504" s="3" t="inlineStr">
        <is>
          <t>cliente92@outlook.com</t>
        </is>
      </c>
      <c r="F2504" s="3" t="inlineStr">
        <is>
          <t>+54 9 2326 411566</t>
        </is>
      </c>
      <c r="H2504" s="3" t="inlineStr">
        <is>
          <t>buenos aires</t>
        </is>
      </c>
      <c r="I2504" s="3" t="inlineStr">
        <is>
          <t>Producto desconocido</t>
        </is>
      </c>
      <c r="K2504" s="3">
        <v>1</v>
      </c>
      <c r="L2504" s="5">
        <v>61069.54</v>
      </c>
      <c r="M2504" s="3">
        <v>25</v>
      </c>
      <c r="N2504" s="5">
        <v>45802.15</v>
      </c>
      <c r="O2504" s="3" t="inlineStr">
        <is>
          <t>Cheque</t>
        </is>
      </c>
      <c r="Q2504" s="3" t="inlineStr">
        <is>
          <t>local 1</t>
        </is>
      </c>
      <c r="R2504" s="3" t="inlineStr">
        <is>
          <t>Cancelado</t>
        </is>
      </c>
      <c r="S2504" s="3" t="inlineStr">
        <is>
          <t>Precio cargado manualmente</t>
        </is>
      </c>
      <c r="T2504" s="3">
        <f>IF(COUNTA(A2504:S2504)&lt;19,"REVISAR","OK")</f>
        <v>0</v>
      </c>
      <c r="U2504" s="3">
        <f>IF(ISNUMBER(B2504),"OK","REVISAR")</f>
        <v>0</v>
      </c>
      <c r="V2504" s="3">
        <f>IF(AND(ISNUMBER(K2504),K2504&gt;0,K2504&lt;50),"OK","REVISAR")</f>
        <v>0</v>
      </c>
      <c r="W2504" s="3">
        <f>IF(AND(ISNUMBER(L2504),L2504&gt;0,L2504&lt;1000000),"OK","REVISAR")</f>
        <v>0</v>
      </c>
      <c r="X2504" s="3">
        <f>IF(AND(ISNUMBER(K2504),ISNUMBER(L2504),ISNUMBER(M2504),ISNUMBER(N2504)),IF(ABS(N2504-(K2504*L2504*(1-M2504/100)))&gt;1,"REVISAR","OK"),"REVISAR")</f>
        <v>0</v>
      </c>
      <c r="Y2504" s="3">
        <f>IF(AND(ISNUMBER(SEARCH("@",E2504)),ISNUMBER(SEARCH(".",E2504))),"OK","REVISAR")</f>
        <v>0</v>
      </c>
      <c r="Z2504" s="3">
        <f>IF(COUNTIF($A$2:$A$5001,A2504)&gt;1,"REVISAR","OK")</f>
        <v>0</v>
      </c>
    </row>
    <row r="2505">
      <c r="A2505" s="3">
        <v>2504</v>
      </c>
      <c r="B2505" s="4">
        <v>45467</v>
      </c>
      <c r="C2505" s="3" t="inlineStr">
        <is>
          <t>Martín Fernández</t>
        </is>
      </c>
      <c r="D2505" s="3" t="inlineStr">
        <is>
          <t>26322407</t>
        </is>
      </c>
      <c r="E2505" s="3" t="inlineStr">
        <is>
          <t>cliente717@sinmail</t>
        </is>
      </c>
      <c r="F2505" s="3" t="inlineStr">
        <is>
          <t>+54 9 2326 664682</t>
        </is>
      </c>
      <c r="G2505" s="3" t="inlineStr">
        <is>
          <t>Areco</t>
        </is>
      </c>
      <c r="I2505" s="3" t="inlineStr">
        <is>
          <t>Memoria RAM 8GB</t>
        </is>
      </c>
      <c r="J2505" s="3" t="inlineStr">
        <is>
          <t>Audio</t>
        </is>
      </c>
      <c r="K2505" s="3">
        <v>5</v>
      </c>
      <c r="L2505" s="5">
        <v>103613.62</v>
      </c>
      <c r="M2505" s="3">
        <v>15</v>
      </c>
      <c r="N2505" s="5">
        <v>440357.88</v>
      </c>
      <c r="O2505" s="3" t="inlineStr">
        <is>
          <t>Tarjeta Crédito</t>
        </is>
      </c>
      <c r="P2505" s="3" t="inlineStr">
        <is>
          <t>Lucas</t>
        </is>
      </c>
      <c r="Q2505" s="3" t="inlineStr">
        <is>
          <t>Norte</t>
        </is>
      </c>
      <c r="R2505" s="3" t="inlineStr">
        <is>
          <t>No aplica</t>
        </is>
      </c>
      <c r="S2505" s="3" t="inlineStr">
        <is>
          <t>Duplicado probable</t>
        </is>
      </c>
      <c r="T2505" s="3">
        <f>IF(COUNTA(A2505:S2505)&lt;19,"REVISAR","OK")</f>
        <v>0</v>
      </c>
      <c r="U2505" s="3">
        <f>IF(ISNUMBER(B2505),"OK","REVISAR")</f>
        <v>0</v>
      </c>
      <c r="V2505" s="3">
        <f>IF(AND(ISNUMBER(K2505),K2505&gt;0,K2505&lt;50),"OK","REVISAR")</f>
        <v>0</v>
      </c>
      <c r="W2505" s="3">
        <f>IF(AND(ISNUMBER(L2505),L2505&gt;0,L2505&lt;1000000),"OK","REVISAR")</f>
        <v>0</v>
      </c>
      <c r="X2505" s="3">
        <f>IF(AND(ISNUMBER(K2505),ISNUMBER(L2505),ISNUMBER(M2505),ISNUMBER(N2505)),IF(ABS(N2505-(K2505*L2505*(1-M2505/100)))&gt;1,"REVISAR","OK"),"REVISAR")</f>
        <v>0</v>
      </c>
      <c r="Y2505" s="3">
        <f>IF(AND(ISNUMBER(SEARCH("@",E2505)),ISNUMBER(SEARCH(".",E2505))),"OK","REVISAR")</f>
        <v>0</v>
      </c>
      <c r="Z2505" s="3">
        <f>IF(COUNTIF($A$2:$A$5001,A2505)&gt;1,"REVISAR","OK")</f>
        <v>0</v>
      </c>
    </row>
    <row r="2506">
      <c r="A2506" s="3">
        <v>2505</v>
      </c>
      <c r="B2506" s="4">
        <v>45765</v>
      </c>
      <c r="D2506" s="3" t="inlineStr">
        <is>
          <t>00000000</t>
        </is>
      </c>
      <c r="E2506" s="3" t="inlineStr">
        <is>
          <t>cliente898@gmai.com</t>
        </is>
      </c>
      <c r="F2506" s="3" t="inlineStr">
        <is>
          <t>+54 9 2326 365480</t>
        </is>
      </c>
      <c r="G2506" s="3" t="inlineStr">
        <is>
          <t>Mar del Plata</t>
        </is>
      </c>
      <c r="H2506" s="3" t="inlineStr">
        <is>
          <t>Buenos Aires</t>
        </is>
      </c>
      <c r="I2506" s="3" t="inlineStr">
        <is>
          <t>Notebook 15</t>
        </is>
      </c>
      <c r="J2506" s="3" t="inlineStr">
        <is>
          <t>perifericos</t>
        </is>
      </c>
      <c r="K2506" s="3">
        <v>7</v>
      </c>
      <c r="L2506" s="5">
        <v>47021.47</v>
      </c>
      <c r="M2506" s="3">
        <v>20</v>
      </c>
      <c r="N2506" s="5">
        <v>263320.23</v>
      </c>
      <c r="Q2506" s="3" t="inlineStr">
        <is>
          <t>Online</t>
        </is>
      </c>
      <c r="R2506" s="3" t="inlineStr">
        <is>
          <t>Cancelado</t>
        </is>
      </c>
      <c r="S2506" s="3" t="inlineStr">
        <is>
          <t>Producto sin stock</t>
        </is>
      </c>
      <c r="T2506" s="3">
        <f>IF(COUNTA(A2506:S2506)&lt;19,"REVISAR","OK")</f>
        <v>0</v>
      </c>
      <c r="U2506" s="3">
        <f>IF(ISNUMBER(B2506),"OK","REVISAR")</f>
        <v>0</v>
      </c>
      <c r="V2506" s="3">
        <f>IF(AND(ISNUMBER(K2506),K2506&gt;0,K2506&lt;50),"OK","REVISAR")</f>
        <v>0</v>
      </c>
      <c r="W2506" s="3">
        <f>IF(AND(ISNUMBER(L2506),L2506&gt;0,L2506&lt;1000000),"OK","REVISAR")</f>
        <v>0</v>
      </c>
      <c r="X2506" s="3">
        <f>IF(AND(ISNUMBER(K2506),ISNUMBER(L2506),ISNUMBER(M2506),ISNUMBER(N2506)),IF(ABS(N2506-(K2506*L2506*(1-M2506/100)))&gt;1,"REVISAR","OK"),"REVISAR")</f>
        <v>0</v>
      </c>
      <c r="Y2506" s="3">
        <f>IF(AND(ISNUMBER(SEARCH("@",E2506)),ISNUMBER(SEARCH(".",E2506))),"OK","REVISAR")</f>
        <v>0</v>
      </c>
      <c r="Z2506" s="3">
        <f>IF(COUNTIF($A$2:$A$5001,A2506)&gt;1,"REVISAR","OK")</f>
        <v>0</v>
      </c>
    </row>
    <row r="2507">
      <c r="A2507" s="3">
        <v>2506</v>
      </c>
      <c r="B2507" s="4">
        <v>45437</v>
      </c>
      <c r="C2507" s="3" t="inlineStr">
        <is>
          <t>Juan Pérez</t>
        </is>
      </c>
      <c r="D2507" s="3" t="inlineStr">
        <is>
          <t>29501148</t>
        </is>
      </c>
      <c r="E2507" s="3" t="inlineStr">
        <is>
          <t>cliente211@gmai.com</t>
        </is>
      </c>
      <c r="F2507" s="3" t="inlineStr">
        <is>
          <t>+54 9 2326 132120</t>
        </is>
      </c>
      <c r="G2507" s="3" t="inlineStr">
        <is>
          <t>La Plata</t>
        </is>
      </c>
      <c r="H2507" s="3" t="inlineStr">
        <is>
          <t>buenos aires</t>
        </is>
      </c>
      <c r="I2507" s="3" t="inlineStr">
        <is>
          <t>Cargador rápido</t>
        </is>
      </c>
      <c r="J2507" s="3" t="inlineStr">
        <is>
          <t>Tecnologia</t>
        </is>
      </c>
      <c r="K2507" s="3">
        <v>4</v>
      </c>
      <c r="L2507" s="5">
        <v>79529.67999999999</v>
      </c>
      <c r="M2507" s="3">
        <v>25</v>
      </c>
      <c r="N2507" s="5">
        <v>238589.04</v>
      </c>
      <c r="O2507" s="3" t="inlineStr">
        <is>
          <t>transf</t>
        </is>
      </c>
      <c r="R2507" s="3" t="inlineStr">
        <is>
          <t>Pendiente</t>
        </is>
      </c>
      <c r="S2507" s="3" t="inlineStr">
        <is>
          <t>sin observaciones</t>
        </is>
      </c>
      <c r="T2507" s="3">
        <f>IF(COUNTA(A2507:S2507)&lt;19,"REVISAR","OK")</f>
        <v>0</v>
      </c>
      <c r="U2507" s="3">
        <f>IF(ISNUMBER(B2507),"OK","REVISAR")</f>
        <v>0</v>
      </c>
      <c r="V2507" s="3">
        <f>IF(AND(ISNUMBER(K2507),K2507&gt;0,K2507&lt;50),"OK","REVISAR")</f>
        <v>0</v>
      </c>
      <c r="W2507" s="3">
        <f>IF(AND(ISNUMBER(L2507),L2507&gt;0,L2507&lt;1000000),"OK","REVISAR")</f>
        <v>0</v>
      </c>
      <c r="X2507" s="3">
        <f>IF(AND(ISNUMBER(K2507),ISNUMBER(L2507),ISNUMBER(M2507),ISNUMBER(N2507)),IF(ABS(N2507-(K2507*L2507*(1-M2507/100)))&gt;1,"REVISAR","OK"),"REVISAR")</f>
        <v>0</v>
      </c>
      <c r="Y2507" s="3">
        <f>IF(AND(ISNUMBER(SEARCH("@",E2507)),ISNUMBER(SEARCH(".",E2507))),"OK","REVISAR")</f>
        <v>0</v>
      </c>
      <c r="Z2507" s="3">
        <f>IF(COUNTIF($A$2:$A$5001,A2507)&gt;1,"REVISAR","OK")</f>
        <v>0</v>
      </c>
    </row>
    <row r="2508">
      <c r="A2508" s="3">
        <v>2507</v>
      </c>
      <c r="B2508" s="4">
        <v>45696</v>
      </c>
      <c r="D2508" s="3" t="inlineStr">
        <is>
          <t>28475039</t>
        </is>
      </c>
      <c r="E2508" s="3" t="inlineStr">
        <is>
          <t>cliente641@</t>
        </is>
      </c>
      <c r="F2508" s="3" t="inlineStr">
        <is>
          <t>12345</t>
        </is>
      </c>
      <c r="G2508" s="3" t="inlineStr">
        <is>
          <t>Cordoba</t>
        </is>
      </c>
      <c r="H2508" s="3" t="inlineStr">
        <is>
          <t>Mendoza</t>
        </is>
      </c>
      <c r="I2508" s="3" t="inlineStr">
        <is>
          <t>Auriculares Bluetooth</t>
        </is>
      </c>
      <c r="J2508" s="3" t="inlineStr">
        <is>
          <t>Audio</t>
        </is>
      </c>
      <c r="K2508" s="3">
        <v>2</v>
      </c>
      <c r="L2508" s="5">
        <v>62766.1</v>
      </c>
      <c r="M2508" s="3">
        <v>0</v>
      </c>
      <c r="N2508" s="5">
        <v>125532.2</v>
      </c>
      <c r="O2508" s="3" t="inlineStr">
        <is>
          <t>Tarjeta Débito</t>
        </is>
      </c>
      <c r="P2508" s="3" t="inlineStr">
        <is>
          <t>Benjamín</t>
        </is>
      </c>
      <c r="Q2508" s="3" t="inlineStr">
        <is>
          <t>Centro</t>
        </is>
      </c>
      <c r="R2508" s="3" t="inlineStr">
        <is>
          <t>Entregado</t>
        </is>
      </c>
      <c r="S2508" s="3" t="inlineStr">
        <is>
          <t>Cliente reclama demora</t>
        </is>
      </c>
      <c r="T2508" s="3">
        <f>IF(COUNTA(A2508:S2508)&lt;19,"REVISAR","OK")</f>
        <v>0</v>
      </c>
      <c r="U2508" s="3">
        <f>IF(ISNUMBER(B2508),"OK","REVISAR")</f>
        <v>0</v>
      </c>
      <c r="V2508" s="3">
        <f>IF(AND(ISNUMBER(K2508),K2508&gt;0,K2508&lt;50),"OK","REVISAR")</f>
        <v>0</v>
      </c>
      <c r="W2508" s="3">
        <f>IF(AND(ISNUMBER(L2508),L2508&gt;0,L2508&lt;1000000),"OK","REVISAR")</f>
        <v>0</v>
      </c>
      <c r="X2508" s="3">
        <f>IF(AND(ISNUMBER(K2508),ISNUMBER(L2508),ISNUMBER(M2508),ISNUMBER(N2508)),IF(ABS(N2508-(K2508*L2508*(1-M2508/100)))&gt;1,"REVISAR","OK"),"REVISAR")</f>
        <v>0</v>
      </c>
      <c r="Y2508" s="3">
        <f>IF(AND(ISNUMBER(SEARCH("@",E2508)),ISNUMBER(SEARCH(".",E2508))),"OK","REVISAR")</f>
        <v>0</v>
      </c>
      <c r="Z2508" s="3">
        <f>IF(COUNTIF($A$2:$A$5001,A2508)&gt;1,"REVISAR","OK")</f>
        <v>0</v>
      </c>
    </row>
    <row r="2509">
      <c r="A2509" s="3">
        <v>2508</v>
      </c>
      <c r="B2509" s="4">
        <v>45503</v>
      </c>
      <c r="C2509" s="3" t="inlineStr">
        <is>
          <t>Pedro Sánchez</t>
        </is>
      </c>
      <c r="D2509" s="3" t="inlineStr">
        <is>
          <t>43906953</t>
        </is>
      </c>
      <c r="E2509" s="3" t="inlineStr">
        <is>
          <t>cliente50@hotmial.com</t>
        </is>
      </c>
      <c r="F2509" s="3" t="inlineStr">
        <is>
          <t>+54 9 2326 923590</t>
        </is>
      </c>
      <c r="G2509" s="3" t="inlineStr">
        <is>
          <t>La Plata</t>
        </is>
      </c>
      <c r="H2509" s="3" t="inlineStr">
        <is>
          <t>CABA</t>
        </is>
      </c>
      <c r="I2509" s="3" t="inlineStr">
        <is>
          <t>Monitor 24</t>
        </is>
      </c>
      <c r="J2509" s="3" t="inlineStr">
        <is>
          <t>Tecnologia</t>
        </is>
      </c>
      <c r="K2509" s="3">
        <v>2</v>
      </c>
      <c r="L2509" s="5">
        <v>146294.21</v>
      </c>
      <c r="M2509" s="3">
        <v>25</v>
      </c>
      <c r="N2509" s="5">
        <v>219441.32</v>
      </c>
      <c r="O2509" s="3" t="inlineStr">
        <is>
          <t>Tarjeta Crédito</t>
        </is>
      </c>
      <c r="P2509" s="3" t="inlineStr">
        <is>
          <t>Lucas</t>
        </is>
      </c>
      <c r="Q2509" s="3" t="inlineStr">
        <is>
          <t>Sucursal Norte</t>
        </is>
      </c>
      <c r="R2509" s="3" t="inlineStr">
        <is>
          <t>No aplica</t>
        </is>
      </c>
      <c r="T2509" s="3">
        <f>IF(COUNTA(A2509:S2509)&lt;19,"REVISAR","OK")</f>
        <v>0</v>
      </c>
      <c r="U2509" s="3">
        <f>IF(ISNUMBER(B2509),"OK","REVISAR")</f>
        <v>0</v>
      </c>
      <c r="V2509" s="3">
        <f>IF(AND(ISNUMBER(K2509),K2509&gt;0,K2509&lt;50),"OK","REVISAR")</f>
        <v>0</v>
      </c>
      <c r="W2509" s="3">
        <f>IF(AND(ISNUMBER(L2509),L2509&gt;0,L2509&lt;1000000),"OK","REVISAR")</f>
        <v>0</v>
      </c>
      <c r="X2509" s="3">
        <f>IF(AND(ISNUMBER(K2509),ISNUMBER(L2509),ISNUMBER(M2509),ISNUMBER(N2509)),IF(ABS(N2509-(K2509*L2509*(1-M2509/100)))&gt;1,"REVISAR","OK"),"REVISAR")</f>
        <v>0</v>
      </c>
      <c r="Y2509" s="3">
        <f>IF(AND(ISNUMBER(SEARCH("@",E2509)),ISNUMBER(SEARCH(".",E2509))),"OK","REVISAR")</f>
        <v>0</v>
      </c>
      <c r="Z2509" s="3">
        <f>IF(COUNTIF($A$2:$A$5001,A2509)&gt;1,"REVISAR","OK")</f>
        <v>0</v>
      </c>
    </row>
    <row r="2510">
      <c r="A2510" s="3">
        <v>2509</v>
      </c>
      <c r="B2510" s="4">
        <v>45349</v>
      </c>
      <c r="C2510" s="3" t="inlineStr">
        <is>
          <t>Martín Fernández</t>
        </is>
      </c>
      <c r="D2510" s="3" t="inlineStr">
        <is>
          <t>25170832</t>
        </is>
      </c>
      <c r="E2510" s="3" t="inlineStr">
        <is>
          <t>cliente451@outlook.com</t>
        </is>
      </c>
      <c r="F2510" s="3" t="inlineStr">
        <is>
          <t>+54 9 2326 478531</t>
        </is>
      </c>
      <c r="G2510" s="3" t="inlineStr">
        <is>
          <t>La Plata</t>
        </is>
      </c>
      <c r="H2510" s="3" t="inlineStr">
        <is>
          <t>Santa Fe</t>
        </is>
      </c>
      <c r="I2510" s="3" t="inlineStr">
        <is>
          <t>Memoria RAM 8GB</t>
        </is>
      </c>
      <c r="K2510" s="3">
        <v>4</v>
      </c>
      <c r="L2510" s="5">
        <v>22889.08</v>
      </c>
      <c r="M2510" s="3">
        <v>0</v>
      </c>
      <c r="N2510" s="5">
        <v>91556.32000000001</v>
      </c>
      <c r="O2510" s="3" t="inlineStr">
        <is>
          <t>Tarjeta Crédito</t>
        </is>
      </c>
      <c r="P2510" s="3" t="inlineStr">
        <is>
          <t>Sofía</t>
        </is>
      </c>
      <c r="Q2510" s="3" t="inlineStr">
        <is>
          <t>local 1</t>
        </is>
      </c>
      <c r="R2510" s="3" t="inlineStr">
        <is>
          <t>Entregado</t>
        </is>
      </c>
      <c r="T2510" s="3">
        <f>IF(COUNTA(A2510:S2510)&lt;19,"REVISAR","OK")</f>
        <v>0</v>
      </c>
      <c r="U2510" s="3">
        <f>IF(ISNUMBER(B2510),"OK","REVISAR")</f>
        <v>0</v>
      </c>
      <c r="V2510" s="3">
        <f>IF(AND(ISNUMBER(K2510),K2510&gt;0,K2510&lt;50),"OK","REVISAR")</f>
        <v>0</v>
      </c>
      <c r="W2510" s="3">
        <f>IF(AND(ISNUMBER(L2510),L2510&gt;0,L2510&lt;1000000),"OK","REVISAR")</f>
        <v>0</v>
      </c>
      <c r="X2510" s="3">
        <f>IF(AND(ISNUMBER(K2510),ISNUMBER(L2510),ISNUMBER(M2510),ISNUMBER(N2510)),IF(ABS(N2510-(K2510*L2510*(1-M2510/100)))&gt;1,"REVISAR","OK"),"REVISAR")</f>
        <v>0</v>
      </c>
      <c r="Y2510" s="3">
        <f>IF(AND(ISNUMBER(SEARCH("@",E2510)),ISNUMBER(SEARCH(".",E2510))),"OK","REVISAR")</f>
        <v>0</v>
      </c>
      <c r="Z2510" s="3">
        <f>IF(COUNTIF($A$2:$A$5001,A2510)&gt;1,"REVISAR","OK")</f>
        <v>0</v>
      </c>
    </row>
    <row r="2511">
      <c r="A2511" s="3">
        <v>2510</v>
      </c>
      <c r="B2511" s="4">
        <v>45635</v>
      </c>
      <c r="D2511" s="3" t="inlineStr">
        <is>
          <t>45512905</t>
        </is>
      </c>
      <c r="E2511" s="3" t="inlineStr">
        <is>
          <t>cliente547@hotmial.com</t>
        </is>
      </c>
      <c r="F2511" s="3" t="inlineStr">
        <is>
          <t>+54 9 2326 463094</t>
        </is>
      </c>
      <c r="G2511" s="3" t="inlineStr">
        <is>
          <t>Areco</t>
        </is>
      </c>
      <c r="I2511" s="3" t="inlineStr">
        <is>
          <t>Memoria RAM 8GB</t>
        </is>
      </c>
      <c r="J2511" s="3" t="inlineStr">
        <is>
          <t>Periféricos</t>
        </is>
      </c>
      <c r="K2511" s="3">
        <v>2</v>
      </c>
      <c r="L2511" s="5">
        <v>127455.9</v>
      </c>
      <c r="M2511" s="3">
        <v>0</v>
      </c>
      <c r="N2511" s="5">
        <v>254911.8</v>
      </c>
      <c r="P2511" s="3" t="inlineStr">
        <is>
          <t>Lucas</t>
        </is>
      </c>
      <c r="Q2511" s="3" t="inlineStr">
        <is>
          <t>Norte</t>
        </is>
      </c>
      <c r="R2511" s="3" t="inlineStr">
        <is>
          <t>Cancelado</t>
        </is>
      </c>
      <c r="S2511" s="3" t="inlineStr">
        <is>
          <t>OK</t>
        </is>
      </c>
      <c r="T2511" s="3">
        <f>IF(COUNTA(A2511:S2511)&lt;19,"REVISAR","OK")</f>
        <v>0</v>
      </c>
      <c r="U2511" s="3">
        <f>IF(ISNUMBER(B2511),"OK","REVISAR")</f>
        <v>0</v>
      </c>
      <c r="V2511" s="3">
        <f>IF(AND(ISNUMBER(K2511),K2511&gt;0,K2511&lt;50),"OK","REVISAR")</f>
        <v>0</v>
      </c>
      <c r="W2511" s="3">
        <f>IF(AND(ISNUMBER(L2511),L2511&gt;0,L2511&lt;1000000),"OK","REVISAR")</f>
        <v>0</v>
      </c>
      <c r="X2511" s="3">
        <f>IF(AND(ISNUMBER(K2511),ISNUMBER(L2511),ISNUMBER(M2511),ISNUMBER(N2511)),IF(ABS(N2511-(K2511*L2511*(1-M2511/100)))&gt;1,"REVISAR","OK"),"REVISAR")</f>
        <v>0</v>
      </c>
      <c r="Y2511" s="3">
        <f>IF(AND(ISNUMBER(SEARCH("@",E2511)),ISNUMBER(SEARCH(".",E2511))),"OK","REVISAR")</f>
        <v>0</v>
      </c>
      <c r="Z2511" s="3">
        <f>IF(COUNTIF($A$2:$A$5001,A2511)&gt;1,"REVISAR","OK")</f>
        <v>0</v>
      </c>
    </row>
    <row r="2512">
      <c r="A2512" s="3">
        <v>2511</v>
      </c>
      <c r="B2512" s="4">
        <v>45796</v>
      </c>
      <c r="C2512" s="3" t="inlineStr">
        <is>
          <t>Carlos López</t>
        </is>
      </c>
      <c r="D2512" s="3" t="inlineStr">
        <is>
          <t>41213291</t>
        </is>
      </c>
      <c r="E2512" s="3" t="inlineStr">
        <is>
          <t>cliente381@yahoo.com</t>
        </is>
      </c>
      <c r="F2512" s="3" t="inlineStr">
        <is>
          <t>+54 9 2326 781102</t>
        </is>
      </c>
      <c r="G2512" s="3" t="inlineStr">
        <is>
          <t>Bs As</t>
        </is>
      </c>
      <c r="H2512" s="3" t="inlineStr">
        <is>
          <t>Córdoba</t>
        </is>
      </c>
      <c r="I2512" s="3" t="inlineStr">
        <is>
          <t>Parlante portátil</t>
        </is>
      </c>
      <c r="J2512" s="3" t="inlineStr">
        <is>
          <t>perifericos</t>
        </is>
      </c>
      <c r="K2512" s="3">
        <v>4</v>
      </c>
      <c r="L2512" s="5">
        <v>94404.42</v>
      </c>
      <c r="M2512" s="3">
        <v>0</v>
      </c>
      <c r="N2512" s="5">
        <v>377617.68</v>
      </c>
      <c r="O2512" s="3" t="inlineStr">
        <is>
          <t>Efectivo</t>
        </is>
      </c>
      <c r="P2512" s="3" t="inlineStr">
        <is>
          <t>Admin</t>
        </is>
      </c>
      <c r="S2512" s="3" t="inlineStr">
        <is>
          <t>Producto sin stock</t>
        </is>
      </c>
      <c r="T2512" s="3">
        <f>IF(COUNTA(A2512:S2512)&lt;19,"REVISAR","OK")</f>
        <v>0</v>
      </c>
      <c r="U2512" s="3">
        <f>IF(ISNUMBER(B2512),"OK","REVISAR")</f>
        <v>0</v>
      </c>
      <c r="V2512" s="3">
        <f>IF(AND(ISNUMBER(K2512),K2512&gt;0,K2512&lt;50),"OK","REVISAR")</f>
        <v>0</v>
      </c>
      <c r="W2512" s="3">
        <f>IF(AND(ISNUMBER(L2512),L2512&gt;0,L2512&lt;1000000),"OK","REVISAR")</f>
        <v>0</v>
      </c>
      <c r="X2512" s="3">
        <f>IF(AND(ISNUMBER(K2512),ISNUMBER(L2512),ISNUMBER(M2512),ISNUMBER(N2512)),IF(ABS(N2512-(K2512*L2512*(1-M2512/100)))&gt;1,"REVISAR","OK"),"REVISAR")</f>
        <v>0</v>
      </c>
      <c r="Y2512" s="3">
        <f>IF(AND(ISNUMBER(SEARCH("@",E2512)),ISNUMBER(SEARCH(".",E2512))),"OK","REVISAR")</f>
        <v>0</v>
      </c>
      <c r="Z2512" s="3">
        <f>IF(COUNTIF($A$2:$A$5001,A2512)&gt;1,"REVISAR","OK")</f>
        <v>0</v>
      </c>
    </row>
    <row r="2513">
      <c r="A2513" s="3">
        <v>2512</v>
      </c>
      <c r="B2513" s="4">
        <v>45328</v>
      </c>
      <c r="C2513" s="3" t="inlineStr">
        <is>
          <t>Cliente Sin Nombre</t>
        </is>
      </c>
      <c r="D2513" s="3" t="inlineStr">
        <is>
          <t>27318577</t>
        </is>
      </c>
      <c r="E2513" s="3" t="inlineStr">
        <is>
          <t>cliente462@sinmail</t>
        </is>
      </c>
      <c r="F2513" s="3" t="inlineStr">
        <is>
          <t>+54 9 2326 413693</t>
        </is>
      </c>
      <c r="G2513" s="3" t="inlineStr">
        <is>
          <t>CABA</t>
        </is>
      </c>
      <c r="I2513" s="3" t="inlineStr">
        <is>
          <t>Parlante portátil</t>
        </is>
      </c>
      <c r="K2513" s="3">
        <v>6</v>
      </c>
      <c r="L2513" s="5">
        <v>96666.87</v>
      </c>
      <c r="M2513" s="3">
        <v>5</v>
      </c>
      <c r="N2513" s="5">
        <v>551001.16</v>
      </c>
      <c r="O2513" s="3" t="inlineStr">
        <is>
          <t>MercadoPago</t>
        </is>
      </c>
      <c r="P2513" s="3" t="inlineStr">
        <is>
          <t>Isaías</t>
        </is>
      </c>
      <c r="Q2513" s="3" t="inlineStr">
        <is>
          <t>Local 1</t>
        </is>
      </c>
      <c r="R2513" s="3" t="inlineStr">
        <is>
          <t>Entregado</t>
        </is>
      </c>
      <c r="S2513" s="3" t="inlineStr">
        <is>
          <t>Cliente reclama demora</t>
        </is>
      </c>
      <c r="T2513" s="3">
        <f>IF(COUNTA(A2513:S2513)&lt;19,"REVISAR","OK")</f>
        <v>0</v>
      </c>
      <c r="U2513" s="3">
        <f>IF(ISNUMBER(B2513),"OK","REVISAR")</f>
        <v>0</v>
      </c>
      <c r="V2513" s="3">
        <f>IF(AND(ISNUMBER(K2513),K2513&gt;0,K2513&lt;50),"OK","REVISAR")</f>
        <v>0</v>
      </c>
      <c r="W2513" s="3">
        <f>IF(AND(ISNUMBER(L2513),L2513&gt;0,L2513&lt;1000000),"OK","REVISAR")</f>
        <v>0</v>
      </c>
      <c r="X2513" s="3">
        <f>IF(AND(ISNUMBER(K2513),ISNUMBER(L2513),ISNUMBER(M2513),ISNUMBER(N2513)),IF(ABS(N2513-(K2513*L2513*(1-M2513/100)))&gt;1,"REVISAR","OK"),"REVISAR")</f>
        <v>0</v>
      </c>
      <c r="Y2513" s="3">
        <f>IF(AND(ISNUMBER(SEARCH("@",E2513)),ISNUMBER(SEARCH(".",E2513))),"OK","REVISAR")</f>
        <v>0</v>
      </c>
      <c r="Z2513" s="3">
        <f>IF(COUNTIF($A$2:$A$5001,A2513)&gt;1,"REVISAR","OK")</f>
        <v>0</v>
      </c>
    </row>
    <row r="2514">
      <c r="A2514" s="3">
        <v>2513</v>
      </c>
      <c r="B2514" s="4">
        <v>45772</v>
      </c>
      <c r="C2514" s="3" t="inlineStr">
        <is>
          <t>Carlos López</t>
        </is>
      </c>
      <c r="D2514" s="3" t="inlineStr">
        <is>
          <t>26943528</t>
        </is>
      </c>
      <c r="E2514" s="3" t="inlineStr">
        <is>
          <t>cliente849@gmai.com</t>
        </is>
      </c>
      <c r="F2514" s="3" t="inlineStr">
        <is>
          <t>+54 9 2326 127581</t>
        </is>
      </c>
      <c r="G2514" s="3" t="inlineStr">
        <is>
          <t>CABA</t>
        </is>
      </c>
      <c r="H2514" s="3" t="inlineStr">
        <is>
          <t>Bs.As</t>
        </is>
      </c>
      <c r="I2514" s="3" t="inlineStr">
        <is>
          <t>Silla gamer</t>
        </is>
      </c>
      <c r="J2514" s="3" t="inlineStr">
        <is>
          <t>Audio</t>
        </is>
      </c>
      <c r="K2514" s="3">
        <v>1</v>
      </c>
      <c r="L2514" s="5">
        <v>18976.76</v>
      </c>
      <c r="M2514" s="3">
        <v>0</v>
      </c>
      <c r="N2514" s="5">
        <v>18976.76</v>
      </c>
      <c r="O2514" s="3" t="inlineStr">
        <is>
          <t>efectivo</t>
        </is>
      </c>
      <c r="P2514" s="3" t="inlineStr">
        <is>
          <t>Sofía</t>
        </is>
      </c>
      <c r="Q2514" s="3" t="inlineStr">
        <is>
          <t>local 1</t>
        </is>
      </c>
      <c r="S2514" s="3" t="inlineStr">
        <is>
          <t>sin observaciones</t>
        </is>
      </c>
      <c r="T2514" s="3">
        <f>IF(COUNTA(A2514:S2514)&lt;19,"REVISAR","OK")</f>
        <v>0</v>
      </c>
      <c r="U2514" s="3">
        <f>IF(ISNUMBER(B2514),"OK","REVISAR")</f>
        <v>0</v>
      </c>
      <c r="V2514" s="3">
        <f>IF(AND(ISNUMBER(K2514),K2514&gt;0,K2514&lt;50),"OK","REVISAR")</f>
        <v>0</v>
      </c>
      <c r="W2514" s="3">
        <f>IF(AND(ISNUMBER(L2514),L2514&gt;0,L2514&lt;1000000),"OK","REVISAR")</f>
        <v>0</v>
      </c>
      <c r="X2514" s="3">
        <f>IF(AND(ISNUMBER(K2514),ISNUMBER(L2514),ISNUMBER(M2514),ISNUMBER(N2514)),IF(ABS(N2514-(K2514*L2514*(1-M2514/100)))&gt;1,"REVISAR","OK"),"REVISAR")</f>
        <v>0</v>
      </c>
      <c r="Y2514" s="3">
        <f>IF(AND(ISNUMBER(SEARCH("@",E2514)),ISNUMBER(SEARCH(".",E2514))),"OK","REVISAR")</f>
        <v>0</v>
      </c>
      <c r="Z2514" s="3">
        <f>IF(COUNTIF($A$2:$A$5001,A2514)&gt;1,"REVISAR","OK")</f>
        <v>0</v>
      </c>
    </row>
    <row r="2515">
      <c r="A2515" s="3">
        <v>2514</v>
      </c>
      <c r="B2515" s="4">
        <v>45494</v>
      </c>
      <c r="C2515" s="3" t="inlineStr">
        <is>
          <t>Carlos López</t>
        </is>
      </c>
      <c r="D2515" s="3" t="inlineStr">
        <is>
          <t>45057765</t>
        </is>
      </c>
      <c r="E2515" s="3" t="inlineStr">
        <is>
          <t>cliente610@gmail.com</t>
        </is>
      </c>
      <c r="F2515" s="3" t="inlineStr">
        <is>
          <t>+54 9 2326 936459</t>
        </is>
      </c>
      <c r="G2515" s="3" t="inlineStr">
        <is>
          <t>Bs As</t>
        </is>
      </c>
      <c r="H2515" s="3" t="inlineStr">
        <is>
          <t>CABA</t>
        </is>
      </c>
      <c r="I2515" s="3" t="inlineStr">
        <is>
          <t>Monitor 24</t>
        </is>
      </c>
      <c r="K2515" s="3">
        <v>4</v>
      </c>
      <c r="L2515" s="5">
        <v>13299.19</v>
      </c>
      <c r="M2515" s="3">
        <v>10</v>
      </c>
      <c r="N2515" s="5">
        <v>47877.08</v>
      </c>
      <c r="O2515" s="3" t="inlineStr">
        <is>
          <t>Efectivo</t>
        </is>
      </c>
      <c r="P2515" s="3" t="inlineStr">
        <is>
          <t>admin</t>
        </is>
      </c>
      <c r="Q2515" s="3" t="inlineStr">
        <is>
          <t>Sucursal Norte</t>
        </is>
      </c>
      <c r="R2515" s="3" t="inlineStr">
        <is>
          <t>Cancelado</t>
        </is>
      </c>
      <c r="S2515" s="3" t="inlineStr">
        <is>
          <t>sin observaciones</t>
        </is>
      </c>
      <c r="T2515" s="3">
        <f>IF(COUNTA(A2515:S2515)&lt;19,"REVISAR","OK")</f>
        <v>0</v>
      </c>
      <c r="U2515" s="3">
        <f>IF(ISNUMBER(B2515),"OK","REVISAR")</f>
        <v>0</v>
      </c>
      <c r="V2515" s="3">
        <f>IF(AND(ISNUMBER(K2515),K2515&gt;0,K2515&lt;50),"OK","REVISAR")</f>
        <v>0</v>
      </c>
      <c r="W2515" s="3">
        <f>IF(AND(ISNUMBER(L2515),L2515&gt;0,L2515&lt;1000000),"OK","REVISAR")</f>
        <v>0</v>
      </c>
      <c r="X2515" s="3">
        <f>IF(AND(ISNUMBER(K2515),ISNUMBER(L2515),ISNUMBER(M2515),ISNUMBER(N2515)),IF(ABS(N2515-(K2515*L2515*(1-M2515/100)))&gt;1,"REVISAR","OK"),"REVISAR")</f>
        <v>0</v>
      </c>
      <c r="Y2515" s="3">
        <f>IF(AND(ISNUMBER(SEARCH("@",E2515)),ISNUMBER(SEARCH(".",E2515))),"OK","REVISAR")</f>
        <v>0</v>
      </c>
      <c r="Z2515" s="3">
        <f>IF(COUNTIF($A$2:$A$5001,A2515)&gt;1,"REVISAR","OK")</f>
        <v>0</v>
      </c>
    </row>
    <row r="2516">
      <c r="A2516" s="3">
        <v>2515</v>
      </c>
      <c r="B2516" s="4">
        <v>45616</v>
      </c>
      <c r="C2516" s="3" t="inlineStr">
        <is>
          <t>Camila Torres</t>
        </is>
      </c>
      <c r="D2516" s="3" t="inlineStr">
        <is>
          <t>20162922</t>
        </is>
      </c>
      <c r="E2516" s="3" t="inlineStr">
        <is>
          <t>cliente623@gmail.com</t>
        </is>
      </c>
      <c r="F2516" s="3" t="inlineStr">
        <is>
          <t>+54 9 2326 420652</t>
        </is>
      </c>
      <c r="G2516" s="3" t="inlineStr">
        <is>
          <t>Areco</t>
        </is>
      </c>
      <c r="H2516" s="3" t="inlineStr">
        <is>
          <t>CABA</t>
        </is>
      </c>
      <c r="J2516" s="3" t="inlineStr">
        <is>
          <t>perifericos</t>
        </is>
      </c>
      <c r="K2516" s="3">
        <v>6</v>
      </c>
      <c r="L2516" s="5">
        <v>106913.71</v>
      </c>
      <c r="M2516" s="3">
        <v>15</v>
      </c>
      <c r="N2516" s="5">
        <v>545259.92</v>
      </c>
      <c r="O2516" s="3" t="inlineStr">
        <is>
          <t>efectivo</t>
        </is>
      </c>
      <c r="P2516" s="3" t="inlineStr">
        <is>
          <t>Lucas</t>
        </is>
      </c>
      <c r="R2516" s="3" t="inlineStr">
        <is>
          <t>Entregado</t>
        </is>
      </c>
      <c r="S2516" s="3" t="inlineStr">
        <is>
          <t>Producto sin stock</t>
        </is>
      </c>
      <c r="T2516" s="3">
        <f>IF(COUNTA(A2516:S2516)&lt;19,"REVISAR","OK")</f>
        <v>0</v>
      </c>
      <c r="U2516" s="3">
        <f>IF(ISNUMBER(B2516),"OK","REVISAR")</f>
        <v>0</v>
      </c>
      <c r="V2516" s="3">
        <f>IF(AND(ISNUMBER(K2516),K2516&gt;0,K2516&lt;50),"OK","REVISAR")</f>
        <v>0</v>
      </c>
      <c r="W2516" s="3">
        <f>IF(AND(ISNUMBER(L2516),L2516&gt;0,L2516&lt;1000000),"OK","REVISAR")</f>
        <v>0</v>
      </c>
      <c r="X2516" s="3">
        <f>IF(AND(ISNUMBER(K2516),ISNUMBER(L2516),ISNUMBER(M2516),ISNUMBER(N2516)),IF(ABS(N2516-(K2516*L2516*(1-M2516/100)))&gt;1,"REVISAR","OK"),"REVISAR")</f>
        <v>0</v>
      </c>
      <c r="Y2516" s="3">
        <f>IF(AND(ISNUMBER(SEARCH("@",E2516)),ISNUMBER(SEARCH(".",E2516))),"OK","REVISAR")</f>
        <v>0</v>
      </c>
      <c r="Z2516" s="3">
        <f>IF(COUNTIF($A$2:$A$5001,A2516)&gt;1,"REVISAR","OK")</f>
        <v>0</v>
      </c>
    </row>
    <row r="2517">
      <c r="A2517" s="3">
        <v>2516</v>
      </c>
      <c r="B2517" s="4">
        <v>45798</v>
      </c>
      <c r="C2517" s="3" t="inlineStr">
        <is>
          <t>Camila Torres</t>
        </is>
      </c>
      <c r="D2517" s="3" t="inlineStr">
        <is>
          <t>44352598</t>
        </is>
      </c>
      <c r="E2517" s="3" t="inlineStr">
        <is>
          <t>cliente399@hotmail.com</t>
        </is>
      </c>
      <c r="F2517" s="3" t="inlineStr">
        <is>
          <t>+54 9 2326 965434</t>
        </is>
      </c>
      <c r="G2517" s="3" t="inlineStr">
        <is>
          <t>CABA</t>
        </is>
      </c>
      <c r="H2517" s="3" t="inlineStr">
        <is>
          <t>buenos aires</t>
        </is>
      </c>
      <c r="J2517" s="3" t="inlineStr">
        <is>
          <t>Accesorios</t>
        </is>
      </c>
      <c r="K2517" s="3">
        <v>1</v>
      </c>
      <c r="L2517" s="5">
        <v>30537.16</v>
      </c>
      <c r="M2517" s="3">
        <v>0</v>
      </c>
      <c r="N2517" s="5">
        <v>30537.16</v>
      </c>
      <c r="O2517" s="3" t="inlineStr">
        <is>
          <t>efectivo</t>
        </is>
      </c>
      <c r="P2517" s="3" t="inlineStr">
        <is>
          <t>Paul</t>
        </is>
      </c>
      <c r="Q2517" s="3" t="inlineStr">
        <is>
          <t>Sucursal Norte</t>
        </is>
      </c>
      <c r="R2517" s="3" t="inlineStr">
        <is>
          <t>En camino</t>
        </is>
      </c>
      <c r="S2517" s="3" t="inlineStr">
        <is>
          <t>Duplicado probable</t>
        </is>
      </c>
      <c r="T2517" s="3">
        <f>IF(COUNTA(A2517:S2517)&lt;19,"REVISAR","OK")</f>
        <v>0</v>
      </c>
      <c r="U2517" s="3">
        <f>IF(ISNUMBER(B2517),"OK","REVISAR")</f>
        <v>0</v>
      </c>
      <c r="V2517" s="3">
        <f>IF(AND(ISNUMBER(K2517),K2517&gt;0,K2517&lt;50),"OK","REVISAR")</f>
        <v>0</v>
      </c>
      <c r="W2517" s="3">
        <f>IF(AND(ISNUMBER(L2517),L2517&gt;0,L2517&lt;1000000),"OK","REVISAR")</f>
        <v>0</v>
      </c>
      <c r="X2517" s="3">
        <f>IF(AND(ISNUMBER(K2517),ISNUMBER(L2517),ISNUMBER(M2517),ISNUMBER(N2517)),IF(ABS(N2517-(K2517*L2517*(1-M2517/100)))&gt;1,"REVISAR","OK"),"REVISAR")</f>
        <v>0</v>
      </c>
      <c r="Y2517" s="3">
        <f>IF(AND(ISNUMBER(SEARCH("@",E2517)),ISNUMBER(SEARCH(".",E2517))),"OK","REVISAR")</f>
        <v>0</v>
      </c>
      <c r="Z2517" s="3">
        <f>IF(COUNTIF($A$2:$A$5001,A2517)&gt;1,"REVISAR","OK")</f>
        <v>0</v>
      </c>
    </row>
    <row r="2518">
      <c r="A2518" s="3">
        <v>2517</v>
      </c>
      <c r="B2518" s="4">
        <v>45721</v>
      </c>
      <c r="C2518" s="3" t="inlineStr">
        <is>
          <t>Pedro Sánchez</t>
        </is>
      </c>
      <c r="D2518" s="3" t="inlineStr">
        <is>
          <t>28329943</t>
        </is>
      </c>
      <c r="E2518" s="3" t="inlineStr">
        <is>
          <t>cliente742@hotmail.com</t>
        </is>
      </c>
      <c r="F2518" s="3" t="inlineStr">
        <is>
          <t>+54 9 2326 653674</t>
        </is>
      </c>
      <c r="G2518" s="3" t="inlineStr">
        <is>
          <t>Areco</t>
        </is>
      </c>
      <c r="I2518" s="3" t="inlineStr">
        <is>
          <t>Producto desconocido</t>
        </is>
      </c>
      <c r="J2518" s="3" t="inlineStr">
        <is>
          <t>Sin categoria</t>
        </is>
      </c>
      <c r="K2518" s="3">
        <v>3</v>
      </c>
      <c r="L2518" s="5">
        <v>0</v>
      </c>
      <c r="M2518" s="3">
        <v>15</v>
      </c>
      <c r="N2518" s="5">
        <v>0</v>
      </c>
      <c r="O2518" s="3" t="inlineStr">
        <is>
          <t>Efectivo</t>
        </is>
      </c>
      <c r="P2518" s="3" t="inlineStr">
        <is>
          <t>Sofía</t>
        </is>
      </c>
      <c r="Q2518" s="3" t="inlineStr">
        <is>
          <t>Local 1</t>
        </is>
      </c>
      <c r="R2518" s="3" t="inlineStr">
        <is>
          <t>No aplica</t>
        </is>
      </c>
      <c r="S2518" s="3" t="inlineStr">
        <is>
          <t>Pago a confirmar</t>
        </is>
      </c>
      <c r="T2518" s="3">
        <f>IF(COUNTA(A2518:S2518)&lt;19,"REVISAR","OK")</f>
        <v>0</v>
      </c>
      <c r="U2518" s="3">
        <f>IF(ISNUMBER(B2518),"OK","REVISAR")</f>
        <v>0</v>
      </c>
      <c r="V2518" s="3">
        <f>IF(AND(ISNUMBER(K2518),K2518&gt;0,K2518&lt;50),"OK","REVISAR")</f>
        <v>0</v>
      </c>
      <c r="W2518" s="3">
        <f>IF(AND(ISNUMBER(L2518),L2518&gt;0,L2518&lt;1000000),"OK","REVISAR")</f>
        <v>0</v>
      </c>
      <c r="X2518" s="3">
        <f>IF(AND(ISNUMBER(K2518),ISNUMBER(L2518),ISNUMBER(M2518),ISNUMBER(N2518)),IF(ABS(N2518-(K2518*L2518*(1-M2518/100)))&gt;1,"REVISAR","OK"),"REVISAR")</f>
        <v>0</v>
      </c>
      <c r="Y2518" s="3">
        <f>IF(AND(ISNUMBER(SEARCH("@",E2518)),ISNUMBER(SEARCH(".",E2518))),"OK","REVISAR")</f>
        <v>0</v>
      </c>
      <c r="Z2518" s="3">
        <f>IF(COUNTIF($A$2:$A$5001,A2518)&gt;1,"REVISAR","OK")</f>
        <v>0</v>
      </c>
    </row>
    <row r="2519">
      <c r="A2519" s="3">
        <v>2518</v>
      </c>
      <c r="B2519" s="4">
        <v>45398</v>
      </c>
      <c r="C2519" s="3" t="inlineStr">
        <is>
          <t>Martín Fernández</t>
        </is>
      </c>
      <c r="D2519" s="3" t="inlineStr">
        <is>
          <t>23879316</t>
        </is>
      </c>
      <c r="E2519" s="3" t="inlineStr">
        <is>
          <t>cliente73@yahoo.com</t>
        </is>
      </c>
      <c r="F2519" s="3" t="inlineStr">
        <is>
          <t>+54 9 2326 453922</t>
        </is>
      </c>
      <c r="G2519" s="3" t="inlineStr">
        <is>
          <t>CABA</t>
        </is>
      </c>
      <c r="H2519" s="3" t="inlineStr">
        <is>
          <t>Bs.As</t>
        </is>
      </c>
      <c r="J2519" s="3" t="inlineStr">
        <is>
          <t>Accesorios</t>
        </is>
      </c>
      <c r="K2519" s="3">
        <v>5</v>
      </c>
      <c r="L2519" s="5">
        <v>119185.45</v>
      </c>
      <c r="M2519" s="3">
        <v>0</v>
      </c>
      <c r="N2519" s="5">
        <v>595927.25</v>
      </c>
      <c r="O2519" s="3" t="inlineStr">
        <is>
          <t>Tarjeta Crédito</t>
        </is>
      </c>
      <c r="Q2519" s="3" t="inlineStr">
        <is>
          <t>online</t>
        </is>
      </c>
      <c r="R2519" s="3" t="inlineStr">
        <is>
          <t>Cancelado</t>
        </is>
      </c>
      <c r="S2519" s="3" t="inlineStr">
        <is>
          <t>Producto sin stock</t>
        </is>
      </c>
      <c r="T2519" s="3">
        <f>IF(COUNTA(A2519:S2519)&lt;19,"REVISAR","OK")</f>
        <v>0</v>
      </c>
      <c r="U2519" s="3">
        <f>IF(ISNUMBER(B2519),"OK","REVISAR")</f>
        <v>0</v>
      </c>
      <c r="V2519" s="3">
        <f>IF(AND(ISNUMBER(K2519),K2519&gt;0,K2519&lt;50),"OK","REVISAR")</f>
        <v>0</v>
      </c>
      <c r="W2519" s="3">
        <f>IF(AND(ISNUMBER(L2519),L2519&gt;0,L2519&lt;1000000),"OK","REVISAR")</f>
        <v>0</v>
      </c>
      <c r="X2519" s="3">
        <f>IF(AND(ISNUMBER(K2519),ISNUMBER(L2519),ISNUMBER(M2519),ISNUMBER(N2519)),IF(ABS(N2519-(K2519*L2519*(1-M2519/100)))&gt;1,"REVISAR","OK"),"REVISAR")</f>
        <v>0</v>
      </c>
      <c r="Y2519" s="3">
        <f>IF(AND(ISNUMBER(SEARCH("@",E2519)),ISNUMBER(SEARCH(".",E2519))),"OK","REVISAR")</f>
        <v>0</v>
      </c>
      <c r="Z2519" s="3">
        <f>IF(COUNTIF($A$2:$A$5001,A2519)&gt;1,"REVISAR","OK")</f>
        <v>0</v>
      </c>
    </row>
    <row r="2520">
      <c r="A2520" s="3">
        <v>2519</v>
      </c>
      <c r="B2520" s="4">
        <v>45368</v>
      </c>
      <c r="C2520" s="3" t="inlineStr">
        <is>
          <t>María Gómez</t>
        </is>
      </c>
      <c r="D2520" s="3" t="inlineStr">
        <is>
          <t>34648490</t>
        </is>
      </c>
      <c r="E2520" s="3" t="inlineStr">
        <is>
          <t>cliente517@gmail.com</t>
        </is>
      </c>
      <c r="F2520" s="3" t="inlineStr">
        <is>
          <t>+54 9 2326 535879</t>
        </is>
      </c>
      <c r="H2520" s="3" t="inlineStr">
        <is>
          <t>Buenos Aires</t>
        </is>
      </c>
      <c r="I2520" s="3" t="inlineStr">
        <is>
          <t>Mouse gamer</t>
        </is>
      </c>
      <c r="J2520" s="3" t="inlineStr">
        <is>
          <t>Periféricos</t>
        </is>
      </c>
      <c r="K2520" s="3">
        <v>8</v>
      </c>
      <c r="L2520" s="5">
        <v>155691.25</v>
      </c>
      <c r="M2520" s="3">
        <v>25</v>
      </c>
      <c r="N2520" s="5">
        <v>934147.5</v>
      </c>
      <c r="O2520" s="3" t="inlineStr">
        <is>
          <t>MercadoPago</t>
        </is>
      </c>
      <c r="P2520" s="3" t="inlineStr">
        <is>
          <t>Isaías</t>
        </is>
      </c>
      <c r="Q2520" s="3" t="inlineStr">
        <is>
          <t>local 1</t>
        </is>
      </c>
      <c r="R2520" s="3" t="inlineStr">
        <is>
          <t>En camino</t>
        </is>
      </c>
      <c r="S2520" s="3" t="inlineStr">
        <is>
          <t>Cliente reclama demora</t>
        </is>
      </c>
      <c r="T2520" s="3">
        <f>IF(COUNTA(A2520:S2520)&lt;19,"REVISAR","OK")</f>
        <v>0</v>
      </c>
      <c r="U2520" s="3">
        <f>IF(ISNUMBER(B2520),"OK","REVISAR")</f>
        <v>0</v>
      </c>
      <c r="V2520" s="3">
        <f>IF(AND(ISNUMBER(K2520),K2520&gt;0,K2520&lt;50),"OK","REVISAR")</f>
        <v>0</v>
      </c>
      <c r="W2520" s="3">
        <f>IF(AND(ISNUMBER(L2520),L2520&gt;0,L2520&lt;1000000),"OK","REVISAR")</f>
        <v>0</v>
      </c>
      <c r="X2520" s="3">
        <f>IF(AND(ISNUMBER(K2520),ISNUMBER(L2520),ISNUMBER(M2520),ISNUMBER(N2520)),IF(ABS(N2520-(K2520*L2520*(1-M2520/100)))&gt;1,"REVISAR","OK"),"REVISAR")</f>
        <v>0</v>
      </c>
      <c r="Y2520" s="3">
        <f>IF(AND(ISNUMBER(SEARCH("@",E2520)),ISNUMBER(SEARCH(".",E2520))),"OK","REVISAR")</f>
        <v>0</v>
      </c>
      <c r="Z2520" s="3">
        <f>IF(COUNTIF($A$2:$A$5001,A2520)&gt;1,"REVISAR","OK")</f>
        <v>0</v>
      </c>
    </row>
    <row r="2521">
      <c r="A2521" s="3">
        <v>2520</v>
      </c>
      <c r="B2521" s="4">
        <v>45418</v>
      </c>
      <c r="C2521" s="3" t="inlineStr">
        <is>
          <t>Camila Torres</t>
        </is>
      </c>
      <c r="D2521" s="3" t="inlineStr">
        <is>
          <t>21420827</t>
        </is>
      </c>
      <c r="E2521" s="3" t="inlineStr">
        <is>
          <t>cliente299@sinmail</t>
        </is>
      </c>
      <c r="F2521" s="3" t="inlineStr">
        <is>
          <t>+54 9 2326 174749</t>
        </is>
      </c>
      <c r="G2521" s="3" t="inlineStr">
        <is>
          <t>Rosario</t>
        </is>
      </c>
      <c r="H2521" s="3" t="inlineStr">
        <is>
          <t>Cordoba</t>
        </is>
      </c>
      <c r="J2521" s="3" t="inlineStr">
        <is>
          <t>Sin categoria</t>
        </is>
      </c>
      <c r="K2521" s="3">
        <v>3</v>
      </c>
      <c r="L2521" s="5">
        <v>34517.26</v>
      </c>
      <c r="M2521" s="3">
        <v>0</v>
      </c>
      <c r="N2521" s="5">
        <v>103551.78</v>
      </c>
      <c r="S2521" s="3" t="inlineStr">
        <is>
          <t>Duplicado probable</t>
        </is>
      </c>
      <c r="T2521" s="3">
        <f>IF(COUNTA(A2521:S2521)&lt;19,"REVISAR","OK")</f>
        <v>0</v>
      </c>
      <c r="U2521" s="3">
        <f>IF(ISNUMBER(B2521),"OK","REVISAR")</f>
        <v>0</v>
      </c>
      <c r="V2521" s="3">
        <f>IF(AND(ISNUMBER(K2521),K2521&gt;0,K2521&lt;50),"OK","REVISAR")</f>
        <v>0</v>
      </c>
      <c r="W2521" s="3">
        <f>IF(AND(ISNUMBER(L2521),L2521&gt;0,L2521&lt;1000000),"OK","REVISAR")</f>
        <v>0</v>
      </c>
      <c r="X2521" s="3">
        <f>IF(AND(ISNUMBER(K2521),ISNUMBER(L2521),ISNUMBER(M2521),ISNUMBER(N2521)),IF(ABS(N2521-(K2521*L2521*(1-M2521/100)))&gt;1,"REVISAR","OK"),"REVISAR")</f>
        <v>0</v>
      </c>
      <c r="Y2521" s="3">
        <f>IF(AND(ISNUMBER(SEARCH("@",E2521)),ISNUMBER(SEARCH(".",E2521))),"OK","REVISAR")</f>
        <v>0</v>
      </c>
      <c r="Z2521" s="3">
        <f>IF(COUNTIF($A$2:$A$5001,A2521)&gt;1,"REVISAR","OK")</f>
        <v>0</v>
      </c>
    </row>
    <row r="2522">
      <c r="A2522" s="3">
        <v>2521</v>
      </c>
      <c r="B2522" s="4">
        <v>45727</v>
      </c>
      <c r="C2522" s="3" t="inlineStr">
        <is>
          <t>Sofía García</t>
        </is>
      </c>
      <c r="D2522" s="3" t="inlineStr">
        <is>
          <t>20339007</t>
        </is>
      </c>
      <c r="E2522" s="3" t="inlineStr">
        <is>
          <t>cliente372@sinmail</t>
        </is>
      </c>
      <c r="F2522" s="3" t="inlineStr">
        <is>
          <t>+54 9 2326 281949</t>
        </is>
      </c>
      <c r="H2522" s="3" t="inlineStr">
        <is>
          <t>Bs.As</t>
        </is>
      </c>
      <c r="I2522" s="3" t="inlineStr">
        <is>
          <t>Mouse gamer</t>
        </is>
      </c>
      <c r="J2522" s="3" t="inlineStr">
        <is>
          <t>Computación</t>
        </is>
      </c>
      <c r="K2522" s="3">
        <v>7</v>
      </c>
      <c r="L2522" s="5">
        <v>45965.23</v>
      </c>
      <c r="M2522" s="3">
        <v>5</v>
      </c>
      <c r="N2522" s="5">
        <v>305668.78</v>
      </c>
      <c r="O2522" s="3" t="inlineStr">
        <is>
          <t>efectivo</t>
        </is>
      </c>
      <c r="P2522" s="3" t="inlineStr">
        <is>
          <t>Sin vendedor</t>
        </is>
      </c>
      <c r="R2522" s="3" t="inlineStr">
        <is>
          <t>En camino</t>
        </is>
      </c>
      <c r="T2522" s="3">
        <f>IF(COUNTA(A2522:S2522)&lt;19,"REVISAR","OK")</f>
        <v>0</v>
      </c>
      <c r="U2522" s="3">
        <f>IF(ISNUMBER(B2522),"OK","REVISAR")</f>
        <v>0</v>
      </c>
      <c r="V2522" s="3">
        <f>IF(AND(ISNUMBER(K2522),K2522&gt;0,K2522&lt;50),"OK","REVISAR")</f>
        <v>0</v>
      </c>
      <c r="W2522" s="3">
        <f>IF(AND(ISNUMBER(L2522),L2522&gt;0,L2522&lt;1000000),"OK","REVISAR")</f>
        <v>0</v>
      </c>
      <c r="X2522" s="3">
        <f>IF(AND(ISNUMBER(K2522),ISNUMBER(L2522),ISNUMBER(M2522),ISNUMBER(N2522)),IF(ABS(N2522-(K2522*L2522*(1-M2522/100)))&gt;1,"REVISAR","OK"),"REVISAR")</f>
        <v>0</v>
      </c>
      <c r="Y2522" s="3">
        <f>IF(AND(ISNUMBER(SEARCH("@",E2522)),ISNUMBER(SEARCH(".",E2522))),"OK","REVISAR")</f>
        <v>0</v>
      </c>
      <c r="Z2522" s="3">
        <f>IF(COUNTIF($A$2:$A$5001,A2522)&gt;1,"REVISAR","OK")</f>
        <v>0</v>
      </c>
    </row>
    <row r="2523">
      <c r="A2523" s="3">
        <v>2522</v>
      </c>
      <c r="B2523" s="4">
        <v>45385</v>
      </c>
      <c r="C2523" s="3" t="inlineStr">
        <is>
          <t>Cliente Sin Nombre</t>
        </is>
      </c>
      <c r="D2523" s="3" t="inlineStr">
        <is>
          <t>22103389</t>
        </is>
      </c>
      <c r="E2523" s="3" t="inlineStr">
        <is>
          <t>cliente478@outlook.com</t>
        </is>
      </c>
      <c r="F2523" s="3" t="inlineStr">
        <is>
          <t>+54 9 2326 776310</t>
        </is>
      </c>
      <c r="H2523" s="3" t="inlineStr">
        <is>
          <t>Santa Fe</t>
        </is>
      </c>
      <c r="I2523" s="3" t="inlineStr">
        <is>
          <t>Producto desconocido</t>
        </is>
      </c>
      <c r="J2523" s="3" t="inlineStr">
        <is>
          <t>Tecnología</t>
        </is>
      </c>
      <c r="K2523" s="3">
        <v>5</v>
      </c>
      <c r="L2523" s="5">
        <v>105831.64</v>
      </c>
      <c r="M2523" s="3">
        <v>0</v>
      </c>
      <c r="N2523" s="5">
        <v>529158.2</v>
      </c>
      <c r="O2523" s="3" t="inlineStr">
        <is>
          <t>tarjeta credito</t>
        </is>
      </c>
      <c r="P2523" s="3" t="inlineStr">
        <is>
          <t>Admin</t>
        </is>
      </c>
      <c r="Q2523" s="3" t="inlineStr">
        <is>
          <t>local 1</t>
        </is>
      </c>
      <c r="R2523" s="3" t="inlineStr">
        <is>
          <t>pendiente</t>
        </is>
      </c>
      <c r="S2523" s="3" t="inlineStr">
        <is>
          <t>OK</t>
        </is>
      </c>
      <c r="T2523" s="3">
        <f>IF(COUNTA(A2523:S2523)&lt;19,"REVISAR","OK")</f>
        <v>0</v>
      </c>
      <c r="U2523" s="3">
        <f>IF(ISNUMBER(B2523),"OK","REVISAR")</f>
        <v>0</v>
      </c>
      <c r="V2523" s="3">
        <f>IF(AND(ISNUMBER(K2523),K2523&gt;0,K2523&lt;50),"OK","REVISAR")</f>
        <v>0</v>
      </c>
      <c r="W2523" s="3">
        <f>IF(AND(ISNUMBER(L2523),L2523&gt;0,L2523&lt;1000000),"OK","REVISAR")</f>
        <v>0</v>
      </c>
      <c r="X2523" s="3">
        <f>IF(AND(ISNUMBER(K2523),ISNUMBER(L2523),ISNUMBER(M2523),ISNUMBER(N2523)),IF(ABS(N2523-(K2523*L2523*(1-M2523/100)))&gt;1,"REVISAR","OK"),"REVISAR")</f>
        <v>0</v>
      </c>
      <c r="Y2523" s="3">
        <f>IF(AND(ISNUMBER(SEARCH("@",E2523)),ISNUMBER(SEARCH(".",E2523))),"OK","REVISAR")</f>
        <v>0</v>
      </c>
      <c r="Z2523" s="3">
        <f>IF(COUNTIF($A$2:$A$5001,A2523)&gt;1,"REVISAR","OK")</f>
        <v>0</v>
      </c>
    </row>
    <row r="2524">
      <c r="A2524" s="3">
        <v>2523</v>
      </c>
      <c r="B2524" s="4">
        <v>45469</v>
      </c>
      <c r="C2524" s="3" t="inlineStr">
        <is>
          <t>María Gómez</t>
        </is>
      </c>
      <c r="D2524" s="3" t="inlineStr">
        <is>
          <t>123</t>
        </is>
      </c>
      <c r="E2524" s="3" t="inlineStr">
        <is>
          <t>cliente671@hotmial.com</t>
        </is>
      </c>
      <c r="G2524" s="3" t="inlineStr">
        <is>
          <t>Buenos Aires</t>
        </is>
      </c>
      <c r="I2524" s="3" t="inlineStr">
        <is>
          <t>Producto desconocido</t>
        </is>
      </c>
      <c r="J2524" s="3" t="inlineStr">
        <is>
          <t>Sin categoria</t>
        </is>
      </c>
      <c r="K2524" s="3">
        <v>7</v>
      </c>
      <c r="L2524" s="5">
        <v>38669.14</v>
      </c>
      <c r="M2524" s="3">
        <v>10</v>
      </c>
      <c r="N2524" s="5">
        <v>243615.58</v>
      </c>
      <c r="P2524" s="3" t="inlineStr">
        <is>
          <t>Lucas</t>
        </is>
      </c>
      <c r="Q2524" s="3" t="inlineStr">
        <is>
          <t>Sucursal Norte</t>
        </is>
      </c>
      <c r="R2524" s="3" t="inlineStr">
        <is>
          <t>En camino</t>
        </is>
      </c>
      <c r="S2524" s="3" t="inlineStr">
        <is>
          <t>Precio cargado manualmente</t>
        </is>
      </c>
      <c r="T2524" s="3">
        <f>IF(COUNTA(A2524:S2524)&lt;19,"REVISAR","OK")</f>
        <v>0</v>
      </c>
      <c r="U2524" s="3">
        <f>IF(ISNUMBER(B2524),"OK","REVISAR")</f>
        <v>0</v>
      </c>
      <c r="V2524" s="3">
        <f>IF(AND(ISNUMBER(K2524),K2524&gt;0,K2524&lt;50),"OK","REVISAR")</f>
        <v>0</v>
      </c>
      <c r="W2524" s="3">
        <f>IF(AND(ISNUMBER(L2524),L2524&gt;0,L2524&lt;1000000),"OK","REVISAR")</f>
        <v>0</v>
      </c>
      <c r="X2524" s="3">
        <f>IF(AND(ISNUMBER(K2524),ISNUMBER(L2524),ISNUMBER(M2524),ISNUMBER(N2524)),IF(ABS(N2524-(K2524*L2524*(1-M2524/100)))&gt;1,"REVISAR","OK"),"REVISAR")</f>
        <v>0</v>
      </c>
      <c r="Y2524" s="3">
        <f>IF(AND(ISNUMBER(SEARCH("@",E2524)),ISNUMBER(SEARCH(".",E2524))),"OK","REVISAR")</f>
        <v>0</v>
      </c>
      <c r="Z2524" s="3">
        <f>IF(COUNTIF($A$2:$A$5001,A2524)&gt;1,"REVISAR","OK")</f>
        <v>0</v>
      </c>
    </row>
    <row r="2525">
      <c r="A2525" s="3">
        <v>2524</v>
      </c>
      <c r="B2525" s="4">
        <v>45415</v>
      </c>
      <c r="C2525" s="3" t="inlineStr">
        <is>
          <t>Lucas Rodríguez</t>
        </is>
      </c>
      <c r="D2525" s="3" t="inlineStr">
        <is>
          <t>26186211</t>
        </is>
      </c>
      <c r="E2525" s="3" t="inlineStr">
        <is>
          <t>cliente807@hotmial.com</t>
        </is>
      </c>
      <c r="F2525" s="3" t="inlineStr">
        <is>
          <t>+54 9 2326 642268</t>
        </is>
      </c>
      <c r="G2525" s="3" t="inlineStr">
        <is>
          <t>Cordoba</t>
        </is>
      </c>
      <c r="H2525" s="3" t="inlineStr">
        <is>
          <t>buenos aires</t>
        </is>
      </c>
      <c r="I2525" s="3" t="inlineStr">
        <is>
          <t>Mouse gamer</t>
        </is>
      </c>
      <c r="J2525" s="3" t="inlineStr">
        <is>
          <t>Sin categoria</t>
        </is>
      </c>
      <c r="K2525" s="3">
        <v>8</v>
      </c>
      <c r="L2525" s="5">
        <v>56705.33</v>
      </c>
      <c r="M2525" s="3">
        <v>25</v>
      </c>
      <c r="N2525" s="5">
        <v>340231.98</v>
      </c>
      <c r="P2525" s="3" t="inlineStr">
        <is>
          <t>Admin</t>
        </is>
      </c>
      <c r="Q2525" s="3" t="inlineStr">
        <is>
          <t>Norte</t>
        </is>
      </c>
      <c r="R2525" s="3" t="inlineStr">
        <is>
          <t>Entregado</t>
        </is>
      </c>
      <c r="S2525" s="3" t="inlineStr">
        <is>
          <t>Cliente reclama demora</t>
        </is>
      </c>
      <c r="T2525" s="3">
        <f>IF(COUNTA(A2525:S2525)&lt;19,"REVISAR","OK")</f>
        <v>0</v>
      </c>
      <c r="U2525" s="3">
        <f>IF(ISNUMBER(B2525),"OK","REVISAR")</f>
        <v>0</v>
      </c>
      <c r="V2525" s="3">
        <f>IF(AND(ISNUMBER(K2525),K2525&gt;0,K2525&lt;50),"OK","REVISAR")</f>
        <v>0</v>
      </c>
      <c r="W2525" s="3">
        <f>IF(AND(ISNUMBER(L2525),L2525&gt;0,L2525&lt;1000000),"OK","REVISAR")</f>
        <v>0</v>
      </c>
      <c r="X2525" s="3">
        <f>IF(AND(ISNUMBER(K2525),ISNUMBER(L2525),ISNUMBER(M2525),ISNUMBER(N2525)),IF(ABS(N2525-(K2525*L2525*(1-M2525/100)))&gt;1,"REVISAR","OK"),"REVISAR")</f>
        <v>0</v>
      </c>
      <c r="Y2525" s="3">
        <f>IF(AND(ISNUMBER(SEARCH("@",E2525)),ISNUMBER(SEARCH(".",E2525))),"OK","REVISAR")</f>
        <v>0</v>
      </c>
      <c r="Z2525" s="3">
        <f>IF(COUNTIF($A$2:$A$5001,A2525)&gt;1,"REVISAR","OK")</f>
        <v>0</v>
      </c>
    </row>
    <row r="2526">
      <c r="A2526" s="3">
        <v>2525</v>
      </c>
      <c r="B2526" s="4">
        <v>45739</v>
      </c>
      <c r="C2526" s="3" t="inlineStr">
        <is>
          <t>Sofía García</t>
        </is>
      </c>
      <c r="D2526" s="3" t="inlineStr">
        <is>
          <t>20177966</t>
        </is>
      </c>
      <c r="E2526" s="3" t="inlineStr">
        <is>
          <t>cliente421@gmail.com</t>
        </is>
      </c>
      <c r="F2526" s="3" t="inlineStr">
        <is>
          <t>+54 9 2326 956221</t>
        </is>
      </c>
      <c r="G2526" s="3" t="inlineStr">
        <is>
          <t>Cordoba</t>
        </is>
      </c>
      <c r="H2526" s="3" t="inlineStr">
        <is>
          <t>Buenos Aires</t>
        </is>
      </c>
      <c r="I2526" s="3" t="inlineStr">
        <is>
          <t>Cable USB-C</t>
        </is>
      </c>
      <c r="J2526" s="3" t="inlineStr">
        <is>
          <t>Accesorios</t>
        </is>
      </c>
      <c r="K2526" s="3">
        <v>2</v>
      </c>
      <c r="L2526" s="5">
        <v>108654.76</v>
      </c>
      <c r="M2526" s="3">
        <v>5</v>
      </c>
      <c r="N2526" s="5">
        <v>206444.04</v>
      </c>
      <c r="O2526" s="3" t="inlineStr">
        <is>
          <t>MercadoPago</t>
        </is>
      </c>
      <c r="P2526" s="3" t="inlineStr">
        <is>
          <t>Sofía</t>
        </is>
      </c>
      <c r="Q2526" s="3" t="inlineStr">
        <is>
          <t>Sucursal Centro</t>
        </is>
      </c>
      <c r="R2526" s="3" t="inlineStr">
        <is>
          <t>pendiente</t>
        </is>
      </c>
      <c r="S2526" s="3" t="inlineStr">
        <is>
          <t>Dirección incompleta</t>
        </is>
      </c>
      <c r="T2526" s="3">
        <f>IF(COUNTA(A2526:S2526)&lt;19,"REVISAR","OK")</f>
        <v>0</v>
      </c>
      <c r="U2526" s="3">
        <f>IF(ISNUMBER(B2526),"OK","REVISAR")</f>
        <v>0</v>
      </c>
      <c r="V2526" s="3">
        <f>IF(AND(ISNUMBER(K2526),K2526&gt;0,K2526&lt;50),"OK","REVISAR")</f>
        <v>0</v>
      </c>
      <c r="W2526" s="3">
        <f>IF(AND(ISNUMBER(L2526),L2526&gt;0,L2526&lt;1000000),"OK","REVISAR")</f>
        <v>0</v>
      </c>
      <c r="X2526" s="3">
        <f>IF(AND(ISNUMBER(K2526),ISNUMBER(L2526),ISNUMBER(M2526),ISNUMBER(N2526)),IF(ABS(N2526-(K2526*L2526*(1-M2526/100)))&gt;1,"REVISAR","OK"),"REVISAR")</f>
        <v>0</v>
      </c>
      <c r="Y2526" s="3">
        <f>IF(AND(ISNUMBER(SEARCH("@",E2526)),ISNUMBER(SEARCH(".",E2526))),"OK","REVISAR")</f>
        <v>0</v>
      </c>
      <c r="Z2526" s="3">
        <f>IF(COUNTIF($A$2:$A$5001,A2526)&gt;1,"REVISAR","OK")</f>
        <v>0</v>
      </c>
    </row>
    <row r="2527">
      <c r="A2527" s="3">
        <v>2526</v>
      </c>
      <c r="B2527" s="4">
        <v>45578</v>
      </c>
      <c r="C2527" s="3" t="inlineStr">
        <is>
          <t>Lucas Rodríguez</t>
        </is>
      </c>
      <c r="D2527" s="3" t="inlineStr">
        <is>
          <t>41588689</t>
        </is>
      </c>
      <c r="E2527" s="3" t="inlineStr">
        <is>
          <t>cliente383@</t>
        </is>
      </c>
      <c r="F2527" s="3" t="inlineStr">
        <is>
          <t>+54 9 2326 383310</t>
        </is>
      </c>
      <c r="G2527" s="3" t="inlineStr">
        <is>
          <t>Cordoba</t>
        </is>
      </c>
      <c r="H2527" s="3" t="inlineStr">
        <is>
          <t>CABA</t>
        </is>
      </c>
      <c r="I2527" s="3" t="inlineStr">
        <is>
          <t>Disco SSD 480GB</t>
        </is>
      </c>
      <c r="J2527" s="3" t="inlineStr">
        <is>
          <t>Computación</t>
        </is>
      </c>
      <c r="K2527" s="3">
        <v>8</v>
      </c>
      <c r="L2527" s="5">
        <v>121987.42</v>
      </c>
      <c r="M2527" s="3">
        <v>0</v>
      </c>
      <c r="N2527" s="5">
        <v>975899.36</v>
      </c>
      <c r="O2527" s="3" t="inlineStr">
        <is>
          <t>transf</t>
        </is>
      </c>
      <c r="P2527" s="3" t="inlineStr">
        <is>
          <t>admin</t>
        </is>
      </c>
      <c r="R2527" s="3" t="inlineStr">
        <is>
          <t>Entregado</t>
        </is>
      </c>
      <c r="S2527" s="3" t="inlineStr">
        <is>
          <t>sin observaciones</t>
        </is>
      </c>
      <c r="T2527" s="3">
        <f>IF(COUNTA(A2527:S2527)&lt;19,"REVISAR","OK")</f>
        <v>0</v>
      </c>
      <c r="U2527" s="3">
        <f>IF(ISNUMBER(B2527),"OK","REVISAR")</f>
        <v>0</v>
      </c>
      <c r="V2527" s="3">
        <f>IF(AND(ISNUMBER(K2527),K2527&gt;0,K2527&lt;50),"OK","REVISAR")</f>
        <v>0</v>
      </c>
      <c r="W2527" s="3">
        <f>IF(AND(ISNUMBER(L2527),L2527&gt;0,L2527&lt;1000000),"OK","REVISAR")</f>
        <v>0</v>
      </c>
      <c r="X2527" s="3">
        <f>IF(AND(ISNUMBER(K2527),ISNUMBER(L2527),ISNUMBER(M2527),ISNUMBER(N2527)),IF(ABS(N2527-(K2527*L2527*(1-M2527/100)))&gt;1,"REVISAR","OK"),"REVISAR")</f>
        <v>0</v>
      </c>
      <c r="Y2527" s="3">
        <f>IF(AND(ISNUMBER(SEARCH("@",E2527)),ISNUMBER(SEARCH(".",E2527))),"OK","REVISAR")</f>
        <v>0</v>
      </c>
      <c r="Z2527" s="3">
        <f>IF(COUNTIF($A$2:$A$5001,A2527)&gt;1,"REVISAR","OK")</f>
        <v>0</v>
      </c>
    </row>
    <row r="2528">
      <c r="A2528" s="3">
        <v>2527</v>
      </c>
      <c r="B2528" s="4">
        <v>45648</v>
      </c>
      <c r="C2528" s="3" t="inlineStr">
        <is>
          <t>Cliente Sin Nombre</t>
        </is>
      </c>
      <c r="D2528" s="3" t="inlineStr">
        <is>
          <t>40507859</t>
        </is>
      </c>
      <c r="E2528" s="3" t="inlineStr">
        <is>
          <t>cliente463@hotmail.com</t>
        </is>
      </c>
      <c r="F2528" s="3" t="inlineStr">
        <is>
          <t>+54 9 2326 224448</t>
        </is>
      </c>
      <c r="G2528" s="3" t="inlineStr">
        <is>
          <t>Mendoza</t>
        </is>
      </c>
      <c r="I2528" s="3" t="inlineStr">
        <is>
          <t>Cargador rápido</t>
        </is>
      </c>
      <c r="J2528" s="3" t="inlineStr">
        <is>
          <t>Tecnologia</t>
        </is>
      </c>
      <c r="K2528" s="3">
        <v>2</v>
      </c>
      <c r="L2528" s="5">
        <v>26328.14</v>
      </c>
      <c r="M2528" s="3">
        <v>15</v>
      </c>
      <c r="N2528" s="5">
        <v>44757.84</v>
      </c>
      <c r="O2528" s="3" t="inlineStr">
        <is>
          <t>Transferencia</t>
        </is>
      </c>
      <c r="P2528" s="3" t="inlineStr">
        <is>
          <t>Lucas</t>
        </is>
      </c>
      <c r="Q2528" s="3" t="inlineStr">
        <is>
          <t>online</t>
        </is>
      </c>
      <c r="R2528" s="3" t="inlineStr">
        <is>
          <t>En camino</t>
        </is>
      </c>
      <c r="S2528" s="3" t="inlineStr">
        <is>
          <t>Dirección incompleta</t>
        </is>
      </c>
      <c r="T2528" s="3">
        <f>IF(COUNTA(A2528:S2528)&lt;19,"REVISAR","OK")</f>
        <v>0</v>
      </c>
      <c r="U2528" s="3">
        <f>IF(ISNUMBER(B2528),"OK","REVISAR")</f>
        <v>0</v>
      </c>
      <c r="V2528" s="3">
        <f>IF(AND(ISNUMBER(K2528),K2528&gt;0,K2528&lt;50),"OK","REVISAR")</f>
        <v>0</v>
      </c>
      <c r="W2528" s="3">
        <f>IF(AND(ISNUMBER(L2528),L2528&gt;0,L2528&lt;1000000),"OK","REVISAR")</f>
        <v>0</v>
      </c>
      <c r="X2528" s="3">
        <f>IF(AND(ISNUMBER(K2528),ISNUMBER(L2528),ISNUMBER(M2528),ISNUMBER(N2528)),IF(ABS(N2528-(K2528*L2528*(1-M2528/100)))&gt;1,"REVISAR","OK"),"REVISAR")</f>
        <v>0</v>
      </c>
      <c r="Y2528" s="3">
        <f>IF(AND(ISNUMBER(SEARCH("@",E2528)),ISNUMBER(SEARCH(".",E2528))),"OK","REVISAR")</f>
        <v>0</v>
      </c>
      <c r="Z2528" s="3">
        <f>IF(COUNTIF($A$2:$A$5001,A2528)&gt;1,"REVISAR","OK")</f>
        <v>0</v>
      </c>
    </row>
    <row r="2529">
      <c r="A2529" s="3">
        <v>2528</v>
      </c>
      <c r="B2529" s="4">
        <v>45687</v>
      </c>
      <c r="C2529" s="3" t="inlineStr">
        <is>
          <t>Juan Pérez</t>
        </is>
      </c>
      <c r="D2529" s="3" t="inlineStr">
        <is>
          <t>39099136</t>
        </is>
      </c>
      <c r="E2529" s="3" t="inlineStr">
        <is>
          <t>cliente371@hotmail.com</t>
        </is>
      </c>
      <c r="F2529" s="3" t="inlineStr">
        <is>
          <t>+54 9 2326 569507</t>
        </is>
      </c>
      <c r="G2529" s="3" t="inlineStr">
        <is>
          <t>San Antonio de Areco</t>
        </is>
      </c>
      <c r="H2529" s="3" t="inlineStr">
        <is>
          <t>buenos aires</t>
        </is>
      </c>
      <c r="I2529" s="3" t="inlineStr">
        <is>
          <t>Webcam HD</t>
        </is>
      </c>
      <c r="K2529" s="3">
        <v>3</v>
      </c>
      <c r="L2529" s="5">
        <v>108486.27</v>
      </c>
      <c r="M2529" s="3">
        <v>5</v>
      </c>
      <c r="N2529" s="5">
        <v>309185.87</v>
      </c>
      <c r="O2529" s="3" t="inlineStr">
        <is>
          <t>tarjeta credito</t>
        </is>
      </c>
      <c r="P2529" s="3" t="inlineStr">
        <is>
          <t>Sofía</t>
        </is>
      </c>
      <c r="Q2529" s="3" t="inlineStr">
        <is>
          <t>Norte</t>
        </is>
      </c>
      <c r="S2529" s="3" t="inlineStr">
        <is>
          <t>Duplicado probable</t>
        </is>
      </c>
      <c r="T2529" s="3">
        <f>IF(COUNTA(A2529:S2529)&lt;19,"REVISAR","OK")</f>
        <v>0</v>
      </c>
      <c r="U2529" s="3">
        <f>IF(ISNUMBER(B2529),"OK","REVISAR")</f>
        <v>0</v>
      </c>
      <c r="V2529" s="3">
        <f>IF(AND(ISNUMBER(K2529),K2529&gt;0,K2529&lt;50),"OK","REVISAR")</f>
        <v>0</v>
      </c>
      <c r="W2529" s="3">
        <f>IF(AND(ISNUMBER(L2529),L2529&gt;0,L2529&lt;1000000),"OK","REVISAR")</f>
        <v>0</v>
      </c>
      <c r="X2529" s="3">
        <f>IF(AND(ISNUMBER(K2529),ISNUMBER(L2529),ISNUMBER(M2529),ISNUMBER(N2529)),IF(ABS(N2529-(K2529*L2529*(1-M2529/100)))&gt;1,"REVISAR","OK"),"REVISAR")</f>
        <v>0</v>
      </c>
      <c r="Y2529" s="3">
        <f>IF(AND(ISNUMBER(SEARCH("@",E2529)),ISNUMBER(SEARCH(".",E2529))),"OK","REVISAR")</f>
        <v>0</v>
      </c>
      <c r="Z2529" s="3">
        <f>IF(COUNTIF($A$2:$A$5001,A2529)&gt;1,"REVISAR","OK")</f>
        <v>0</v>
      </c>
    </row>
    <row r="2530">
      <c r="B2530" s="4">
        <v>45509</v>
      </c>
      <c r="C2530" s="3" t="inlineStr">
        <is>
          <t>Pedro Sánchez</t>
        </is>
      </c>
      <c r="D2530" s="3" t="inlineStr">
        <is>
          <t>33238018</t>
        </is>
      </c>
      <c r="E2530" s="3" t="inlineStr">
        <is>
          <t>cliente581@gmail.com</t>
        </is>
      </c>
      <c r="F2530" s="3" t="inlineStr">
        <is>
          <t>+54 9 2326 881002</t>
        </is>
      </c>
      <c r="H2530" s="3" t="inlineStr">
        <is>
          <t>Buenos Aires</t>
        </is>
      </c>
      <c r="I2530" s="3" t="inlineStr">
        <is>
          <t>Teclado mecánico</t>
        </is>
      </c>
      <c r="J2530" s="3" t="inlineStr">
        <is>
          <t>Computación</t>
        </is>
      </c>
      <c r="K2530" s="3">
        <v>6</v>
      </c>
      <c r="L2530" s="5">
        <v>35132.15</v>
      </c>
      <c r="M2530" s="3">
        <v>10</v>
      </c>
      <c r="N2530" s="5">
        <v>189713.61</v>
      </c>
      <c r="O2530" s="3" t="inlineStr">
        <is>
          <t>Transferencia</t>
        </is>
      </c>
      <c r="P2530" s="3" t="inlineStr">
        <is>
          <t>Isaías</t>
        </is>
      </c>
      <c r="Q2530" s="3" t="inlineStr">
        <is>
          <t>local 1</t>
        </is>
      </c>
      <c r="R2530" s="3" t="inlineStr">
        <is>
          <t>En camino</t>
        </is>
      </c>
      <c r="S2530" s="3" t="inlineStr">
        <is>
          <t>sin observaciones</t>
        </is>
      </c>
      <c r="T2530" s="3">
        <f>IF(COUNTA(A2530:S2530)&lt;19,"REVISAR","OK")</f>
        <v>0</v>
      </c>
      <c r="U2530" s="3">
        <f>IF(ISNUMBER(B2530),"OK","REVISAR")</f>
        <v>0</v>
      </c>
      <c r="V2530" s="3">
        <f>IF(AND(ISNUMBER(K2530),K2530&gt;0,K2530&lt;50),"OK","REVISAR")</f>
        <v>0</v>
      </c>
      <c r="W2530" s="3">
        <f>IF(AND(ISNUMBER(L2530),L2530&gt;0,L2530&lt;1000000),"OK","REVISAR")</f>
        <v>0</v>
      </c>
      <c r="X2530" s="3">
        <f>IF(AND(ISNUMBER(K2530),ISNUMBER(L2530),ISNUMBER(M2530),ISNUMBER(N2530)),IF(ABS(N2530-(K2530*L2530*(1-M2530/100)))&gt;1,"REVISAR","OK"),"REVISAR")</f>
        <v>0</v>
      </c>
      <c r="Y2530" s="3">
        <f>IF(AND(ISNUMBER(SEARCH("@",E2530)),ISNUMBER(SEARCH(".",E2530))),"OK","REVISAR")</f>
        <v>0</v>
      </c>
      <c r="Z2530" s="3">
        <f>IF(COUNTIF($A$2:$A$5001,A2530)&gt;1,"REVISAR","OK")</f>
        <v>0</v>
      </c>
    </row>
    <row r="2531">
      <c r="A2531" s="3">
        <v>2530</v>
      </c>
      <c r="B2531" s="4">
        <v>45622</v>
      </c>
      <c r="D2531" s="3" t="inlineStr">
        <is>
          <t>32632258</t>
        </is>
      </c>
      <c r="E2531" s="3" t="inlineStr">
        <is>
          <t>cliente103@</t>
        </is>
      </c>
      <c r="F2531" s="3" t="inlineStr">
        <is>
          <t>+54 9 2326 242087</t>
        </is>
      </c>
      <c r="G2531" s="3" t="inlineStr">
        <is>
          <t>Capital Federal</t>
        </is>
      </c>
      <c r="H2531" s="3" t="inlineStr">
        <is>
          <t>Buenos Aires</t>
        </is>
      </c>
      <c r="I2531" s="3" t="inlineStr">
        <is>
          <t>Disco SSD 480GB</t>
        </is>
      </c>
      <c r="J2531" s="3" t="inlineStr">
        <is>
          <t>Hogar</t>
        </is>
      </c>
      <c r="K2531" s="3">
        <v>8</v>
      </c>
      <c r="L2531" s="5">
        <v>148369.28</v>
      </c>
      <c r="M2531" s="3">
        <v>20</v>
      </c>
      <c r="N2531" s="5">
        <v>949563.39</v>
      </c>
      <c r="Q2531" s="3" t="inlineStr">
        <is>
          <t>online</t>
        </is>
      </c>
      <c r="R2531" s="3" t="inlineStr">
        <is>
          <t>Entregado</t>
        </is>
      </c>
      <c r="S2531" s="3" t="inlineStr">
        <is>
          <t>Precio cargado manualmente</t>
        </is>
      </c>
      <c r="T2531" s="3">
        <f>IF(COUNTA(A2531:S2531)&lt;19,"REVISAR","OK")</f>
        <v>0</v>
      </c>
      <c r="U2531" s="3">
        <f>IF(ISNUMBER(B2531),"OK","REVISAR")</f>
        <v>0</v>
      </c>
      <c r="V2531" s="3">
        <f>IF(AND(ISNUMBER(K2531),K2531&gt;0,K2531&lt;50),"OK","REVISAR")</f>
        <v>0</v>
      </c>
      <c r="W2531" s="3">
        <f>IF(AND(ISNUMBER(L2531),L2531&gt;0,L2531&lt;1000000),"OK","REVISAR")</f>
        <v>0</v>
      </c>
      <c r="X2531" s="3">
        <f>IF(AND(ISNUMBER(K2531),ISNUMBER(L2531),ISNUMBER(M2531),ISNUMBER(N2531)),IF(ABS(N2531-(K2531*L2531*(1-M2531/100)))&gt;1,"REVISAR","OK"),"REVISAR")</f>
        <v>0</v>
      </c>
      <c r="Y2531" s="3">
        <f>IF(AND(ISNUMBER(SEARCH("@",E2531)),ISNUMBER(SEARCH(".",E2531))),"OK","REVISAR")</f>
        <v>0</v>
      </c>
      <c r="Z2531" s="3">
        <f>IF(COUNTIF($A$2:$A$5001,A2531)&gt;1,"REVISAR","OK")</f>
        <v>0</v>
      </c>
    </row>
    <row r="2532">
      <c r="A2532" s="3">
        <v>2531</v>
      </c>
      <c r="B2532" s="4">
        <v>45748</v>
      </c>
      <c r="C2532" s="3" t="inlineStr">
        <is>
          <t>Pedro Sánchez</t>
        </is>
      </c>
      <c r="D2532" s="3" t="inlineStr">
        <is>
          <t>37520788</t>
        </is>
      </c>
      <c r="E2532" s="3" t="inlineStr">
        <is>
          <t>cliente521@hotmial.com</t>
        </is>
      </c>
      <c r="F2532" s="3" t="inlineStr">
        <is>
          <t>+54 9 2326 199320</t>
        </is>
      </c>
      <c r="G2532" s="3" t="inlineStr">
        <is>
          <t>Buenos Aires</t>
        </is>
      </c>
      <c r="I2532" s="3" t="inlineStr">
        <is>
          <t>Teclado mecánico</t>
        </is>
      </c>
      <c r="K2532" s="3">
        <v>6</v>
      </c>
      <c r="L2532" s="5">
        <v>104446.65</v>
      </c>
      <c r="M2532" s="3">
        <v>20</v>
      </c>
      <c r="N2532" s="5">
        <v>501343.92</v>
      </c>
      <c r="P2532" s="3" t="inlineStr">
        <is>
          <t>Sofía</t>
        </is>
      </c>
      <c r="Q2532" s="3" t="inlineStr">
        <is>
          <t>Local 1</t>
        </is>
      </c>
      <c r="R2532" s="3" t="inlineStr">
        <is>
          <t>Cancelado</t>
        </is>
      </c>
      <c r="S2532" s="3" t="inlineStr">
        <is>
          <t>Pago a confirmar</t>
        </is>
      </c>
      <c r="T2532" s="3">
        <f>IF(COUNTA(A2532:S2532)&lt;19,"REVISAR","OK")</f>
        <v>0</v>
      </c>
      <c r="U2532" s="3">
        <f>IF(ISNUMBER(B2532),"OK","REVISAR")</f>
        <v>0</v>
      </c>
      <c r="V2532" s="3">
        <f>IF(AND(ISNUMBER(K2532),K2532&gt;0,K2532&lt;50),"OK","REVISAR")</f>
        <v>0</v>
      </c>
      <c r="W2532" s="3">
        <f>IF(AND(ISNUMBER(L2532),L2532&gt;0,L2532&lt;1000000),"OK","REVISAR")</f>
        <v>0</v>
      </c>
      <c r="X2532" s="3">
        <f>IF(AND(ISNUMBER(K2532),ISNUMBER(L2532),ISNUMBER(M2532),ISNUMBER(N2532)),IF(ABS(N2532-(K2532*L2532*(1-M2532/100)))&gt;1,"REVISAR","OK"),"REVISAR")</f>
        <v>0</v>
      </c>
      <c r="Y2532" s="3">
        <f>IF(AND(ISNUMBER(SEARCH("@",E2532)),ISNUMBER(SEARCH(".",E2532))),"OK","REVISAR")</f>
        <v>0</v>
      </c>
      <c r="Z2532" s="3">
        <f>IF(COUNTIF($A$2:$A$5001,A2532)&gt;1,"REVISAR","OK")</f>
        <v>0</v>
      </c>
    </row>
    <row r="2533">
      <c r="A2533" s="3">
        <v>2532</v>
      </c>
      <c r="B2533" s="4">
        <v>45372</v>
      </c>
      <c r="C2533" s="3" t="inlineStr">
        <is>
          <t>Camila Torres</t>
        </is>
      </c>
      <c r="D2533" s="3" t="inlineStr">
        <is>
          <t>20909602</t>
        </is>
      </c>
      <c r="E2533" s="3" t="inlineStr">
        <is>
          <t>cliente642@</t>
        </is>
      </c>
      <c r="F2533" s="3" t="inlineStr">
        <is>
          <t>+54 9 2326 586735</t>
        </is>
      </c>
      <c r="G2533" s="3" t="inlineStr">
        <is>
          <t>Cordoba</t>
        </is>
      </c>
      <c r="I2533" s="3" t="inlineStr">
        <is>
          <t>Webcam HD</t>
        </is>
      </c>
      <c r="L2533" s="5">
        <v>21541.21</v>
      </c>
      <c r="M2533" s="3">
        <v>5</v>
      </c>
      <c r="O2533" s="3" t="inlineStr">
        <is>
          <t>tarjeta credito</t>
        </is>
      </c>
      <c r="P2533" s="3" t="inlineStr">
        <is>
          <t>Admin</t>
        </is>
      </c>
      <c r="S2533" s="3" t="inlineStr">
        <is>
          <t>Duplicado probable</t>
        </is>
      </c>
      <c r="T2533" s="3">
        <f>IF(COUNTA(A2533:S2533)&lt;19,"REVISAR","OK")</f>
        <v>0</v>
      </c>
      <c r="U2533" s="3">
        <f>IF(ISNUMBER(B2533),"OK","REVISAR")</f>
        <v>0</v>
      </c>
      <c r="V2533" s="3">
        <f>IF(AND(ISNUMBER(K2533),K2533&gt;0,K2533&lt;50),"OK","REVISAR")</f>
        <v>0</v>
      </c>
      <c r="W2533" s="3">
        <f>IF(AND(ISNUMBER(L2533),L2533&gt;0,L2533&lt;1000000),"OK","REVISAR")</f>
        <v>0</v>
      </c>
      <c r="X2533" s="3">
        <f>IF(AND(ISNUMBER(K2533),ISNUMBER(L2533),ISNUMBER(M2533),ISNUMBER(N2533)),IF(ABS(N2533-(K2533*L2533*(1-M2533/100)))&gt;1,"REVISAR","OK"),"REVISAR")</f>
        <v>0</v>
      </c>
      <c r="Y2533" s="3">
        <f>IF(AND(ISNUMBER(SEARCH("@",E2533)),ISNUMBER(SEARCH(".",E2533))),"OK","REVISAR")</f>
        <v>0</v>
      </c>
      <c r="Z2533" s="3">
        <f>IF(COUNTIF($A$2:$A$5001,A2533)&gt;1,"REVISAR","OK")</f>
        <v>0</v>
      </c>
    </row>
    <row r="2534">
      <c r="A2534" s="3">
        <v>2533</v>
      </c>
      <c r="B2534" s="4">
        <v>45292</v>
      </c>
      <c r="D2534" s="3" t="inlineStr">
        <is>
          <t>25265058</t>
        </is>
      </c>
      <c r="E2534" s="3" t="inlineStr">
        <is>
          <t>cliente289@sinmail</t>
        </is>
      </c>
      <c r="F2534" s="3" t="inlineStr">
        <is>
          <t>+54 9 2326 766272</t>
        </is>
      </c>
      <c r="G2534" s="3" t="inlineStr">
        <is>
          <t>Capital Federal</t>
        </is>
      </c>
      <c r="H2534" s="3" t="inlineStr">
        <is>
          <t>CABA</t>
        </is>
      </c>
      <c r="I2534" s="3" t="inlineStr">
        <is>
          <t>Teclado mecánico</t>
        </is>
      </c>
      <c r="J2534" s="3" t="inlineStr">
        <is>
          <t>Tecnología</t>
        </is>
      </c>
      <c r="K2534" s="3">
        <v>2</v>
      </c>
      <c r="L2534" s="5">
        <v>113678.14</v>
      </c>
      <c r="M2534" s="3">
        <v>0</v>
      </c>
      <c r="N2534" s="5">
        <v>227356.28</v>
      </c>
      <c r="O2534" s="3" t="inlineStr">
        <is>
          <t>MercadoPago</t>
        </is>
      </c>
      <c r="P2534" s="3" t="inlineStr">
        <is>
          <t>Lucas</t>
        </is>
      </c>
      <c r="Q2534" s="3" t="inlineStr">
        <is>
          <t>Centro</t>
        </is>
      </c>
      <c r="R2534" s="3" t="inlineStr">
        <is>
          <t>Cancelado</t>
        </is>
      </c>
      <c r="S2534" s="3" t="inlineStr">
        <is>
          <t>sin observaciones</t>
        </is>
      </c>
      <c r="T2534" s="3">
        <f>IF(COUNTA(A2534:S2534)&lt;19,"REVISAR","OK")</f>
        <v>0</v>
      </c>
      <c r="U2534" s="3">
        <f>IF(ISNUMBER(B2534),"OK","REVISAR")</f>
        <v>0</v>
      </c>
      <c r="V2534" s="3">
        <f>IF(AND(ISNUMBER(K2534),K2534&gt;0,K2534&lt;50),"OK","REVISAR")</f>
        <v>0</v>
      </c>
      <c r="W2534" s="3">
        <f>IF(AND(ISNUMBER(L2534),L2534&gt;0,L2534&lt;1000000),"OK","REVISAR")</f>
        <v>0</v>
      </c>
      <c r="X2534" s="3">
        <f>IF(AND(ISNUMBER(K2534),ISNUMBER(L2534),ISNUMBER(M2534),ISNUMBER(N2534)),IF(ABS(N2534-(K2534*L2534*(1-M2534/100)))&gt;1,"REVISAR","OK"),"REVISAR")</f>
        <v>0</v>
      </c>
      <c r="Y2534" s="3">
        <f>IF(AND(ISNUMBER(SEARCH("@",E2534)),ISNUMBER(SEARCH(".",E2534))),"OK","REVISAR")</f>
        <v>0</v>
      </c>
      <c r="Z2534" s="3">
        <f>IF(COUNTIF($A$2:$A$5001,A2534)&gt;1,"REVISAR","OK")</f>
        <v>0</v>
      </c>
    </row>
    <row r="2535">
      <c r="A2535" s="3">
        <v>2534</v>
      </c>
      <c r="B2535" s="4">
        <v>45620</v>
      </c>
      <c r="C2535" s="3" t="inlineStr">
        <is>
          <t>Juan Pérez</t>
        </is>
      </c>
      <c r="D2535" s="3" t="inlineStr">
        <is>
          <t>35644074</t>
        </is>
      </c>
      <c r="E2535" s="3" t="inlineStr">
        <is>
          <t>cliente890@outlook.com</t>
        </is>
      </c>
      <c r="F2535" s="3" t="inlineStr">
        <is>
          <t>+54 9 2326 289399</t>
        </is>
      </c>
      <c r="G2535" s="3" t="inlineStr">
        <is>
          <t>Rosario</t>
        </is>
      </c>
      <c r="H2535" s="3" t="inlineStr">
        <is>
          <t>Santa Fe</t>
        </is>
      </c>
      <c r="I2535" s="3" t="inlineStr">
        <is>
          <t>Mouse gamer</t>
        </is>
      </c>
      <c r="J2535" s="3" t="inlineStr">
        <is>
          <t>Computación</t>
        </is>
      </c>
      <c r="K2535" s="3">
        <v>1</v>
      </c>
      <c r="L2535" s="5">
        <v>61691.14</v>
      </c>
      <c r="M2535" s="3">
        <v>25</v>
      </c>
      <c r="N2535" s="5">
        <v>46268.35</v>
      </c>
      <c r="O2535" s="3" t="inlineStr">
        <is>
          <t>Cheque</t>
        </is>
      </c>
      <c r="P2535" s="3" t="inlineStr">
        <is>
          <t>Paul</t>
        </is>
      </c>
      <c r="S2535" s="3" t="inlineStr">
        <is>
          <t>Producto sin stock</t>
        </is>
      </c>
      <c r="T2535" s="3">
        <f>IF(COUNTA(A2535:S2535)&lt;19,"REVISAR","OK")</f>
        <v>0</v>
      </c>
      <c r="U2535" s="3">
        <f>IF(ISNUMBER(B2535),"OK","REVISAR")</f>
        <v>0</v>
      </c>
      <c r="V2535" s="3">
        <f>IF(AND(ISNUMBER(K2535),K2535&gt;0,K2535&lt;50),"OK","REVISAR")</f>
        <v>0</v>
      </c>
      <c r="W2535" s="3">
        <f>IF(AND(ISNUMBER(L2535),L2535&gt;0,L2535&lt;1000000),"OK","REVISAR")</f>
        <v>0</v>
      </c>
      <c r="X2535" s="3">
        <f>IF(AND(ISNUMBER(K2535),ISNUMBER(L2535),ISNUMBER(M2535),ISNUMBER(N2535)),IF(ABS(N2535-(K2535*L2535*(1-M2535/100)))&gt;1,"REVISAR","OK"),"REVISAR")</f>
        <v>0</v>
      </c>
      <c r="Y2535" s="3">
        <f>IF(AND(ISNUMBER(SEARCH("@",E2535)),ISNUMBER(SEARCH(".",E2535))),"OK","REVISAR")</f>
        <v>0</v>
      </c>
      <c r="Z2535" s="3">
        <f>IF(COUNTIF($A$2:$A$5001,A2535)&gt;1,"REVISAR","OK")</f>
        <v>0</v>
      </c>
    </row>
    <row r="2536">
      <c r="A2536" s="3">
        <v>2535</v>
      </c>
      <c r="B2536" s="4">
        <v>45344</v>
      </c>
      <c r="C2536" s="3" t="inlineStr">
        <is>
          <t>Ana Martínez</t>
        </is>
      </c>
      <c r="D2536" s="3" t="inlineStr">
        <is>
          <t>27232143</t>
        </is>
      </c>
      <c r="E2536" s="3" t="inlineStr">
        <is>
          <t>cliente734@gmail.com</t>
        </is>
      </c>
      <c r="F2536" s="3" t="inlineStr">
        <is>
          <t>+54 9 2326 156912</t>
        </is>
      </c>
      <c r="G2536" s="3" t="inlineStr">
        <is>
          <t>Buenos Aires</t>
        </is>
      </c>
      <c r="H2536" s="3" t="inlineStr">
        <is>
          <t>Mendoza</t>
        </is>
      </c>
      <c r="I2536" s="3" t="inlineStr">
        <is>
          <t>Monitor 24</t>
        </is>
      </c>
      <c r="J2536" s="3" t="inlineStr">
        <is>
          <t>Sin categoria</t>
        </is>
      </c>
      <c r="K2536" s="3">
        <v>8</v>
      </c>
      <c r="L2536" s="5">
        <v>66373.44</v>
      </c>
      <c r="M2536" s="3">
        <v>25</v>
      </c>
      <c r="N2536" s="5">
        <v>398240.64</v>
      </c>
      <c r="O2536" s="3" t="inlineStr">
        <is>
          <t>Mercado Pago</t>
        </is>
      </c>
      <c r="P2536" s="3" t="inlineStr">
        <is>
          <t>Lucas</t>
        </is>
      </c>
      <c r="R2536" s="3" t="inlineStr">
        <is>
          <t>Entregado</t>
        </is>
      </c>
      <c r="T2536" s="3">
        <f>IF(COUNTA(A2536:S2536)&lt;19,"REVISAR","OK")</f>
        <v>0</v>
      </c>
      <c r="U2536" s="3">
        <f>IF(ISNUMBER(B2536),"OK","REVISAR")</f>
        <v>0</v>
      </c>
      <c r="V2536" s="3">
        <f>IF(AND(ISNUMBER(K2536),K2536&gt;0,K2536&lt;50),"OK","REVISAR")</f>
        <v>0</v>
      </c>
      <c r="W2536" s="3">
        <f>IF(AND(ISNUMBER(L2536),L2536&gt;0,L2536&lt;1000000),"OK","REVISAR")</f>
        <v>0</v>
      </c>
      <c r="X2536" s="3">
        <f>IF(AND(ISNUMBER(K2536),ISNUMBER(L2536),ISNUMBER(M2536),ISNUMBER(N2536)),IF(ABS(N2536-(K2536*L2536*(1-M2536/100)))&gt;1,"REVISAR","OK"),"REVISAR")</f>
        <v>0</v>
      </c>
      <c r="Y2536" s="3">
        <f>IF(AND(ISNUMBER(SEARCH("@",E2536)),ISNUMBER(SEARCH(".",E2536))),"OK","REVISAR")</f>
        <v>0</v>
      </c>
      <c r="Z2536" s="3">
        <f>IF(COUNTIF($A$2:$A$5001,A2536)&gt;1,"REVISAR","OK")</f>
        <v>0</v>
      </c>
    </row>
    <row r="2537">
      <c r="A2537" s="3">
        <v>2536</v>
      </c>
      <c r="B2537" s="4">
        <v>45444</v>
      </c>
      <c r="D2537" s="3" t="inlineStr">
        <is>
          <t>42603883</t>
        </is>
      </c>
      <c r="E2537" s="3" t="inlineStr">
        <is>
          <t>cliente375@outlook.com</t>
        </is>
      </c>
      <c r="F2537" s="3" t="inlineStr">
        <is>
          <t>+54 9 2326 913305</t>
        </is>
      </c>
      <c r="H2537" s="3" t="inlineStr">
        <is>
          <t>Santa Fe</t>
        </is>
      </c>
      <c r="I2537" s="3" t="inlineStr">
        <is>
          <t>Notebook 15</t>
        </is>
      </c>
      <c r="J2537" s="3" t="inlineStr">
        <is>
          <t>Sin categoria</t>
        </is>
      </c>
      <c r="K2537" s="3">
        <v>6</v>
      </c>
      <c r="L2537" s="5">
        <v>92527.06</v>
      </c>
      <c r="M2537" s="3">
        <v>20</v>
      </c>
      <c r="N2537" s="5">
        <v>444129.89</v>
      </c>
      <c r="O2537" s="3" t="inlineStr">
        <is>
          <t>tarjeta credito</t>
        </is>
      </c>
      <c r="P2537" s="3" t="inlineStr">
        <is>
          <t>Paul</t>
        </is>
      </c>
      <c r="Q2537" s="3" t="inlineStr">
        <is>
          <t>Sucursal Centro</t>
        </is>
      </c>
      <c r="R2537" s="3" t="inlineStr">
        <is>
          <t>entregado</t>
        </is>
      </c>
      <c r="S2537" s="3" t="inlineStr">
        <is>
          <t>Producto sin stock</t>
        </is>
      </c>
      <c r="T2537" s="3">
        <f>IF(COUNTA(A2537:S2537)&lt;19,"REVISAR","OK")</f>
        <v>0</v>
      </c>
      <c r="U2537" s="3">
        <f>IF(ISNUMBER(B2537),"OK","REVISAR")</f>
        <v>0</v>
      </c>
      <c r="V2537" s="3">
        <f>IF(AND(ISNUMBER(K2537),K2537&gt;0,K2537&lt;50),"OK","REVISAR")</f>
        <v>0</v>
      </c>
      <c r="W2537" s="3">
        <f>IF(AND(ISNUMBER(L2537),L2537&gt;0,L2537&lt;1000000),"OK","REVISAR")</f>
        <v>0</v>
      </c>
      <c r="X2537" s="3">
        <f>IF(AND(ISNUMBER(K2537),ISNUMBER(L2537),ISNUMBER(M2537),ISNUMBER(N2537)),IF(ABS(N2537-(K2537*L2537*(1-M2537/100)))&gt;1,"REVISAR","OK"),"REVISAR")</f>
        <v>0</v>
      </c>
      <c r="Y2537" s="3">
        <f>IF(AND(ISNUMBER(SEARCH("@",E2537)),ISNUMBER(SEARCH(".",E2537))),"OK","REVISAR")</f>
        <v>0</v>
      </c>
      <c r="Z2537" s="3">
        <f>IF(COUNTIF($A$2:$A$5001,A2537)&gt;1,"REVISAR","OK")</f>
        <v>0</v>
      </c>
    </row>
    <row r="2538">
      <c r="A2538" s="3">
        <v>2537</v>
      </c>
      <c r="B2538" s="4">
        <v>45359</v>
      </c>
      <c r="C2538" s="3" t="inlineStr">
        <is>
          <t>Juan Pérez</t>
        </is>
      </c>
      <c r="D2538" s="3" t="inlineStr">
        <is>
          <t>37508885</t>
        </is>
      </c>
      <c r="E2538" s="3" t="inlineStr">
        <is>
          <t>cliente32@gmail.com</t>
        </is>
      </c>
      <c r="F2538" s="3" t="inlineStr">
        <is>
          <t>+54 9 2326 513050</t>
        </is>
      </c>
      <c r="G2538" s="3" t="inlineStr">
        <is>
          <t>Mar del Plata</t>
        </is>
      </c>
      <c r="I2538" s="3" t="inlineStr">
        <is>
          <t>Cargador rápido</t>
        </is>
      </c>
      <c r="K2538" s="3">
        <v>2</v>
      </c>
      <c r="L2538" s="5">
        <v>49770.91</v>
      </c>
      <c r="M2538" s="3">
        <v>0</v>
      </c>
      <c r="N2538" s="5">
        <v>99541.82000000001</v>
      </c>
      <c r="O2538" s="3" t="inlineStr">
        <is>
          <t>Cheque</t>
        </is>
      </c>
      <c r="P2538" s="3" t="inlineStr">
        <is>
          <t>admin</t>
        </is>
      </c>
      <c r="Q2538" s="3" t="inlineStr">
        <is>
          <t>Online</t>
        </is>
      </c>
      <c r="R2538" s="3" t="inlineStr">
        <is>
          <t>pendiente</t>
        </is>
      </c>
      <c r="T2538" s="3">
        <f>IF(COUNTA(A2538:S2538)&lt;19,"REVISAR","OK")</f>
        <v>0</v>
      </c>
      <c r="U2538" s="3">
        <f>IF(ISNUMBER(B2538),"OK","REVISAR")</f>
        <v>0</v>
      </c>
      <c r="V2538" s="3">
        <f>IF(AND(ISNUMBER(K2538),K2538&gt;0,K2538&lt;50),"OK","REVISAR")</f>
        <v>0</v>
      </c>
      <c r="W2538" s="3">
        <f>IF(AND(ISNUMBER(L2538),L2538&gt;0,L2538&lt;1000000),"OK","REVISAR")</f>
        <v>0</v>
      </c>
      <c r="X2538" s="3">
        <f>IF(AND(ISNUMBER(K2538),ISNUMBER(L2538),ISNUMBER(M2538),ISNUMBER(N2538)),IF(ABS(N2538-(K2538*L2538*(1-M2538/100)))&gt;1,"REVISAR","OK"),"REVISAR")</f>
        <v>0</v>
      </c>
      <c r="Y2538" s="3">
        <f>IF(AND(ISNUMBER(SEARCH("@",E2538)),ISNUMBER(SEARCH(".",E2538))),"OK","REVISAR")</f>
        <v>0</v>
      </c>
      <c r="Z2538" s="3">
        <f>IF(COUNTIF($A$2:$A$5001,A2538)&gt;1,"REVISAR","OK")</f>
        <v>0</v>
      </c>
    </row>
    <row r="2539">
      <c r="A2539" s="3">
        <v>2538</v>
      </c>
      <c r="B2539" s="4">
        <v>45417</v>
      </c>
      <c r="C2539" s="3" t="inlineStr">
        <is>
          <t>Juan Pérez</t>
        </is>
      </c>
      <c r="D2539" s="3" t="inlineStr">
        <is>
          <t>45644162</t>
        </is>
      </c>
      <c r="E2539" s="3" t="inlineStr">
        <is>
          <t>cliente887@gmail.com</t>
        </is>
      </c>
      <c r="F2539" s="3" t="inlineStr">
        <is>
          <t>+54 9 2326 406255</t>
        </is>
      </c>
      <c r="G2539" s="3" t="inlineStr">
        <is>
          <t>Bs As</t>
        </is>
      </c>
      <c r="H2539" s="3" t="inlineStr">
        <is>
          <t>Mendoza</t>
        </is>
      </c>
      <c r="I2539" s="3" t="inlineStr">
        <is>
          <t>Producto desconocido</t>
        </is>
      </c>
      <c r="J2539" s="3" t="inlineStr">
        <is>
          <t>Accesorios</t>
        </is>
      </c>
      <c r="K2539" s="3">
        <v>7</v>
      </c>
      <c r="L2539" s="5">
        <v>103314.38</v>
      </c>
      <c r="M2539" s="3">
        <v>0</v>
      </c>
      <c r="N2539" s="5">
        <v>723200.66</v>
      </c>
      <c r="O2539" s="3" t="inlineStr">
        <is>
          <t>Tarjeta Crédito</t>
        </is>
      </c>
      <c r="P2539" s="3" t="inlineStr">
        <is>
          <t>Paul</t>
        </is>
      </c>
      <c r="Q2539" s="3" t="inlineStr">
        <is>
          <t>Sucursal Centro</t>
        </is>
      </c>
      <c r="R2539" s="3" t="inlineStr">
        <is>
          <t>En camino</t>
        </is>
      </c>
      <c r="S2539" s="3" t="inlineStr">
        <is>
          <t>sin observaciones</t>
        </is>
      </c>
      <c r="T2539" s="3">
        <f>IF(COUNTA(A2539:S2539)&lt;19,"REVISAR","OK")</f>
        <v>0</v>
      </c>
      <c r="U2539" s="3">
        <f>IF(ISNUMBER(B2539),"OK","REVISAR")</f>
        <v>0</v>
      </c>
      <c r="V2539" s="3">
        <f>IF(AND(ISNUMBER(K2539),K2539&gt;0,K2539&lt;50),"OK","REVISAR")</f>
        <v>0</v>
      </c>
      <c r="W2539" s="3">
        <f>IF(AND(ISNUMBER(L2539),L2539&gt;0,L2539&lt;1000000),"OK","REVISAR")</f>
        <v>0</v>
      </c>
      <c r="X2539" s="3">
        <f>IF(AND(ISNUMBER(K2539),ISNUMBER(L2539),ISNUMBER(M2539),ISNUMBER(N2539)),IF(ABS(N2539-(K2539*L2539*(1-M2539/100)))&gt;1,"REVISAR","OK"),"REVISAR")</f>
        <v>0</v>
      </c>
      <c r="Y2539" s="3">
        <f>IF(AND(ISNUMBER(SEARCH("@",E2539)),ISNUMBER(SEARCH(".",E2539))),"OK","REVISAR")</f>
        <v>0</v>
      </c>
      <c r="Z2539" s="3">
        <f>IF(COUNTIF($A$2:$A$5001,A2539)&gt;1,"REVISAR","OK")</f>
        <v>0</v>
      </c>
    </row>
    <row r="2540">
      <c r="A2540" s="3">
        <v>2539</v>
      </c>
      <c r="B2540" s="4">
        <v>45531</v>
      </c>
      <c r="C2540" s="3" t="inlineStr">
        <is>
          <t>Cliente Sin Nombre</t>
        </is>
      </c>
      <c r="D2540" s="3" t="inlineStr">
        <is>
          <t>20107543</t>
        </is>
      </c>
      <c r="E2540" s="3" t="inlineStr">
        <is>
          <t>cliente69@yahoo.com</t>
        </is>
      </c>
      <c r="F2540" s="3" t="inlineStr">
        <is>
          <t>+54 9 2326 903438</t>
        </is>
      </c>
      <c r="G2540" s="3" t="inlineStr">
        <is>
          <t>Bs As</t>
        </is>
      </c>
      <c r="H2540" s="3" t="inlineStr">
        <is>
          <t>Santa Fe</t>
        </is>
      </c>
      <c r="I2540" s="3" t="inlineStr">
        <is>
          <t>Cargador rápido</t>
        </is>
      </c>
      <c r="K2540" s="3">
        <v>4</v>
      </c>
      <c r="L2540" s="5">
        <v>154506.02</v>
      </c>
      <c r="M2540" s="3">
        <v>15</v>
      </c>
      <c r="N2540" s="5">
        <v>525320.47</v>
      </c>
      <c r="O2540" s="3" t="inlineStr">
        <is>
          <t>MercadoPago</t>
        </is>
      </c>
      <c r="P2540" s="3" t="inlineStr">
        <is>
          <t>Isaías</t>
        </is>
      </c>
      <c r="Q2540" s="3" t="inlineStr">
        <is>
          <t>Local 1</t>
        </is>
      </c>
      <c r="R2540" s="3" t="inlineStr">
        <is>
          <t>Pendiente</t>
        </is>
      </c>
      <c r="S2540" s="3" t="inlineStr">
        <is>
          <t>Producto sin stock</t>
        </is>
      </c>
      <c r="T2540" s="3">
        <f>IF(COUNTA(A2540:S2540)&lt;19,"REVISAR","OK")</f>
        <v>0</v>
      </c>
      <c r="U2540" s="3">
        <f>IF(ISNUMBER(B2540),"OK","REVISAR")</f>
        <v>0</v>
      </c>
      <c r="V2540" s="3">
        <f>IF(AND(ISNUMBER(K2540),K2540&gt;0,K2540&lt;50),"OK","REVISAR")</f>
        <v>0</v>
      </c>
      <c r="W2540" s="3">
        <f>IF(AND(ISNUMBER(L2540),L2540&gt;0,L2540&lt;1000000),"OK","REVISAR")</f>
        <v>0</v>
      </c>
      <c r="X2540" s="3">
        <f>IF(AND(ISNUMBER(K2540),ISNUMBER(L2540),ISNUMBER(M2540),ISNUMBER(N2540)),IF(ABS(N2540-(K2540*L2540*(1-M2540/100)))&gt;1,"REVISAR","OK"),"REVISAR")</f>
        <v>0</v>
      </c>
      <c r="Y2540" s="3">
        <f>IF(AND(ISNUMBER(SEARCH("@",E2540)),ISNUMBER(SEARCH(".",E2540))),"OK","REVISAR")</f>
        <v>0</v>
      </c>
      <c r="Z2540" s="3">
        <f>IF(COUNTIF($A$2:$A$5001,A2540)&gt;1,"REVISAR","OK")</f>
        <v>0</v>
      </c>
    </row>
    <row r="2541">
      <c r="A2541" s="3">
        <v>2540</v>
      </c>
      <c r="B2541" s="4">
        <v>45376</v>
      </c>
      <c r="C2541" s="3" t="inlineStr">
        <is>
          <t>Carlos López</t>
        </is>
      </c>
      <c r="D2541" s="3" t="inlineStr">
        <is>
          <t>34847522</t>
        </is>
      </c>
      <c r="E2541" s="3" t="inlineStr">
        <is>
          <t>cliente39@yahoo.com</t>
        </is>
      </c>
      <c r="F2541" s="3" t="inlineStr">
        <is>
          <t>+54 9 2326 375676</t>
        </is>
      </c>
      <c r="G2541" s="3" t="inlineStr">
        <is>
          <t>Mar del Plata</t>
        </is>
      </c>
      <c r="H2541" s="3" t="inlineStr">
        <is>
          <t>Cordoba</t>
        </is>
      </c>
      <c r="I2541" s="3" t="inlineStr">
        <is>
          <t>Producto desconocido</t>
        </is>
      </c>
      <c r="J2541" s="3" t="inlineStr">
        <is>
          <t>Computación</t>
        </is>
      </c>
      <c r="K2541" s="3">
        <v>3</v>
      </c>
      <c r="L2541" s="5">
        <v>6441.15</v>
      </c>
      <c r="M2541" s="3">
        <v>20</v>
      </c>
      <c r="N2541" s="5">
        <v>15458.76</v>
      </c>
      <c r="O2541" s="3" t="inlineStr">
        <is>
          <t>Tarjeta Crédito</t>
        </is>
      </c>
      <c r="P2541" s="3" t="inlineStr">
        <is>
          <t>Sin vendedor</t>
        </is>
      </c>
      <c r="Q2541" s="3" t="inlineStr">
        <is>
          <t>Sucursal Norte</t>
        </is>
      </c>
      <c r="R2541" s="3" t="inlineStr">
        <is>
          <t>pendiente</t>
        </is>
      </c>
      <c r="S2541" s="3" t="inlineStr">
        <is>
          <t>Producto sin stock</t>
        </is>
      </c>
      <c r="T2541" s="3">
        <f>IF(COUNTA(A2541:S2541)&lt;19,"REVISAR","OK")</f>
        <v>0</v>
      </c>
      <c r="U2541" s="3">
        <f>IF(ISNUMBER(B2541),"OK","REVISAR")</f>
        <v>0</v>
      </c>
      <c r="V2541" s="3">
        <f>IF(AND(ISNUMBER(K2541),K2541&gt;0,K2541&lt;50),"OK","REVISAR")</f>
        <v>0</v>
      </c>
      <c r="W2541" s="3">
        <f>IF(AND(ISNUMBER(L2541),L2541&gt;0,L2541&lt;1000000),"OK","REVISAR")</f>
        <v>0</v>
      </c>
      <c r="X2541" s="3">
        <f>IF(AND(ISNUMBER(K2541),ISNUMBER(L2541),ISNUMBER(M2541),ISNUMBER(N2541)),IF(ABS(N2541-(K2541*L2541*(1-M2541/100)))&gt;1,"REVISAR","OK"),"REVISAR")</f>
        <v>0</v>
      </c>
      <c r="Y2541" s="3">
        <f>IF(AND(ISNUMBER(SEARCH("@",E2541)),ISNUMBER(SEARCH(".",E2541))),"OK","REVISAR")</f>
        <v>0</v>
      </c>
      <c r="Z2541" s="3">
        <f>IF(COUNTIF($A$2:$A$5001,A2541)&gt;1,"REVISAR","OK")</f>
        <v>0</v>
      </c>
    </row>
    <row r="2542">
      <c r="A2542" s="3">
        <v>2541</v>
      </c>
      <c r="B2542" s="4">
        <v>45780</v>
      </c>
      <c r="C2542" s="3" t="inlineStr">
        <is>
          <t>María Gómez</t>
        </is>
      </c>
      <c r="D2542" s="3" t="inlineStr">
        <is>
          <t>35495052</t>
        </is>
      </c>
      <c r="E2542" s="3" t="inlineStr">
        <is>
          <t>cliente794@outlook.com</t>
        </is>
      </c>
      <c r="F2542" s="3" t="inlineStr">
        <is>
          <t>+54 9 2326 946096</t>
        </is>
      </c>
      <c r="G2542" s="3" t="inlineStr">
        <is>
          <t>Capital Federal</t>
        </is>
      </c>
      <c r="H2542" s="3" t="inlineStr">
        <is>
          <t>Córdoba</t>
        </is>
      </c>
      <c r="I2542" s="3" t="inlineStr">
        <is>
          <t>Parlante portátil</t>
        </is>
      </c>
      <c r="J2542" s="3" t="inlineStr">
        <is>
          <t>Tecnología</t>
        </is>
      </c>
      <c r="K2542" s="3">
        <v>4</v>
      </c>
      <c r="L2542" s="5">
        <v>101831.84</v>
      </c>
      <c r="M2542" s="3">
        <v>0</v>
      </c>
      <c r="N2542" s="5">
        <v>407327.36</v>
      </c>
      <c r="O2542" s="3" t="inlineStr">
        <is>
          <t>Mercado Pago</t>
        </is>
      </c>
      <c r="Q2542" s="3" t="inlineStr">
        <is>
          <t>Sucursal Centro</t>
        </is>
      </c>
      <c r="R2542" s="3" t="inlineStr">
        <is>
          <t>Pendiente</t>
        </is>
      </c>
      <c r="S2542" s="3" t="inlineStr">
        <is>
          <t>sin observaciones</t>
        </is>
      </c>
      <c r="T2542" s="3">
        <f>IF(COUNTA(A2542:S2542)&lt;19,"REVISAR","OK")</f>
        <v>0</v>
      </c>
      <c r="U2542" s="3">
        <f>IF(ISNUMBER(B2542),"OK","REVISAR")</f>
        <v>0</v>
      </c>
      <c r="V2542" s="3">
        <f>IF(AND(ISNUMBER(K2542),K2542&gt;0,K2542&lt;50),"OK","REVISAR")</f>
        <v>0</v>
      </c>
      <c r="W2542" s="3">
        <f>IF(AND(ISNUMBER(L2542),L2542&gt;0,L2542&lt;1000000),"OK","REVISAR")</f>
        <v>0</v>
      </c>
      <c r="X2542" s="3">
        <f>IF(AND(ISNUMBER(K2542),ISNUMBER(L2542),ISNUMBER(M2542),ISNUMBER(N2542)),IF(ABS(N2542-(K2542*L2542*(1-M2542/100)))&gt;1,"REVISAR","OK"),"REVISAR")</f>
        <v>0</v>
      </c>
      <c r="Y2542" s="3">
        <f>IF(AND(ISNUMBER(SEARCH("@",E2542)),ISNUMBER(SEARCH(".",E2542))),"OK","REVISAR")</f>
        <v>0</v>
      </c>
      <c r="Z2542" s="3">
        <f>IF(COUNTIF($A$2:$A$5001,A2542)&gt;1,"REVISAR","OK")</f>
        <v>0</v>
      </c>
    </row>
    <row r="2543">
      <c r="A2543" s="3">
        <v>2542</v>
      </c>
      <c r="B2543" s="4">
        <v>45395</v>
      </c>
      <c r="C2543" s="3" t="inlineStr">
        <is>
          <t>María Gómez</t>
        </is>
      </c>
      <c r="D2543" s="3" t="inlineStr">
        <is>
          <t>43367108</t>
        </is>
      </c>
      <c r="E2543" s="3" t="inlineStr">
        <is>
          <t>cliente471@</t>
        </is>
      </c>
      <c r="F2543" s="3" t="inlineStr">
        <is>
          <t>+54 9 2326 460706</t>
        </is>
      </c>
      <c r="G2543" s="3" t="inlineStr">
        <is>
          <t>CABA</t>
        </is>
      </c>
      <c r="I2543" s="3" t="inlineStr">
        <is>
          <t>Parlante portátil</t>
        </is>
      </c>
      <c r="J2543" s="3" t="inlineStr">
        <is>
          <t>Sin categoria</t>
        </is>
      </c>
      <c r="K2543" s="3">
        <v>2</v>
      </c>
      <c r="L2543" s="5">
        <v>101084.05</v>
      </c>
      <c r="M2543" s="3">
        <v>0</v>
      </c>
      <c r="N2543" s="5">
        <v>202168.1</v>
      </c>
      <c r="O2543" s="3" t="inlineStr">
        <is>
          <t>Cheque</t>
        </is>
      </c>
      <c r="P2543" s="3" t="inlineStr">
        <is>
          <t>Benjamín</t>
        </is>
      </c>
      <c r="Q2543" s="3" t="inlineStr">
        <is>
          <t>Online</t>
        </is>
      </c>
      <c r="R2543" s="3" t="inlineStr">
        <is>
          <t>Pendiente</t>
        </is>
      </c>
      <c r="S2543" s="3" t="inlineStr">
        <is>
          <t>Dirección incompleta</t>
        </is>
      </c>
      <c r="T2543" s="3">
        <f>IF(COUNTA(A2543:S2543)&lt;19,"REVISAR","OK")</f>
        <v>0</v>
      </c>
      <c r="U2543" s="3">
        <f>IF(ISNUMBER(B2543),"OK","REVISAR")</f>
        <v>0</v>
      </c>
      <c r="V2543" s="3">
        <f>IF(AND(ISNUMBER(K2543),K2543&gt;0,K2543&lt;50),"OK","REVISAR")</f>
        <v>0</v>
      </c>
      <c r="W2543" s="3">
        <f>IF(AND(ISNUMBER(L2543),L2543&gt;0,L2543&lt;1000000),"OK","REVISAR")</f>
        <v>0</v>
      </c>
      <c r="X2543" s="3">
        <f>IF(AND(ISNUMBER(K2543),ISNUMBER(L2543),ISNUMBER(M2543),ISNUMBER(N2543)),IF(ABS(N2543-(K2543*L2543*(1-M2543/100)))&gt;1,"REVISAR","OK"),"REVISAR")</f>
        <v>0</v>
      </c>
      <c r="Y2543" s="3">
        <f>IF(AND(ISNUMBER(SEARCH("@",E2543)),ISNUMBER(SEARCH(".",E2543))),"OK","REVISAR")</f>
        <v>0</v>
      </c>
      <c r="Z2543" s="3">
        <f>IF(COUNTIF($A$2:$A$5001,A2543)&gt;1,"REVISAR","OK")</f>
        <v>0</v>
      </c>
    </row>
    <row r="2544">
      <c r="A2544" s="3">
        <v>2543</v>
      </c>
      <c r="B2544" s="4">
        <v>45595</v>
      </c>
      <c r="C2544" s="3" t="inlineStr">
        <is>
          <t>María Gómez</t>
        </is>
      </c>
      <c r="D2544" s="3" t="inlineStr">
        <is>
          <t>31634758</t>
        </is>
      </c>
      <c r="E2544" s="3" t="inlineStr">
        <is>
          <t>cliente658@gmail.com</t>
        </is>
      </c>
      <c r="F2544" s="3" t="inlineStr">
        <is>
          <t>+54 9 2326 336902</t>
        </is>
      </c>
      <c r="G2544" s="3" t="inlineStr">
        <is>
          <t>Córdoba</t>
        </is>
      </c>
      <c r="H2544" s="3" t="inlineStr">
        <is>
          <t>Bs.As</t>
        </is>
      </c>
      <c r="I2544" s="3" t="inlineStr">
        <is>
          <t>Webcam HD</t>
        </is>
      </c>
      <c r="J2544" s="3" t="inlineStr">
        <is>
          <t>Tecnología</t>
        </is>
      </c>
      <c r="K2544" s="3">
        <v>8</v>
      </c>
      <c r="L2544" s="5">
        <v>117802.05</v>
      </c>
      <c r="M2544" s="3">
        <v>5</v>
      </c>
      <c r="N2544" s="5">
        <v>895295.58</v>
      </c>
      <c r="O2544" s="3" t="inlineStr">
        <is>
          <t>efectivo</t>
        </is>
      </c>
      <c r="P2544" s="3" t="inlineStr">
        <is>
          <t>Benjamín</t>
        </is>
      </c>
      <c r="Q2544" s="3" t="inlineStr">
        <is>
          <t>Local 1</t>
        </is>
      </c>
      <c r="R2544" s="3" t="inlineStr">
        <is>
          <t>Pendiente</t>
        </is>
      </c>
      <c r="T2544" s="3">
        <f>IF(COUNTA(A2544:S2544)&lt;19,"REVISAR","OK")</f>
        <v>0</v>
      </c>
      <c r="U2544" s="3">
        <f>IF(ISNUMBER(B2544),"OK","REVISAR")</f>
        <v>0</v>
      </c>
      <c r="V2544" s="3">
        <f>IF(AND(ISNUMBER(K2544),K2544&gt;0,K2544&lt;50),"OK","REVISAR")</f>
        <v>0</v>
      </c>
      <c r="W2544" s="3">
        <f>IF(AND(ISNUMBER(L2544),L2544&gt;0,L2544&lt;1000000),"OK","REVISAR")</f>
        <v>0</v>
      </c>
      <c r="X2544" s="3">
        <f>IF(AND(ISNUMBER(K2544),ISNUMBER(L2544),ISNUMBER(M2544),ISNUMBER(N2544)),IF(ABS(N2544-(K2544*L2544*(1-M2544/100)))&gt;1,"REVISAR","OK"),"REVISAR")</f>
        <v>0</v>
      </c>
      <c r="Y2544" s="3">
        <f>IF(AND(ISNUMBER(SEARCH("@",E2544)),ISNUMBER(SEARCH(".",E2544))),"OK","REVISAR")</f>
        <v>0</v>
      </c>
      <c r="Z2544" s="3">
        <f>IF(COUNTIF($A$2:$A$5001,A2544)&gt;1,"REVISAR","OK")</f>
        <v>0</v>
      </c>
    </row>
    <row r="2545">
      <c r="A2545" s="3">
        <v>2544</v>
      </c>
      <c r="B2545" s="4">
        <v>45608</v>
      </c>
      <c r="C2545" s="3" t="inlineStr">
        <is>
          <t>María Gómez</t>
        </is>
      </c>
      <c r="D2545" s="3" t="inlineStr">
        <is>
          <t>37641599</t>
        </is>
      </c>
      <c r="E2545" s="3" t="inlineStr">
        <is>
          <t>cliente69@gmai.com</t>
        </is>
      </c>
      <c r="F2545" s="3" t="inlineStr">
        <is>
          <t>+54 9 2326 134867</t>
        </is>
      </c>
      <c r="G2545" s="3" t="inlineStr">
        <is>
          <t>Areco</t>
        </is>
      </c>
      <c r="H2545" s="3" t="inlineStr">
        <is>
          <t>Bs.As</t>
        </is>
      </c>
      <c r="I2545" s="3" t="inlineStr">
        <is>
          <t>Auriculares Bluetooth</t>
        </is>
      </c>
      <c r="J2545" s="3" t="inlineStr">
        <is>
          <t>Periféricos</t>
        </is>
      </c>
      <c r="K2545" s="3">
        <v>2</v>
      </c>
      <c r="L2545" s="5">
        <v>87258.37</v>
      </c>
      <c r="M2545" s="3">
        <v>0</v>
      </c>
      <c r="N2545" s="5" t="inlineStr">
        <is>
          <t>mal calculado</t>
        </is>
      </c>
      <c r="O2545" s="3" t="inlineStr">
        <is>
          <t>efectivo</t>
        </is>
      </c>
      <c r="Q2545" s="3" t="inlineStr">
        <is>
          <t>Sucursal Centro</t>
        </is>
      </c>
      <c r="R2545" s="3" t="inlineStr">
        <is>
          <t>Cancelado</t>
        </is>
      </c>
      <c r="S2545" s="3" t="inlineStr">
        <is>
          <t>Producto sin stock</t>
        </is>
      </c>
      <c r="T2545" s="3">
        <f>IF(COUNTA(A2545:S2545)&lt;19,"REVISAR","OK")</f>
        <v>0</v>
      </c>
      <c r="U2545" s="3">
        <f>IF(ISNUMBER(B2545),"OK","REVISAR")</f>
        <v>0</v>
      </c>
      <c r="V2545" s="3">
        <f>IF(AND(ISNUMBER(K2545),K2545&gt;0,K2545&lt;50),"OK","REVISAR")</f>
        <v>0</v>
      </c>
      <c r="W2545" s="3">
        <f>IF(AND(ISNUMBER(L2545),L2545&gt;0,L2545&lt;1000000),"OK","REVISAR")</f>
        <v>0</v>
      </c>
      <c r="X2545" s="3">
        <f>IF(AND(ISNUMBER(K2545),ISNUMBER(L2545),ISNUMBER(M2545),ISNUMBER(N2545)),IF(ABS(N2545-(K2545*L2545*(1-M2545/100)))&gt;1,"REVISAR","OK"),"REVISAR")</f>
        <v>0</v>
      </c>
      <c r="Y2545" s="3">
        <f>IF(AND(ISNUMBER(SEARCH("@",E2545)),ISNUMBER(SEARCH(".",E2545))),"OK","REVISAR")</f>
        <v>0</v>
      </c>
      <c r="Z2545" s="3">
        <f>IF(COUNTIF($A$2:$A$5001,A2545)&gt;1,"REVISAR","OK")</f>
        <v>0</v>
      </c>
    </row>
    <row r="2546">
      <c r="A2546" s="3">
        <v>2545</v>
      </c>
      <c r="B2546" s="4">
        <v>45765</v>
      </c>
      <c r="C2546" s="3" t="inlineStr">
        <is>
          <t>Ana Martínez</t>
        </is>
      </c>
      <c r="D2546" s="3" t="inlineStr">
        <is>
          <t>34188056</t>
        </is>
      </c>
      <c r="E2546" s="3" t="inlineStr">
        <is>
          <t>cliente458@</t>
        </is>
      </c>
      <c r="F2546" s="3" t="inlineStr">
        <is>
          <t>+54 9 2326 316464</t>
        </is>
      </c>
      <c r="G2546" s="3" t="inlineStr">
        <is>
          <t>San Antonio de Areco</t>
        </is>
      </c>
      <c r="H2546" s="3" t="inlineStr">
        <is>
          <t>Cordoba</t>
        </is>
      </c>
      <c r="I2546" s="3" t="inlineStr">
        <is>
          <t>Cable USB-C</t>
        </is>
      </c>
      <c r="J2546" s="3" t="inlineStr">
        <is>
          <t>Hogar</t>
        </is>
      </c>
      <c r="K2546" s="3">
        <v>1</v>
      </c>
      <c r="L2546" s="5">
        <v>112744.74</v>
      </c>
      <c r="M2546" s="3">
        <v>0</v>
      </c>
      <c r="N2546" s="5">
        <v>112744.74</v>
      </c>
      <c r="O2546" s="3" t="inlineStr">
        <is>
          <t>Tarjeta Débito</t>
        </is>
      </c>
      <c r="P2546" s="3" t="inlineStr">
        <is>
          <t>Benjamín</t>
        </is>
      </c>
      <c r="Q2546" s="3" t="inlineStr">
        <is>
          <t>Norte</t>
        </is>
      </c>
      <c r="S2546" s="3" t="inlineStr">
        <is>
          <t>OK</t>
        </is>
      </c>
      <c r="T2546" s="3">
        <f>IF(COUNTA(A2546:S2546)&lt;19,"REVISAR","OK")</f>
        <v>0</v>
      </c>
      <c r="U2546" s="3">
        <f>IF(ISNUMBER(B2546),"OK","REVISAR")</f>
        <v>0</v>
      </c>
      <c r="V2546" s="3">
        <f>IF(AND(ISNUMBER(K2546),K2546&gt;0,K2546&lt;50),"OK","REVISAR")</f>
        <v>0</v>
      </c>
      <c r="W2546" s="3">
        <f>IF(AND(ISNUMBER(L2546),L2546&gt;0,L2546&lt;1000000),"OK","REVISAR")</f>
        <v>0</v>
      </c>
      <c r="X2546" s="3">
        <f>IF(AND(ISNUMBER(K2546),ISNUMBER(L2546),ISNUMBER(M2546),ISNUMBER(N2546)),IF(ABS(N2546-(K2546*L2546*(1-M2546/100)))&gt;1,"REVISAR","OK"),"REVISAR")</f>
        <v>0</v>
      </c>
      <c r="Y2546" s="3">
        <f>IF(AND(ISNUMBER(SEARCH("@",E2546)),ISNUMBER(SEARCH(".",E2546))),"OK","REVISAR")</f>
        <v>0</v>
      </c>
      <c r="Z2546" s="3">
        <f>IF(COUNTIF($A$2:$A$5001,A2546)&gt;1,"REVISAR","OK")</f>
        <v>0</v>
      </c>
    </row>
    <row r="2547">
      <c r="A2547" s="3">
        <v>2546</v>
      </c>
      <c r="B2547" s="4">
        <v>45303</v>
      </c>
      <c r="D2547" s="3" t="inlineStr">
        <is>
          <t>28594484</t>
        </is>
      </c>
      <c r="E2547" s="3" t="inlineStr">
        <is>
          <t>cliente695@sinmail</t>
        </is>
      </c>
      <c r="F2547" s="3" t="inlineStr">
        <is>
          <t>+54 9 2326 453608</t>
        </is>
      </c>
      <c r="G2547" s="3" t="inlineStr">
        <is>
          <t>Cordoba</t>
        </is>
      </c>
      <c r="H2547" s="3" t="inlineStr">
        <is>
          <t>Bs.As</t>
        </is>
      </c>
      <c r="I2547" s="3" t="inlineStr">
        <is>
          <t>Parlante portátil</t>
        </is>
      </c>
      <c r="J2547" s="3" t="inlineStr">
        <is>
          <t>Accesorios</t>
        </is>
      </c>
      <c r="K2547" s="3">
        <v>5</v>
      </c>
      <c r="L2547" s="5">
        <v>26695.29</v>
      </c>
      <c r="M2547" s="3">
        <v>20</v>
      </c>
      <c r="N2547" s="5">
        <v>106781.16</v>
      </c>
      <c r="P2547" s="3" t="inlineStr">
        <is>
          <t>Benjamín</t>
        </is>
      </c>
      <c r="R2547" s="3" t="inlineStr">
        <is>
          <t>No aplica</t>
        </is>
      </c>
      <c r="S2547" s="3" t="inlineStr">
        <is>
          <t>Pago a confirmar</t>
        </is>
      </c>
      <c r="T2547" s="3">
        <f>IF(COUNTA(A2547:S2547)&lt;19,"REVISAR","OK")</f>
        <v>0</v>
      </c>
      <c r="U2547" s="3">
        <f>IF(ISNUMBER(B2547),"OK","REVISAR")</f>
        <v>0</v>
      </c>
      <c r="V2547" s="3">
        <f>IF(AND(ISNUMBER(K2547),K2547&gt;0,K2547&lt;50),"OK","REVISAR")</f>
        <v>0</v>
      </c>
      <c r="W2547" s="3">
        <f>IF(AND(ISNUMBER(L2547),L2547&gt;0,L2547&lt;1000000),"OK","REVISAR")</f>
        <v>0</v>
      </c>
      <c r="X2547" s="3">
        <f>IF(AND(ISNUMBER(K2547),ISNUMBER(L2547),ISNUMBER(M2547),ISNUMBER(N2547)),IF(ABS(N2547-(K2547*L2547*(1-M2547/100)))&gt;1,"REVISAR","OK"),"REVISAR")</f>
        <v>0</v>
      </c>
      <c r="Y2547" s="3">
        <f>IF(AND(ISNUMBER(SEARCH("@",E2547)),ISNUMBER(SEARCH(".",E2547))),"OK","REVISAR")</f>
        <v>0</v>
      </c>
      <c r="Z2547" s="3">
        <f>IF(COUNTIF($A$2:$A$5001,A2547)&gt;1,"REVISAR","OK")</f>
        <v>0</v>
      </c>
    </row>
    <row r="2548">
      <c r="A2548" s="3">
        <v>2547</v>
      </c>
      <c r="B2548" s="4">
        <v>45762</v>
      </c>
      <c r="C2548" s="3" t="inlineStr">
        <is>
          <t>Valentina Díaz</t>
        </is>
      </c>
      <c r="D2548" s="3" t="inlineStr">
        <is>
          <t>34168429</t>
        </is>
      </c>
      <c r="E2548" s="3" t="inlineStr">
        <is>
          <t>cliente368@outlook.com</t>
        </is>
      </c>
      <c r="F2548" s="3" t="inlineStr">
        <is>
          <t>+54 9 2326 610201</t>
        </is>
      </c>
      <c r="G2548" s="3" t="inlineStr">
        <is>
          <t>Córdoba</t>
        </is>
      </c>
      <c r="I2548" s="3" t="inlineStr">
        <is>
          <t>Webcam HD</t>
        </is>
      </c>
      <c r="J2548" s="3" t="inlineStr">
        <is>
          <t>Sin categoria</t>
        </is>
      </c>
      <c r="K2548" s="3">
        <v>6</v>
      </c>
      <c r="L2548" s="5">
        <v>155830.7</v>
      </c>
      <c r="M2548" s="3">
        <v>0</v>
      </c>
      <c r="N2548" s="5">
        <v>934984.2</v>
      </c>
      <c r="O2548" s="3" t="inlineStr">
        <is>
          <t>Tarjeta Débito</t>
        </is>
      </c>
      <c r="Q2548" s="3" t="inlineStr">
        <is>
          <t>Local 1</t>
        </is>
      </c>
      <c r="S2548" s="3" t="inlineStr">
        <is>
          <t>Duplicado probable</t>
        </is>
      </c>
      <c r="T2548" s="3">
        <f>IF(COUNTA(A2548:S2548)&lt;19,"REVISAR","OK")</f>
        <v>0</v>
      </c>
      <c r="U2548" s="3">
        <f>IF(ISNUMBER(B2548),"OK","REVISAR")</f>
        <v>0</v>
      </c>
      <c r="V2548" s="3">
        <f>IF(AND(ISNUMBER(K2548),K2548&gt;0,K2548&lt;50),"OK","REVISAR")</f>
        <v>0</v>
      </c>
      <c r="W2548" s="3">
        <f>IF(AND(ISNUMBER(L2548),L2548&gt;0,L2548&lt;1000000),"OK","REVISAR")</f>
        <v>0</v>
      </c>
      <c r="X2548" s="3">
        <f>IF(AND(ISNUMBER(K2548),ISNUMBER(L2548),ISNUMBER(M2548),ISNUMBER(N2548)),IF(ABS(N2548-(K2548*L2548*(1-M2548/100)))&gt;1,"REVISAR","OK"),"REVISAR")</f>
        <v>0</v>
      </c>
      <c r="Y2548" s="3">
        <f>IF(AND(ISNUMBER(SEARCH("@",E2548)),ISNUMBER(SEARCH(".",E2548))),"OK","REVISAR")</f>
        <v>0</v>
      </c>
      <c r="Z2548" s="3">
        <f>IF(COUNTIF($A$2:$A$5001,A2548)&gt;1,"REVISAR","OK")</f>
        <v>0</v>
      </c>
    </row>
    <row r="2549">
      <c r="A2549" s="3">
        <v>2548</v>
      </c>
      <c r="B2549" s="4">
        <v>45486</v>
      </c>
      <c r="C2549" s="3" t="inlineStr">
        <is>
          <t>Lucas Rodríguez</t>
        </is>
      </c>
      <c r="D2549" s="3" t="inlineStr">
        <is>
          <t>29143404</t>
        </is>
      </c>
      <c r="E2549" s="3" t="inlineStr">
        <is>
          <t>cliente207@hotmial.com</t>
        </is>
      </c>
      <c r="F2549" s="3" t="inlineStr">
        <is>
          <t>+54 9 2326 960946</t>
        </is>
      </c>
      <c r="G2549" s="3" t="inlineStr">
        <is>
          <t>san antonio de areco</t>
        </is>
      </c>
      <c r="H2549" s="3" t="inlineStr">
        <is>
          <t>Buenos Aires</t>
        </is>
      </c>
      <c r="I2549" s="3" t="inlineStr">
        <is>
          <t>Producto desconocido</t>
        </is>
      </c>
      <c r="J2549" s="3" t="inlineStr">
        <is>
          <t>Accesorios</t>
        </is>
      </c>
      <c r="K2549" s="3">
        <v>8</v>
      </c>
      <c r="L2549" s="5">
        <v>22609.96</v>
      </c>
      <c r="M2549" s="3">
        <v>0</v>
      </c>
      <c r="N2549" s="5">
        <v>180879.68</v>
      </c>
      <c r="O2549" s="3" t="inlineStr">
        <is>
          <t>Tarjeta Débito</t>
        </is>
      </c>
      <c r="Q2549" s="3" t="inlineStr">
        <is>
          <t>online</t>
        </is>
      </c>
      <c r="R2549" s="3" t="inlineStr">
        <is>
          <t>No aplica</t>
        </is>
      </c>
      <c r="T2549" s="3">
        <f>IF(COUNTA(A2549:S2549)&lt;19,"REVISAR","OK")</f>
        <v>0</v>
      </c>
      <c r="U2549" s="3">
        <f>IF(ISNUMBER(B2549),"OK","REVISAR")</f>
        <v>0</v>
      </c>
      <c r="V2549" s="3">
        <f>IF(AND(ISNUMBER(K2549),K2549&gt;0,K2549&lt;50),"OK","REVISAR")</f>
        <v>0</v>
      </c>
      <c r="W2549" s="3">
        <f>IF(AND(ISNUMBER(L2549),L2549&gt;0,L2549&lt;1000000),"OK","REVISAR")</f>
        <v>0</v>
      </c>
      <c r="X2549" s="3">
        <f>IF(AND(ISNUMBER(K2549),ISNUMBER(L2549),ISNUMBER(M2549),ISNUMBER(N2549)),IF(ABS(N2549-(K2549*L2549*(1-M2549/100)))&gt;1,"REVISAR","OK"),"REVISAR")</f>
        <v>0</v>
      </c>
      <c r="Y2549" s="3">
        <f>IF(AND(ISNUMBER(SEARCH("@",E2549)),ISNUMBER(SEARCH(".",E2549))),"OK","REVISAR")</f>
        <v>0</v>
      </c>
      <c r="Z2549" s="3">
        <f>IF(COUNTIF($A$2:$A$5001,A2549)&gt;1,"REVISAR","OK")</f>
        <v>0</v>
      </c>
    </row>
    <row r="2550">
      <c r="A2550" s="3">
        <v>2549</v>
      </c>
      <c r="B2550" s="4">
        <v>45711</v>
      </c>
      <c r="C2550" s="3" t="inlineStr">
        <is>
          <t>Pedro Sánchez</t>
        </is>
      </c>
      <c r="D2550" s="3" t="inlineStr">
        <is>
          <t>45962159</t>
        </is>
      </c>
      <c r="E2550" s="3" t="inlineStr">
        <is>
          <t>cliente407@gmai.com</t>
        </is>
      </c>
      <c r="F2550" s="3" t="inlineStr">
        <is>
          <t>+54 9 2326 326226</t>
        </is>
      </c>
      <c r="H2550" s="3" t="inlineStr">
        <is>
          <t>buenos aires</t>
        </is>
      </c>
      <c r="I2550" s="3" t="inlineStr">
        <is>
          <t>Auriculares Bluetooth</t>
        </is>
      </c>
      <c r="J2550" s="3" t="inlineStr">
        <is>
          <t>Computación</t>
        </is>
      </c>
      <c r="K2550" s="3">
        <v>6</v>
      </c>
      <c r="L2550" s="5">
        <v>8439.530000000001</v>
      </c>
      <c r="M2550" s="3">
        <v>25</v>
      </c>
      <c r="N2550" s="5">
        <v>37977.89</v>
      </c>
      <c r="O2550" s="3" t="inlineStr">
        <is>
          <t>MercadoPago</t>
        </is>
      </c>
      <c r="P2550" s="3" t="inlineStr">
        <is>
          <t>Paul</t>
        </is>
      </c>
      <c r="Q2550" s="3" t="inlineStr">
        <is>
          <t>Sucursal Centro</t>
        </is>
      </c>
      <c r="R2550" s="3" t="inlineStr">
        <is>
          <t>entregado</t>
        </is>
      </c>
      <c r="S2550" s="3" t="inlineStr">
        <is>
          <t>Duplicado probable</t>
        </is>
      </c>
      <c r="T2550" s="3">
        <f>IF(COUNTA(A2550:S2550)&lt;19,"REVISAR","OK")</f>
        <v>0</v>
      </c>
      <c r="U2550" s="3">
        <f>IF(ISNUMBER(B2550),"OK","REVISAR")</f>
        <v>0</v>
      </c>
      <c r="V2550" s="3">
        <f>IF(AND(ISNUMBER(K2550),K2550&gt;0,K2550&lt;50),"OK","REVISAR")</f>
        <v>0</v>
      </c>
      <c r="W2550" s="3">
        <f>IF(AND(ISNUMBER(L2550),L2550&gt;0,L2550&lt;1000000),"OK","REVISAR")</f>
        <v>0</v>
      </c>
      <c r="X2550" s="3">
        <f>IF(AND(ISNUMBER(K2550),ISNUMBER(L2550),ISNUMBER(M2550),ISNUMBER(N2550)),IF(ABS(N2550-(K2550*L2550*(1-M2550/100)))&gt;1,"REVISAR","OK"),"REVISAR")</f>
        <v>0</v>
      </c>
      <c r="Y2550" s="3">
        <f>IF(AND(ISNUMBER(SEARCH("@",E2550)),ISNUMBER(SEARCH(".",E2550))),"OK","REVISAR")</f>
        <v>0</v>
      </c>
      <c r="Z2550" s="3">
        <f>IF(COUNTIF($A$2:$A$5001,A2550)&gt;1,"REVISAR","OK")</f>
        <v>0</v>
      </c>
    </row>
    <row r="2551">
      <c r="A2551" s="3">
        <v>2550</v>
      </c>
      <c r="B2551" s="4">
        <v>45540</v>
      </c>
      <c r="C2551" s="3" t="inlineStr">
        <is>
          <t>Camila Torres</t>
        </is>
      </c>
      <c r="D2551" s="3" t="inlineStr">
        <is>
          <t>27363271</t>
        </is>
      </c>
      <c r="E2551" s="3" t="inlineStr">
        <is>
          <t>cliente453@yahoo.com</t>
        </is>
      </c>
      <c r="F2551" s="3" t="inlineStr">
        <is>
          <t>+54 9 2326 989573</t>
        </is>
      </c>
      <c r="H2551" s="3" t="inlineStr">
        <is>
          <t>Buenos Aires</t>
        </is>
      </c>
      <c r="I2551" s="3" t="inlineStr">
        <is>
          <t>Memoria RAM 8GB</t>
        </is>
      </c>
      <c r="J2551" s="3" t="inlineStr">
        <is>
          <t>Accesorios</t>
        </is>
      </c>
      <c r="K2551" s="3">
        <v>7</v>
      </c>
      <c r="L2551" s="5">
        <v>88108.67999999999</v>
      </c>
      <c r="M2551" s="3">
        <v>10</v>
      </c>
      <c r="N2551" s="5">
        <v>555084.6800000001</v>
      </c>
      <c r="P2551" s="3" t="inlineStr">
        <is>
          <t>Sofía</t>
        </is>
      </c>
      <c r="Q2551" s="3" t="inlineStr">
        <is>
          <t>online</t>
        </is>
      </c>
      <c r="R2551" s="3" t="inlineStr">
        <is>
          <t>No aplica</t>
        </is>
      </c>
      <c r="S2551" s="3" t="inlineStr">
        <is>
          <t>Cliente reclama demora</t>
        </is>
      </c>
      <c r="T2551" s="3">
        <f>IF(COUNTA(A2551:S2551)&lt;19,"REVISAR","OK")</f>
        <v>0</v>
      </c>
      <c r="U2551" s="3">
        <f>IF(ISNUMBER(B2551),"OK","REVISAR")</f>
        <v>0</v>
      </c>
      <c r="V2551" s="3">
        <f>IF(AND(ISNUMBER(K2551),K2551&gt;0,K2551&lt;50),"OK","REVISAR")</f>
        <v>0</v>
      </c>
      <c r="W2551" s="3">
        <f>IF(AND(ISNUMBER(L2551),L2551&gt;0,L2551&lt;1000000),"OK","REVISAR")</f>
        <v>0</v>
      </c>
      <c r="X2551" s="3">
        <f>IF(AND(ISNUMBER(K2551),ISNUMBER(L2551),ISNUMBER(M2551),ISNUMBER(N2551)),IF(ABS(N2551-(K2551*L2551*(1-M2551/100)))&gt;1,"REVISAR","OK"),"REVISAR")</f>
        <v>0</v>
      </c>
      <c r="Y2551" s="3">
        <f>IF(AND(ISNUMBER(SEARCH("@",E2551)),ISNUMBER(SEARCH(".",E2551))),"OK","REVISAR")</f>
        <v>0</v>
      </c>
      <c r="Z2551" s="3">
        <f>IF(COUNTIF($A$2:$A$5001,A2551)&gt;1,"REVISAR","OK")</f>
        <v>0</v>
      </c>
    </row>
    <row r="2552">
      <c r="A2552" s="3">
        <v>2551</v>
      </c>
      <c r="B2552" s="4">
        <v>45692</v>
      </c>
      <c r="C2552" s="3" t="inlineStr">
        <is>
          <t>Camila Torres</t>
        </is>
      </c>
      <c r="D2552" s="3" t="inlineStr">
        <is>
          <t>40243060</t>
        </is>
      </c>
      <c r="E2552" s="3" t="inlineStr">
        <is>
          <t>cliente599@gmail.com</t>
        </is>
      </c>
      <c r="F2552" s="3" t="inlineStr">
        <is>
          <t>+54 9 2326 218244</t>
        </is>
      </c>
      <c r="I2552" s="3" t="inlineStr">
        <is>
          <t>Parlante portátil</t>
        </is>
      </c>
      <c r="K2552" s="3">
        <v>0</v>
      </c>
      <c r="L2552" s="5">
        <v>122819.83</v>
      </c>
      <c r="M2552" s="3">
        <v>15</v>
      </c>
      <c r="N2552" s="5">
        <v>0</v>
      </c>
      <c r="Q2552" s="3" t="inlineStr">
        <is>
          <t>Sucursal Centro</t>
        </is>
      </c>
      <c r="R2552" s="3" t="inlineStr">
        <is>
          <t>En camino</t>
        </is>
      </c>
      <c r="S2552" s="3" t="inlineStr">
        <is>
          <t>Cliente reclama demora</t>
        </is>
      </c>
      <c r="T2552" s="3">
        <f>IF(COUNTA(A2552:S2552)&lt;19,"REVISAR","OK")</f>
        <v>0</v>
      </c>
      <c r="U2552" s="3">
        <f>IF(ISNUMBER(B2552),"OK","REVISAR")</f>
        <v>0</v>
      </c>
      <c r="V2552" s="3">
        <f>IF(AND(ISNUMBER(K2552),K2552&gt;0,K2552&lt;50),"OK","REVISAR")</f>
        <v>0</v>
      </c>
      <c r="W2552" s="3">
        <f>IF(AND(ISNUMBER(L2552),L2552&gt;0,L2552&lt;1000000),"OK","REVISAR")</f>
        <v>0</v>
      </c>
      <c r="X2552" s="3">
        <f>IF(AND(ISNUMBER(K2552),ISNUMBER(L2552),ISNUMBER(M2552),ISNUMBER(N2552)),IF(ABS(N2552-(K2552*L2552*(1-M2552/100)))&gt;1,"REVISAR","OK"),"REVISAR")</f>
        <v>0</v>
      </c>
      <c r="Y2552" s="3">
        <f>IF(AND(ISNUMBER(SEARCH("@",E2552)),ISNUMBER(SEARCH(".",E2552))),"OK","REVISAR")</f>
        <v>0</v>
      </c>
      <c r="Z2552" s="3">
        <f>IF(COUNTIF($A$2:$A$5001,A2552)&gt;1,"REVISAR","OK")</f>
        <v>0</v>
      </c>
    </row>
    <row r="2553">
      <c r="A2553" s="3">
        <v>2552</v>
      </c>
      <c r="B2553" s="4">
        <v>45665</v>
      </c>
      <c r="C2553" s="3" t="inlineStr">
        <is>
          <t>Juan Pérez</t>
        </is>
      </c>
      <c r="D2553" s="3" t="inlineStr">
        <is>
          <t>28089422</t>
        </is>
      </c>
      <c r="E2553" s="3" t="inlineStr">
        <is>
          <t>cliente247@hotmial.com</t>
        </is>
      </c>
      <c r="F2553" s="3" t="inlineStr">
        <is>
          <t>+54 9 2326 551307</t>
        </is>
      </c>
      <c r="G2553" s="3" t="inlineStr">
        <is>
          <t>Córdoba</t>
        </is>
      </c>
      <c r="H2553" s="3" t="inlineStr">
        <is>
          <t>Bs.As</t>
        </is>
      </c>
      <c r="I2553" s="3" t="inlineStr">
        <is>
          <t>Cable USB-C</t>
        </is>
      </c>
      <c r="J2553" s="3" t="inlineStr">
        <is>
          <t>Sin categoria</t>
        </is>
      </c>
      <c r="K2553" s="3">
        <v>8</v>
      </c>
      <c r="L2553" s="5">
        <v>77321.73</v>
      </c>
      <c r="M2553" s="3">
        <v>15</v>
      </c>
      <c r="N2553" s="5" t="inlineStr">
        <is>
          <t>mal calculado</t>
        </is>
      </c>
      <c r="O2553" s="3" t="inlineStr">
        <is>
          <t>tarjeta credito</t>
        </is>
      </c>
      <c r="P2553" s="3" t="inlineStr">
        <is>
          <t>Isaías</t>
        </is>
      </c>
      <c r="Q2553" s="3" t="inlineStr">
        <is>
          <t>online</t>
        </is>
      </c>
      <c r="S2553" s="3" t="inlineStr">
        <is>
          <t>Producto sin stock</t>
        </is>
      </c>
      <c r="T2553" s="3">
        <f>IF(COUNTA(A2553:S2553)&lt;19,"REVISAR","OK")</f>
        <v>0</v>
      </c>
      <c r="U2553" s="3">
        <f>IF(ISNUMBER(B2553),"OK","REVISAR")</f>
        <v>0</v>
      </c>
      <c r="V2553" s="3">
        <f>IF(AND(ISNUMBER(K2553),K2553&gt;0,K2553&lt;50),"OK","REVISAR")</f>
        <v>0</v>
      </c>
      <c r="W2553" s="3">
        <f>IF(AND(ISNUMBER(L2553),L2553&gt;0,L2553&lt;1000000),"OK","REVISAR")</f>
        <v>0</v>
      </c>
      <c r="X2553" s="3">
        <f>IF(AND(ISNUMBER(K2553),ISNUMBER(L2553),ISNUMBER(M2553),ISNUMBER(N2553)),IF(ABS(N2553-(K2553*L2553*(1-M2553/100)))&gt;1,"REVISAR","OK"),"REVISAR")</f>
        <v>0</v>
      </c>
      <c r="Y2553" s="3">
        <f>IF(AND(ISNUMBER(SEARCH("@",E2553)),ISNUMBER(SEARCH(".",E2553))),"OK","REVISAR")</f>
        <v>0</v>
      </c>
      <c r="Z2553" s="3">
        <f>IF(COUNTIF($A$2:$A$5001,A2553)&gt;1,"REVISAR","OK")</f>
        <v>0</v>
      </c>
    </row>
    <row r="2554">
      <c r="A2554" s="3">
        <v>2553</v>
      </c>
      <c r="B2554" s="4">
        <v>45807</v>
      </c>
      <c r="C2554" s="3" t="inlineStr">
        <is>
          <t>Cliente Sin Nombre</t>
        </is>
      </c>
      <c r="D2554" s="3" t="inlineStr">
        <is>
          <t>Sin DNI</t>
        </is>
      </c>
      <c r="E2554" s="3" t="inlineStr">
        <is>
          <t>cliente337@</t>
        </is>
      </c>
      <c r="F2554" s="3" t="inlineStr">
        <is>
          <t>+54 9 2326 767762</t>
        </is>
      </c>
      <c r="G2554" s="3" t="inlineStr">
        <is>
          <t>Cordoba</t>
        </is>
      </c>
      <c r="H2554" s="3" t="inlineStr">
        <is>
          <t>Buenos Aires</t>
        </is>
      </c>
      <c r="I2554" s="3" t="inlineStr">
        <is>
          <t>Cable USB-C</t>
        </is>
      </c>
      <c r="J2554" s="3" t="inlineStr">
        <is>
          <t>Periféricos</t>
        </is>
      </c>
      <c r="K2554" s="3">
        <v>5</v>
      </c>
      <c r="L2554" s="5">
        <v>167180.26</v>
      </c>
      <c r="M2554" s="3">
        <v>0</v>
      </c>
      <c r="N2554" s="5">
        <v>835901.3</v>
      </c>
      <c r="O2554" s="3" t="inlineStr">
        <is>
          <t>transf</t>
        </is>
      </c>
      <c r="P2554" s="3" t="inlineStr">
        <is>
          <t>Admin</t>
        </is>
      </c>
      <c r="Q2554" s="3" t="inlineStr">
        <is>
          <t>local 1</t>
        </is>
      </c>
      <c r="R2554" s="3" t="inlineStr">
        <is>
          <t>Pendiente</t>
        </is>
      </c>
      <c r="S2554" s="3" t="inlineStr">
        <is>
          <t>OK</t>
        </is>
      </c>
      <c r="T2554" s="3">
        <f>IF(COUNTA(A2554:S2554)&lt;19,"REVISAR","OK")</f>
        <v>0</v>
      </c>
      <c r="U2554" s="3">
        <f>IF(ISNUMBER(B2554),"OK","REVISAR")</f>
        <v>0</v>
      </c>
      <c r="V2554" s="3">
        <f>IF(AND(ISNUMBER(K2554),K2554&gt;0,K2554&lt;50),"OK","REVISAR")</f>
        <v>0</v>
      </c>
      <c r="W2554" s="3">
        <f>IF(AND(ISNUMBER(L2554),L2554&gt;0,L2554&lt;1000000),"OK","REVISAR")</f>
        <v>0</v>
      </c>
      <c r="X2554" s="3">
        <f>IF(AND(ISNUMBER(K2554),ISNUMBER(L2554),ISNUMBER(M2554),ISNUMBER(N2554)),IF(ABS(N2554-(K2554*L2554*(1-M2554/100)))&gt;1,"REVISAR","OK"),"REVISAR")</f>
        <v>0</v>
      </c>
      <c r="Y2554" s="3">
        <f>IF(AND(ISNUMBER(SEARCH("@",E2554)),ISNUMBER(SEARCH(".",E2554))),"OK","REVISAR")</f>
        <v>0</v>
      </c>
      <c r="Z2554" s="3">
        <f>IF(COUNTIF($A$2:$A$5001,A2554)&gt;1,"REVISAR","OK")</f>
        <v>0</v>
      </c>
    </row>
    <row r="2555">
      <c r="A2555" s="3">
        <v>2554</v>
      </c>
      <c r="B2555" s="4">
        <v>45643</v>
      </c>
      <c r="C2555" s="3" t="inlineStr">
        <is>
          <t>Cliente Sin Nombre</t>
        </is>
      </c>
      <c r="D2555" s="3" t="inlineStr">
        <is>
          <t>32402945</t>
        </is>
      </c>
      <c r="E2555" s="3" t="inlineStr">
        <is>
          <t>cliente720@yahoo.com</t>
        </is>
      </c>
      <c r="F2555" s="3" t="inlineStr">
        <is>
          <t>+54 9 2326 649889</t>
        </is>
      </c>
      <c r="G2555" s="3" t="inlineStr">
        <is>
          <t>Capital Federal</t>
        </is>
      </c>
      <c r="H2555" s="3" t="inlineStr">
        <is>
          <t>CABA</t>
        </is>
      </c>
      <c r="I2555" s="3" t="inlineStr">
        <is>
          <t>Mouse gamer</t>
        </is>
      </c>
      <c r="J2555" s="3" t="inlineStr">
        <is>
          <t>Tecnologia</t>
        </is>
      </c>
      <c r="K2555" s="3">
        <v>5</v>
      </c>
      <c r="L2555" s="5">
        <v>50084.14</v>
      </c>
      <c r="M2555" s="3">
        <v>15</v>
      </c>
      <c r="N2555" s="5">
        <v>212857.6</v>
      </c>
      <c r="O2555" s="3" t="inlineStr">
        <is>
          <t>MercadoPago</t>
        </is>
      </c>
      <c r="P2555" s="3" t="inlineStr">
        <is>
          <t>admin</t>
        </is>
      </c>
      <c r="R2555" s="3" t="inlineStr">
        <is>
          <t>Cancelado</t>
        </is>
      </c>
      <c r="S2555" s="3" t="inlineStr">
        <is>
          <t>Dirección incompleta</t>
        </is>
      </c>
      <c r="T2555" s="3">
        <f>IF(COUNTA(A2555:S2555)&lt;19,"REVISAR","OK")</f>
        <v>0</v>
      </c>
      <c r="U2555" s="3">
        <f>IF(ISNUMBER(B2555),"OK","REVISAR")</f>
        <v>0</v>
      </c>
      <c r="V2555" s="3">
        <f>IF(AND(ISNUMBER(K2555),K2555&gt;0,K2555&lt;50),"OK","REVISAR")</f>
        <v>0</v>
      </c>
      <c r="W2555" s="3">
        <f>IF(AND(ISNUMBER(L2555),L2555&gt;0,L2555&lt;1000000),"OK","REVISAR")</f>
        <v>0</v>
      </c>
      <c r="X2555" s="3">
        <f>IF(AND(ISNUMBER(K2555),ISNUMBER(L2555),ISNUMBER(M2555),ISNUMBER(N2555)),IF(ABS(N2555-(K2555*L2555*(1-M2555/100)))&gt;1,"REVISAR","OK"),"REVISAR")</f>
        <v>0</v>
      </c>
      <c r="Y2555" s="3">
        <f>IF(AND(ISNUMBER(SEARCH("@",E2555)),ISNUMBER(SEARCH(".",E2555))),"OK","REVISAR")</f>
        <v>0</v>
      </c>
      <c r="Z2555" s="3">
        <f>IF(COUNTIF($A$2:$A$5001,A2555)&gt;1,"REVISAR","OK")</f>
        <v>0</v>
      </c>
    </row>
    <row r="2556">
      <c r="A2556" s="3">
        <v>2555</v>
      </c>
      <c r="B2556" s="4">
        <v>45587</v>
      </c>
      <c r="C2556" s="3" t="inlineStr">
        <is>
          <t>Sofía García</t>
        </is>
      </c>
      <c r="D2556" s="3" t="inlineStr">
        <is>
          <t>32331845</t>
        </is>
      </c>
      <c r="E2556" s="3" t="inlineStr">
        <is>
          <t>cliente799@hotmial.com</t>
        </is>
      </c>
      <c r="F2556" s="3" t="inlineStr">
        <is>
          <t>+54 9 2326 486169</t>
        </is>
      </c>
      <c r="G2556" s="3" t="inlineStr">
        <is>
          <t>La Plata</t>
        </is>
      </c>
      <c r="H2556" s="3" t="inlineStr">
        <is>
          <t>Mendoza</t>
        </is>
      </c>
      <c r="I2556" s="3" t="inlineStr">
        <is>
          <t>Parlante portátil</t>
        </is>
      </c>
      <c r="K2556" s="3">
        <v>150</v>
      </c>
      <c r="L2556" s="5">
        <v>161607.2</v>
      </c>
      <c r="M2556" s="3">
        <v>15</v>
      </c>
      <c r="N2556" s="5">
        <v>20604918</v>
      </c>
      <c r="P2556" s="3" t="inlineStr">
        <is>
          <t>admin</t>
        </is>
      </c>
      <c r="Q2556" s="3" t="inlineStr">
        <is>
          <t>local 1</t>
        </is>
      </c>
      <c r="R2556" s="3" t="inlineStr">
        <is>
          <t>No aplica</t>
        </is>
      </c>
      <c r="S2556" s="3" t="inlineStr">
        <is>
          <t>Producto sin stock</t>
        </is>
      </c>
      <c r="T2556" s="3">
        <f>IF(COUNTA(A2556:S2556)&lt;19,"REVISAR","OK")</f>
        <v>0</v>
      </c>
      <c r="U2556" s="3">
        <f>IF(ISNUMBER(B2556),"OK","REVISAR")</f>
        <v>0</v>
      </c>
      <c r="V2556" s="3">
        <f>IF(AND(ISNUMBER(K2556),K2556&gt;0,K2556&lt;50),"OK","REVISAR")</f>
        <v>0</v>
      </c>
      <c r="W2556" s="3">
        <f>IF(AND(ISNUMBER(L2556),L2556&gt;0,L2556&lt;1000000),"OK","REVISAR")</f>
        <v>0</v>
      </c>
      <c r="X2556" s="3">
        <f>IF(AND(ISNUMBER(K2556),ISNUMBER(L2556),ISNUMBER(M2556),ISNUMBER(N2556)),IF(ABS(N2556-(K2556*L2556*(1-M2556/100)))&gt;1,"REVISAR","OK"),"REVISAR")</f>
        <v>0</v>
      </c>
      <c r="Y2556" s="3">
        <f>IF(AND(ISNUMBER(SEARCH("@",E2556)),ISNUMBER(SEARCH(".",E2556))),"OK","REVISAR")</f>
        <v>0</v>
      </c>
      <c r="Z2556" s="3">
        <f>IF(COUNTIF($A$2:$A$5001,A2556)&gt;1,"REVISAR","OK")</f>
        <v>0</v>
      </c>
    </row>
    <row r="2557">
      <c r="A2557" s="3">
        <v>2556</v>
      </c>
      <c r="B2557" s="4">
        <v>45576</v>
      </c>
      <c r="C2557" s="3" t="inlineStr">
        <is>
          <t>Pedro Sánchez</t>
        </is>
      </c>
      <c r="D2557" s="3" t="inlineStr">
        <is>
          <t>45911671</t>
        </is>
      </c>
      <c r="E2557" s="3" t="inlineStr">
        <is>
          <t>cliente610@gmail.com</t>
        </is>
      </c>
      <c r="F2557" s="3" t="inlineStr">
        <is>
          <t>+54 9 2326 435998</t>
        </is>
      </c>
      <c r="G2557" s="3" t="inlineStr">
        <is>
          <t>Areco</t>
        </is>
      </c>
      <c r="H2557" s="3" t="inlineStr">
        <is>
          <t>Mendoza</t>
        </is>
      </c>
      <c r="I2557" s="3" t="inlineStr">
        <is>
          <t>Teclado mecánico</t>
        </is>
      </c>
      <c r="J2557" s="3" t="inlineStr">
        <is>
          <t>tecnologia</t>
        </is>
      </c>
      <c r="K2557" s="3">
        <v>150</v>
      </c>
      <c r="L2557" s="5">
        <v>20358.13</v>
      </c>
      <c r="M2557" s="3">
        <v>20</v>
      </c>
      <c r="N2557" s="5">
        <v>2442975.6</v>
      </c>
      <c r="O2557" s="3" t="inlineStr">
        <is>
          <t>Efectivo</t>
        </is>
      </c>
      <c r="Q2557" s="3" t="inlineStr">
        <is>
          <t>Centro</t>
        </is>
      </c>
      <c r="S2557" s="3" t="inlineStr">
        <is>
          <t>Producto sin stock</t>
        </is>
      </c>
      <c r="T2557" s="3">
        <f>IF(COUNTA(A2557:S2557)&lt;19,"REVISAR","OK")</f>
        <v>0</v>
      </c>
      <c r="U2557" s="3">
        <f>IF(ISNUMBER(B2557),"OK","REVISAR")</f>
        <v>0</v>
      </c>
      <c r="V2557" s="3">
        <f>IF(AND(ISNUMBER(K2557),K2557&gt;0,K2557&lt;50),"OK","REVISAR")</f>
        <v>0</v>
      </c>
      <c r="W2557" s="3">
        <f>IF(AND(ISNUMBER(L2557),L2557&gt;0,L2557&lt;1000000),"OK","REVISAR")</f>
        <v>0</v>
      </c>
      <c r="X2557" s="3">
        <f>IF(AND(ISNUMBER(K2557),ISNUMBER(L2557),ISNUMBER(M2557),ISNUMBER(N2557)),IF(ABS(N2557-(K2557*L2557*(1-M2557/100)))&gt;1,"REVISAR","OK"),"REVISAR")</f>
        <v>0</v>
      </c>
      <c r="Y2557" s="3">
        <f>IF(AND(ISNUMBER(SEARCH("@",E2557)),ISNUMBER(SEARCH(".",E2557))),"OK","REVISAR")</f>
        <v>0</v>
      </c>
      <c r="Z2557" s="3">
        <f>IF(COUNTIF($A$2:$A$5001,A2557)&gt;1,"REVISAR","OK")</f>
        <v>0</v>
      </c>
    </row>
    <row r="2558">
      <c r="A2558" s="3">
        <v>2557</v>
      </c>
      <c r="B2558" s="4">
        <v>45575</v>
      </c>
      <c r="C2558" s="3" t="inlineStr">
        <is>
          <t>Valentina Díaz</t>
        </is>
      </c>
      <c r="D2558" s="3" t="inlineStr">
        <is>
          <t>42031128</t>
        </is>
      </c>
      <c r="E2558" s="3" t="inlineStr">
        <is>
          <t>cliente686@outlook.com</t>
        </is>
      </c>
      <c r="F2558" s="3" t="inlineStr">
        <is>
          <t>+54 9 2326 201741</t>
        </is>
      </c>
      <c r="G2558" s="3" t="inlineStr">
        <is>
          <t>Córdoba</t>
        </is>
      </c>
      <c r="H2558" s="3" t="inlineStr">
        <is>
          <t>Santa Fe</t>
        </is>
      </c>
      <c r="I2558" s="3" t="inlineStr">
        <is>
          <t>Notebook 15</t>
        </is>
      </c>
      <c r="J2558" s="3" t="inlineStr">
        <is>
          <t>Hogar</t>
        </is>
      </c>
      <c r="K2558" s="3">
        <v>8</v>
      </c>
      <c r="L2558" s="5">
        <v>45118.67</v>
      </c>
      <c r="M2558" s="3">
        <v>0</v>
      </c>
      <c r="N2558" s="5">
        <v>360949.36</v>
      </c>
      <c r="P2558" s="3" t="inlineStr">
        <is>
          <t>admin</t>
        </is>
      </c>
      <c r="Q2558" s="3" t="inlineStr">
        <is>
          <t>local 1</t>
        </is>
      </c>
      <c r="S2558" s="3" t="inlineStr">
        <is>
          <t>Duplicado probable</t>
        </is>
      </c>
      <c r="T2558" s="3">
        <f>IF(COUNTA(A2558:S2558)&lt;19,"REVISAR","OK")</f>
        <v>0</v>
      </c>
      <c r="U2558" s="3">
        <f>IF(ISNUMBER(B2558),"OK","REVISAR")</f>
        <v>0</v>
      </c>
      <c r="V2558" s="3">
        <f>IF(AND(ISNUMBER(K2558),K2558&gt;0,K2558&lt;50),"OK","REVISAR")</f>
        <v>0</v>
      </c>
      <c r="W2558" s="3">
        <f>IF(AND(ISNUMBER(L2558),L2558&gt;0,L2558&lt;1000000),"OK","REVISAR")</f>
        <v>0</v>
      </c>
      <c r="X2558" s="3">
        <f>IF(AND(ISNUMBER(K2558),ISNUMBER(L2558),ISNUMBER(M2558),ISNUMBER(N2558)),IF(ABS(N2558-(K2558*L2558*(1-M2558/100)))&gt;1,"REVISAR","OK"),"REVISAR")</f>
        <v>0</v>
      </c>
      <c r="Y2558" s="3">
        <f>IF(AND(ISNUMBER(SEARCH("@",E2558)),ISNUMBER(SEARCH(".",E2558))),"OK","REVISAR")</f>
        <v>0</v>
      </c>
      <c r="Z2558" s="3">
        <f>IF(COUNTIF($A$2:$A$5001,A2558)&gt;1,"REVISAR","OK")</f>
        <v>0</v>
      </c>
    </row>
    <row r="2559">
      <c r="A2559" s="3">
        <v>2558</v>
      </c>
      <c r="B2559" s="4">
        <v>45744</v>
      </c>
      <c r="C2559" s="3" t="inlineStr">
        <is>
          <t>Lucas Rodríguez</t>
        </is>
      </c>
      <c r="D2559" s="3" t="inlineStr">
        <is>
          <t>40510466</t>
        </is>
      </c>
      <c r="E2559" s="3" t="inlineStr">
        <is>
          <t>cliente644@sinmail</t>
        </is>
      </c>
      <c r="F2559" s="3" t="inlineStr">
        <is>
          <t>+54 9 2326 368730</t>
        </is>
      </c>
      <c r="G2559" s="3" t="inlineStr">
        <is>
          <t>san antonio de areco</t>
        </is>
      </c>
      <c r="H2559" s="3" t="inlineStr">
        <is>
          <t>Cordoba</t>
        </is>
      </c>
      <c r="K2559" s="3">
        <v>2</v>
      </c>
      <c r="L2559" s="5">
        <v>142941.82</v>
      </c>
      <c r="M2559" s="3">
        <v>10</v>
      </c>
      <c r="N2559" s="5">
        <v>257295.28</v>
      </c>
      <c r="O2559" s="3" t="inlineStr">
        <is>
          <t>Tarjeta Débito</t>
        </is>
      </c>
      <c r="P2559" s="3" t="inlineStr">
        <is>
          <t>Benjamín</t>
        </is>
      </c>
      <c r="R2559" s="3" t="inlineStr">
        <is>
          <t>Entregado</t>
        </is>
      </c>
      <c r="S2559" s="3" t="inlineStr">
        <is>
          <t>Cliente reclama demora</t>
        </is>
      </c>
      <c r="T2559" s="3">
        <f>IF(COUNTA(A2559:S2559)&lt;19,"REVISAR","OK")</f>
        <v>0</v>
      </c>
      <c r="U2559" s="3">
        <f>IF(ISNUMBER(B2559),"OK","REVISAR")</f>
        <v>0</v>
      </c>
      <c r="V2559" s="3">
        <f>IF(AND(ISNUMBER(K2559),K2559&gt;0,K2559&lt;50),"OK","REVISAR")</f>
        <v>0</v>
      </c>
      <c r="W2559" s="3">
        <f>IF(AND(ISNUMBER(L2559),L2559&gt;0,L2559&lt;1000000),"OK","REVISAR")</f>
        <v>0</v>
      </c>
      <c r="X2559" s="3">
        <f>IF(AND(ISNUMBER(K2559),ISNUMBER(L2559),ISNUMBER(M2559),ISNUMBER(N2559)),IF(ABS(N2559-(K2559*L2559*(1-M2559/100)))&gt;1,"REVISAR","OK"),"REVISAR")</f>
        <v>0</v>
      </c>
      <c r="Y2559" s="3">
        <f>IF(AND(ISNUMBER(SEARCH("@",E2559)),ISNUMBER(SEARCH(".",E2559))),"OK","REVISAR")</f>
        <v>0</v>
      </c>
      <c r="Z2559" s="3">
        <f>IF(COUNTIF($A$2:$A$5001,A2559)&gt;1,"REVISAR","OK")</f>
        <v>0</v>
      </c>
    </row>
    <row r="2560">
      <c r="A2560" s="3">
        <v>2559</v>
      </c>
      <c r="B2560" s="4" t="inlineStr">
        <is>
          <t>2024-13-40</t>
        </is>
      </c>
      <c r="C2560" s="3" t="inlineStr">
        <is>
          <t>Camila Torres</t>
        </is>
      </c>
      <c r="D2560" s="3" t="inlineStr">
        <is>
          <t>41100440</t>
        </is>
      </c>
      <c r="E2560" s="3" t="inlineStr">
        <is>
          <t>cliente24@sinmail</t>
        </is>
      </c>
      <c r="F2560" s="3" t="inlineStr">
        <is>
          <t>+54 9 2326 971796</t>
        </is>
      </c>
      <c r="G2560" s="3" t="inlineStr">
        <is>
          <t>Mar del Plata</t>
        </is>
      </c>
      <c r="H2560" s="3" t="inlineStr">
        <is>
          <t>Mendoza</t>
        </is>
      </c>
      <c r="I2560" s="3" t="inlineStr">
        <is>
          <t>Teclado mecánico</t>
        </is>
      </c>
      <c r="J2560" s="3" t="inlineStr">
        <is>
          <t>tecnologia</t>
        </is>
      </c>
      <c r="K2560" s="3">
        <v>2</v>
      </c>
      <c r="L2560" s="5">
        <v>82002.78</v>
      </c>
      <c r="M2560" s="3">
        <v>0</v>
      </c>
      <c r="N2560" s="5">
        <v>164005.56</v>
      </c>
      <c r="O2560" s="3" t="inlineStr">
        <is>
          <t>Cheque</t>
        </is>
      </c>
      <c r="P2560" s="3" t="inlineStr">
        <is>
          <t>Sofía</t>
        </is>
      </c>
      <c r="Q2560" s="3" t="inlineStr">
        <is>
          <t>Norte</t>
        </is>
      </c>
      <c r="R2560" s="3" t="inlineStr">
        <is>
          <t>pendiente</t>
        </is>
      </c>
      <c r="S2560" s="3" t="inlineStr">
        <is>
          <t>Cliente reclama demora</t>
        </is>
      </c>
      <c r="T2560" s="3">
        <f>IF(COUNTA(A2560:S2560)&lt;19,"REVISAR","OK")</f>
        <v>0</v>
      </c>
      <c r="U2560" s="3">
        <f>IF(ISNUMBER(B2560),"OK","REVISAR")</f>
        <v>0</v>
      </c>
      <c r="V2560" s="3">
        <f>IF(AND(ISNUMBER(K2560),K2560&gt;0,K2560&lt;50),"OK","REVISAR")</f>
        <v>0</v>
      </c>
      <c r="W2560" s="3">
        <f>IF(AND(ISNUMBER(L2560),L2560&gt;0,L2560&lt;1000000),"OK","REVISAR")</f>
        <v>0</v>
      </c>
      <c r="X2560" s="3">
        <f>IF(AND(ISNUMBER(K2560),ISNUMBER(L2560),ISNUMBER(M2560),ISNUMBER(N2560)),IF(ABS(N2560-(K2560*L2560*(1-M2560/100)))&gt;1,"REVISAR","OK"),"REVISAR")</f>
        <v>0</v>
      </c>
      <c r="Y2560" s="3">
        <f>IF(AND(ISNUMBER(SEARCH("@",E2560)),ISNUMBER(SEARCH(".",E2560))),"OK","REVISAR")</f>
        <v>0</v>
      </c>
      <c r="Z2560" s="3">
        <f>IF(COUNTIF($A$2:$A$5001,A2560)&gt;1,"REVISAR","OK")</f>
        <v>0</v>
      </c>
    </row>
    <row r="2561">
      <c r="A2561" s="3">
        <v>2560</v>
      </c>
      <c r="B2561" s="4">
        <v>45492</v>
      </c>
      <c r="C2561" s="3" t="inlineStr">
        <is>
          <t>Ana Martínez</t>
        </is>
      </c>
      <c r="D2561" s="3" t="inlineStr">
        <is>
          <t>45735446</t>
        </is>
      </c>
      <c r="E2561" s="3" t="inlineStr">
        <is>
          <t>cliente240@</t>
        </is>
      </c>
      <c r="F2561" s="3" t="inlineStr">
        <is>
          <t>+54 9 2326 700444</t>
        </is>
      </c>
      <c r="G2561" s="3" t="inlineStr">
        <is>
          <t>Buenos Aires</t>
        </is>
      </c>
      <c r="I2561" s="3" t="inlineStr">
        <is>
          <t>Monitor 24</t>
        </is>
      </c>
      <c r="J2561" s="3" t="inlineStr">
        <is>
          <t>Accesorios</t>
        </is>
      </c>
      <c r="K2561" s="3">
        <v>8</v>
      </c>
      <c r="L2561" s="5">
        <v>19204.69</v>
      </c>
      <c r="M2561" s="3">
        <v>10</v>
      </c>
      <c r="N2561" s="5">
        <v>138273.77</v>
      </c>
      <c r="P2561" s="3" t="inlineStr">
        <is>
          <t>Isaías</t>
        </is>
      </c>
      <c r="R2561" s="3" t="inlineStr">
        <is>
          <t>No aplica</t>
        </is>
      </c>
      <c r="S2561" s="3" t="inlineStr">
        <is>
          <t>Precio cargado manualmente</t>
        </is>
      </c>
      <c r="T2561" s="3">
        <f>IF(COUNTA(A2561:S2561)&lt;19,"REVISAR","OK")</f>
        <v>0</v>
      </c>
      <c r="U2561" s="3">
        <f>IF(ISNUMBER(B2561),"OK","REVISAR")</f>
        <v>0</v>
      </c>
      <c r="V2561" s="3">
        <f>IF(AND(ISNUMBER(K2561),K2561&gt;0,K2561&lt;50),"OK","REVISAR")</f>
        <v>0</v>
      </c>
      <c r="W2561" s="3">
        <f>IF(AND(ISNUMBER(L2561),L2561&gt;0,L2561&lt;1000000),"OK","REVISAR")</f>
        <v>0</v>
      </c>
      <c r="X2561" s="3">
        <f>IF(AND(ISNUMBER(K2561),ISNUMBER(L2561),ISNUMBER(M2561),ISNUMBER(N2561)),IF(ABS(N2561-(K2561*L2561*(1-M2561/100)))&gt;1,"REVISAR","OK"),"REVISAR")</f>
        <v>0</v>
      </c>
      <c r="Y2561" s="3">
        <f>IF(AND(ISNUMBER(SEARCH("@",E2561)),ISNUMBER(SEARCH(".",E2561))),"OK","REVISAR")</f>
        <v>0</v>
      </c>
      <c r="Z2561" s="3">
        <f>IF(COUNTIF($A$2:$A$5001,A2561)&gt;1,"REVISAR","OK")</f>
        <v>0</v>
      </c>
    </row>
    <row r="2562">
      <c r="A2562" s="3">
        <v>2561</v>
      </c>
      <c r="B2562" s="4">
        <v>45343</v>
      </c>
      <c r="D2562" s="3" t="inlineStr">
        <is>
          <t>44071671</t>
        </is>
      </c>
      <c r="E2562" s="3" t="inlineStr">
        <is>
          <t>cliente671@hotmail.com</t>
        </is>
      </c>
      <c r="F2562" s="3" t="inlineStr">
        <is>
          <t>+54 9 2326 244968</t>
        </is>
      </c>
      <c r="G2562" s="3" t="inlineStr">
        <is>
          <t>Cordoba</t>
        </is>
      </c>
      <c r="H2562" s="3" t="inlineStr">
        <is>
          <t>Mendoza</t>
        </is>
      </c>
      <c r="I2562" s="3" t="inlineStr">
        <is>
          <t>Silla gamer</t>
        </is>
      </c>
      <c r="J2562" s="3" t="inlineStr">
        <is>
          <t>Tecnologia</t>
        </is>
      </c>
      <c r="K2562" s="3">
        <v>2</v>
      </c>
      <c r="L2562" s="5">
        <v>74901.10000000001</v>
      </c>
      <c r="M2562" s="3">
        <v>5</v>
      </c>
      <c r="N2562" s="5">
        <v>142312.09</v>
      </c>
      <c r="O2562" s="3" t="inlineStr">
        <is>
          <t>Efectivo</t>
        </is>
      </c>
      <c r="P2562" s="3" t="inlineStr">
        <is>
          <t>Isaías</t>
        </is>
      </c>
      <c r="Q2562" s="3" t="inlineStr">
        <is>
          <t>Sucursal Centro</t>
        </is>
      </c>
      <c r="S2562" s="3" t="inlineStr">
        <is>
          <t>Duplicado probable</t>
        </is>
      </c>
      <c r="T2562" s="3">
        <f>IF(COUNTA(A2562:S2562)&lt;19,"REVISAR","OK")</f>
        <v>0</v>
      </c>
      <c r="U2562" s="3">
        <f>IF(ISNUMBER(B2562),"OK","REVISAR")</f>
        <v>0</v>
      </c>
      <c r="V2562" s="3">
        <f>IF(AND(ISNUMBER(K2562),K2562&gt;0,K2562&lt;50),"OK","REVISAR")</f>
        <v>0</v>
      </c>
      <c r="W2562" s="3">
        <f>IF(AND(ISNUMBER(L2562),L2562&gt;0,L2562&lt;1000000),"OK","REVISAR")</f>
        <v>0</v>
      </c>
      <c r="X2562" s="3">
        <f>IF(AND(ISNUMBER(K2562),ISNUMBER(L2562),ISNUMBER(M2562),ISNUMBER(N2562)),IF(ABS(N2562-(K2562*L2562*(1-M2562/100)))&gt;1,"REVISAR","OK"),"REVISAR")</f>
        <v>0</v>
      </c>
      <c r="Y2562" s="3">
        <f>IF(AND(ISNUMBER(SEARCH("@",E2562)),ISNUMBER(SEARCH(".",E2562))),"OK","REVISAR")</f>
        <v>0</v>
      </c>
      <c r="Z2562" s="3">
        <f>IF(COUNTIF($A$2:$A$5001,A2562)&gt;1,"REVISAR","OK")</f>
        <v>0</v>
      </c>
    </row>
    <row r="2563">
      <c r="A2563" s="3">
        <v>2562</v>
      </c>
      <c r="B2563" s="4">
        <v>45570</v>
      </c>
      <c r="C2563" s="3" t="inlineStr">
        <is>
          <t>María Gómez</t>
        </is>
      </c>
      <c r="D2563" s="3" t="inlineStr">
        <is>
          <t>22258311</t>
        </is>
      </c>
      <c r="E2563" s="3" t="inlineStr">
        <is>
          <t>cliente795@sinmail</t>
        </is>
      </c>
      <c r="F2563" s="3" t="inlineStr">
        <is>
          <t>+54 9 2326 269163</t>
        </is>
      </c>
      <c r="G2563" s="3" t="inlineStr">
        <is>
          <t>san antonio de areco</t>
        </is>
      </c>
      <c r="H2563" s="3" t="inlineStr">
        <is>
          <t>Bs.As</t>
        </is>
      </c>
      <c r="I2563" s="3" t="inlineStr">
        <is>
          <t>Monitor 24</t>
        </is>
      </c>
      <c r="J2563" s="3" t="inlineStr">
        <is>
          <t>Sin categoria</t>
        </is>
      </c>
      <c r="K2563" s="3">
        <v>4</v>
      </c>
      <c r="L2563" s="5">
        <v>173560.06</v>
      </c>
      <c r="M2563" s="3">
        <v>0</v>
      </c>
      <c r="N2563" s="5">
        <v>-1</v>
      </c>
      <c r="Q2563" s="3" t="inlineStr">
        <is>
          <t>Sucursal Centro</t>
        </is>
      </c>
      <c r="R2563" s="3" t="inlineStr">
        <is>
          <t>En camino</t>
        </is>
      </c>
      <c r="S2563" s="3" t="inlineStr">
        <is>
          <t>Precio cargado manualmente</t>
        </is>
      </c>
      <c r="T2563" s="3">
        <f>IF(COUNTA(A2563:S2563)&lt;19,"REVISAR","OK")</f>
        <v>0</v>
      </c>
      <c r="U2563" s="3">
        <f>IF(ISNUMBER(B2563),"OK","REVISAR")</f>
        <v>0</v>
      </c>
      <c r="V2563" s="3">
        <f>IF(AND(ISNUMBER(K2563),K2563&gt;0,K2563&lt;50),"OK","REVISAR")</f>
        <v>0</v>
      </c>
      <c r="W2563" s="3">
        <f>IF(AND(ISNUMBER(L2563),L2563&gt;0,L2563&lt;1000000),"OK","REVISAR")</f>
        <v>0</v>
      </c>
      <c r="X2563" s="3">
        <f>IF(AND(ISNUMBER(K2563),ISNUMBER(L2563),ISNUMBER(M2563),ISNUMBER(N2563)),IF(ABS(N2563-(K2563*L2563*(1-M2563/100)))&gt;1,"REVISAR","OK"),"REVISAR")</f>
        <v>0</v>
      </c>
      <c r="Y2563" s="3">
        <f>IF(AND(ISNUMBER(SEARCH("@",E2563)),ISNUMBER(SEARCH(".",E2563))),"OK","REVISAR")</f>
        <v>0</v>
      </c>
      <c r="Z2563" s="3">
        <f>IF(COUNTIF($A$2:$A$5001,A2563)&gt;1,"REVISAR","OK")</f>
        <v>0</v>
      </c>
    </row>
    <row r="2564">
      <c r="A2564" s="3">
        <v>2563</v>
      </c>
      <c r="B2564" s="4">
        <v>45621</v>
      </c>
      <c r="C2564" s="3" t="inlineStr">
        <is>
          <t>Juan Pérez</t>
        </is>
      </c>
      <c r="D2564" s="3" t="inlineStr">
        <is>
          <t>36981605</t>
        </is>
      </c>
      <c r="E2564" s="3" t="inlineStr">
        <is>
          <t>cliente370@yahoo.com</t>
        </is>
      </c>
      <c r="F2564" s="3" t="inlineStr">
        <is>
          <t>+54 9 2326 900976</t>
        </is>
      </c>
      <c r="G2564" s="3" t="inlineStr">
        <is>
          <t>Capital Federal</t>
        </is>
      </c>
      <c r="H2564" s="3" t="inlineStr">
        <is>
          <t>Santa Fe</t>
        </is>
      </c>
      <c r="I2564" s="3" t="inlineStr">
        <is>
          <t>Auriculares Bluetooth</t>
        </is>
      </c>
      <c r="K2564" s="3">
        <v>4</v>
      </c>
      <c r="L2564" s="5">
        <v>157712.51</v>
      </c>
      <c r="M2564" s="3">
        <v>15</v>
      </c>
      <c r="N2564" s="5">
        <v>536222.53</v>
      </c>
      <c r="O2564" s="3" t="inlineStr">
        <is>
          <t>tarjeta credito</t>
        </is>
      </c>
      <c r="P2564" s="3" t="inlineStr">
        <is>
          <t>Isaías</t>
        </is>
      </c>
      <c r="Q2564" s="3" t="inlineStr">
        <is>
          <t>Centro</t>
        </is>
      </c>
      <c r="R2564" s="3" t="inlineStr">
        <is>
          <t>Cancelado</t>
        </is>
      </c>
      <c r="S2564" s="3" t="inlineStr">
        <is>
          <t>Precio cargado manualmente</t>
        </is>
      </c>
      <c r="T2564" s="3">
        <f>IF(COUNTA(A2564:S2564)&lt;19,"REVISAR","OK")</f>
        <v>0</v>
      </c>
      <c r="U2564" s="3">
        <f>IF(ISNUMBER(B2564),"OK","REVISAR")</f>
        <v>0</v>
      </c>
      <c r="V2564" s="3">
        <f>IF(AND(ISNUMBER(K2564),K2564&gt;0,K2564&lt;50),"OK","REVISAR")</f>
        <v>0</v>
      </c>
      <c r="W2564" s="3">
        <f>IF(AND(ISNUMBER(L2564),L2564&gt;0,L2564&lt;1000000),"OK","REVISAR")</f>
        <v>0</v>
      </c>
      <c r="X2564" s="3">
        <f>IF(AND(ISNUMBER(K2564),ISNUMBER(L2564),ISNUMBER(M2564),ISNUMBER(N2564)),IF(ABS(N2564-(K2564*L2564*(1-M2564/100)))&gt;1,"REVISAR","OK"),"REVISAR")</f>
        <v>0</v>
      </c>
      <c r="Y2564" s="3">
        <f>IF(AND(ISNUMBER(SEARCH("@",E2564)),ISNUMBER(SEARCH(".",E2564))),"OK","REVISAR")</f>
        <v>0</v>
      </c>
      <c r="Z2564" s="3">
        <f>IF(COUNTIF($A$2:$A$5001,A2564)&gt;1,"REVISAR","OK")</f>
        <v>0</v>
      </c>
    </row>
    <row r="2565">
      <c r="A2565" s="3">
        <v>2564</v>
      </c>
      <c r="B2565" s="4">
        <v>45302</v>
      </c>
      <c r="C2565" s="3" t="inlineStr">
        <is>
          <t>Cliente Sin Nombre</t>
        </is>
      </c>
      <c r="D2565" s="3" t="inlineStr">
        <is>
          <t>38489298</t>
        </is>
      </c>
      <c r="E2565" s="3" t="inlineStr">
        <is>
          <t>no tiene</t>
        </is>
      </c>
      <c r="F2565" s="3" t="inlineStr">
        <is>
          <t>+54 9 2326 938631</t>
        </is>
      </c>
      <c r="G2565" s="3" t="inlineStr">
        <is>
          <t>Bs As</t>
        </is>
      </c>
      <c r="H2565" s="3" t="inlineStr">
        <is>
          <t>Buenos Aires</t>
        </is>
      </c>
      <c r="I2565" s="3" t="inlineStr">
        <is>
          <t>Cable USB-C</t>
        </is>
      </c>
      <c r="J2565" s="3" t="inlineStr">
        <is>
          <t>Periféricos</t>
        </is>
      </c>
      <c r="K2565" s="3">
        <v>7</v>
      </c>
      <c r="L2565" s="5">
        <v>16882.97</v>
      </c>
      <c r="M2565" s="3">
        <v>10</v>
      </c>
      <c r="N2565" s="5">
        <v>-1</v>
      </c>
      <c r="O2565" s="3" t="inlineStr">
        <is>
          <t>Efectivo</t>
        </is>
      </c>
      <c r="P2565" s="3" t="inlineStr">
        <is>
          <t>Sin vendedor</t>
        </is>
      </c>
      <c r="R2565" s="3" t="inlineStr">
        <is>
          <t>Entregado</t>
        </is>
      </c>
      <c r="S2565" s="3" t="inlineStr">
        <is>
          <t>Dirección incompleta</t>
        </is>
      </c>
      <c r="T2565" s="3">
        <f>IF(COUNTA(A2565:S2565)&lt;19,"REVISAR","OK")</f>
        <v>0</v>
      </c>
      <c r="U2565" s="3">
        <f>IF(ISNUMBER(B2565),"OK","REVISAR")</f>
        <v>0</v>
      </c>
      <c r="V2565" s="3">
        <f>IF(AND(ISNUMBER(K2565),K2565&gt;0,K2565&lt;50),"OK","REVISAR")</f>
        <v>0</v>
      </c>
      <c r="W2565" s="3">
        <f>IF(AND(ISNUMBER(L2565),L2565&gt;0,L2565&lt;1000000),"OK","REVISAR")</f>
        <v>0</v>
      </c>
      <c r="X2565" s="3">
        <f>IF(AND(ISNUMBER(K2565),ISNUMBER(L2565),ISNUMBER(M2565),ISNUMBER(N2565)),IF(ABS(N2565-(K2565*L2565*(1-M2565/100)))&gt;1,"REVISAR","OK"),"REVISAR")</f>
        <v>0</v>
      </c>
      <c r="Y2565" s="3">
        <f>IF(AND(ISNUMBER(SEARCH("@",E2565)),ISNUMBER(SEARCH(".",E2565))),"OK","REVISAR")</f>
        <v>0</v>
      </c>
      <c r="Z2565" s="3">
        <f>IF(COUNTIF($A$2:$A$5001,A2565)&gt;1,"REVISAR","OK")</f>
        <v>0</v>
      </c>
    </row>
    <row r="2566">
      <c r="A2566" s="3">
        <v>2565</v>
      </c>
      <c r="B2566" s="4">
        <v>45512</v>
      </c>
      <c r="C2566" s="3" t="inlineStr">
        <is>
          <t>Sofía García</t>
        </is>
      </c>
      <c r="D2566" s="3" t="inlineStr">
        <is>
          <t>45515704</t>
        </is>
      </c>
      <c r="E2566" s="3" t="inlineStr">
        <is>
          <t>cliente341@</t>
        </is>
      </c>
      <c r="F2566" s="3" t="inlineStr">
        <is>
          <t>+54 9 2326 674351</t>
        </is>
      </c>
      <c r="G2566" s="3" t="inlineStr">
        <is>
          <t>San Antonio de Areco</t>
        </is>
      </c>
      <c r="H2566" s="3" t="inlineStr">
        <is>
          <t>CABA</t>
        </is>
      </c>
      <c r="I2566" s="3" t="inlineStr">
        <is>
          <t>Producto desconocido</t>
        </is>
      </c>
      <c r="J2566" s="3" t="inlineStr">
        <is>
          <t>Audio</t>
        </is>
      </c>
      <c r="K2566" s="3">
        <v>8</v>
      </c>
      <c r="L2566" s="5">
        <v>106356.07</v>
      </c>
      <c r="M2566" s="3">
        <v>0</v>
      </c>
      <c r="N2566" s="5">
        <v>850848.5600000001</v>
      </c>
      <c r="P2566" s="3" t="inlineStr">
        <is>
          <t>Admin</t>
        </is>
      </c>
      <c r="Q2566" s="3" t="inlineStr">
        <is>
          <t>Local 1</t>
        </is>
      </c>
      <c r="S2566" s="3" t="inlineStr">
        <is>
          <t>OK</t>
        </is>
      </c>
      <c r="T2566" s="3">
        <f>IF(COUNTA(A2566:S2566)&lt;19,"REVISAR","OK")</f>
        <v>0</v>
      </c>
      <c r="U2566" s="3">
        <f>IF(ISNUMBER(B2566),"OK","REVISAR")</f>
        <v>0</v>
      </c>
      <c r="V2566" s="3">
        <f>IF(AND(ISNUMBER(K2566),K2566&gt;0,K2566&lt;50),"OK","REVISAR")</f>
        <v>0</v>
      </c>
      <c r="W2566" s="3">
        <f>IF(AND(ISNUMBER(L2566),L2566&gt;0,L2566&lt;1000000),"OK","REVISAR")</f>
        <v>0</v>
      </c>
      <c r="X2566" s="3">
        <f>IF(AND(ISNUMBER(K2566),ISNUMBER(L2566),ISNUMBER(M2566),ISNUMBER(N2566)),IF(ABS(N2566-(K2566*L2566*(1-M2566/100)))&gt;1,"REVISAR","OK"),"REVISAR")</f>
        <v>0</v>
      </c>
      <c r="Y2566" s="3">
        <f>IF(AND(ISNUMBER(SEARCH("@",E2566)),ISNUMBER(SEARCH(".",E2566))),"OK","REVISAR")</f>
        <v>0</v>
      </c>
      <c r="Z2566" s="3">
        <f>IF(COUNTIF($A$2:$A$5001,A2566)&gt;1,"REVISAR","OK")</f>
        <v>0</v>
      </c>
    </row>
    <row r="2567">
      <c r="A2567" s="3">
        <v>2566</v>
      </c>
      <c r="B2567" s="4">
        <v>45721</v>
      </c>
      <c r="C2567" s="3" t="inlineStr">
        <is>
          <t>Camila Torres</t>
        </is>
      </c>
      <c r="D2567" s="3" t="inlineStr">
        <is>
          <t>33464627</t>
        </is>
      </c>
      <c r="E2567" s="3" t="inlineStr">
        <is>
          <t>cliente547@sinmail</t>
        </is>
      </c>
      <c r="F2567" s="3" t="inlineStr">
        <is>
          <t>+54 9 2326 848889</t>
        </is>
      </c>
      <c r="H2567" s="3" t="inlineStr">
        <is>
          <t>Cordoba</t>
        </is>
      </c>
      <c r="I2567" s="3" t="inlineStr">
        <is>
          <t>Silla gamer</t>
        </is>
      </c>
      <c r="J2567" s="3" t="inlineStr">
        <is>
          <t>Accesorios</t>
        </is>
      </c>
      <c r="K2567" s="3">
        <v>7</v>
      </c>
      <c r="L2567" s="5">
        <v>148211.51</v>
      </c>
      <c r="M2567" s="3">
        <v>0</v>
      </c>
      <c r="N2567" s="5">
        <v>1037480.57</v>
      </c>
      <c r="O2567" s="3" t="inlineStr">
        <is>
          <t>tarjeta credito</t>
        </is>
      </c>
      <c r="P2567" s="3" t="inlineStr">
        <is>
          <t>Paul</t>
        </is>
      </c>
      <c r="Q2567" s="3" t="inlineStr">
        <is>
          <t>Online</t>
        </is>
      </c>
      <c r="R2567" s="3" t="inlineStr">
        <is>
          <t>En camino</t>
        </is>
      </c>
      <c r="S2567" s="3" t="inlineStr">
        <is>
          <t>Producto sin stock</t>
        </is>
      </c>
      <c r="T2567" s="3">
        <f>IF(COUNTA(A2567:S2567)&lt;19,"REVISAR","OK")</f>
        <v>0</v>
      </c>
      <c r="U2567" s="3">
        <f>IF(ISNUMBER(B2567),"OK","REVISAR")</f>
        <v>0</v>
      </c>
      <c r="V2567" s="3">
        <f>IF(AND(ISNUMBER(K2567),K2567&gt;0,K2567&lt;50),"OK","REVISAR")</f>
        <v>0</v>
      </c>
      <c r="W2567" s="3">
        <f>IF(AND(ISNUMBER(L2567),L2567&gt;0,L2567&lt;1000000),"OK","REVISAR")</f>
        <v>0</v>
      </c>
      <c r="X2567" s="3">
        <f>IF(AND(ISNUMBER(K2567),ISNUMBER(L2567),ISNUMBER(M2567),ISNUMBER(N2567)),IF(ABS(N2567-(K2567*L2567*(1-M2567/100)))&gt;1,"REVISAR","OK"),"REVISAR")</f>
        <v>0</v>
      </c>
      <c r="Y2567" s="3">
        <f>IF(AND(ISNUMBER(SEARCH("@",E2567)),ISNUMBER(SEARCH(".",E2567))),"OK","REVISAR")</f>
        <v>0</v>
      </c>
      <c r="Z2567" s="3">
        <f>IF(COUNTIF($A$2:$A$5001,A2567)&gt;1,"REVISAR","OK")</f>
        <v>0</v>
      </c>
    </row>
    <row r="2568">
      <c r="A2568" s="3">
        <v>2567</v>
      </c>
      <c r="B2568" s="4">
        <v>45569</v>
      </c>
      <c r="D2568" s="3" t="inlineStr">
        <is>
          <t>28874721</t>
        </is>
      </c>
      <c r="E2568" s="3" t="inlineStr">
        <is>
          <t>cliente521@gmai.com</t>
        </is>
      </c>
      <c r="F2568" s="3" t="inlineStr">
        <is>
          <t>+54 9 2326 192742</t>
        </is>
      </c>
      <c r="G2568" s="3" t="inlineStr">
        <is>
          <t>San Antonio de Areco</t>
        </is>
      </c>
      <c r="K2568" s="3">
        <v>1</v>
      </c>
      <c r="L2568" s="5">
        <v>8480.969999999999</v>
      </c>
      <c r="M2568" s="3">
        <v>15</v>
      </c>
      <c r="N2568" s="5">
        <v>7208.82</v>
      </c>
      <c r="O2568" s="3" t="inlineStr">
        <is>
          <t>Cheque</t>
        </is>
      </c>
      <c r="P2568" s="3" t="inlineStr">
        <is>
          <t>Paul</t>
        </is>
      </c>
      <c r="Q2568" s="3" t="inlineStr">
        <is>
          <t>Online</t>
        </is>
      </c>
      <c r="S2568" s="3" t="inlineStr">
        <is>
          <t>Producto sin stock</t>
        </is>
      </c>
      <c r="T2568" s="3">
        <f>IF(COUNTA(A2568:S2568)&lt;19,"REVISAR","OK")</f>
        <v>0</v>
      </c>
      <c r="U2568" s="3">
        <f>IF(ISNUMBER(B2568),"OK","REVISAR")</f>
        <v>0</v>
      </c>
      <c r="V2568" s="3">
        <f>IF(AND(ISNUMBER(K2568),K2568&gt;0,K2568&lt;50),"OK","REVISAR")</f>
        <v>0</v>
      </c>
      <c r="W2568" s="3">
        <f>IF(AND(ISNUMBER(L2568),L2568&gt;0,L2568&lt;1000000),"OK","REVISAR")</f>
        <v>0</v>
      </c>
      <c r="X2568" s="3">
        <f>IF(AND(ISNUMBER(K2568),ISNUMBER(L2568),ISNUMBER(M2568),ISNUMBER(N2568)),IF(ABS(N2568-(K2568*L2568*(1-M2568/100)))&gt;1,"REVISAR","OK"),"REVISAR")</f>
        <v>0</v>
      </c>
      <c r="Y2568" s="3">
        <f>IF(AND(ISNUMBER(SEARCH("@",E2568)),ISNUMBER(SEARCH(".",E2568))),"OK","REVISAR")</f>
        <v>0</v>
      </c>
      <c r="Z2568" s="3">
        <f>IF(COUNTIF($A$2:$A$5001,A2568)&gt;1,"REVISAR","OK")</f>
        <v>0</v>
      </c>
    </row>
    <row r="2569">
      <c r="A2569" s="3">
        <v>2568</v>
      </c>
      <c r="B2569" s="4">
        <v>45376</v>
      </c>
      <c r="D2569" s="3" t="inlineStr">
        <is>
          <t>37133211</t>
        </is>
      </c>
      <c r="E2569" s="3" t="inlineStr">
        <is>
          <t>cliente387@outlook.com</t>
        </is>
      </c>
      <c r="F2569" s="3" t="inlineStr">
        <is>
          <t>+54 9 2326 959524</t>
        </is>
      </c>
      <c r="G2569" s="3" t="inlineStr">
        <is>
          <t>Cordoba</t>
        </is>
      </c>
      <c r="H2569" s="3" t="inlineStr">
        <is>
          <t>Mendoza</t>
        </is>
      </c>
      <c r="I2569" s="3" t="inlineStr">
        <is>
          <t>Parlante portátil</t>
        </is>
      </c>
      <c r="J2569" s="3" t="inlineStr">
        <is>
          <t>Tecnología</t>
        </is>
      </c>
      <c r="K2569" s="3">
        <v>6</v>
      </c>
      <c r="L2569" s="5">
        <v>127031.38</v>
      </c>
      <c r="M2569" s="3">
        <v>0</v>
      </c>
      <c r="N2569" s="5">
        <v>762188.28</v>
      </c>
      <c r="O2569" s="3" t="inlineStr">
        <is>
          <t>Efectivo</t>
        </is>
      </c>
      <c r="Q2569" s="3" t="inlineStr">
        <is>
          <t>Norte</t>
        </is>
      </c>
      <c r="R2569" s="3" t="inlineStr">
        <is>
          <t>En camino</t>
        </is>
      </c>
      <c r="S2569" s="3" t="inlineStr">
        <is>
          <t>Producto sin stock</t>
        </is>
      </c>
      <c r="T2569" s="3">
        <f>IF(COUNTA(A2569:S2569)&lt;19,"REVISAR","OK")</f>
        <v>0</v>
      </c>
      <c r="U2569" s="3">
        <f>IF(ISNUMBER(B2569),"OK","REVISAR")</f>
        <v>0</v>
      </c>
      <c r="V2569" s="3">
        <f>IF(AND(ISNUMBER(K2569),K2569&gt;0,K2569&lt;50),"OK","REVISAR")</f>
        <v>0</v>
      </c>
      <c r="W2569" s="3">
        <f>IF(AND(ISNUMBER(L2569),L2569&gt;0,L2569&lt;1000000),"OK","REVISAR")</f>
        <v>0</v>
      </c>
      <c r="X2569" s="3">
        <f>IF(AND(ISNUMBER(K2569),ISNUMBER(L2569),ISNUMBER(M2569),ISNUMBER(N2569)),IF(ABS(N2569-(K2569*L2569*(1-M2569/100)))&gt;1,"REVISAR","OK"),"REVISAR")</f>
        <v>0</v>
      </c>
      <c r="Y2569" s="3">
        <f>IF(AND(ISNUMBER(SEARCH("@",E2569)),ISNUMBER(SEARCH(".",E2569))),"OK","REVISAR")</f>
        <v>0</v>
      </c>
      <c r="Z2569" s="3">
        <f>IF(COUNTIF($A$2:$A$5001,A2569)&gt;1,"REVISAR","OK")</f>
        <v>0</v>
      </c>
    </row>
    <row r="2570">
      <c r="A2570" s="3">
        <v>2569</v>
      </c>
      <c r="B2570" s="4">
        <v>45762</v>
      </c>
      <c r="D2570" s="3" t="inlineStr">
        <is>
          <t>25351751</t>
        </is>
      </c>
      <c r="E2570" s="3" t="inlineStr">
        <is>
          <t>cliente552@yahoo.com</t>
        </is>
      </c>
      <c r="F2570" s="3" t="inlineStr">
        <is>
          <t>+54 9 2326 119639</t>
        </is>
      </c>
      <c r="G2570" s="3" t="inlineStr">
        <is>
          <t>CABA</t>
        </is>
      </c>
      <c r="H2570" s="3" t="inlineStr">
        <is>
          <t>Buenos Aires</t>
        </is>
      </c>
      <c r="I2570" s="3" t="inlineStr">
        <is>
          <t>Monitor 24</t>
        </is>
      </c>
      <c r="J2570" s="3" t="inlineStr">
        <is>
          <t>Computación</t>
        </is>
      </c>
      <c r="K2570" s="3">
        <v>6</v>
      </c>
      <c r="L2570" s="5">
        <v>152452.45</v>
      </c>
      <c r="M2570" s="3">
        <v>15</v>
      </c>
      <c r="N2570" s="5">
        <v>1450.62</v>
      </c>
      <c r="O2570" s="3" t="inlineStr">
        <is>
          <t>MercadoPago</t>
        </is>
      </c>
      <c r="P2570" s="3" t="inlineStr">
        <is>
          <t>Admin</t>
        </is>
      </c>
      <c r="Q2570" s="3" t="inlineStr">
        <is>
          <t>online</t>
        </is>
      </c>
      <c r="R2570" s="3" t="inlineStr">
        <is>
          <t>No aplica</t>
        </is>
      </c>
      <c r="S2570" s="3" t="inlineStr">
        <is>
          <t>Precio cargado manualmente</t>
        </is>
      </c>
      <c r="T2570" s="3">
        <f>IF(COUNTA(A2570:S2570)&lt;19,"REVISAR","OK")</f>
        <v>0</v>
      </c>
      <c r="U2570" s="3">
        <f>IF(ISNUMBER(B2570),"OK","REVISAR")</f>
        <v>0</v>
      </c>
      <c r="V2570" s="3">
        <f>IF(AND(ISNUMBER(K2570),K2570&gt;0,K2570&lt;50),"OK","REVISAR")</f>
        <v>0</v>
      </c>
      <c r="W2570" s="3">
        <f>IF(AND(ISNUMBER(L2570),L2570&gt;0,L2570&lt;1000000),"OK","REVISAR")</f>
        <v>0</v>
      </c>
      <c r="X2570" s="3">
        <f>IF(AND(ISNUMBER(K2570),ISNUMBER(L2570),ISNUMBER(M2570),ISNUMBER(N2570)),IF(ABS(N2570-(K2570*L2570*(1-M2570/100)))&gt;1,"REVISAR","OK"),"REVISAR")</f>
        <v>0</v>
      </c>
      <c r="Y2570" s="3">
        <f>IF(AND(ISNUMBER(SEARCH("@",E2570)),ISNUMBER(SEARCH(".",E2570))),"OK","REVISAR")</f>
        <v>0</v>
      </c>
      <c r="Z2570" s="3">
        <f>IF(COUNTIF($A$2:$A$5001,A2570)&gt;1,"REVISAR","OK")</f>
        <v>0</v>
      </c>
    </row>
    <row r="2571">
      <c r="A2571" s="3">
        <v>2570</v>
      </c>
      <c r="B2571" s="4">
        <v>45363</v>
      </c>
      <c r="C2571" s="3" t="inlineStr">
        <is>
          <t>Pedro Sánchez</t>
        </is>
      </c>
      <c r="D2571" s="3" t="inlineStr">
        <is>
          <t>20812190</t>
        </is>
      </c>
      <c r="E2571" s="3" t="inlineStr">
        <is>
          <t>cliente640@gmai.com</t>
        </is>
      </c>
      <c r="G2571" s="3" t="inlineStr">
        <is>
          <t>San Antonio de Areco</t>
        </is>
      </c>
      <c r="H2571" s="3" t="inlineStr">
        <is>
          <t>Cordoba</t>
        </is>
      </c>
      <c r="J2571" s="3" t="inlineStr">
        <is>
          <t>Audio</t>
        </is>
      </c>
      <c r="K2571" s="3">
        <v>-3</v>
      </c>
      <c r="L2571" s="5">
        <v>65535.84</v>
      </c>
      <c r="M2571" s="3">
        <v>10</v>
      </c>
      <c r="N2571" s="5">
        <v>-176946.77</v>
      </c>
      <c r="O2571" s="3" t="inlineStr">
        <is>
          <t>tarjeta credito</t>
        </is>
      </c>
      <c r="P2571" s="3" t="inlineStr">
        <is>
          <t>Paul</t>
        </is>
      </c>
      <c r="Q2571" s="3" t="inlineStr">
        <is>
          <t>Local 1</t>
        </is>
      </c>
      <c r="R2571" s="3" t="inlineStr">
        <is>
          <t>En camino</t>
        </is>
      </c>
      <c r="S2571" s="3" t="inlineStr">
        <is>
          <t>Duplicado probable</t>
        </is>
      </c>
      <c r="T2571" s="3">
        <f>IF(COUNTA(A2571:S2571)&lt;19,"REVISAR","OK")</f>
        <v>0</v>
      </c>
      <c r="U2571" s="3">
        <f>IF(ISNUMBER(B2571),"OK","REVISAR")</f>
        <v>0</v>
      </c>
      <c r="V2571" s="3">
        <f>IF(AND(ISNUMBER(K2571),K2571&gt;0,K2571&lt;50),"OK","REVISAR")</f>
        <v>0</v>
      </c>
      <c r="W2571" s="3">
        <f>IF(AND(ISNUMBER(L2571),L2571&gt;0,L2571&lt;1000000),"OK","REVISAR")</f>
        <v>0</v>
      </c>
      <c r="X2571" s="3">
        <f>IF(AND(ISNUMBER(K2571),ISNUMBER(L2571),ISNUMBER(M2571),ISNUMBER(N2571)),IF(ABS(N2571-(K2571*L2571*(1-M2571/100)))&gt;1,"REVISAR","OK"),"REVISAR")</f>
        <v>0</v>
      </c>
      <c r="Y2571" s="3">
        <f>IF(AND(ISNUMBER(SEARCH("@",E2571)),ISNUMBER(SEARCH(".",E2571))),"OK","REVISAR")</f>
        <v>0</v>
      </c>
      <c r="Z2571" s="3">
        <f>IF(COUNTIF($A$2:$A$5001,A2571)&gt;1,"REVISAR","OK")</f>
        <v>0</v>
      </c>
    </row>
    <row r="2572">
      <c r="A2572" s="3">
        <v>2571</v>
      </c>
      <c r="B2572" s="4">
        <v>45641</v>
      </c>
      <c r="D2572" s="3" t="inlineStr">
        <is>
          <t>43729403</t>
        </is>
      </c>
      <c r="E2572" s="3" t="inlineStr">
        <is>
          <t>cliente9@yahoo.com</t>
        </is>
      </c>
      <c r="F2572" s="3" t="inlineStr">
        <is>
          <t>+54 9 2326 895536</t>
        </is>
      </c>
      <c r="H2572" s="3" t="inlineStr">
        <is>
          <t>Santa Fe</t>
        </is>
      </c>
      <c r="I2572" s="3" t="inlineStr">
        <is>
          <t>Cable USB-C</t>
        </is>
      </c>
      <c r="J2572" s="3" t="inlineStr">
        <is>
          <t>Computación</t>
        </is>
      </c>
      <c r="K2572" s="3">
        <v>7</v>
      </c>
      <c r="L2572" s="5">
        <v>166226.87</v>
      </c>
      <c r="M2572" s="3">
        <v>0</v>
      </c>
      <c r="N2572" s="5">
        <v>1163588.09</v>
      </c>
      <c r="O2572" s="3" t="inlineStr">
        <is>
          <t>Cheque</t>
        </is>
      </c>
      <c r="P2572" s="3" t="inlineStr">
        <is>
          <t>Paul</t>
        </is>
      </c>
      <c r="Q2572" s="3" t="inlineStr">
        <is>
          <t>Norte</t>
        </is>
      </c>
      <c r="R2572" s="3" t="inlineStr">
        <is>
          <t>pendiente</t>
        </is>
      </c>
      <c r="S2572" s="3" t="inlineStr">
        <is>
          <t>Cliente reclama demora</t>
        </is>
      </c>
      <c r="T2572" s="3">
        <f>IF(COUNTA(A2572:S2572)&lt;19,"REVISAR","OK")</f>
        <v>0</v>
      </c>
      <c r="U2572" s="3">
        <f>IF(ISNUMBER(B2572),"OK","REVISAR")</f>
        <v>0</v>
      </c>
      <c r="V2572" s="3">
        <f>IF(AND(ISNUMBER(K2572),K2572&gt;0,K2572&lt;50),"OK","REVISAR")</f>
        <v>0</v>
      </c>
      <c r="W2572" s="3">
        <f>IF(AND(ISNUMBER(L2572),L2572&gt;0,L2572&lt;1000000),"OK","REVISAR")</f>
        <v>0</v>
      </c>
      <c r="X2572" s="3">
        <f>IF(AND(ISNUMBER(K2572),ISNUMBER(L2572),ISNUMBER(M2572),ISNUMBER(N2572)),IF(ABS(N2572-(K2572*L2572*(1-M2572/100)))&gt;1,"REVISAR","OK"),"REVISAR")</f>
        <v>0</v>
      </c>
      <c r="Y2572" s="3">
        <f>IF(AND(ISNUMBER(SEARCH("@",E2572)),ISNUMBER(SEARCH(".",E2572))),"OK","REVISAR")</f>
        <v>0</v>
      </c>
      <c r="Z2572" s="3">
        <f>IF(COUNTIF($A$2:$A$5001,A2572)&gt;1,"REVISAR","OK")</f>
        <v>0</v>
      </c>
    </row>
    <row r="2573">
      <c r="A2573" s="3">
        <v>2572</v>
      </c>
      <c r="B2573" s="4">
        <v>45542</v>
      </c>
      <c r="C2573" s="3" t="inlineStr">
        <is>
          <t>María Gómez</t>
        </is>
      </c>
      <c r="D2573" s="3" t="inlineStr">
        <is>
          <t>39480295</t>
        </is>
      </c>
      <c r="E2573" s="3" t="inlineStr">
        <is>
          <t>cliente896@yahoo.com</t>
        </is>
      </c>
      <c r="F2573" s="3" t="inlineStr">
        <is>
          <t>+54 9 2326 333777</t>
        </is>
      </c>
      <c r="G2573" s="3" t="inlineStr">
        <is>
          <t>Mendoza</t>
        </is>
      </c>
      <c r="H2573" s="3" t="inlineStr">
        <is>
          <t>Cordoba</t>
        </is>
      </c>
      <c r="I2573" s="3" t="inlineStr">
        <is>
          <t>Silla gamer</t>
        </is>
      </c>
      <c r="J2573" s="3" t="inlineStr">
        <is>
          <t>Computación</t>
        </is>
      </c>
      <c r="K2573" s="3">
        <v>6</v>
      </c>
      <c r="L2573" s="5">
        <v>5843.7</v>
      </c>
      <c r="M2573" s="3">
        <v>20</v>
      </c>
      <c r="N2573" s="5">
        <v>28049.76</v>
      </c>
      <c r="P2573" s="3" t="inlineStr">
        <is>
          <t>Isaías</t>
        </is>
      </c>
      <c r="Q2573" s="3" t="inlineStr">
        <is>
          <t>Sucursal Norte</t>
        </is>
      </c>
      <c r="S2573" s="3" t="inlineStr">
        <is>
          <t>Pago a confirmar</t>
        </is>
      </c>
      <c r="T2573" s="3">
        <f>IF(COUNTA(A2573:S2573)&lt;19,"REVISAR","OK")</f>
        <v>0</v>
      </c>
      <c r="U2573" s="3">
        <f>IF(ISNUMBER(B2573),"OK","REVISAR")</f>
        <v>0</v>
      </c>
      <c r="V2573" s="3">
        <f>IF(AND(ISNUMBER(K2573),K2573&gt;0,K2573&lt;50),"OK","REVISAR")</f>
        <v>0</v>
      </c>
      <c r="W2573" s="3">
        <f>IF(AND(ISNUMBER(L2573),L2573&gt;0,L2573&lt;1000000),"OK","REVISAR")</f>
        <v>0</v>
      </c>
      <c r="X2573" s="3">
        <f>IF(AND(ISNUMBER(K2573),ISNUMBER(L2573),ISNUMBER(M2573),ISNUMBER(N2573)),IF(ABS(N2573-(K2573*L2573*(1-M2573/100)))&gt;1,"REVISAR","OK"),"REVISAR")</f>
        <v>0</v>
      </c>
      <c r="Y2573" s="3">
        <f>IF(AND(ISNUMBER(SEARCH("@",E2573)),ISNUMBER(SEARCH(".",E2573))),"OK","REVISAR")</f>
        <v>0</v>
      </c>
      <c r="Z2573" s="3">
        <f>IF(COUNTIF($A$2:$A$5001,A2573)&gt;1,"REVISAR","OK")</f>
        <v>0</v>
      </c>
    </row>
    <row r="2574">
      <c r="A2574" s="3">
        <v>2573</v>
      </c>
      <c r="B2574" s="4">
        <v>45795</v>
      </c>
      <c r="C2574" s="3" t="inlineStr">
        <is>
          <t>Lucas Rodríguez</t>
        </is>
      </c>
      <c r="D2574" s="3" t="inlineStr">
        <is>
          <t>45777711</t>
        </is>
      </c>
      <c r="E2574" s="3" t="inlineStr">
        <is>
          <t>cliente698@sinmail</t>
        </is>
      </c>
      <c r="F2574" s="3" t="inlineStr">
        <is>
          <t>+54 9 2326 393176</t>
        </is>
      </c>
      <c r="G2574" s="3" t="inlineStr">
        <is>
          <t>Cordoba</t>
        </is>
      </c>
      <c r="H2574" s="3" t="inlineStr">
        <is>
          <t>Bs.As</t>
        </is>
      </c>
      <c r="I2574" s="3" t="inlineStr">
        <is>
          <t>Auriculares Bluetooth</t>
        </is>
      </c>
      <c r="K2574" s="3">
        <v>7</v>
      </c>
      <c r="L2574" s="5">
        <v>170479.39</v>
      </c>
      <c r="M2574" s="3">
        <v>5</v>
      </c>
      <c r="N2574" s="5" t="inlineStr">
        <is>
          <t>mal calculado</t>
        </is>
      </c>
      <c r="Q2574" s="3" t="inlineStr">
        <is>
          <t>Norte</t>
        </is>
      </c>
      <c r="R2574" s="3" t="inlineStr">
        <is>
          <t>pendiente</t>
        </is>
      </c>
      <c r="S2574" s="3" t="inlineStr">
        <is>
          <t>Precio cargado manualmente</t>
        </is>
      </c>
      <c r="T2574" s="3">
        <f>IF(COUNTA(A2574:S2574)&lt;19,"REVISAR","OK")</f>
        <v>0</v>
      </c>
      <c r="U2574" s="3">
        <f>IF(ISNUMBER(B2574),"OK","REVISAR")</f>
        <v>0</v>
      </c>
      <c r="V2574" s="3">
        <f>IF(AND(ISNUMBER(K2574),K2574&gt;0,K2574&lt;50),"OK","REVISAR")</f>
        <v>0</v>
      </c>
      <c r="W2574" s="3">
        <f>IF(AND(ISNUMBER(L2574),L2574&gt;0,L2574&lt;1000000),"OK","REVISAR")</f>
        <v>0</v>
      </c>
      <c r="X2574" s="3">
        <f>IF(AND(ISNUMBER(K2574),ISNUMBER(L2574),ISNUMBER(M2574),ISNUMBER(N2574)),IF(ABS(N2574-(K2574*L2574*(1-M2574/100)))&gt;1,"REVISAR","OK"),"REVISAR")</f>
        <v>0</v>
      </c>
      <c r="Y2574" s="3">
        <f>IF(AND(ISNUMBER(SEARCH("@",E2574)),ISNUMBER(SEARCH(".",E2574))),"OK","REVISAR")</f>
        <v>0</v>
      </c>
      <c r="Z2574" s="3">
        <f>IF(COUNTIF($A$2:$A$5001,A2574)&gt;1,"REVISAR","OK")</f>
        <v>0</v>
      </c>
    </row>
    <row r="2575">
      <c r="A2575" s="3">
        <v>2574</v>
      </c>
      <c r="B2575" s="4">
        <v>45724</v>
      </c>
      <c r="D2575" s="3" t="inlineStr">
        <is>
          <t>24101999</t>
        </is>
      </c>
      <c r="E2575" s="3" t="inlineStr">
        <is>
          <t>cliente90@</t>
        </is>
      </c>
      <c r="F2575" s="3" t="inlineStr">
        <is>
          <t>+54 9 2326 230083</t>
        </is>
      </c>
      <c r="G2575" s="3" t="inlineStr">
        <is>
          <t>S. A. de Areco</t>
        </is>
      </c>
      <c r="H2575" s="3" t="inlineStr">
        <is>
          <t>Mendoza</t>
        </is>
      </c>
      <c r="I2575" s="3" t="inlineStr">
        <is>
          <t>Memoria RAM 8GB</t>
        </is>
      </c>
      <c r="K2575" s="3">
        <v>5</v>
      </c>
      <c r="L2575" s="5">
        <v>-1000</v>
      </c>
      <c r="M2575" s="3">
        <v>10</v>
      </c>
      <c r="N2575" s="5">
        <v>-4500</v>
      </c>
      <c r="O2575" s="3" t="inlineStr">
        <is>
          <t>Efectivo</t>
        </is>
      </c>
      <c r="P2575" s="3" t="inlineStr">
        <is>
          <t>Admin</t>
        </is>
      </c>
      <c r="T2575" s="3">
        <f>IF(COUNTA(A2575:S2575)&lt;19,"REVISAR","OK")</f>
        <v>0</v>
      </c>
      <c r="U2575" s="3">
        <f>IF(ISNUMBER(B2575),"OK","REVISAR")</f>
        <v>0</v>
      </c>
      <c r="V2575" s="3">
        <f>IF(AND(ISNUMBER(K2575),K2575&gt;0,K2575&lt;50),"OK","REVISAR")</f>
        <v>0</v>
      </c>
      <c r="W2575" s="3">
        <f>IF(AND(ISNUMBER(L2575),L2575&gt;0,L2575&lt;1000000),"OK","REVISAR")</f>
        <v>0</v>
      </c>
      <c r="X2575" s="3">
        <f>IF(AND(ISNUMBER(K2575),ISNUMBER(L2575),ISNUMBER(M2575),ISNUMBER(N2575)),IF(ABS(N2575-(K2575*L2575*(1-M2575/100)))&gt;1,"REVISAR","OK"),"REVISAR")</f>
        <v>0</v>
      </c>
      <c r="Y2575" s="3">
        <f>IF(AND(ISNUMBER(SEARCH("@",E2575)),ISNUMBER(SEARCH(".",E2575))),"OK","REVISAR")</f>
        <v>0</v>
      </c>
      <c r="Z2575" s="3">
        <f>IF(COUNTIF($A$2:$A$5001,A2575)&gt;1,"REVISAR","OK")</f>
        <v>0</v>
      </c>
    </row>
    <row r="2576">
      <c r="A2576" s="3">
        <v>2575</v>
      </c>
      <c r="B2576" s="4">
        <v>45506</v>
      </c>
      <c r="C2576" s="3" t="inlineStr">
        <is>
          <t>Lucas Rodríguez</t>
        </is>
      </c>
      <c r="D2576" s="3" t="inlineStr">
        <is>
          <t>27966460</t>
        </is>
      </c>
      <c r="E2576" s="3" t="inlineStr">
        <is>
          <t>cliente419@sinmail</t>
        </is>
      </c>
      <c r="F2576" s="3" t="inlineStr">
        <is>
          <t>+54 9 2326 409555</t>
        </is>
      </c>
      <c r="G2576" s="3" t="inlineStr">
        <is>
          <t>S. A. de Areco</t>
        </is>
      </c>
      <c r="I2576" s="3" t="inlineStr">
        <is>
          <t>Mouse gamer</t>
        </is>
      </c>
      <c r="J2576" s="3" t="inlineStr">
        <is>
          <t>Tecnologia</t>
        </is>
      </c>
      <c r="K2576" s="3">
        <v>7</v>
      </c>
      <c r="L2576" s="5">
        <v>70277.89</v>
      </c>
      <c r="M2576" s="3">
        <v>15</v>
      </c>
      <c r="N2576" s="5">
        <v>418153.45</v>
      </c>
      <c r="O2576" s="3" t="inlineStr">
        <is>
          <t>Tarjeta Crédito</t>
        </is>
      </c>
      <c r="Q2576" s="3" t="inlineStr">
        <is>
          <t>local 1</t>
        </is>
      </c>
      <c r="R2576" s="3" t="inlineStr">
        <is>
          <t>Entregado</t>
        </is>
      </c>
      <c r="T2576" s="3">
        <f>IF(COUNTA(A2576:S2576)&lt;19,"REVISAR","OK")</f>
        <v>0</v>
      </c>
      <c r="U2576" s="3">
        <f>IF(ISNUMBER(B2576),"OK","REVISAR")</f>
        <v>0</v>
      </c>
      <c r="V2576" s="3">
        <f>IF(AND(ISNUMBER(K2576),K2576&gt;0,K2576&lt;50),"OK","REVISAR")</f>
        <v>0</v>
      </c>
      <c r="W2576" s="3">
        <f>IF(AND(ISNUMBER(L2576),L2576&gt;0,L2576&lt;1000000),"OK","REVISAR")</f>
        <v>0</v>
      </c>
      <c r="X2576" s="3">
        <f>IF(AND(ISNUMBER(K2576),ISNUMBER(L2576),ISNUMBER(M2576),ISNUMBER(N2576)),IF(ABS(N2576-(K2576*L2576*(1-M2576/100)))&gt;1,"REVISAR","OK"),"REVISAR")</f>
        <v>0</v>
      </c>
      <c r="Y2576" s="3">
        <f>IF(AND(ISNUMBER(SEARCH("@",E2576)),ISNUMBER(SEARCH(".",E2576))),"OK","REVISAR")</f>
        <v>0</v>
      </c>
      <c r="Z2576" s="3">
        <f>IF(COUNTIF($A$2:$A$5001,A2576)&gt;1,"REVISAR","OK")</f>
        <v>0</v>
      </c>
    </row>
    <row r="2577">
      <c r="A2577" s="3">
        <v>2576</v>
      </c>
      <c r="B2577" s="4">
        <v>45564</v>
      </c>
      <c r="C2577" s="3" t="inlineStr">
        <is>
          <t>Camila Torres</t>
        </is>
      </c>
      <c r="D2577" s="3" t="inlineStr">
        <is>
          <t>29475491</t>
        </is>
      </c>
      <c r="E2577" s="3" t="inlineStr">
        <is>
          <t>cliente377@sinmail</t>
        </is>
      </c>
      <c r="F2577" s="3" t="inlineStr">
        <is>
          <t>+54 9 2326 541243</t>
        </is>
      </c>
      <c r="G2577" s="3" t="inlineStr">
        <is>
          <t>Córdoba</t>
        </is>
      </c>
      <c r="H2577" s="3" t="inlineStr">
        <is>
          <t>Buenos Aires</t>
        </is>
      </c>
      <c r="I2577" s="3" t="inlineStr">
        <is>
          <t>Cargador rápido</t>
        </is>
      </c>
      <c r="J2577" s="3" t="inlineStr">
        <is>
          <t>Sin categoria</t>
        </is>
      </c>
      <c r="K2577" s="3">
        <v>7</v>
      </c>
      <c r="L2577" s="5">
        <v>100812</v>
      </c>
      <c r="M2577" s="3">
        <v>0</v>
      </c>
      <c r="N2577" s="5">
        <v>705684</v>
      </c>
      <c r="O2577" s="3" t="inlineStr">
        <is>
          <t>MercadoPago</t>
        </is>
      </c>
      <c r="P2577" s="3" t="inlineStr">
        <is>
          <t>Admin</t>
        </is>
      </c>
      <c r="Q2577" s="3" t="inlineStr">
        <is>
          <t>Local 1</t>
        </is>
      </c>
      <c r="R2577" s="3" t="inlineStr">
        <is>
          <t>Entregado</t>
        </is>
      </c>
      <c r="S2577" s="3" t="inlineStr">
        <is>
          <t>Pago a confirmar</t>
        </is>
      </c>
      <c r="T2577" s="3">
        <f>IF(COUNTA(A2577:S2577)&lt;19,"REVISAR","OK")</f>
        <v>0</v>
      </c>
      <c r="U2577" s="3">
        <f>IF(ISNUMBER(B2577),"OK","REVISAR")</f>
        <v>0</v>
      </c>
      <c r="V2577" s="3">
        <f>IF(AND(ISNUMBER(K2577),K2577&gt;0,K2577&lt;50),"OK","REVISAR")</f>
        <v>0</v>
      </c>
      <c r="W2577" s="3">
        <f>IF(AND(ISNUMBER(L2577),L2577&gt;0,L2577&lt;1000000),"OK","REVISAR")</f>
        <v>0</v>
      </c>
      <c r="X2577" s="3">
        <f>IF(AND(ISNUMBER(K2577),ISNUMBER(L2577),ISNUMBER(M2577),ISNUMBER(N2577)),IF(ABS(N2577-(K2577*L2577*(1-M2577/100)))&gt;1,"REVISAR","OK"),"REVISAR")</f>
        <v>0</v>
      </c>
      <c r="Y2577" s="3">
        <f>IF(AND(ISNUMBER(SEARCH("@",E2577)),ISNUMBER(SEARCH(".",E2577))),"OK","REVISAR")</f>
        <v>0</v>
      </c>
      <c r="Z2577" s="3">
        <f>IF(COUNTIF($A$2:$A$5001,A2577)&gt;1,"REVISAR","OK")</f>
        <v>0</v>
      </c>
    </row>
    <row r="2578">
      <c r="A2578" s="3">
        <v>2577</v>
      </c>
      <c r="B2578" s="4">
        <v>45326</v>
      </c>
      <c r="D2578" s="3" t="inlineStr">
        <is>
          <t>37240094</t>
        </is>
      </c>
      <c r="E2578" s="3" t="inlineStr">
        <is>
          <t>cliente786@hotmial.com</t>
        </is>
      </c>
      <c r="F2578" s="3" t="inlineStr">
        <is>
          <t>+54 9 2326 689831</t>
        </is>
      </c>
      <c r="G2578" s="3" t="inlineStr">
        <is>
          <t>Rosario</t>
        </is>
      </c>
      <c r="H2578" s="3" t="inlineStr">
        <is>
          <t>Cordoba</t>
        </is>
      </c>
      <c r="I2578" s="3" t="inlineStr">
        <is>
          <t>Disco SSD 480GB</t>
        </is>
      </c>
      <c r="J2578" s="3" t="inlineStr">
        <is>
          <t>Hogar</t>
        </is>
      </c>
      <c r="K2578" s="3">
        <v>2</v>
      </c>
      <c r="L2578" s="5">
        <v>27188.13</v>
      </c>
      <c r="M2578" s="3">
        <v>0</v>
      </c>
      <c r="N2578" s="5">
        <v>54376.26</v>
      </c>
      <c r="O2578" s="3" t="inlineStr">
        <is>
          <t>tarjeta credito</t>
        </is>
      </c>
      <c r="P2578" s="3" t="inlineStr">
        <is>
          <t>Sin vendedor</t>
        </is>
      </c>
      <c r="Q2578" s="3" t="inlineStr">
        <is>
          <t>Online</t>
        </is>
      </c>
      <c r="S2578" s="3" t="inlineStr">
        <is>
          <t>Cliente reclama demora</t>
        </is>
      </c>
      <c r="T2578" s="3">
        <f>IF(COUNTA(A2578:S2578)&lt;19,"REVISAR","OK")</f>
        <v>0</v>
      </c>
      <c r="U2578" s="3">
        <f>IF(ISNUMBER(B2578),"OK","REVISAR")</f>
        <v>0</v>
      </c>
      <c r="V2578" s="3">
        <f>IF(AND(ISNUMBER(K2578),K2578&gt;0,K2578&lt;50),"OK","REVISAR")</f>
        <v>0</v>
      </c>
      <c r="W2578" s="3">
        <f>IF(AND(ISNUMBER(L2578),L2578&gt;0,L2578&lt;1000000),"OK","REVISAR")</f>
        <v>0</v>
      </c>
      <c r="X2578" s="3">
        <f>IF(AND(ISNUMBER(K2578),ISNUMBER(L2578),ISNUMBER(M2578),ISNUMBER(N2578)),IF(ABS(N2578-(K2578*L2578*(1-M2578/100)))&gt;1,"REVISAR","OK"),"REVISAR")</f>
        <v>0</v>
      </c>
      <c r="Y2578" s="3">
        <f>IF(AND(ISNUMBER(SEARCH("@",E2578)),ISNUMBER(SEARCH(".",E2578))),"OK","REVISAR")</f>
        <v>0</v>
      </c>
      <c r="Z2578" s="3">
        <f>IF(COUNTIF($A$2:$A$5001,A2578)&gt;1,"REVISAR","OK")</f>
        <v>0</v>
      </c>
    </row>
    <row r="2579">
      <c r="A2579" s="3">
        <v>2578</v>
      </c>
      <c r="B2579" s="4">
        <v>45502</v>
      </c>
      <c r="E2579" s="3" t="inlineStr">
        <is>
          <t>cliente774@hotmial.com</t>
        </is>
      </c>
      <c r="F2579" s="3" t="inlineStr">
        <is>
          <t>+54 9 2326 904243</t>
        </is>
      </c>
      <c r="G2579" s="3" t="inlineStr">
        <is>
          <t>Mendoza</t>
        </is>
      </c>
      <c r="H2579" s="3" t="inlineStr">
        <is>
          <t>Córdoba</t>
        </is>
      </c>
      <c r="I2579" s="3" t="inlineStr">
        <is>
          <t>Disco SSD 480GB</t>
        </is>
      </c>
      <c r="J2579" s="3" t="inlineStr">
        <is>
          <t>Tecnología</t>
        </is>
      </c>
      <c r="K2579" s="3">
        <v>5</v>
      </c>
      <c r="L2579" s="5">
        <v>11635.24</v>
      </c>
      <c r="M2579" s="3">
        <v>25</v>
      </c>
      <c r="N2579" s="5">
        <v>43632.15</v>
      </c>
      <c r="O2579" s="3" t="inlineStr">
        <is>
          <t>Cheque</t>
        </is>
      </c>
      <c r="P2579" s="3" t="inlineStr">
        <is>
          <t>admin</t>
        </is>
      </c>
      <c r="Q2579" s="3" t="inlineStr">
        <is>
          <t>Norte</t>
        </is>
      </c>
      <c r="S2579" s="3" t="inlineStr">
        <is>
          <t>Dirección incompleta</t>
        </is>
      </c>
      <c r="T2579" s="3">
        <f>IF(COUNTA(A2579:S2579)&lt;19,"REVISAR","OK")</f>
        <v>0</v>
      </c>
      <c r="U2579" s="3">
        <f>IF(ISNUMBER(B2579),"OK","REVISAR")</f>
        <v>0</v>
      </c>
      <c r="V2579" s="3">
        <f>IF(AND(ISNUMBER(K2579),K2579&gt;0,K2579&lt;50),"OK","REVISAR")</f>
        <v>0</v>
      </c>
      <c r="W2579" s="3">
        <f>IF(AND(ISNUMBER(L2579),L2579&gt;0,L2579&lt;1000000),"OK","REVISAR")</f>
        <v>0</v>
      </c>
      <c r="X2579" s="3">
        <f>IF(AND(ISNUMBER(K2579),ISNUMBER(L2579),ISNUMBER(M2579),ISNUMBER(N2579)),IF(ABS(N2579-(K2579*L2579*(1-M2579/100)))&gt;1,"REVISAR","OK"),"REVISAR")</f>
        <v>0</v>
      </c>
      <c r="Y2579" s="3">
        <f>IF(AND(ISNUMBER(SEARCH("@",E2579)),ISNUMBER(SEARCH(".",E2579))),"OK","REVISAR")</f>
        <v>0</v>
      </c>
      <c r="Z2579" s="3">
        <f>IF(COUNTIF($A$2:$A$5001,A2579)&gt;1,"REVISAR","OK")</f>
        <v>0</v>
      </c>
    </row>
    <row r="2580">
      <c r="A2580" s="3">
        <v>2579</v>
      </c>
      <c r="B2580" s="4">
        <v>45524</v>
      </c>
      <c r="C2580" s="3" t="inlineStr">
        <is>
          <t>Valentina Díaz</t>
        </is>
      </c>
      <c r="D2580" s="3" t="inlineStr">
        <is>
          <t>33385102</t>
        </is>
      </c>
      <c r="E2580" s="3" t="inlineStr">
        <is>
          <t>cliente12@hotmial.com</t>
        </is>
      </c>
      <c r="F2580" s="3" t="inlineStr">
        <is>
          <t>+54 9 2326 271115</t>
        </is>
      </c>
      <c r="G2580" s="3" t="inlineStr">
        <is>
          <t>S. A. de Areco</t>
        </is>
      </c>
      <c r="H2580" s="3" t="inlineStr">
        <is>
          <t>Cordoba</t>
        </is>
      </c>
      <c r="I2580" s="3" t="inlineStr">
        <is>
          <t>Cable USB-C</t>
        </is>
      </c>
      <c r="J2580" s="3" t="inlineStr">
        <is>
          <t>tecnologia</t>
        </is>
      </c>
      <c r="K2580" s="3">
        <v>1</v>
      </c>
      <c r="L2580" s="5">
        <v>116909.25</v>
      </c>
      <c r="M2580" s="3">
        <v>0</v>
      </c>
      <c r="N2580" s="5">
        <v>116909.25</v>
      </c>
      <c r="O2580" s="3" t="inlineStr">
        <is>
          <t>Tarjeta Débito</t>
        </is>
      </c>
      <c r="P2580" s="3" t="inlineStr">
        <is>
          <t>Sofía</t>
        </is>
      </c>
      <c r="Q2580" s="3" t="inlineStr">
        <is>
          <t>Centro</t>
        </is>
      </c>
      <c r="R2580" s="3" t="inlineStr">
        <is>
          <t>entregado</t>
        </is>
      </c>
      <c r="S2580" s="3" t="inlineStr">
        <is>
          <t>sin observaciones</t>
        </is>
      </c>
      <c r="T2580" s="3">
        <f>IF(COUNTA(A2580:S2580)&lt;19,"REVISAR","OK")</f>
        <v>0</v>
      </c>
      <c r="U2580" s="3">
        <f>IF(ISNUMBER(B2580),"OK","REVISAR")</f>
        <v>0</v>
      </c>
      <c r="V2580" s="3">
        <f>IF(AND(ISNUMBER(K2580),K2580&gt;0,K2580&lt;50),"OK","REVISAR")</f>
        <v>0</v>
      </c>
      <c r="W2580" s="3">
        <f>IF(AND(ISNUMBER(L2580),L2580&gt;0,L2580&lt;1000000),"OK","REVISAR")</f>
        <v>0</v>
      </c>
      <c r="X2580" s="3">
        <f>IF(AND(ISNUMBER(K2580),ISNUMBER(L2580),ISNUMBER(M2580),ISNUMBER(N2580)),IF(ABS(N2580-(K2580*L2580*(1-M2580/100)))&gt;1,"REVISAR","OK"),"REVISAR")</f>
        <v>0</v>
      </c>
      <c r="Y2580" s="3">
        <f>IF(AND(ISNUMBER(SEARCH("@",E2580)),ISNUMBER(SEARCH(".",E2580))),"OK","REVISAR")</f>
        <v>0</v>
      </c>
      <c r="Z2580" s="3">
        <f>IF(COUNTIF($A$2:$A$5001,A2580)&gt;1,"REVISAR","OK")</f>
        <v>0</v>
      </c>
    </row>
    <row r="2581">
      <c r="A2581" s="3">
        <v>2580</v>
      </c>
      <c r="B2581" s="4">
        <v>45742</v>
      </c>
      <c r="C2581" s="3" t="inlineStr">
        <is>
          <t>Martín Fernández</t>
        </is>
      </c>
      <c r="D2581" s="3" t="inlineStr">
        <is>
          <t>36371204</t>
        </is>
      </c>
      <c r="E2581" s="3" t="inlineStr">
        <is>
          <t>cliente798@hotmail.com</t>
        </is>
      </c>
      <c r="F2581" s="3" t="inlineStr">
        <is>
          <t>+54 9 2326 493654</t>
        </is>
      </c>
      <c r="G2581" s="3" t="inlineStr">
        <is>
          <t>Bs As</t>
        </is>
      </c>
      <c r="H2581" s="3" t="inlineStr">
        <is>
          <t>Buenos Aires</t>
        </is>
      </c>
      <c r="I2581" s="3" t="inlineStr">
        <is>
          <t>Disco SSD 480GB</t>
        </is>
      </c>
      <c r="J2581" s="3" t="inlineStr">
        <is>
          <t>Audio</t>
        </is>
      </c>
      <c r="K2581" s="3">
        <v>2</v>
      </c>
      <c r="L2581" s="5">
        <v>113376.57</v>
      </c>
      <c r="M2581" s="3">
        <v>0</v>
      </c>
      <c r="N2581" s="5">
        <v>226753.14</v>
      </c>
      <c r="O2581" s="3" t="inlineStr">
        <is>
          <t>Cheque</t>
        </is>
      </c>
      <c r="P2581" s="3" t="inlineStr">
        <is>
          <t>admin</t>
        </is>
      </c>
      <c r="S2581" s="3" t="inlineStr">
        <is>
          <t>sin observaciones</t>
        </is>
      </c>
      <c r="T2581" s="3">
        <f>IF(COUNTA(A2581:S2581)&lt;19,"REVISAR","OK")</f>
        <v>0</v>
      </c>
      <c r="U2581" s="3">
        <f>IF(ISNUMBER(B2581),"OK","REVISAR")</f>
        <v>0</v>
      </c>
      <c r="V2581" s="3">
        <f>IF(AND(ISNUMBER(K2581),K2581&gt;0,K2581&lt;50),"OK","REVISAR")</f>
        <v>0</v>
      </c>
      <c r="W2581" s="3">
        <f>IF(AND(ISNUMBER(L2581),L2581&gt;0,L2581&lt;1000000),"OK","REVISAR")</f>
        <v>0</v>
      </c>
      <c r="X2581" s="3">
        <f>IF(AND(ISNUMBER(K2581),ISNUMBER(L2581),ISNUMBER(M2581),ISNUMBER(N2581)),IF(ABS(N2581-(K2581*L2581*(1-M2581/100)))&gt;1,"REVISAR","OK"),"REVISAR")</f>
        <v>0</v>
      </c>
      <c r="Y2581" s="3">
        <f>IF(AND(ISNUMBER(SEARCH("@",E2581)),ISNUMBER(SEARCH(".",E2581))),"OK","REVISAR")</f>
        <v>0</v>
      </c>
      <c r="Z2581" s="3">
        <f>IF(COUNTIF($A$2:$A$5001,A2581)&gt;1,"REVISAR","OK")</f>
        <v>0</v>
      </c>
    </row>
    <row r="2582">
      <c r="A2582" s="3">
        <v>2581</v>
      </c>
      <c r="B2582" s="4">
        <v>45324</v>
      </c>
      <c r="C2582" s="3" t="inlineStr">
        <is>
          <t>Sofía García</t>
        </is>
      </c>
      <c r="D2582" s="3" t="inlineStr">
        <is>
          <t>40641642</t>
        </is>
      </c>
      <c r="E2582" s="3" t="inlineStr">
        <is>
          <t>cliente465@sinmail</t>
        </is>
      </c>
      <c r="F2582" s="3" t="inlineStr">
        <is>
          <t>+54 9 2326 483237</t>
        </is>
      </c>
      <c r="G2582" s="3" t="inlineStr">
        <is>
          <t>Capital Federal</t>
        </is>
      </c>
      <c r="H2582" s="3" t="inlineStr">
        <is>
          <t>buenos aires</t>
        </is>
      </c>
      <c r="I2582" s="3" t="inlineStr">
        <is>
          <t>Disco SSD 480GB</t>
        </is>
      </c>
      <c r="J2582" s="3" t="inlineStr">
        <is>
          <t>perifericos</t>
        </is>
      </c>
      <c r="K2582" s="3">
        <v>2</v>
      </c>
      <c r="L2582" s="5">
        <v>148101.07</v>
      </c>
      <c r="M2582" s="3">
        <v>25</v>
      </c>
      <c r="N2582" s="5">
        <v>222151.61</v>
      </c>
      <c r="O2582" s="3" t="inlineStr">
        <is>
          <t>MercadoPago</t>
        </is>
      </c>
      <c r="Q2582" s="3" t="inlineStr">
        <is>
          <t>Sucursal Centro</t>
        </is>
      </c>
      <c r="R2582" s="3" t="inlineStr">
        <is>
          <t>entregado</t>
        </is>
      </c>
      <c r="S2582" s="3" t="inlineStr">
        <is>
          <t>Cliente reclama demora</t>
        </is>
      </c>
      <c r="T2582" s="3">
        <f>IF(COUNTA(A2582:S2582)&lt;19,"REVISAR","OK")</f>
        <v>0</v>
      </c>
      <c r="U2582" s="3">
        <f>IF(ISNUMBER(B2582),"OK","REVISAR")</f>
        <v>0</v>
      </c>
      <c r="V2582" s="3">
        <f>IF(AND(ISNUMBER(K2582),K2582&gt;0,K2582&lt;50),"OK","REVISAR")</f>
        <v>0</v>
      </c>
      <c r="W2582" s="3">
        <f>IF(AND(ISNUMBER(L2582),L2582&gt;0,L2582&lt;1000000),"OK","REVISAR")</f>
        <v>0</v>
      </c>
      <c r="X2582" s="3">
        <f>IF(AND(ISNUMBER(K2582),ISNUMBER(L2582),ISNUMBER(M2582),ISNUMBER(N2582)),IF(ABS(N2582-(K2582*L2582*(1-M2582/100)))&gt;1,"REVISAR","OK"),"REVISAR")</f>
        <v>0</v>
      </c>
      <c r="Y2582" s="3">
        <f>IF(AND(ISNUMBER(SEARCH("@",E2582)),ISNUMBER(SEARCH(".",E2582))),"OK","REVISAR")</f>
        <v>0</v>
      </c>
      <c r="Z2582" s="3">
        <f>IF(COUNTIF($A$2:$A$5001,A2582)&gt;1,"REVISAR","OK")</f>
        <v>0</v>
      </c>
    </row>
    <row r="2583">
      <c r="A2583" s="3">
        <v>2582</v>
      </c>
      <c r="B2583" s="4">
        <v>45519</v>
      </c>
      <c r="C2583" s="3" t="inlineStr">
        <is>
          <t>Sofía García</t>
        </is>
      </c>
      <c r="D2583" s="3" t="inlineStr">
        <is>
          <t>25865115</t>
        </is>
      </c>
      <c r="F2583" s="3" t="inlineStr">
        <is>
          <t>+54 9 2326 482444</t>
        </is>
      </c>
      <c r="H2583" s="3" t="inlineStr">
        <is>
          <t>Buenos Aires</t>
        </is>
      </c>
      <c r="J2583" s="3" t="inlineStr">
        <is>
          <t>Sin categoria</t>
        </is>
      </c>
      <c r="K2583" s="3">
        <v>7</v>
      </c>
      <c r="L2583" s="5">
        <v>99811.61</v>
      </c>
      <c r="M2583" s="3">
        <v>15</v>
      </c>
      <c r="N2583" s="5">
        <v>593879.08</v>
      </c>
      <c r="O2583" s="3" t="inlineStr">
        <is>
          <t>efectivo</t>
        </is>
      </c>
      <c r="P2583" s="3" t="inlineStr">
        <is>
          <t>Lucas</t>
        </is>
      </c>
      <c r="Q2583" s="3" t="inlineStr">
        <is>
          <t>online</t>
        </is>
      </c>
      <c r="S2583" s="3" t="inlineStr">
        <is>
          <t>Producto sin stock</t>
        </is>
      </c>
      <c r="T2583" s="3">
        <f>IF(COUNTA(A2583:S2583)&lt;19,"REVISAR","OK")</f>
        <v>0</v>
      </c>
      <c r="U2583" s="3">
        <f>IF(ISNUMBER(B2583),"OK","REVISAR")</f>
        <v>0</v>
      </c>
      <c r="V2583" s="3">
        <f>IF(AND(ISNUMBER(K2583),K2583&gt;0,K2583&lt;50),"OK","REVISAR")</f>
        <v>0</v>
      </c>
      <c r="W2583" s="3">
        <f>IF(AND(ISNUMBER(L2583),L2583&gt;0,L2583&lt;1000000),"OK","REVISAR")</f>
        <v>0</v>
      </c>
      <c r="X2583" s="3">
        <f>IF(AND(ISNUMBER(K2583),ISNUMBER(L2583),ISNUMBER(M2583),ISNUMBER(N2583)),IF(ABS(N2583-(K2583*L2583*(1-M2583/100)))&gt;1,"REVISAR","OK"),"REVISAR")</f>
        <v>0</v>
      </c>
      <c r="Y2583" s="3">
        <f>IF(AND(ISNUMBER(SEARCH("@",E2583)),ISNUMBER(SEARCH(".",E2583))),"OK","REVISAR")</f>
        <v>0</v>
      </c>
      <c r="Z2583" s="3">
        <f>IF(COUNTIF($A$2:$A$5001,A2583)&gt;1,"REVISAR","OK")</f>
        <v>0</v>
      </c>
    </row>
    <row r="2584">
      <c r="A2584" s="3">
        <v>2583</v>
      </c>
      <c r="B2584" s="4">
        <v>45621</v>
      </c>
      <c r="C2584" s="3" t="inlineStr">
        <is>
          <t>Martín Fernández</t>
        </is>
      </c>
      <c r="D2584" s="3" t="inlineStr">
        <is>
          <t>40906092</t>
        </is>
      </c>
      <c r="E2584" s="3" t="inlineStr">
        <is>
          <t>cliente33@sinmail</t>
        </is>
      </c>
      <c r="F2584" s="3" t="inlineStr">
        <is>
          <t>+54 9 2326 741594</t>
        </is>
      </c>
      <c r="G2584" s="3" t="inlineStr">
        <is>
          <t>Cordoba</t>
        </is>
      </c>
      <c r="H2584" s="3" t="inlineStr">
        <is>
          <t>Buenos Aires</t>
        </is>
      </c>
      <c r="I2584" s="3" t="inlineStr">
        <is>
          <t>Mouse gamer</t>
        </is>
      </c>
      <c r="J2584" s="3" t="inlineStr">
        <is>
          <t>Hogar</t>
        </is>
      </c>
      <c r="K2584" s="3">
        <v>5</v>
      </c>
      <c r="L2584" s="5">
        <v>162813.33</v>
      </c>
      <c r="M2584" s="3">
        <v>20</v>
      </c>
      <c r="N2584" s="5">
        <v>651253.3199999999</v>
      </c>
      <c r="O2584" s="3" t="inlineStr">
        <is>
          <t>efectivo</t>
        </is>
      </c>
      <c r="Q2584" s="3" t="inlineStr">
        <is>
          <t>Norte</t>
        </is>
      </c>
      <c r="S2584" s="3" t="inlineStr">
        <is>
          <t>Producto sin stock</t>
        </is>
      </c>
      <c r="T2584" s="3">
        <f>IF(COUNTA(A2584:S2584)&lt;19,"REVISAR","OK")</f>
        <v>0</v>
      </c>
      <c r="U2584" s="3">
        <f>IF(ISNUMBER(B2584),"OK","REVISAR")</f>
        <v>0</v>
      </c>
      <c r="V2584" s="3">
        <f>IF(AND(ISNUMBER(K2584),K2584&gt;0,K2584&lt;50),"OK","REVISAR")</f>
        <v>0</v>
      </c>
      <c r="W2584" s="3">
        <f>IF(AND(ISNUMBER(L2584),L2584&gt;0,L2584&lt;1000000),"OK","REVISAR")</f>
        <v>0</v>
      </c>
      <c r="X2584" s="3">
        <f>IF(AND(ISNUMBER(K2584),ISNUMBER(L2584),ISNUMBER(M2584),ISNUMBER(N2584)),IF(ABS(N2584-(K2584*L2584*(1-M2584/100)))&gt;1,"REVISAR","OK"),"REVISAR")</f>
        <v>0</v>
      </c>
      <c r="Y2584" s="3">
        <f>IF(AND(ISNUMBER(SEARCH("@",E2584)),ISNUMBER(SEARCH(".",E2584))),"OK","REVISAR")</f>
        <v>0</v>
      </c>
      <c r="Z2584" s="3">
        <f>IF(COUNTIF($A$2:$A$5001,A2584)&gt;1,"REVISAR","OK")</f>
        <v>0</v>
      </c>
    </row>
    <row r="2585">
      <c r="A2585" s="3">
        <v>2584</v>
      </c>
      <c r="B2585" s="4">
        <v>45746</v>
      </c>
      <c r="D2585" s="3" t="inlineStr">
        <is>
          <t>33618608</t>
        </is>
      </c>
      <c r="E2585" s="3" t="inlineStr">
        <is>
          <t>cliente134@hotmial.com</t>
        </is>
      </c>
      <c r="F2585" s="3" t="inlineStr">
        <is>
          <t>+54 9 2326 941752</t>
        </is>
      </c>
      <c r="G2585" s="3" t="inlineStr">
        <is>
          <t>Mar del Plata</t>
        </is>
      </c>
      <c r="H2585" s="3" t="inlineStr">
        <is>
          <t>Buenos Aires</t>
        </is>
      </c>
      <c r="J2585" s="3" t="inlineStr">
        <is>
          <t>Accesorios</t>
        </is>
      </c>
      <c r="K2585" s="3">
        <v>1</v>
      </c>
      <c r="L2585" s="5">
        <v>139181.92</v>
      </c>
      <c r="M2585" s="3">
        <v>5</v>
      </c>
      <c r="N2585" s="5">
        <v>132222.82</v>
      </c>
      <c r="O2585" s="3" t="inlineStr">
        <is>
          <t>Cheque</t>
        </is>
      </c>
      <c r="P2585" s="3" t="inlineStr">
        <is>
          <t>admin</t>
        </is>
      </c>
      <c r="Q2585" s="3" t="inlineStr">
        <is>
          <t>Sucursal Norte</t>
        </is>
      </c>
      <c r="R2585" s="3" t="inlineStr">
        <is>
          <t>entregado</t>
        </is>
      </c>
      <c r="S2585" s="3" t="inlineStr">
        <is>
          <t>Duplicado probable</t>
        </is>
      </c>
      <c r="T2585" s="3">
        <f>IF(COUNTA(A2585:S2585)&lt;19,"REVISAR","OK")</f>
        <v>0</v>
      </c>
      <c r="U2585" s="3">
        <f>IF(ISNUMBER(B2585),"OK","REVISAR")</f>
        <v>0</v>
      </c>
      <c r="V2585" s="3">
        <f>IF(AND(ISNUMBER(K2585),K2585&gt;0,K2585&lt;50),"OK","REVISAR")</f>
        <v>0</v>
      </c>
      <c r="W2585" s="3">
        <f>IF(AND(ISNUMBER(L2585),L2585&gt;0,L2585&lt;1000000),"OK","REVISAR")</f>
        <v>0</v>
      </c>
      <c r="X2585" s="3">
        <f>IF(AND(ISNUMBER(K2585),ISNUMBER(L2585),ISNUMBER(M2585),ISNUMBER(N2585)),IF(ABS(N2585-(K2585*L2585*(1-M2585/100)))&gt;1,"REVISAR","OK"),"REVISAR")</f>
        <v>0</v>
      </c>
      <c r="Y2585" s="3">
        <f>IF(AND(ISNUMBER(SEARCH("@",E2585)),ISNUMBER(SEARCH(".",E2585))),"OK","REVISAR")</f>
        <v>0</v>
      </c>
      <c r="Z2585" s="3">
        <f>IF(COUNTIF($A$2:$A$5001,A2585)&gt;1,"REVISAR","OK")</f>
        <v>0</v>
      </c>
    </row>
    <row r="2586">
      <c r="A2586" s="3">
        <v>2585</v>
      </c>
      <c r="B2586" s="4">
        <v>45578</v>
      </c>
      <c r="C2586" s="3" t="inlineStr">
        <is>
          <t>Cliente Sin Nombre</t>
        </is>
      </c>
      <c r="D2586" s="3" t="inlineStr">
        <is>
          <t>39693509</t>
        </is>
      </c>
      <c r="E2586" s="3" t="inlineStr">
        <is>
          <t>cliente402@</t>
        </is>
      </c>
      <c r="F2586" s="3" t="inlineStr">
        <is>
          <t>+54 9 2326 897263</t>
        </is>
      </c>
      <c r="G2586" s="3" t="inlineStr">
        <is>
          <t>CABA</t>
        </is>
      </c>
      <c r="H2586" s="3" t="inlineStr">
        <is>
          <t>Córdoba</t>
        </is>
      </c>
      <c r="I2586" s="3" t="inlineStr">
        <is>
          <t>Parlante portátil</t>
        </is>
      </c>
      <c r="J2586" s="3" t="inlineStr">
        <is>
          <t>Audio</t>
        </is>
      </c>
      <c r="K2586" s="3">
        <v>5</v>
      </c>
      <c r="L2586" s="5">
        <v>69694.86</v>
      </c>
      <c r="M2586" s="3">
        <v>5</v>
      </c>
      <c r="N2586" s="5">
        <v>331050.58</v>
      </c>
      <c r="O2586" s="3" t="inlineStr">
        <is>
          <t>Cheque</t>
        </is>
      </c>
      <c r="P2586" s="3" t="inlineStr">
        <is>
          <t>Isaías</t>
        </is>
      </c>
      <c r="Q2586" s="3" t="inlineStr">
        <is>
          <t>online</t>
        </is>
      </c>
      <c r="R2586" s="3" t="inlineStr">
        <is>
          <t>No aplica</t>
        </is>
      </c>
      <c r="S2586" s="3" t="inlineStr">
        <is>
          <t>Producto sin stock</t>
        </is>
      </c>
      <c r="T2586" s="3">
        <f>IF(COUNTA(A2586:S2586)&lt;19,"REVISAR","OK")</f>
        <v>0</v>
      </c>
      <c r="U2586" s="3">
        <f>IF(ISNUMBER(B2586),"OK","REVISAR")</f>
        <v>0</v>
      </c>
      <c r="V2586" s="3">
        <f>IF(AND(ISNUMBER(K2586),K2586&gt;0,K2586&lt;50),"OK","REVISAR")</f>
        <v>0</v>
      </c>
      <c r="W2586" s="3">
        <f>IF(AND(ISNUMBER(L2586),L2586&gt;0,L2586&lt;1000000),"OK","REVISAR")</f>
        <v>0</v>
      </c>
      <c r="X2586" s="3">
        <f>IF(AND(ISNUMBER(K2586),ISNUMBER(L2586),ISNUMBER(M2586),ISNUMBER(N2586)),IF(ABS(N2586-(K2586*L2586*(1-M2586/100)))&gt;1,"REVISAR","OK"),"REVISAR")</f>
        <v>0</v>
      </c>
      <c r="Y2586" s="3">
        <f>IF(AND(ISNUMBER(SEARCH("@",E2586)),ISNUMBER(SEARCH(".",E2586))),"OK","REVISAR")</f>
        <v>0</v>
      </c>
      <c r="Z2586" s="3">
        <f>IF(COUNTIF($A$2:$A$5001,A2586)&gt;1,"REVISAR","OK")</f>
        <v>0</v>
      </c>
    </row>
    <row r="2587">
      <c r="A2587" s="3">
        <v>2586</v>
      </c>
      <c r="B2587" s="4">
        <v>45353</v>
      </c>
      <c r="D2587" s="3" t="inlineStr">
        <is>
          <t>24374724</t>
        </is>
      </c>
      <c r="E2587" s="3" t="inlineStr">
        <is>
          <t>cliente@</t>
        </is>
      </c>
      <c r="F2587" s="3" t="inlineStr">
        <is>
          <t>+54 9 2326 538071</t>
        </is>
      </c>
      <c r="G2587" s="3" t="inlineStr">
        <is>
          <t>Areco</t>
        </is>
      </c>
      <c r="I2587" s="3" t="inlineStr">
        <is>
          <t>Mouse gamer</t>
        </is>
      </c>
      <c r="J2587" s="3" t="inlineStr">
        <is>
          <t>Accesorios</t>
        </is>
      </c>
      <c r="K2587" s="3">
        <v>3</v>
      </c>
      <c r="L2587" s="5">
        <v>138540.97</v>
      </c>
      <c r="M2587" s="3">
        <v>0</v>
      </c>
      <c r="N2587" s="5">
        <v>415622.91</v>
      </c>
      <c r="O2587" s="3" t="inlineStr">
        <is>
          <t>transf</t>
        </is>
      </c>
      <c r="P2587" s="3" t="inlineStr">
        <is>
          <t>Benjamín</t>
        </is>
      </c>
      <c r="Q2587" s="3" t="inlineStr">
        <is>
          <t>Local 1</t>
        </is>
      </c>
      <c r="R2587" s="3" t="inlineStr">
        <is>
          <t>Entregado</t>
        </is>
      </c>
      <c r="S2587" s="3" t="inlineStr">
        <is>
          <t>Cliente reclama demora</t>
        </is>
      </c>
      <c r="T2587" s="3">
        <f>IF(COUNTA(A2587:S2587)&lt;19,"REVISAR","OK")</f>
        <v>0</v>
      </c>
      <c r="U2587" s="3">
        <f>IF(ISNUMBER(B2587),"OK","REVISAR")</f>
        <v>0</v>
      </c>
      <c r="V2587" s="3">
        <f>IF(AND(ISNUMBER(K2587),K2587&gt;0,K2587&lt;50),"OK","REVISAR")</f>
        <v>0</v>
      </c>
      <c r="W2587" s="3">
        <f>IF(AND(ISNUMBER(L2587),L2587&gt;0,L2587&lt;1000000),"OK","REVISAR")</f>
        <v>0</v>
      </c>
      <c r="X2587" s="3">
        <f>IF(AND(ISNUMBER(K2587),ISNUMBER(L2587),ISNUMBER(M2587),ISNUMBER(N2587)),IF(ABS(N2587-(K2587*L2587*(1-M2587/100)))&gt;1,"REVISAR","OK"),"REVISAR")</f>
        <v>0</v>
      </c>
      <c r="Y2587" s="3">
        <f>IF(AND(ISNUMBER(SEARCH("@",E2587)),ISNUMBER(SEARCH(".",E2587))),"OK","REVISAR")</f>
        <v>0</v>
      </c>
      <c r="Z2587" s="3">
        <f>IF(COUNTIF($A$2:$A$5001,A2587)&gt;1,"REVISAR","OK")</f>
        <v>0</v>
      </c>
    </row>
    <row r="2588">
      <c r="A2588" s="3">
        <v>2587</v>
      </c>
      <c r="B2588" s="4">
        <v>45342</v>
      </c>
      <c r="C2588" s="3" t="inlineStr">
        <is>
          <t>Pedro Sánchez</t>
        </is>
      </c>
      <c r="D2588" s="3" t="inlineStr">
        <is>
          <t>40628875</t>
        </is>
      </c>
      <c r="E2588" s="3" t="inlineStr">
        <is>
          <t>cliente255@sinmail</t>
        </is>
      </c>
      <c r="F2588" s="3" t="inlineStr">
        <is>
          <t>+54 9 2326 717782</t>
        </is>
      </c>
      <c r="G2588" s="3" t="inlineStr">
        <is>
          <t>Areco</t>
        </is>
      </c>
      <c r="H2588" s="3" t="inlineStr">
        <is>
          <t>Bs.As</t>
        </is>
      </c>
      <c r="I2588" s="3" t="inlineStr">
        <is>
          <t>Cable USB-C</t>
        </is>
      </c>
      <c r="J2588" s="3" t="inlineStr">
        <is>
          <t>Periféricos</t>
        </is>
      </c>
      <c r="K2588" s="3">
        <v>4</v>
      </c>
      <c r="L2588" s="5">
        <v>0</v>
      </c>
      <c r="M2588" s="3">
        <v>0</v>
      </c>
      <c r="N2588" s="5">
        <v>0</v>
      </c>
      <c r="O2588" s="3" t="inlineStr">
        <is>
          <t>Mercado Pago</t>
        </is>
      </c>
      <c r="Q2588" s="3" t="inlineStr">
        <is>
          <t>Online</t>
        </is>
      </c>
      <c r="R2588" s="3" t="inlineStr">
        <is>
          <t>Pendiente</t>
        </is>
      </c>
      <c r="S2588" s="3" t="inlineStr">
        <is>
          <t>sin observaciones</t>
        </is>
      </c>
      <c r="T2588" s="3">
        <f>IF(COUNTA(A2588:S2588)&lt;19,"REVISAR","OK")</f>
        <v>0</v>
      </c>
      <c r="U2588" s="3">
        <f>IF(ISNUMBER(B2588),"OK","REVISAR")</f>
        <v>0</v>
      </c>
      <c r="V2588" s="3">
        <f>IF(AND(ISNUMBER(K2588),K2588&gt;0,K2588&lt;50),"OK","REVISAR")</f>
        <v>0</v>
      </c>
      <c r="W2588" s="3">
        <f>IF(AND(ISNUMBER(L2588),L2588&gt;0,L2588&lt;1000000),"OK","REVISAR")</f>
        <v>0</v>
      </c>
      <c r="X2588" s="3">
        <f>IF(AND(ISNUMBER(K2588),ISNUMBER(L2588),ISNUMBER(M2588),ISNUMBER(N2588)),IF(ABS(N2588-(K2588*L2588*(1-M2588/100)))&gt;1,"REVISAR","OK"),"REVISAR")</f>
        <v>0</v>
      </c>
      <c r="Y2588" s="3">
        <f>IF(AND(ISNUMBER(SEARCH("@",E2588)),ISNUMBER(SEARCH(".",E2588))),"OK","REVISAR")</f>
        <v>0</v>
      </c>
      <c r="Z2588" s="3">
        <f>IF(COUNTIF($A$2:$A$5001,A2588)&gt;1,"REVISAR","OK")</f>
        <v>0</v>
      </c>
    </row>
    <row r="2589">
      <c r="A2589" s="3">
        <v>2588</v>
      </c>
      <c r="B2589" s="4">
        <v>45593</v>
      </c>
      <c r="D2589" s="3" t="inlineStr">
        <is>
          <t>29235233</t>
        </is>
      </c>
      <c r="E2589" s="3" t="inlineStr">
        <is>
          <t>cliente877@hotmial.com</t>
        </is>
      </c>
      <c r="F2589" s="3" t="inlineStr">
        <is>
          <t>+54 9 2326 249438</t>
        </is>
      </c>
      <c r="G2589" s="3" t="inlineStr">
        <is>
          <t>Buenos Aires</t>
        </is>
      </c>
      <c r="H2589" s="3" t="inlineStr">
        <is>
          <t>Santa Fe</t>
        </is>
      </c>
      <c r="I2589" s="3" t="inlineStr">
        <is>
          <t>Parlante portátil</t>
        </is>
      </c>
      <c r="J2589" s="3" t="inlineStr">
        <is>
          <t>Accesorios</t>
        </is>
      </c>
      <c r="K2589" s="3">
        <v>7</v>
      </c>
      <c r="L2589" s="5">
        <v>6024.32</v>
      </c>
      <c r="M2589" s="3">
        <v>0</v>
      </c>
      <c r="N2589" s="5">
        <v>42170.24</v>
      </c>
      <c r="O2589" s="3" t="inlineStr">
        <is>
          <t>tarjeta credito</t>
        </is>
      </c>
      <c r="P2589" s="3" t="inlineStr">
        <is>
          <t>Lucas</t>
        </is>
      </c>
      <c r="Q2589" s="3" t="inlineStr">
        <is>
          <t>Sucursal Norte</t>
        </is>
      </c>
      <c r="R2589" s="3" t="inlineStr">
        <is>
          <t>Cancelado</t>
        </is>
      </c>
      <c r="S2589" s="3" t="inlineStr">
        <is>
          <t>Precio cargado manualmente</t>
        </is>
      </c>
      <c r="T2589" s="3">
        <f>IF(COUNTA(A2589:S2589)&lt;19,"REVISAR","OK")</f>
        <v>0</v>
      </c>
      <c r="U2589" s="3">
        <f>IF(ISNUMBER(B2589),"OK","REVISAR")</f>
        <v>0</v>
      </c>
      <c r="V2589" s="3">
        <f>IF(AND(ISNUMBER(K2589),K2589&gt;0,K2589&lt;50),"OK","REVISAR")</f>
        <v>0</v>
      </c>
      <c r="W2589" s="3">
        <f>IF(AND(ISNUMBER(L2589),L2589&gt;0,L2589&lt;1000000),"OK","REVISAR")</f>
        <v>0</v>
      </c>
      <c r="X2589" s="3">
        <f>IF(AND(ISNUMBER(K2589),ISNUMBER(L2589),ISNUMBER(M2589),ISNUMBER(N2589)),IF(ABS(N2589-(K2589*L2589*(1-M2589/100)))&gt;1,"REVISAR","OK"),"REVISAR")</f>
        <v>0</v>
      </c>
      <c r="Y2589" s="3">
        <f>IF(AND(ISNUMBER(SEARCH("@",E2589)),ISNUMBER(SEARCH(".",E2589))),"OK","REVISAR")</f>
        <v>0</v>
      </c>
      <c r="Z2589" s="3">
        <f>IF(COUNTIF($A$2:$A$5001,A2589)&gt;1,"REVISAR","OK")</f>
        <v>0</v>
      </c>
    </row>
    <row r="2590">
      <c r="A2590" s="3">
        <v>2589</v>
      </c>
      <c r="B2590" s="4">
        <v>45488</v>
      </c>
      <c r="C2590" s="3" t="inlineStr">
        <is>
          <t>Cliente Sin Nombre</t>
        </is>
      </c>
      <c r="D2590" s="3" t="inlineStr">
        <is>
          <t>31907412</t>
        </is>
      </c>
      <c r="E2590" s="3" t="inlineStr">
        <is>
          <t>cliente607@gmail.com</t>
        </is>
      </c>
      <c r="F2590" s="3" t="inlineStr">
        <is>
          <t>+54 9 2326 774703</t>
        </is>
      </c>
      <c r="G2590" s="3" t="inlineStr">
        <is>
          <t>Córdoba</t>
        </is>
      </c>
      <c r="H2590" s="3" t="inlineStr">
        <is>
          <t>Mendoza</t>
        </is>
      </c>
      <c r="I2590" s="3" t="inlineStr">
        <is>
          <t>Mouse gamer</t>
        </is>
      </c>
      <c r="J2590" s="3" t="inlineStr">
        <is>
          <t>Sin categoria</t>
        </is>
      </c>
      <c r="K2590" s="3">
        <v>4</v>
      </c>
      <c r="L2590" s="5">
        <v>91105.36</v>
      </c>
      <c r="M2590" s="3">
        <v>100</v>
      </c>
      <c r="N2590" s="5">
        <v>0</v>
      </c>
      <c r="O2590" s="3" t="inlineStr">
        <is>
          <t>Tarjeta Débito</t>
        </is>
      </c>
      <c r="P2590" s="3" t="inlineStr">
        <is>
          <t>Benjamín</t>
        </is>
      </c>
      <c r="Q2590" s="3" t="inlineStr">
        <is>
          <t>Centro</t>
        </is>
      </c>
      <c r="R2590" s="3" t="inlineStr">
        <is>
          <t>Cancelado</t>
        </is>
      </c>
      <c r="S2590" s="3" t="inlineStr">
        <is>
          <t>Dirección incompleta</t>
        </is>
      </c>
      <c r="T2590" s="3">
        <f>IF(COUNTA(A2590:S2590)&lt;19,"REVISAR","OK")</f>
        <v>0</v>
      </c>
      <c r="U2590" s="3">
        <f>IF(ISNUMBER(B2590),"OK","REVISAR")</f>
        <v>0</v>
      </c>
      <c r="V2590" s="3">
        <f>IF(AND(ISNUMBER(K2590),K2590&gt;0,K2590&lt;50),"OK","REVISAR")</f>
        <v>0</v>
      </c>
      <c r="W2590" s="3">
        <f>IF(AND(ISNUMBER(L2590),L2590&gt;0,L2590&lt;1000000),"OK","REVISAR")</f>
        <v>0</v>
      </c>
      <c r="X2590" s="3">
        <f>IF(AND(ISNUMBER(K2590),ISNUMBER(L2590),ISNUMBER(M2590),ISNUMBER(N2590)),IF(ABS(N2590-(K2590*L2590*(1-M2590/100)))&gt;1,"REVISAR","OK"),"REVISAR")</f>
        <v>0</v>
      </c>
      <c r="Y2590" s="3">
        <f>IF(AND(ISNUMBER(SEARCH("@",E2590)),ISNUMBER(SEARCH(".",E2590))),"OK","REVISAR")</f>
        <v>0</v>
      </c>
      <c r="Z2590" s="3">
        <f>IF(COUNTIF($A$2:$A$5001,A2590)&gt;1,"REVISAR","OK")</f>
        <v>0</v>
      </c>
    </row>
    <row r="2591">
      <c r="A2591" s="3">
        <v>2590</v>
      </c>
      <c r="B2591" s="4">
        <v>45467</v>
      </c>
      <c r="C2591" s="3" t="inlineStr">
        <is>
          <t>Lucas Rodríguez</t>
        </is>
      </c>
      <c r="D2591" s="3" t="inlineStr">
        <is>
          <t>29222123</t>
        </is>
      </c>
      <c r="E2591" s="3" t="inlineStr">
        <is>
          <t>cliente360@</t>
        </is>
      </c>
      <c r="F2591" s="3" t="inlineStr">
        <is>
          <t>+54 9 2326 617953</t>
        </is>
      </c>
      <c r="G2591" s="3" t="inlineStr">
        <is>
          <t>La Plata</t>
        </is>
      </c>
      <c r="H2591" s="3" t="inlineStr">
        <is>
          <t>CABA</t>
        </is>
      </c>
      <c r="I2591" s="3" t="inlineStr">
        <is>
          <t>Disco SSD 480GB</t>
        </is>
      </c>
      <c r="J2591" s="3" t="inlineStr">
        <is>
          <t>Accesorios</t>
        </is>
      </c>
      <c r="K2591" s="3">
        <v>3</v>
      </c>
      <c r="L2591" s="5">
        <v>34904.13</v>
      </c>
      <c r="M2591" s="3">
        <v>10</v>
      </c>
      <c r="N2591" s="5">
        <v>94241.14999999999</v>
      </c>
      <c r="P2591" s="3" t="inlineStr">
        <is>
          <t>Sofía</t>
        </is>
      </c>
      <c r="Q2591" s="3" t="inlineStr">
        <is>
          <t>Sucursal Norte</t>
        </is>
      </c>
      <c r="T2591" s="3">
        <f>IF(COUNTA(A2591:S2591)&lt;19,"REVISAR","OK")</f>
        <v>0</v>
      </c>
      <c r="U2591" s="3">
        <f>IF(ISNUMBER(B2591),"OK","REVISAR")</f>
        <v>0</v>
      </c>
      <c r="V2591" s="3">
        <f>IF(AND(ISNUMBER(K2591),K2591&gt;0,K2591&lt;50),"OK","REVISAR")</f>
        <v>0</v>
      </c>
      <c r="W2591" s="3">
        <f>IF(AND(ISNUMBER(L2591),L2591&gt;0,L2591&lt;1000000),"OK","REVISAR")</f>
        <v>0</v>
      </c>
      <c r="X2591" s="3">
        <f>IF(AND(ISNUMBER(K2591),ISNUMBER(L2591),ISNUMBER(M2591),ISNUMBER(N2591)),IF(ABS(N2591-(K2591*L2591*(1-M2591/100)))&gt;1,"REVISAR","OK"),"REVISAR")</f>
        <v>0</v>
      </c>
      <c r="Y2591" s="3">
        <f>IF(AND(ISNUMBER(SEARCH("@",E2591)),ISNUMBER(SEARCH(".",E2591))),"OK","REVISAR")</f>
        <v>0</v>
      </c>
      <c r="Z2591" s="3">
        <f>IF(COUNTIF($A$2:$A$5001,A2591)&gt;1,"REVISAR","OK")</f>
        <v>0</v>
      </c>
    </row>
    <row r="2592">
      <c r="A2592" s="3">
        <v>2591</v>
      </c>
      <c r="B2592" s="4">
        <v>45510</v>
      </c>
      <c r="C2592" s="3" t="inlineStr">
        <is>
          <t>Martín Fernández</t>
        </is>
      </c>
      <c r="D2592" s="3" t="inlineStr">
        <is>
          <t>27549347</t>
        </is>
      </c>
      <c r="F2592" s="3" t="inlineStr">
        <is>
          <t>+54 9 2326 395384</t>
        </is>
      </c>
      <c r="G2592" s="3" t="inlineStr">
        <is>
          <t>Bs As</t>
        </is>
      </c>
      <c r="H2592" s="3" t="inlineStr">
        <is>
          <t>Mendoza</t>
        </is>
      </c>
      <c r="I2592" s="3" t="inlineStr">
        <is>
          <t>Cable USB-C</t>
        </is>
      </c>
      <c r="J2592" s="3" t="inlineStr">
        <is>
          <t>tecnologia</t>
        </is>
      </c>
      <c r="K2592" s="3">
        <v>8</v>
      </c>
      <c r="L2592" s="5">
        <v>157352.68</v>
      </c>
      <c r="M2592" s="3">
        <v>10</v>
      </c>
      <c r="N2592" s="5">
        <v>1132939.3</v>
      </c>
      <c r="O2592" s="3" t="inlineStr">
        <is>
          <t>efectivo</t>
        </is>
      </c>
      <c r="P2592" s="3" t="inlineStr">
        <is>
          <t>Admin</t>
        </is>
      </c>
      <c r="Q2592" s="3" t="inlineStr">
        <is>
          <t>Norte</t>
        </is>
      </c>
      <c r="R2592" s="3" t="inlineStr">
        <is>
          <t>Cancelado</t>
        </is>
      </c>
      <c r="S2592" s="3" t="inlineStr">
        <is>
          <t>Duplicado probable</t>
        </is>
      </c>
      <c r="T2592" s="3">
        <f>IF(COUNTA(A2592:S2592)&lt;19,"REVISAR","OK")</f>
        <v>0</v>
      </c>
      <c r="U2592" s="3">
        <f>IF(ISNUMBER(B2592),"OK","REVISAR")</f>
        <v>0</v>
      </c>
      <c r="V2592" s="3">
        <f>IF(AND(ISNUMBER(K2592),K2592&gt;0,K2592&lt;50),"OK","REVISAR")</f>
        <v>0</v>
      </c>
      <c r="W2592" s="3">
        <f>IF(AND(ISNUMBER(L2592),L2592&gt;0,L2592&lt;1000000),"OK","REVISAR")</f>
        <v>0</v>
      </c>
      <c r="X2592" s="3">
        <f>IF(AND(ISNUMBER(K2592),ISNUMBER(L2592),ISNUMBER(M2592),ISNUMBER(N2592)),IF(ABS(N2592-(K2592*L2592*(1-M2592/100)))&gt;1,"REVISAR","OK"),"REVISAR")</f>
        <v>0</v>
      </c>
      <c r="Y2592" s="3">
        <f>IF(AND(ISNUMBER(SEARCH("@",E2592)),ISNUMBER(SEARCH(".",E2592))),"OK","REVISAR")</f>
        <v>0</v>
      </c>
      <c r="Z2592" s="3">
        <f>IF(COUNTIF($A$2:$A$5001,A2592)&gt;1,"REVISAR","OK")</f>
        <v>0</v>
      </c>
    </row>
    <row r="2593">
      <c r="A2593" s="3">
        <v>2592</v>
      </c>
      <c r="B2593" s="4">
        <v>45421</v>
      </c>
      <c r="C2593" s="3" t="inlineStr">
        <is>
          <t>Carlos López</t>
        </is>
      </c>
      <c r="D2593" s="3" t="inlineStr">
        <is>
          <t>28220964</t>
        </is>
      </c>
      <c r="E2593" s="3" t="inlineStr">
        <is>
          <t>cliente470@sinmail</t>
        </is>
      </c>
      <c r="F2593" s="3" t="inlineStr">
        <is>
          <t>+54 9 2326 349688</t>
        </is>
      </c>
      <c r="G2593" s="3" t="inlineStr">
        <is>
          <t>san antonio de areco</t>
        </is>
      </c>
      <c r="I2593" s="3" t="inlineStr">
        <is>
          <t>Teclado mecánico</t>
        </is>
      </c>
      <c r="J2593" s="3" t="inlineStr">
        <is>
          <t>tecnologia</t>
        </is>
      </c>
      <c r="L2593" s="5">
        <v>3161.18</v>
      </c>
      <c r="M2593" s="3">
        <v>0</v>
      </c>
      <c r="O2593" s="3" t="inlineStr">
        <is>
          <t>tarjeta credito</t>
        </is>
      </c>
      <c r="P2593" s="3" t="inlineStr">
        <is>
          <t>Lucas</t>
        </is>
      </c>
      <c r="Q2593" s="3" t="inlineStr">
        <is>
          <t>local 1</t>
        </is>
      </c>
      <c r="R2593" s="3" t="inlineStr">
        <is>
          <t>En camino</t>
        </is>
      </c>
      <c r="S2593" s="3" t="inlineStr">
        <is>
          <t>Dirección incompleta</t>
        </is>
      </c>
      <c r="T2593" s="3">
        <f>IF(COUNTA(A2593:S2593)&lt;19,"REVISAR","OK")</f>
        <v>0</v>
      </c>
      <c r="U2593" s="3">
        <f>IF(ISNUMBER(B2593),"OK","REVISAR")</f>
        <v>0</v>
      </c>
      <c r="V2593" s="3">
        <f>IF(AND(ISNUMBER(K2593),K2593&gt;0,K2593&lt;50),"OK","REVISAR")</f>
        <v>0</v>
      </c>
      <c r="W2593" s="3">
        <f>IF(AND(ISNUMBER(L2593),L2593&gt;0,L2593&lt;1000000),"OK","REVISAR")</f>
        <v>0</v>
      </c>
      <c r="X2593" s="3">
        <f>IF(AND(ISNUMBER(K2593),ISNUMBER(L2593),ISNUMBER(M2593),ISNUMBER(N2593)),IF(ABS(N2593-(K2593*L2593*(1-M2593/100)))&gt;1,"REVISAR","OK"),"REVISAR")</f>
        <v>0</v>
      </c>
      <c r="Y2593" s="3">
        <f>IF(AND(ISNUMBER(SEARCH("@",E2593)),ISNUMBER(SEARCH(".",E2593))),"OK","REVISAR")</f>
        <v>0</v>
      </c>
      <c r="Z2593" s="3">
        <f>IF(COUNTIF($A$2:$A$5001,A2593)&gt;1,"REVISAR","OK")</f>
        <v>0</v>
      </c>
    </row>
    <row r="2594">
      <c r="A2594" s="3">
        <v>2593</v>
      </c>
      <c r="B2594" s="4">
        <v>45380</v>
      </c>
      <c r="C2594" s="3" t="inlineStr">
        <is>
          <t>María Gómez</t>
        </is>
      </c>
      <c r="D2594" s="3" t="inlineStr">
        <is>
          <t>27074732</t>
        </is>
      </c>
      <c r="E2594" s="3" t="inlineStr">
        <is>
          <t>cliente440@hotmial.com</t>
        </is>
      </c>
      <c r="F2594" s="3" t="inlineStr">
        <is>
          <t>+54 9 2326 888479</t>
        </is>
      </c>
      <c r="G2594" s="3" t="inlineStr">
        <is>
          <t>san antonio de areco</t>
        </is>
      </c>
      <c r="H2594" s="3" t="inlineStr">
        <is>
          <t>Santa Fe</t>
        </is>
      </c>
      <c r="I2594" s="3" t="inlineStr">
        <is>
          <t>Monitor 24</t>
        </is>
      </c>
      <c r="K2594" s="3">
        <v>6</v>
      </c>
      <c r="L2594" s="5">
        <v>62430.08</v>
      </c>
      <c r="M2594" s="3">
        <v>0</v>
      </c>
      <c r="N2594" s="5">
        <v>374580.48</v>
      </c>
      <c r="O2594" s="3" t="inlineStr">
        <is>
          <t>Efectivo</t>
        </is>
      </c>
      <c r="P2594" s="3" t="inlineStr">
        <is>
          <t>Paul</t>
        </is>
      </c>
      <c r="Q2594" s="3" t="inlineStr">
        <is>
          <t>Sucursal Norte</t>
        </is>
      </c>
      <c r="R2594" s="3" t="inlineStr">
        <is>
          <t>Pendiente</t>
        </is>
      </c>
      <c r="T2594" s="3">
        <f>IF(COUNTA(A2594:S2594)&lt;19,"REVISAR","OK")</f>
        <v>0</v>
      </c>
      <c r="U2594" s="3">
        <f>IF(ISNUMBER(B2594),"OK","REVISAR")</f>
        <v>0</v>
      </c>
      <c r="V2594" s="3">
        <f>IF(AND(ISNUMBER(K2594),K2594&gt;0,K2594&lt;50),"OK","REVISAR")</f>
        <v>0</v>
      </c>
      <c r="W2594" s="3">
        <f>IF(AND(ISNUMBER(L2594),L2594&gt;0,L2594&lt;1000000),"OK","REVISAR")</f>
        <v>0</v>
      </c>
      <c r="X2594" s="3">
        <f>IF(AND(ISNUMBER(K2594),ISNUMBER(L2594),ISNUMBER(M2594),ISNUMBER(N2594)),IF(ABS(N2594-(K2594*L2594*(1-M2594/100)))&gt;1,"REVISAR","OK"),"REVISAR")</f>
        <v>0</v>
      </c>
      <c r="Y2594" s="3">
        <f>IF(AND(ISNUMBER(SEARCH("@",E2594)),ISNUMBER(SEARCH(".",E2594))),"OK","REVISAR")</f>
        <v>0</v>
      </c>
      <c r="Z2594" s="3">
        <f>IF(COUNTIF($A$2:$A$5001,A2594)&gt;1,"REVISAR","OK")</f>
        <v>0</v>
      </c>
    </row>
    <row r="2595">
      <c r="A2595" s="3">
        <v>2594</v>
      </c>
      <c r="B2595" s="4">
        <v>45462</v>
      </c>
      <c r="C2595" s="3" t="inlineStr">
        <is>
          <t>Cliente Sin Nombre</t>
        </is>
      </c>
      <c r="D2595" s="3" t="inlineStr">
        <is>
          <t>123</t>
        </is>
      </c>
      <c r="E2595" s="3" t="inlineStr">
        <is>
          <t>cliente498@</t>
        </is>
      </c>
      <c r="F2595" s="3" t="inlineStr">
        <is>
          <t>+54 9 2326 817909</t>
        </is>
      </c>
      <c r="G2595" s="3" t="inlineStr">
        <is>
          <t>S. A. de Areco</t>
        </is>
      </c>
      <c r="H2595" s="3" t="inlineStr">
        <is>
          <t>Cordoba</t>
        </is>
      </c>
      <c r="I2595" s="3" t="inlineStr">
        <is>
          <t>Producto desconocido</t>
        </is>
      </c>
      <c r="K2595" s="3">
        <v>4</v>
      </c>
      <c r="L2595" s="5">
        <v>68525.82000000001</v>
      </c>
      <c r="M2595" s="3">
        <v>20</v>
      </c>
      <c r="N2595" s="5">
        <v>219282.62</v>
      </c>
      <c r="O2595" s="3" t="inlineStr">
        <is>
          <t>Cheque</t>
        </is>
      </c>
      <c r="P2595" s="3" t="inlineStr">
        <is>
          <t>Lucas</t>
        </is>
      </c>
      <c r="Q2595" s="3" t="inlineStr">
        <is>
          <t>Norte</t>
        </is>
      </c>
      <c r="R2595" s="3" t="inlineStr">
        <is>
          <t>Cancelado</t>
        </is>
      </c>
      <c r="T2595" s="3">
        <f>IF(COUNTA(A2595:S2595)&lt;19,"REVISAR","OK")</f>
        <v>0</v>
      </c>
      <c r="U2595" s="3">
        <f>IF(ISNUMBER(B2595),"OK","REVISAR")</f>
        <v>0</v>
      </c>
      <c r="V2595" s="3">
        <f>IF(AND(ISNUMBER(K2595),K2595&gt;0,K2595&lt;50),"OK","REVISAR")</f>
        <v>0</v>
      </c>
      <c r="W2595" s="3">
        <f>IF(AND(ISNUMBER(L2595),L2595&gt;0,L2595&lt;1000000),"OK","REVISAR")</f>
        <v>0</v>
      </c>
      <c r="X2595" s="3">
        <f>IF(AND(ISNUMBER(K2595),ISNUMBER(L2595),ISNUMBER(M2595),ISNUMBER(N2595)),IF(ABS(N2595-(K2595*L2595*(1-M2595/100)))&gt;1,"REVISAR","OK"),"REVISAR")</f>
        <v>0</v>
      </c>
      <c r="Y2595" s="3">
        <f>IF(AND(ISNUMBER(SEARCH("@",E2595)),ISNUMBER(SEARCH(".",E2595))),"OK","REVISAR")</f>
        <v>0</v>
      </c>
      <c r="Z2595" s="3">
        <f>IF(COUNTIF($A$2:$A$5001,A2595)&gt;1,"REVISAR","OK")</f>
        <v>0</v>
      </c>
    </row>
    <row r="2596">
      <c r="A2596" s="3">
        <v>2595</v>
      </c>
      <c r="B2596" s="4">
        <v>45332</v>
      </c>
      <c r="C2596" s="3" t="inlineStr">
        <is>
          <t>Pedro Sánchez</t>
        </is>
      </c>
      <c r="D2596" s="3" t="inlineStr">
        <is>
          <t>26555860</t>
        </is>
      </c>
      <c r="E2596" s="3" t="inlineStr">
        <is>
          <t>cliente101@</t>
        </is>
      </c>
      <c r="F2596" s="3" t="inlineStr">
        <is>
          <t>+54 9 2326 430141</t>
        </is>
      </c>
      <c r="H2596" s="3" t="inlineStr">
        <is>
          <t>buenos aires</t>
        </is>
      </c>
      <c r="I2596" s="3" t="inlineStr">
        <is>
          <t>Disco SSD 480GB</t>
        </is>
      </c>
      <c r="J2596" s="3" t="inlineStr">
        <is>
          <t>perifericos</t>
        </is>
      </c>
      <c r="K2596" s="3">
        <v>7</v>
      </c>
      <c r="L2596" s="5">
        <v>51823.87</v>
      </c>
      <c r="M2596" s="3">
        <v>0</v>
      </c>
      <c r="N2596" s="5">
        <v>362767.09</v>
      </c>
      <c r="O2596" s="3" t="inlineStr">
        <is>
          <t>Efectivo</t>
        </is>
      </c>
      <c r="P2596" s="3" t="inlineStr">
        <is>
          <t>Sofía</t>
        </is>
      </c>
      <c r="Q2596" s="3" t="inlineStr">
        <is>
          <t>Norte</t>
        </is>
      </c>
      <c r="R2596" s="3" t="inlineStr">
        <is>
          <t>pendiente</t>
        </is>
      </c>
      <c r="S2596" s="3" t="inlineStr">
        <is>
          <t>Precio cargado manualmente</t>
        </is>
      </c>
      <c r="T2596" s="3">
        <f>IF(COUNTA(A2596:S2596)&lt;19,"REVISAR","OK")</f>
        <v>0</v>
      </c>
      <c r="U2596" s="3">
        <f>IF(ISNUMBER(B2596),"OK","REVISAR")</f>
        <v>0</v>
      </c>
      <c r="V2596" s="3">
        <f>IF(AND(ISNUMBER(K2596),K2596&gt;0,K2596&lt;50),"OK","REVISAR")</f>
        <v>0</v>
      </c>
      <c r="W2596" s="3">
        <f>IF(AND(ISNUMBER(L2596),L2596&gt;0,L2596&lt;1000000),"OK","REVISAR")</f>
        <v>0</v>
      </c>
      <c r="X2596" s="3">
        <f>IF(AND(ISNUMBER(K2596),ISNUMBER(L2596),ISNUMBER(M2596),ISNUMBER(N2596)),IF(ABS(N2596-(K2596*L2596*(1-M2596/100)))&gt;1,"REVISAR","OK"),"REVISAR")</f>
        <v>0</v>
      </c>
      <c r="Y2596" s="3">
        <f>IF(AND(ISNUMBER(SEARCH("@",E2596)),ISNUMBER(SEARCH(".",E2596))),"OK","REVISAR")</f>
        <v>0</v>
      </c>
      <c r="Z2596" s="3">
        <f>IF(COUNTIF($A$2:$A$5001,A2596)&gt;1,"REVISAR","OK")</f>
        <v>0</v>
      </c>
    </row>
    <row r="2597">
      <c r="A2597" s="3">
        <v>2596</v>
      </c>
      <c r="B2597" s="4">
        <v>45684</v>
      </c>
      <c r="C2597" s="3" t="inlineStr">
        <is>
          <t>Ana Martínez</t>
        </is>
      </c>
      <c r="D2597" s="3" t="inlineStr">
        <is>
          <t>42188218</t>
        </is>
      </c>
      <c r="E2597" s="3" t="inlineStr">
        <is>
          <t>cliente631@gmai.com</t>
        </is>
      </c>
      <c r="F2597" s="3" t="inlineStr">
        <is>
          <t>+54 9 2326 373541</t>
        </is>
      </c>
      <c r="G2597" s="3" t="inlineStr">
        <is>
          <t>CABA</t>
        </is>
      </c>
      <c r="I2597" s="3" t="inlineStr">
        <is>
          <t>Mouse gamer</t>
        </is>
      </c>
      <c r="J2597" s="3" t="inlineStr">
        <is>
          <t>Hogar</t>
        </is>
      </c>
      <c r="K2597" s="3">
        <v>1</v>
      </c>
      <c r="L2597" s="5">
        <v>82912.67</v>
      </c>
      <c r="M2597" s="3">
        <v>25</v>
      </c>
      <c r="N2597" s="5">
        <v>62184.5</v>
      </c>
      <c r="O2597" s="3" t="inlineStr">
        <is>
          <t>Tarjeta Crédito</t>
        </is>
      </c>
      <c r="P2597" s="3" t="inlineStr">
        <is>
          <t>Paul</t>
        </is>
      </c>
      <c r="S2597" s="3" t="inlineStr">
        <is>
          <t>Duplicado probable</t>
        </is>
      </c>
      <c r="T2597" s="3">
        <f>IF(COUNTA(A2597:S2597)&lt;19,"REVISAR","OK")</f>
        <v>0</v>
      </c>
      <c r="U2597" s="3">
        <f>IF(ISNUMBER(B2597),"OK","REVISAR")</f>
        <v>0</v>
      </c>
      <c r="V2597" s="3">
        <f>IF(AND(ISNUMBER(K2597),K2597&gt;0,K2597&lt;50),"OK","REVISAR")</f>
        <v>0</v>
      </c>
      <c r="W2597" s="3">
        <f>IF(AND(ISNUMBER(L2597),L2597&gt;0,L2597&lt;1000000),"OK","REVISAR")</f>
        <v>0</v>
      </c>
      <c r="X2597" s="3">
        <f>IF(AND(ISNUMBER(K2597),ISNUMBER(L2597),ISNUMBER(M2597),ISNUMBER(N2597)),IF(ABS(N2597-(K2597*L2597*(1-M2597/100)))&gt;1,"REVISAR","OK"),"REVISAR")</f>
        <v>0</v>
      </c>
      <c r="Y2597" s="3">
        <f>IF(AND(ISNUMBER(SEARCH("@",E2597)),ISNUMBER(SEARCH(".",E2597))),"OK","REVISAR")</f>
        <v>0</v>
      </c>
      <c r="Z2597" s="3">
        <f>IF(COUNTIF($A$2:$A$5001,A2597)&gt;1,"REVISAR","OK")</f>
        <v>0</v>
      </c>
    </row>
    <row r="2598">
      <c r="A2598" s="3">
        <v>2597</v>
      </c>
      <c r="B2598" s="4">
        <v>45491</v>
      </c>
      <c r="C2598" s="3" t="inlineStr">
        <is>
          <t>Lucas Rodríguez</t>
        </is>
      </c>
      <c r="D2598" s="3" t="inlineStr">
        <is>
          <t>43928067</t>
        </is>
      </c>
      <c r="E2598" s="3" t="inlineStr">
        <is>
          <t>cliente@</t>
        </is>
      </c>
      <c r="F2598" s="3" t="inlineStr">
        <is>
          <t>+54 9 2326 866688</t>
        </is>
      </c>
      <c r="G2598" s="3" t="inlineStr">
        <is>
          <t>san antonio de areco</t>
        </is>
      </c>
      <c r="H2598" s="3" t="inlineStr">
        <is>
          <t>Cordoba</t>
        </is>
      </c>
      <c r="I2598" s="3" t="inlineStr">
        <is>
          <t>Cargador rápido</t>
        </is>
      </c>
      <c r="J2598" s="3" t="inlineStr">
        <is>
          <t>tecnologia</t>
        </is>
      </c>
      <c r="K2598" s="3">
        <v>4</v>
      </c>
      <c r="L2598" s="5">
        <v>148551.34</v>
      </c>
      <c r="M2598" s="3">
        <v>100</v>
      </c>
      <c r="N2598" s="5">
        <v>0</v>
      </c>
      <c r="O2598" s="3" t="inlineStr">
        <is>
          <t>Cheque</t>
        </is>
      </c>
      <c r="R2598" s="3" t="inlineStr">
        <is>
          <t>En camino</t>
        </is>
      </c>
      <c r="S2598" s="3" t="inlineStr">
        <is>
          <t>Dirección incompleta</t>
        </is>
      </c>
      <c r="T2598" s="3">
        <f>IF(COUNTA(A2598:S2598)&lt;19,"REVISAR","OK")</f>
        <v>0</v>
      </c>
      <c r="U2598" s="3">
        <f>IF(ISNUMBER(B2598),"OK","REVISAR")</f>
        <v>0</v>
      </c>
      <c r="V2598" s="3">
        <f>IF(AND(ISNUMBER(K2598),K2598&gt;0,K2598&lt;50),"OK","REVISAR")</f>
        <v>0</v>
      </c>
      <c r="W2598" s="3">
        <f>IF(AND(ISNUMBER(L2598),L2598&gt;0,L2598&lt;1000000),"OK","REVISAR")</f>
        <v>0</v>
      </c>
      <c r="X2598" s="3">
        <f>IF(AND(ISNUMBER(K2598),ISNUMBER(L2598),ISNUMBER(M2598),ISNUMBER(N2598)),IF(ABS(N2598-(K2598*L2598*(1-M2598/100)))&gt;1,"REVISAR","OK"),"REVISAR")</f>
        <v>0</v>
      </c>
      <c r="Y2598" s="3">
        <f>IF(AND(ISNUMBER(SEARCH("@",E2598)),ISNUMBER(SEARCH(".",E2598))),"OK","REVISAR")</f>
        <v>0</v>
      </c>
      <c r="Z2598" s="3">
        <f>IF(COUNTIF($A$2:$A$5001,A2598)&gt;1,"REVISAR","OK")</f>
        <v>0</v>
      </c>
    </row>
    <row r="2599">
      <c r="A2599" s="3">
        <v>2598</v>
      </c>
      <c r="B2599" s="4">
        <v>45589</v>
      </c>
      <c r="C2599" s="3" t="inlineStr">
        <is>
          <t>Cliente Sin Nombre</t>
        </is>
      </c>
      <c r="D2599" s="3" t="inlineStr">
        <is>
          <t>43095842</t>
        </is>
      </c>
      <c r="E2599" s="3" t="inlineStr">
        <is>
          <t>cliente684@sinmail</t>
        </is>
      </c>
      <c r="F2599" s="3" t="inlineStr">
        <is>
          <t>+54 9 2326 434891</t>
        </is>
      </c>
      <c r="G2599" s="3" t="inlineStr">
        <is>
          <t>Mendoza</t>
        </is>
      </c>
      <c r="I2599" s="3" t="inlineStr">
        <is>
          <t>Cargador rápido</t>
        </is>
      </c>
      <c r="K2599" s="3">
        <v>5</v>
      </c>
      <c r="L2599" s="5">
        <v>42254.44</v>
      </c>
      <c r="M2599" s="3">
        <v>10</v>
      </c>
      <c r="N2599" s="5">
        <v>-1</v>
      </c>
      <c r="O2599" s="3" t="inlineStr">
        <is>
          <t>Mercado Pago</t>
        </is>
      </c>
      <c r="P2599" s="3" t="inlineStr">
        <is>
          <t>Lucas</t>
        </is>
      </c>
      <c r="Q2599" s="3" t="inlineStr">
        <is>
          <t>Local 1</t>
        </is>
      </c>
      <c r="R2599" s="3" t="inlineStr">
        <is>
          <t>Pendiente</t>
        </is>
      </c>
      <c r="S2599" s="3" t="inlineStr">
        <is>
          <t>sin observaciones</t>
        </is>
      </c>
      <c r="T2599" s="3">
        <f>IF(COUNTA(A2599:S2599)&lt;19,"REVISAR","OK")</f>
        <v>0</v>
      </c>
      <c r="U2599" s="3">
        <f>IF(ISNUMBER(B2599),"OK","REVISAR")</f>
        <v>0</v>
      </c>
      <c r="V2599" s="3">
        <f>IF(AND(ISNUMBER(K2599),K2599&gt;0,K2599&lt;50),"OK","REVISAR")</f>
        <v>0</v>
      </c>
      <c r="W2599" s="3">
        <f>IF(AND(ISNUMBER(L2599),L2599&gt;0,L2599&lt;1000000),"OK","REVISAR")</f>
        <v>0</v>
      </c>
      <c r="X2599" s="3">
        <f>IF(AND(ISNUMBER(K2599),ISNUMBER(L2599),ISNUMBER(M2599),ISNUMBER(N2599)),IF(ABS(N2599-(K2599*L2599*(1-M2599/100)))&gt;1,"REVISAR","OK"),"REVISAR")</f>
        <v>0</v>
      </c>
      <c r="Y2599" s="3">
        <f>IF(AND(ISNUMBER(SEARCH("@",E2599)),ISNUMBER(SEARCH(".",E2599))),"OK","REVISAR")</f>
        <v>0</v>
      </c>
      <c r="Z2599" s="3">
        <f>IF(COUNTIF($A$2:$A$5001,A2599)&gt;1,"REVISAR","OK")</f>
        <v>0</v>
      </c>
    </row>
    <row r="2600">
      <c r="A2600" s="3">
        <v>2599</v>
      </c>
      <c r="B2600" s="4">
        <v>45648</v>
      </c>
      <c r="C2600" s="3" t="inlineStr">
        <is>
          <t>María Gómez</t>
        </is>
      </c>
      <c r="D2600" s="3" t="inlineStr">
        <is>
          <t>26243995</t>
        </is>
      </c>
      <c r="E2600" s="3" t="inlineStr">
        <is>
          <t>cliente434@hotmail.com</t>
        </is>
      </c>
      <c r="F2600" s="3" t="inlineStr">
        <is>
          <t>+54 9 2326 786853</t>
        </is>
      </c>
      <c r="H2600" s="3" t="inlineStr">
        <is>
          <t>Córdoba</t>
        </is>
      </c>
      <c r="J2600" s="3" t="inlineStr">
        <is>
          <t>Hogar</t>
        </is>
      </c>
      <c r="K2600" s="3">
        <v>3</v>
      </c>
      <c r="L2600" s="5">
        <v>45046.55</v>
      </c>
      <c r="M2600" s="3">
        <v>10</v>
      </c>
      <c r="N2600" s="5">
        <v>121625.69</v>
      </c>
      <c r="O2600" s="3" t="inlineStr">
        <is>
          <t>MercadoPago</t>
        </is>
      </c>
      <c r="Q2600" s="3" t="inlineStr">
        <is>
          <t>Sucursal Centro</t>
        </is>
      </c>
      <c r="R2600" s="3" t="inlineStr">
        <is>
          <t>No aplica</t>
        </is>
      </c>
      <c r="S2600" s="3" t="inlineStr">
        <is>
          <t>Precio cargado manualmente</t>
        </is>
      </c>
      <c r="T2600" s="3">
        <f>IF(COUNTA(A2600:S2600)&lt;19,"REVISAR","OK")</f>
        <v>0</v>
      </c>
      <c r="U2600" s="3">
        <f>IF(ISNUMBER(B2600),"OK","REVISAR")</f>
        <v>0</v>
      </c>
      <c r="V2600" s="3">
        <f>IF(AND(ISNUMBER(K2600),K2600&gt;0,K2600&lt;50),"OK","REVISAR")</f>
        <v>0</v>
      </c>
      <c r="W2600" s="3">
        <f>IF(AND(ISNUMBER(L2600),L2600&gt;0,L2600&lt;1000000),"OK","REVISAR")</f>
        <v>0</v>
      </c>
      <c r="X2600" s="3">
        <f>IF(AND(ISNUMBER(K2600),ISNUMBER(L2600),ISNUMBER(M2600),ISNUMBER(N2600)),IF(ABS(N2600-(K2600*L2600*(1-M2600/100)))&gt;1,"REVISAR","OK"),"REVISAR")</f>
        <v>0</v>
      </c>
      <c r="Y2600" s="3">
        <f>IF(AND(ISNUMBER(SEARCH("@",E2600)),ISNUMBER(SEARCH(".",E2600))),"OK","REVISAR")</f>
        <v>0</v>
      </c>
      <c r="Z2600" s="3">
        <f>IF(COUNTIF($A$2:$A$5001,A2600)&gt;1,"REVISAR","OK")</f>
        <v>0</v>
      </c>
    </row>
    <row r="2601">
      <c r="A2601" s="3">
        <v>2600</v>
      </c>
      <c r="B2601" s="4">
        <v>45697</v>
      </c>
      <c r="C2601" s="3" t="inlineStr">
        <is>
          <t>Ana Martínez</t>
        </is>
      </c>
      <c r="D2601" s="3" t="inlineStr">
        <is>
          <t>35949871</t>
        </is>
      </c>
      <c r="E2601" s="3" t="inlineStr">
        <is>
          <t>cliente763@</t>
        </is>
      </c>
      <c r="F2601" s="3" t="inlineStr">
        <is>
          <t>+54 9 2326 199883</t>
        </is>
      </c>
      <c r="G2601" s="3" t="inlineStr">
        <is>
          <t>La Plata</t>
        </is>
      </c>
      <c r="H2601" s="3" t="inlineStr">
        <is>
          <t>Mendoza</t>
        </is>
      </c>
      <c r="I2601" s="3" t="inlineStr">
        <is>
          <t>Disco SSD 480GB</t>
        </is>
      </c>
      <c r="J2601" s="3" t="inlineStr">
        <is>
          <t>perifericos</t>
        </is>
      </c>
      <c r="K2601" s="3">
        <v>3</v>
      </c>
      <c r="L2601" s="5">
        <v>26663.78</v>
      </c>
      <c r="M2601" s="3">
        <v>10</v>
      </c>
      <c r="N2601" s="5">
        <v>16029.45</v>
      </c>
      <c r="O2601" s="3" t="inlineStr">
        <is>
          <t>transf</t>
        </is>
      </c>
      <c r="P2601" s="3" t="inlineStr">
        <is>
          <t>Benjamín</t>
        </is>
      </c>
      <c r="Q2601" s="3" t="inlineStr">
        <is>
          <t>local 1</t>
        </is>
      </c>
      <c r="R2601" s="3" t="inlineStr">
        <is>
          <t>No aplica</t>
        </is>
      </c>
      <c r="S2601" s="3" t="inlineStr">
        <is>
          <t>OK</t>
        </is>
      </c>
      <c r="T2601" s="3">
        <f>IF(COUNTA(A2601:S2601)&lt;19,"REVISAR","OK")</f>
        <v>0</v>
      </c>
      <c r="U2601" s="3">
        <f>IF(ISNUMBER(B2601),"OK","REVISAR")</f>
        <v>0</v>
      </c>
      <c r="V2601" s="3">
        <f>IF(AND(ISNUMBER(K2601),K2601&gt;0,K2601&lt;50),"OK","REVISAR")</f>
        <v>0</v>
      </c>
      <c r="W2601" s="3">
        <f>IF(AND(ISNUMBER(L2601),L2601&gt;0,L2601&lt;1000000),"OK","REVISAR")</f>
        <v>0</v>
      </c>
      <c r="X2601" s="3">
        <f>IF(AND(ISNUMBER(K2601),ISNUMBER(L2601),ISNUMBER(M2601),ISNUMBER(N2601)),IF(ABS(N2601-(K2601*L2601*(1-M2601/100)))&gt;1,"REVISAR","OK"),"REVISAR")</f>
        <v>0</v>
      </c>
      <c r="Y2601" s="3">
        <f>IF(AND(ISNUMBER(SEARCH("@",E2601)),ISNUMBER(SEARCH(".",E2601))),"OK","REVISAR")</f>
        <v>0</v>
      </c>
      <c r="Z2601" s="3">
        <f>IF(COUNTIF($A$2:$A$5001,A2601)&gt;1,"REVISAR","OK")</f>
        <v>0</v>
      </c>
    </row>
    <row r="2602">
      <c r="A2602" s="3">
        <v>2016</v>
      </c>
      <c r="B2602" s="4" t="inlineStr">
        <is>
          <t>31/02/2025</t>
        </is>
      </c>
      <c r="D2602" s="3" t="inlineStr">
        <is>
          <t>45473071</t>
        </is>
      </c>
      <c r="E2602" s="3" t="inlineStr">
        <is>
          <t>cliente422@outlook.com</t>
        </is>
      </c>
      <c r="F2602" s="3" t="inlineStr">
        <is>
          <t>+54 9 2326 788658</t>
        </is>
      </c>
      <c r="G2602" s="3" t="inlineStr">
        <is>
          <t>Areco</t>
        </is>
      </c>
      <c r="I2602" s="3" t="inlineStr">
        <is>
          <t>Auriculares Bluetooth</t>
        </is>
      </c>
      <c r="J2602" s="3" t="inlineStr">
        <is>
          <t>Tecnología</t>
        </is>
      </c>
      <c r="K2602" s="3">
        <v>7</v>
      </c>
      <c r="L2602" s="5">
        <v>34667.2</v>
      </c>
      <c r="M2602" s="3">
        <v>15</v>
      </c>
      <c r="N2602" s="5">
        <v>0</v>
      </c>
      <c r="O2602" s="3" t="inlineStr">
        <is>
          <t>Efectivo</t>
        </is>
      </c>
      <c r="Q2602" s="3" t="inlineStr">
        <is>
          <t>Norte</t>
        </is>
      </c>
      <c r="R2602" s="3" t="inlineStr">
        <is>
          <t>Pendiente</t>
        </is>
      </c>
      <c r="S2602" s="3" t="inlineStr">
        <is>
          <t>Precio cargado manualmente</t>
        </is>
      </c>
      <c r="T2602" s="3">
        <f>IF(COUNTA(A2602:S2602)&lt;19,"REVISAR","OK")</f>
        <v>0</v>
      </c>
      <c r="U2602" s="3">
        <f>IF(ISNUMBER(B2602),"OK","REVISAR")</f>
        <v>0</v>
      </c>
      <c r="V2602" s="3">
        <f>IF(AND(ISNUMBER(K2602),K2602&gt;0,K2602&lt;50),"OK","REVISAR")</f>
        <v>0</v>
      </c>
      <c r="W2602" s="3">
        <f>IF(AND(ISNUMBER(L2602),L2602&gt;0,L2602&lt;1000000),"OK","REVISAR")</f>
        <v>0</v>
      </c>
      <c r="X2602" s="3">
        <f>IF(AND(ISNUMBER(K2602),ISNUMBER(L2602),ISNUMBER(M2602),ISNUMBER(N2602)),IF(ABS(N2602-(K2602*L2602*(1-M2602/100)))&gt;1,"REVISAR","OK"),"REVISAR")</f>
        <v>0</v>
      </c>
      <c r="Y2602" s="3">
        <f>IF(AND(ISNUMBER(SEARCH("@",E2602)),ISNUMBER(SEARCH(".",E2602))),"OK","REVISAR")</f>
        <v>0</v>
      </c>
      <c r="Z2602" s="3">
        <f>IF(COUNTIF($A$2:$A$5001,A2602)&gt;1,"REVISAR","OK")</f>
        <v>0</v>
      </c>
    </row>
    <row r="2603">
      <c r="A2603" s="3">
        <v>2602</v>
      </c>
      <c r="B2603" s="4">
        <v>45720</v>
      </c>
      <c r="C2603" s="3" t="inlineStr">
        <is>
          <t>Valentina Díaz</t>
        </is>
      </c>
      <c r="D2603" s="3" t="inlineStr">
        <is>
          <t>44895498</t>
        </is>
      </c>
      <c r="E2603" s="3" t="inlineStr">
        <is>
          <t>cliente351@outlook.com</t>
        </is>
      </c>
      <c r="F2603" s="3" t="inlineStr">
        <is>
          <t>+54 9 2326 972082</t>
        </is>
      </c>
      <c r="G2603" s="3" t="inlineStr">
        <is>
          <t>Rosario</t>
        </is>
      </c>
      <c r="J2603" s="3" t="inlineStr">
        <is>
          <t>tecnologia</t>
        </is>
      </c>
      <c r="K2603" s="3">
        <v>3</v>
      </c>
      <c r="L2603" s="5">
        <v>16966.47</v>
      </c>
      <c r="M2603" s="3">
        <v>10</v>
      </c>
      <c r="N2603" s="5">
        <v>45809.47</v>
      </c>
      <c r="O2603" s="3" t="inlineStr">
        <is>
          <t>Tarjeta Crédito</t>
        </is>
      </c>
      <c r="P2603" s="3" t="inlineStr">
        <is>
          <t>Isaías</t>
        </is>
      </c>
      <c r="Q2603" s="3" t="inlineStr">
        <is>
          <t>Centro</t>
        </is>
      </c>
      <c r="R2603" s="3" t="inlineStr">
        <is>
          <t>No aplica</t>
        </is>
      </c>
      <c r="S2603" s="3" t="inlineStr">
        <is>
          <t>Duplicado probable</t>
        </is>
      </c>
      <c r="T2603" s="3">
        <f>IF(COUNTA(A2603:S2603)&lt;19,"REVISAR","OK")</f>
        <v>0</v>
      </c>
      <c r="U2603" s="3">
        <f>IF(ISNUMBER(B2603),"OK","REVISAR")</f>
        <v>0</v>
      </c>
      <c r="V2603" s="3">
        <f>IF(AND(ISNUMBER(K2603),K2603&gt;0,K2603&lt;50),"OK","REVISAR")</f>
        <v>0</v>
      </c>
      <c r="W2603" s="3">
        <f>IF(AND(ISNUMBER(L2603),L2603&gt;0,L2603&lt;1000000),"OK","REVISAR")</f>
        <v>0</v>
      </c>
      <c r="X2603" s="3">
        <f>IF(AND(ISNUMBER(K2603),ISNUMBER(L2603),ISNUMBER(M2603),ISNUMBER(N2603)),IF(ABS(N2603-(K2603*L2603*(1-M2603/100)))&gt;1,"REVISAR","OK"),"REVISAR")</f>
        <v>0</v>
      </c>
      <c r="Y2603" s="3">
        <f>IF(AND(ISNUMBER(SEARCH("@",E2603)),ISNUMBER(SEARCH(".",E2603))),"OK","REVISAR")</f>
        <v>0</v>
      </c>
      <c r="Z2603" s="3">
        <f>IF(COUNTIF($A$2:$A$5001,A2603)&gt;1,"REVISAR","OK")</f>
        <v>0</v>
      </c>
    </row>
    <row r="2604">
      <c r="A2604" s="3">
        <v>2603</v>
      </c>
      <c r="B2604" s="4">
        <v>45752</v>
      </c>
      <c r="C2604" s="3" t="inlineStr">
        <is>
          <t>Sofía García</t>
        </is>
      </c>
      <c r="D2604" s="3" t="inlineStr">
        <is>
          <t>27397596</t>
        </is>
      </c>
      <c r="E2604" s="3" t="inlineStr">
        <is>
          <t>cliente15@hotmial.com</t>
        </is>
      </c>
      <c r="F2604" s="3" t="inlineStr">
        <is>
          <t>+54 9 2326 587344</t>
        </is>
      </c>
      <c r="G2604" s="3" t="inlineStr">
        <is>
          <t>Mendoza</t>
        </is>
      </c>
      <c r="H2604" s="3" t="inlineStr">
        <is>
          <t>Cordoba</t>
        </is>
      </c>
      <c r="I2604" s="3" t="inlineStr">
        <is>
          <t>Mouse gamer</t>
        </is>
      </c>
      <c r="J2604" s="3" t="inlineStr">
        <is>
          <t>Periféricos</t>
        </is>
      </c>
      <c r="K2604" s="3">
        <v>4</v>
      </c>
      <c r="L2604" s="5">
        <v>175437.54</v>
      </c>
      <c r="M2604" s="3">
        <v>15</v>
      </c>
      <c r="N2604" s="5">
        <v>596487.64</v>
      </c>
      <c r="O2604" s="3" t="inlineStr">
        <is>
          <t>Efectivo</t>
        </is>
      </c>
      <c r="P2604" s="3" t="inlineStr">
        <is>
          <t>admin</t>
        </is>
      </c>
      <c r="R2604" s="3" t="inlineStr">
        <is>
          <t>No aplica</t>
        </is>
      </c>
      <c r="S2604" s="3" t="inlineStr">
        <is>
          <t>Duplicado probable</t>
        </is>
      </c>
      <c r="T2604" s="3">
        <f>IF(COUNTA(A2604:S2604)&lt;19,"REVISAR","OK")</f>
        <v>0</v>
      </c>
      <c r="U2604" s="3">
        <f>IF(ISNUMBER(B2604),"OK","REVISAR")</f>
        <v>0</v>
      </c>
      <c r="V2604" s="3">
        <f>IF(AND(ISNUMBER(K2604),K2604&gt;0,K2604&lt;50),"OK","REVISAR")</f>
        <v>0</v>
      </c>
      <c r="W2604" s="3">
        <f>IF(AND(ISNUMBER(L2604),L2604&gt;0,L2604&lt;1000000),"OK","REVISAR")</f>
        <v>0</v>
      </c>
      <c r="X2604" s="3">
        <f>IF(AND(ISNUMBER(K2604),ISNUMBER(L2604),ISNUMBER(M2604),ISNUMBER(N2604)),IF(ABS(N2604-(K2604*L2604*(1-M2604/100)))&gt;1,"REVISAR","OK"),"REVISAR")</f>
        <v>0</v>
      </c>
      <c r="Y2604" s="3">
        <f>IF(AND(ISNUMBER(SEARCH("@",E2604)),ISNUMBER(SEARCH(".",E2604))),"OK","REVISAR")</f>
        <v>0</v>
      </c>
      <c r="Z2604" s="3">
        <f>IF(COUNTIF($A$2:$A$5001,A2604)&gt;1,"REVISAR","OK")</f>
        <v>0</v>
      </c>
    </row>
    <row r="2605">
      <c r="A2605" s="3">
        <v>2604</v>
      </c>
      <c r="B2605" s="4">
        <v>45350</v>
      </c>
      <c r="D2605" s="3" t="inlineStr">
        <is>
          <t>22496686</t>
        </is>
      </c>
      <c r="E2605" s="3" t="inlineStr">
        <is>
          <t>cliente842@outlook.com</t>
        </is>
      </c>
      <c r="F2605" s="3" t="inlineStr">
        <is>
          <t>12345</t>
        </is>
      </c>
      <c r="G2605" s="3" t="inlineStr">
        <is>
          <t>Areco</t>
        </is>
      </c>
      <c r="H2605" s="3" t="inlineStr">
        <is>
          <t>Bs.As</t>
        </is>
      </c>
      <c r="I2605" s="3" t="inlineStr">
        <is>
          <t>Producto desconocido</t>
        </is>
      </c>
      <c r="J2605" s="3" t="inlineStr">
        <is>
          <t>Computación</t>
        </is>
      </c>
      <c r="K2605" s="3">
        <v>5</v>
      </c>
      <c r="L2605" s="5">
        <v>138336.51</v>
      </c>
      <c r="M2605" s="3">
        <v>0</v>
      </c>
      <c r="N2605" s="5">
        <v>691682.55</v>
      </c>
      <c r="O2605" s="3" t="inlineStr">
        <is>
          <t>transf</t>
        </is>
      </c>
      <c r="P2605" s="3" t="inlineStr">
        <is>
          <t>Benjamín</t>
        </is>
      </c>
      <c r="Q2605" s="3" t="inlineStr">
        <is>
          <t>Sucursal Norte</t>
        </is>
      </c>
      <c r="R2605" s="3" t="inlineStr">
        <is>
          <t>Cancelado</t>
        </is>
      </c>
      <c r="S2605" s="3" t="inlineStr">
        <is>
          <t>sin observaciones</t>
        </is>
      </c>
      <c r="T2605" s="3">
        <f>IF(COUNTA(A2605:S2605)&lt;19,"REVISAR","OK")</f>
        <v>0</v>
      </c>
      <c r="U2605" s="3">
        <f>IF(ISNUMBER(B2605),"OK","REVISAR")</f>
        <v>0</v>
      </c>
      <c r="V2605" s="3">
        <f>IF(AND(ISNUMBER(K2605),K2605&gt;0,K2605&lt;50),"OK","REVISAR")</f>
        <v>0</v>
      </c>
      <c r="W2605" s="3">
        <f>IF(AND(ISNUMBER(L2605),L2605&gt;0,L2605&lt;1000000),"OK","REVISAR")</f>
        <v>0</v>
      </c>
      <c r="X2605" s="3">
        <f>IF(AND(ISNUMBER(K2605),ISNUMBER(L2605),ISNUMBER(M2605),ISNUMBER(N2605)),IF(ABS(N2605-(K2605*L2605*(1-M2605/100)))&gt;1,"REVISAR","OK"),"REVISAR")</f>
        <v>0</v>
      </c>
      <c r="Y2605" s="3">
        <f>IF(AND(ISNUMBER(SEARCH("@",E2605)),ISNUMBER(SEARCH(".",E2605))),"OK","REVISAR")</f>
        <v>0</v>
      </c>
      <c r="Z2605" s="3">
        <f>IF(COUNTIF($A$2:$A$5001,A2605)&gt;1,"REVISAR","OK")</f>
        <v>0</v>
      </c>
    </row>
    <row r="2606">
      <c r="A2606" s="3">
        <v>2605</v>
      </c>
      <c r="B2606" s="4">
        <v>45332</v>
      </c>
      <c r="D2606" s="3" t="inlineStr">
        <is>
          <t>34222592</t>
        </is>
      </c>
      <c r="E2606" s="3" t="inlineStr">
        <is>
          <t>cliente894@gmai.com</t>
        </is>
      </c>
      <c r="F2606" s="3" t="inlineStr">
        <is>
          <t>+54 9 2326 547984</t>
        </is>
      </c>
      <c r="G2606" s="3" t="inlineStr">
        <is>
          <t>Cordoba</t>
        </is>
      </c>
      <c r="H2606" s="3" t="inlineStr">
        <is>
          <t>CABA</t>
        </is>
      </c>
      <c r="I2606" s="3" t="inlineStr">
        <is>
          <t>Auriculares Bluetooth</t>
        </is>
      </c>
      <c r="J2606" s="3" t="inlineStr">
        <is>
          <t>Tecnologia</t>
        </is>
      </c>
      <c r="K2606" s="3">
        <v>7</v>
      </c>
      <c r="L2606" s="5">
        <v>66552.03999999999</v>
      </c>
      <c r="M2606" s="3">
        <v>10</v>
      </c>
      <c r="N2606" s="5">
        <v>419277.85</v>
      </c>
      <c r="O2606" s="3" t="inlineStr">
        <is>
          <t>Cheque</t>
        </is>
      </c>
      <c r="P2606" s="3" t="inlineStr">
        <is>
          <t>Sofía</t>
        </is>
      </c>
      <c r="Q2606" s="3" t="inlineStr">
        <is>
          <t>Sucursal Centro</t>
        </is>
      </c>
      <c r="R2606" s="3" t="inlineStr">
        <is>
          <t>Pendiente</t>
        </is>
      </c>
      <c r="S2606" s="3" t="inlineStr">
        <is>
          <t>Dirección incompleta</t>
        </is>
      </c>
      <c r="T2606" s="3">
        <f>IF(COUNTA(A2606:S2606)&lt;19,"REVISAR","OK")</f>
        <v>0</v>
      </c>
      <c r="U2606" s="3">
        <f>IF(ISNUMBER(B2606),"OK","REVISAR")</f>
        <v>0</v>
      </c>
      <c r="V2606" s="3">
        <f>IF(AND(ISNUMBER(K2606),K2606&gt;0,K2606&lt;50),"OK","REVISAR")</f>
        <v>0</v>
      </c>
      <c r="W2606" s="3">
        <f>IF(AND(ISNUMBER(L2606),L2606&gt;0,L2606&lt;1000000),"OK","REVISAR")</f>
        <v>0</v>
      </c>
      <c r="X2606" s="3">
        <f>IF(AND(ISNUMBER(K2606),ISNUMBER(L2606),ISNUMBER(M2606),ISNUMBER(N2606)),IF(ABS(N2606-(K2606*L2606*(1-M2606/100)))&gt;1,"REVISAR","OK"),"REVISAR")</f>
        <v>0</v>
      </c>
      <c r="Y2606" s="3">
        <f>IF(AND(ISNUMBER(SEARCH("@",E2606)),ISNUMBER(SEARCH(".",E2606))),"OK","REVISAR")</f>
        <v>0</v>
      </c>
      <c r="Z2606" s="3">
        <f>IF(COUNTIF($A$2:$A$5001,A2606)&gt;1,"REVISAR","OK")</f>
        <v>0</v>
      </c>
    </row>
    <row r="2607">
      <c r="A2607" s="3">
        <v>2606</v>
      </c>
      <c r="B2607" s="4">
        <v>45436</v>
      </c>
      <c r="C2607" s="3" t="inlineStr">
        <is>
          <t>Valentina Díaz</t>
        </is>
      </c>
      <c r="D2607" s="3" t="inlineStr">
        <is>
          <t>32001131</t>
        </is>
      </c>
      <c r="F2607" s="3" t="inlineStr">
        <is>
          <t>+54 9 2326 766735</t>
        </is>
      </c>
      <c r="G2607" s="3" t="inlineStr">
        <is>
          <t>san antonio de areco</t>
        </is>
      </c>
      <c r="H2607" s="3" t="inlineStr">
        <is>
          <t>buenos aires</t>
        </is>
      </c>
      <c r="I2607" s="3" t="inlineStr">
        <is>
          <t>Silla gamer</t>
        </is>
      </c>
      <c r="K2607" s="3">
        <v>2</v>
      </c>
      <c r="L2607" s="5">
        <v>58729.07</v>
      </c>
      <c r="M2607" s="3">
        <v>25</v>
      </c>
      <c r="N2607" s="5">
        <v>88093.60000000001</v>
      </c>
      <c r="O2607" s="3" t="inlineStr">
        <is>
          <t>transf</t>
        </is>
      </c>
      <c r="P2607" s="3" t="inlineStr">
        <is>
          <t>Benjamín</t>
        </is>
      </c>
      <c r="Q2607" s="3" t="inlineStr">
        <is>
          <t>Local 1</t>
        </is>
      </c>
      <c r="R2607" s="3" t="inlineStr">
        <is>
          <t>Cancelado</t>
        </is>
      </c>
      <c r="S2607" s="3" t="inlineStr">
        <is>
          <t>Producto sin stock</t>
        </is>
      </c>
      <c r="T2607" s="3">
        <f>IF(COUNTA(A2607:S2607)&lt;19,"REVISAR","OK")</f>
        <v>0</v>
      </c>
      <c r="U2607" s="3">
        <f>IF(ISNUMBER(B2607),"OK","REVISAR")</f>
        <v>0</v>
      </c>
      <c r="V2607" s="3">
        <f>IF(AND(ISNUMBER(K2607),K2607&gt;0,K2607&lt;50),"OK","REVISAR")</f>
        <v>0</v>
      </c>
      <c r="W2607" s="3">
        <f>IF(AND(ISNUMBER(L2607),L2607&gt;0,L2607&lt;1000000),"OK","REVISAR")</f>
        <v>0</v>
      </c>
      <c r="X2607" s="3">
        <f>IF(AND(ISNUMBER(K2607),ISNUMBER(L2607),ISNUMBER(M2607),ISNUMBER(N2607)),IF(ABS(N2607-(K2607*L2607*(1-M2607/100)))&gt;1,"REVISAR","OK"),"REVISAR")</f>
        <v>0</v>
      </c>
      <c r="Y2607" s="3">
        <f>IF(AND(ISNUMBER(SEARCH("@",E2607)),ISNUMBER(SEARCH(".",E2607))),"OK","REVISAR")</f>
        <v>0</v>
      </c>
      <c r="Z2607" s="3">
        <f>IF(COUNTIF($A$2:$A$5001,A2607)&gt;1,"REVISAR","OK")</f>
        <v>0</v>
      </c>
    </row>
    <row r="2608">
      <c r="A2608" s="3">
        <v>2607</v>
      </c>
      <c r="B2608" s="4">
        <v>45527</v>
      </c>
      <c r="C2608" s="3" t="inlineStr">
        <is>
          <t>Valentina Díaz</t>
        </is>
      </c>
      <c r="D2608" s="3" t="inlineStr">
        <is>
          <t>24656114</t>
        </is>
      </c>
      <c r="E2608" s="3" t="inlineStr">
        <is>
          <t>cliente837@yahoo.com</t>
        </is>
      </c>
      <c r="F2608" s="3" t="inlineStr">
        <is>
          <t>+54 9 2326 550652</t>
        </is>
      </c>
      <c r="G2608" s="3" t="inlineStr">
        <is>
          <t>san antonio de areco</t>
        </is>
      </c>
      <c r="H2608" s="3" t="inlineStr">
        <is>
          <t>Cordoba</t>
        </is>
      </c>
      <c r="I2608" s="3" t="inlineStr">
        <is>
          <t>Monitor 24</t>
        </is>
      </c>
      <c r="J2608" s="3" t="inlineStr">
        <is>
          <t>Periféricos</t>
        </is>
      </c>
      <c r="K2608" s="3">
        <v>6</v>
      </c>
      <c r="L2608" s="5">
        <v>45385.71</v>
      </c>
      <c r="M2608" s="3">
        <v>10</v>
      </c>
      <c r="N2608" s="5">
        <v>245082.83</v>
      </c>
      <c r="O2608" s="3" t="inlineStr">
        <is>
          <t>tarjeta credito</t>
        </is>
      </c>
      <c r="P2608" s="3" t="inlineStr">
        <is>
          <t>Lucas</t>
        </is>
      </c>
      <c r="R2608" s="3" t="inlineStr">
        <is>
          <t>Pendiente</t>
        </is>
      </c>
      <c r="S2608" s="3" t="inlineStr">
        <is>
          <t>Dirección incompleta</t>
        </is>
      </c>
      <c r="T2608" s="3">
        <f>IF(COUNTA(A2608:S2608)&lt;19,"REVISAR","OK")</f>
        <v>0</v>
      </c>
      <c r="U2608" s="3">
        <f>IF(ISNUMBER(B2608),"OK","REVISAR")</f>
        <v>0</v>
      </c>
      <c r="V2608" s="3">
        <f>IF(AND(ISNUMBER(K2608),K2608&gt;0,K2608&lt;50),"OK","REVISAR")</f>
        <v>0</v>
      </c>
      <c r="W2608" s="3">
        <f>IF(AND(ISNUMBER(L2608),L2608&gt;0,L2608&lt;1000000),"OK","REVISAR")</f>
        <v>0</v>
      </c>
      <c r="X2608" s="3">
        <f>IF(AND(ISNUMBER(K2608),ISNUMBER(L2608),ISNUMBER(M2608),ISNUMBER(N2608)),IF(ABS(N2608-(K2608*L2608*(1-M2608/100)))&gt;1,"REVISAR","OK"),"REVISAR")</f>
        <v>0</v>
      </c>
      <c r="Y2608" s="3">
        <f>IF(AND(ISNUMBER(SEARCH("@",E2608)),ISNUMBER(SEARCH(".",E2608))),"OK","REVISAR")</f>
        <v>0</v>
      </c>
      <c r="Z2608" s="3">
        <f>IF(COUNTIF($A$2:$A$5001,A2608)&gt;1,"REVISAR","OK")</f>
        <v>0</v>
      </c>
    </row>
    <row r="2609">
      <c r="A2609" s="3">
        <v>2608</v>
      </c>
      <c r="B2609" s="4">
        <v>45757</v>
      </c>
      <c r="C2609" s="3" t="inlineStr">
        <is>
          <t>Cliente Sin Nombre</t>
        </is>
      </c>
      <c r="D2609" s="3" t="inlineStr">
        <is>
          <t>20409268</t>
        </is>
      </c>
      <c r="E2609" s="3" t="inlineStr">
        <is>
          <t>cliente526@</t>
        </is>
      </c>
      <c r="F2609" s="3" t="inlineStr">
        <is>
          <t>+54 9 2326 572299</t>
        </is>
      </c>
      <c r="G2609" s="3" t="inlineStr">
        <is>
          <t>san antonio de areco</t>
        </is>
      </c>
      <c r="H2609" s="3" t="inlineStr">
        <is>
          <t>Bs.As</t>
        </is>
      </c>
      <c r="I2609" s="3" t="inlineStr">
        <is>
          <t>Notebook 15</t>
        </is>
      </c>
      <c r="J2609" s="3" t="inlineStr">
        <is>
          <t>Computación</t>
        </is>
      </c>
      <c r="K2609" s="3">
        <v>7</v>
      </c>
      <c r="L2609" s="5">
        <v>78873.53999999999</v>
      </c>
      <c r="M2609" s="3">
        <v>20</v>
      </c>
      <c r="N2609" s="5">
        <v>441691.82</v>
      </c>
      <c r="O2609" s="3" t="inlineStr">
        <is>
          <t>Tarjeta Crédito</t>
        </is>
      </c>
      <c r="P2609" s="3" t="inlineStr">
        <is>
          <t>Benjamín</t>
        </is>
      </c>
      <c r="Q2609" s="3" t="inlineStr">
        <is>
          <t>Local 1</t>
        </is>
      </c>
      <c r="R2609" s="3" t="inlineStr">
        <is>
          <t>Pendiente</t>
        </is>
      </c>
      <c r="S2609" s="3" t="inlineStr">
        <is>
          <t>Dirección incompleta</t>
        </is>
      </c>
      <c r="T2609" s="3">
        <f>IF(COUNTA(A2609:S2609)&lt;19,"REVISAR","OK")</f>
        <v>0</v>
      </c>
      <c r="U2609" s="3">
        <f>IF(ISNUMBER(B2609),"OK","REVISAR")</f>
        <v>0</v>
      </c>
      <c r="V2609" s="3">
        <f>IF(AND(ISNUMBER(K2609),K2609&gt;0,K2609&lt;50),"OK","REVISAR")</f>
        <v>0</v>
      </c>
      <c r="W2609" s="3">
        <f>IF(AND(ISNUMBER(L2609),L2609&gt;0,L2609&lt;1000000),"OK","REVISAR")</f>
        <v>0</v>
      </c>
      <c r="X2609" s="3">
        <f>IF(AND(ISNUMBER(K2609),ISNUMBER(L2609),ISNUMBER(M2609),ISNUMBER(N2609)),IF(ABS(N2609-(K2609*L2609*(1-M2609/100)))&gt;1,"REVISAR","OK"),"REVISAR")</f>
        <v>0</v>
      </c>
      <c r="Y2609" s="3">
        <f>IF(AND(ISNUMBER(SEARCH("@",E2609)),ISNUMBER(SEARCH(".",E2609))),"OK","REVISAR")</f>
        <v>0</v>
      </c>
      <c r="Z2609" s="3">
        <f>IF(COUNTIF($A$2:$A$5001,A2609)&gt;1,"REVISAR","OK")</f>
        <v>0</v>
      </c>
    </row>
    <row r="2610">
      <c r="A2610" s="3">
        <v>2609</v>
      </c>
      <c r="C2610" s="3" t="inlineStr">
        <is>
          <t>Juan Pérez</t>
        </is>
      </c>
      <c r="D2610" s="3" t="inlineStr">
        <is>
          <t>26270434</t>
        </is>
      </c>
      <c r="E2610" s="3" t="inlineStr">
        <is>
          <t>cliente563@</t>
        </is>
      </c>
      <c r="F2610" s="3" t="inlineStr">
        <is>
          <t>+54 9 2326 392586</t>
        </is>
      </c>
      <c r="G2610" s="3" t="inlineStr">
        <is>
          <t>CABA</t>
        </is>
      </c>
      <c r="I2610" s="3" t="inlineStr">
        <is>
          <t>Monitor 24</t>
        </is>
      </c>
      <c r="J2610" s="3" t="inlineStr">
        <is>
          <t>Audio</t>
        </is>
      </c>
      <c r="K2610" s="3">
        <v>3</v>
      </c>
      <c r="L2610" s="5">
        <v>144083.73</v>
      </c>
      <c r="M2610" s="3">
        <v>0</v>
      </c>
      <c r="N2610" s="5">
        <v>432251.19</v>
      </c>
      <c r="O2610" s="3" t="inlineStr">
        <is>
          <t>efectivo</t>
        </is>
      </c>
      <c r="P2610" s="3" t="inlineStr">
        <is>
          <t>Benjamín</t>
        </is>
      </c>
      <c r="Q2610" s="3" t="inlineStr">
        <is>
          <t>Sucursal Norte</t>
        </is>
      </c>
      <c r="R2610" s="3" t="inlineStr">
        <is>
          <t>No aplica</t>
        </is>
      </c>
      <c r="S2610" s="3" t="inlineStr">
        <is>
          <t>Pago a confirmar</t>
        </is>
      </c>
      <c r="T2610" s="3">
        <f>IF(COUNTA(A2610:S2610)&lt;19,"REVISAR","OK")</f>
        <v>0</v>
      </c>
      <c r="U2610" s="3">
        <f>IF(ISNUMBER(B2610),"OK","REVISAR")</f>
        <v>0</v>
      </c>
      <c r="V2610" s="3">
        <f>IF(AND(ISNUMBER(K2610),K2610&gt;0,K2610&lt;50),"OK","REVISAR")</f>
        <v>0</v>
      </c>
      <c r="W2610" s="3">
        <f>IF(AND(ISNUMBER(L2610),L2610&gt;0,L2610&lt;1000000),"OK","REVISAR")</f>
        <v>0</v>
      </c>
      <c r="X2610" s="3">
        <f>IF(AND(ISNUMBER(K2610),ISNUMBER(L2610),ISNUMBER(M2610),ISNUMBER(N2610)),IF(ABS(N2610-(K2610*L2610*(1-M2610/100)))&gt;1,"REVISAR","OK"),"REVISAR")</f>
        <v>0</v>
      </c>
      <c r="Y2610" s="3">
        <f>IF(AND(ISNUMBER(SEARCH("@",E2610)),ISNUMBER(SEARCH(".",E2610))),"OK","REVISAR")</f>
        <v>0</v>
      </c>
      <c r="Z2610" s="3">
        <f>IF(COUNTIF($A$2:$A$5001,A2610)&gt;1,"REVISAR","OK")</f>
        <v>0</v>
      </c>
    </row>
    <row r="2611">
      <c r="A2611" s="3">
        <v>2610</v>
      </c>
      <c r="B2611" s="4">
        <v>45570</v>
      </c>
      <c r="C2611" s="3" t="inlineStr">
        <is>
          <t>Martín Fernández</t>
        </is>
      </c>
      <c r="D2611" s="3" t="inlineStr">
        <is>
          <t>25030731</t>
        </is>
      </c>
      <c r="F2611" s="3" t="inlineStr">
        <is>
          <t>+54 9 2326 703195</t>
        </is>
      </c>
      <c r="H2611" s="3" t="inlineStr">
        <is>
          <t>Cordoba</t>
        </is>
      </c>
      <c r="I2611" s="3" t="inlineStr">
        <is>
          <t>Mouse gamer</t>
        </is>
      </c>
      <c r="J2611" s="3" t="inlineStr">
        <is>
          <t>perifericos</t>
        </is>
      </c>
      <c r="K2611" s="3">
        <v>1</v>
      </c>
      <c r="L2611" s="5">
        <v>43280.83</v>
      </c>
      <c r="M2611" s="3">
        <v>15</v>
      </c>
      <c r="N2611" s="5">
        <v>36788.71</v>
      </c>
      <c r="O2611" s="3" t="inlineStr">
        <is>
          <t>Mercado Pago</t>
        </is>
      </c>
      <c r="P2611" s="3" t="inlineStr">
        <is>
          <t>Paul</t>
        </is>
      </c>
      <c r="Q2611" s="3" t="inlineStr">
        <is>
          <t>local 1</t>
        </is>
      </c>
      <c r="R2611" s="3" t="inlineStr">
        <is>
          <t>pendiente</t>
        </is>
      </c>
      <c r="S2611" s="3" t="inlineStr">
        <is>
          <t>Duplicado probable</t>
        </is>
      </c>
      <c r="T2611" s="3">
        <f>IF(COUNTA(A2611:S2611)&lt;19,"REVISAR","OK")</f>
        <v>0</v>
      </c>
      <c r="U2611" s="3">
        <f>IF(ISNUMBER(B2611),"OK","REVISAR")</f>
        <v>0</v>
      </c>
      <c r="V2611" s="3">
        <f>IF(AND(ISNUMBER(K2611),K2611&gt;0,K2611&lt;50),"OK","REVISAR")</f>
        <v>0</v>
      </c>
      <c r="W2611" s="3">
        <f>IF(AND(ISNUMBER(L2611),L2611&gt;0,L2611&lt;1000000),"OK","REVISAR")</f>
        <v>0</v>
      </c>
      <c r="X2611" s="3">
        <f>IF(AND(ISNUMBER(K2611),ISNUMBER(L2611),ISNUMBER(M2611),ISNUMBER(N2611)),IF(ABS(N2611-(K2611*L2611*(1-M2611/100)))&gt;1,"REVISAR","OK"),"REVISAR")</f>
        <v>0</v>
      </c>
      <c r="Y2611" s="3">
        <f>IF(AND(ISNUMBER(SEARCH("@",E2611)),ISNUMBER(SEARCH(".",E2611))),"OK","REVISAR")</f>
        <v>0</v>
      </c>
      <c r="Z2611" s="3">
        <f>IF(COUNTIF($A$2:$A$5001,A2611)&gt;1,"REVISAR","OK")</f>
        <v>0</v>
      </c>
    </row>
    <row r="2612">
      <c r="A2612" s="3">
        <v>2611</v>
      </c>
      <c r="B2612" s="4">
        <v>45312</v>
      </c>
      <c r="C2612" s="3" t="inlineStr">
        <is>
          <t>Lucas Rodríguez</t>
        </is>
      </c>
      <c r="D2612" s="3" t="inlineStr">
        <is>
          <t>27432774</t>
        </is>
      </c>
      <c r="E2612" s="3" t="inlineStr">
        <is>
          <t>cliente416@hotmail.com</t>
        </is>
      </c>
      <c r="F2612" s="3" t="inlineStr">
        <is>
          <t>+54 9 2326 293085</t>
        </is>
      </c>
      <c r="G2612" s="3" t="inlineStr">
        <is>
          <t>Buenos Aires</t>
        </is>
      </c>
      <c r="H2612" s="3" t="inlineStr">
        <is>
          <t>Córdoba</t>
        </is>
      </c>
      <c r="I2612" s="3" t="inlineStr">
        <is>
          <t>Disco SSD 480GB</t>
        </is>
      </c>
      <c r="J2612" s="3" t="inlineStr">
        <is>
          <t>Tecnología</t>
        </is>
      </c>
      <c r="K2612" s="3">
        <v>7</v>
      </c>
      <c r="L2612" s="5">
        <v>88214.67</v>
      </c>
      <c r="M2612" s="3">
        <v>80</v>
      </c>
      <c r="N2612" s="5">
        <v>0</v>
      </c>
      <c r="P2612" s="3" t="inlineStr">
        <is>
          <t>admin</t>
        </is>
      </c>
      <c r="Q2612" s="3" t="inlineStr">
        <is>
          <t>Sucursal Norte</t>
        </is>
      </c>
      <c r="R2612" s="3" t="inlineStr">
        <is>
          <t>pendiente</t>
        </is>
      </c>
      <c r="T2612" s="3">
        <f>IF(COUNTA(A2612:S2612)&lt;19,"REVISAR","OK")</f>
        <v>0</v>
      </c>
      <c r="U2612" s="3">
        <f>IF(ISNUMBER(B2612),"OK","REVISAR")</f>
        <v>0</v>
      </c>
      <c r="V2612" s="3">
        <f>IF(AND(ISNUMBER(K2612),K2612&gt;0,K2612&lt;50),"OK","REVISAR")</f>
        <v>0</v>
      </c>
      <c r="W2612" s="3">
        <f>IF(AND(ISNUMBER(L2612),L2612&gt;0,L2612&lt;1000000),"OK","REVISAR")</f>
        <v>0</v>
      </c>
      <c r="X2612" s="3">
        <f>IF(AND(ISNUMBER(K2612),ISNUMBER(L2612),ISNUMBER(M2612),ISNUMBER(N2612)),IF(ABS(N2612-(K2612*L2612*(1-M2612/100)))&gt;1,"REVISAR","OK"),"REVISAR")</f>
        <v>0</v>
      </c>
      <c r="Y2612" s="3">
        <f>IF(AND(ISNUMBER(SEARCH("@",E2612)),ISNUMBER(SEARCH(".",E2612))),"OK","REVISAR")</f>
        <v>0</v>
      </c>
      <c r="Z2612" s="3">
        <f>IF(COUNTIF($A$2:$A$5001,A2612)&gt;1,"REVISAR","OK")</f>
        <v>0</v>
      </c>
    </row>
    <row r="2613">
      <c r="A2613" s="3">
        <v>2612</v>
      </c>
      <c r="B2613" s="4">
        <v>45358</v>
      </c>
      <c r="C2613" s="3" t="inlineStr">
        <is>
          <t>Pedro Sánchez</t>
        </is>
      </c>
      <c r="D2613" s="3" t="inlineStr">
        <is>
          <t>42413626</t>
        </is>
      </c>
      <c r="E2613" s="3" t="inlineStr">
        <is>
          <t>cliente55@gmail.com</t>
        </is>
      </c>
      <c r="F2613" s="3" t="inlineStr">
        <is>
          <t>+54 9 2326 606537</t>
        </is>
      </c>
      <c r="G2613" s="3" t="inlineStr">
        <is>
          <t>Capital Federal</t>
        </is>
      </c>
      <c r="J2613" s="3" t="inlineStr">
        <is>
          <t>perifericos</t>
        </is>
      </c>
      <c r="K2613" s="3">
        <v>3</v>
      </c>
      <c r="L2613" s="5">
        <v>165937.59</v>
      </c>
      <c r="M2613" s="3">
        <v>10</v>
      </c>
      <c r="N2613" s="5">
        <v>448031.49</v>
      </c>
      <c r="O2613" s="3" t="inlineStr">
        <is>
          <t>Tarjeta Débito</t>
        </is>
      </c>
      <c r="P2613" s="3" t="inlineStr">
        <is>
          <t>admin</t>
        </is>
      </c>
      <c r="Q2613" s="3" t="inlineStr">
        <is>
          <t>local 1</t>
        </is>
      </c>
      <c r="T2613" s="3">
        <f>IF(COUNTA(A2613:S2613)&lt;19,"REVISAR","OK")</f>
        <v>0</v>
      </c>
      <c r="U2613" s="3">
        <f>IF(ISNUMBER(B2613),"OK","REVISAR")</f>
        <v>0</v>
      </c>
      <c r="V2613" s="3">
        <f>IF(AND(ISNUMBER(K2613),K2613&gt;0,K2613&lt;50),"OK","REVISAR")</f>
        <v>0</v>
      </c>
      <c r="W2613" s="3">
        <f>IF(AND(ISNUMBER(L2613),L2613&gt;0,L2613&lt;1000000),"OK","REVISAR")</f>
        <v>0</v>
      </c>
      <c r="X2613" s="3">
        <f>IF(AND(ISNUMBER(K2613),ISNUMBER(L2613),ISNUMBER(M2613),ISNUMBER(N2613)),IF(ABS(N2613-(K2613*L2613*(1-M2613/100)))&gt;1,"REVISAR","OK"),"REVISAR")</f>
        <v>0</v>
      </c>
      <c r="Y2613" s="3">
        <f>IF(AND(ISNUMBER(SEARCH("@",E2613)),ISNUMBER(SEARCH(".",E2613))),"OK","REVISAR")</f>
        <v>0</v>
      </c>
      <c r="Z2613" s="3">
        <f>IF(COUNTIF($A$2:$A$5001,A2613)&gt;1,"REVISAR","OK")</f>
        <v>0</v>
      </c>
    </row>
    <row r="2614">
      <c r="A2614" s="3">
        <v>2613</v>
      </c>
      <c r="B2614" s="4">
        <v>45343</v>
      </c>
      <c r="D2614" s="3" t="inlineStr">
        <is>
          <t>42529678</t>
        </is>
      </c>
      <c r="E2614" s="3" t="inlineStr">
        <is>
          <t>cliente312@outlook.com</t>
        </is>
      </c>
      <c r="F2614" s="3" t="inlineStr">
        <is>
          <t>+54 9 2326 957030</t>
        </is>
      </c>
      <c r="G2614" s="3" t="inlineStr">
        <is>
          <t>Mar del Plata</t>
        </is>
      </c>
      <c r="H2614" s="3" t="inlineStr">
        <is>
          <t>Cordoba</t>
        </is>
      </c>
      <c r="I2614" s="3" t="inlineStr">
        <is>
          <t>Silla gamer</t>
        </is>
      </c>
      <c r="J2614" s="3" t="inlineStr">
        <is>
          <t>Audio</t>
        </is>
      </c>
      <c r="K2614" s="3" t="inlineStr">
        <is>
          <t>dos</t>
        </is>
      </c>
      <c r="L2614" s="5">
        <v>46011.41</v>
      </c>
      <c r="M2614" s="3">
        <v>5</v>
      </c>
      <c r="O2614" s="3" t="inlineStr">
        <is>
          <t>Tarjeta Crédito</t>
        </is>
      </c>
      <c r="P2614" s="3" t="inlineStr">
        <is>
          <t>Admin</t>
        </is>
      </c>
      <c r="R2614" s="3" t="inlineStr">
        <is>
          <t>Entregado</t>
        </is>
      </c>
      <c r="T2614" s="3">
        <f>IF(COUNTA(A2614:S2614)&lt;19,"REVISAR","OK")</f>
        <v>0</v>
      </c>
      <c r="U2614" s="3">
        <f>IF(ISNUMBER(B2614),"OK","REVISAR")</f>
        <v>0</v>
      </c>
      <c r="V2614" s="3">
        <f>IF(AND(ISNUMBER(K2614),K2614&gt;0,K2614&lt;50),"OK","REVISAR")</f>
        <v>0</v>
      </c>
      <c r="W2614" s="3">
        <f>IF(AND(ISNUMBER(L2614),L2614&gt;0,L2614&lt;1000000),"OK","REVISAR")</f>
        <v>0</v>
      </c>
      <c r="X2614" s="3">
        <f>IF(AND(ISNUMBER(K2614),ISNUMBER(L2614),ISNUMBER(M2614),ISNUMBER(N2614)),IF(ABS(N2614-(K2614*L2614*(1-M2614/100)))&gt;1,"REVISAR","OK"),"REVISAR")</f>
        <v>0</v>
      </c>
      <c r="Y2614" s="3">
        <f>IF(AND(ISNUMBER(SEARCH("@",E2614)),ISNUMBER(SEARCH(".",E2614))),"OK","REVISAR")</f>
        <v>0</v>
      </c>
      <c r="Z2614" s="3">
        <f>IF(COUNTIF($A$2:$A$5001,A2614)&gt;1,"REVISAR","OK")</f>
        <v>0</v>
      </c>
    </row>
    <row r="2615">
      <c r="A2615" s="3">
        <v>2614</v>
      </c>
      <c r="B2615" s="4">
        <v>45478</v>
      </c>
      <c r="C2615" s="3" t="inlineStr">
        <is>
          <t>Martín Fernández</t>
        </is>
      </c>
      <c r="D2615" s="3" t="inlineStr">
        <is>
          <t>35436661</t>
        </is>
      </c>
      <c r="E2615" s="3" t="inlineStr">
        <is>
          <t>cliente452@hotmial.com</t>
        </is>
      </c>
      <c r="F2615" s="3" t="inlineStr">
        <is>
          <t>+54 9 2326 891239</t>
        </is>
      </c>
      <c r="G2615" s="3" t="inlineStr">
        <is>
          <t>san antonio de areco</t>
        </is>
      </c>
      <c r="H2615" s="3" t="inlineStr">
        <is>
          <t>Buenos Aires</t>
        </is>
      </c>
      <c r="I2615" s="3" t="inlineStr">
        <is>
          <t>Memoria RAM 8GB</t>
        </is>
      </c>
      <c r="J2615" s="3" t="inlineStr">
        <is>
          <t>Tecnologia</t>
        </is>
      </c>
      <c r="K2615" s="3">
        <v>7</v>
      </c>
      <c r="L2615" s="5">
        <v>102284.18</v>
      </c>
      <c r="M2615" s="3">
        <v>0</v>
      </c>
      <c r="O2615" s="3" t="inlineStr">
        <is>
          <t>Cheque</t>
        </is>
      </c>
      <c r="P2615" s="3" t="inlineStr">
        <is>
          <t>Lucas</t>
        </is>
      </c>
      <c r="Q2615" s="3" t="inlineStr">
        <is>
          <t>Norte</t>
        </is>
      </c>
      <c r="R2615" s="3" t="inlineStr">
        <is>
          <t>No aplica</t>
        </is>
      </c>
      <c r="S2615" s="3" t="inlineStr">
        <is>
          <t>Pago a confirmar</t>
        </is>
      </c>
      <c r="T2615" s="3">
        <f>IF(COUNTA(A2615:S2615)&lt;19,"REVISAR","OK")</f>
        <v>0</v>
      </c>
      <c r="U2615" s="3">
        <f>IF(ISNUMBER(B2615),"OK","REVISAR")</f>
        <v>0</v>
      </c>
      <c r="V2615" s="3">
        <f>IF(AND(ISNUMBER(K2615),K2615&gt;0,K2615&lt;50),"OK","REVISAR")</f>
        <v>0</v>
      </c>
      <c r="W2615" s="3">
        <f>IF(AND(ISNUMBER(L2615),L2615&gt;0,L2615&lt;1000000),"OK","REVISAR")</f>
        <v>0</v>
      </c>
      <c r="X2615" s="3">
        <f>IF(AND(ISNUMBER(K2615),ISNUMBER(L2615),ISNUMBER(M2615),ISNUMBER(N2615)),IF(ABS(N2615-(K2615*L2615*(1-M2615/100)))&gt;1,"REVISAR","OK"),"REVISAR")</f>
        <v>0</v>
      </c>
      <c r="Y2615" s="3">
        <f>IF(AND(ISNUMBER(SEARCH("@",E2615)),ISNUMBER(SEARCH(".",E2615))),"OK","REVISAR")</f>
        <v>0</v>
      </c>
      <c r="Z2615" s="3">
        <f>IF(COUNTIF($A$2:$A$5001,A2615)&gt;1,"REVISAR","OK")</f>
        <v>0</v>
      </c>
    </row>
    <row r="2616">
      <c r="A2616" s="3">
        <v>2615</v>
      </c>
      <c r="B2616" s="4">
        <v>45572</v>
      </c>
      <c r="C2616" s="3" t="inlineStr">
        <is>
          <t>Lucas Rodríguez</t>
        </is>
      </c>
      <c r="D2616" s="3" t="inlineStr">
        <is>
          <t>00000000</t>
        </is>
      </c>
      <c r="E2616" s="3" t="inlineStr">
        <is>
          <t>cliente87@gmail.com</t>
        </is>
      </c>
      <c r="F2616" s="3" t="inlineStr">
        <is>
          <t>+54 9 2326 291812</t>
        </is>
      </c>
      <c r="G2616" s="3" t="inlineStr">
        <is>
          <t>san antonio de areco</t>
        </is>
      </c>
      <c r="H2616" s="3" t="inlineStr">
        <is>
          <t>Buenos Aires</t>
        </is>
      </c>
      <c r="I2616" s="3" t="inlineStr">
        <is>
          <t>Monitor 24</t>
        </is>
      </c>
      <c r="J2616" s="3" t="inlineStr">
        <is>
          <t>Tecnología</t>
        </is>
      </c>
      <c r="K2616" s="3">
        <v>1</v>
      </c>
      <c r="L2616" s="5">
        <v>81512.25</v>
      </c>
      <c r="M2616" s="3">
        <v>0</v>
      </c>
      <c r="N2616" s="5">
        <v>-1</v>
      </c>
      <c r="O2616" s="3" t="inlineStr">
        <is>
          <t>Efectivo</t>
        </is>
      </c>
      <c r="P2616" s="3" t="inlineStr">
        <is>
          <t>Sin vendedor</t>
        </is>
      </c>
      <c r="Q2616" s="3" t="inlineStr">
        <is>
          <t>Centro</t>
        </is>
      </c>
      <c r="R2616" s="3" t="inlineStr">
        <is>
          <t>Pendiente</t>
        </is>
      </c>
      <c r="S2616" s="3" t="inlineStr">
        <is>
          <t>Precio cargado manualmente</t>
        </is>
      </c>
      <c r="T2616" s="3">
        <f>IF(COUNTA(A2616:S2616)&lt;19,"REVISAR","OK")</f>
        <v>0</v>
      </c>
      <c r="U2616" s="3">
        <f>IF(ISNUMBER(B2616),"OK","REVISAR")</f>
        <v>0</v>
      </c>
      <c r="V2616" s="3">
        <f>IF(AND(ISNUMBER(K2616),K2616&gt;0,K2616&lt;50),"OK","REVISAR")</f>
        <v>0</v>
      </c>
      <c r="W2616" s="3">
        <f>IF(AND(ISNUMBER(L2616),L2616&gt;0,L2616&lt;1000000),"OK","REVISAR")</f>
        <v>0</v>
      </c>
      <c r="X2616" s="3">
        <f>IF(AND(ISNUMBER(K2616),ISNUMBER(L2616),ISNUMBER(M2616),ISNUMBER(N2616)),IF(ABS(N2616-(K2616*L2616*(1-M2616/100)))&gt;1,"REVISAR","OK"),"REVISAR")</f>
        <v>0</v>
      </c>
      <c r="Y2616" s="3">
        <f>IF(AND(ISNUMBER(SEARCH("@",E2616)),ISNUMBER(SEARCH(".",E2616))),"OK","REVISAR")</f>
        <v>0</v>
      </c>
      <c r="Z2616" s="3">
        <f>IF(COUNTIF($A$2:$A$5001,A2616)&gt;1,"REVISAR","OK")</f>
        <v>0</v>
      </c>
    </row>
    <row r="2617">
      <c r="A2617" s="3">
        <v>2616</v>
      </c>
      <c r="B2617" s="4">
        <v>45474</v>
      </c>
      <c r="C2617" s="3" t="inlineStr">
        <is>
          <t>Pedro Sánchez</t>
        </is>
      </c>
      <c r="D2617" s="3" t="inlineStr">
        <is>
          <t>36014025</t>
        </is>
      </c>
      <c r="E2617" s="3" t="inlineStr">
        <is>
          <t>cliente347@gmai.com</t>
        </is>
      </c>
      <c r="F2617" s="3" t="inlineStr">
        <is>
          <t>+54 9 2326 575549</t>
        </is>
      </c>
      <c r="G2617" s="3" t="inlineStr">
        <is>
          <t>Cordoba</t>
        </is>
      </c>
      <c r="H2617" s="3" t="inlineStr">
        <is>
          <t>Bs.As</t>
        </is>
      </c>
      <c r="I2617" s="3" t="inlineStr">
        <is>
          <t>Webcam HD</t>
        </is>
      </c>
      <c r="J2617" s="3" t="inlineStr">
        <is>
          <t>Accesorios</t>
        </is>
      </c>
      <c r="K2617" s="3">
        <v>1</v>
      </c>
      <c r="L2617" s="5">
        <v>42980.65</v>
      </c>
      <c r="M2617" s="3">
        <v>0</v>
      </c>
      <c r="N2617" s="5">
        <v>42980.65</v>
      </c>
      <c r="O2617" s="3" t="inlineStr">
        <is>
          <t>Tarjeta Débito</t>
        </is>
      </c>
      <c r="Q2617" s="3" t="inlineStr">
        <is>
          <t>local 1</t>
        </is>
      </c>
      <c r="R2617" s="3" t="inlineStr">
        <is>
          <t>No aplica</t>
        </is>
      </c>
      <c r="S2617" s="3" t="inlineStr">
        <is>
          <t>Pago a confirmar</t>
        </is>
      </c>
      <c r="T2617" s="3">
        <f>IF(COUNTA(A2617:S2617)&lt;19,"REVISAR","OK")</f>
        <v>0</v>
      </c>
      <c r="U2617" s="3">
        <f>IF(ISNUMBER(B2617),"OK","REVISAR")</f>
        <v>0</v>
      </c>
      <c r="V2617" s="3">
        <f>IF(AND(ISNUMBER(K2617),K2617&gt;0,K2617&lt;50),"OK","REVISAR")</f>
        <v>0</v>
      </c>
      <c r="W2617" s="3">
        <f>IF(AND(ISNUMBER(L2617),L2617&gt;0,L2617&lt;1000000),"OK","REVISAR")</f>
        <v>0</v>
      </c>
      <c r="X2617" s="3">
        <f>IF(AND(ISNUMBER(K2617),ISNUMBER(L2617),ISNUMBER(M2617),ISNUMBER(N2617)),IF(ABS(N2617-(K2617*L2617*(1-M2617/100)))&gt;1,"REVISAR","OK"),"REVISAR")</f>
        <v>0</v>
      </c>
      <c r="Y2617" s="3">
        <f>IF(AND(ISNUMBER(SEARCH("@",E2617)),ISNUMBER(SEARCH(".",E2617))),"OK","REVISAR")</f>
        <v>0</v>
      </c>
      <c r="Z2617" s="3">
        <f>IF(COUNTIF($A$2:$A$5001,A2617)&gt;1,"REVISAR","OK")</f>
        <v>0</v>
      </c>
    </row>
    <row r="2618">
      <c r="A2618" s="3">
        <v>2617</v>
      </c>
      <c r="B2618" s="4">
        <v>45382</v>
      </c>
      <c r="C2618" s="3" t="inlineStr">
        <is>
          <t>Cliente Sin Nombre</t>
        </is>
      </c>
      <c r="D2618" s="3" t="inlineStr">
        <is>
          <t>27487620</t>
        </is>
      </c>
      <c r="E2618" s="3" t="inlineStr">
        <is>
          <t>cliente627@sinmail</t>
        </is>
      </c>
      <c r="F2618" s="3" t="inlineStr">
        <is>
          <t>+54 9 2326 453861</t>
        </is>
      </c>
      <c r="G2618" s="3" t="inlineStr">
        <is>
          <t>Buenos Aires</t>
        </is>
      </c>
      <c r="H2618" s="3" t="inlineStr">
        <is>
          <t>Bs.As</t>
        </is>
      </c>
      <c r="I2618" s="3" t="inlineStr">
        <is>
          <t>Memoria RAM 8GB</t>
        </is>
      </c>
      <c r="J2618" s="3" t="inlineStr">
        <is>
          <t>tecnologia</t>
        </is>
      </c>
      <c r="K2618" s="3">
        <v>4</v>
      </c>
      <c r="L2618" s="5">
        <v>83526.33</v>
      </c>
      <c r="M2618" s="3">
        <v>5</v>
      </c>
      <c r="N2618" s="5">
        <v>-1</v>
      </c>
      <c r="O2618" s="3" t="inlineStr">
        <is>
          <t>Tarjeta Crédito</t>
        </is>
      </c>
      <c r="P2618" s="3" t="inlineStr">
        <is>
          <t>Lucas</t>
        </is>
      </c>
      <c r="Q2618" s="3" t="inlineStr">
        <is>
          <t>Online</t>
        </is>
      </c>
      <c r="S2618" s="3" t="inlineStr">
        <is>
          <t>OK</t>
        </is>
      </c>
      <c r="T2618" s="3">
        <f>IF(COUNTA(A2618:S2618)&lt;19,"REVISAR","OK")</f>
        <v>0</v>
      </c>
      <c r="U2618" s="3">
        <f>IF(ISNUMBER(B2618),"OK","REVISAR")</f>
        <v>0</v>
      </c>
      <c r="V2618" s="3">
        <f>IF(AND(ISNUMBER(K2618),K2618&gt;0,K2618&lt;50),"OK","REVISAR")</f>
        <v>0</v>
      </c>
      <c r="W2618" s="3">
        <f>IF(AND(ISNUMBER(L2618),L2618&gt;0,L2618&lt;1000000),"OK","REVISAR")</f>
        <v>0</v>
      </c>
      <c r="X2618" s="3">
        <f>IF(AND(ISNUMBER(K2618),ISNUMBER(L2618),ISNUMBER(M2618),ISNUMBER(N2618)),IF(ABS(N2618-(K2618*L2618*(1-M2618/100)))&gt;1,"REVISAR","OK"),"REVISAR")</f>
        <v>0</v>
      </c>
      <c r="Y2618" s="3">
        <f>IF(AND(ISNUMBER(SEARCH("@",E2618)),ISNUMBER(SEARCH(".",E2618))),"OK","REVISAR")</f>
        <v>0</v>
      </c>
      <c r="Z2618" s="3">
        <f>IF(COUNTIF($A$2:$A$5001,A2618)&gt;1,"REVISAR","OK")</f>
        <v>0</v>
      </c>
    </row>
    <row r="2619">
      <c r="A2619" s="3">
        <v>2618</v>
      </c>
      <c r="B2619" s="4">
        <v>45367</v>
      </c>
      <c r="C2619" s="3" t="inlineStr">
        <is>
          <t>Pedro Sánchez</t>
        </is>
      </c>
      <c r="D2619" s="3" t="inlineStr">
        <is>
          <t>22228133</t>
        </is>
      </c>
      <c r="E2619" s="3" t="inlineStr">
        <is>
          <t>no tiene</t>
        </is>
      </c>
      <c r="F2619" s="3" t="inlineStr">
        <is>
          <t>+54 9 2326 580447</t>
        </is>
      </c>
      <c r="G2619" s="3" t="inlineStr">
        <is>
          <t>Bs As</t>
        </is>
      </c>
      <c r="I2619" s="3" t="inlineStr">
        <is>
          <t>Parlante portátil</t>
        </is>
      </c>
      <c r="J2619" s="3" t="inlineStr">
        <is>
          <t>Tecnologia</t>
        </is>
      </c>
      <c r="K2619" s="3">
        <v>5</v>
      </c>
      <c r="L2619" s="5">
        <v>137005.81</v>
      </c>
      <c r="M2619" s="3">
        <v>0</v>
      </c>
      <c r="N2619" s="5">
        <v>685029.05</v>
      </c>
      <c r="O2619" s="3" t="inlineStr">
        <is>
          <t>Cheque</t>
        </is>
      </c>
      <c r="P2619" s="3" t="inlineStr">
        <is>
          <t>admin</t>
        </is>
      </c>
      <c r="Q2619" s="3" t="inlineStr">
        <is>
          <t>Local 1</t>
        </is>
      </c>
      <c r="R2619" s="3" t="inlineStr">
        <is>
          <t>Entregado</t>
        </is>
      </c>
      <c r="S2619" s="3" t="inlineStr">
        <is>
          <t>Cliente reclama demora</t>
        </is>
      </c>
      <c r="T2619" s="3">
        <f>IF(COUNTA(A2619:S2619)&lt;19,"REVISAR","OK")</f>
        <v>0</v>
      </c>
      <c r="U2619" s="3">
        <f>IF(ISNUMBER(B2619),"OK","REVISAR")</f>
        <v>0</v>
      </c>
      <c r="V2619" s="3">
        <f>IF(AND(ISNUMBER(K2619),K2619&gt;0,K2619&lt;50),"OK","REVISAR")</f>
        <v>0</v>
      </c>
      <c r="W2619" s="3">
        <f>IF(AND(ISNUMBER(L2619),L2619&gt;0,L2619&lt;1000000),"OK","REVISAR")</f>
        <v>0</v>
      </c>
      <c r="X2619" s="3">
        <f>IF(AND(ISNUMBER(K2619),ISNUMBER(L2619),ISNUMBER(M2619),ISNUMBER(N2619)),IF(ABS(N2619-(K2619*L2619*(1-M2619/100)))&gt;1,"REVISAR","OK"),"REVISAR")</f>
        <v>0</v>
      </c>
      <c r="Y2619" s="3">
        <f>IF(AND(ISNUMBER(SEARCH("@",E2619)),ISNUMBER(SEARCH(".",E2619))),"OK","REVISAR")</f>
        <v>0</v>
      </c>
      <c r="Z2619" s="3">
        <f>IF(COUNTIF($A$2:$A$5001,A2619)&gt;1,"REVISAR","OK")</f>
        <v>0</v>
      </c>
    </row>
    <row r="2620">
      <c r="A2620" s="3">
        <v>2619</v>
      </c>
      <c r="B2620" s="4">
        <v>45419</v>
      </c>
      <c r="C2620" s="3" t="inlineStr">
        <is>
          <t>Lucas Rodríguez</t>
        </is>
      </c>
      <c r="D2620" s="3" t="inlineStr">
        <is>
          <t>25444703</t>
        </is>
      </c>
      <c r="E2620" s="3" t="inlineStr">
        <is>
          <t>cliente388@</t>
        </is>
      </c>
      <c r="F2620" s="3" t="inlineStr">
        <is>
          <t>+54 9 2326 322512</t>
        </is>
      </c>
      <c r="G2620" s="3" t="inlineStr">
        <is>
          <t>CABA</t>
        </is>
      </c>
      <c r="I2620" s="3" t="inlineStr">
        <is>
          <t>Silla gamer</t>
        </is>
      </c>
      <c r="J2620" s="3" t="inlineStr">
        <is>
          <t>Tecnología</t>
        </is>
      </c>
      <c r="K2620" s="3">
        <v>7</v>
      </c>
      <c r="L2620" s="5">
        <v>52422.34</v>
      </c>
      <c r="M2620" s="3">
        <v>10</v>
      </c>
      <c r="N2620" s="5">
        <v>330260.74</v>
      </c>
      <c r="P2620" s="3" t="inlineStr">
        <is>
          <t>Benjamín</t>
        </is>
      </c>
      <c r="Q2620" s="3" t="inlineStr">
        <is>
          <t>local 1</t>
        </is>
      </c>
      <c r="R2620" s="3" t="inlineStr">
        <is>
          <t>Pendiente</t>
        </is>
      </c>
      <c r="S2620" s="3" t="inlineStr">
        <is>
          <t>Precio cargado manualmente</t>
        </is>
      </c>
      <c r="T2620" s="3">
        <f>IF(COUNTA(A2620:S2620)&lt;19,"REVISAR","OK")</f>
        <v>0</v>
      </c>
      <c r="U2620" s="3">
        <f>IF(ISNUMBER(B2620),"OK","REVISAR")</f>
        <v>0</v>
      </c>
      <c r="V2620" s="3">
        <f>IF(AND(ISNUMBER(K2620),K2620&gt;0,K2620&lt;50),"OK","REVISAR")</f>
        <v>0</v>
      </c>
      <c r="W2620" s="3">
        <f>IF(AND(ISNUMBER(L2620),L2620&gt;0,L2620&lt;1000000),"OK","REVISAR")</f>
        <v>0</v>
      </c>
      <c r="X2620" s="3">
        <f>IF(AND(ISNUMBER(K2620),ISNUMBER(L2620),ISNUMBER(M2620),ISNUMBER(N2620)),IF(ABS(N2620-(K2620*L2620*(1-M2620/100)))&gt;1,"REVISAR","OK"),"REVISAR")</f>
        <v>0</v>
      </c>
      <c r="Y2620" s="3">
        <f>IF(AND(ISNUMBER(SEARCH("@",E2620)),ISNUMBER(SEARCH(".",E2620))),"OK","REVISAR")</f>
        <v>0</v>
      </c>
      <c r="Z2620" s="3">
        <f>IF(COUNTIF($A$2:$A$5001,A2620)&gt;1,"REVISAR","OK")</f>
        <v>0</v>
      </c>
    </row>
    <row r="2621">
      <c r="A2621" s="3">
        <v>2620</v>
      </c>
      <c r="B2621" s="4">
        <v>45799</v>
      </c>
      <c r="C2621" s="3" t="inlineStr">
        <is>
          <t>Ana Martínez</t>
        </is>
      </c>
      <c r="D2621" s="3" t="inlineStr">
        <is>
          <t>41749164</t>
        </is>
      </c>
      <c r="E2621" s="3" t="inlineStr">
        <is>
          <t>cliente704@hotmial.com</t>
        </is>
      </c>
      <c r="F2621" s="3" t="inlineStr">
        <is>
          <t>+54 9 2326 839575</t>
        </is>
      </c>
      <c r="G2621" s="3" t="inlineStr">
        <is>
          <t>CABA</t>
        </is>
      </c>
      <c r="H2621" s="3" t="inlineStr">
        <is>
          <t>buenos aires</t>
        </is>
      </c>
      <c r="I2621" s="3" t="inlineStr">
        <is>
          <t>Silla gamer</t>
        </is>
      </c>
      <c r="J2621" s="3" t="inlineStr">
        <is>
          <t>Tecnologia</t>
        </is>
      </c>
      <c r="K2621" s="3">
        <v>5</v>
      </c>
      <c r="L2621" s="5">
        <v>102673.33</v>
      </c>
      <c r="M2621" s="3">
        <v>5</v>
      </c>
      <c r="N2621" s="5">
        <v>487698.32</v>
      </c>
      <c r="O2621" s="3" t="inlineStr">
        <is>
          <t>Efectivo</t>
        </is>
      </c>
      <c r="Q2621" s="3" t="inlineStr">
        <is>
          <t>Sucursal Norte</t>
        </is>
      </c>
      <c r="S2621" s="3" t="inlineStr">
        <is>
          <t>Precio cargado manualmente</t>
        </is>
      </c>
      <c r="T2621" s="3">
        <f>IF(COUNTA(A2621:S2621)&lt;19,"REVISAR","OK")</f>
        <v>0</v>
      </c>
      <c r="U2621" s="3">
        <f>IF(ISNUMBER(B2621),"OK","REVISAR")</f>
        <v>0</v>
      </c>
      <c r="V2621" s="3">
        <f>IF(AND(ISNUMBER(K2621),K2621&gt;0,K2621&lt;50),"OK","REVISAR")</f>
        <v>0</v>
      </c>
      <c r="W2621" s="3">
        <f>IF(AND(ISNUMBER(L2621),L2621&gt;0,L2621&lt;1000000),"OK","REVISAR")</f>
        <v>0</v>
      </c>
      <c r="X2621" s="3">
        <f>IF(AND(ISNUMBER(K2621),ISNUMBER(L2621),ISNUMBER(M2621),ISNUMBER(N2621)),IF(ABS(N2621-(K2621*L2621*(1-M2621/100)))&gt;1,"REVISAR","OK"),"REVISAR")</f>
        <v>0</v>
      </c>
      <c r="Y2621" s="3">
        <f>IF(AND(ISNUMBER(SEARCH("@",E2621)),ISNUMBER(SEARCH(".",E2621))),"OK","REVISAR")</f>
        <v>0</v>
      </c>
      <c r="Z2621" s="3">
        <f>IF(COUNTIF($A$2:$A$5001,A2621)&gt;1,"REVISAR","OK")</f>
        <v>0</v>
      </c>
    </row>
    <row r="2622">
      <c r="A2622" s="3">
        <v>2621</v>
      </c>
      <c r="B2622" s="4">
        <v>45718</v>
      </c>
      <c r="C2622" s="3" t="inlineStr">
        <is>
          <t>Carlos López</t>
        </is>
      </c>
      <c r="D2622" s="3" t="inlineStr">
        <is>
          <t>23618335</t>
        </is>
      </c>
      <c r="E2622" s="3" t="inlineStr">
        <is>
          <t>cliente875@gmail.com</t>
        </is>
      </c>
      <c r="F2622" s="3" t="inlineStr">
        <is>
          <t>+54 9 2326 367575</t>
        </is>
      </c>
      <c r="G2622" s="3" t="inlineStr">
        <is>
          <t>Bs As</t>
        </is>
      </c>
      <c r="H2622" s="3" t="inlineStr">
        <is>
          <t>Buenos Aires</t>
        </is>
      </c>
      <c r="K2622" s="3">
        <v>5</v>
      </c>
      <c r="L2622" s="5">
        <v>172441.45</v>
      </c>
      <c r="M2622" s="3">
        <v>10</v>
      </c>
      <c r="N2622" s="5">
        <v>775986.53</v>
      </c>
      <c r="O2622" s="3" t="inlineStr">
        <is>
          <t>Efectivo</t>
        </is>
      </c>
      <c r="P2622" s="3" t="inlineStr">
        <is>
          <t>admin</t>
        </is>
      </c>
      <c r="Q2622" s="3" t="inlineStr">
        <is>
          <t>Sucursal Centro</t>
        </is>
      </c>
      <c r="R2622" s="3" t="inlineStr">
        <is>
          <t>Cancelado</t>
        </is>
      </c>
      <c r="S2622" s="3" t="inlineStr">
        <is>
          <t>OK</t>
        </is>
      </c>
      <c r="T2622" s="3">
        <f>IF(COUNTA(A2622:S2622)&lt;19,"REVISAR","OK")</f>
        <v>0</v>
      </c>
      <c r="U2622" s="3">
        <f>IF(ISNUMBER(B2622),"OK","REVISAR")</f>
        <v>0</v>
      </c>
      <c r="V2622" s="3">
        <f>IF(AND(ISNUMBER(K2622),K2622&gt;0,K2622&lt;50),"OK","REVISAR")</f>
        <v>0</v>
      </c>
      <c r="W2622" s="3">
        <f>IF(AND(ISNUMBER(L2622),L2622&gt;0,L2622&lt;1000000),"OK","REVISAR")</f>
        <v>0</v>
      </c>
      <c r="X2622" s="3">
        <f>IF(AND(ISNUMBER(K2622),ISNUMBER(L2622),ISNUMBER(M2622),ISNUMBER(N2622)),IF(ABS(N2622-(K2622*L2622*(1-M2622/100)))&gt;1,"REVISAR","OK"),"REVISAR")</f>
        <v>0</v>
      </c>
      <c r="Y2622" s="3">
        <f>IF(AND(ISNUMBER(SEARCH("@",E2622)),ISNUMBER(SEARCH(".",E2622))),"OK","REVISAR")</f>
        <v>0</v>
      </c>
      <c r="Z2622" s="3">
        <f>IF(COUNTIF($A$2:$A$5001,A2622)&gt;1,"REVISAR","OK")</f>
        <v>0</v>
      </c>
    </row>
    <row r="2623">
      <c r="A2623" s="3">
        <v>2622</v>
      </c>
      <c r="B2623" s="4">
        <v>45692</v>
      </c>
      <c r="C2623" s="3" t="inlineStr">
        <is>
          <t>Camila Torres</t>
        </is>
      </c>
      <c r="D2623" s="3" t="inlineStr">
        <is>
          <t>22483501</t>
        </is>
      </c>
      <c r="E2623" s="3" t="inlineStr">
        <is>
          <t>cliente654@gmai.com</t>
        </is>
      </c>
      <c r="F2623" s="3" t="inlineStr">
        <is>
          <t>+54 9 2326 831777</t>
        </is>
      </c>
      <c r="H2623" s="3" t="inlineStr">
        <is>
          <t>buenos aires</t>
        </is>
      </c>
      <c r="I2623" s="3" t="inlineStr">
        <is>
          <t>Disco SSD 480GB</t>
        </is>
      </c>
      <c r="J2623" s="3" t="inlineStr">
        <is>
          <t>Computación</t>
        </is>
      </c>
      <c r="K2623" s="3">
        <v>2</v>
      </c>
      <c r="L2623" s="5">
        <v>26852.15</v>
      </c>
      <c r="M2623" s="3">
        <v>100</v>
      </c>
      <c r="N2623" s="5">
        <v>0</v>
      </c>
      <c r="O2623" s="3" t="inlineStr">
        <is>
          <t>Transferencia</t>
        </is>
      </c>
      <c r="P2623" s="3" t="inlineStr">
        <is>
          <t>Admin</t>
        </is>
      </c>
      <c r="S2623" s="3" t="inlineStr">
        <is>
          <t>Producto sin stock</t>
        </is>
      </c>
      <c r="T2623" s="3">
        <f>IF(COUNTA(A2623:S2623)&lt;19,"REVISAR","OK")</f>
        <v>0</v>
      </c>
      <c r="U2623" s="3">
        <f>IF(ISNUMBER(B2623),"OK","REVISAR")</f>
        <v>0</v>
      </c>
      <c r="V2623" s="3">
        <f>IF(AND(ISNUMBER(K2623),K2623&gt;0,K2623&lt;50),"OK","REVISAR")</f>
        <v>0</v>
      </c>
      <c r="W2623" s="3">
        <f>IF(AND(ISNUMBER(L2623),L2623&gt;0,L2623&lt;1000000),"OK","REVISAR")</f>
        <v>0</v>
      </c>
      <c r="X2623" s="3">
        <f>IF(AND(ISNUMBER(K2623),ISNUMBER(L2623),ISNUMBER(M2623),ISNUMBER(N2623)),IF(ABS(N2623-(K2623*L2623*(1-M2623/100)))&gt;1,"REVISAR","OK"),"REVISAR")</f>
        <v>0</v>
      </c>
      <c r="Y2623" s="3">
        <f>IF(AND(ISNUMBER(SEARCH("@",E2623)),ISNUMBER(SEARCH(".",E2623))),"OK","REVISAR")</f>
        <v>0</v>
      </c>
      <c r="Z2623" s="3">
        <f>IF(COUNTIF($A$2:$A$5001,A2623)&gt;1,"REVISAR","OK")</f>
        <v>0</v>
      </c>
    </row>
    <row r="2624">
      <c r="A2624" s="3">
        <v>2623</v>
      </c>
      <c r="B2624" s="4">
        <v>45330</v>
      </c>
      <c r="C2624" s="3" t="inlineStr">
        <is>
          <t>Valentina Díaz</t>
        </is>
      </c>
      <c r="D2624" s="3" t="inlineStr">
        <is>
          <t>25491476</t>
        </is>
      </c>
      <c r="E2624" s="3" t="inlineStr">
        <is>
          <t>cliente530@yahoo.com</t>
        </is>
      </c>
      <c r="F2624" s="3" t="inlineStr">
        <is>
          <t>+54 9 2326 668742</t>
        </is>
      </c>
      <c r="H2624" s="3" t="inlineStr">
        <is>
          <t>Córdoba</t>
        </is>
      </c>
      <c r="I2624" s="3" t="inlineStr">
        <is>
          <t>Silla gamer</t>
        </is>
      </c>
      <c r="J2624" s="3" t="inlineStr">
        <is>
          <t>Accesorios</t>
        </is>
      </c>
      <c r="K2624" s="3">
        <v>4</v>
      </c>
      <c r="L2624" s="5">
        <v>47801.41</v>
      </c>
      <c r="M2624" s="3">
        <v>20</v>
      </c>
      <c r="N2624" s="5">
        <v>152964.51</v>
      </c>
      <c r="O2624" s="3" t="inlineStr">
        <is>
          <t>efectivo</t>
        </is>
      </c>
      <c r="P2624" s="3" t="inlineStr">
        <is>
          <t>Admin</t>
        </is>
      </c>
      <c r="Q2624" s="3" t="inlineStr">
        <is>
          <t>Sucursal Centro</t>
        </is>
      </c>
      <c r="S2624" s="3" t="inlineStr">
        <is>
          <t>Dirección incompleta</t>
        </is>
      </c>
      <c r="T2624" s="3">
        <f>IF(COUNTA(A2624:S2624)&lt;19,"REVISAR","OK")</f>
        <v>0</v>
      </c>
      <c r="U2624" s="3">
        <f>IF(ISNUMBER(B2624),"OK","REVISAR")</f>
        <v>0</v>
      </c>
      <c r="V2624" s="3">
        <f>IF(AND(ISNUMBER(K2624),K2624&gt;0,K2624&lt;50),"OK","REVISAR")</f>
        <v>0</v>
      </c>
      <c r="W2624" s="3">
        <f>IF(AND(ISNUMBER(L2624),L2624&gt;0,L2624&lt;1000000),"OK","REVISAR")</f>
        <v>0</v>
      </c>
      <c r="X2624" s="3">
        <f>IF(AND(ISNUMBER(K2624),ISNUMBER(L2624),ISNUMBER(M2624),ISNUMBER(N2624)),IF(ABS(N2624-(K2624*L2624*(1-M2624/100)))&gt;1,"REVISAR","OK"),"REVISAR")</f>
        <v>0</v>
      </c>
      <c r="Y2624" s="3">
        <f>IF(AND(ISNUMBER(SEARCH("@",E2624)),ISNUMBER(SEARCH(".",E2624))),"OK","REVISAR")</f>
        <v>0</v>
      </c>
      <c r="Z2624" s="3">
        <f>IF(COUNTIF($A$2:$A$5001,A2624)&gt;1,"REVISAR","OK")</f>
        <v>0</v>
      </c>
    </row>
    <row r="2625">
      <c r="A2625" s="3">
        <v>2624</v>
      </c>
      <c r="B2625" s="4">
        <v>45311</v>
      </c>
      <c r="D2625" s="3" t="inlineStr">
        <is>
          <t>29734882</t>
        </is>
      </c>
      <c r="E2625" s="3" t="inlineStr">
        <is>
          <t>cliente38@gmai.com</t>
        </is>
      </c>
      <c r="F2625" s="3" t="inlineStr">
        <is>
          <t>+54 9 2326 285914</t>
        </is>
      </c>
      <c r="G2625" s="3" t="inlineStr">
        <is>
          <t>Buenos Aires</t>
        </is>
      </c>
      <c r="H2625" s="3" t="inlineStr">
        <is>
          <t>Córdoba</t>
        </is>
      </c>
      <c r="I2625" s="3" t="inlineStr">
        <is>
          <t>Cable USB-C</t>
        </is>
      </c>
      <c r="J2625" s="3" t="inlineStr">
        <is>
          <t>Accesorios</t>
        </is>
      </c>
      <c r="K2625" s="3">
        <v>1</v>
      </c>
      <c r="L2625" s="5">
        <v>53140.74</v>
      </c>
      <c r="M2625" s="3">
        <v>5</v>
      </c>
      <c r="N2625" s="5">
        <v>50483.7</v>
      </c>
      <c r="O2625" s="3" t="inlineStr">
        <is>
          <t>Transferencia</t>
        </is>
      </c>
      <c r="R2625" s="3" t="inlineStr">
        <is>
          <t>En camino</t>
        </is>
      </c>
      <c r="S2625" s="3" t="inlineStr">
        <is>
          <t>OK</t>
        </is>
      </c>
      <c r="T2625" s="3">
        <f>IF(COUNTA(A2625:S2625)&lt;19,"REVISAR","OK")</f>
        <v>0</v>
      </c>
      <c r="U2625" s="3">
        <f>IF(ISNUMBER(B2625),"OK","REVISAR")</f>
        <v>0</v>
      </c>
      <c r="V2625" s="3">
        <f>IF(AND(ISNUMBER(K2625),K2625&gt;0,K2625&lt;50),"OK","REVISAR")</f>
        <v>0</v>
      </c>
      <c r="W2625" s="3">
        <f>IF(AND(ISNUMBER(L2625),L2625&gt;0,L2625&lt;1000000),"OK","REVISAR")</f>
        <v>0</v>
      </c>
      <c r="X2625" s="3">
        <f>IF(AND(ISNUMBER(K2625),ISNUMBER(L2625),ISNUMBER(M2625),ISNUMBER(N2625)),IF(ABS(N2625-(K2625*L2625*(1-M2625/100)))&gt;1,"REVISAR","OK"),"REVISAR")</f>
        <v>0</v>
      </c>
      <c r="Y2625" s="3">
        <f>IF(AND(ISNUMBER(SEARCH("@",E2625)),ISNUMBER(SEARCH(".",E2625))),"OK","REVISAR")</f>
        <v>0</v>
      </c>
      <c r="Z2625" s="3">
        <f>IF(COUNTIF($A$2:$A$5001,A2625)&gt;1,"REVISAR","OK")</f>
        <v>0</v>
      </c>
    </row>
    <row r="2626">
      <c r="A2626" s="3">
        <v>2625</v>
      </c>
      <c r="B2626" s="4">
        <v>45607</v>
      </c>
      <c r="C2626" s="3" t="inlineStr">
        <is>
          <t>Carlos López</t>
        </is>
      </c>
      <c r="D2626" s="3" t="inlineStr">
        <is>
          <t>39359478</t>
        </is>
      </c>
      <c r="E2626" s="3" t="inlineStr">
        <is>
          <t>cliente677@outlook.com</t>
        </is>
      </c>
      <c r="F2626" s="3" t="inlineStr">
        <is>
          <t>+54 9 2326 829776</t>
        </is>
      </c>
      <c r="G2626" s="3" t="inlineStr">
        <is>
          <t>Areco</t>
        </is>
      </c>
      <c r="H2626" s="3" t="inlineStr">
        <is>
          <t>Santa Fe</t>
        </is>
      </c>
      <c r="I2626" s="3" t="inlineStr">
        <is>
          <t>Webcam HD</t>
        </is>
      </c>
      <c r="J2626" s="3" t="inlineStr">
        <is>
          <t>Computación</t>
        </is>
      </c>
      <c r="K2626" s="3">
        <v>2</v>
      </c>
      <c r="L2626" s="5">
        <v>138803.52</v>
      </c>
      <c r="M2626" s="3">
        <v>0</v>
      </c>
      <c r="N2626" s="5">
        <v>277607.04</v>
      </c>
      <c r="O2626" s="3" t="inlineStr">
        <is>
          <t>Cheque</t>
        </is>
      </c>
      <c r="Q2626" s="3" t="inlineStr">
        <is>
          <t>local 1</t>
        </is>
      </c>
      <c r="R2626" s="3" t="inlineStr">
        <is>
          <t>Pendiente</t>
        </is>
      </c>
      <c r="S2626" s="3" t="inlineStr">
        <is>
          <t>Cliente reclama demora</t>
        </is>
      </c>
      <c r="T2626" s="3">
        <f>IF(COUNTA(A2626:S2626)&lt;19,"REVISAR","OK")</f>
        <v>0</v>
      </c>
      <c r="U2626" s="3">
        <f>IF(ISNUMBER(B2626),"OK","REVISAR")</f>
        <v>0</v>
      </c>
      <c r="V2626" s="3">
        <f>IF(AND(ISNUMBER(K2626),K2626&gt;0,K2626&lt;50),"OK","REVISAR")</f>
        <v>0</v>
      </c>
      <c r="W2626" s="3">
        <f>IF(AND(ISNUMBER(L2626),L2626&gt;0,L2626&lt;1000000),"OK","REVISAR")</f>
        <v>0</v>
      </c>
      <c r="X2626" s="3">
        <f>IF(AND(ISNUMBER(K2626),ISNUMBER(L2626),ISNUMBER(M2626),ISNUMBER(N2626)),IF(ABS(N2626-(K2626*L2626*(1-M2626/100)))&gt;1,"REVISAR","OK"),"REVISAR")</f>
        <v>0</v>
      </c>
      <c r="Y2626" s="3">
        <f>IF(AND(ISNUMBER(SEARCH("@",E2626)),ISNUMBER(SEARCH(".",E2626))),"OK","REVISAR")</f>
        <v>0</v>
      </c>
      <c r="Z2626" s="3">
        <f>IF(COUNTIF($A$2:$A$5001,A2626)&gt;1,"REVISAR","OK")</f>
        <v>0</v>
      </c>
    </row>
    <row r="2627">
      <c r="A2627" s="3">
        <v>2626</v>
      </c>
      <c r="B2627" s="4">
        <v>45427</v>
      </c>
      <c r="C2627" s="3" t="inlineStr">
        <is>
          <t>Juan Pérez</t>
        </is>
      </c>
      <c r="D2627" s="3" t="inlineStr">
        <is>
          <t>45875294</t>
        </is>
      </c>
      <c r="E2627" s="3" t="inlineStr">
        <is>
          <t>cliente862@sinmail</t>
        </is>
      </c>
      <c r="F2627" s="3" t="inlineStr">
        <is>
          <t>+54 9 2326 795297</t>
        </is>
      </c>
      <c r="H2627" s="3" t="inlineStr">
        <is>
          <t>Cordoba</t>
        </is>
      </c>
      <c r="I2627" s="3" t="inlineStr">
        <is>
          <t>Webcam HD</t>
        </is>
      </c>
      <c r="J2627" s="3" t="inlineStr">
        <is>
          <t>Tecnologia</t>
        </is>
      </c>
      <c r="K2627" s="3">
        <v>1</v>
      </c>
      <c r="L2627" s="5">
        <v>121960.36</v>
      </c>
      <c r="M2627" s="3">
        <v>5</v>
      </c>
      <c r="N2627" s="5">
        <v>115862.34</v>
      </c>
      <c r="O2627" s="3" t="inlineStr">
        <is>
          <t>Efectivo</t>
        </is>
      </c>
      <c r="P2627" s="3" t="inlineStr">
        <is>
          <t>Admin</t>
        </is>
      </c>
      <c r="Q2627" s="3" t="inlineStr">
        <is>
          <t>Norte</t>
        </is>
      </c>
      <c r="S2627" s="3" t="inlineStr">
        <is>
          <t>Producto sin stock</t>
        </is>
      </c>
      <c r="T2627" s="3">
        <f>IF(COUNTA(A2627:S2627)&lt;19,"REVISAR","OK")</f>
        <v>0</v>
      </c>
      <c r="U2627" s="3">
        <f>IF(ISNUMBER(B2627),"OK","REVISAR")</f>
        <v>0</v>
      </c>
      <c r="V2627" s="3">
        <f>IF(AND(ISNUMBER(K2627),K2627&gt;0,K2627&lt;50),"OK","REVISAR")</f>
        <v>0</v>
      </c>
      <c r="W2627" s="3">
        <f>IF(AND(ISNUMBER(L2627),L2627&gt;0,L2627&lt;1000000),"OK","REVISAR")</f>
        <v>0</v>
      </c>
      <c r="X2627" s="3">
        <f>IF(AND(ISNUMBER(K2627),ISNUMBER(L2627),ISNUMBER(M2627),ISNUMBER(N2627)),IF(ABS(N2627-(K2627*L2627*(1-M2627/100)))&gt;1,"REVISAR","OK"),"REVISAR")</f>
        <v>0</v>
      </c>
      <c r="Y2627" s="3">
        <f>IF(AND(ISNUMBER(SEARCH("@",E2627)),ISNUMBER(SEARCH(".",E2627))),"OK","REVISAR")</f>
        <v>0</v>
      </c>
      <c r="Z2627" s="3">
        <f>IF(COUNTIF($A$2:$A$5001,A2627)&gt;1,"REVISAR","OK")</f>
        <v>0</v>
      </c>
    </row>
    <row r="2628">
      <c r="A2628" s="3">
        <v>2627</v>
      </c>
      <c r="B2628" s="4">
        <v>45683</v>
      </c>
      <c r="C2628" s="3" t="inlineStr">
        <is>
          <t>María Gómez</t>
        </is>
      </c>
      <c r="D2628" s="3" t="inlineStr">
        <is>
          <t>Sin DNI</t>
        </is>
      </c>
      <c r="E2628" s="3" t="inlineStr">
        <is>
          <t>cliente260@gmail.com</t>
        </is>
      </c>
      <c r="F2628" s="3" t="inlineStr">
        <is>
          <t>+54 9 2326 391113</t>
        </is>
      </c>
      <c r="H2628" s="3" t="inlineStr">
        <is>
          <t>Buenos Aires</t>
        </is>
      </c>
      <c r="I2628" s="3" t="inlineStr">
        <is>
          <t>Cable USB-C</t>
        </is>
      </c>
      <c r="J2628" s="3" t="inlineStr">
        <is>
          <t>perifericos</t>
        </is>
      </c>
      <c r="K2628" s="3">
        <v>7</v>
      </c>
      <c r="L2628" s="5">
        <v>143941.79</v>
      </c>
      <c r="M2628" s="3">
        <v>20</v>
      </c>
      <c r="N2628" s="5">
        <v>806074.02</v>
      </c>
      <c r="O2628" s="3" t="inlineStr">
        <is>
          <t>Tarjeta Débito</t>
        </is>
      </c>
      <c r="P2628" s="3" t="inlineStr">
        <is>
          <t>Isaías</t>
        </is>
      </c>
      <c r="Q2628" s="3" t="inlineStr">
        <is>
          <t>Norte</t>
        </is>
      </c>
      <c r="R2628" s="3" t="inlineStr">
        <is>
          <t>entregado</t>
        </is>
      </c>
      <c r="T2628" s="3">
        <f>IF(COUNTA(A2628:S2628)&lt;19,"REVISAR","OK")</f>
        <v>0</v>
      </c>
      <c r="U2628" s="3">
        <f>IF(ISNUMBER(B2628),"OK","REVISAR")</f>
        <v>0</v>
      </c>
      <c r="V2628" s="3">
        <f>IF(AND(ISNUMBER(K2628),K2628&gt;0,K2628&lt;50),"OK","REVISAR")</f>
        <v>0</v>
      </c>
      <c r="W2628" s="3">
        <f>IF(AND(ISNUMBER(L2628),L2628&gt;0,L2628&lt;1000000),"OK","REVISAR")</f>
        <v>0</v>
      </c>
      <c r="X2628" s="3">
        <f>IF(AND(ISNUMBER(K2628),ISNUMBER(L2628),ISNUMBER(M2628),ISNUMBER(N2628)),IF(ABS(N2628-(K2628*L2628*(1-M2628/100)))&gt;1,"REVISAR","OK"),"REVISAR")</f>
        <v>0</v>
      </c>
      <c r="Y2628" s="3">
        <f>IF(AND(ISNUMBER(SEARCH("@",E2628)),ISNUMBER(SEARCH(".",E2628))),"OK","REVISAR")</f>
        <v>0</v>
      </c>
      <c r="Z2628" s="3">
        <f>IF(COUNTIF($A$2:$A$5001,A2628)&gt;1,"REVISAR","OK")</f>
        <v>0</v>
      </c>
    </row>
    <row r="2629">
      <c r="A2629" s="3">
        <v>2628</v>
      </c>
      <c r="B2629" s="4">
        <v>45762</v>
      </c>
      <c r="C2629" s="3" t="inlineStr">
        <is>
          <t>Sofía García</t>
        </is>
      </c>
      <c r="D2629" s="3" t="inlineStr">
        <is>
          <t>28784432</t>
        </is>
      </c>
      <c r="E2629" s="3" t="inlineStr">
        <is>
          <t>no tiene</t>
        </is>
      </c>
      <c r="F2629" s="3" t="inlineStr">
        <is>
          <t>+54 9 2326 882404</t>
        </is>
      </c>
      <c r="H2629" s="3" t="inlineStr">
        <is>
          <t>Santa Fe</t>
        </is>
      </c>
      <c r="K2629" s="3">
        <v>4</v>
      </c>
      <c r="L2629" s="5">
        <v>54513.85</v>
      </c>
      <c r="M2629" s="3">
        <v>5</v>
      </c>
      <c r="N2629" s="5">
        <v>207152.63</v>
      </c>
      <c r="P2629" s="3" t="inlineStr">
        <is>
          <t>admin</t>
        </is>
      </c>
      <c r="Q2629" s="3" t="inlineStr">
        <is>
          <t>Norte</t>
        </is>
      </c>
      <c r="R2629" s="3" t="inlineStr">
        <is>
          <t>Pendiente</t>
        </is>
      </c>
      <c r="S2629" s="3" t="inlineStr">
        <is>
          <t>Dirección incompleta</t>
        </is>
      </c>
      <c r="T2629" s="3">
        <f>IF(COUNTA(A2629:S2629)&lt;19,"REVISAR","OK")</f>
        <v>0</v>
      </c>
      <c r="U2629" s="3">
        <f>IF(ISNUMBER(B2629),"OK","REVISAR")</f>
        <v>0</v>
      </c>
      <c r="V2629" s="3">
        <f>IF(AND(ISNUMBER(K2629),K2629&gt;0,K2629&lt;50),"OK","REVISAR")</f>
        <v>0</v>
      </c>
      <c r="W2629" s="3">
        <f>IF(AND(ISNUMBER(L2629),L2629&gt;0,L2629&lt;1000000),"OK","REVISAR")</f>
        <v>0</v>
      </c>
      <c r="X2629" s="3">
        <f>IF(AND(ISNUMBER(K2629),ISNUMBER(L2629),ISNUMBER(M2629),ISNUMBER(N2629)),IF(ABS(N2629-(K2629*L2629*(1-M2629/100)))&gt;1,"REVISAR","OK"),"REVISAR")</f>
        <v>0</v>
      </c>
      <c r="Y2629" s="3">
        <f>IF(AND(ISNUMBER(SEARCH("@",E2629)),ISNUMBER(SEARCH(".",E2629))),"OK","REVISAR")</f>
        <v>0</v>
      </c>
      <c r="Z2629" s="3">
        <f>IF(COUNTIF($A$2:$A$5001,A2629)&gt;1,"REVISAR","OK")</f>
        <v>0</v>
      </c>
    </row>
    <row r="2630">
      <c r="A2630" s="3">
        <v>2629</v>
      </c>
      <c r="B2630" s="4">
        <v>45799</v>
      </c>
      <c r="C2630" s="3" t="inlineStr">
        <is>
          <t>Pedro Sánchez</t>
        </is>
      </c>
      <c r="D2630" s="3" t="inlineStr">
        <is>
          <t>Sin DNI</t>
        </is>
      </c>
      <c r="E2630" s="3" t="inlineStr">
        <is>
          <t>cliente265@gmai.com</t>
        </is>
      </c>
      <c r="F2630" s="3" t="inlineStr">
        <is>
          <t>+54 9 2326 899589</t>
        </is>
      </c>
      <c r="G2630" s="3" t="inlineStr">
        <is>
          <t>CABA</t>
        </is>
      </c>
      <c r="H2630" s="3" t="inlineStr">
        <is>
          <t>Córdoba</t>
        </is>
      </c>
      <c r="I2630" s="3" t="inlineStr">
        <is>
          <t>Disco SSD 480GB</t>
        </is>
      </c>
      <c r="K2630" s="3">
        <v>3</v>
      </c>
      <c r="L2630" s="5">
        <v>76994</v>
      </c>
      <c r="M2630" s="3">
        <v>0</v>
      </c>
      <c r="N2630" s="5">
        <v>230982</v>
      </c>
      <c r="O2630" s="3" t="inlineStr">
        <is>
          <t>Mercado Pago</t>
        </is>
      </c>
      <c r="P2630" s="3" t="inlineStr">
        <is>
          <t>Benjamín</t>
        </is>
      </c>
      <c r="Q2630" s="3" t="inlineStr">
        <is>
          <t>Norte</t>
        </is>
      </c>
      <c r="R2630" s="3" t="inlineStr">
        <is>
          <t>En camino</t>
        </is>
      </c>
      <c r="T2630" s="3">
        <f>IF(COUNTA(A2630:S2630)&lt;19,"REVISAR","OK")</f>
        <v>0</v>
      </c>
      <c r="U2630" s="3">
        <f>IF(ISNUMBER(B2630),"OK","REVISAR")</f>
        <v>0</v>
      </c>
      <c r="V2630" s="3">
        <f>IF(AND(ISNUMBER(K2630),K2630&gt;0,K2630&lt;50),"OK","REVISAR")</f>
        <v>0</v>
      </c>
      <c r="W2630" s="3">
        <f>IF(AND(ISNUMBER(L2630),L2630&gt;0,L2630&lt;1000000),"OK","REVISAR")</f>
        <v>0</v>
      </c>
      <c r="X2630" s="3">
        <f>IF(AND(ISNUMBER(K2630),ISNUMBER(L2630),ISNUMBER(M2630),ISNUMBER(N2630)),IF(ABS(N2630-(K2630*L2630*(1-M2630/100)))&gt;1,"REVISAR","OK"),"REVISAR")</f>
        <v>0</v>
      </c>
      <c r="Y2630" s="3">
        <f>IF(AND(ISNUMBER(SEARCH("@",E2630)),ISNUMBER(SEARCH(".",E2630))),"OK","REVISAR")</f>
        <v>0</v>
      </c>
      <c r="Z2630" s="3">
        <f>IF(COUNTIF($A$2:$A$5001,A2630)&gt;1,"REVISAR","OK")</f>
        <v>0</v>
      </c>
    </row>
    <row r="2631">
      <c r="A2631" s="3">
        <v>2630</v>
      </c>
      <c r="B2631" s="4">
        <v>45398</v>
      </c>
      <c r="C2631" s="3" t="inlineStr">
        <is>
          <t>Sofía García</t>
        </is>
      </c>
      <c r="D2631" s="3" t="inlineStr">
        <is>
          <t>37922847</t>
        </is>
      </c>
      <c r="E2631" s="3" t="inlineStr">
        <is>
          <t>cliente574@hotmial.com</t>
        </is>
      </c>
      <c r="F2631" s="3" t="inlineStr">
        <is>
          <t>+54 9 2326 737064</t>
        </is>
      </c>
      <c r="G2631" s="3" t="inlineStr">
        <is>
          <t>S. A. de Areco</t>
        </is>
      </c>
      <c r="H2631" s="3" t="inlineStr">
        <is>
          <t>Cordoba</t>
        </is>
      </c>
      <c r="I2631" s="3" t="inlineStr">
        <is>
          <t>Mouse gamer</t>
        </is>
      </c>
      <c r="J2631" s="3" t="inlineStr">
        <is>
          <t>Accesorios</t>
        </is>
      </c>
      <c r="K2631" s="3">
        <v>1</v>
      </c>
      <c r="L2631" s="5">
        <v>156363.39</v>
      </c>
      <c r="M2631" s="3">
        <v>0</v>
      </c>
      <c r="N2631" s="5">
        <v>156363.39</v>
      </c>
      <c r="O2631" s="3" t="inlineStr">
        <is>
          <t>Mercado Pago</t>
        </is>
      </c>
      <c r="P2631" s="3" t="inlineStr">
        <is>
          <t>admin</t>
        </is>
      </c>
      <c r="R2631" s="3" t="inlineStr">
        <is>
          <t>Entregado</t>
        </is>
      </c>
      <c r="S2631" s="3" t="inlineStr">
        <is>
          <t>sin observaciones</t>
        </is>
      </c>
      <c r="T2631" s="3">
        <f>IF(COUNTA(A2631:S2631)&lt;19,"REVISAR","OK")</f>
        <v>0</v>
      </c>
      <c r="U2631" s="3">
        <f>IF(ISNUMBER(B2631),"OK","REVISAR")</f>
        <v>0</v>
      </c>
      <c r="V2631" s="3">
        <f>IF(AND(ISNUMBER(K2631),K2631&gt;0,K2631&lt;50),"OK","REVISAR")</f>
        <v>0</v>
      </c>
      <c r="W2631" s="3">
        <f>IF(AND(ISNUMBER(L2631),L2631&gt;0,L2631&lt;1000000),"OK","REVISAR")</f>
        <v>0</v>
      </c>
      <c r="X2631" s="3">
        <f>IF(AND(ISNUMBER(K2631),ISNUMBER(L2631),ISNUMBER(M2631),ISNUMBER(N2631)),IF(ABS(N2631-(K2631*L2631*(1-M2631/100)))&gt;1,"REVISAR","OK"),"REVISAR")</f>
        <v>0</v>
      </c>
      <c r="Y2631" s="3">
        <f>IF(AND(ISNUMBER(SEARCH("@",E2631)),ISNUMBER(SEARCH(".",E2631))),"OK","REVISAR")</f>
        <v>0</v>
      </c>
      <c r="Z2631" s="3">
        <f>IF(COUNTIF($A$2:$A$5001,A2631)&gt;1,"REVISAR","OK")</f>
        <v>0</v>
      </c>
    </row>
    <row r="2632">
      <c r="A2632" s="3">
        <v>2631</v>
      </c>
      <c r="B2632" s="4">
        <v>45737</v>
      </c>
      <c r="C2632" s="3" t="inlineStr">
        <is>
          <t>Sofía García</t>
        </is>
      </c>
      <c r="D2632" s="3" t="inlineStr">
        <is>
          <t>26003435</t>
        </is>
      </c>
      <c r="E2632" s="3" t="inlineStr">
        <is>
          <t>cliente186@yahoo.com</t>
        </is>
      </c>
      <c r="F2632" s="3" t="inlineStr">
        <is>
          <t>+54 9 2326 513483</t>
        </is>
      </c>
      <c r="I2632" s="3" t="inlineStr">
        <is>
          <t>Notebook 15</t>
        </is>
      </c>
      <c r="J2632" s="3" t="inlineStr">
        <is>
          <t>tecnologia</t>
        </is>
      </c>
      <c r="K2632" s="3">
        <v>8</v>
      </c>
      <c r="L2632" s="5">
        <v>56552.47</v>
      </c>
      <c r="M2632" s="3">
        <v>15</v>
      </c>
      <c r="N2632" s="5">
        <v>384556.8</v>
      </c>
      <c r="O2632" s="3" t="inlineStr">
        <is>
          <t>Tarjeta Débito</t>
        </is>
      </c>
      <c r="P2632" s="3" t="inlineStr">
        <is>
          <t>Paul</t>
        </is>
      </c>
      <c r="Q2632" s="3" t="inlineStr">
        <is>
          <t>Norte</t>
        </is>
      </c>
      <c r="R2632" s="3" t="inlineStr">
        <is>
          <t>pendiente</t>
        </is>
      </c>
      <c r="S2632" s="3" t="inlineStr">
        <is>
          <t>Duplicado probable</t>
        </is>
      </c>
      <c r="T2632" s="3">
        <f>IF(COUNTA(A2632:S2632)&lt;19,"REVISAR","OK")</f>
        <v>0</v>
      </c>
      <c r="U2632" s="3">
        <f>IF(ISNUMBER(B2632),"OK","REVISAR")</f>
        <v>0</v>
      </c>
      <c r="V2632" s="3">
        <f>IF(AND(ISNUMBER(K2632),K2632&gt;0,K2632&lt;50),"OK","REVISAR")</f>
        <v>0</v>
      </c>
      <c r="W2632" s="3">
        <f>IF(AND(ISNUMBER(L2632),L2632&gt;0,L2632&lt;1000000),"OK","REVISAR")</f>
        <v>0</v>
      </c>
      <c r="X2632" s="3">
        <f>IF(AND(ISNUMBER(K2632),ISNUMBER(L2632),ISNUMBER(M2632),ISNUMBER(N2632)),IF(ABS(N2632-(K2632*L2632*(1-M2632/100)))&gt;1,"REVISAR","OK"),"REVISAR")</f>
        <v>0</v>
      </c>
      <c r="Y2632" s="3">
        <f>IF(AND(ISNUMBER(SEARCH("@",E2632)),ISNUMBER(SEARCH(".",E2632))),"OK","REVISAR")</f>
        <v>0</v>
      </c>
      <c r="Z2632" s="3">
        <f>IF(COUNTIF($A$2:$A$5001,A2632)&gt;1,"REVISAR","OK")</f>
        <v>0</v>
      </c>
    </row>
    <row r="2633">
      <c r="A2633" s="3">
        <v>2632</v>
      </c>
      <c r="B2633" s="4">
        <v>45653</v>
      </c>
      <c r="C2633" s="3" t="inlineStr">
        <is>
          <t>Sofía García</t>
        </is>
      </c>
      <c r="D2633" s="3" t="inlineStr">
        <is>
          <t>28215926</t>
        </is>
      </c>
      <c r="E2633" s="3" t="inlineStr">
        <is>
          <t>cliente338@gmai.com</t>
        </is>
      </c>
      <c r="F2633" s="3" t="inlineStr">
        <is>
          <t>+54 9 2326 169023</t>
        </is>
      </c>
      <c r="G2633" s="3" t="inlineStr">
        <is>
          <t>Mendoza</t>
        </is>
      </c>
      <c r="H2633" s="3" t="inlineStr">
        <is>
          <t>buenos aires</t>
        </is>
      </c>
      <c r="I2633" s="3" t="inlineStr">
        <is>
          <t>Monitor 24</t>
        </is>
      </c>
      <c r="J2633" s="3" t="inlineStr">
        <is>
          <t>Tecnologia</t>
        </is>
      </c>
      <c r="K2633" s="3">
        <v>1</v>
      </c>
      <c r="L2633" s="5">
        <v>38478.79</v>
      </c>
      <c r="M2633" s="3">
        <v>0</v>
      </c>
      <c r="N2633" s="5">
        <v>38478.79</v>
      </c>
      <c r="O2633" s="3" t="inlineStr">
        <is>
          <t>Transferencia</t>
        </is>
      </c>
      <c r="P2633" s="3" t="inlineStr">
        <is>
          <t>Sofía</t>
        </is>
      </c>
      <c r="S2633" s="3" t="inlineStr">
        <is>
          <t>Dirección incompleta</t>
        </is>
      </c>
      <c r="T2633" s="3">
        <f>IF(COUNTA(A2633:S2633)&lt;19,"REVISAR","OK")</f>
        <v>0</v>
      </c>
      <c r="U2633" s="3">
        <f>IF(ISNUMBER(B2633),"OK","REVISAR")</f>
        <v>0</v>
      </c>
      <c r="V2633" s="3">
        <f>IF(AND(ISNUMBER(K2633),K2633&gt;0,K2633&lt;50),"OK","REVISAR")</f>
        <v>0</v>
      </c>
      <c r="W2633" s="3">
        <f>IF(AND(ISNUMBER(L2633),L2633&gt;0,L2633&lt;1000000),"OK","REVISAR")</f>
        <v>0</v>
      </c>
      <c r="X2633" s="3">
        <f>IF(AND(ISNUMBER(K2633),ISNUMBER(L2633),ISNUMBER(M2633),ISNUMBER(N2633)),IF(ABS(N2633-(K2633*L2633*(1-M2633/100)))&gt;1,"REVISAR","OK"),"REVISAR")</f>
        <v>0</v>
      </c>
      <c r="Y2633" s="3">
        <f>IF(AND(ISNUMBER(SEARCH("@",E2633)),ISNUMBER(SEARCH(".",E2633))),"OK","REVISAR")</f>
        <v>0</v>
      </c>
      <c r="Z2633" s="3">
        <f>IF(COUNTIF($A$2:$A$5001,A2633)&gt;1,"REVISAR","OK")</f>
        <v>0</v>
      </c>
    </row>
    <row r="2634">
      <c r="A2634" s="3">
        <v>2633</v>
      </c>
      <c r="B2634" s="4">
        <v>45754</v>
      </c>
      <c r="C2634" s="3" t="inlineStr">
        <is>
          <t>Cliente Sin Nombre</t>
        </is>
      </c>
      <c r="D2634" s="3" t="inlineStr">
        <is>
          <t>44099881</t>
        </is>
      </c>
      <c r="E2634" s="3" t="inlineStr">
        <is>
          <t>cliente647@yahoo.com</t>
        </is>
      </c>
      <c r="F2634" s="3" t="inlineStr">
        <is>
          <t>+54 9 2326 345081</t>
        </is>
      </c>
      <c r="G2634" s="3" t="inlineStr">
        <is>
          <t>Córdoba</t>
        </is>
      </c>
      <c r="H2634" s="3" t="inlineStr">
        <is>
          <t>Bs.As</t>
        </is>
      </c>
      <c r="I2634" s="3" t="inlineStr">
        <is>
          <t>Notebook 15</t>
        </is>
      </c>
      <c r="J2634" s="3" t="inlineStr">
        <is>
          <t>Periféricos</t>
        </is>
      </c>
      <c r="K2634" s="3">
        <v>6</v>
      </c>
      <c r="L2634" s="5">
        <v>106996.88</v>
      </c>
      <c r="M2634" s="3">
        <v>0</v>
      </c>
      <c r="N2634" s="5">
        <v>641981.28</v>
      </c>
      <c r="O2634" s="3" t="inlineStr">
        <is>
          <t>Cheque</t>
        </is>
      </c>
      <c r="Q2634" s="3" t="inlineStr">
        <is>
          <t>local 1</t>
        </is>
      </c>
      <c r="R2634" s="3" t="inlineStr">
        <is>
          <t>No aplica</t>
        </is>
      </c>
      <c r="S2634" s="3" t="inlineStr">
        <is>
          <t>Producto sin stock</t>
        </is>
      </c>
      <c r="T2634" s="3">
        <f>IF(COUNTA(A2634:S2634)&lt;19,"REVISAR","OK")</f>
        <v>0</v>
      </c>
      <c r="U2634" s="3">
        <f>IF(ISNUMBER(B2634),"OK","REVISAR")</f>
        <v>0</v>
      </c>
      <c r="V2634" s="3">
        <f>IF(AND(ISNUMBER(K2634),K2634&gt;0,K2634&lt;50),"OK","REVISAR")</f>
        <v>0</v>
      </c>
      <c r="W2634" s="3">
        <f>IF(AND(ISNUMBER(L2634),L2634&gt;0,L2634&lt;1000000),"OK","REVISAR")</f>
        <v>0</v>
      </c>
      <c r="X2634" s="3">
        <f>IF(AND(ISNUMBER(K2634),ISNUMBER(L2634),ISNUMBER(M2634),ISNUMBER(N2634)),IF(ABS(N2634-(K2634*L2634*(1-M2634/100)))&gt;1,"REVISAR","OK"),"REVISAR")</f>
        <v>0</v>
      </c>
      <c r="Y2634" s="3">
        <f>IF(AND(ISNUMBER(SEARCH("@",E2634)),ISNUMBER(SEARCH(".",E2634))),"OK","REVISAR")</f>
        <v>0</v>
      </c>
      <c r="Z2634" s="3">
        <f>IF(COUNTIF($A$2:$A$5001,A2634)&gt;1,"REVISAR","OK")</f>
        <v>0</v>
      </c>
    </row>
    <row r="2635">
      <c r="A2635" s="3">
        <v>2634</v>
      </c>
      <c r="B2635" s="4">
        <v>45347</v>
      </c>
      <c r="D2635" s="3" t="inlineStr">
        <is>
          <t>45165112</t>
        </is>
      </c>
      <c r="E2635" s="3" t="inlineStr">
        <is>
          <t>cliente246@gmai.com</t>
        </is>
      </c>
      <c r="F2635" s="3" t="inlineStr">
        <is>
          <t>+54 9 2326 874100</t>
        </is>
      </c>
      <c r="G2635" s="3" t="inlineStr">
        <is>
          <t>Cordoba</t>
        </is>
      </c>
      <c r="H2635" s="3" t="inlineStr">
        <is>
          <t>Córdoba</t>
        </is>
      </c>
      <c r="I2635" s="3" t="inlineStr">
        <is>
          <t>Monitor 24</t>
        </is>
      </c>
      <c r="J2635" s="3" t="inlineStr">
        <is>
          <t>Periféricos</t>
        </is>
      </c>
      <c r="K2635" s="3">
        <v>7</v>
      </c>
      <c r="L2635" s="5">
        <v>165484.84</v>
      </c>
      <c r="M2635" s="3">
        <v>0</v>
      </c>
      <c r="N2635" s="5">
        <v>1158393.88</v>
      </c>
      <c r="O2635" s="3" t="inlineStr">
        <is>
          <t>efectivo</t>
        </is>
      </c>
      <c r="P2635" s="3" t="inlineStr">
        <is>
          <t>admin</t>
        </is>
      </c>
      <c r="Q2635" s="3" t="inlineStr">
        <is>
          <t>Online</t>
        </is>
      </c>
      <c r="R2635" s="3" t="inlineStr">
        <is>
          <t>En camino</t>
        </is>
      </c>
      <c r="S2635" s="3" t="inlineStr">
        <is>
          <t>Precio cargado manualmente</t>
        </is>
      </c>
      <c r="T2635" s="3">
        <f>IF(COUNTA(A2635:S2635)&lt;19,"REVISAR","OK")</f>
        <v>0</v>
      </c>
      <c r="U2635" s="3">
        <f>IF(ISNUMBER(B2635),"OK","REVISAR")</f>
        <v>0</v>
      </c>
      <c r="V2635" s="3">
        <f>IF(AND(ISNUMBER(K2635),K2635&gt;0,K2635&lt;50),"OK","REVISAR")</f>
        <v>0</v>
      </c>
      <c r="W2635" s="3">
        <f>IF(AND(ISNUMBER(L2635),L2635&gt;0,L2635&lt;1000000),"OK","REVISAR")</f>
        <v>0</v>
      </c>
      <c r="X2635" s="3">
        <f>IF(AND(ISNUMBER(K2635),ISNUMBER(L2635),ISNUMBER(M2635),ISNUMBER(N2635)),IF(ABS(N2635-(K2635*L2635*(1-M2635/100)))&gt;1,"REVISAR","OK"),"REVISAR")</f>
        <v>0</v>
      </c>
      <c r="Y2635" s="3">
        <f>IF(AND(ISNUMBER(SEARCH("@",E2635)),ISNUMBER(SEARCH(".",E2635))),"OK","REVISAR")</f>
        <v>0</v>
      </c>
      <c r="Z2635" s="3">
        <f>IF(COUNTIF($A$2:$A$5001,A2635)&gt;1,"REVISAR","OK")</f>
        <v>0</v>
      </c>
    </row>
    <row r="2636">
      <c r="A2636" s="3">
        <v>2635</v>
      </c>
      <c r="B2636" s="4" t="inlineStr">
        <is>
          <t>2024-13-40</t>
        </is>
      </c>
      <c r="D2636" s="3" t="inlineStr">
        <is>
          <t>41858192</t>
        </is>
      </c>
      <c r="E2636" s="3" t="inlineStr">
        <is>
          <t>cliente890@gmail.com</t>
        </is>
      </c>
      <c r="F2636" s="3" t="inlineStr">
        <is>
          <t>+54 9 2326 556545</t>
        </is>
      </c>
      <c r="H2636" s="3" t="inlineStr">
        <is>
          <t>Bs.As</t>
        </is>
      </c>
      <c r="I2636" s="3" t="inlineStr">
        <is>
          <t>Cable USB-C</t>
        </is>
      </c>
      <c r="J2636" s="3" t="inlineStr">
        <is>
          <t>Periféricos</t>
        </is>
      </c>
      <c r="K2636" s="3">
        <v>4</v>
      </c>
      <c r="L2636" s="5">
        <v>84901.53</v>
      </c>
      <c r="M2636" s="3">
        <v>5</v>
      </c>
      <c r="N2636" s="5">
        <v>322625.81</v>
      </c>
      <c r="O2636" s="3" t="inlineStr">
        <is>
          <t>Cheque</t>
        </is>
      </c>
      <c r="P2636" s="3" t="inlineStr">
        <is>
          <t>Benjamín</t>
        </is>
      </c>
      <c r="Q2636" s="3" t="inlineStr">
        <is>
          <t>online</t>
        </is>
      </c>
      <c r="R2636" s="3" t="inlineStr">
        <is>
          <t>Entregado</t>
        </is>
      </c>
      <c r="S2636" s="3" t="inlineStr">
        <is>
          <t>Duplicado probable</t>
        </is>
      </c>
      <c r="T2636" s="3">
        <f>IF(COUNTA(A2636:S2636)&lt;19,"REVISAR","OK")</f>
        <v>0</v>
      </c>
      <c r="U2636" s="3">
        <f>IF(ISNUMBER(B2636),"OK","REVISAR")</f>
        <v>0</v>
      </c>
      <c r="V2636" s="3">
        <f>IF(AND(ISNUMBER(K2636),K2636&gt;0,K2636&lt;50),"OK","REVISAR")</f>
        <v>0</v>
      </c>
      <c r="W2636" s="3">
        <f>IF(AND(ISNUMBER(L2636),L2636&gt;0,L2636&lt;1000000),"OK","REVISAR")</f>
        <v>0</v>
      </c>
      <c r="X2636" s="3">
        <f>IF(AND(ISNUMBER(K2636),ISNUMBER(L2636),ISNUMBER(M2636),ISNUMBER(N2636)),IF(ABS(N2636-(K2636*L2636*(1-M2636/100)))&gt;1,"REVISAR","OK"),"REVISAR")</f>
        <v>0</v>
      </c>
      <c r="Y2636" s="3">
        <f>IF(AND(ISNUMBER(SEARCH("@",E2636)),ISNUMBER(SEARCH(".",E2636))),"OK","REVISAR")</f>
        <v>0</v>
      </c>
      <c r="Z2636" s="3">
        <f>IF(COUNTIF($A$2:$A$5001,A2636)&gt;1,"REVISAR","OK")</f>
        <v>0</v>
      </c>
    </row>
    <row r="2637">
      <c r="A2637" s="3">
        <v>1281</v>
      </c>
      <c r="B2637" s="4">
        <v>45336</v>
      </c>
      <c r="C2637" s="3" t="inlineStr">
        <is>
          <t>Juan Pérez</t>
        </is>
      </c>
      <c r="D2637" s="3" t="inlineStr">
        <is>
          <t>33195286</t>
        </is>
      </c>
      <c r="E2637" s="3" t="inlineStr">
        <is>
          <t>cliente89@sinmail</t>
        </is>
      </c>
      <c r="F2637" s="3" t="inlineStr">
        <is>
          <t>+54 9 2326 919314</t>
        </is>
      </c>
      <c r="G2637" s="3" t="inlineStr">
        <is>
          <t>CABA</t>
        </is>
      </c>
      <c r="H2637" s="3" t="inlineStr">
        <is>
          <t>Mendoza</t>
        </is>
      </c>
      <c r="I2637" s="3" t="inlineStr">
        <is>
          <t>Monitor 24</t>
        </is>
      </c>
      <c r="J2637" s="3" t="inlineStr">
        <is>
          <t>Hogar</t>
        </is>
      </c>
      <c r="K2637" s="3">
        <v>99</v>
      </c>
      <c r="L2637" s="5">
        <v>127291.99</v>
      </c>
      <c r="M2637" s="3">
        <v>15</v>
      </c>
      <c r="N2637" s="5">
        <v>10711620.96</v>
      </c>
      <c r="O2637" s="3" t="inlineStr">
        <is>
          <t>Tarjeta Débito</t>
        </is>
      </c>
      <c r="P2637" s="3" t="inlineStr">
        <is>
          <t>Benjamín</t>
        </is>
      </c>
      <c r="Q2637" s="3" t="inlineStr">
        <is>
          <t>Local 1</t>
        </is>
      </c>
      <c r="R2637" s="3" t="inlineStr">
        <is>
          <t>entregado</t>
        </is>
      </c>
      <c r="T2637" s="3">
        <f>IF(COUNTA(A2637:S2637)&lt;19,"REVISAR","OK")</f>
        <v>0</v>
      </c>
      <c r="U2637" s="3">
        <f>IF(ISNUMBER(B2637),"OK","REVISAR")</f>
        <v>0</v>
      </c>
      <c r="V2637" s="3">
        <f>IF(AND(ISNUMBER(K2637),K2637&gt;0,K2637&lt;50),"OK","REVISAR")</f>
        <v>0</v>
      </c>
      <c r="W2637" s="3">
        <f>IF(AND(ISNUMBER(L2637),L2637&gt;0,L2637&lt;1000000),"OK","REVISAR")</f>
        <v>0</v>
      </c>
      <c r="X2637" s="3">
        <f>IF(AND(ISNUMBER(K2637),ISNUMBER(L2637),ISNUMBER(M2637),ISNUMBER(N2637)),IF(ABS(N2637-(K2637*L2637*(1-M2637/100)))&gt;1,"REVISAR","OK"),"REVISAR")</f>
        <v>0</v>
      </c>
      <c r="Y2637" s="3">
        <f>IF(AND(ISNUMBER(SEARCH("@",E2637)),ISNUMBER(SEARCH(".",E2637))),"OK","REVISAR")</f>
        <v>0</v>
      </c>
      <c r="Z2637" s="3">
        <f>IF(COUNTIF($A$2:$A$5001,A2637)&gt;1,"REVISAR","OK")</f>
        <v>0</v>
      </c>
    </row>
    <row r="2638">
      <c r="A2638" s="3">
        <v>2637</v>
      </c>
      <c r="B2638" s="4">
        <v>45535</v>
      </c>
      <c r="C2638" s="3" t="inlineStr">
        <is>
          <t>Martín Fernández</t>
        </is>
      </c>
      <c r="D2638" s="3" t="inlineStr">
        <is>
          <t>39032464</t>
        </is>
      </c>
      <c r="E2638" s="3" t="inlineStr">
        <is>
          <t>cliente747@sinmail</t>
        </is>
      </c>
      <c r="F2638" s="3" t="inlineStr">
        <is>
          <t>+54 9 2326 392871</t>
        </is>
      </c>
      <c r="G2638" s="3" t="inlineStr">
        <is>
          <t>Buenos Aires</t>
        </is>
      </c>
      <c r="H2638" s="3" t="inlineStr">
        <is>
          <t>CABA</t>
        </is>
      </c>
      <c r="I2638" s="3" t="inlineStr">
        <is>
          <t>Auriculares Bluetooth</t>
        </is>
      </c>
      <c r="J2638" s="3" t="inlineStr">
        <is>
          <t>Hogar</t>
        </is>
      </c>
      <c r="K2638" s="3">
        <v>3</v>
      </c>
      <c r="L2638" s="5">
        <v>79745.92999999999</v>
      </c>
      <c r="M2638" s="3">
        <v>0</v>
      </c>
      <c r="N2638" s="5">
        <v>239237.79</v>
      </c>
      <c r="P2638" s="3" t="inlineStr">
        <is>
          <t>Lucas</t>
        </is>
      </c>
      <c r="Q2638" s="3" t="inlineStr">
        <is>
          <t>Centro</t>
        </is>
      </c>
      <c r="S2638" s="3" t="inlineStr">
        <is>
          <t>Dirección incompleta</t>
        </is>
      </c>
      <c r="T2638" s="3">
        <f>IF(COUNTA(A2638:S2638)&lt;19,"REVISAR","OK")</f>
        <v>0</v>
      </c>
      <c r="U2638" s="3">
        <f>IF(ISNUMBER(B2638),"OK","REVISAR")</f>
        <v>0</v>
      </c>
      <c r="V2638" s="3">
        <f>IF(AND(ISNUMBER(K2638),K2638&gt;0,K2638&lt;50),"OK","REVISAR")</f>
        <v>0</v>
      </c>
      <c r="W2638" s="3">
        <f>IF(AND(ISNUMBER(L2638),L2638&gt;0,L2638&lt;1000000),"OK","REVISAR")</f>
        <v>0</v>
      </c>
      <c r="X2638" s="3">
        <f>IF(AND(ISNUMBER(K2638),ISNUMBER(L2638),ISNUMBER(M2638),ISNUMBER(N2638)),IF(ABS(N2638-(K2638*L2638*(1-M2638/100)))&gt;1,"REVISAR","OK"),"REVISAR")</f>
        <v>0</v>
      </c>
      <c r="Y2638" s="3">
        <f>IF(AND(ISNUMBER(SEARCH("@",E2638)),ISNUMBER(SEARCH(".",E2638))),"OK","REVISAR")</f>
        <v>0</v>
      </c>
      <c r="Z2638" s="3">
        <f>IF(COUNTIF($A$2:$A$5001,A2638)&gt;1,"REVISAR","OK")</f>
        <v>0</v>
      </c>
    </row>
    <row r="2639">
      <c r="A2639" s="3">
        <v>2638</v>
      </c>
      <c r="B2639" s="4">
        <v>45306</v>
      </c>
      <c r="D2639" s="3" t="inlineStr">
        <is>
          <t>27219926</t>
        </is>
      </c>
      <c r="E2639" s="3" t="inlineStr">
        <is>
          <t>cliente583@yahoo.com</t>
        </is>
      </c>
      <c r="F2639" s="3" t="inlineStr">
        <is>
          <t>+54 9 2326 582140</t>
        </is>
      </c>
      <c r="G2639" s="3" t="inlineStr">
        <is>
          <t>Areco</t>
        </is>
      </c>
      <c r="H2639" s="3" t="inlineStr">
        <is>
          <t>buenos aires</t>
        </is>
      </c>
      <c r="I2639" s="3" t="inlineStr">
        <is>
          <t>Webcam HD</t>
        </is>
      </c>
      <c r="J2639" s="3" t="inlineStr">
        <is>
          <t>Tecnología</t>
        </is>
      </c>
      <c r="K2639" s="3">
        <v>2</v>
      </c>
      <c r="L2639" s="5">
        <v>8155.25</v>
      </c>
      <c r="M2639" s="3">
        <v>0</v>
      </c>
      <c r="N2639" s="5">
        <v>16310.5</v>
      </c>
      <c r="O2639" s="3" t="inlineStr">
        <is>
          <t>Efectivo</t>
        </is>
      </c>
      <c r="P2639" s="3" t="inlineStr">
        <is>
          <t>Sin vendedor</t>
        </is>
      </c>
      <c r="Q2639" s="3" t="inlineStr">
        <is>
          <t>Sucursal Norte</t>
        </is>
      </c>
      <c r="R2639" s="3" t="inlineStr">
        <is>
          <t>No aplica</t>
        </is>
      </c>
      <c r="S2639" s="3" t="inlineStr">
        <is>
          <t>Precio cargado manualmente</t>
        </is>
      </c>
      <c r="T2639" s="3">
        <f>IF(COUNTA(A2639:S2639)&lt;19,"REVISAR","OK")</f>
        <v>0</v>
      </c>
      <c r="U2639" s="3">
        <f>IF(ISNUMBER(B2639),"OK","REVISAR")</f>
        <v>0</v>
      </c>
      <c r="V2639" s="3">
        <f>IF(AND(ISNUMBER(K2639),K2639&gt;0,K2639&lt;50),"OK","REVISAR")</f>
        <v>0</v>
      </c>
      <c r="W2639" s="3">
        <f>IF(AND(ISNUMBER(L2639),L2639&gt;0,L2639&lt;1000000),"OK","REVISAR")</f>
        <v>0</v>
      </c>
      <c r="X2639" s="3">
        <f>IF(AND(ISNUMBER(K2639),ISNUMBER(L2639),ISNUMBER(M2639),ISNUMBER(N2639)),IF(ABS(N2639-(K2639*L2639*(1-M2639/100)))&gt;1,"REVISAR","OK"),"REVISAR")</f>
        <v>0</v>
      </c>
      <c r="Y2639" s="3">
        <f>IF(AND(ISNUMBER(SEARCH("@",E2639)),ISNUMBER(SEARCH(".",E2639))),"OK","REVISAR")</f>
        <v>0</v>
      </c>
      <c r="Z2639" s="3">
        <f>IF(COUNTIF($A$2:$A$5001,A2639)&gt;1,"REVISAR","OK")</f>
        <v>0</v>
      </c>
    </row>
    <row r="2640">
      <c r="A2640" s="3">
        <v>2639</v>
      </c>
      <c r="B2640" s="4">
        <v>45329</v>
      </c>
      <c r="D2640" s="3" t="inlineStr">
        <is>
          <t>37267775</t>
        </is>
      </c>
      <c r="E2640" s="3" t="inlineStr">
        <is>
          <t>cliente44@gmai.com</t>
        </is>
      </c>
      <c r="F2640" s="3" t="inlineStr">
        <is>
          <t>+54 9 2326 117534</t>
        </is>
      </c>
      <c r="G2640" s="3" t="inlineStr">
        <is>
          <t>Capital Federal</t>
        </is>
      </c>
      <c r="H2640" s="3" t="inlineStr">
        <is>
          <t>CABA</t>
        </is>
      </c>
      <c r="I2640" s="3" t="inlineStr">
        <is>
          <t>Producto desconocido</t>
        </is>
      </c>
      <c r="J2640" s="3" t="inlineStr">
        <is>
          <t>Accesorios</t>
        </is>
      </c>
      <c r="K2640" s="3">
        <v>0</v>
      </c>
      <c r="L2640" s="5">
        <v>124401.29</v>
      </c>
      <c r="M2640" s="3">
        <v>15</v>
      </c>
      <c r="N2640" s="5">
        <v>0</v>
      </c>
      <c r="O2640" s="3" t="inlineStr">
        <is>
          <t>transf</t>
        </is>
      </c>
      <c r="P2640" s="3" t="inlineStr">
        <is>
          <t>Paul</t>
        </is>
      </c>
      <c r="Q2640" s="3" t="inlineStr">
        <is>
          <t>local 1</t>
        </is>
      </c>
      <c r="R2640" s="3" t="inlineStr">
        <is>
          <t>No aplica</t>
        </is>
      </c>
      <c r="S2640" s="3" t="inlineStr">
        <is>
          <t>Pago a confirmar</t>
        </is>
      </c>
      <c r="T2640" s="3">
        <f>IF(COUNTA(A2640:S2640)&lt;19,"REVISAR","OK")</f>
        <v>0</v>
      </c>
      <c r="U2640" s="3">
        <f>IF(ISNUMBER(B2640),"OK","REVISAR")</f>
        <v>0</v>
      </c>
      <c r="V2640" s="3">
        <f>IF(AND(ISNUMBER(K2640),K2640&gt;0,K2640&lt;50),"OK","REVISAR")</f>
        <v>0</v>
      </c>
      <c r="W2640" s="3">
        <f>IF(AND(ISNUMBER(L2640),L2640&gt;0,L2640&lt;1000000),"OK","REVISAR")</f>
        <v>0</v>
      </c>
      <c r="X2640" s="3">
        <f>IF(AND(ISNUMBER(K2640),ISNUMBER(L2640),ISNUMBER(M2640),ISNUMBER(N2640)),IF(ABS(N2640-(K2640*L2640*(1-M2640/100)))&gt;1,"REVISAR","OK"),"REVISAR")</f>
        <v>0</v>
      </c>
      <c r="Y2640" s="3">
        <f>IF(AND(ISNUMBER(SEARCH("@",E2640)),ISNUMBER(SEARCH(".",E2640))),"OK","REVISAR")</f>
        <v>0</v>
      </c>
      <c r="Z2640" s="3">
        <f>IF(COUNTIF($A$2:$A$5001,A2640)&gt;1,"REVISAR","OK")</f>
        <v>0</v>
      </c>
    </row>
    <row r="2641">
      <c r="A2641" s="3">
        <v>2640</v>
      </c>
      <c r="B2641" s="4">
        <v>45616</v>
      </c>
      <c r="D2641" s="3" t="inlineStr">
        <is>
          <t>27522263</t>
        </is>
      </c>
      <c r="E2641" s="3" t="inlineStr">
        <is>
          <t>cliente685@</t>
        </is>
      </c>
      <c r="F2641" s="3" t="inlineStr">
        <is>
          <t>+54 9 2326 125602</t>
        </is>
      </c>
      <c r="H2641" s="3" t="inlineStr">
        <is>
          <t>Mendoza</t>
        </is>
      </c>
      <c r="I2641" s="3" t="inlineStr">
        <is>
          <t>Webcam HD</t>
        </is>
      </c>
      <c r="K2641" s="3">
        <v>7</v>
      </c>
      <c r="L2641" s="5">
        <v>36142.97</v>
      </c>
      <c r="M2641" s="3">
        <v>25</v>
      </c>
      <c r="N2641" s="5">
        <v>189750.59</v>
      </c>
      <c r="O2641" s="3" t="inlineStr">
        <is>
          <t>Efectivo</t>
        </is>
      </c>
      <c r="P2641" s="3" t="inlineStr">
        <is>
          <t>Isaías</t>
        </is>
      </c>
      <c r="Q2641" s="3" t="inlineStr">
        <is>
          <t>Online</t>
        </is>
      </c>
      <c r="R2641" s="3" t="inlineStr">
        <is>
          <t>Entregado</t>
        </is>
      </c>
      <c r="S2641" s="3" t="inlineStr">
        <is>
          <t>Producto sin stock</t>
        </is>
      </c>
      <c r="T2641" s="3">
        <f>IF(COUNTA(A2641:S2641)&lt;19,"REVISAR","OK")</f>
        <v>0</v>
      </c>
      <c r="U2641" s="3">
        <f>IF(ISNUMBER(B2641),"OK","REVISAR")</f>
        <v>0</v>
      </c>
      <c r="V2641" s="3">
        <f>IF(AND(ISNUMBER(K2641),K2641&gt;0,K2641&lt;50),"OK","REVISAR")</f>
        <v>0</v>
      </c>
      <c r="W2641" s="3">
        <f>IF(AND(ISNUMBER(L2641),L2641&gt;0,L2641&lt;1000000),"OK","REVISAR")</f>
        <v>0</v>
      </c>
      <c r="X2641" s="3">
        <f>IF(AND(ISNUMBER(K2641),ISNUMBER(L2641),ISNUMBER(M2641),ISNUMBER(N2641)),IF(ABS(N2641-(K2641*L2641*(1-M2641/100)))&gt;1,"REVISAR","OK"),"REVISAR")</f>
        <v>0</v>
      </c>
      <c r="Y2641" s="3">
        <f>IF(AND(ISNUMBER(SEARCH("@",E2641)),ISNUMBER(SEARCH(".",E2641))),"OK","REVISAR")</f>
        <v>0</v>
      </c>
      <c r="Z2641" s="3">
        <f>IF(COUNTIF($A$2:$A$5001,A2641)&gt;1,"REVISAR","OK")</f>
        <v>0</v>
      </c>
    </row>
    <row r="2642">
      <c r="A2642" s="3">
        <v>2641</v>
      </c>
      <c r="B2642" s="4">
        <v>45493</v>
      </c>
      <c r="D2642" s="3" t="inlineStr">
        <is>
          <t>32913260</t>
        </is>
      </c>
      <c r="E2642" s="3" t="inlineStr">
        <is>
          <t>cliente729@yahoo.com</t>
        </is>
      </c>
      <c r="F2642" s="3" t="inlineStr">
        <is>
          <t>12345</t>
        </is>
      </c>
      <c r="G2642" s="3" t="inlineStr">
        <is>
          <t>Areco</t>
        </is>
      </c>
      <c r="H2642" s="3" t="inlineStr">
        <is>
          <t>Córdoba</t>
        </is>
      </c>
      <c r="I2642" s="3" t="inlineStr">
        <is>
          <t>Notebook 15</t>
        </is>
      </c>
      <c r="J2642" s="3" t="inlineStr">
        <is>
          <t>Computación</t>
        </is>
      </c>
      <c r="K2642" s="3">
        <v>3</v>
      </c>
      <c r="L2642" s="5">
        <v>106470.65</v>
      </c>
      <c r="M2642" s="3">
        <v>15</v>
      </c>
      <c r="N2642" s="5">
        <v>271500.16</v>
      </c>
      <c r="O2642" s="3" t="inlineStr">
        <is>
          <t>Transferencia</t>
        </is>
      </c>
      <c r="P2642" s="3" t="inlineStr">
        <is>
          <t>Paul</t>
        </is>
      </c>
      <c r="Q2642" s="3" t="inlineStr">
        <is>
          <t>online</t>
        </is>
      </c>
      <c r="R2642" s="3" t="inlineStr">
        <is>
          <t>Cancelado</t>
        </is>
      </c>
      <c r="S2642" s="3" t="inlineStr">
        <is>
          <t>OK</t>
        </is>
      </c>
      <c r="T2642" s="3">
        <f>IF(COUNTA(A2642:S2642)&lt;19,"REVISAR","OK")</f>
        <v>0</v>
      </c>
      <c r="U2642" s="3">
        <f>IF(ISNUMBER(B2642),"OK","REVISAR")</f>
        <v>0</v>
      </c>
      <c r="V2642" s="3">
        <f>IF(AND(ISNUMBER(K2642),K2642&gt;0,K2642&lt;50),"OK","REVISAR")</f>
        <v>0</v>
      </c>
      <c r="W2642" s="3">
        <f>IF(AND(ISNUMBER(L2642),L2642&gt;0,L2642&lt;1000000),"OK","REVISAR")</f>
        <v>0</v>
      </c>
      <c r="X2642" s="3">
        <f>IF(AND(ISNUMBER(K2642),ISNUMBER(L2642),ISNUMBER(M2642),ISNUMBER(N2642)),IF(ABS(N2642-(K2642*L2642*(1-M2642/100)))&gt;1,"REVISAR","OK"),"REVISAR")</f>
        <v>0</v>
      </c>
      <c r="Y2642" s="3">
        <f>IF(AND(ISNUMBER(SEARCH("@",E2642)),ISNUMBER(SEARCH(".",E2642))),"OK","REVISAR")</f>
        <v>0</v>
      </c>
      <c r="Z2642" s="3">
        <f>IF(COUNTIF($A$2:$A$5001,A2642)&gt;1,"REVISAR","OK")</f>
        <v>0</v>
      </c>
    </row>
    <row r="2643">
      <c r="A2643" s="3">
        <v>2642</v>
      </c>
      <c r="B2643" s="4">
        <v>45596</v>
      </c>
      <c r="C2643" s="3" t="inlineStr">
        <is>
          <t>Carlos López</t>
        </is>
      </c>
      <c r="D2643" s="3" t="inlineStr">
        <is>
          <t>27799026</t>
        </is>
      </c>
      <c r="E2643" s="3" t="inlineStr">
        <is>
          <t>cliente146@gmai.com</t>
        </is>
      </c>
      <c r="F2643" s="3" t="inlineStr">
        <is>
          <t>+54 9 2326 729222</t>
        </is>
      </c>
      <c r="G2643" s="3" t="inlineStr">
        <is>
          <t>Buenos Aires</t>
        </is>
      </c>
      <c r="H2643" s="3" t="inlineStr">
        <is>
          <t>CABA</t>
        </is>
      </c>
      <c r="I2643" s="3" t="inlineStr">
        <is>
          <t>Cargador rápido</t>
        </is>
      </c>
      <c r="J2643" s="3" t="inlineStr">
        <is>
          <t>Computación</t>
        </is>
      </c>
      <c r="K2643" s="3">
        <v>5</v>
      </c>
      <c r="L2643" s="5">
        <v>46457.94</v>
      </c>
      <c r="M2643" s="3">
        <v>5</v>
      </c>
      <c r="N2643" s="5">
        <v>220675.21</v>
      </c>
      <c r="O2643" s="3" t="inlineStr">
        <is>
          <t>Cheque</t>
        </is>
      </c>
      <c r="P2643" s="3" t="inlineStr">
        <is>
          <t>Sofía</t>
        </is>
      </c>
      <c r="R2643" s="3" t="inlineStr">
        <is>
          <t>En camino</t>
        </is>
      </c>
      <c r="S2643" s="3" t="inlineStr">
        <is>
          <t>OK</t>
        </is>
      </c>
      <c r="T2643" s="3">
        <f>IF(COUNTA(A2643:S2643)&lt;19,"REVISAR","OK")</f>
        <v>0</v>
      </c>
      <c r="U2643" s="3">
        <f>IF(ISNUMBER(B2643),"OK","REVISAR")</f>
        <v>0</v>
      </c>
      <c r="V2643" s="3">
        <f>IF(AND(ISNUMBER(K2643),K2643&gt;0,K2643&lt;50),"OK","REVISAR")</f>
        <v>0</v>
      </c>
      <c r="W2643" s="3">
        <f>IF(AND(ISNUMBER(L2643),L2643&gt;0,L2643&lt;1000000),"OK","REVISAR")</f>
        <v>0</v>
      </c>
      <c r="X2643" s="3">
        <f>IF(AND(ISNUMBER(K2643),ISNUMBER(L2643),ISNUMBER(M2643),ISNUMBER(N2643)),IF(ABS(N2643-(K2643*L2643*(1-M2643/100)))&gt;1,"REVISAR","OK"),"REVISAR")</f>
        <v>0</v>
      </c>
      <c r="Y2643" s="3">
        <f>IF(AND(ISNUMBER(SEARCH("@",E2643)),ISNUMBER(SEARCH(".",E2643))),"OK","REVISAR")</f>
        <v>0</v>
      </c>
      <c r="Z2643" s="3">
        <f>IF(COUNTIF($A$2:$A$5001,A2643)&gt;1,"REVISAR","OK")</f>
        <v>0</v>
      </c>
    </row>
    <row r="2644">
      <c r="A2644" s="3">
        <v>2643</v>
      </c>
      <c r="B2644" s="4">
        <v>45657</v>
      </c>
      <c r="C2644" s="3" t="inlineStr">
        <is>
          <t>Pedro Sánchez</t>
        </is>
      </c>
      <c r="D2644" s="3" t="inlineStr">
        <is>
          <t>39081496</t>
        </is>
      </c>
      <c r="E2644" s="3" t="inlineStr">
        <is>
          <t>cliente349@hotmial.com</t>
        </is>
      </c>
      <c r="F2644" s="3" t="inlineStr">
        <is>
          <t>+54 9 2326 980026</t>
        </is>
      </c>
      <c r="H2644" s="3" t="inlineStr">
        <is>
          <t>Santa Fe</t>
        </is>
      </c>
      <c r="I2644" s="3" t="inlineStr">
        <is>
          <t>Cargador rápido</t>
        </is>
      </c>
      <c r="J2644" s="3" t="inlineStr">
        <is>
          <t>Computación</t>
        </is>
      </c>
      <c r="K2644" s="3">
        <v>2</v>
      </c>
      <c r="L2644" s="5">
        <v>176208.58</v>
      </c>
      <c r="M2644" s="3">
        <v>0</v>
      </c>
      <c r="N2644" s="5">
        <v>352417.16</v>
      </c>
      <c r="O2644" s="3" t="inlineStr">
        <is>
          <t>efectivo</t>
        </is>
      </c>
      <c r="P2644" s="3" t="inlineStr">
        <is>
          <t>Sofía</t>
        </is>
      </c>
      <c r="Q2644" s="3" t="inlineStr">
        <is>
          <t>online</t>
        </is>
      </c>
      <c r="S2644" s="3" t="inlineStr">
        <is>
          <t>Precio cargado manualmente</t>
        </is>
      </c>
      <c r="T2644" s="3">
        <f>IF(COUNTA(A2644:S2644)&lt;19,"REVISAR","OK")</f>
        <v>0</v>
      </c>
      <c r="U2644" s="3">
        <f>IF(ISNUMBER(B2644),"OK","REVISAR")</f>
        <v>0</v>
      </c>
      <c r="V2644" s="3">
        <f>IF(AND(ISNUMBER(K2644),K2644&gt;0,K2644&lt;50),"OK","REVISAR")</f>
        <v>0</v>
      </c>
      <c r="W2644" s="3">
        <f>IF(AND(ISNUMBER(L2644),L2644&gt;0,L2644&lt;1000000),"OK","REVISAR")</f>
        <v>0</v>
      </c>
      <c r="X2644" s="3">
        <f>IF(AND(ISNUMBER(K2644),ISNUMBER(L2644),ISNUMBER(M2644),ISNUMBER(N2644)),IF(ABS(N2644-(K2644*L2644*(1-M2644/100)))&gt;1,"REVISAR","OK"),"REVISAR")</f>
        <v>0</v>
      </c>
      <c r="Y2644" s="3">
        <f>IF(AND(ISNUMBER(SEARCH("@",E2644)),ISNUMBER(SEARCH(".",E2644))),"OK","REVISAR")</f>
        <v>0</v>
      </c>
      <c r="Z2644" s="3">
        <f>IF(COUNTIF($A$2:$A$5001,A2644)&gt;1,"REVISAR","OK")</f>
        <v>0</v>
      </c>
    </row>
    <row r="2645">
      <c r="A2645" s="3">
        <v>2644</v>
      </c>
      <c r="B2645" s="4">
        <v>45321</v>
      </c>
      <c r="C2645" s="3" t="inlineStr">
        <is>
          <t>Ana Martínez</t>
        </is>
      </c>
      <c r="D2645" s="3" t="inlineStr">
        <is>
          <t>36583613</t>
        </is>
      </c>
      <c r="E2645" s="3" t="inlineStr">
        <is>
          <t>cliente66@outlook.com</t>
        </is>
      </c>
      <c r="F2645" s="3" t="inlineStr">
        <is>
          <t>+54 9 2326 797340</t>
        </is>
      </c>
      <c r="G2645" s="3" t="inlineStr">
        <is>
          <t>Rosario</t>
        </is>
      </c>
      <c r="H2645" s="3" t="inlineStr">
        <is>
          <t>CABA</t>
        </is>
      </c>
      <c r="I2645" s="3" t="inlineStr">
        <is>
          <t>Memoria RAM 8GB</t>
        </is>
      </c>
      <c r="J2645" s="3" t="inlineStr">
        <is>
          <t>Hogar</t>
        </is>
      </c>
      <c r="K2645" s="3">
        <v>6</v>
      </c>
      <c r="L2645" s="5">
        <v>44872.86</v>
      </c>
      <c r="M2645" s="3">
        <v>25</v>
      </c>
      <c r="N2645" s="5">
        <v>201927.87</v>
      </c>
      <c r="O2645" s="3" t="inlineStr">
        <is>
          <t>Efectivo</t>
        </is>
      </c>
      <c r="P2645" s="3" t="inlineStr">
        <is>
          <t>Isaías</t>
        </is>
      </c>
      <c r="Q2645" s="3" t="inlineStr">
        <is>
          <t>Centro</t>
        </is>
      </c>
      <c r="R2645" s="3" t="inlineStr">
        <is>
          <t>Entregado</t>
        </is>
      </c>
      <c r="T2645" s="3">
        <f>IF(COUNTA(A2645:S2645)&lt;19,"REVISAR","OK")</f>
        <v>0</v>
      </c>
      <c r="U2645" s="3">
        <f>IF(ISNUMBER(B2645),"OK","REVISAR")</f>
        <v>0</v>
      </c>
      <c r="V2645" s="3">
        <f>IF(AND(ISNUMBER(K2645),K2645&gt;0,K2645&lt;50),"OK","REVISAR")</f>
        <v>0</v>
      </c>
      <c r="W2645" s="3">
        <f>IF(AND(ISNUMBER(L2645),L2645&gt;0,L2645&lt;1000000),"OK","REVISAR")</f>
        <v>0</v>
      </c>
      <c r="X2645" s="3">
        <f>IF(AND(ISNUMBER(K2645),ISNUMBER(L2645),ISNUMBER(M2645),ISNUMBER(N2645)),IF(ABS(N2645-(K2645*L2645*(1-M2645/100)))&gt;1,"REVISAR","OK"),"REVISAR")</f>
        <v>0</v>
      </c>
      <c r="Y2645" s="3">
        <f>IF(AND(ISNUMBER(SEARCH("@",E2645)),ISNUMBER(SEARCH(".",E2645))),"OK","REVISAR")</f>
        <v>0</v>
      </c>
      <c r="Z2645" s="3">
        <f>IF(COUNTIF($A$2:$A$5001,A2645)&gt;1,"REVISAR","OK")</f>
        <v>0</v>
      </c>
    </row>
    <row r="2646">
      <c r="A2646" s="3">
        <v>2645</v>
      </c>
      <c r="B2646" s="4">
        <v>45786</v>
      </c>
      <c r="C2646" s="3" t="inlineStr">
        <is>
          <t>Valentina Díaz</t>
        </is>
      </c>
      <c r="D2646" s="3" t="inlineStr">
        <is>
          <t>123</t>
        </is>
      </c>
      <c r="E2646" s="3" t="inlineStr">
        <is>
          <t>cliente149@yahoo.com</t>
        </is>
      </c>
      <c r="F2646" s="3" t="inlineStr">
        <is>
          <t>+54 9 2326 903499</t>
        </is>
      </c>
      <c r="G2646" s="3" t="inlineStr">
        <is>
          <t>san antonio de areco</t>
        </is>
      </c>
      <c r="I2646" s="3" t="inlineStr">
        <is>
          <t>Cable USB-C</t>
        </is>
      </c>
      <c r="J2646" s="3" t="inlineStr">
        <is>
          <t>Tecnología</t>
        </is>
      </c>
      <c r="K2646" s="3">
        <v>2</v>
      </c>
      <c r="L2646" s="5">
        <v>163102.86</v>
      </c>
      <c r="M2646" s="3">
        <v>0</v>
      </c>
      <c r="N2646" s="5">
        <v>326205.72</v>
      </c>
      <c r="O2646" s="3" t="inlineStr">
        <is>
          <t>Tarjeta Débito</t>
        </is>
      </c>
      <c r="P2646" s="3" t="inlineStr">
        <is>
          <t>Admin</t>
        </is>
      </c>
      <c r="Q2646" s="3" t="inlineStr">
        <is>
          <t>online</t>
        </is>
      </c>
      <c r="S2646" s="3" t="inlineStr">
        <is>
          <t>Producto sin stock</t>
        </is>
      </c>
      <c r="T2646" s="3">
        <f>IF(COUNTA(A2646:S2646)&lt;19,"REVISAR","OK")</f>
        <v>0</v>
      </c>
      <c r="U2646" s="3">
        <f>IF(ISNUMBER(B2646),"OK","REVISAR")</f>
        <v>0</v>
      </c>
      <c r="V2646" s="3">
        <f>IF(AND(ISNUMBER(K2646),K2646&gt;0,K2646&lt;50),"OK","REVISAR")</f>
        <v>0</v>
      </c>
      <c r="W2646" s="3">
        <f>IF(AND(ISNUMBER(L2646),L2646&gt;0,L2646&lt;1000000),"OK","REVISAR")</f>
        <v>0</v>
      </c>
      <c r="X2646" s="3">
        <f>IF(AND(ISNUMBER(K2646),ISNUMBER(L2646),ISNUMBER(M2646),ISNUMBER(N2646)),IF(ABS(N2646-(K2646*L2646*(1-M2646/100)))&gt;1,"REVISAR","OK"),"REVISAR")</f>
        <v>0</v>
      </c>
      <c r="Y2646" s="3">
        <f>IF(AND(ISNUMBER(SEARCH("@",E2646)),ISNUMBER(SEARCH(".",E2646))),"OK","REVISAR")</f>
        <v>0</v>
      </c>
      <c r="Z2646" s="3">
        <f>IF(COUNTIF($A$2:$A$5001,A2646)&gt;1,"REVISAR","OK")</f>
        <v>0</v>
      </c>
    </row>
    <row r="2647">
      <c r="A2647" s="3">
        <v>2646</v>
      </c>
      <c r="B2647" s="4">
        <v>45663</v>
      </c>
      <c r="C2647" s="3" t="inlineStr">
        <is>
          <t>Ana Martínez</t>
        </is>
      </c>
      <c r="D2647" s="3" t="inlineStr">
        <is>
          <t>44662905</t>
        </is>
      </c>
      <c r="E2647" s="3" t="inlineStr">
        <is>
          <t>cliente329@sinmail</t>
        </is>
      </c>
      <c r="F2647" s="3" t="inlineStr">
        <is>
          <t>+54 9 2326 451460</t>
        </is>
      </c>
      <c r="G2647" s="3" t="inlineStr">
        <is>
          <t>Buenos Aires</t>
        </is>
      </c>
      <c r="H2647" s="3" t="inlineStr">
        <is>
          <t>Córdoba</t>
        </is>
      </c>
      <c r="I2647" s="3" t="inlineStr">
        <is>
          <t>Monitor 24</t>
        </is>
      </c>
      <c r="J2647" s="3" t="inlineStr">
        <is>
          <t>Audio</t>
        </is>
      </c>
      <c r="K2647" s="3">
        <v>0</v>
      </c>
      <c r="L2647" s="5">
        <v>110345.4</v>
      </c>
      <c r="M2647" s="3">
        <v>0</v>
      </c>
      <c r="N2647" s="5">
        <v>0</v>
      </c>
      <c r="O2647" s="3" t="inlineStr">
        <is>
          <t>efectivo</t>
        </is>
      </c>
      <c r="Q2647" s="3" t="inlineStr">
        <is>
          <t>Norte</t>
        </is>
      </c>
      <c r="S2647" s="3" t="inlineStr">
        <is>
          <t>Dirección incompleta</t>
        </is>
      </c>
      <c r="T2647" s="3">
        <f>IF(COUNTA(A2647:S2647)&lt;19,"REVISAR","OK")</f>
        <v>0</v>
      </c>
      <c r="U2647" s="3">
        <f>IF(ISNUMBER(B2647),"OK","REVISAR")</f>
        <v>0</v>
      </c>
      <c r="V2647" s="3">
        <f>IF(AND(ISNUMBER(K2647),K2647&gt;0,K2647&lt;50),"OK","REVISAR")</f>
        <v>0</v>
      </c>
      <c r="W2647" s="3">
        <f>IF(AND(ISNUMBER(L2647),L2647&gt;0,L2647&lt;1000000),"OK","REVISAR")</f>
        <v>0</v>
      </c>
      <c r="X2647" s="3">
        <f>IF(AND(ISNUMBER(K2647),ISNUMBER(L2647),ISNUMBER(M2647),ISNUMBER(N2647)),IF(ABS(N2647-(K2647*L2647*(1-M2647/100)))&gt;1,"REVISAR","OK"),"REVISAR")</f>
        <v>0</v>
      </c>
      <c r="Y2647" s="3">
        <f>IF(AND(ISNUMBER(SEARCH("@",E2647)),ISNUMBER(SEARCH(".",E2647))),"OK","REVISAR")</f>
        <v>0</v>
      </c>
      <c r="Z2647" s="3">
        <f>IF(COUNTIF($A$2:$A$5001,A2647)&gt;1,"REVISAR","OK")</f>
        <v>0</v>
      </c>
    </row>
    <row r="2648">
      <c r="A2648" s="3">
        <v>2647</v>
      </c>
      <c r="B2648" s="4">
        <v>45369</v>
      </c>
      <c r="C2648" s="3" t="inlineStr">
        <is>
          <t>Cliente Sin Nombre</t>
        </is>
      </c>
      <c r="D2648" s="3" t="inlineStr">
        <is>
          <t>44717709</t>
        </is>
      </c>
      <c r="E2648" s="3" t="inlineStr">
        <is>
          <t>cliente784@gmail.com</t>
        </is>
      </c>
      <c r="F2648" s="3" t="inlineStr">
        <is>
          <t>+54 9 2326 234939</t>
        </is>
      </c>
      <c r="G2648" s="3" t="inlineStr">
        <is>
          <t>Mar del Plata</t>
        </is>
      </c>
      <c r="H2648" s="3" t="inlineStr">
        <is>
          <t>Buenos Aires</t>
        </is>
      </c>
      <c r="I2648" s="3" t="inlineStr">
        <is>
          <t>Disco SSD 480GB</t>
        </is>
      </c>
      <c r="J2648" s="3" t="inlineStr">
        <is>
          <t>tecnologia</t>
        </is>
      </c>
      <c r="K2648" s="3">
        <v>2</v>
      </c>
      <c r="L2648" s="5">
        <v>56205.22</v>
      </c>
      <c r="M2648" s="3">
        <v>0</v>
      </c>
      <c r="N2648" s="5">
        <v>112410.44</v>
      </c>
      <c r="O2648" s="3" t="inlineStr">
        <is>
          <t>Cheque</t>
        </is>
      </c>
      <c r="P2648" s="3" t="inlineStr">
        <is>
          <t>Paul</t>
        </is>
      </c>
      <c r="Q2648" s="3" t="inlineStr">
        <is>
          <t>Sucursal Norte</t>
        </is>
      </c>
      <c r="T2648" s="3">
        <f>IF(COUNTA(A2648:S2648)&lt;19,"REVISAR","OK")</f>
        <v>0</v>
      </c>
      <c r="U2648" s="3">
        <f>IF(ISNUMBER(B2648),"OK","REVISAR")</f>
        <v>0</v>
      </c>
      <c r="V2648" s="3">
        <f>IF(AND(ISNUMBER(K2648),K2648&gt;0,K2648&lt;50),"OK","REVISAR")</f>
        <v>0</v>
      </c>
      <c r="W2648" s="3">
        <f>IF(AND(ISNUMBER(L2648),L2648&gt;0,L2648&lt;1000000),"OK","REVISAR")</f>
        <v>0</v>
      </c>
      <c r="X2648" s="3">
        <f>IF(AND(ISNUMBER(K2648),ISNUMBER(L2648),ISNUMBER(M2648),ISNUMBER(N2648)),IF(ABS(N2648-(K2648*L2648*(1-M2648/100)))&gt;1,"REVISAR","OK"),"REVISAR")</f>
        <v>0</v>
      </c>
      <c r="Y2648" s="3">
        <f>IF(AND(ISNUMBER(SEARCH("@",E2648)),ISNUMBER(SEARCH(".",E2648))),"OK","REVISAR")</f>
        <v>0</v>
      </c>
      <c r="Z2648" s="3">
        <f>IF(COUNTIF($A$2:$A$5001,A2648)&gt;1,"REVISAR","OK")</f>
        <v>0</v>
      </c>
    </row>
    <row r="2649">
      <c r="A2649" s="3">
        <v>2648</v>
      </c>
      <c r="B2649" s="4">
        <v>45375</v>
      </c>
      <c r="C2649" s="3" t="inlineStr">
        <is>
          <t>Lucas Rodríguez</t>
        </is>
      </c>
      <c r="D2649" s="3" t="inlineStr">
        <is>
          <t>20895124</t>
        </is>
      </c>
      <c r="E2649" s="3" t="inlineStr">
        <is>
          <t>cliente589@hotmail.com</t>
        </is>
      </c>
      <c r="F2649" s="3" t="inlineStr">
        <is>
          <t>+54 9 2326 140503</t>
        </is>
      </c>
      <c r="G2649" s="3" t="inlineStr">
        <is>
          <t>Buenos Aires</t>
        </is>
      </c>
      <c r="H2649" s="3" t="inlineStr">
        <is>
          <t>CABA</t>
        </is>
      </c>
      <c r="I2649" s="3" t="inlineStr">
        <is>
          <t>Mouse gamer</t>
        </is>
      </c>
      <c r="J2649" s="3" t="inlineStr">
        <is>
          <t>Periféricos</t>
        </is>
      </c>
      <c r="K2649" s="3" t="inlineStr">
        <is>
          <t>dos</t>
        </is>
      </c>
      <c r="L2649" s="5">
        <v>174199.81</v>
      </c>
      <c r="M2649" s="3">
        <v>0</v>
      </c>
      <c r="O2649" s="3" t="inlineStr">
        <is>
          <t>tarjeta credito</t>
        </is>
      </c>
      <c r="P2649" s="3" t="inlineStr">
        <is>
          <t>Paul</t>
        </is>
      </c>
      <c r="T2649" s="3">
        <f>IF(COUNTA(A2649:S2649)&lt;19,"REVISAR","OK")</f>
        <v>0</v>
      </c>
      <c r="U2649" s="3">
        <f>IF(ISNUMBER(B2649),"OK","REVISAR")</f>
        <v>0</v>
      </c>
      <c r="V2649" s="3">
        <f>IF(AND(ISNUMBER(K2649),K2649&gt;0,K2649&lt;50),"OK","REVISAR")</f>
        <v>0</v>
      </c>
      <c r="W2649" s="3">
        <f>IF(AND(ISNUMBER(L2649),L2649&gt;0,L2649&lt;1000000),"OK","REVISAR")</f>
        <v>0</v>
      </c>
      <c r="X2649" s="3">
        <f>IF(AND(ISNUMBER(K2649),ISNUMBER(L2649),ISNUMBER(M2649),ISNUMBER(N2649)),IF(ABS(N2649-(K2649*L2649*(1-M2649/100)))&gt;1,"REVISAR","OK"),"REVISAR")</f>
        <v>0</v>
      </c>
      <c r="Y2649" s="3">
        <f>IF(AND(ISNUMBER(SEARCH("@",E2649)),ISNUMBER(SEARCH(".",E2649))),"OK","REVISAR")</f>
        <v>0</v>
      </c>
      <c r="Z2649" s="3">
        <f>IF(COUNTIF($A$2:$A$5001,A2649)&gt;1,"REVISAR","OK")</f>
        <v>0</v>
      </c>
    </row>
    <row r="2650">
      <c r="A2650" s="3">
        <v>2649</v>
      </c>
      <c r="B2650" s="4">
        <v>45558</v>
      </c>
      <c r="C2650" s="3" t="inlineStr">
        <is>
          <t>Carlos López</t>
        </is>
      </c>
      <c r="D2650" s="3" t="inlineStr">
        <is>
          <t>32383998</t>
        </is>
      </c>
      <c r="E2650" s="3" t="inlineStr">
        <is>
          <t>cliente346@outlook.com</t>
        </is>
      </c>
      <c r="F2650" s="3" t="inlineStr">
        <is>
          <t>+54 9 2326 577776</t>
        </is>
      </c>
      <c r="G2650" s="3" t="inlineStr">
        <is>
          <t>La Plata</t>
        </is>
      </c>
      <c r="H2650" s="3" t="inlineStr">
        <is>
          <t>Mendoza</t>
        </is>
      </c>
      <c r="I2650" s="3" t="inlineStr">
        <is>
          <t>Monitor 24</t>
        </is>
      </c>
      <c r="J2650" s="3" t="inlineStr">
        <is>
          <t>Periféricos</t>
        </is>
      </c>
      <c r="K2650" s="3">
        <v>8</v>
      </c>
      <c r="L2650" s="5">
        <v>5731.08</v>
      </c>
      <c r="M2650" s="3">
        <v>0</v>
      </c>
      <c r="N2650" s="5">
        <v>45848.64</v>
      </c>
      <c r="O2650" s="3" t="inlineStr">
        <is>
          <t>Efectivo</t>
        </is>
      </c>
      <c r="P2650" s="3" t="inlineStr">
        <is>
          <t>admin</t>
        </is>
      </c>
      <c r="Q2650" s="3" t="inlineStr">
        <is>
          <t>Centro</t>
        </is>
      </c>
      <c r="R2650" s="3" t="inlineStr">
        <is>
          <t>Entregado</t>
        </is>
      </c>
      <c r="T2650" s="3">
        <f>IF(COUNTA(A2650:S2650)&lt;19,"REVISAR","OK")</f>
        <v>0</v>
      </c>
      <c r="U2650" s="3">
        <f>IF(ISNUMBER(B2650),"OK","REVISAR")</f>
        <v>0</v>
      </c>
      <c r="V2650" s="3">
        <f>IF(AND(ISNUMBER(K2650),K2650&gt;0,K2650&lt;50),"OK","REVISAR")</f>
        <v>0</v>
      </c>
      <c r="W2650" s="3">
        <f>IF(AND(ISNUMBER(L2650),L2650&gt;0,L2650&lt;1000000),"OK","REVISAR")</f>
        <v>0</v>
      </c>
      <c r="X2650" s="3">
        <f>IF(AND(ISNUMBER(K2650),ISNUMBER(L2650),ISNUMBER(M2650),ISNUMBER(N2650)),IF(ABS(N2650-(K2650*L2650*(1-M2650/100)))&gt;1,"REVISAR","OK"),"REVISAR")</f>
        <v>0</v>
      </c>
      <c r="Y2650" s="3">
        <f>IF(AND(ISNUMBER(SEARCH("@",E2650)),ISNUMBER(SEARCH(".",E2650))),"OK","REVISAR")</f>
        <v>0</v>
      </c>
      <c r="Z2650" s="3">
        <f>IF(COUNTIF($A$2:$A$5001,A2650)&gt;1,"REVISAR","OK")</f>
        <v>0</v>
      </c>
    </row>
    <row r="2651">
      <c r="A2651" s="3">
        <v>2650</v>
      </c>
      <c r="B2651" s="4">
        <v>45734</v>
      </c>
      <c r="C2651" s="3" t="inlineStr">
        <is>
          <t>Cliente Sin Nombre</t>
        </is>
      </c>
      <c r="D2651" s="3" t="inlineStr">
        <is>
          <t>44651388</t>
        </is>
      </c>
      <c r="E2651" s="3" t="inlineStr">
        <is>
          <t>cliente617@outlook.com</t>
        </is>
      </c>
      <c r="F2651" s="3" t="inlineStr">
        <is>
          <t>+54 9 2326 476602</t>
        </is>
      </c>
      <c r="G2651" s="3" t="inlineStr">
        <is>
          <t>Capital Federal</t>
        </is>
      </c>
      <c r="H2651" s="3" t="inlineStr">
        <is>
          <t>buenos aires</t>
        </is>
      </c>
      <c r="I2651" s="3" t="inlineStr">
        <is>
          <t>Mouse gamer</t>
        </is>
      </c>
      <c r="J2651" s="3" t="inlineStr">
        <is>
          <t>Periféricos</t>
        </is>
      </c>
      <c r="K2651" s="3">
        <v>2</v>
      </c>
      <c r="L2651" s="5">
        <v>45629.63</v>
      </c>
      <c r="M2651" s="3">
        <v>20</v>
      </c>
      <c r="N2651" s="5">
        <v>73007.41</v>
      </c>
      <c r="O2651" s="3" t="inlineStr">
        <is>
          <t>Cheque</t>
        </is>
      </c>
      <c r="P2651" s="3" t="inlineStr">
        <is>
          <t>admin</t>
        </is>
      </c>
      <c r="Q2651" s="3" t="inlineStr">
        <is>
          <t>Local 1</t>
        </is>
      </c>
      <c r="R2651" s="3" t="inlineStr">
        <is>
          <t>entregado</t>
        </is>
      </c>
      <c r="S2651" s="3" t="inlineStr">
        <is>
          <t>Precio cargado manualmente</t>
        </is>
      </c>
      <c r="T2651" s="3">
        <f>IF(COUNTA(A2651:S2651)&lt;19,"REVISAR","OK")</f>
        <v>0</v>
      </c>
      <c r="U2651" s="3">
        <f>IF(ISNUMBER(B2651),"OK","REVISAR")</f>
        <v>0</v>
      </c>
      <c r="V2651" s="3">
        <f>IF(AND(ISNUMBER(K2651),K2651&gt;0,K2651&lt;50),"OK","REVISAR")</f>
        <v>0</v>
      </c>
      <c r="W2651" s="3">
        <f>IF(AND(ISNUMBER(L2651),L2651&gt;0,L2651&lt;1000000),"OK","REVISAR")</f>
        <v>0</v>
      </c>
      <c r="X2651" s="3">
        <f>IF(AND(ISNUMBER(K2651),ISNUMBER(L2651),ISNUMBER(M2651),ISNUMBER(N2651)),IF(ABS(N2651-(K2651*L2651*(1-M2651/100)))&gt;1,"REVISAR","OK"),"REVISAR")</f>
        <v>0</v>
      </c>
      <c r="Y2651" s="3">
        <f>IF(AND(ISNUMBER(SEARCH("@",E2651)),ISNUMBER(SEARCH(".",E2651))),"OK","REVISAR")</f>
        <v>0</v>
      </c>
      <c r="Z2651" s="3">
        <f>IF(COUNTIF($A$2:$A$5001,A2651)&gt;1,"REVISAR","OK")</f>
        <v>0</v>
      </c>
    </row>
    <row r="2652">
      <c r="A2652" s="3">
        <v>2651</v>
      </c>
      <c r="B2652" s="4">
        <v>45296</v>
      </c>
      <c r="C2652" s="3" t="inlineStr">
        <is>
          <t>Valentina Díaz</t>
        </is>
      </c>
      <c r="D2652" s="3" t="inlineStr">
        <is>
          <t>27898765</t>
        </is>
      </c>
      <c r="E2652" s="3" t="inlineStr">
        <is>
          <t>cliente537@hotmail.com</t>
        </is>
      </c>
      <c r="F2652" s="3" t="inlineStr">
        <is>
          <t>+54 9 2326 335940</t>
        </is>
      </c>
      <c r="G2652" s="3" t="inlineStr">
        <is>
          <t>San Antonio de Areco</t>
        </is>
      </c>
      <c r="H2652" s="3" t="inlineStr">
        <is>
          <t>Buenos Aires</t>
        </is>
      </c>
      <c r="J2652" s="3" t="inlineStr">
        <is>
          <t>Sin categoria</t>
        </is>
      </c>
      <c r="K2652" s="3">
        <v>4</v>
      </c>
      <c r="L2652" s="5">
        <v>122440.26</v>
      </c>
      <c r="M2652" s="3">
        <v>20</v>
      </c>
      <c r="N2652" s="5">
        <v>391808.83</v>
      </c>
      <c r="O2652" s="3" t="inlineStr">
        <is>
          <t>MercadoPago</t>
        </is>
      </c>
      <c r="Q2652" s="3" t="inlineStr">
        <is>
          <t>Norte</t>
        </is>
      </c>
      <c r="R2652" s="3" t="inlineStr">
        <is>
          <t>Cancelado</t>
        </is>
      </c>
      <c r="S2652" s="3" t="inlineStr">
        <is>
          <t>Pago a confirmar</t>
        </is>
      </c>
      <c r="T2652" s="3">
        <f>IF(COUNTA(A2652:S2652)&lt;19,"REVISAR","OK")</f>
        <v>0</v>
      </c>
      <c r="U2652" s="3">
        <f>IF(ISNUMBER(B2652),"OK","REVISAR")</f>
        <v>0</v>
      </c>
      <c r="V2652" s="3">
        <f>IF(AND(ISNUMBER(K2652),K2652&gt;0,K2652&lt;50),"OK","REVISAR")</f>
        <v>0</v>
      </c>
      <c r="W2652" s="3">
        <f>IF(AND(ISNUMBER(L2652),L2652&gt;0,L2652&lt;1000000),"OK","REVISAR")</f>
        <v>0</v>
      </c>
      <c r="X2652" s="3">
        <f>IF(AND(ISNUMBER(K2652),ISNUMBER(L2652),ISNUMBER(M2652),ISNUMBER(N2652)),IF(ABS(N2652-(K2652*L2652*(1-M2652/100)))&gt;1,"REVISAR","OK"),"REVISAR")</f>
        <v>0</v>
      </c>
      <c r="Y2652" s="3">
        <f>IF(AND(ISNUMBER(SEARCH("@",E2652)),ISNUMBER(SEARCH(".",E2652))),"OK","REVISAR")</f>
        <v>0</v>
      </c>
      <c r="Z2652" s="3">
        <f>IF(COUNTIF($A$2:$A$5001,A2652)&gt;1,"REVISAR","OK")</f>
        <v>0</v>
      </c>
    </row>
    <row r="2653">
      <c r="A2653" s="3">
        <v>2652</v>
      </c>
      <c r="B2653" s="4">
        <v>45507</v>
      </c>
      <c r="C2653" s="3" t="inlineStr">
        <is>
          <t>Juan Pérez</t>
        </is>
      </c>
      <c r="D2653" s="3" t="inlineStr">
        <is>
          <t>30332932</t>
        </is>
      </c>
      <c r="E2653" s="3" t="inlineStr">
        <is>
          <t>cliente132@outlook.com</t>
        </is>
      </c>
      <c r="F2653" s="3" t="inlineStr">
        <is>
          <t>+54 9 2326 193214</t>
        </is>
      </c>
      <c r="G2653" s="3" t="inlineStr">
        <is>
          <t>Mendoza</t>
        </is>
      </c>
      <c r="H2653" s="3" t="inlineStr">
        <is>
          <t>Mendoza</t>
        </is>
      </c>
      <c r="I2653" s="3" t="inlineStr">
        <is>
          <t>Parlante portátil</t>
        </is>
      </c>
      <c r="J2653" s="3" t="inlineStr">
        <is>
          <t>Tecnologia</t>
        </is>
      </c>
      <c r="K2653" s="3">
        <v>3</v>
      </c>
      <c r="L2653" s="5">
        <v>2904.05</v>
      </c>
      <c r="M2653" s="3">
        <v>5</v>
      </c>
      <c r="N2653" s="5">
        <v>8276.540000000001</v>
      </c>
      <c r="O2653" s="3" t="inlineStr">
        <is>
          <t>Mercado Pago</t>
        </is>
      </c>
      <c r="P2653" s="3" t="inlineStr">
        <is>
          <t>Sofía</t>
        </is>
      </c>
      <c r="Q2653" s="3" t="inlineStr">
        <is>
          <t>Sucursal Centro</t>
        </is>
      </c>
      <c r="R2653" s="3" t="inlineStr">
        <is>
          <t>No aplica</t>
        </is>
      </c>
      <c r="S2653" s="3" t="inlineStr">
        <is>
          <t>Pago a confirmar</t>
        </is>
      </c>
      <c r="T2653" s="3">
        <f>IF(COUNTA(A2653:S2653)&lt;19,"REVISAR","OK")</f>
        <v>0</v>
      </c>
      <c r="U2653" s="3">
        <f>IF(ISNUMBER(B2653),"OK","REVISAR")</f>
        <v>0</v>
      </c>
      <c r="V2653" s="3">
        <f>IF(AND(ISNUMBER(K2653),K2653&gt;0,K2653&lt;50),"OK","REVISAR")</f>
        <v>0</v>
      </c>
      <c r="W2653" s="3">
        <f>IF(AND(ISNUMBER(L2653),L2653&gt;0,L2653&lt;1000000),"OK","REVISAR")</f>
        <v>0</v>
      </c>
      <c r="X2653" s="3">
        <f>IF(AND(ISNUMBER(K2653),ISNUMBER(L2653),ISNUMBER(M2653),ISNUMBER(N2653)),IF(ABS(N2653-(K2653*L2653*(1-M2653/100)))&gt;1,"REVISAR","OK"),"REVISAR")</f>
        <v>0</v>
      </c>
      <c r="Y2653" s="3">
        <f>IF(AND(ISNUMBER(SEARCH("@",E2653)),ISNUMBER(SEARCH(".",E2653))),"OK","REVISAR")</f>
        <v>0</v>
      </c>
      <c r="Z2653" s="3">
        <f>IF(COUNTIF($A$2:$A$5001,A2653)&gt;1,"REVISAR","OK")</f>
        <v>0</v>
      </c>
    </row>
    <row r="2654">
      <c r="A2654" s="3">
        <v>2653</v>
      </c>
      <c r="B2654" s="4">
        <v>45390</v>
      </c>
      <c r="C2654" s="3" t="inlineStr">
        <is>
          <t>Camila Torres</t>
        </is>
      </c>
      <c r="D2654" s="3" t="inlineStr">
        <is>
          <t>30606117</t>
        </is>
      </c>
      <c r="E2654" s="3" t="inlineStr">
        <is>
          <t>cliente763@</t>
        </is>
      </c>
      <c r="F2654" s="3" t="inlineStr">
        <is>
          <t>+54 9 2326 434145</t>
        </is>
      </c>
      <c r="G2654" s="3" t="inlineStr">
        <is>
          <t>Mendoza</t>
        </is>
      </c>
      <c r="H2654" s="3" t="inlineStr">
        <is>
          <t>buenos aires</t>
        </is>
      </c>
      <c r="I2654" s="3" t="inlineStr">
        <is>
          <t>Cargador rápido</t>
        </is>
      </c>
      <c r="K2654" s="3">
        <v>2</v>
      </c>
      <c r="L2654" s="5">
        <v>58291.67</v>
      </c>
      <c r="M2654" s="3">
        <v>10</v>
      </c>
      <c r="N2654" s="5">
        <v>104925.01</v>
      </c>
      <c r="O2654" s="3" t="inlineStr">
        <is>
          <t>transf</t>
        </is>
      </c>
      <c r="P2654" s="3" t="inlineStr">
        <is>
          <t>Lucas</t>
        </is>
      </c>
      <c r="Q2654" s="3" t="inlineStr">
        <is>
          <t>Sucursal Centro</t>
        </is>
      </c>
      <c r="R2654" s="3" t="inlineStr">
        <is>
          <t>pendiente</t>
        </is>
      </c>
      <c r="T2654" s="3">
        <f>IF(COUNTA(A2654:S2654)&lt;19,"REVISAR","OK")</f>
        <v>0</v>
      </c>
      <c r="U2654" s="3">
        <f>IF(ISNUMBER(B2654),"OK","REVISAR")</f>
        <v>0</v>
      </c>
      <c r="V2654" s="3">
        <f>IF(AND(ISNUMBER(K2654),K2654&gt;0,K2654&lt;50),"OK","REVISAR")</f>
        <v>0</v>
      </c>
      <c r="W2654" s="3">
        <f>IF(AND(ISNUMBER(L2654),L2654&gt;0,L2654&lt;1000000),"OK","REVISAR")</f>
        <v>0</v>
      </c>
      <c r="X2654" s="3">
        <f>IF(AND(ISNUMBER(K2654),ISNUMBER(L2654),ISNUMBER(M2654),ISNUMBER(N2654)),IF(ABS(N2654-(K2654*L2654*(1-M2654/100)))&gt;1,"REVISAR","OK"),"REVISAR")</f>
        <v>0</v>
      </c>
      <c r="Y2654" s="3">
        <f>IF(AND(ISNUMBER(SEARCH("@",E2654)),ISNUMBER(SEARCH(".",E2654))),"OK","REVISAR")</f>
        <v>0</v>
      </c>
      <c r="Z2654" s="3">
        <f>IF(COUNTIF($A$2:$A$5001,A2654)&gt;1,"REVISAR","OK")</f>
        <v>0</v>
      </c>
    </row>
    <row r="2655">
      <c r="A2655" s="3">
        <v>2654</v>
      </c>
      <c r="B2655" s="4">
        <v>45596</v>
      </c>
      <c r="D2655" s="3" t="inlineStr">
        <is>
          <t>20905850</t>
        </is>
      </c>
      <c r="E2655" s="3" t="inlineStr">
        <is>
          <t>cliente881@outlook.com</t>
        </is>
      </c>
      <c r="F2655" s="3" t="inlineStr">
        <is>
          <t>+54 9 2326 800773</t>
        </is>
      </c>
      <c r="G2655" s="3" t="inlineStr">
        <is>
          <t>Areco</t>
        </is>
      </c>
      <c r="H2655" s="3" t="inlineStr">
        <is>
          <t>Santa Fe</t>
        </is>
      </c>
      <c r="I2655" s="3" t="inlineStr">
        <is>
          <t>Monitor 24</t>
        </is>
      </c>
      <c r="K2655" s="3">
        <v>6</v>
      </c>
      <c r="L2655" s="5">
        <v>170034.34</v>
      </c>
      <c r="M2655" s="3">
        <v>0</v>
      </c>
      <c r="N2655" s="5">
        <v>1020206.04</v>
      </c>
      <c r="O2655" s="3" t="inlineStr">
        <is>
          <t>Tarjeta Crédito</t>
        </is>
      </c>
      <c r="P2655" s="3" t="inlineStr">
        <is>
          <t>Isaías</t>
        </is>
      </c>
      <c r="Q2655" s="3" t="inlineStr">
        <is>
          <t>Norte</t>
        </is>
      </c>
      <c r="R2655" s="3" t="inlineStr">
        <is>
          <t>Cancelado</t>
        </is>
      </c>
      <c r="T2655" s="3">
        <f>IF(COUNTA(A2655:S2655)&lt;19,"REVISAR","OK")</f>
        <v>0</v>
      </c>
      <c r="U2655" s="3">
        <f>IF(ISNUMBER(B2655),"OK","REVISAR")</f>
        <v>0</v>
      </c>
      <c r="V2655" s="3">
        <f>IF(AND(ISNUMBER(K2655),K2655&gt;0,K2655&lt;50),"OK","REVISAR")</f>
        <v>0</v>
      </c>
      <c r="W2655" s="3">
        <f>IF(AND(ISNUMBER(L2655),L2655&gt;0,L2655&lt;1000000),"OK","REVISAR")</f>
        <v>0</v>
      </c>
      <c r="X2655" s="3">
        <f>IF(AND(ISNUMBER(K2655),ISNUMBER(L2655),ISNUMBER(M2655),ISNUMBER(N2655)),IF(ABS(N2655-(K2655*L2655*(1-M2655/100)))&gt;1,"REVISAR","OK"),"REVISAR")</f>
        <v>0</v>
      </c>
      <c r="Y2655" s="3">
        <f>IF(AND(ISNUMBER(SEARCH("@",E2655)),ISNUMBER(SEARCH(".",E2655))),"OK","REVISAR")</f>
        <v>0</v>
      </c>
      <c r="Z2655" s="3">
        <f>IF(COUNTIF($A$2:$A$5001,A2655)&gt;1,"REVISAR","OK")</f>
        <v>0</v>
      </c>
    </row>
    <row r="2656">
      <c r="A2656" s="3">
        <v>2655</v>
      </c>
      <c r="B2656" s="4">
        <v>45669</v>
      </c>
      <c r="C2656" s="3" t="inlineStr">
        <is>
          <t>Cliente Sin Nombre</t>
        </is>
      </c>
      <c r="D2656" s="3" t="inlineStr">
        <is>
          <t>25951772</t>
        </is>
      </c>
      <c r="E2656" s="3" t="inlineStr">
        <is>
          <t>cliente775@gmail.com</t>
        </is>
      </c>
      <c r="F2656" s="3" t="inlineStr">
        <is>
          <t>+54 9 2326 162601</t>
        </is>
      </c>
      <c r="G2656" s="3" t="inlineStr">
        <is>
          <t>Bs As</t>
        </is>
      </c>
      <c r="H2656" s="3" t="inlineStr">
        <is>
          <t>Córdoba</t>
        </is>
      </c>
      <c r="I2656" s="3" t="inlineStr">
        <is>
          <t>Webcam HD</t>
        </is>
      </c>
      <c r="J2656" s="3" t="inlineStr">
        <is>
          <t>Computación</t>
        </is>
      </c>
      <c r="K2656" s="3">
        <v>5</v>
      </c>
      <c r="L2656" s="5">
        <v>176659.69</v>
      </c>
      <c r="M2656" s="3">
        <v>10</v>
      </c>
      <c r="N2656" s="5">
        <v>794968.6</v>
      </c>
      <c r="O2656" s="3" t="inlineStr">
        <is>
          <t>Transferencia</t>
        </is>
      </c>
      <c r="P2656" s="3" t="inlineStr">
        <is>
          <t>admin</t>
        </is>
      </c>
      <c r="R2656" s="3" t="inlineStr">
        <is>
          <t>En camino</t>
        </is>
      </c>
      <c r="S2656" s="3" t="inlineStr">
        <is>
          <t>Producto sin stock</t>
        </is>
      </c>
      <c r="T2656" s="3">
        <f>IF(COUNTA(A2656:S2656)&lt;19,"REVISAR","OK")</f>
        <v>0</v>
      </c>
      <c r="U2656" s="3">
        <f>IF(ISNUMBER(B2656),"OK","REVISAR")</f>
        <v>0</v>
      </c>
      <c r="V2656" s="3">
        <f>IF(AND(ISNUMBER(K2656),K2656&gt;0,K2656&lt;50),"OK","REVISAR")</f>
        <v>0</v>
      </c>
      <c r="W2656" s="3">
        <f>IF(AND(ISNUMBER(L2656),L2656&gt;0,L2656&lt;1000000),"OK","REVISAR")</f>
        <v>0</v>
      </c>
      <c r="X2656" s="3">
        <f>IF(AND(ISNUMBER(K2656),ISNUMBER(L2656),ISNUMBER(M2656),ISNUMBER(N2656)),IF(ABS(N2656-(K2656*L2656*(1-M2656/100)))&gt;1,"REVISAR","OK"),"REVISAR")</f>
        <v>0</v>
      </c>
      <c r="Y2656" s="3">
        <f>IF(AND(ISNUMBER(SEARCH("@",E2656)),ISNUMBER(SEARCH(".",E2656))),"OK","REVISAR")</f>
        <v>0</v>
      </c>
      <c r="Z2656" s="3">
        <f>IF(COUNTIF($A$2:$A$5001,A2656)&gt;1,"REVISAR","OK")</f>
        <v>0</v>
      </c>
    </row>
    <row r="2657">
      <c r="A2657" s="3">
        <v>2656</v>
      </c>
      <c r="C2657" s="3" t="inlineStr">
        <is>
          <t>Valentina Díaz</t>
        </is>
      </c>
      <c r="D2657" s="3" t="inlineStr">
        <is>
          <t>37889493</t>
        </is>
      </c>
      <c r="F2657" s="3" t="inlineStr">
        <is>
          <t>+54 9 2326 260769</t>
        </is>
      </c>
      <c r="G2657" s="3" t="inlineStr">
        <is>
          <t>La Plata</t>
        </is>
      </c>
      <c r="I2657" s="3" t="inlineStr">
        <is>
          <t>Auriculares Bluetooth</t>
        </is>
      </c>
      <c r="J2657" s="3" t="inlineStr">
        <is>
          <t>Sin categoria</t>
        </is>
      </c>
      <c r="K2657" s="3">
        <v>3</v>
      </c>
      <c r="L2657" s="5">
        <v>155391.21</v>
      </c>
      <c r="M2657" s="3">
        <v>10</v>
      </c>
      <c r="N2657" s="5">
        <v>419556.27</v>
      </c>
      <c r="O2657" s="3" t="inlineStr">
        <is>
          <t>Mercado Pago</t>
        </is>
      </c>
      <c r="P2657" s="3" t="inlineStr">
        <is>
          <t>Admin</t>
        </is>
      </c>
      <c r="Q2657" s="3" t="inlineStr">
        <is>
          <t>Sucursal Centro</t>
        </is>
      </c>
      <c r="R2657" s="3" t="inlineStr">
        <is>
          <t>Cancelado</t>
        </is>
      </c>
      <c r="S2657" s="3" t="inlineStr">
        <is>
          <t>Producto sin stock</t>
        </is>
      </c>
      <c r="T2657" s="3">
        <f>IF(COUNTA(A2657:S2657)&lt;19,"REVISAR","OK")</f>
        <v>0</v>
      </c>
      <c r="U2657" s="3">
        <f>IF(ISNUMBER(B2657),"OK","REVISAR")</f>
        <v>0</v>
      </c>
      <c r="V2657" s="3">
        <f>IF(AND(ISNUMBER(K2657),K2657&gt;0,K2657&lt;50),"OK","REVISAR")</f>
        <v>0</v>
      </c>
      <c r="W2657" s="3">
        <f>IF(AND(ISNUMBER(L2657),L2657&gt;0,L2657&lt;1000000),"OK","REVISAR")</f>
        <v>0</v>
      </c>
      <c r="X2657" s="3">
        <f>IF(AND(ISNUMBER(K2657),ISNUMBER(L2657),ISNUMBER(M2657),ISNUMBER(N2657)),IF(ABS(N2657-(K2657*L2657*(1-M2657/100)))&gt;1,"REVISAR","OK"),"REVISAR")</f>
        <v>0</v>
      </c>
      <c r="Y2657" s="3">
        <f>IF(AND(ISNUMBER(SEARCH("@",E2657)),ISNUMBER(SEARCH(".",E2657))),"OK","REVISAR")</f>
        <v>0</v>
      </c>
      <c r="Z2657" s="3">
        <f>IF(COUNTIF($A$2:$A$5001,A2657)&gt;1,"REVISAR","OK")</f>
        <v>0</v>
      </c>
    </row>
    <row r="2658">
      <c r="A2658" s="3">
        <v>2657</v>
      </c>
      <c r="B2658" s="4">
        <v>45479</v>
      </c>
      <c r="C2658" s="3" t="inlineStr">
        <is>
          <t>Pedro Sánchez</t>
        </is>
      </c>
      <c r="D2658" s="3" t="inlineStr">
        <is>
          <t>31395606</t>
        </is>
      </c>
      <c r="E2658" s="3" t="inlineStr">
        <is>
          <t>CLIENTE517@YAHOO.COM</t>
        </is>
      </c>
      <c r="F2658" s="3" t="inlineStr">
        <is>
          <t>+54 9 2326 339418</t>
        </is>
      </c>
      <c r="G2658" s="3" t="inlineStr">
        <is>
          <t>Mendoza</t>
        </is>
      </c>
      <c r="H2658" s="3" t="inlineStr">
        <is>
          <t>buenos aires</t>
        </is>
      </c>
      <c r="I2658" s="3" t="inlineStr">
        <is>
          <t>Auriculares Bluetooth</t>
        </is>
      </c>
      <c r="K2658" s="3">
        <v>1</v>
      </c>
      <c r="L2658" s="5">
        <v>3351.19</v>
      </c>
      <c r="M2658" s="3">
        <v>15</v>
      </c>
      <c r="N2658" s="5">
        <v>2848.51</v>
      </c>
      <c r="O2658" s="3" t="inlineStr">
        <is>
          <t>tarjeta credito</t>
        </is>
      </c>
      <c r="R2658" s="3" t="inlineStr">
        <is>
          <t>Pendiente</t>
        </is>
      </c>
      <c r="S2658" s="3" t="inlineStr">
        <is>
          <t>sin observaciones</t>
        </is>
      </c>
      <c r="T2658" s="3">
        <f>IF(COUNTA(A2658:S2658)&lt;19,"REVISAR","OK")</f>
        <v>0</v>
      </c>
      <c r="U2658" s="3">
        <f>IF(ISNUMBER(B2658),"OK","REVISAR")</f>
        <v>0</v>
      </c>
      <c r="V2658" s="3">
        <f>IF(AND(ISNUMBER(K2658),K2658&gt;0,K2658&lt;50),"OK","REVISAR")</f>
        <v>0</v>
      </c>
      <c r="W2658" s="3">
        <f>IF(AND(ISNUMBER(L2658),L2658&gt;0,L2658&lt;1000000),"OK","REVISAR")</f>
        <v>0</v>
      </c>
      <c r="X2658" s="3">
        <f>IF(AND(ISNUMBER(K2658),ISNUMBER(L2658),ISNUMBER(M2658),ISNUMBER(N2658)),IF(ABS(N2658-(K2658*L2658*(1-M2658/100)))&gt;1,"REVISAR","OK"),"REVISAR")</f>
        <v>0</v>
      </c>
      <c r="Y2658" s="3">
        <f>IF(AND(ISNUMBER(SEARCH("@",E2658)),ISNUMBER(SEARCH(".",E2658))),"OK","REVISAR")</f>
        <v>0</v>
      </c>
      <c r="Z2658" s="3">
        <f>IF(COUNTIF($A$2:$A$5001,A2658)&gt;1,"REVISAR","OK")</f>
        <v>0</v>
      </c>
    </row>
    <row r="2659">
      <c r="A2659" s="3">
        <v>2658</v>
      </c>
      <c r="B2659" s="4" t="inlineStr">
        <is>
          <t>31/02/2025</t>
        </is>
      </c>
      <c r="C2659" s="3" t="inlineStr">
        <is>
          <t>Valentina Díaz</t>
        </is>
      </c>
      <c r="D2659" s="3" t="inlineStr">
        <is>
          <t>21049789</t>
        </is>
      </c>
      <c r="E2659" s="3" t="inlineStr">
        <is>
          <t>cliente678@</t>
        </is>
      </c>
      <c r="F2659" s="3" t="inlineStr">
        <is>
          <t>+54 9 2326 822543</t>
        </is>
      </c>
      <c r="H2659" s="3" t="inlineStr">
        <is>
          <t>CABA</t>
        </is>
      </c>
      <c r="I2659" s="3" t="inlineStr">
        <is>
          <t>Webcam HD</t>
        </is>
      </c>
      <c r="J2659" s="3" t="inlineStr">
        <is>
          <t>tecnologia</t>
        </is>
      </c>
      <c r="K2659" s="3">
        <v>8</v>
      </c>
      <c r="L2659" s="5">
        <v>74981.5</v>
      </c>
      <c r="M2659" s="3">
        <v>5</v>
      </c>
      <c r="N2659" s="5">
        <v>569859.4</v>
      </c>
      <c r="O2659" s="3" t="inlineStr">
        <is>
          <t>Efectivo</t>
        </is>
      </c>
      <c r="P2659" s="3" t="inlineStr">
        <is>
          <t>Paul</t>
        </is>
      </c>
      <c r="Q2659" s="3" t="inlineStr">
        <is>
          <t>Online</t>
        </is>
      </c>
      <c r="R2659" s="3" t="inlineStr">
        <is>
          <t>Pendiente</t>
        </is>
      </c>
      <c r="S2659" s="3" t="inlineStr">
        <is>
          <t>Producto sin stock</t>
        </is>
      </c>
      <c r="T2659" s="3">
        <f>IF(COUNTA(A2659:S2659)&lt;19,"REVISAR","OK")</f>
        <v>0</v>
      </c>
      <c r="U2659" s="3">
        <f>IF(ISNUMBER(B2659),"OK","REVISAR")</f>
        <v>0</v>
      </c>
      <c r="V2659" s="3">
        <f>IF(AND(ISNUMBER(K2659),K2659&gt;0,K2659&lt;50),"OK","REVISAR")</f>
        <v>0</v>
      </c>
      <c r="W2659" s="3">
        <f>IF(AND(ISNUMBER(L2659),L2659&gt;0,L2659&lt;1000000),"OK","REVISAR")</f>
        <v>0</v>
      </c>
      <c r="X2659" s="3">
        <f>IF(AND(ISNUMBER(K2659),ISNUMBER(L2659),ISNUMBER(M2659),ISNUMBER(N2659)),IF(ABS(N2659-(K2659*L2659*(1-M2659/100)))&gt;1,"REVISAR","OK"),"REVISAR")</f>
        <v>0</v>
      </c>
      <c r="Y2659" s="3">
        <f>IF(AND(ISNUMBER(SEARCH("@",E2659)),ISNUMBER(SEARCH(".",E2659))),"OK","REVISAR")</f>
        <v>0</v>
      </c>
      <c r="Z2659" s="3">
        <f>IF(COUNTIF($A$2:$A$5001,A2659)&gt;1,"REVISAR","OK")</f>
        <v>0</v>
      </c>
    </row>
    <row r="2660">
      <c r="A2660" s="3">
        <v>2659</v>
      </c>
      <c r="B2660" s="4">
        <v>45579</v>
      </c>
      <c r="C2660" s="3" t="inlineStr">
        <is>
          <t>Pedro Sánchez</t>
        </is>
      </c>
      <c r="D2660" s="3" t="inlineStr">
        <is>
          <t>31995470</t>
        </is>
      </c>
      <c r="E2660" s="3" t="inlineStr">
        <is>
          <t>cliente205@outlook.com</t>
        </is>
      </c>
      <c r="F2660" s="3" t="inlineStr">
        <is>
          <t>+54 9 2326 895066</t>
        </is>
      </c>
      <c r="G2660" s="3" t="inlineStr">
        <is>
          <t>Mar del Plata</t>
        </is>
      </c>
      <c r="H2660" s="3" t="inlineStr">
        <is>
          <t>Bs.As</t>
        </is>
      </c>
      <c r="J2660" s="3" t="inlineStr">
        <is>
          <t>tecnologia</t>
        </is>
      </c>
      <c r="K2660" s="3">
        <v>99</v>
      </c>
      <c r="L2660" s="5">
        <v>173465.8</v>
      </c>
      <c r="M2660" s="3">
        <v>25</v>
      </c>
      <c r="N2660" s="5">
        <v>12879835.65</v>
      </c>
      <c r="O2660" s="3" t="inlineStr">
        <is>
          <t>Cheque</t>
        </is>
      </c>
      <c r="P2660" s="3" t="inlineStr">
        <is>
          <t>admin</t>
        </is>
      </c>
      <c r="Q2660" s="3" t="inlineStr">
        <is>
          <t>Sucursal Centro</t>
        </is>
      </c>
      <c r="S2660" s="3" t="inlineStr">
        <is>
          <t>sin observaciones</t>
        </is>
      </c>
      <c r="T2660" s="3">
        <f>IF(COUNTA(A2660:S2660)&lt;19,"REVISAR","OK")</f>
        <v>0</v>
      </c>
      <c r="U2660" s="3">
        <f>IF(ISNUMBER(B2660),"OK","REVISAR")</f>
        <v>0</v>
      </c>
      <c r="V2660" s="3">
        <f>IF(AND(ISNUMBER(K2660),K2660&gt;0,K2660&lt;50),"OK","REVISAR")</f>
        <v>0</v>
      </c>
      <c r="W2660" s="3">
        <f>IF(AND(ISNUMBER(L2660),L2660&gt;0,L2660&lt;1000000),"OK","REVISAR")</f>
        <v>0</v>
      </c>
      <c r="X2660" s="3">
        <f>IF(AND(ISNUMBER(K2660),ISNUMBER(L2660),ISNUMBER(M2660),ISNUMBER(N2660)),IF(ABS(N2660-(K2660*L2660*(1-M2660/100)))&gt;1,"REVISAR","OK"),"REVISAR")</f>
        <v>0</v>
      </c>
      <c r="Y2660" s="3">
        <f>IF(AND(ISNUMBER(SEARCH("@",E2660)),ISNUMBER(SEARCH(".",E2660))),"OK","REVISAR")</f>
        <v>0</v>
      </c>
      <c r="Z2660" s="3">
        <f>IF(COUNTIF($A$2:$A$5001,A2660)&gt;1,"REVISAR","OK")</f>
        <v>0</v>
      </c>
    </row>
    <row r="2661">
      <c r="A2661" s="3">
        <v>2660</v>
      </c>
      <c r="B2661" s="4">
        <v>45775</v>
      </c>
      <c r="C2661" s="3" t="inlineStr">
        <is>
          <t>Cliente Sin Nombre</t>
        </is>
      </c>
      <c r="D2661" s="3" t="inlineStr">
        <is>
          <t>27405979</t>
        </is>
      </c>
      <c r="E2661" s="3" t="inlineStr">
        <is>
          <t>cliente5@yahoo.com</t>
        </is>
      </c>
      <c r="F2661" s="3" t="inlineStr">
        <is>
          <t>+54 9 2326 988776</t>
        </is>
      </c>
      <c r="G2661" s="3" t="inlineStr">
        <is>
          <t>S. A. de Areco</t>
        </is>
      </c>
      <c r="H2661" s="3" t="inlineStr">
        <is>
          <t>Bs.As</t>
        </is>
      </c>
      <c r="I2661" s="3" t="inlineStr">
        <is>
          <t>Auriculares Bluetooth</t>
        </is>
      </c>
      <c r="K2661" s="3">
        <v>8</v>
      </c>
      <c r="L2661" s="5">
        <v>65206.19</v>
      </c>
      <c r="M2661" s="3">
        <v>0</v>
      </c>
      <c r="N2661" s="5">
        <v>521649.52</v>
      </c>
      <c r="O2661" s="3" t="inlineStr">
        <is>
          <t>efectivo</t>
        </is>
      </c>
      <c r="P2661" s="3" t="inlineStr">
        <is>
          <t>Sofía</t>
        </is>
      </c>
      <c r="Q2661" s="3" t="inlineStr">
        <is>
          <t>Norte</t>
        </is>
      </c>
      <c r="R2661" s="3" t="inlineStr">
        <is>
          <t>En camino</t>
        </is>
      </c>
      <c r="T2661" s="3">
        <f>IF(COUNTA(A2661:S2661)&lt;19,"REVISAR","OK")</f>
        <v>0</v>
      </c>
      <c r="U2661" s="3">
        <f>IF(ISNUMBER(B2661),"OK","REVISAR")</f>
        <v>0</v>
      </c>
      <c r="V2661" s="3">
        <f>IF(AND(ISNUMBER(K2661),K2661&gt;0,K2661&lt;50),"OK","REVISAR")</f>
        <v>0</v>
      </c>
      <c r="W2661" s="3">
        <f>IF(AND(ISNUMBER(L2661),L2661&gt;0,L2661&lt;1000000),"OK","REVISAR")</f>
        <v>0</v>
      </c>
      <c r="X2661" s="3">
        <f>IF(AND(ISNUMBER(K2661),ISNUMBER(L2661),ISNUMBER(M2661),ISNUMBER(N2661)),IF(ABS(N2661-(K2661*L2661*(1-M2661/100)))&gt;1,"REVISAR","OK"),"REVISAR")</f>
        <v>0</v>
      </c>
      <c r="Y2661" s="3">
        <f>IF(AND(ISNUMBER(SEARCH("@",E2661)),ISNUMBER(SEARCH(".",E2661))),"OK","REVISAR")</f>
        <v>0</v>
      </c>
      <c r="Z2661" s="3">
        <f>IF(COUNTIF($A$2:$A$5001,A2661)&gt;1,"REVISAR","OK")</f>
        <v>0</v>
      </c>
    </row>
    <row r="2662">
      <c r="A2662" s="3">
        <v>2661</v>
      </c>
      <c r="B2662" s="4">
        <v>45622</v>
      </c>
      <c r="C2662" s="3" t="inlineStr">
        <is>
          <t>Valentina Díaz</t>
        </is>
      </c>
      <c r="D2662" s="3" t="inlineStr">
        <is>
          <t>37250299</t>
        </is>
      </c>
      <c r="E2662" s="3" t="inlineStr">
        <is>
          <t>cliente399@gmai.com</t>
        </is>
      </c>
      <c r="F2662" s="3" t="inlineStr">
        <is>
          <t>+54 9 2326 546000</t>
        </is>
      </c>
      <c r="G2662" s="3" t="inlineStr">
        <is>
          <t>Buenos Aires</t>
        </is>
      </c>
      <c r="H2662" s="3" t="inlineStr">
        <is>
          <t>Mendoza</t>
        </is>
      </c>
      <c r="J2662" s="3" t="inlineStr">
        <is>
          <t>tecnologia</t>
        </is>
      </c>
      <c r="K2662" s="3">
        <v>1</v>
      </c>
      <c r="L2662" s="5">
        <v>7028.33</v>
      </c>
      <c r="M2662" s="3">
        <v>10</v>
      </c>
      <c r="N2662" s="5">
        <v>6325.5</v>
      </c>
      <c r="O2662" s="3" t="inlineStr">
        <is>
          <t>Tarjeta Débito</t>
        </is>
      </c>
      <c r="P2662" s="3" t="inlineStr">
        <is>
          <t>Isaías</t>
        </is>
      </c>
      <c r="R2662" s="3" t="inlineStr">
        <is>
          <t>pendiente</t>
        </is>
      </c>
      <c r="S2662" s="3" t="inlineStr">
        <is>
          <t>OK</t>
        </is>
      </c>
      <c r="T2662" s="3">
        <f>IF(COUNTA(A2662:S2662)&lt;19,"REVISAR","OK")</f>
        <v>0</v>
      </c>
      <c r="U2662" s="3">
        <f>IF(ISNUMBER(B2662),"OK","REVISAR")</f>
        <v>0</v>
      </c>
      <c r="V2662" s="3">
        <f>IF(AND(ISNUMBER(K2662),K2662&gt;0,K2662&lt;50),"OK","REVISAR")</f>
        <v>0</v>
      </c>
      <c r="W2662" s="3">
        <f>IF(AND(ISNUMBER(L2662),L2662&gt;0,L2662&lt;1000000),"OK","REVISAR")</f>
        <v>0</v>
      </c>
      <c r="X2662" s="3">
        <f>IF(AND(ISNUMBER(K2662),ISNUMBER(L2662),ISNUMBER(M2662),ISNUMBER(N2662)),IF(ABS(N2662-(K2662*L2662*(1-M2662/100)))&gt;1,"REVISAR","OK"),"REVISAR")</f>
        <v>0</v>
      </c>
      <c r="Y2662" s="3">
        <f>IF(AND(ISNUMBER(SEARCH("@",E2662)),ISNUMBER(SEARCH(".",E2662))),"OK","REVISAR")</f>
        <v>0</v>
      </c>
      <c r="Z2662" s="3">
        <f>IF(COUNTIF($A$2:$A$5001,A2662)&gt;1,"REVISAR","OK")</f>
        <v>0</v>
      </c>
    </row>
    <row r="2663">
      <c r="A2663" s="3">
        <v>1103</v>
      </c>
      <c r="B2663" s="4">
        <v>45380</v>
      </c>
      <c r="D2663" s="3" t="inlineStr">
        <is>
          <t>29358047</t>
        </is>
      </c>
      <c r="E2663" s="3" t="inlineStr">
        <is>
          <t>cliente602@gmail.com</t>
        </is>
      </c>
      <c r="F2663" s="3" t="inlineStr">
        <is>
          <t>+54 9 2326 360905</t>
        </is>
      </c>
      <c r="G2663" s="3" t="inlineStr">
        <is>
          <t>Mar del Plata</t>
        </is>
      </c>
      <c r="H2663" s="3" t="inlineStr">
        <is>
          <t>Santa Fe</t>
        </is>
      </c>
      <c r="I2663" s="3" t="inlineStr">
        <is>
          <t>Webcam HD</t>
        </is>
      </c>
      <c r="J2663" s="3" t="inlineStr">
        <is>
          <t>Computación</t>
        </is>
      </c>
      <c r="K2663" s="3">
        <v>3</v>
      </c>
      <c r="L2663" s="5">
        <v>175780.95</v>
      </c>
      <c r="M2663" s="3">
        <v>25</v>
      </c>
      <c r="N2663" s="5">
        <v>395507.14</v>
      </c>
      <c r="O2663" s="3" t="inlineStr">
        <is>
          <t>Tarjeta Crédito</t>
        </is>
      </c>
      <c r="P2663" s="3" t="inlineStr">
        <is>
          <t>Isaías</t>
        </is>
      </c>
      <c r="Q2663" s="3" t="inlineStr">
        <is>
          <t>Online</t>
        </is>
      </c>
      <c r="R2663" s="3" t="inlineStr">
        <is>
          <t>pendiente</t>
        </is>
      </c>
      <c r="S2663" s="3" t="inlineStr">
        <is>
          <t>Duplicado probable</t>
        </is>
      </c>
      <c r="T2663" s="3">
        <f>IF(COUNTA(A2663:S2663)&lt;19,"REVISAR","OK")</f>
        <v>0</v>
      </c>
      <c r="U2663" s="3">
        <f>IF(ISNUMBER(B2663),"OK","REVISAR")</f>
        <v>0</v>
      </c>
      <c r="V2663" s="3">
        <f>IF(AND(ISNUMBER(K2663),K2663&gt;0,K2663&lt;50),"OK","REVISAR")</f>
        <v>0</v>
      </c>
      <c r="W2663" s="3">
        <f>IF(AND(ISNUMBER(L2663),L2663&gt;0,L2663&lt;1000000),"OK","REVISAR")</f>
        <v>0</v>
      </c>
      <c r="X2663" s="3">
        <f>IF(AND(ISNUMBER(K2663),ISNUMBER(L2663),ISNUMBER(M2663),ISNUMBER(N2663)),IF(ABS(N2663-(K2663*L2663*(1-M2663/100)))&gt;1,"REVISAR","OK"),"REVISAR")</f>
        <v>0</v>
      </c>
      <c r="Y2663" s="3">
        <f>IF(AND(ISNUMBER(SEARCH("@",E2663)),ISNUMBER(SEARCH(".",E2663))),"OK","REVISAR")</f>
        <v>0</v>
      </c>
      <c r="Z2663" s="3">
        <f>IF(COUNTIF($A$2:$A$5001,A2663)&gt;1,"REVISAR","OK")</f>
        <v>0</v>
      </c>
    </row>
    <row r="2664">
      <c r="A2664" s="3">
        <v>2663</v>
      </c>
      <c r="B2664" s="4">
        <v>45749</v>
      </c>
      <c r="C2664" s="3" t="inlineStr">
        <is>
          <t>Juan Pérez</t>
        </is>
      </c>
      <c r="D2664" s="3" t="inlineStr">
        <is>
          <t>36760476</t>
        </is>
      </c>
      <c r="E2664" s="3" t="inlineStr">
        <is>
          <t>cliente606@</t>
        </is>
      </c>
      <c r="G2664" s="3" t="inlineStr">
        <is>
          <t>Capital Federal</t>
        </is>
      </c>
      <c r="H2664" s="3" t="inlineStr">
        <is>
          <t>Bs.As</t>
        </is>
      </c>
      <c r="J2664" s="3" t="inlineStr">
        <is>
          <t>tecnologia</t>
        </is>
      </c>
      <c r="K2664" s="3">
        <v>150</v>
      </c>
      <c r="L2664" s="5">
        <v>72599.07000000001</v>
      </c>
      <c r="M2664" s="3">
        <v>15</v>
      </c>
      <c r="N2664" s="5">
        <v>9256381.43</v>
      </c>
      <c r="O2664" s="3" t="inlineStr">
        <is>
          <t>tarjeta credito</t>
        </is>
      </c>
      <c r="P2664" s="3" t="inlineStr">
        <is>
          <t>Benjamín</t>
        </is>
      </c>
      <c r="Q2664" s="3" t="inlineStr">
        <is>
          <t>Local 1</t>
        </is>
      </c>
      <c r="R2664" s="3" t="inlineStr">
        <is>
          <t>En camino</t>
        </is>
      </c>
      <c r="S2664" s="3" t="inlineStr">
        <is>
          <t>Pago a confirmar</t>
        </is>
      </c>
      <c r="T2664" s="3">
        <f>IF(COUNTA(A2664:S2664)&lt;19,"REVISAR","OK")</f>
        <v>0</v>
      </c>
      <c r="U2664" s="3">
        <f>IF(ISNUMBER(B2664),"OK","REVISAR")</f>
        <v>0</v>
      </c>
      <c r="V2664" s="3">
        <f>IF(AND(ISNUMBER(K2664),K2664&gt;0,K2664&lt;50),"OK","REVISAR")</f>
        <v>0</v>
      </c>
      <c r="W2664" s="3">
        <f>IF(AND(ISNUMBER(L2664),L2664&gt;0,L2664&lt;1000000),"OK","REVISAR")</f>
        <v>0</v>
      </c>
      <c r="X2664" s="3">
        <f>IF(AND(ISNUMBER(K2664),ISNUMBER(L2664),ISNUMBER(M2664),ISNUMBER(N2664)),IF(ABS(N2664-(K2664*L2664*(1-M2664/100)))&gt;1,"REVISAR","OK"),"REVISAR")</f>
        <v>0</v>
      </c>
      <c r="Y2664" s="3">
        <f>IF(AND(ISNUMBER(SEARCH("@",E2664)),ISNUMBER(SEARCH(".",E2664))),"OK","REVISAR")</f>
        <v>0</v>
      </c>
      <c r="Z2664" s="3">
        <f>IF(COUNTIF($A$2:$A$5001,A2664)&gt;1,"REVISAR","OK")</f>
        <v>0</v>
      </c>
    </row>
    <row r="2665">
      <c r="A2665" s="3">
        <v>2664</v>
      </c>
      <c r="B2665" s="4">
        <v>45458</v>
      </c>
      <c r="C2665" s="3" t="inlineStr">
        <is>
          <t>Carlos López</t>
        </is>
      </c>
      <c r="D2665" s="3" t="inlineStr">
        <is>
          <t>31100472</t>
        </is>
      </c>
      <c r="E2665" s="3" t="inlineStr">
        <is>
          <t>cliente225@hotmail.com</t>
        </is>
      </c>
      <c r="F2665" s="3" t="inlineStr">
        <is>
          <t>+54 9 2326 959951</t>
        </is>
      </c>
      <c r="G2665" s="3" t="inlineStr">
        <is>
          <t>Mar del Plata</t>
        </is>
      </c>
      <c r="H2665" s="3" t="inlineStr">
        <is>
          <t>buenos aires</t>
        </is>
      </c>
      <c r="I2665" s="3" t="inlineStr">
        <is>
          <t>Producto desconocido</t>
        </is>
      </c>
      <c r="J2665" s="3" t="inlineStr">
        <is>
          <t>Accesorios</t>
        </is>
      </c>
      <c r="K2665" s="3">
        <v>4</v>
      </c>
      <c r="L2665" s="5">
        <v>3017.46</v>
      </c>
      <c r="M2665" s="3">
        <v>10</v>
      </c>
      <c r="O2665" s="3" t="inlineStr">
        <is>
          <t>Mercado Pago</t>
        </is>
      </c>
      <c r="P2665" s="3" t="inlineStr">
        <is>
          <t>Sin vendedor</t>
        </is>
      </c>
      <c r="Q2665" s="3" t="inlineStr">
        <is>
          <t>Local 1</t>
        </is>
      </c>
      <c r="R2665" s="3" t="inlineStr">
        <is>
          <t>pendiente</t>
        </is>
      </c>
      <c r="S2665" s="3" t="inlineStr">
        <is>
          <t>Duplicado probable</t>
        </is>
      </c>
      <c r="T2665" s="3">
        <f>IF(COUNTA(A2665:S2665)&lt;19,"REVISAR","OK")</f>
        <v>0</v>
      </c>
      <c r="U2665" s="3">
        <f>IF(ISNUMBER(B2665),"OK","REVISAR")</f>
        <v>0</v>
      </c>
      <c r="V2665" s="3">
        <f>IF(AND(ISNUMBER(K2665),K2665&gt;0,K2665&lt;50),"OK","REVISAR")</f>
        <v>0</v>
      </c>
      <c r="W2665" s="3">
        <f>IF(AND(ISNUMBER(L2665),L2665&gt;0,L2665&lt;1000000),"OK","REVISAR")</f>
        <v>0</v>
      </c>
      <c r="X2665" s="3">
        <f>IF(AND(ISNUMBER(K2665),ISNUMBER(L2665),ISNUMBER(M2665),ISNUMBER(N2665)),IF(ABS(N2665-(K2665*L2665*(1-M2665/100)))&gt;1,"REVISAR","OK"),"REVISAR")</f>
        <v>0</v>
      </c>
      <c r="Y2665" s="3">
        <f>IF(AND(ISNUMBER(SEARCH("@",E2665)),ISNUMBER(SEARCH(".",E2665))),"OK","REVISAR")</f>
        <v>0</v>
      </c>
      <c r="Z2665" s="3">
        <f>IF(COUNTIF($A$2:$A$5001,A2665)&gt;1,"REVISAR","OK")</f>
        <v>0</v>
      </c>
    </row>
    <row r="2666">
      <c r="A2666" s="3">
        <v>2665</v>
      </c>
      <c r="B2666" s="4">
        <v>45778</v>
      </c>
      <c r="C2666" s="3" t="inlineStr">
        <is>
          <t>Martín Fernández</t>
        </is>
      </c>
      <c r="D2666" s="3" t="inlineStr">
        <is>
          <t>26259491</t>
        </is>
      </c>
      <c r="E2666" s="3" t="inlineStr">
        <is>
          <t>cliente356@</t>
        </is>
      </c>
      <c r="F2666" s="3" t="inlineStr">
        <is>
          <t>+54 9 2326 939001</t>
        </is>
      </c>
      <c r="G2666" s="3" t="inlineStr">
        <is>
          <t>Bs As</t>
        </is>
      </c>
      <c r="H2666" s="3" t="inlineStr">
        <is>
          <t>Buenos Aires</t>
        </is>
      </c>
      <c r="I2666" s="3" t="inlineStr">
        <is>
          <t>Webcam HD</t>
        </is>
      </c>
      <c r="K2666" s="3">
        <v>8</v>
      </c>
      <c r="L2666" s="5">
        <v>135290.87</v>
      </c>
      <c r="M2666" s="3">
        <v>25</v>
      </c>
      <c r="N2666" s="5">
        <v>811745.22</v>
      </c>
      <c r="P2666" s="3" t="inlineStr">
        <is>
          <t>Benjamín</t>
        </is>
      </c>
      <c r="Q2666" s="3" t="inlineStr">
        <is>
          <t>online</t>
        </is>
      </c>
      <c r="R2666" s="3" t="inlineStr">
        <is>
          <t>Cancelado</t>
        </is>
      </c>
      <c r="S2666" s="3" t="inlineStr">
        <is>
          <t>Producto sin stock</t>
        </is>
      </c>
      <c r="T2666" s="3">
        <f>IF(COUNTA(A2666:S2666)&lt;19,"REVISAR","OK")</f>
        <v>0</v>
      </c>
      <c r="U2666" s="3">
        <f>IF(ISNUMBER(B2666),"OK","REVISAR")</f>
        <v>0</v>
      </c>
      <c r="V2666" s="3">
        <f>IF(AND(ISNUMBER(K2666),K2666&gt;0,K2666&lt;50),"OK","REVISAR")</f>
        <v>0</v>
      </c>
      <c r="W2666" s="3">
        <f>IF(AND(ISNUMBER(L2666),L2666&gt;0,L2666&lt;1000000),"OK","REVISAR")</f>
        <v>0</v>
      </c>
      <c r="X2666" s="3">
        <f>IF(AND(ISNUMBER(K2666),ISNUMBER(L2666),ISNUMBER(M2666),ISNUMBER(N2666)),IF(ABS(N2666-(K2666*L2666*(1-M2666/100)))&gt;1,"REVISAR","OK"),"REVISAR")</f>
        <v>0</v>
      </c>
      <c r="Y2666" s="3">
        <f>IF(AND(ISNUMBER(SEARCH("@",E2666)),ISNUMBER(SEARCH(".",E2666))),"OK","REVISAR")</f>
        <v>0</v>
      </c>
      <c r="Z2666" s="3">
        <f>IF(COUNTIF($A$2:$A$5001,A2666)&gt;1,"REVISAR","OK")</f>
        <v>0</v>
      </c>
    </row>
    <row r="2667">
      <c r="A2667" s="3">
        <v>2666</v>
      </c>
      <c r="B2667" s="4">
        <v>45383</v>
      </c>
      <c r="C2667" s="3" t="inlineStr">
        <is>
          <t>Juan Pérez</t>
        </is>
      </c>
      <c r="D2667" s="3" t="inlineStr">
        <is>
          <t>40938107</t>
        </is>
      </c>
      <c r="E2667" s="3" t="inlineStr">
        <is>
          <t>cliente355@gmail.com</t>
        </is>
      </c>
      <c r="F2667" s="3" t="inlineStr">
        <is>
          <t>+54 9 2326 614158</t>
        </is>
      </c>
      <c r="H2667" s="3" t="inlineStr">
        <is>
          <t>buenos aires</t>
        </is>
      </c>
      <c r="I2667" s="3" t="inlineStr">
        <is>
          <t>Monitor 24</t>
        </is>
      </c>
      <c r="J2667" s="3" t="inlineStr">
        <is>
          <t>perifericos</t>
        </is>
      </c>
      <c r="K2667" s="3">
        <v>1</v>
      </c>
      <c r="L2667" s="5">
        <v>86574.44</v>
      </c>
      <c r="M2667" s="3">
        <v>15</v>
      </c>
      <c r="N2667" s="5">
        <v>73588.27</v>
      </c>
      <c r="O2667" s="3" t="inlineStr">
        <is>
          <t>MercadoPago</t>
        </is>
      </c>
      <c r="P2667" s="3" t="inlineStr">
        <is>
          <t>Lucas</t>
        </is>
      </c>
      <c r="R2667" s="3" t="inlineStr">
        <is>
          <t>Entregado</t>
        </is>
      </c>
      <c r="S2667" s="3" t="inlineStr">
        <is>
          <t>Dirección incompleta</t>
        </is>
      </c>
      <c r="T2667" s="3">
        <f>IF(COUNTA(A2667:S2667)&lt;19,"REVISAR","OK")</f>
        <v>0</v>
      </c>
      <c r="U2667" s="3">
        <f>IF(ISNUMBER(B2667),"OK","REVISAR")</f>
        <v>0</v>
      </c>
      <c r="V2667" s="3">
        <f>IF(AND(ISNUMBER(K2667),K2667&gt;0,K2667&lt;50),"OK","REVISAR")</f>
        <v>0</v>
      </c>
      <c r="W2667" s="3">
        <f>IF(AND(ISNUMBER(L2667),L2667&gt;0,L2667&lt;1000000),"OK","REVISAR")</f>
        <v>0</v>
      </c>
      <c r="X2667" s="3">
        <f>IF(AND(ISNUMBER(K2667),ISNUMBER(L2667),ISNUMBER(M2667),ISNUMBER(N2667)),IF(ABS(N2667-(K2667*L2667*(1-M2667/100)))&gt;1,"REVISAR","OK"),"REVISAR")</f>
        <v>0</v>
      </c>
      <c r="Y2667" s="3">
        <f>IF(AND(ISNUMBER(SEARCH("@",E2667)),ISNUMBER(SEARCH(".",E2667))),"OK","REVISAR")</f>
        <v>0</v>
      </c>
      <c r="Z2667" s="3">
        <f>IF(COUNTIF($A$2:$A$5001,A2667)&gt;1,"REVISAR","OK")</f>
        <v>0</v>
      </c>
    </row>
    <row r="2668">
      <c r="A2668" s="3">
        <v>2667</v>
      </c>
      <c r="B2668" s="4">
        <v>45470</v>
      </c>
      <c r="C2668" s="3" t="inlineStr">
        <is>
          <t>Camila Torres</t>
        </is>
      </c>
      <c r="D2668" s="3" t="inlineStr">
        <is>
          <t>27639650</t>
        </is>
      </c>
      <c r="E2668" s="3" t="inlineStr">
        <is>
          <t>cliente481@</t>
        </is>
      </c>
      <c r="F2668" s="3" t="inlineStr">
        <is>
          <t>+54 9 2326 436839</t>
        </is>
      </c>
      <c r="G2668" s="3" t="inlineStr">
        <is>
          <t>Mar del Plata</t>
        </is>
      </c>
      <c r="I2668" s="3" t="inlineStr">
        <is>
          <t>Notebook 15</t>
        </is>
      </c>
      <c r="J2668" s="3" t="inlineStr">
        <is>
          <t>Sin categoria</t>
        </is>
      </c>
      <c r="K2668" s="3">
        <v>4</v>
      </c>
      <c r="L2668" s="5">
        <v>100626.12</v>
      </c>
      <c r="M2668" s="3">
        <v>0</v>
      </c>
      <c r="N2668" s="5">
        <v>402504.48</v>
      </c>
      <c r="O2668" s="3" t="inlineStr">
        <is>
          <t>Tarjeta Débito</t>
        </is>
      </c>
      <c r="P2668" s="3" t="inlineStr">
        <is>
          <t>admin</t>
        </is>
      </c>
      <c r="Q2668" s="3" t="inlineStr">
        <is>
          <t>local 1</t>
        </is>
      </c>
      <c r="S2668" s="3" t="inlineStr">
        <is>
          <t>sin observaciones</t>
        </is>
      </c>
      <c r="T2668" s="3">
        <f>IF(COUNTA(A2668:S2668)&lt;19,"REVISAR","OK")</f>
        <v>0</v>
      </c>
      <c r="U2668" s="3">
        <f>IF(ISNUMBER(B2668),"OK","REVISAR")</f>
        <v>0</v>
      </c>
      <c r="V2668" s="3">
        <f>IF(AND(ISNUMBER(K2668),K2668&gt;0,K2668&lt;50),"OK","REVISAR")</f>
        <v>0</v>
      </c>
      <c r="W2668" s="3">
        <f>IF(AND(ISNUMBER(L2668),L2668&gt;0,L2668&lt;1000000),"OK","REVISAR")</f>
        <v>0</v>
      </c>
      <c r="X2668" s="3">
        <f>IF(AND(ISNUMBER(K2668),ISNUMBER(L2668),ISNUMBER(M2668),ISNUMBER(N2668)),IF(ABS(N2668-(K2668*L2668*(1-M2668/100)))&gt;1,"REVISAR","OK"),"REVISAR")</f>
        <v>0</v>
      </c>
      <c r="Y2668" s="3">
        <f>IF(AND(ISNUMBER(SEARCH("@",E2668)),ISNUMBER(SEARCH(".",E2668))),"OK","REVISAR")</f>
        <v>0</v>
      </c>
      <c r="Z2668" s="3">
        <f>IF(COUNTIF($A$2:$A$5001,A2668)&gt;1,"REVISAR","OK")</f>
        <v>0</v>
      </c>
    </row>
    <row r="2669">
      <c r="A2669" s="3">
        <v>2668</v>
      </c>
      <c r="B2669" s="4">
        <v>45483</v>
      </c>
      <c r="D2669" s="3" t="inlineStr">
        <is>
          <t>26037936</t>
        </is>
      </c>
      <c r="E2669" s="3" t="inlineStr">
        <is>
          <t>cliente427@outlook.com</t>
        </is>
      </c>
      <c r="F2669" s="3" t="inlineStr">
        <is>
          <t>+54 9 2326 907671</t>
        </is>
      </c>
      <c r="J2669" s="3" t="inlineStr">
        <is>
          <t>Sin categoria</t>
        </is>
      </c>
      <c r="K2669" s="3">
        <v>4</v>
      </c>
      <c r="L2669" s="5">
        <v>41615.39</v>
      </c>
      <c r="M2669" s="3">
        <v>5</v>
      </c>
      <c r="N2669" s="5">
        <v>158138.48</v>
      </c>
      <c r="O2669" s="3" t="inlineStr">
        <is>
          <t>efectivo</t>
        </is>
      </c>
      <c r="P2669" s="3" t="inlineStr">
        <is>
          <t>Sofía</t>
        </is>
      </c>
      <c r="Q2669" s="3" t="inlineStr">
        <is>
          <t>Online</t>
        </is>
      </c>
      <c r="R2669" s="3" t="inlineStr">
        <is>
          <t>pendiente</t>
        </is>
      </c>
      <c r="S2669" s="3" t="inlineStr">
        <is>
          <t>OK</t>
        </is>
      </c>
      <c r="T2669" s="3">
        <f>IF(COUNTA(A2669:S2669)&lt;19,"REVISAR","OK")</f>
        <v>0</v>
      </c>
      <c r="U2669" s="3">
        <f>IF(ISNUMBER(B2669),"OK","REVISAR")</f>
        <v>0</v>
      </c>
      <c r="V2669" s="3">
        <f>IF(AND(ISNUMBER(K2669),K2669&gt;0,K2669&lt;50),"OK","REVISAR")</f>
        <v>0</v>
      </c>
      <c r="W2669" s="3">
        <f>IF(AND(ISNUMBER(L2669),L2669&gt;0,L2669&lt;1000000),"OK","REVISAR")</f>
        <v>0</v>
      </c>
      <c r="X2669" s="3">
        <f>IF(AND(ISNUMBER(K2669),ISNUMBER(L2669),ISNUMBER(M2669),ISNUMBER(N2669)),IF(ABS(N2669-(K2669*L2669*(1-M2669/100)))&gt;1,"REVISAR","OK"),"REVISAR")</f>
        <v>0</v>
      </c>
      <c r="Y2669" s="3">
        <f>IF(AND(ISNUMBER(SEARCH("@",E2669)),ISNUMBER(SEARCH(".",E2669))),"OK","REVISAR")</f>
        <v>0</v>
      </c>
      <c r="Z2669" s="3">
        <f>IF(COUNTIF($A$2:$A$5001,A2669)&gt;1,"REVISAR","OK")</f>
        <v>0</v>
      </c>
    </row>
    <row r="2670">
      <c r="A2670" s="3">
        <v>2669</v>
      </c>
      <c r="B2670" s="4">
        <v>45777</v>
      </c>
      <c r="C2670" s="3" t="inlineStr">
        <is>
          <t>Pedro Sánchez</t>
        </is>
      </c>
      <c r="D2670" s="3" t="inlineStr">
        <is>
          <t>37765629</t>
        </is>
      </c>
      <c r="E2670" s="3" t="inlineStr">
        <is>
          <t>cliente161@gmai.com</t>
        </is>
      </c>
      <c r="F2670" s="3" t="inlineStr">
        <is>
          <t>+54 9 2326 150628</t>
        </is>
      </c>
      <c r="H2670" s="3" t="inlineStr">
        <is>
          <t>Mendoza</t>
        </is>
      </c>
      <c r="I2670" s="3" t="inlineStr">
        <is>
          <t>Disco SSD 480GB</t>
        </is>
      </c>
      <c r="K2670" s="3">
        <v>2</v>
      </c>
      <c r="L2670" s="5">
        <v>157920.74</v>
      </c>
      <c r="M2670" s="3">
        <v>10</v>
      </c>
      <c r="N2670" s="5">
        <v>284257.33</v>
      </c>
      <c r="O2670" s="3" t="inlineStr">
        <is>
          <t>Cheque</t>
        </is>
      </c>
      <c r="P2670" s="3" t="inlineStr">
        <is>
          <t>Benjamín</t>
        </is>
      </c>
      <c r="Q2670" s="3" t="inlineStr">
        <is>
          <t>Sucursal Centro</t>
        </is>
      </c>
      <c r="R2670" s="3" t="inlineStr">
        <is>
          <t>Entregado</t>
        </is>
      </c>
      <c r="T2670" s="3">
        <f>IF(COUNTA(A2670:S2670)&lt;19,"REVISAR","OK")</f>
        <v>0</v>
      </c>
      <c r="U2670" s="3">
        <f>IF(ISNUMBER(B2670),"OK","REVISAR")</f>
        <v>0</v>
      </c>
      <c r="V2670" s="3">
        <f>IF(AND(ISNUMBER(K2670),K2670&gt;0,K2670&lt;50),"OK","REVISAR")</f>
        <v>0</v>
      </c>
      <c r="W2670" s="3">
        <f>IF(AND(ISNUMBER(L2670),L2670&gt;0,L2670&lt;1000000),"OK","REVISAR")</f>
        <v>0</v>
      </c>
      <c r="X2670" s="3">
        <f>IF(AND(ISNUMBER(K2670),ISNUMBER(L2670),ISNUMBER(M2670),ISNUMBER(N2670)),IF(ABS(N2670-(K2670*L2670*(1-M2670/100)))&gt;1,"REVISAR","OK"),"REVISAR")</f>
        <v>0</v>
      </c>
      <c r="Y2670" s="3">
        <f>IF(AND(ISNUMBER(SEARCH("@",E2670)),ISNUMBER(SEARCH(".",E2670))),"OK","REVISAR")</f>
        <v>0</v>
      </c>
      <c r="Z2670" s="3">
        <f>IF(COUNTIF($A$2:$A$5001,A2670)&gt;1,"REVISAR","OK")</f>
        <v>0</v>
      </c>
    </row>
    <row r="2671">
      <c r="A2671" s="3">
        <v>2670</v>
      </c>
      <c r="B2671" s="4">
        <v>45555</v>
      </c>
      <c r="C2671" s="3" t="inlineStr">
        <is>
          <t>Camila Torres</t>
        </is>
      </c>
      <c r="D2671" s="3" t="inlineStr">
        <is>
          <t>22531691</t>
        </is>
      </c>
      <c r="E2671" s="3" t="inlineStr">
        <is>
          <t>cliente133@hotmial.com</t>
        </is>
      </c>
      <c r="F2671" s="3" t="inlineStr">
        <is>
          <t>+54 9 2326 750115</t>
        </is>
      </c>
      <c r="G2671" s="3" t="inlineStr">
        <is>
          <t>Bs As</t>
        </is>
      </c>
      <c r="I2671" s="3" t="inlineStr">
        <is>
          <t>Monitor 24</t>
        </is>
      </c>
      <c r="J2671" s="3" t="inlineStr">
        <is>
          <t>Sin categoria</t>
        </is>
      </c>
      <c r="K2671" s="3">
        <v>2</v>
      </c>
      <c r="L2671" s="5">
        <v>52137.78</v>
      </c>
      <c r="M2671" s="3">
        <v>10</v>
      </c>
      <c r="N2671" s="5">
        <v>93848</v>
      </c>
      <c r="O2671" s="3" t="inlineStr">
        <is>
          <t>MercadoPago</t>
        </is>
      </c>
      <c r="P2671" s="3" t="inlineStr">
        <is>
          <t>Paul</t>
        </is>
      </c>
      <c r="Q2671" s="3" t="inlineStr">
        <is>
          <t>Sucursal Norte</t>
        </is>
      </c>
      <c r="R2671" s="3" t="inlineStr">
        <is>
          <t>Pendiente</t>
        </is>
      </c>
      <c r="T2671" s="3">
        <f>IF(COUNTA(A2671:S2671)&lt;19,"REVISAR","OK")</f>
        <v>0</v>
      </c>
      <c r="U2671" s="3">
        <f>IF(ISNUMBER(B2671),"OK","REVISAR")</f>
        <v>0</v>
      </c>
      <c r="V2671" s="3">
        <f>IF(AND(ISNUMBER(K2671),K2671&gt;0,K2671&lt;50),"OK","REVISAR")</f>
        <v>0</v>
      </c>
      <c r="W2671" s="3">
        <f>IF(AND(ISNUMBER(L2671),L2671&gt;0,L2671&lt;1000000),"OK","REVISAR")</f>
        <v>0</v>
      </c>
      <c r="X2671" s="3">
        <f>IF(AND(ISNUMBER(K2671),ISNUMBER(L2671),ISNUMBER(M2671),ISNUMBER(N2671)),IF(ABS(N2671-(K2671*L2671*(1-M2671/100)))&gt;1,"REVISAR","OK"),"REVISAR")</f>
        <v>0</v>
      </c>
      <c r="Y2671" s="3">
        <f>IF(AND(ISNUMBER(SEARCH("@",E2671)),ISNUMBER(SEARCH(".",E2671))),"OK","REVISAR")</f>
        <v>0</v>
      </c>
      <c r="Z2671" s="3">
        <f>IF(COUNTIF($A$2:$A$5001,A2671)&gt;1,"REVISAR","OK")</f>
        <v>0</v>
      </c>
    </row>
    <row r="2672">
      <c r="A2672" s="3">
        <v>2671</v>
      </c>
      <c r="B2672" s="4">
        <v>45560</v>
      </c>
      <c r="C2672" s="3" t="inlineStr">
        <is>
          <t>Valentina Díaz</t>
        </is>
      </c>
      <c r="D2672" s="3" t="inlineStr">
        <is>
          <t>44823438</t>
        </is>
      </c>
      <c r="E2672" s="3" t="inlineStr">
        <is>
          <t>cliente510@outlook.com</t>
        </is>
      </c>
      <c r="F2672" s="3" t="inlineStr">
        <is>
          <t>+54 9 2326 546414</t>
        </is>
      </c>
      <c r="G2672" s="3" t="inlineStr">
        <is>
          <t>CABA</t>
        </is>
      </c>
      <c r="H2672" s="3" t="inlineStr">
        <is>
          <t>Buenos Aires</t>
        </is>
      </c>
      <c r="I2672" s="3" t="inlineStr">
        <is>
          <t>Disco SSD 480GB</t>
        </is>
      </c>
      <c r="J2672" s="3" t="inlineStr">
        <is>
          <t>Computación</t>
        </is>
      </c>
      <c r="K2672" s="3">
        <v>5</v>
      </c>
      <c r="L2672" s="5">
        <v>30008.22</v>
      </c>
      <c r="M2672" s="3">
        <v>0</v>
      </c>
      <c r="N2672" s="5">
        <v>150041.1</v>
      </c>
      <c r="Q2672" s="3" t="inlineStr">
        <is>
          <t>Sucursal Centro</t>
        </is>
      </c>
      <c r="R2672" s="3" t="inlineStr">
        <is>
          <t>Pendiente</t>
        </is>
      </c>
      <c r="S2672" s="3" t="inlineStr">
        <is>
          <t>Pago a confirmar</t>
        </is>
      </c>
      <c r="T2672" s="3">
        <f>IF(COUNTA(A2672:S2672)&lt;19,"REVISAR","OK")</f>
        <v>0</v>
      </c>
      <c r="U2672" s="3">
        <f>IF(ISNUMBER(B2672),"OK","REVISAR")</f>
        <v>0</v>
      </c>
      <c r="V2672" s="3">
        <f>IF(AND(ISNUMBER(K2672),K2672&gt;0,K2672&lt;50),"OK","REVISAR")</f>
        <v>0</v>
      </c>
      <c r="W2672" s="3">
        <f>IF(AND(ISNUMBER(L2672),L2672&gt;0,L2672&lt;1000000),"OK","REVISAR")</f>
        <v>0</v>
      </c>
      <c r="X2672" s="3">
        <f>IF(AND(ISNUMBER(K2672),ISNUMBER(L2672),ISNUMBER(M2672),ISNUMBER(N2672)),IF(ABS(N2672-(K2672*L2672*(1-M2672/100)))&gt;1,"REVISAR","OK"),"REVISAR")</f>
        <v>0</v>
      </c>
      <c r="Y2672" s="3">
        <f>IF(AND(ISNUMBER(SEARCH("@",E2672)),ISNUMBER(SEARCH(".",E2672))),"OK","REVISAR")</f>
        <v>0</v>
      </c>
      <c r="Z2672" s="3">
        <f>IF(COUNTIF($A$2:$A$5001,A2672)&gt;1,"REVISAR","OK")</f>
        <v>0</v>
      </c>
    </row>
    <row r="2673">
      <c r="A2673" s="3">
        <v>2672</v>
      </c>
      <c r="B2673" s="4">
        <v>45807</v>
      </c>
      <c r="C2673" s="3" t="inlineStr">
        <is>
          <t>María Gómez</t>
        </is>
      </c>
      <c r="D2673" s="3" t="inlineStr">
        <is>
          <t>44622394</t>
        </is>
      </c>
      <c r="E2673" s="3" t="inlineStr">
        <is>
          <t>cliente620@gmai.com</t>
        </is>
      </c>
      <c r="F2673" s="3" t="inlineStr">
        <is>
          <t>+54 9 2326 328460</t>
        </is>
      </c>
      <c r="G2673" s="3" t="inlineStr">
        <is>
          <t>Cordoba</t>
        </is>
      </c>
      <c r="H2673" s="3" t="inlineStr">
        <is>
          <t>Santa Fe</t>
        </is>
      </c>
      <c r="I2673" s="3" t="inlineStr">
        <is>
          <t>Disco SSD 480GB</t>
        </is>
      </c>
      <c r="J2673" s="3" t="inlineStr">
        <is>
          <t>Sin categoria</t>
        </is>
      </c>
      <c r="K2673" s="3">
        <v>8</v>
      </c>
      <c r="L2673" s="5">
        <v>9999999</v>
      </c>
      <c r="M2673" s="3">
        <v>0</v>
      </c>
      <c r="N2673" s="5">
        <v>79999992</v>
      </c>
      <c r="O2673" s="3" t="inlineStr">
        <is>
          <t>Tarjeta Débito</t>
        </is>
      </c>
      <c r="P2673" s="3" t="inlineStr">
        <is>
          <t>Lucas</t>
        </is>
      </c>
      <c r="Q2673" s="3" t="inlineStr">
        <is>
          <t>online</t>
        </is>
      </c>
      <c r="R2673" s="3" t="inlineStr">
        <is>
          <t>Pendiente</t>
        </is>
      </c>
      <c r="T2673" s="3">
        <f>IF(COUNTA(A2673:S2673)&lt;19,"REVISAR","OK")</f>
        <v>0</v>
      </c>
      <c r="U2673" s="3">
        <f>IF(ISNUMBER(B2673),"OK","REVISAR")</f>
        <v>0</v>
      </c>
      <c r="V2673" s="3">
        <f>IF(AND(ISNUMBER(K2673),K2673&gt;0,K2673&lt;50),"OK","REVISAR")</f>
        <v>0</v>
      </c>
      <c r="W2673" s="3">
        <f>IF(AND(ISNUMBER(L2673),L2673&gt;0,L2673&lt;1000000),"OK","REVISAR")</f>
        <v>0</v>
      </c>
      <c r="X2673" s="3">
        <f>IF(AND(ISNUMBER(K2673),ISNUMBER(L2673),ISNUMBER(M2673),ISNUMBER(N2673)),IF(ABS(N2673-(K2673*L2673*(1-M2673/100)))&gt;1,"REVISAR","OK"),"REVISAR")</f>
        <v>0</v>
      </c>
      <c r="Y2673" s="3">
        <f>IF(AND(ISNUMBER(SEARCH("@",E2673)),ISNUMBER(SEARCH(".",E2673))),"OK","REVISAR")</f>
        <v>0</v>
      </c>
      <c r="Z2673" s="3">
        <f>IF(COUNTIF($A$2:$A$5001,A2673)&gt;1,"REVISAR","OK")</f>
        <v>0</v>
      </c>
    </row>
    <row r="2674">
      <c r="A2674" s="3">
        <v>2673</v>
      </c>
      <c r="B2674" s="4">
        <v>45461</v>
      </c>
      <c r="C2674" s="3" t="inlineStr">
        <is>
          <t>Martín Fernández</t>
        </is>
      </c>
      <c r="D2674" s="3" t="inlineStr">
        <is>
          <t>28662626</t>
        </is>
      </c>
      <c r="E2674" s="3" t="inlineStr">
        <is>
          <t>cliente216@outlook.com</t>
        </is>
      </c>
      <c r="F2674" s="3" t="inlineStr">
        <is>
          <t>+54 9 2326 361697</t>
        </is>
      </c>
      <c r="I2674" s="3" t="inlineStr">
        <is>
          <t>Silla gamer</t>
        </is>
      </c>
      <c r="J2674" s="3" t="inlineStr">
        <is>
          <t>Audio</t>
        </is>
      </c>
      <c r="K2674" s="3">
        <v>7</v>
      </c>
      <c r="L2674" s="5">
        <v>39695.81</v>
      </c>
      <c r="M2674" s="3">
        <v>10</v>
      </c>
      <c r="N2674" s="5">
        <v>250083.6</v>
      </c>
      <c r="O2674" s="3" t="inlineStr">
        <is>
          <t>Mercado Pago</t>
        </is>
      </c>
      <c r="P2674" s="3" t="inlineStr">
        <is>
          <t>admin</t>
        </is>
      </c>
      <c r="Q2674" s="3" t="inlineStr">
        <is>
          <t>Sucursal Centro</t>
        </is>
      </c>
      <c r="R2674" s="3" t="inlineStr">
        <is>
          <t>Pendiente</t>
        </is>
      </c>
      <c r="S2674" s="3" t="inlineStr">
        <is>
          <t>OK</t>
        </is>
      </c>
      <c r="T2674" s="3">
        <f>IF(COUNTA(A2674:S2674)&lt;19,"REVISAR","OK")</f>
        <v>0</v>
      </c>
      <c r="U2674" s="3">
        <f>IF(ISNUMBER(B2674),"OK","REVISAR")</f>
        <v>0</v>
      </c>
      <c r="V2674" s="3">
        <f>IF(AND(ISNUMBER(K2674),K2674&gt;0,K2674&lt;50),"OK","REVISAR")</f>
        <v>0</v>
      </c>
      <c r="W2674" s="3">
        <f>IF(AND(ISNUMBER(L2674),L2674&gt;0,L2674&lt;1000000),"OK","REVISAR")</f>
        <v>0</v>
      </c>
      <c r="X2674" s="3">
        <f>IF(AND(ISNUMBER(K2674),ISNUMBER(L2674),ISNUMBER(M2674),ISNUMBER(N2674)),IF(ABS(N2674-(K2674*L2674*(1-M2674/100)))&gt;1,"REVISAR","OK"),"REVISAR")</f>
        <v>0</v>
      </c>
      <c r="Y2674" s="3">
        <f>IF(AND(ISNUMBER(SEARCH("@",E2674)),ISNUMBER(SEARCH(".",E2674))),"OK","REVISAR")</f>
        <v>0</v>
      </c>
      <c r="Z2674" s="3">
        <f>IF(COUNTIF($A$2:$A$5001,A2674)&gt;1,"REVISAR","OK")</f>
        <v>0</v>
      </c>
    </row>
    <row r="2675">
      <c r="A2675" s="3">
        <v>2674</v>
      </c>
      <c r="B2675" s="4">
        <v>45331</v>
      </c>
      <c r="D2675" s="3" t="inlineStr">
        <is>
          <t>35298921</t>
        </is>
      </c>
      <c r="F2675" s="3" t="inlineStr">
        <is>
          <t>+54 9 2326 402759</t>
        </is>
      </c>
      <c r="G2675" s="3" t="inlineStr">
        <is>
          <t>San Antonio de Areco</t>
        </is>
      </c>
      <c r="H2675" s="3" t="inlineStr">
        <is>
          <t>buenos aires</t>
        </is>
      </c>
      <c r="I2675" s="3" t="inlineStr">
        <is>
          <t>Cargador rápido</t>
        </is>
      </c>
      <c r="J2675" s="3" t="inlineStr">
        <is>
          <t>Periféricos</t>
        </is>
      </c>
      <c r="K2675" s="3">
        <v>1</v>
      </c>
      <c r="L2675" s="5">
        <v>132738.15</v>
      </c>
      <c r="M2675" s="3">
        <v>20</v>
      </c>
      <c r="N2675" s="5">
        <v>106190.52</v>
      </c>
      <c r="O2675" s="3" t="inlineStr">
        <is>
          <t>Tarjeta Crédito</t>
        </is>
      </c>
      <c r="Q2675" s="3" t="inlineStr">
        <is>
          <t>Sucursal Centro</t>
        </is>
      </c>
      <c r="S2675" s="3" t="inlineStr">
        <is>
          <t>Precio cargado manualmente</t>
        </is>
      </c>
      <c r="T2675" s="3">
        <f>IF(COUNTA(A2675:S2675)&lt;19,"REVISAR","OK")</f>
        <v>0</v>
      </c>
      <c r="U2675" s="3">
        <f>IF(ISNUMBER(B2675),"OK","REVISAR")</f>
        <v>0</v>
      </c>
      <c r="V2675" s="3">
        <f>IF(AND(ISNUMBER(K2675),K2675&gt;0,K2675&lt;50),"OK","REVISAR")</f>
        <v>0</v>
      </c>
      <c r="W2675" s="3">
        <f>IF(AND(ISNUMBER(L2675),L2675&gt;0,L2675&lt;1000000),"OK","REVISAR")</f>
        <v>0</v>
      </c>
      <c r="X2675" s="3">
        <f>IF(AND(ISNUMBER(K2675),ISNUMBER(L2675),ISNUMBER(M2675),ISNUMBER(N2675)),IF(ABS(N2675-(K2675*L2675*(1-M2675/100)))&gt;1,"REVISAR","OK"),"REVISAR")</f>
        <v>0</v>
      </c>
      <c r="Y2675" s="3">
        <f>IF(AND(ISNUMBER(SEARCH("@",E2675)),ISNUMBER(SEARCH(".",E2675))),"OK","REVISAR")</f>
        <v>0</v>
      </c>
      <c r="Z2675" s="3">
        <f>IF(COUNTIF($A$2:$A$5001,A2675)&gt;1,"REVISAR","OK")</f>
        <v>0</v>
      </c>
    </row>
    <row r="2676">
      <c r="A2676" s="3">
        <v>2675</v>
      </c>
      <c r="B2676" s="4">
        <v>45576</v>
      </c>
      <c r="D2676" s="3" t="inlineStr">
        <is>
          <t>22648821</t>
        </is>
      </c>
      <c r="E2676" s="3" t="inlineStr">
        <is>
          <t>cliente223@gmail.com</t>
        </is>
      </c>
      <c r="F2676" s="3" t="inlineStr">
        <is>
          <t>+54 9 2326 673910</t>
        </is>
      </c>
      <c r="G2676" s="3" t="inlineStr">
        <is>
          <t>san antonio de areco</t>
        </is>
      </c>
      <c r="I2676" s="3" t="inlineStr">
        <is>
          <t>Webcam HD</t>
        </is>
      </c>
      <c r="J2676" s="3" t="inlineStr">
        <is>
          <t>Hogar</t>
        </is>
      </c>
      <c r="K2676" s="3">
        <v>6</v>
      </c>
      <c r="L2676" s="5">
        <v>112147.34</v>
      </c>
      <c r="M2676" s="3">
        <v>25</v>
      </c>
      <c r="N2676" s="5">
        <v>504663.03</v>
      </c>
      <c r="P2676" s="3" t="inlineStr">
        <is>
          <t>Isaías</t>
        </is>
      </c>
      <c r="Q2676" s="3" t="inlineStr">
        <is>
          <t>Local 1</t>
        </is>
      </c>
      <c r="S2676" s="3" t="inlineStr">
        <is>
          <t>sin observaciones</t>
        </is>
      </c>
      <c r="T2676" s="3">
        <f>IF(COUNTA(A2676:S2676)&lt;19,"REVISAR","OK")</f>
        <v>0</v>
      </c>
      <c r="U2676" s="3">
        <f>IF(ISNUMBER(B2676),"OK","REVISAR")</f>
        <v>0</v>
      </c>
      <c r="V2676" s="3">
        <f>IF(AND(ISNUMBER(K2676),K2676&gt;0,K2676&lt;50),"OK","REVISAR")</f>
        <v>0</v>
      </c>
      <c r="W2676" s="3">
        <f>IF(AND(ISNUMBER(L2676),L2676&gt;0,L2676&lt;1000000),"OK","REVISAR")</f>
        <v>0</v>
      </c>
      <c r="X2676" s="3">
        <f>IF(AND(ISNUMBER(K2676),ISNUMBER(L2676),ISNUMBER(M2676),ISNUMBER(N2676)),IF(ABS(N2676-(K2676*L2676*(1-M2676/100)))&gt;1,"REVISAR","OK"),"REVISAR")</f>
        <v>0</v>
      </c>
      <c r="Y2676" s="3">
        <f>IF(AND(ISNUMBER(SEARCH("@",E2676)),ISNUMBER(SEARCH(".",E2676))),"OK","REVISAR")</f>
        <v>0</v>
      </c>
      <c r="Z2676" s="3">
        <f>IF(COUNTIF($A$2:$A$5001,A2676)&gt;1,"REVISAR","OK")</f>
        <v>0</v>
      </c>
    </row>
    <row r="2677">
      <c r="A2677" s="3">
        <v>2676</v>
      </c>
      <c r="B2677" s="4">
        <v>45765</v>
      </c>
      <c r="C2677" s="3" t="inlineStr">
        <is>
          <t>Cliente Sin Nombre</t>
        </is>
      </c>
      <c r="D2677" s="3" t="inlineStr">
        <is>
          <t>28521151</t>
        </is>
      </c>
      <c r="E2677" s="3" t="inlineStr">
        <is>
          <t>@gmail.com</t>
        </is>
      </c>
      <c r="F2677" s="3" t="inlineStr">
        <is>
          <t>+54 9 2326 437390</t>
        </is>
      </c>
      <c r="G2677" s="3" t="inlineStr">
        <is>
          <t>Cordoba</t>
        </is>
      </c>
      <c r="I2677" s="3" t="inlineStr">
        <is>
          <t>Auriculares Bluetooth</t>
        </is>
      </c>
      <c r="J2677" s="3" t="inlineStr">
        <is>
          <t>Periféricos</t>
        </is>
      </c>
      <c r="K2677" s="3">
        <v>2</v>
      </c>
      <c r="L2677" s="5">
        <v>49658.54</v>
      </c>
      <c r="M2677" s="3">
        <v>0</v>
      </c>
      <c r="N2677" s="5">
        <v>-1</v>
      </c>
      <c r="P2677" s="3" t="inlineStr">
        <is>
          <t>Benjamín</t>
        </is>
      </c>
      <c r="Q2677" s="3" t="inlineStr">
        <is>
          <t>Local 1</t>
        </is>
      </c>
      <c r="R2677" s="3" t="inlineStr">
        <is>
          <t>pendiente</t>
        </is>
      </c>
      <c r="T2677" s="3">
        <f>IF(COUNTA(A2677:S2677)&lt;19,"REVISAR","OK")</f>
        <v>0</v>
      </c>
      <c r="U2677" s="3">
        <f>IF(ISNUMBER(B2677),"OK","REVISAR")</f>
        <v>0</v>
      </c>
      <c r="V2677" s="3">
        <f>IF(AND(ISNUMBER(K2677),K2677&gt;0,K2677&lt;50),"OK","REVISAR")</f>
        <v>0</v>
      </c>
      <c r="W2677" s="3">
        <f>IF(AND(ISNUMBER(L2677),L2677&gt;0,L2677&lt;1000000),"OK","REVISAR")</f>
        <v>0</v>
      </c>
      <c r="X2677" s="3">
        <f>IF(AND(ISNUMBER(K2677),ISNUMBER(L2677),ISNUMBER(M2677),ISNUMBER(N2677)),IF(ABS(N2677-(K2677*L2677*(1-M2677/100)))&gt;1,"REVISAR","OK"),"REVISAR")</f>
        <v>0</v>
      </c>
      <c r="Y2677" s="3">
        <f>IF(AND(ISNUMBER(SEARCH("@",E2677)),ISNUMBER(SEARCH(".",E2677))),"OK","REVISAR")</f>
        <v>0</v>
      </c>
      <c r="Z2677" s="3">
        <f>IF(COUNTIF($A$2:$A$5001,A2677)&gt;1,"REVISAR","OK")</f>
        <v>0</v>
      </c>
    </row>
    <row r="2678">
      <c r="A2678" s="3">
        <v>2677</v>
      </c>
      <c r="B2678" s="4">
        <v>45493</v>
      </c>
      <c r="C2678" s="3" t="inlineStr">
        <is>
          <t>Sofía García</t>
        </is>
      </c>
      <c r="D2678" s="3" t="inlineStr">
        <is>
          <t>Sin DNI</t>
        </is>
      </c>
      <c r="E2678" s="3" t="inlineStr">
        <is>
          <t>cliente404@hotmial.com</t>
        </is>
      </c>
      <c r="F2678" s="3" t="inlineStr">
        <is>
          <t>+54 9 2326 517848</t>
        </is>
      </c>
      <c r="G2678" s="3" t="inlineStr">
        <is>
          <t>San Antonio de Areco</t>
        </is>
      </c>
      <c r="H2678" s="3" t="inlineStr">
        <is>
          <t>Santa Fe</t>
        </is>
      </c>
      <c r="J2678" s="3" t="inlineStr">
        <is>
          <t>Sin categoria</t>
        </is>
      </c>
      <c r="K2678" s="3">
        <v>1</v>
      </c>
      <c r="L2678" s="5">
        <v>117584.18</v>
      </c>
      <c r="M2678" s="3">
        <v>20</v>
      </c>
      <c r="N2678" s="5">
        <v>0</v>
      </c>
      <c r="O2678" s="3" t="inlineStr">
        <is>
          <t>Tarjeta Débito</t>
        </is>
      </c>
      <c r="Q2678" s="3" t="inlineStr">
        <is>
          <t>Sucursal Norte</t>
        </is>
      </c>
      <c r="T2678" s="3">
        <f>IF(COUNTA(A2678:S2678)&lt;19,"REVISAR","OK")</f>
        <v>0</v>
      </c>
      <c r="U2678" s="3">
        <f>IF(ISNUMBER(B2678),"OK","REVISAR")</f>
        <v>0</v>
      </c>
      <c r="V2678" s="3">
        <f>IF(AND(ISNUMBER(K2678),K2678&gt;0,K2678&lt;50),"OK","REVISAR")</f>
        <v>0</v>
      </c>
      <c r="W2678" s="3">
        <f>IF(AND(ISNUMBER(L2678),L2678&gt;0,L2678&lt;1000000),"OK","REVISAR")</f>
        <v>0</v>
      </c>
      <c r="X2678" s="3">
        <f>IF(AND(ISNUMBER(K2678),ISNUMBER(L2678),ISNUMBER(M2678),ISNUMBER(N2678)),IF(ABS(N2678-(K2678*L2678*(1-M2678/100)))&gt;1,"REVISAR","OK"),"REVISAR")</f>
        <v>0</v>
      </c>
      <c r="Y2678" s="3">
        <f>IF(AND(ISNUMBER(SEARCH("@",E2678)),ISNUMBER(SEARCH(".",E2678))),"OK","REVISAR")</f>
        <v>0</v>
      </c>
      <c r="Z2678" s="3">
        <f>IF(COUNTIF($A$2:$A$5001,A2678)&gt;1,"REVISAR","OK")</f>
        <v>0</v>
      </c>
    </row>
    <row r="2679">
      <c r="A2679" s="3">
        <v>2678</v>
      </c>
      <c r="B2679" s="4">
        <v>45463</v>
      </c>
      <c r="C2679" s="3" t="inlineStr">
        <is>
          <t>Ana Martínez</t>
        </is>
      </c>
      <c r="D2679" s="3" t="inlineStr">
        <is>
          <t>35349511</t>
        </is>
      </c>
      <c r="E2679" s="3" t="inlineStr">
        <is>
          <t>cliente35@</t>
        </is>
      </c>
      <c r="F2679" s="3" t="inlineStr">
        <is>
          <t>+54 9 2326 941433</t>
        </is>
      </c>
      <c r="G2679" s="3" t="inlineStr">
        <is>
          <t>S. A. de Areco</t>
        </is>
      </c>
      <c r="I2679" s="3" t="inlineStr">
        <is>
          <t>Notebook 15</t>
        </is>
      </c>
      <c r="K2679" s="3">
        <v>7</v>
      </c>
      <c r="L2679" s="5">
        <v>138691.46</v>
      </c>
      <c r="M2679" s="3">
        <v>25</v>
      </c>
      <c r="N2679" s="5">
        <v>728130.17</v>
      </c>
      <c r="O2679" s="3" t="inlineStr">
        <is>
          <t>Tarjeta Débito</t>
        </is>
      </c>
      <c r="P2679" s="3" t="inlineStr">
        <is>
          <t>Paul</t>
        </is>
      </c>
      <c r="Q2679" s="3" t="inlineStr">
        <is>
          <t>Centro</t>
        </is>
      </c>
      <c r="R2679" s="3" t="inlineStr">
        <is>
          <t>No aplica</t>
        </is>
      </c>
      <c r="S2679" s="3" t="inlineStr">
        <is>
          <t>Duplicado probable</t>
        </is>
      </c>
      <c r="T2679" s="3">
        <f>IF(COUNTA(A2679:S2679)&lt;19,"REVISAR","OK")</f>
        <v>0</v>
      </c>
      <c r="U2679" s="3">
        <f>IF(ISNUMBER(B2679),"OK","REVISAR")</f>
        <v>0</v>
      </c>
      <c r="V2679" s="3">
        <f>IF(AND(ISNUMBER(K2679),K2679&gt;0,K2679&lt;50),"OK","REVISAR")</f>
        <v>0</v>
      </c>
      <c r="W2679" s="3">
        <f>IF(AND(ISNUMBER(L2679),L2679&gt;0,L2679&lt;1000000),"OK","REVISAR")</f>
        <v>0</v>
      </c>
      <c r="X2679" s="3">
        <f>IF(AND(ISNUMBER(K2679),ISNUMBER(L2679),ISNUMBER(M2679),ISNUMBER(N2679)),IF(ABS(N2679-(K2679*L2679*(1-M2679/100)))&gt;1,"REVISAR","OK"),"REVISAR")</f>
        <v>0</v>
      </c>
      <c r="Y2679" s="3">
        <f>IF(AND(ISNUMBER(SEARCH("@",E2679)),ISNUMBER(SEARCH(".",E2679))),"OK","REVISAR")</f>
        <v>0</v>
      </c>
      <c r="Z2679" s="3">
        <f>IF(COUNTIF($A$2:$A$5001,A2679)&gt;1,"REVISAR","OK")</f>
        <v>0</v>
      </c>
    </row>
    <row r="2680">
      <c r="A2680" s="3">
        <v>2679</v>
      </c>
      <c r="B2680" s="4">
        <v>45608</v>
      </c>
      <c r="C2680" s="3" t="inlineStr">
        <is>
          <t>Pedro Sánchez</t>
        </is>
      </c>
      <c r="D2680" s="3" t="inlineStr">
        <is>
          <t>40120341</t>
        </is>
      </c>
      <c r="E2680" s="3" t="inlineStr">
        <is>
          <t>cliente531@</t>
        </is>
      </c>
      <c r="F2680" s="3" t="inlineStr">
        <is>
          <t>+54 9 2326 898267</t>
        </is>
      </c>
      <c r="G2680" s="3" t="inlineStr">
        <is>
          <t>san antonio de areco</t>
        </is>
      </c>
      <c r="H2680" s="3" t="inlineStr">
        <is>
          <t>Córdoba</t>
        </is>
      </c>
      <c r="I2680" s="3" t="inlineStr">
        <is>
          <t>Mouse gamer</t>
        </is>
      </c>
      <c r="J2680" s="3" t="inlineStr">
        <is>
          <t>Periféricos</t>
        </is>
      </c>
      <c r="K2680" s="3">
        <v>4</v>
      </c>
      <c r="L2680" s="5">
        <v>14174.02</v>
      </c>
      <c r="M2680" s="3">
        <v>0</v>
      </c>
      <c r="O2680" s="3" t="inlineStr">
        <is>
          <t>efectivo</t>
        </is>
      </c>
      <c r="R2680" s="3" t="inlineStr">
        <is>
          <t>No aplica</t>
        </is>
      </c>
      <c r="S2680" s="3" t="inlineStr">
        <is>
          <t>OK</t>
        </is>
      </c>
      <c r="T2680" s="3">
        <f>IF(COUNTA(A2680:S2680)&lt;19,"REVISAR","OK")</f>
        <v>0</v>
      </c>
      <c r="U2680" s="3">
        <f>IF(ISNUMBER(B2680),"OK","REVISAR")</f>
        <v>0</v>
      </c>
      <c r="V2680" s="3">
        <f>IF(AND(ISNUMBER(K2680),K2680&gt;0,K2680&lt;50),"OK","REVISAR")</f>
        <v>0</v>
      </c>
      <c r="W2680" s="3">
        <f>IF(AND(ISNUMBER(L2680),L2680&gt;0,L2680&lt;1000000),"OK","REVISAR")</f>
        <v>0</v>
      </c>
      <c r="X2680" s="3">
        <f>IF(AND(ISNUMBER(K2680),ISNUMBER(L2680),ISNUMBER(M2680),ISNUMBER(N2680)),IF(ABS(N2680-(K2680*L2680*(1-M2680/100)))&gt;1,"REVISAR","OK"),"REVISAR")</f>
        <v>0</v>
      </c>
      <c r="Y2680" s="3">
        <f>IF(AND(ISNUMBER(SEARCH("@",E2680)),ISNUMBER(SEARCH(".",E2680))),"OK","REVISAR")</f>
        <v>0</v>
      </c>
      <c r="Z2680" s="3">
        <f>IF(COUNTIF($A$2:$A$5001,A2680)&gt;1,"REVISAR","OK")</f>
        <v>0</v>
      </c>
    </row>
    <row r="2681">
      <c r="A2681" s="3">
        <v>2680</v>
      </c>
      <c r="B2681" s="4">
        <v>45595</v>
      </c>
      <c r="C2681" s="3" t="inlineStr">
        <is>
          <t>Carlos López</t>
        </is>
      </c>
      <c r="D2681" s="3" t="inlineStr">
        <is>
          <t>31376992</t>
        </is>
      </c>
      <c r="E2681" s="3" t="inlineStr">
        <is>
          <t>@gmail.com</t>
        </is>
      </c>
      <c r="F2681" s="3" t="inlineStr">
        <is>
          <t>+54 9 2326 145263</t>
        </is>
      </c>
      <c r="G2681" s="3" t="inlineStr">
        <is>
          <t>Rosario</t>
        </is>
      </c>
      <c r="H2681" s="3" t="inlineStr">
        <is>
          <t>Mendoza</t>
        </is>
      </c>
      <c r="I2681" s="3" t="inlineStr">
        <is>
          <t>Webcam HD</t>
        </is>
      </c>
      <c r="J2681" s="3" t="inlineStr">
        <is>
          <t>Computación</t>
        </is>
      </c>
      <c r="K2681" s="3">
        <v>1</v>
      </c>
      <c r="L2681" s="5">
        <v>61992.61</v>
      </c>
      <c r="M2681" s="3">
        <v>0</v>
      </c>
      <c r="N2681" s="5">
        <v>61992.61</v>
      </c>
      <c r="O2681" s="3" t="inlineStr">
        <is>
          <t>Tarjeta Crédito</t>
        </is>
      </c>
      <c r="P2681" s="3" t="inlineStr">
        <is>
          <t>Isaías</t>
        </is>
      </c>
      <c r="Q2681" s="3" t="inlineStr">
        <is>
          <t>Sucursal Centro</t>
        </is>
      </c>
      <c r="R2681" s="3" t="inlineStr">
        <is>
          <t>Entregado</t>
        </is>
      </c>
      <c r="S2681" s="3" t="inlineStr">
        <is>
          <t>Dirección incompleta</t>
        </is>
      </c>
      <c r="T2681" s="3">
        <f>IF(COUNTA(A2681:S2681)&lt;19,"REVISAR","OK")</f>
        <v>0</v>
      </c>
      <c r="U2681" s="3">
        <f>IF(ISNUMBER(B2681),"OK","REVISAR")</f>
        <v>0</v>
      </c>
      <c r="V2681" s="3">
        <f>IF(AND(ISNUMBER(K2681),K2681&gt;0,K2681&lt;50),"OK","REVISAR")</f>
        <v>0</v>
      </c>
      <c r="W2681" s="3">
        <f>IF(AND(ISNUMBER(L2681),L2681&gt;0,L2681&lt;1000000),"OK","REVISAR")</f>
        <v>0</v>
      </c>
      <c r="X2681" s="3">
        <f>IF(AND(ISNUMBER(K2681),ISNUMBER(L2681),ISNUMBER(M2681),ISNUMBER(N2681)),IF(ABS(N2681-(K2681*L2681*(1-M2681/100)))&gt;1,"REVISAR","OK"),"REVISAR")</f>
        <v>0</v>
      </c>
      <c r="Y2681" s="3">
        <f>IF(AND(ISNUMBER(SEARCH("@",E2681)),ISNUMBER(SEARCH(".",E2681))),"OK","REVISAR")</f>
        <v>0</v>
      </c>
      <c r="Z2681" s="3">
        <f>IF(COUNTIF($A$2:$A$5001,A2681)&gt;1,"REVISAR","OK")</f>
        <v>0</v>
      </c>
    </row>
    <row r="2682">
      <c r="A2682" s="3">
        <v>2681</v>
      </c>
      <c r="B2682" s="4">
        <v>45557</v>
      </c>
      <c r="C2682" s="3" t="inlineStr">
        <is>
          <t>Juan Pérez</t>
        </is>
      </c>
      <c r="D2682" s="3" t="inlineStr">
        <is>
          <t>43129558</t>
        </is>
      </c>
      <c r="E2682" s="3" t="inlineStr">
        <is>
          <t>cliente245@</t>
        </is>
      </c>
      <c r="F2682" s="3" t="inlineStr">
        <is>
          <t>+54 9 2326 780689</t>
        </is>
      </c>
      <c r="G2682" s="3" t="inlineStr">
        <is>
          <t>San Antonio de Areco</t>
        </is>
      </c>
      <c r="H2682" s="3" t="inlineStr">
        <is>
          <t>Cordoba</t>
        </is>
      </c>
      <c r="J2682" s="3" t="inlineStr">
        <is>
          <t>Tecnología</t>
        </is>
      </c>
      <c r="K2682" s="3">
        <v>3</v>
      </c>
      <c r="L2682" s="5">
        <v>57319.56</v>
      </c>
      <c r="M2682" s="3">
        <v>25</v>
      </c>
      <c r="N2682" s="5">
        <v>128969.01</v>
      </c>
      <c r="O2682" s="3" t="inlineStr">
        <is>
          <t>Efectivo</t>
        </is>
      </c>
      <c r="P2682" s="3" t="inlineStr">
        <is>
          <t>Benjamín</t>
        </is>
      </c>
      <c r="Q2682" s="3" t="inlineStr">
        <is>
          <t>online</t>
        </is>
      </c>
      <c r="R2682" s="3" t="inlineStr">
        <is>
          <t>Entregado</t>
        </is>
      </c>
      <c r="T2682" s="3">
        <f>IF(COUNTA(A2682:S2682)&lt;19,"REVISAR","OK")</f>
        <v>0</v>
      </c>
      <c r="U2682" s="3">
        <f>IF(ISNUMBER(B2682),"OK","REVISAR")</f>
        <v>0</v>
      </c>
      <c r="V2682" s="3">
        <f>IF(AND(ISNUMBER(K2682),K2682&gt;0,K2682&lt;50),"OK","REVISAR")</f>
        <v>0</v>
      </c>
      <c r="W2682" s="3">
        <f>IF(AND(ISNUMBER(L2682),L2682&gt;0,L2682&lt;1000000),"OK","REVISAR")</f>
        <v>0</v>
      </c>
      <c r="X2682" s="3">
        <f>IF(AND(ISNUMBER(K2682),ISNUMBER(L2682),ISNUMBER(M2682),ISNUMBER(N2682)),IF(ABS(N2682-(K2682*L2682*(1-M2682/100)))&gt;1,"REVISAR","OK"),"REVISAR")</f>
        <v>0</v>
      </c>
      <c r="Y2682" s="3">
        <f>IF(AND(ISNUMBER(SEARCH("@",E2682)),ISNUMBER(SEARCH(".",E2682))),"OK","REVISAR")</f>
        <v>0</v>
      </c>
      <c r="Z2682" s="3">
        <f>IF(COUNTIF($A$2:$A$5001,A2682)&gt;1,"REVISAR","OK")</f>
        <v>0</v>
      </c>
    </row>
    <row r="2683">
      <c r="A2683" s="3">
        <v>2682</v>
      </c>
      <c r="B2683" s="4">
        <v>45459</v>
      </c>
      <c r="C2683" s="3" t="inlineStr">
        <is>
          <t>Cliente Sin Nombre</t>
        </is>
      </c>
      <c r="D2683" s="3" t="inlineStr">
        <is>
          <t>42565684</t>
        </is>
      </c>
      <c r="E2683" s="3" t="inlineStr">
        <is>
          <t>cliente357@yahoo.com</t>
        </is>
      </c>
      <c r="F2683" s="3" t="inlineStr">
        <is>
          <t>+54 9 2326 106906</t>
        </is>
      </c>
      <c r="G2683" s="3" t="inlineStr">
        <is>
          <t>Mendoza</t>
        </is>
      </c>
      <c r="H2683" s="3" t="inlineStr">
        <is>
          <t>Buenos Aires</t>
        </is>
      </c>
      <c r="I2683" s="3" t="inlineStr">
        <is>
          <t>Memoria RAM 8GB</t>
        </is>
      </c>
      <c r="J2683" s="3" t="inlineStr">
        <is>
          <t>tecnologia</t>
        </is>
      </c>
      <c r="K2683" s="3">
        <v>4</v>
      </c>
      <c r="L2683" s="5">
        <v>161608.2</v>
      </c>
      <c r="M2683" s="3">
        <v>15</v>
      </c>
      <c r="N2683" s="5">
        <v>549467.88</v>
      </c>
      <c r="Q2683" s="3" t="inlineStr">
        <is>
          <t>Online</t>
        </is>
      </c>
      <c r="R2683" s="3" t="inlineStr">
        <is>
          <t>Cancelado</t>
        </is>
      </c>
      <c r="S2683" s="3" t="inlineStr">
        <is>
          <t>Producto sin stock</t>
        </is>
      </c>
      <c r="T2683" s="3">
        <f>IF(COUNTA(A2683:S2683)&lt;19,"REVISAR","OK")</f>
        <v>0</v>
      </c>
      <c r="U2683" s="3">
        <f>IF(ISNUMBER(B2683),"OK","REVISAR")</f>
        <v>0</v>
      </c>
      <c r="V2683" s="3">
        <f>IF(AND(ISNUMBER(K2683),K2683&gt;0,K2683&lt;50),"OK","REVISAR")</f>
        <v>0</v>
      </c>
      <c r="W2683" s="3">
        <f>IF(AND(ISNUMBER(L2683),L2683&gt;0,L2683&lt;1000000),"OK","REVISAR")</f>
        <v>0</v>
      </c>
      <c r="X2683" s="3">
        <f>IF(AND(ISNUMBER(K2683),ISNUMBER(L2683),ISNUMBER(M2683),ISNUMBER(N2683)),IF(ABS(N2683-(K2683*L2683*(1-M2683/100)))&gt;1,"REVISAR","OK"),"REVISAR")</f>
        <v>0</v>
      </c>
      <c r="Y2683" s="3">
        <f>IF(AND(ISNUMBER(SEARCH("@",E2683)),ISNUMBER(SEARCH(".",E2683))),"OK","REVISAR")</f>
        <v>0</v>
      </c>
      <c r="Z2683" s="3">
        <f>IF(COUNTIF($A$2:$A$5001,A2683)&gt;1,"REVISAR","OK")</f>
        <v>0</v>
      </c>
    </row>
    <row r="2684">
      <c r="A2684" s="3">
        <v>2683</v>
      </c>
      <c r="C2684" s="3" t="inlineStr">
        <is>
          <t>Juan Pérez</t>
        </is>
      </c>
      <c r="D2684" s="3" t="inlineStr">
        <is>
          <t>31952226</t>
        </is>
      </c>
      <c r="E2684" s="3" t="inlineStr">
        <is>
          <t>cliente132@gmail.com</t>
        </is>
      </c>
      <c r="F2684" s="3" t="inlineStr">
        <is>
          <t>+54 9 2326 342050</t>
        </is>
      </c>
      <c r="G2684" s="3" t="inlineStr">
        <is>
          <t>Córdoba</t>
        </is>
      </c>
      <c r="I2684" s="3" t="inlineStr">
        <is>
          <t>Notebook 15</t>
        </is>
      </c>
      <c r="J2684" s="3" t="inlineStr">
        <is>
          <t>Hogar</t>
        </is>
      </c>
      <c r="K2684" s="3">
        <v>7</v>
      </c>
      <c r="L2684" s="5">
        <v>33529.4</v>
      </c>
      <c r="M2684" s="3">
        <v>15</v>
      </c>
      <c r="N2684" s="5">
        <v>199499.93</v>
      </c>
      <c r="O2684" s="3" t="inlineStr">
        <is>
          <t>Transferencia</t>
        </is>
      </c>
      <c r="P2684" s="3" t="inlineStr">
        <is>
          <t>Benjamín</t>
        </is>
      </c>
      <c r="Q2684" s="3" t="inlineStr">
        <is>
          <t>Norte</t>
        </is>
      </c>
      <c r="R2684" s="3" t="inlineStr">
        <is>
          <t>entregado</t>
        </is>
      </c>
      <c r="S2684" s="3" t="inlineStr">
        <is>
          <t>Pago a confirmar</t>
        </is>
      </c>
      <c r="T2684" s="3">
        <f>IF(COUNTA(A2684:S2684)&lt;19,"REVISAR","OK")</f>
        <v>0</v>
      </c>
      <c r="U2684" s="3">
        <f>IF(ISNUMBER(B2684),"OK","REVISAR")</f>
        <v>0</v>
      </c>
      <c r="V2684" s="3">
        <f>IF(AND(ISNUMBER(K2684),K2684&gt;0,K2684&lt;50),"OK","REVISAR")</f>
        <v>0</v>
      </c>
      <c r="W2684" s="3">
        <f>IF(AND(ISNUMBER(L2684),L2684&gt;0,L2684&lt;1000000),"OK","REVISAR")</f>
        <v>0</v>
      </c>
      <c r="X2684" s="3">
        <f>IF(AND(ISNUMBER(K2684),ISNUMBER(L2684),ISNUMBER(M2684),ISNUMBER(N2684)),IF(ABS(N2684-(K2684*L2684*(1-M2684/100)))&gt;1,"REVISAR","OK"),"REVISAR")</f>
        <v>0</v>
      </c>
      <c r="Y2684" s="3">
        <f>IF(AND(ISNUMBER(SEARCH("@",E2684)),ISNUMBER(SEARCH(".",E2684))),"OK","REVISAR")</f>
        <v>0</v>
      </c>
      <c r="Z2684" s="3">
        <f>IF(COUNTIF($A$2:$A$5001,A2684)&gt;1,"REVISAR","OK")</f>
        <v>0</v>
      </c>
    </row>
    <row r="2685">
      <c r="A2685" s="3">
        <v>2684</v>
      </c>
      <c r="B2685" s="4">
        <v>45740</v>
      </c>
      <c r="C2685" s="3" t="inlineStr">
        <is>
          <t>Pedro Sánchez</t>
        </is>
      </c>
      <c r="D2685" s="3" t="inlineStr">
        <is>
          <t>28892746</t>
        </is>
      </c>
      <c r="E2685" s="3" t="inlineStr">
        <is>
          <t>cliente385@outlook.com</t>
        </is>
      </c>
      <c r="F2685" s="3" t="inlineStr">
        <is>
          <t>+54 9 2326 747712</t>
        </is>
      </c>
      <c r="G2685" s="3" t="inlineStr">
        <is>
          <t>Cordoba</t>
        </is>
      </c>
      <c r="H2685" s="3" t="inlineStr">
        <is>
          <t>Buenos Aires</t>
        </is>
      </c>
      <c r="I2685" s="3" t="inlineStr">
        <is>
          <t>Disco SSD 480GB</t>
        </is>
      </c>
      <c r="J2685" s="3" t="inlineStr">
        <is>
          <t>Periféricos</t>
        </is>
      </c>
      <c r="K2685" s="3">
        <v>1</v>
      </c>
      <c r="L2685" s="5">
        <v>44261.2</v>
      </c>
      <c r="M2685" s="3">
        <v>0</v>
      </c>
      <c r="N2685" s="5">
        <v>44261.2</v>
      </c>
      <c r="O2685" s="3" t="inlineStr">
        <is>
          <t>tarjeta credito</t>
        </is>
      </c>
      <c r="P2685" s="3" t="inlineStr">
        <is>
          <t>Sin vendedor</t>
        </is>
      </c>
      <c r="R2685" s="3" t="inlineStr">
        <is>
          <t>Entregado</t>
        </is>
      </c>
      <c r="S2685" s="3" t="inlineStr">
        <is>
          <t>Duplicado probable</t>
        </is>
      </c>
      <c r="T2685" s="3">
        <f>IF(COUNTA(A2685:S2685)&lt;19,"REVISAR","OK")</f>
        <v>0</v>
      </c>
      <c r="U2685" s="3">
        <f>IF(ISNUMBER(B2685),"OK","REVISAR")</f>
        <v>0</v>
      </c>
      <c r="V2685" s="3">
        <f>IF(AND(ISNUMBER(K2685),K2685&gt;0,K2685&lt;50),"OK","REVISAR")</f>
        <v>0</v>
      </c>
      <c r="W2685" s="3">
        <f>IF(AND(ISNUMBER(L2685),L2685&gt;0,L2685&lt;1000000),"OK","REVISAR")</f>
        <v>0</v>
      </c>
      <c r="X2685" s="3">
        <f>IF(AND(ISNUMBER(K2685),ISNUMBER(L2685),ISNUMBER(M2685),ISNUMBER(N2685)),IF(ABS(N2685-(K2685*L2685*(1-M2685/100)))&gt;1,"REVISAR","OK"),"REVISAR")</f>
        <v>0</v>
      </c>
      <c r="Y2685" s="3">
        <f>IF(AND(ISNUMBER(SEARCH("@",E2685)),ISNUMBER(SEARCH(".",E2685))),"OK","REVISAR")</f>
        <v>0</v>
      </c>
      <c r="Z2685" s="3">
        <f>IF(COUNTIF($A$2:$A$5001,A2685)&gt;1,"REVISAR","OK")</f>
        <v>0</v>
      </c>
    </row>
    <row r="2686">
      <c r="A2686" s="3">
        <v>2685</v>
      </c>
      <c r="B2686" s="4">
        <v>45536</v>
      </c>
      <c r="C2686" s="3" t="inlineStr">
        <is>
          <t>Sofía García</t>
        </is>
      </c>
      <c r="D2686" s="3" t="inlineStr">
        <is>
          <t>Sin DNI</t>
        </is>
      </c>
      <c r="E2686" s="3" t="inlineStr">
        <is>
          <t>cliente816@hotmial.com</t>
        </is>
      </c>
      <c r="F2686" s="3" t="inlineStr">
        <is>
          <t>+54 9 2326 711787</t>
        </is>
      </c>
      <c r="G2686" s="3" t="inlineStr">
        <is>
          <t>Rosario</t>
        </is>
      </c>
      <c r="H2686" s="3" t="inlineStr">
        <is>
          <t>Córdoba</t>
        </is>
      </c>
      <c r="I2686" s="3" t="inlineStr">
        <is>
          <t>Cable USB-C</t>
        </is>
      </c>
      <c r="J2686" s="3" t="inlineStr">
        <is>
          <t>Hogar</t>
        </is>
      </c>
      <c r="K2686" s="3">
        <v>4</v>
      </c>
      <c r="L2686" s="5">
        <v>117086.75</v>
      </c>
      <c r="M2686" s="3">
        <v>5</v>
      </c>
      <c r="N2686" s="5">
        <v>444929.65</v>
      </c>
      <c r="O2686" s="3" t="inlineStr">
        <is>
          <t>Efectivo</t>
        </is>
      </c>
      <c r="P2686" s="3" t="inlineStr">
        <is>
          <t>Sofía</t>
        </is>
      </c>
      <c r="Q2686" s="3" t="inlineStr">
        <is>
          <t>Local 1</t>
        </is>
      </c>
      <c r="R2686" s="3" t="inlineStr">
        <is>
          <t>entregado</t>
        </is>
      </c>
      <c r="S2686" s="3" t="inlineStr">
        <is>
          <t>Pago a confirmar</t>
        </is>
      </c>
      <c r="T2686" s="3">
        <f>IF(COUNTA(A2686:S2686)&lt;19,"REVISAR","OK")</f>
        <v>0</v>
      </c>
      <c r="U2686" s="3">
        <f>IF(ISNUMBER(B2686),"OK","REVISAR")</f>
        <v>0</v>
      </c>
      <c r="V2686" s="3">
        <f>IF(AND(ISNUMBER(K2686),K2686&gt;0,K2686&lt;50),"OK","REVISAR")</f>
        <v>0</v>
      </c>
      <c r="W2686" s="3">
        <f>IF(AND(ISNUMBER(L2686),L2686&gt;0,L2686&lt;1000000),"OK","REVISAR")</f>
        <v>0</v>
      </c>
      <c r="X2686" s="3">
        <f>IF(AND(ISNUMBER(K2686),ISNUMBER(L2686),ISNUMBER(M2686),ISNUMBER(N2686)),IF(ABS(N2686-(K2686*L2686*(1-M2686/100)))&gt;1,"REVISAR","OK"),"REVISAR")</f>
        <v>0</v>
      </c>
      <c r="Y2686" s="3">
        <f>IF(AND(ISNUMBER(SEARCH("@",E2686)),ISNUMBER(SEARCH(".",E2686))),"OK","REVISAR")</f>
        <v>0</v>
      </c>
      <c r="Z2686" s="3">
        <f>IF(COUNTIF($A$2:$A$5001,A2686)&gt;1,"REVISAR","OK")</f>
        <v>0</v>
      </c>
    </row>
    <row r="2687">
      <c r="A2687" s="3">
        <v>2686</v>
      </c>
      <c r="B2687" s="4">
        <v>45759</v>
      </c>
      <c r="C2687" s="3" t="inlineStr">
        <is>
          <t>Martín Fernández</t>
        </is>
      </c>
      <c r="D2687" s="3" t="inlineStr">
        <is>
          <t>21183925</t>
        </is>
      </c>
      <c r="E2687" s="3" t="inlineStr">
        <is>
          <t>cliente276@</t>
        </is>
      </c>
      <c r="F2687" s="3" t="inlineStr">
        <is>
          <t>12345</t>
        </is>
      </c>
      <c r="G2687" s="3" t="inlineStr">
        <is>
          <t>Córdoba</t>
        </is>
      </c>
      <c r="H2687" s="3" t="inlineStr">
        <is>
          <t>Bs.As</t>
        </is>
      </c>
      <c r="I2687" s="3" t="inlineStr">
        <is>
          <t>Producto desconocido</t>
        </is>
      </c>
      <c r="K2687" s="3">
        <v>3</v>
      </c>
      <c r="L2687" s="5">
        <v>34664.3</v>
      </c>
      <c r="M2687" s="3">
        <v>0</v>
      </c>
      <c r="N2687" s="5">
        <v>103992.9</v>
      </c>
      <c r="O2687" s="3" t="inlineStr">
        <is>
          <t>Cheque</t>
        </is>
      </c>
      <c r="Q2687" s="3" t="inlineStr">
        <is>
          <t>Centro</t>
        </is>
      </c>
      <c r="R2687" s="3" t="inlineStr">
        <is>
          <t>En camino</t>
        </is>
      </c>
      <c r="T2687" s="3">
        <f>IF(COUNTA(A2687:S2687)&lt;19,"REVISAR","OK")</f>
        <v>0</v>
      </c>
      <c r="U2687" s="3">
        <f>IF(ISNUMBER(B2687),"OK","REVISAR")</f>
        <v>0</v>
      </c>
      <c r="V2687" s="3">
        <f>IF(AND(ISNUMBER(K2687),K2687&gt;0,K2687&lt;50),"OK","REVISAR")</f>
        <v>0</v>
      </c>
      <c r="W2687" s="3">
        <f>IF(AND(ISNUMBER(L2687),L2687&gt;0,L2687&lt;1000000),"OK","REVISAR")</f>
        <v>0</v>
      </c>
      <c r="X2687" s="3">
        <f>IF(AND(ISNUMBER(K2687),ISNUMBER(L2687),ISNUMBER(M2687),ISNUMBER(N2687)),IF(ABS(N2687-(K2687*L2687*(1-M2687/100)))&gt;1,"REVISAR","OK"),"REVISAR")</f>
        <v>0</v>
      </c>
      <c r="Y2687" s="3">
        <f>IF(AND(ISNUMBER(SEARCH("@",E2687)),ISNUMBER(SEARCH(".",E2687))),"OK","REVISAR")</f>
        <v>0</v>
      </c>
      <c r="Z2687" s="3">
        <f>IF(COUNTIF($A$2:$A$5001,A2687)&gt;1,"REVISAR","OK")</f>
        <v>0</v>
      </c>
    </row>
    <row r="2688">
      <c r="A2688" s="3">
        <v>2687</v>
      </c>
      <c r="B2688" s="4">
        <v>45437</v>
      </c>
      <c r="C2688" s="3" t="inlineStr">
        <is>
          <t>Carlos López</t>
        </is>
      </c>
      <c r="D2688" s="3" t="inlineStr">
        <is>
          <t>33266408</t>
        </is>
      </c>
      <c r="E2688" s="3" t="inlineStr">
        <is>
          <t>cliente228@sinmail</t>
        </is>
      </c>
      <c r="F2688" s="3" t="inlineStr">
        <is>
          <t>+54 9 2326 405085</t>
        </is>
      </c>
      <c r="G2688" s="3" t="inlineStr">
        <is>
          <t>Capital Federal</t>
        </is>
      </c>
      <c r="H2688" s="3" t="inlineStr">
        <is>
          <t>Mendoza</t>
        </is>
      </c>
      <c r="I2688" s="3" t="inlineStr">
        <is>
          <t>Memoria RAM 8GB</t>
        </is>
      </c>
      <c r="J2688" s="3" t="inlineStr">
        <is>
          <t>Sin categoria</t>
        </is>
      </c>
      <c r="K2688" s="3">
        <v>4</v>
      </c>
      <c r="L2688" s="5">
        <v>151686.32</v>
      </c>
      <c r="M2688" s="3">
        <v>0</v>
      </c>
      <c r="N2688" s="5">
        <v>606745.28</v>
      </c>
      <c r="P2688" s="3" t="inlineStr">
        <is>
          <t>Isaías</t>
        </is>
      </c>
      <c r="Q2688" s="3" t="inlineStr">
        <is>
          <t>Norte</t>
        </is>
      </c>
      <c r="R2688" s="3" t="inlineStr">
        <is>
          <t>pendiente</t>
        </is>
      </c>
      <c r="S2688" s="3" t="inlineStr">
        <is>
          <t>Producto sin stock</t>
        </is>
      </c>
      <c r="T2688" s="3">
        <f>IF(COUNTA(A2688:S2688)&lt;19,"REVISAR","OK")</f>
        <v>0</v>
      </c>
      <c r="U2688" s="3">
        <f>IF(ISNUMBER(B2688),"OK","REVISAR")</f>
        <v>0</v>
      </c>
      <c r="V2688" s="3">
        <f>IF(AND(ISNUMBER(K2688),K2688&gt;0,K2688&lt;50),"OK","REVISAR")</f>
        <v>0</v>
      </c>
      <c r="W2688" s="3">
        <f>IF(AND(ISNUMBER(L2688),L2688&gt;0,L2688&lt;1000000),"OK","REVISAR")</f>
        <v>0</v>
      </c>
      <c r="X2688" s="3">
        <f>IF(AND(ISNUMBER(K2688),ISNUMBER(L2688),ISNUMBER(M2688),ISNUMBER(N2688)),IF(ABS(N2688-(K2688*L2688*(1-M2688/100)))&gt;1,"REVISAR","OK"),"REVISAR")</f>
        <v>0</v>
      </c>
      <c r="Y2688" s="3">
        <f>IF(AND(ISNUMBER(SEARCH("@",E2688)),ISNUMBER(SEARCH(".",E2688))),"OK","REVISAR")</f>
        <v>0</v>
      </c>
      <c r="Z2688" s="3">
        <f>IF(COUNTIF($A$2:$A$5001,A2688)&gt;1,"REVISAR","OK")</f>
        <v>0</v>
      </c>
    </row>
    <row r="2689">
      <c r="A2689" s="3">
        <v>2688</v>
      </c>
      <c r="B2689" s="4">
        <v>45438</v>
      </c>
      <c r="C2689" s="3" t="inlineStr">
        <is>
          <t>Pedro Sánchez</t>
        </is>
      </c>
      <c r="D2689" s="3" t="inlineStr">
        <is>
          <t>25731969</t>
        </is>
      </c>
      <c r="E2689" s="3" t="inlineStr">
        <is>
          <t>cliente517@yahoo.com</t>
        </is>
      </c>
      <c r="F2689" s="3" t="inlineStr">
        <is>
          <t>+54 9 2326 510364</t>
        </is>
      </c>
      <c r="G2689" s="3" t="inlineStr">
        <is>
          <t>Cordoba</t>
        </is>
      </c>
      <c r="H2689" s="3" t="inlineStr">
        <is>
          <t>Mendoza</t>
        </is>
      </c>
      <c r="I2689" s="3" t="inlineStr">
        <is>
          <t>Disco SSD 480GB</t>
        </is>
      </c>
      <c r="J2689" s="3" t="inlineStr">
        <is>
          <t>Tecnología</t>
        </is>
      </c>
      <c r="K2689" s="3">
        <v>2</v>
      </c>
      <c r="L2689" s="5">
        <v>154863.98</v>
      </c>
      <c r="M2689" s="3">
        <v>0</v>
      </c>
      <c r="N2689" s="5">
        <v>309727.96</v>
      </c>
      <c r="O2689" s="3" t="inlineStr">
        <is>
          <t>transf</t>
        </is>
      </c>
      <c r="P2689" s="3" t="inlineStr">
        <is>
          <t>Benjamín</t>
        </is>
      </c>
      <c r="Q2689" s="3" t="inlineStr">
        <is>
          <t>Sucursal Centro</t>
        </is>
      </c>
      <c r="R2689" s="3" t="inlineStr">
        <is>
          <t>entregado</t>
        </is>
      </c>
      <c r="T2689" s="3">
        <f>IF(COUNTA(A2689:S2689)&lt;19,"REVISAR","OK")</f>
        <v>0</v>
      </c>
      <c r="U2689" s="3">
        <f>IF(ISNUMBER(B2689),"OK","REVISAR")</f>
        <v>0</v>
      </c>
      <c r="V2689" s="3">
        <f>IF(AND(ISNUMBER(K2689),K2689&gt;0,K2689&lt;50),"OK","REVISAR")</f>
        <v>0</v>
      </c>
      <c r="W2689" s="3">
        <f>IF(AND(ISNUMBER(L2689),L2689&gt;0,L2689&lt;1000000),"OK","REVISAR")</f>
        <v>0</v>
      </c>
      <c r="X2689" s="3">
        <f>IF(AND(ISNUMBER(K2689),ISNUMBER(L2689),ISNUMBER(M2689),ISNUMBER(N2689)),IF(ABS(N2689-(K2689*L2689*(1-M2689/100)))&gt;1,"REVISAR","OK"),"REVISAR")</f>
        <v>0</v>
      </c>
      <c r="Y2689" s="3">
        <f>IF(AND(ISNUMBER(SEARCH("@",E2689)),ISNUMBER(SEARCH(".",E2689))),"OK","REVISAR")</f>
        <v>0</v>
      </c>
      <c r="Z2689" s="3">
        <f>IF(COUNTIF($A$2:$A$5001,A2689)&gt;1,"REVISAR","OK")</f>
        <v>0</v>
      </c>
    </row>
    <row r="2690">
      <c r="A2690" s="3">
        <v>2689</v>
      </c>
      <c r="B2690" s="4">
        <v>45810</v>
      </c>
      <c r="C2690" s="3" t="inlineStr">
        <is>
          <t>Lucas Rodríguez</t>
        </is>
      </c>
      <c r="D2690" s="3" t="inlineStr">
        <is>
          <t>123</t>
        </is>
      </c>
      <c r="E2690" s="3" t="inlineStr">
        <is>
          <t>cliente801@outlook.com</t>
        </is>
      </c>
      <c r="F2690" s="3" t="inlineStr">
        <is>
          <t>+54 9 2326 808967</t>
        </is>
      </c>
      <c r="G2690" s="3" t="inlineStr">
        <is>
          <t>Areco</t>
        </is>
      </c>
      <c r="H2690" s="3" t="inlineStr">
        <is>
          <t>CABA</t>
        </is>
      </c>
      <c r="I2690" s="3" t="inlineStr">
        <is>
          <t>Teclado mecánico</t>
        </is>
      </c>
      <c r="J2690" s="3" t="inlineStr">
        <is>
          <t>perifericos</t>
        </is>
      </c>
      <c r="K2690" s="3">
        <v>8</v>
      </c>
      <c r="L2690" s="5">
        <v>83140.39</v>
      </c>
      <c r="M2690" s="3">
        <v>0</v>
      </c>
      <c r="N2690" s="5">
        <v>665123.12</v>
      </c>
      <c r="O2690" s="3" t="inlineStr">
        <is>
          <t>transf</t>
        </is>
      </c>
      <c r="P2690" s="3" t="inlineStr">
        <is>
          <t>Isaías</t>
        </is>
      </c>
      <c r="Q2690" s="3" t="inlineStr">
        <is>
          <t>Norte</t>
        </is>
      </c>
      <c r="R2690" s="3" t="inlineStr">
        <is>
          <t>Cancelado</t>
        </is>
      </c>
      <c r="S2690" s="3" t="inlineStr">
        <is>
          <t>Pago a confirmar</t>
        </is>
      </c>
      <c r="T2690" s="3">
        <f>IF(COUNTA(A2690:S2690)&lt;19,"REVISAR","OK")</f>
        <v>0</v>
      </c>
      <c r="U2690" s="3">
        <f>IF(ISNUMBER(B2690),"OK","REVISAR")</f>
        <v>0</v>
      </c>
      <c r="V2690" s="3">
        <f>IF(AND(ISNUMBER(K2690),K2690&gt;0,K2690&lt;50),"OK","REVISAR")</f>
        <v>0</v>
      </c>
      <c r="W2690" s="3">
        <f>IF(AND(ISNUMBER(L2690),L2690&gt;0,L2690&lt;1000000),"OK","REVISAR")</f>
        <v>0</v>
      </c>
      <c r="X2690" s="3">
        <f>IF(AND(ISNUMBER(K2690),ISNUMBER(L2690),ISNUMBER(M2690),ISNUMBER(N2690)),IF(ABS(N2690-(K2690*L2690*(1-M2690/100)))&gt;1,"REVISAR","OK"),"REVISAR")</f>
        <v>0</v>
      </c>
      <c r="Y2690" s="3">
        <f>IF(AND(ISNUMBER(SEARCH("@",E2690)),ISNUMBER(SEARCH(".",E2690))),"OK","REVISAR")</f>
        <v>0</v>
      </c>
      <c r="Z2690" s="3">
        <f>IF(COUNTIF($A$2:$A$5001,A2690)&gt;1,"REVISAR","OK")</f>
        <v>0</v>
      </c>
    </row>
    <row r="2691">
      <c r="A2691" s="3">
        <v>2690</v>
      </c>
      <c r="B2691" s="4">
        <v>45810</v>
      </c>
      <c r="C2691" s="3" t="inlineStr">
        <is>
          <t>Carlos López</t>
        </is>
      </c>
      <c r="D2691" s="3" t="inlineStr">
        <is>
          <t>37816103</t>
        </is>
      </c>
      <c r="E2691" s="3" t="inlineStr">
        <is>
          <t>cliente631@yahoo.com</t>
        </is>
      </c>
      <c r="F2691" s="3" t="inlineStr">
        <is>
          <t>+54 9 2326 920990</t>
        </is>
      </c>
      <c r="G2691" s="3" t="inlineStr">
        <is>
          <t>CABA</t>
        </is>
      </c>
      <c r="H2691" s="3" t="inlineStr">
        <is>
          <t>Bs.As</t>
        </is>
      </c>
      <c r="J2691" s="3" t="inlineStr">
        <is>
          <t>Hogar</t>
        </is>
      </c>
      <c r="K2691" s="3">
        <v>4</v>
      </c>
      <c r="L2691" s="5">
        <v>70941.32000000001</v>
      </c>
      <c r="M2691" s="3">
        <v>10</v>
      </c>
      <c r="N2691" s="5">
        <v>255388.75</v>
      </c>
      <c r="O2691" s="3" t="inlineStr">
        <is>
          <t>Efectivo</t>
        </is>
      </c>
      <c r="Q2691" s="3" t="inlineStr">
        <is>
          <t>Local 1</t>
        </is>
      </c>
      <c r="T2691" s="3">
        <f>IF(COUNTA(A2691:S2691)&lt;19,"REVISAR","OK")</f>
        <v>0</v>
      </c>
      <c r="U2691" s="3">
        <f>IF(ISNUMBER(B2691),"OK","REVISAR")</f>
        <v>0</v>
      </c>
      <c r="V2691" s="3">
        <f>IF(AND(ISNUMBER(K2691),K2691&gt;0,K2691&lt;50),"OK","REVISAR")</f>
        <v>0</v>
      </c>
      <c r="W2691" s="3">
        <f>IF(AND(ISNUMBER(L2691),L2691&gt;0,L2691&lt;1000000),"OK","REVISAR")</f>
        <v>0</v>
      </c>
      <c r="X2691" s="3">
        <f>IF(AND(ISNUMBER(K2691),ISNUMBER(L2691),ISNUMBER(M2691),ISNUMBER(N2691)),IF(ABS(N2691-(K2691*L2691*(1-M2691/100)))&gt;1,"REVISAR","OK"),"REVISAR")</f>
        <v>0</v>
      </c>
      <c r="Y2691" s="3">
        <f>IF(AND(ISNUMBER(SEARCH("@",E2691)),ISNUMBER(SEARCH(".",E2691))),"OK","REVISAR")</f>
        <v>0</v>
      </c>
      <c r="Z2691" s="3">
        <f>IF(COUNTIF($A$2:$A$5001,A2691)&gt;1,"REVISAR","OK")</f>
        <v>0</v>
      </c>
    </row>
    <row r="2692">
      <c r="A2692" s="3">
        <v>2691</v>
      </c>
      <c r="B2692" s="4">
        <v>45393</v>
      </c>
      <c r="C2692" s="3" t="inlineStr">
        <is>
          <t>Pedro Sánchez</t>
        </is>
      </c>
      <c r="D2692" s="3" t="inlineStr">
        <is>
          <t>34454078</t>
        </is>
      </c>
      <c r="E2692" s="3" t="inlineStr">
        <is>
          <t>cliente17@hotmail.com</t>
        </is>
      </c>
      <c r="F2692" s="3" t="inlineStr">
        <is>
          <t>12345</t>
        </is>
      </c>
      <c r="H2692" s="3" t="inlineStr">
        <is>
          <t>Bs.As</t>
        </is>
      </c>
      <c r="I2692" s="3" t="inlineStr">
        <is>
          <t>Silla gamer</t>
        </is>
      </c>
      <c r="J2692" s="3" t="inlineStr">
        <is>
          <t>Audio</t>
        </is>
      </c>
      <c r="K2692" s="3">
        <v>150</v>
      </c>
      <c r="L2692" s="5">
        <v>112312.69</v>
      </c>
      <c r="M2692" s="3">
        <v>15</v>
      </c>
      <c r="N2692" s="5">
        <v>14319867.97</v>
      </c>
      <c r="O2692" s="3" t="inlineStr">
        <is>
          <t>Transferencia</t>
        </is>
      </c>
      <c r="Q2692" s="3" t="inlineStr">
        <is>
          <t>Local 1</t>
        </is>
      </c>
      <c r="R2692" s="3" t="inlineStr">
        <is>
          <t>Cancelado</t>
        </is>
      </c>
      <c r="T2692" s="3">
        <f>IF(COUNTA(A2692:S2692)&lt;19,"REVISAR","OK")</f>
        <v>0</v>
      </c>
      <c r="U2692" s="3">
        <f>IF(ISNUMBER(B2692),"OK","REVISAR")</f>
        <v>0</v>
      </c>
      <c r="V2692" s="3">
        <f>IF(AND(ISNUMBER(K2692),K2692&gt;0,K2692&lt;50),"OK","REVISAR")</f>
        <v>0</v>
      </c>
      <c r="W2692" s="3">
        <f>IF(AND(ISNUMBER(L2692),L2692&gt;0,L2692&lt;1000000),"OK","REVISAR")</f>
        <v>0</v>
      </c>
      <c r="X2692" s="3">
        <f>IF(AND(ISNUMBER(K2692),ISNUMBER(L2692),ISNUMBER(M2692),ISNUMBER(N2692)),IF(ABS(N2692-(K2692*L2692*(1-M2692/100)))&gt;1,"REVISAR","OK"),"REVISAR")</f>
        <v>0</v>
      </c>
      <c r="Y2692" s="3">
        <f>IF(AND(ISNUMBER(SEARCH("@",E2692)),ISNUMBER(SEARCH(".",E2692))),"OK","REVISAR")</f>
        <v>0</v>
      </c>
      <c r="Z2692" s="3">
        <f>IF(COUNTIF($A$2:$A$5001,A2692)&gt;1,"REVISAR","OK")</f>
        <v>0</v>
      </c>
    </row>
    <row r="2693">
      <c r="A2693" s="3">
        <v>2692</v>
      </c>
      <c r="B2693" s="4">
        <v>45440</v>
      </c>
      <c r="C2693" s="3" t="inlineStr">
        <is>
          <t>Camila Torres</t>
        </is>
      </c>
      <c r="D2693" s="3" t="inlineStr">
        <is>
          <t>37876356</t>
        </is>
      </c>
      <c r="E2693" s="3" t="inlineStr">
        <is>
          <t>cliente425@sinmail</t>
        </is>
      </c>
      <c r="F2693" s="3" t="inlineStr">
        <is>
          <t>+54 9 2326 207398</t>
        </is>
      </c>
      <c r="G2693" s="3" t="inlineStr">
        <is>
          <t>Bs As</t>
        </is>
      </c>
      <c r="I2693" s="3" t="inlineStr">
        <is>
          <t>Cable USB-C</t>
        </is>
      </c>
      <c r="J2693" s="3" t="inlineStr">
        <is>
          <t>Audio</t>
        </is>
      </c>
      <c r="K2693" s="3">
        <v>2</v>
      </c>
      <c r="L2693" s="5">
        <v>146686.48</v>
      </c>
      <c r="M2693" s="3">
        <v>10</v>
      </c>
      <c r="N2693" s="5">
        <v>264035.66</v>
      </c>
      <c r="O2693" s="3" t="inlineStr">
        <is>
          <t>MercadoPago</t>
        </is>
      </c>
      <c r="P2693" s="3" t="inlineStr">
        <is>
          <t>Paul</t>
        </is>
      </c>
      <c r="Q2693" s="3" t="inlineStr">
        <is>
          <t>Sucursal Centro</t>
        </is>
      </c>
      <c r="S2693" s="3" t="inlineStr">
        <is>
          <t>Precio cargado manualmente</t>
        </is>
      </c>
      <c r="T2693" s="3">
        <f>IF(COUNTA(A2693:S2693)&lt;19,"REVISAR","OK")</f>
        <v>0</v>
      </c>
      <c r="U2693" s="3">
        <f>IF(ISNUMBER(B2693),"OK","REVISAR")</f>
        <v>0</v>
      </c>
      <c r="V2693" s="3">
        <f>IF(AND(ISNUMBER(K2693),K2693&gt;0,K2693&lt;50),"OK","REVISAR")</f>
        <v>0</v>
      </c>
      <c r="W2693" s="3">
        <f>IF(AND(ISNUMBER(L2693),L2693&gt;0,L2693&lt;1000000),"OK","REVISAR")</f>
        <v>0</v>
      </c>
      <c r="X2693" s="3">
        <f>IF(AND(ISNUMBER(K2693),ISNUMBER(L2693),ISNUMBER(M2693),ISNUMBER(N2693)),IF(ABS(N2693-(K2693*L2693*(1-M2693/100)))&gt;1,"REVISAR","OK"),"REVISAR")</f>
        <v>0</v>
      </c>
      <c r="Y2693" s="3">
        <f>IF(AND(ISNUMBER(SEARCH("@",E2693)),ISNUMBER(SEARCH(".",E2693))),"OK","REVISAR")</f>
        <v>0</v>
      </c>
      <c r="Z2693" s="3">
        <f>IF(COUNTIF($A$2:$A$5001,A2693)&gt;1,"REVISAR","OK")</f>
        <v>0</v>
      </c>
    </row>
    <row r="2694">
      <c r="A2694" s="3">
        <v>2693</v>
      </c>
      <c r="B2694" s="4">
        <v>45341</v>
      </c>
      <c r="C2694" s="3" t="inlineStr">
        <is>
          <t>Pedro Sánchez</t>
        </is>
      </c>
      <c r="D2694" s="3" t="inlineStr">
        <is>
          <t>28697388</t>
        </is>
      </c>
      <c r="E2694" s="3" t="inlineStr">
        <is>
          <t>cliente898@gmail.com</t>
        </is>
      </c>
      <c r="G2694" s="3" t="inlineStr">
        <is>
          <t>Mendoza</t>
        </is>
      </c>
      <c r="H2694" s="3" t="inlineStr">
        <is>
          <t>Bs.As</t>
        </is>
      </c>
      <c r="I2694" s="3" t="inlineStr">
        <is>
          <t>Webcam HD</t>
        </is>
      </c>
      <c r="J2694" s="3" t="inlineStr">
        <is>
          <t>Periféricos</t>
        </is>
      </c>
      <c r="K2694" s="3">
        <v>4</v>
      </c>
      <c r="M2694" s="3">
        <v>10</v>
      </c>
      <c r="O2694" s="3" t="inlineStr">
        <is>
          <t>Tarjeta Crédito</t>
        </is>
      </c>
      <c r="P2694" s="3" t="inlineStr">
        <is>
          <t>Isaías</t>
        </is>
      </c>
      <c r="Q2694" s="3" t="inlineStr">
        <is>
          <t>local 1</t>
        </is>
      </c>
      <c r="R2694" s="3" t="inlineStr">
        <is>
          <t>Pendiente</t>
        </is>
      </c>
      <c r="S2694" s="3" t="inlineStr">
        <is>
          <t>Precio cargado manualmente</t>
        </is>
      </c>
      <c r="T2694" s="3">
        <f>IF(COUNTA(A2694:S2694)&lt;19,"REVISAR","OK")</f>
        <v>0</v>
      </c>
      <c r="U2694" s="3">
        <f>IF(ISNUMBER(B2694),"OK","REVISAR")</f>
        <v>0</v>
      </c>
      <c r="V2694" s="3">
        <f>IF(AND(ISNUMBER(K2694),K2694&gt;0,K2694&lt;50),"OK","REVISAR")</f>
        <v>0</v>
      </c>
      <c r="W2694" s="3">
        <f>IF(AND(ISNUMBER(L2694),L2694&gt;0,L2694&lt;1000000),"OK","REVISAR")</f>
        <v>0</v>
      </c>
      <c r="X2694" s="3">
        <f>IF(AND(ISNUMBER(K2694),ISNUMBER(L2694),ISNUMBER(M2694),ISNUMBER(N2694)),IF(ABS(N2694-(K2694*L2694*(1-M2694/100)))&gt;1,"REVISAR","OK"),"REVISAR")</f>
        <v>0</v>
      </c>
      <c r="Y2694" s="3">
        <f>IF(AND(ISNUMBER(SEARCH("@",E2694)),ISNUMBER(SEARCH(".",E2694))),"OK","REVISAR")</f>
        <v>0</v>
      </c>
      <c r="Z2694" s="3">
        <f>IF(COUNTIF($A$2:$A$5001,A2694)&gt;1,"REVISAR","OK")</f>
        <v>0</v>
      </c>
    </row>
    <row r="2695">
      <c r="A2695" s="3">
        <v>2694</v>
      </c>
      <c r="B2695" s="4">
        <v>45515</v>
      </c>
      <c r="D2695" s="3" t="inlineStr">
        <is>
          <t>34494925</t>
        </is>
      </c>
      <c r="E2695" s="3" t="inlineStr">
        <is>
          <t>cliente358@yahoo.com</t>
        </is>
      </c>
      <c r="F2695" s="3" t="inlineStr">
        <is>
          <t>+54 9 2326 473249</t>
        </is>
      </c>
      <c r="G2695" s="3" t="inlineStr">
        <is>
          <t>San Antonio de Areco</t>
        </is>
      </c>
      <c r="H2695" s="3" t="inlineStr">
        <is>
          <t>Mendoza</t>
        </is>
      </c>
      <c r="I2695" s="3" t="inlineStr">
        <is>
          <t>Disco SSD 480GB</t>
        </is>
      </c>
      <c r="J2695" s="3" t="inlineStr">
        <is>
          <t>Tecnología</t>
        </is>
      </c>
      <c r="K2695" s="3">
        <v>2</v>
      </c>
      <c r="L2695" s="5">
        <v>8184.35</v>
      </c>
      <c r="M2695" s="3">
        <v>20</v>
      </c>
      <c r="N2695" s="5">
        <v>13094.96</v>
      </c>
      <c r="O2695" s="3" t="inlineStr">
        <is>
          <t>Cheque</t>
        </is>
      </c>
      <c r="P2695" s="3" t="inlineStr">
        <is>
          <t>Paul</t>
        </is>
      </c>
      <c r="Q2695" s="3" t="inlineStr">
        <is>
          <t>Sucursal Norte</t>
        </is>
      </c>
      <c r="R2695" s="3" t="inlineStr">
        <is>
          <t>No aplica</t>
        </is>
      </c>
      <c r="S2695" s="3" t="inlineStr">
        <is>
          <t>Cliente reclama demora</t>
        </is>
      </c>
      <c r="T2695" s="3">
        <f>IF(COUNTA(A2695:S2695)&lt;19,"REVISAR","OK")</f>
        <v>0</v>
      </c>
      <c r="U2695" s="3">
        <f>IF(ISNUMBER(B2695),"OK","REVISAR")</f>
        <v>0</v>
      </c>
      <c r="V2695" s="3">
        <f>IF(AND(ISNUMBER(K2695),K2695&gt;0,K2695&lt;50),"OK","REVISAR")</f>
        <v>0</v>
      </c>
      <c r="W2695" s="3">
        <f>IF(AND(ISNUMBER(L2695),L2695&gt;0,L2695&lt;1000000),"OK","REVISAR")</f>
        <v>0</v>
      </c>
      <c r="X2695" s="3">
        <f>IF(AND(ISNUMBER(K2695),ISNUMBER(L2695),ISNUMBER(M2695),ISNUMBER(N2695)),IF(ABS(N2695-(K2695*L2695*(1-M2695/100)))&gt;1,"REVISAR","OK"),"REVISAR")</f>
        <v>0</v>
      </c>
      <c r="Y2695" s="3">
        <f>IF(AND(ISNUMBER(SEARCH("@",E2695)),ISNUMBER(SEARCH(".",E2695))),"OK","REVISAR")</f>
        <v>0</v>
      </c>
      <c r="Z2695" s="3">
        <f>IF(COUNTIF($A$2:$A$5001,A2695)&gt;1,"REVISAR","OK")</f>
        <v>0</v>
      </c>
    </row>
    <row r="2696">
      <c r="A2696" s="3">
        <v>2695</v>
      </c>
      <c r="B2696" s="4">
        <v>45617</v>
      </c>
      <c r="C2696" s="3" t="inlineStr">
        <is>
          <t>Martín Fernández</t>
        </is>
      </c>
      <c r="D2696" s="3" t="inlineStr">
        <is>
          <t>45084142</t>
        </is>
      </c>
      <c r="E2696" s="3" t="inlineStr">
        <is>
          <t>cliente504@</t>
        </is>
      </c>
      <c r="F2696" s="3" t="inlineStr">
        <is>
          <t>+54 9 2326 546863</t>
        </is>
      </c>
      <c r="G2696" s="3" t="inlineStr">
        <is>
          <t>San Antonio de Areco</t>
        </is>
      </c>
      <c r="H2696" s="3" t="inlineStr">
        <is>
          <t>Cordoba</t>
        </is>
      </c>
      <c r="J2696" s="3" t="inlineStr">
        <is>
          <t>Tecnologia</t>
        </is>
      </c>
      <c r="K2696" s="3">
        <v>2</v>
      </c>
      <c r="L2696" s="5">
        <v>77861.95</v>
      </c>
      <c r="M2696" s="3">
        <v>5</v>
      </c>
      <c r="N2696" s="5">
        <v>147937.7</v>
      </c>
      <c r="O2696" s="3" t="inlineStr">
        <is>
          <t>Mercado Pago</t>
        </is>
      </c>
      <c r="P2696" s="3" t="inlineStr">
        <is>
          <t>Benjamín</t>
        </is>
      </c>
      <c r="Q2696" s="3" t="inlineStr">
        <is>
          <t>local 1</t>
        </is>
      </c>
      <c r="R2696" s="3" t="inlineStr">
        <is>
          <t>No aplica</t>
        </is>
      </c>
      <c r="S2696" s="3" t="inlineStr">
        <is>
          <t>OK</t>
        </is>
      </c>
      <c r="T2696" s="3">
        <f>IF(COUNTA(A2696:S2696)&lt;19,"REVISAR","OK")</f>
        <v>0</v>
      </c>
      <c r="U2696" s="3">
        <f>IF(ISNUMBER(B2696),"OK","REVISAR")</f>
        <v>0</v>
      </c>
      <c r="V2696" s="3">
        <f>IF(AND(ISNUMBER(K2696),K2696&gt;0,K2696&lt;50),"OK","REVISAR")</f>
        <v>0</v>
      </c>
      <c r="W2696" s="3">
        <f>IF(AND(ISNUMBER(L2696),L2696&gt;0,L2696&lt;1000000),"OK","REVISAR")</f>
        <v>0</v>
      </c>
      <c r="X2696" s="3">
        <f>IF(AND(ISNUMBER(K2696),ISNUMBER(L2696),ISNUMBER(M2696),ISNUMBER(N2696)),IF(ABS(N2696-(K2696*L2696*(1-M2696/100)))&gt;1,"REVISAR","OK"),"REVISAR")</f>
        <v>0</v>
      </c>
      <c r="Y2696" s="3">
        <f>IF(AND(ISNUMBER(SEARCH("@",E2696)),ISNUMBER(SEARCH(".",E2696))),"OK","REVISAR")</f>
        <v>0</v>
      </c>
      <c r="Z2696" s="3">
        <f>IF(COUNTIF($A$2:$A$5001,A2696)&gt;1,"REVISAR","OK")</f>
        <v>0</v>
      </c>
    </row>
    <row r="2697">
      <c r="A2697" s="3">
        <v>2696</v>
      </c>
      <c r="B2697" s="4">
        <v>45736</v>
      </c>
      <c r="C2697" s="3" t="inlineStr">
        <is>
          <t>María Gómez</t>
        </is>
      </c>
      <c r="D2697" s="3" t="inlineStr">
        <is>
          <t>40992967</t>
        </is>
      </c>
      <c r="E2697" s="3" t="inlineStr">
        <is>
          <t>cliente427@gmai.com</t>
        </is>
      </c>
      <c r="F2697" s="3" t="inlineStr">
        <is>
          <t>+54 9 2326 250056</t>
        </is>
      </c>
      <c r="G2697" s="3" t="inlineStr">
        <is>
          <t>CABA</t>
        </is>
      </c>
      <c r="H2697" s="3" t="inlineStr">
        <is>
          <t>Cordoba</t>
        </is>
      </c>
      <c r="I2697" s="3" t="inlineStr">
        <is>
          <t>Disco SSD 480GB</t>
        </is>
      </c>
      <c r="J2697" s="3" t="inlineStr">
        <is>
          <t>Tecnología</t>
        </is>
      </c>
      <c r="K2697" s="3">
        <v>6</v>
      </c>
      <c r="L2697" s="5">
        <v>20986.2</v>
      </c>
      <c r="M2697" s="3">
        <v>0</v>
      </c>
      <c r="N2697" s="5">
        <v>125917.2</v>
      </c>
      <c r="O2697" s="3" t="inlineStr">
        <is>
          <t>Efectivo</t>
        </is>
      </c>
      <c r="P2697" s="3" t="inlineStr">
        <is>
          <t>Sin vendedor</t>
        </is>
      </c>
      <c r="Q2697" s="3" t="inlineStr">
        <is>
          <t>Local 1</t>
        </is>
      </c>
      <c r="R2697" s="3" t="inlineStr">
        <is>
          <t>Entregado</t>
        </is>
      </c>
      <c r="S2697" s="3" t="inlineStr">
        <is>
          <t>Duplicado probable</t>
        </is>
      </c>
      <c r="T2697" s="3">
        <f>IF(COUNTA(A2697:S2697)&lt;19,"REVISAR","OK")</f>
        <v>0</v>
      </c>
      <c r="U2697" s="3">
        <f>IF(ISNUMBER(B2697),"OK","REVISAR")</f>
        <v>0</v>
      </c>
      <c r="V2697" s="3">
        <f>IF(AND(ISNUMBER(K2697),K2697&gt;0,K2697&lt;50),"OK","REVISAR")</f>
        <v>0</v>
      </c>
      <c r="W2697" s="3">
        <f>IF(AND(ISNUMBER(L2697),L2697&gt;0,L2697&lt;1000000),"OK","REVISAR")</f>
        <v>0</v>
      </c>
      <c r="X2697" s="3">
        <f>IF(AND(ISNUMBER(K2697),ISNUMBER(L2697),ISNUMBER(M2697),ISNUMBER(N2697)),IF(ABS(N2697-(K2697*L2697*(1-M2697/100)))&gt;1,"REVISAR","OK"),"REVISAR")</f>
        <v>0</v>
      </c>
      <c r="Y2697" s="3">
        <f>IF(AND(ISNUMBER(SEARCH("@",E2697)),ISNUMBER(SEARCH(".",E2697))),"OK","REVISAR")</f>
        <v>0</v>
      </c>
      <c r="Z2697" s="3">
        <f>IF(COUNTIF($A$2:$A$5001,A2697)&gt;1,"REVISAR","OK")</f>
        <v>0</v>
      </c>
    </row>
    <row r="2698">
      <c r="A2698" s="3">
        <v>2697</v>
      </c>
      <c r="B2698" s="4">
        <v>45389</v>
      </c>
      <c r="C2698" s="3" t="inlineStr">
        <is>
          <t>Cliente Sin Nombre</t>
        </is>
      </c>
      <c r="D2698" s="3" t="inlineStr">
        <is>
          <t>36023146</t>
        </is>
      </c>
      <c r="E2698" s="3" t="inlineStr">
        <is>
          <t>cliente487@outlook.com</t>
        </is>
      </c>
      <c r="F2698" s="3" t="inlineStr">
        <is>
          <t>+54 9 2326 744546</t>
        </is>
      </c>
      <c r="G2698" s="3" t="inlineStr">
        <is>
          <t>san antonio de areco</t>
        </is>
      </c>
      <c r="H2698" s="3" t="inlineStr">
        <is>
          <t>Mendoza</t>
        </is>
      </c>
      <c r="I2698" s="3" t="inlineStr">
        <is>
          <t>Disco SSD 480GB</t>
        </is>
      </c>
      <c r="K2698" s="3">
        <v>8</v>
      </c>
      <c r="L2698" s="5">
        <v>74870.53</v>
      </c>
      <c r="M2698" s="3">
        <v>0</v>
      </c>
      <c r="N2698" s="5">
        <v>598964.24</v>
      </c>
      <c r="O2698" s="3" t="inlineStr">
        <is>
          <t>MercadoPago</t>
        </is>
      </c>
      <c r="Q2698" s="3" t="inlineStr">
        <is>
          <t>Centro</t>
        </is>
      </c>
      <c r="S2698" s="3" t="inlineStr">
        <is>
          <t>Dirección incompleta</t>
        </is>
      </c>
      <c r="T2698" s="3">
        <f>IF(COUNTA(A2698:S2698)&lt;19,"REVISAR","OK")</f>
        <v>0</v>
      </c>
      <c r="U2698" s="3">
        <f>IF(ISNUMBER(B2698),"OK","REVISAR")</f>
        <v>0</v>
      </c>
      <c r="V2698" s="3">
        <f>IF(AND(ISNUMBER(K2698),K2698&gt;0,K2698&lt;50),"OK","REVISAR")</f>
        <v>0</v>
      </c>
      <c r="W2698" s="3">
        <f>IF(AND(ISNUMBER(L2698),L2698&gt;0,L2698&lt;1000000),"OK","REVISAR")</f>
        <v>0</v>
      </c>
      <c r="X2698" s="3">
        <f>IF(AND(ISNUMBER(K2698),ISNUMBER(L2698),ISNUMBER(M2698),ISNUMBER(N2698)),IF(ABS(N2698-(K2698*L2698*(1-M2698/100)))&gt;1,"REVISAR","OK"),"REVISAR")</f>
        <v>0</v>
      </c>
      <c r="Y2698" s="3">
        <f>IF(AND(ISNUMBER(SEARCH("@",E2698)),ISNUMBER(SEARCH(".",E2698))),"OK","REVISAR")</f>
        <v>0</v>
      </c>
      <c r="Z2698" s="3">
        <f>IF(COUNTIF($A$2:$A$5001,A2698)&gt;1,"REVISAR","OK")</f>
        <v>0</v>
      </c>
    </row>
    <row r="2699">
      <c r="A2699" s="3">
        <v>2698</v>
      </c>
      <c r="B2699" s="4">
        <v>45636</v>
      </c>
      <c r="D2699" s="3" t="inlineStr">
        <is>
          <t>123</t>
        </is>
      </c>
      <c r="E2699" s="3" t="inlineStr">
        <is>
          <t>cliente103@gmail.com</t>
        </is>
      </c>
      <c r="F2699" s="3" t="inlineStr">
        <is>
          <t>+54 9 2326 585989</t>
        </is>
      </c>
      <c r="H2699" s="3" t="inlineStr">
        <is>
          <t>Santa Fe</t>
        </is>
      </c>
      <c r="I2699" s="3" t="inlineStr">
        <is>
          <t>Auriculares Bluetooth</t>
        </is>
      </c>
      <c r="K2699" s="3">
        <v>5</v>
      </c>
      <c r="L2699" s="5">
        <v>34760.53</v>
      </c>
      <c r="M2699" s="3">
        <v>20</v>
      </c>
      <c r="N2699" s="5">
        <v>139042.12</v>
      </c>
      <c r="O2699" s="3" t="inlineStr">
        <is>
          <t>Tarjeta Crédito</t>
        </is>
      </c>
      <c r="P2699" s="3" t="inlineStr">
        <is>
          <t>Admin</t>
        </is>
      </c>
      <c r="Q2699" s="3" t="inlineStr">
        <is>
          <t>Local 1</t>
        </is>
      </c>
      <c r="S2699" s="3" t="inlineStr">
        <is>
          <t>Duplicado probable</t>
        </is>
      </c>
      <c r="T2699" s="3">
        <f>IF(COUNTA(A2699:S2699)&lt;19,"REVISAR","OK")</f>
        <v>0</v>
      </c>
      <c r="U2699" s="3">
        <f>IF(ISNUMBER(B2699),"OK","REVISAR")</f>
        <v>0</v>
      </c>
      <c r="V2699" s="3">
        <f>IF(AND(ISNUMBER(K2699),K2699&gt;0,K2699&lt;50),"OK","REVISAR")</f>
        <v>0</v>
      </c>
      <c r="W2699" s="3">
        <f>IF(AND(ISNUMBER(L2699),L2699&gt;0,L2699&lt;1000000),"OK","REVISAR")</f>
        <v>0</v>
      </c>
      <c r="X2699" s="3">
        <f>IF(AND(ISNUMBER(K2699),ISNUMBER(L2699),ISNUMBER(M2699),ISNUMBER(N2699)),IF(ABS(N2699-(K2699*L2699*(1-M2699/100)))&gt;1,"REVISAR","OK"),"REVISAR")</f>
        <v>0</v>
      </c>
      <c r="Y2699" s="3">
        <f>IF(AND(ISNUMBER(SEARCH("@",E2699)),ISNUMBER(SEARCH(".",E2699))),"OK","REVISAR")</f>
        <v>0</v>
      </c>
      <c r="Z2699" s="3">
        <f>IF(COUNTIF($A$2:$A$5001,A2699)&gt;1,"REVISAR","OK")</f>
        <v>0</v>
      </c>
    </row>
    <row r="2700">
      <c r="A2700" s="3">
        <v>2699</v>
      </c>
      <c r="B2700" s="4">
        <v>45518</v>
      </c>
      <c r="C2700" s="3" t="inlineStr">
        <is>
          <t>Valentina Díaz</t>
        </is>
      </c>
      <c r="D2700" s="3" t="inlineStr">
        <is>
          <t>20186827</t>
        </is>
      </c>
      <c r="E2700" s="3" t="inlineStr">
        <is>
          <t>cliente377@</t>
        </is>
      </c>
      <c r="F2700" s="3" t="inlineStr">
        <is>
          <t>+54 9 2326 970067</t>
        </is>
      </c>
      <c r="G2700" s="3" t="inlineStr">
        <is>
          <t>Rosario</t>
        </is>
      </c>
      <c r="H2700" s="3" t="inlineStr">
        <is>
          <t>Santa Fe</t>
        </is>
      </c>
      <c r="I2700" s="3" t="inlineStr">
        <is>
          <t>Cable USB-C</t>
        </is>
      </c>
      <c r="J2700" s="3" t="inlineStr">
        <is>
          <t>Computación</t>
        </is>
      </c>
      <c r="K2700" s="3">
        <v>8</v>
      </c>
      <c r="L2700" s="5">
        <v>122457.49</v>
      </c>
      <c r="M2700" s="3">
        <v>15</v>
      </c>
      <c r="N2700" s="5">
        <v>832710.9300000001</v>
      </c>
      <c r="O2700" s="3" t="inlineStr">
        <is>
          <t>transf</t>
        </is>
      </c>
      <c r="P2700" s="3" t="inlineStr">
        <is>
          <t>Sin vendedor</t>
        </is>
      </c>
      <c r="Q2700" s="3" t="inlineStr">
        <is>
          <t>Sucursal Centro</t>
        </is>
      </c>
      <c r="R2700" s="3" t="inlineStr">
        <is>
          <t>Pendiente</t>
        </is>
      </c>
      <c r="S2700" s="3" t="inlineStr">
        <is>
          <t>Producto sin stock</t>
        </is>
      </c>
      <c r="T2700" s="3">
        <f>IF(COUNTA(A2700:S2700)&lt;19,"REVISAR","OK")</f>
        <v>0</v>
      </c>
      <c r="U2700" s="3">
        <f>IF(ISNUMBER(B2700),"OK","REVISAR")</f>
        <v>0</v>
      </c>
      <c r="V2700" s="3">
        <f>IF(AND(ISNUMBER(K2700),K2700&gt;0,K2700&lt;50),"OK","REVISAR")</f>
        <v>0</v>
      </c>
      <c r="W2700" s="3">
        <f>IF(AND(ISNUMBER(L2700),L2700&gt;0,L2700&lt;1000000),"OK","REVISAR")</f>
        <v>0</v>
      </c>
      <c r="X2700" s="3">
        <f>IF(AND(ISNUMBER(K2700),ISNUMBER(L2700),ISNUMBER(M2700),ISNUMBER(N2700)),IF(ABS(N2700-(K2700*L2700*(1-M2700/100)))&gt;1,"REVISAR","OK"),"REVISAR")</f>
        <v>0</v>
      </c>
      <c r="Y2700" s="3">
        <f>IF(AND(ISNUMBER(SEARCH("@",E2700)),ISNUMBER(SEARCH(".",E2700))),"OK","REVISAR")</f>
        <v>0</v>
      </c>
      <c r="Z2700" s="3">
        <f>IF(COUNTIF($A$2:$A$5001,A2700)&gt;1,"REVISAR","OK")</f>
        <v>0</v>
      </c>
    </row>
    <row r="2701">
      <c r="A2701" s="3">
        <v>2700</v>
      </c>
      <c r="B2701" s="4">
        <v>45759</v>
      </c>
      <c r="C2701" s="3" t="inlineStr">
        <is>
          <t>Sofía García</t>
        </is>
      </c>
      <c r="D2701" s="3" t="inlineStr">
        <is>
          <t>35360301</t>
        </is>
      </c>
      <c r="E2701" s="3" t="inlineStr">
        <is>
          <t>cliente104@gmail.com</t>
        </is>
      </c>
      <c r="F2701" s="3" t="inlineStr">
        <is>
          <t>+54 9 2326 812281</t>
        </is>
      </c>
      <c r="G2701" s="3" t="inlineStr">
        <is>
          <t>san antonio de areco</t>
        </is>
      </c>
      <c r="H2701" s="3" t="inlineStr">
        <is>
          <t>Mendoza</t>
        </is>
      </c>
      <c r="I2701" s="3" t="inlineStr">
        <is>
          <t>Webcam HD</t>
        </is>
      </c>
      <c r="J2701" s="3" t="inlineStr">
        <is>
          <t>Periféricos</t>
        </is>
      </c>
      <c r="K2701" s="3">
        <v>8</v>
      </c>
      <c r="L2701" s="5">
        <v>164456.68</v>
      </c>
      <c r="M2701" s="3">
        <v>0</v>
      </c>
      <c r="N2701" s="5">
        <v>1315653.44</v>
      </c>
      <c r="O2701" s="3" t="inlineStr">
        <is>
          <t>Mercado Pago</t>
        </is>
      </c>
      <c r="Q2701" s="3" t="inlineStr">
        <is>
          <t>Online</t>
        </is>
      </c>
      <c r="S2701" s="3" t="inlineStr">
        <is>
          <t>Dirección incompleta</t>
        </is>
      </c>
      <c r="T2701" s="3">
        <f>IF(COUNTA(A2701:S2701)&lt;19,"REVISAR","OK")</f>
        <v>0</v>
      </c>
      <c r="U2701" s="3">
        <f>IF(ISNUMBER(B2701),"OK","REVISAR")</f>
        <v>0</v>
      </c>
      <c r="V2701" s="3">
        <f>IF(AND(ISNUMBER(K2701),K2701&gt;0,K2701&lt;50),"OK","REVISAR")</f>
        <v>0</v>
      </c>
      <c r="W2701" s="3">
        <f>IF(AND(ISNUMBER(L2701),L2701&gt;0,L2701&lt;1000000),"OK","REVISAR")</f>
        <v>0</v>
      </c>
      <c r="X2701" s="3">
        <f>IF(AND(ISNUMBER(K2701),ISNUMBER(L2701),ISNUMBER(M2701),ISNUMBER(N2701)),IF(ABS(N2701-(K2701*L2701*(1-M2701/100)))&gt;1,"REVISAR","OK"),"REVISAR")</f>
        <v>0</v>
      </c>
      <c r="Y2701" s="3">
        <f>IF(AND(ISNUMBER(SEARCH("@",E2701)),ISNUMBER(SEARCH(".",E2701))),"OK","REVISAR")</f>
        <v>0</v>
      </c>
      <c r="Z2701" s="3">
        <f>IF(COUNTIF($A$2:$A$5001,A2701)&gt;1,"REVISAR","OK")</f>
        <v>0</v>
      </c>
    </row>
    <row r="2702">
      <c r="A2702" s="3">
        <v>2701</v>
      </c>
      <c r="B2702" s="4">
        <v>45393</v>
      </c>
      <c r="C2702" s="3" t="inlineStr">
        <is>
          <t>Ana Martínez</t>
        </is>
      </c>
      <c r="D2702" s="3" t="inlineStr">
        <is>
          <t>39228432</t>
        </is>
      </c>
      <c r="E2702" s="3" t="inlineStr">
        <is>
          <t>cliente724@gmai.com</t>
        </is>
      </c>
      <c r="F2702" s="3" t="inlineStr">
        <is>
          <t>+54 9 2326 565621</t>
        </is>
      </c>
      <c r="H2702" s="3" t="inlineStr">
        <is>
          <t>Santa Fe</t>
        </is>
      </c>
      <c r="I2702" s="3" t="inlineStr">
        <is>
          <t>Cable USB-C</t>
        </is>
      </c>
      <c r="J2702" s="3" t="inlineStr">
        <is>
          <t>tecnologia</t>
        </is>
      </c>
      <c r="K2702" s="3">
        <v>4</v>
      </c>
      <c r="L2702" s="5">
        <v>23422.38</v>
      </c>
      <c r="M2702" s="3">
        <v>15</v>
      </c>
      <c r="N2702" s="5">
        <v>79636.09</v>
      </c>
      <c r="O2702" s="3" t="inlineStr">
        <is>
          <t>Transferencia</t>
        </is>
      </c>
      <c r="P2702" s="3" t="inlineStr">
        <is>
          <t>Benjamín</t>
        </is>
      </c>
      <c r="Q2702" s="3" t="inlineStr">
        <is>
          <t>Sucursal Norte</t>
        </is>
      </c>
      <c r="R2702" s="3" t="inlineStr">
        <is>
          <t>Entregado</t>
        </is>
      </c>
      <c r="S2702" s="3" t="inlineStr">
        <is>
          <t>Duplicado probable</t>
        </is>
      </c>
      <c r="T2702" s="3">
        <f>IF(COUNTA(A2702:S2702)&lt;19,"REVISAR","OK")</f>
        <v>0</v>
      </c>
      <c r="U2702" s="3">
        <f>IF(ISNUMBER(B2702),"OK","REVISAR")</f>
        <v>0</v>
      </c>
      <c r="V2702" s="3">
        <f>IF(AND(ISNUMBER(K2702),K2702&gt;0,K2702&lt;50),"OK","REVISAR")</f>
        <v>0</v>
      </c>
      <c r="W2702" s="3">
        <f>IF(AND(ISNUMBER(L2702),L2702&gt;0,L2702&lt;1000000),"OK","REVISAR")</f>
        <v>0</v>
      </c>
      <c r="X2702" s="3">
        <f>IF(AND(ISNUMBER(K2702),ISNUMBER(L2702),ISNUMBER(M2702),ISNUMBER(N2702)),IF(ABS(N2702-(K2702*L2702*(1-M2702/100)))&gt;1,"REVISAR","OK"),"REVISAR")</f>
        <v>0</v>
      </c>
      <c r="Y2702" s="3">
        <f>IF(AND(ISNUMBER(SEARCH("@",E2702)),ISNUMBER(SEARCH(".",E2702))),"OK","REVISAR")</f>
        <v>0</v>
      </c>
      <c r="Z2702" s="3">
        <f>IF(COUNTIF($A$2:$A$5001,A2702)&gt;1,"REVISAR","OK")</f>
        <v>0</v>
      </c>
    </row>
    <row r="2703">
      <c r="A2703" s="3">
        <v>2702</v>
      </c>
      <c r="B2703" s="4">
        <v>45628</v>
      </c>
      <c r="C2703" s="3" t="inlineStr">
        <is>
          <t>María Gómez</t>
        </is>
      </c>
      <c r="D2703" s="3" t="inlineStr">
        <is>
          <t>29009184</t>
        </is>
      </c>
      <c r="E2703" s="3" t="inlineStr">
        <is>
          <t>cliente403@gmail.com</t>
        </is>
      </c>
      <c r="F2703" s="3" t="inlineStr">
        <is>
          <t>+54 9 2326 181884</t>
        </is>
      </c>
      <c r="G2703" s="3" t="inlineStr">
        <is>
          <t>Areco</t>
        </is>
      </c>
      <c r="H2703" s="3" t="inlineStr">
        <is>
          <t>buenos aires</t>
        </is>
      </c>
      <c r="I2703" s="3" t="inlineStr">
        <is>
          <t>Notebook 15</t>
        </is>
      </c>
      <c r="J2703" s="3" t="inlineStr">
        <is>
          <t>Computación</t>
        </is>
      </c>
      <c r="K2703" s="3">
        <v>8</v>
      </c>
      <c r="L2703" s="5">
        <v>179119.47</v>
      </c>
      <c r="M2703" s="3">
        <v>0</v>
      </c>
      <c r="N2703" s="5">
        <v>1432955.76</v>
      </c>
      <c r="P2703" s="3" t="inlineStr">
        <is>
          <t>Isaías</t>
        </is>
      </c>
      <c r="Q2703" s="3" t="inlineStr">
        <is>
          <t>Centro</t>
        </is>
      </c>
      <c r="S2703" s="3" t="inlineStr">
        <is>
          <t>OK</t>
        </is>
      </c>
      <c r="T2703" s="3">
        <f>IF(COUNTA(A2703:S2703)&lt;19,"REVISAR","OK")</f>
        <v>0</v>
      </c>
      <c r="U2703" s="3">
        <f>IF(ISNUMBER(B2703),"OK","REVISAR")</f>
        <v>0</v>
      </c>
      <c r="V2703" s="3">
        <f>IF(AND(ISNUMBER(K2703),K2703&gt;0,K2703&lt;50),"OK","REVISAR")</f>
        <v>0</v>
      </c>
      <c r="W2703" s="3">
        <f>IF(AND(ISNUMBER(L2703),L2703&gt;0,L2703&lt;1000000),"OK","REVISAR")</f>
        <v>0</v>
      </c>
      <c r="X2703" s="3">
        <f>IF(AND(ISNUMBER(K2703),ISNUMBER(L2703),ISNUMBER(M2703),ISNUMBER(N2703)),IF(ABS(N2703-(K2703*L2703*(1-M2703/100)))&gt;1,"REVISAR","OK"),"REVISAR")</f>
        <v>0</v>
      </c>
      <c r="Y2703" s="3">
        <f>IF(AND(ISNUMBER(SEARCH("@",E2703)),ISNUMBER(SEARCH(".",E2703))),"OK","REVISAR")</f>
        <v>0</v>
      </c>
      <c r="Z2703" s="3">
        <f>IF(COUNTIF($A$2:$A$5001,A2703)&gt;1,"REVISAR","OK")</f>
        <v>0</v>
      </c>
    </row>
    <row r="2704">
      <c r="A2704" s="3">
        <v>2703</v>
      </c>
      <c r="B2704" s="4">
        <v>45723</v>
      </c>
      <c r="C2704" s="3" t="inlineStr">
        <is>
          <t>Juan Pérez</t>
        </is>
      </c>
      <c r="D2704" s="3" t="inlineStr">
        <is>
          <t>23985510</t>
        </is>
      </c>
      <c r="E2704" s="3" t="inlineStr">
        <is>
          <t>cliente18@hotmial.com</t>
        </is>
      </c>
      <c r="F2704" s="3" t="inlineStr">
        <is>
          <t>+54 9 2326 586351</t>
        </is>
      </c>
      <c r="G2704" s="3" t="inlineStr">
        <is>
          <t>Areco</t>
        </is>
      </c>
      <c r="H2704" s="3" t="inlineStr">
        <is>
          <t>Cordoba</t>
        </is>
      </c>
      <c r="I2704" s="3" t="inlineStr">
        <is>
          <t>Teclado mecánico</t>
        </is>
      </c>
      <c r="J2704" s="3" t="inlineStr">
        <is>
          <t>Tecnología</t>
        </is>
      </c>
      <c r="K2704" s="3">
        <v>2</v>
      </c>
      <c r="L2704" s="5">
        <v>146066.04</v>
      </c>
      <c r="M2704" s="3">
        <v>0</v>
      </c>
      <c r="N2704" s="5">
        <v>292132.08</v>
      </c>
      <c r="O2704" s="3" t="inlineStr">
        <is>
          <t>efectivo</t>
        </is>
      </c>
      <c r="P2704" s="3" t="inlineStr">
        <is>
          <t>Benjamín</t>
        </is>
      </c>
      <c r="Q2704" s="3" t="inlineStr">
        <is>
          <t>local 1</t>
        </is>
      </c>
      <c r="T2704" s="3">
        <f>IF(COUNTA(A2704:S2704)&lt;19,"REVISAR","OK")</f>
        <v>0</v>
      </c>
      <c r="U2704" s="3">
        <f>IF(ISNUMBER(B2704),"OK","REVISAR")</f>
        <v>0</v>
      </c>
      <c r="V2704" s="3">
        <f>IF(AND(ISNUMBER(K2704),K2704&gt;0,K2704&lt;50),"OK","REVISAR")</f>
        <v>0</v>
      </c>
      <c r="W2704" s="3">
        <f>IF(AND(ISNUMBER(L2704),L2704&gt;0,L2704&lt;1000000),"OK","REVISAR")</f>
        <v>0</v>
      </c>
      <c r="X2704" s="3">
        <f>IF(AND(ISNUMBER(K2704),ISNUMBER(L2704),ISNUMBER(M2704),ISNUMBER(N2704)),IF(ABS(N2704-(K2704*L2704*(1-M2704/100)))&gt;1,"REVISAR","OK"),"REVISAR")</f>
        <v>0</v>
      </c>
      <c r="Y2704" s="3">
        <f>IF(AND(ISNUMBER(SEARCH("@",E2704)),ISNUMBER(SEARCH(".",E2704))),"OK","REVISAR")</f>
        <v>0</v>
      </c>
      <c r="Z2704" s="3">
        <f>IF(COUNTIF($A$2:$A$5001,A2704)&gt;1,"REVISAR","OK")</f>
        <v>0</v>
      </c>
    </row>
    <row r="2705">
      <c r="A2705" s="3">
        <v>2704</v>
      </c>
      <c r="B2705" s="4">
        <v>45310</v>
      </c>
      <c r="C2705" s="3" t="inlineStr">
        <is>
          <t>Martín Fernández</t>
        </is>
      </c>
      <c r="D2705" s="3" t="inlineStr">
        <is>
          <t>36283213</t>
        </is>
      </c>
      <c r="E2705" s="3" t="inlineStr">
        <is>
          <t>cliente245@</t>
        </is>
      </c>
      <c r="F2705" s="3" t="inlineStr">
        <is>
          <t>+54 9 2326 549852</t>
        </is>
      </c>
      <c r="G2705" s="3" t="inlineStr">
        <is>
          <t>san antonio de areco</t>
        </is>
      </c>
      <c r="H2705" s="3" t="inlineStr">
        <is>
          <t>Santa Fe</t>
        </is>
      </c>
      <c r="I2705" s="3" t="inlineStr">
        <is>
          <t>Notebook 15</t>
        </is>
      </c>
      <c r="J2705" s="3" t="inlineStr">
        <is>
          <t>perifericos</t>
        </is>
      </c>
      <c r="K2705" s="3">
        <v>8</v>
      </c>
      <c r="L2705" s="5">
        <v>77753.07000000001</v>
      </c>
      <c r="M2705" s="3">
        <v>25</v>
      </c>
      <c r="N2705" s="5">
        <v>466518.42</v>
      </c>
      <c r="O2705" s="3" t="inlineStr">
        <is>
          <t>transf</t>
        </is>
      </c>
      <c r="P2705" s="3" t="inlineStr">
        <is>
          <t>Lucas</t>
        </is>
      </c>
      <c r="R2705" s="3" t="inlineStr">
        <is>
          <t>entregado</t>
        </is>
      </c>
      <c r="S2705" s="3" t="inlineStr">
        <is>
          <t>Pago a confirmar</t>
        </is>
      </c>
      <c r="T2705" s="3">
        <f>IF(COUNTA(A2705:S2705)&lt;19,"REVISAR","OK")</f>
        <v>0</v>
      </c>
      <c r="U2705" s="3">
        <f>IF(ISNUMBER(B2705),"OK","REVISAR")</f>
        <v>0</v>
      </c>
      <c r="V2705" s="3">
        <f>IF(AND(ISNUMBER(K2705),K2705&gt;0,K2705&lt;50),"OK","REVISAR")</f>
        <v>0</v>
      </c>
      <c r="W2705" s="3">
        <f>IF(AND(ISNUMBER(L2705),L2705&gt;0,L2705&lt;1000000),"OK","REVISAR")</f>
        <v>0</v>
      </c>
      <c r="X2705" s="3">
        <f>IF(AND(ISNUMBER(K2705),ISNUMBER(L2705),ISNUMBER(M2705),ISNUMBER(N2705)),IF(ABS(N2705-(K2705*L2705*(1-M2705/100)))&gt;1,"REVISAR","OK"),"REVISAR")</f>
        <v>0</v>
      </c>
      <c r="Y2705" s="3">
        <f>IF(AND(ISNUMBER(SEARCH("@",E2705)),ISNUMBER(SEARCH(".",E2705))),"OK","REVISAR")</f>
        <v>0</v>
      </c>
      <c r="Z2705" s="3">
        <f>IF(COUNTIF($A$2:$A$5001,A2705)&gt;1,"REVISAR","OK")</f>
        <v>0</v>
      </c>
    </row>
    <row r="2706">
      <c r="A2706" s="3">
        <v>2705</v>
      </c>
      <c r="B2706" s="4">
        <v>45293</v>
      </c>
      <c r="C2706" s="3" t="inlineStr">
        <is>
          <t>Ana Martínez</t>
        </is>
      </c>
      <c r="D2706" s="3" t="inlineStr">
        <is>
          <t>40922208</t>
        </is>
      </c>
      <c r="E2706" s="3" t="inlineStr">
        <is>
          <t>cliente356@sinmail</t>
        </is>
      </c>
      <c r="F2706" s="3" t="inlineStr">
        <is>
          <t>+54 9 2326 495000</t>
        </is>
      </c>
      <c r="H2706" s="3" t="inlineStr">
        <is>
          <t>Mendoza</t>
        </is>
      </c>
      <c r="I2706" s="3" t="inlineStr">
        <is>
          <t>Memoria RAM 8GB</t>
        </is>
      </c>
      <c r="J2706" s="3" t="inlineStr">
        <is>
          <t>Hogar</t>
        </is>
      </c>
      <c r="K2706" s="3">
        <v>8</v>
      </c>
      <c r="L2706" s="5">
        <v>161500.02</v>
      </c>
      <c r="M2706" s="3">
        <v>15</v>
      </c>
      <c r="N2706" s="5">
        <v>1098200.14</v>
      </c>
      <c r="O2706" s="3" t="inlineStr">
        <is>
          <t>Tarjeta Crédito</t>
        </is>
      </c>
      <c r="P2706" s="3" t="inlineStr">
        <is>
          <t>Lucas</t>
        </is>
      </c>
      <c r="Q2706" s="3" t="inlineStr">
        <is>
          <t>Online</t>
        </is>
      </c>
      <c r="R2706" s="3" t="inlineStr">
        <is>
          <t>pendiente</t>
        </is>
      </c>
      <c r="S2706" s="3" t="inlineStr">
        <is>
          <t>Precio cargado manualmente</t>
        </is>
      </c>
      <c r="T2706" s="3">
        <f>IF(COUNTA(A2706:S2706)&lt;19,"REVISAR","OK")</f>
        <v>0</v>
      </c>
      <c r="U2706" s="3">
        <f>IF(ISNUMBER(B2706),"OK","REVISAR")</f>
        <v>0</v>
      </c>
      <c r="V2706" s="3">
        <f>IF(AND(ISNUMBER(K2706),K2706&gt;0,K2706&lt;50),"OK","REVISAR")</f>
        <v>0</v>
      </c>
      <c r="W2706" s="3">
        <f>IF(AND(ISNUMBER(L2706),L2706&gt;0,L2706&lt;1000000),"OK","REVISAR")</f>
        <v>0</v>
      </c>
      <c r="X2706" s="3">
        <f>IF(AND(ISNUMBER(K2706),ISNUMBER(L2706),ISNUMBER(M2706),ISNUMBER(N2706)),IF(ABS(N2706-(K2706*L2706*(1-M2706/100)))&gt;1,"REVISAR","OK"),"REVISAR")</f>
        <v>0</v>
      </c>
      <c r="Y2706" s="3">
        <f>IF(AND(ISNUMBER(SEARCH("@",E2706)),ISNUMBER(SEARCH(".",E2706))),"OK","REVISAR")</f>
        <v>0</v>
      </c>
      <c r="Z2706" s="3">
        <f>IF(COUNTIF($A$2:$A$5001,A2706)&gt;1,"REVISAR","OK")</f>
        <v>0</v>
      </c>
    </row>
    <row r="2707">
      <c r="A2707" s="3">
        <v>2706</v>
      </c>
      <c r="B2707" s="4">
        <v>45378</v>
      </c>
      <c r="C2707" s="3" t="inlineStr">
        <is>
          <t>Pedro Sánchez</t>
        </is>
      </c>
      <c r="D2707" s="3" t="inlineStr">
        <is>
          <t>41294508</t>
        </is>
      </c>
      <c r="E2707" s="3" t="inlineStr">
        <is>
          <t>cliente379@</t>
        </is>
      </c>
      <c r="F2707" s="3" t="inlineStr">
        <is>
          <t>+54 9 2326 823276</t>
        </is>
      </c>
      <c r="H2707" s="3" t="inlineStr">
        <is>
          <t>Bs.As</t>
        </is>
      </c>
      <c r="I2707" s="3" t="inlineStr">
        <is>
          <t>Cable USB-C</t>
        </is>
      </c>
      <c r="J2707" s="3" t="inlineStr">
        <is>
          <t>Tecnologia</t>
        </is>
      </c>
      <c r="K2707" s="3">
        <v>5</v>
      </c>
      <c r="L2707" s="5">
        <v>83234.67999999999</v>
      </c>
      <c r="M2707" s="3">
        <v>0</v>
      </c>
      <c r="N2707" s="5">
        <v>416173.4</v>
      </c>
      <c r="O2707" s="3" t="inlineStr">
        <is>
          <t>Cheque</t>
        </is>
      </c>
      <c r="P2707" s="3" t="inlineStr">
        <is>
          <t>admin</t>
        </is>
      </c>
      <c r="Q2707" s="3" t="inlineStr">
        <is>
          <t>local 1</t>
        </is>
      </c>
      <c r="R2707" s="3" t="inlineStr">
        <is>
          <t>pendiente</t>
        </is>
      </c>
      <c r="S2707" s="3" t="inlineStr">
        <is>
          <t>Dirección incompleta</t>
        </is>
      </c>
      <c r="T2707" s="3">
        <f>IF(COUNTA(A2707:S2707)&lt;19,"REVISAR","OK")</f>
        <v>0</v>
      </c>
      <c r="U2707" s="3">
        <f>IF(ISNUMBER(B2707),"OK","REVISAR")</f>
        <v>0</v>
      </c>
      <c r="V2707" s="3">
        <f>IF(AND(ISNUMBER(K2707),K2707&gt;0,K2707&lt;50),"OK","REVISAR")</f>
        <v>0</v>
      </c>
      <c r="W2707" s="3">
        <f>IF(AND(ISNUMBER(L2707),L2707&gt;0,L2707&lt;1000000),"OK","REVISAR")</f>
        <v>0</v>
      </c>
      <c r="X2707" s="3">
        <f>IF(AND(ISNUMBER(K2707),ISNUMBER(L2707),ISNUMBER(M2707),ISNUMBER(N2707)),IF(ABS(N2707-(K2707*L2707*(1-M2707/100)))&gt;1,"REVISAR","OK"),"REVISAR")</f>
        <v>0</v>
      </c>
      <c r="Y2707" s="3">
        <f>IF(AND(ISNUMBER(SEARCH("@",E2707)),ISNUMBER(SEARCH(".",E2707))),"OK","REVISAR")</f>
        <v>0</v>
      </c>
      <c r="Z2707" s="3">
        <f>IF(COUNTIF($A$2:$A$5001,A2707)&gt;1,"REVISAR","OK")</f>
        <v>0</v>
      </c>
    </row>
    <row r="2708">
      <c r="A2708" s="3">
        <v>2707</v>
      </c>
      <c r="B2708" s="4">
        <v>45438</v>
      </c>
      <c r="C2708" s="3" t="inlineStr">
        <is>
          <t>Martín Fernández</t>
        </is>
      </c>
      <c r="D2708" s="3" t="inlineStr">
        <is>
          <t>39274896</t>
        </is>
      </c>
      <c r="E2708" s="3" t="inlineStr">
        <is>
          <t>cliente544@yahoo.com</t>
        </is>
      </c>
      <c r="F2708" s="3" t="inlineStr">
        <is>
          <t>+54 9 2326 501766</t>
        </is>
      </c>
      <c r="G2708" s="3" t="inlineStr">
        <is>
          <t>Bs As</t>
        </is>
      </c>
      <c r="H2708" s="3" t="inlineStr">
        <is>
          <t>Bs.As</t>
        </is>
      </c>
      <c r="I2708" s="3" t="inlineStr">
        <is>
          <t>Cable USB-C</t>
        </is>
      </c>
      <c r="J2708" s="3" t="inlineStr">
        <is>
          <t>Sin categoria</t>
        </is>
      </c>
      <c r="K2708" s="3">
        <v>2</v>
      </c>
      <c r="L2708" s="5">
        <v>37698.5</v>
      </c>
      <c r="M2708" s="3">
        <v>15</v>
      </c>
      <c r="N2708" s="5">
        <v>64087.45</v>
      </c>
      <c r="O2708" s="3" t="inlineStr">
        <is>
          <t>Tarjeta Crédito</t>
        </is>
      </c>
      <c r="P2708" s="3" t="inlineStr">
        <is>
          <t>Sin vendedor</t>
        </is>
      </c>
      <c r="Q2708" s="3" t="inlineStr">
        <is>
          <t>Sucursal Norte</t>
        </is>
      </c>
      <c r="R2708" s="3" t="inlineStr">
        <is>
          <t>pendiente</t>
        </is>
      </c>
      <c r="S2708" s="3" t="inlineStr">
        <is>
          <t>sin observaciones</t>
        </is>
      </c>
      <c r="T2708" s="3">
        <f>IF(COUNTA(A2708:S2708)&lt;19,"REVISAR","OK")</f>
        <v>0</v>
      </c>
      <c r="U2708" s="3">
        <f>IF(ISNUMBER(B2708),"OK","REVISAR")</f>
        <v>0</v>
      </c>
      <c r="V2708" s="3">
        <f>IF(AND(ISNUMBER(K2708),K2708&gt;0,K2708&lt;50),"OK","REVISAR")</f>
        <v>0</v>
      </c>
      <c r="W2708" s="3">
        <f>IF(AND(ISNUMBER(L2708),L2708&gt;0,L2708&lt;1000000),"OK","REVISAR")</f>
        <v>0</v>
      </c>
      <c r="X2708" s="3">
        <f>IF(AND(ISNUMBER(K2708),ISNUMBER(L2708),ISNUMBER(M2708),ISNUMBER(N2708)),IF(ABS(N2708-(K2708*L2708*(1-M2708/100)))&gt;1,"REVISAR","OK"),"REVISAR")</f>
        <v>0</v>
      </c>
      <c r="Y2708" s="3">
        <f>IF(AND(ISNUMBER(SEARCH("@",E2708)),ISNUMBER(SEARCH(".",E2708))),"OK","REVISAR")</f>
        <v>0</v>
      </c>
      <c r="Z2708" s="3">
        <f>IF(COUNTIF($A$2:$A$5001,A2708)&gt;1,"REVISAR","OK")</f>
        <v>0</v>
      </c>
    </row>
    <row r="2709">
      <c r="A2709" s="3">
        <v>2708</v>
      </c>
      <c r="B2709" s="4">
        <v>45436</v>
      </c>
      <c r="C2709" s="3" t="inlineStr">
        <is>
          <t>Valentina Díaz</t>
        </is>
      </c>
      <c r="D2709" s="3" t="inlineStr">
        <is>
          <t>34582598</t>
        </is>
      </c>
      <c r="E2709" s="3" t="inlineStr">
        <is>
          <t>cliente142@hotmial.com</t>
        </is>
      </c>
      <c r="F2709" s="3" t="inlineStr">
        <is>
          <t>+54 9 2326 880299</t>
        </is>
      </c>
      <c r="G2709" s="3" t="inlineStr">
        <is>
          <t>Rosario</t>
        </is>
      </c>
      <c r="H2709" s="3" t="inlineStr">
        <is>
          <t>CABA</t>
        </is>
      </c>
      <c r="I2709" s="3" t="inlineStr">
        <is>
          <t>Webcam HD</t>
        </is>
      </c>
      <c r="J2709" s="3" t="inlineStr">
        <is>
          <t>Computación</t>
        </is>
      </c>
      <c r="K2709" s="3">
        <v>5</v>
      </c>
      <c r="L2709" s="5">
        <v>63217.84</v>
      </c>
      <c r="M2709" s="3">
        <v>25</v>
      </c>
      <c r="N2709" s="5">
        <v>237066.9</v>
      </c>
      <c r="O2709" s="3" t="inlineStr">
        <is>
          <t>Transferencia</t>
        </is>
      </c>
      <c r="P2709" s="3" t="inlineStr">
        <is>
          <t>Isaías</t>
        </is>
      </c>
      <c r="Q2709" s="3" t="inlineStr">
        <is>
          <t>local 1</t>
        </is>
      </c>
      <c r="S2709" s="3" t="inlineStr">
        <is>
          <t>Dirección incompleta</t>
        </is>
      </c>
      <c r="T2709" s="3">
        <f>IF(COUNTA(A2709:S2709)&lt;19,"REVISAR","OK")</f>
        <v>0</v>
      </c>
      <c r="U2709" s="3">
        <f>IF(ISNUMBER(B2709),"OK","REVISAR")</f>
        <v>0</v>
      </c>
      <c r="V2709" s="3">
        <f>IF(AND(ISNUMBER(K2709),K2709&gt;0,K2709&lt;50),"OK","REVISAR")</f>
        <v>0</v>
      </c>
      <c r="W2709" s="3">
        <f>IF(AND(ISNUMBER(L2709),L2709&gt;0,L2709&lt;1000000),"OK","REVISAR")</f>
        <v>0</v>
      </c>
      <c r="X2709" s="3">
        <f>IF(AND(ISNUMBER(K2709),ISNUMBER(L2709),ISNUMBER(M2709),ISNUMBER(N2709)),IF(ABS(N2709-(K2709*L2709*(1-M2709/100)))&gt;1,"REVISAR","OK"),"REVISAR")</f>
        <v>0</v>
      </c>
      <c r="Y2709" s="3">
        <f>IF(AND(ISNUMBER(SEARCH("@",E2709)),ISNUMBER(SEARCH(".",E2709))),"OK","REVISAR")</f>
        <v>0</v>
      </c>
      <c r="Z2709" s="3">
        <f>IF(COUNTIF($A$2:$A$5001,A2709)&gt;1,"REVISAR","OK")</f>
        <v>0</v>
      </c>
    </row>
    <row r="2710">
      <c r="A2710" s="3">
        <v>2709</v>
      </c>
      <c r="B2710" s="4">
        <v>45428</v>
      </c>
      <c r="C2710" s="3" t="inlineStr">
        <is>
          <t>Martín Fernández</t>
        </is>
      </c>
      <c r="D2710" s="3" t="inlineStr">
        <is>
          <t>41161729</t>
        </is>
      </c>
      <c r="E2710" s="3" t="inlineStr">
        <is>
          <t>cliente508@gmail.com</t>
        </is>
      </c>
      <c r="F2710" s="3" t="inlineStr">
        <is>
          <t>+54 9 2326 201258</t>
        </is>
      </c>
      <c r="G2710" s="3" t="inlineStr">
        <is>
          <t>Bs As</t>
        </is>
      </c>
      <c r="H2710" s="3" t="inlineStr">
        <is>
          <t>Santa Fe</t>
        </is>
      </c>
      <c r="I2710" s="3" t="inlineStr">
        <is>
          <t>Cable USB-C</t>
        </is>
      </c>
      <c r="J2710" s="3" t="inlineStr">
        <is>
          <t>Hogar</t>
        </is>
      </c>
      <c r="K2710" s="3">
        <v>5</v>
      </c>
      <c r="L2710" s="5">
        <v>103721.3</v>
      </c>
      <c r="M2710" s="3">
        <v>15</v>
      </c>
      <c r="N2710" s="5">
        <v>440815.52</v>
      </c>
      <c r="P2710" s="3" t="inlineStr">
        <is>
          <t>admin</t>
        </is>
      </c>
      <c r="Q2710" s="3" t="inlineStr">
        <is>
          <t>online</t>
        </is>
      </c>
      <c r="R2710" s="3" t="inlineStr">
        <is>
          <t>pendiente</t>
        </is>
      </c>
      <c r="T2710" s="3">
        <f>IF(COUNTA(A2710:S2710)&lt;19,"REVISAR","OK")</f>
        <v>0</v>
      </c>
      <c r="U2710" s="3">
        <f>IF(ISNUMBER(B2710),"OK","REVISAR")</f>
        <v>0</v>
      </c>
      <c r="V2710" s="3">
        <f>IF(AND(ISNUMBER(K2710),K2710&gt;0,K2710&lt;50),"OK","REVISAR")</f>
        <v>0</v>
      </c>
      <c r="W2710" s="3">
        <f>IF(AND(ISNUMBER(L2710),L2710&gt;0,L2710&lt;1000000),"OK","REVISAR")</f>
        <v>0</v>
      </c>
      <c r="X2710" s="3">
        <f>IF(AND(ISNUMBER(K2710),ISNUMBER(L2710),ISNUMBER(M2710),ISNUMBER(N2710)),IF(ABS(N2710-(K2710*L2710*(1-M2710/100)))&gt;1,"REVISAR","OK"),"REVISAR")</f>
        <v>0</v>
      </c>
      <c r="Y2710" s="3">
        <f>IF(AND(ISNUMBER(SEARCH("@",E2710)),ISNUMBER(SEARCH(".",E2710))),"OK","REVISAR")</f>
        <v>0</v>
      </c>
      <c r="Z2710" s="3">
        <f>IF(COUNTIF($A$2:$A$5001,A2710)&gt;1,"REVISAR","OK")</f>
        <v>0</v>
      </c>
    </row>
    <row r="2711">
      <c r="A2711" s="3">
        <v>2710</v>
      </c>
      <c r="B2711" s="4">
        <v>45627</v>
      </c>
      <c r="C2711" s="3" t="inlineStr">
        <is>
          <t>María Gómez</t>
        </is>
      </c>
      <c r="D2711" s="3" t="inlineStr">
        <is>
          <t>38241697</t>
        </is>
      </c>
      <c r="E2711" s="3" t="inlineStr">
        <is>
          <t>cliente637@sinmail</t>
        </is>
      </c>
      <c r="F2711" s="3" t="inlineStr">
        <is>
          <t>+54 9 2326 362024</t>
        </is>
      </c>
      <c r="G2711" s="3" t="inlineStr">
        <is>
          <t>Buenos Aires</t>
        </is>
      </c>
      <c r="H2711" s="3" t="inlineStr">
        <is>
          <t>CABA</t>
        </is>
      </c>
      <c r="I2711" s="3" t="inlineStr">
        <is>
          <t>Auriculares Bluetooth</t>
        </is>
      </c>
      <c r="K2711" s="3">
        <v>-1</v>
      </c>
      <c r="L2711" s="5">
        <v>29140.36</v>
      </c>
      <c r="M2711" s="3">
        <v>15</v>
      </c>
      <c r="N2711" s="5">
        <v>-24769.31</v>
      </c>
      <c r="Q2711" s="3" t="inlineStr">
        <is>
          <t>Sucursal Norte</t>
        </is>
      </c>
      <c r="S2711" s="3" t="inlineStr">
        <is>
          <t>Pago a confirmar</t>
        </is>
      </c>
      <c r="T2711" s="3">
        <f>IF(COUNTA(A2711:S2711)&lt;19,"REVISAR","OK")</f>
        <v>0</v>
      </c>
      <c r="U2711" s="3">
        <f>IF(ISNUMBER(B2711),"OK","REVISAR")</f>
        <v>0</v>
      </c>
      <c r="V2711" s="3">
        <f>IF(AND(ISNUMBER(K2711),K2711&gt;0,K2711&lt;50),"OK","REVISAR")</f>
        <v>0</v>
      </c>
      <c r="W2711" s="3">
        <f>IF(AND(ISNUMBER(L2711),L2711&gt;0,L2711&lt;1000000),"OK","REVISAR")</f>
        <v>0</v>
      </c>
      <c r="X2711" s="3">
        <f>IF(AND(ISNUMBER(K2711),ISNUMBER(L2711),ISNUMBER(M2711),ISNUMBER(N2711)),IF(ABS(N2711-(K2711*L2711*(1-M2711/100)))&gt;1,"REVISAR","OK"),"REVISAR")</f>
        <v>0</v>
      </c>
      <c r="Y2711" s="3">
        <f>IF(AND(ISNUMBER(SEARCH("@",E2711)),ISNUMBER(SEARCH(".",E2711))),"OK","REVISAR")</f>
        <v>0</v>
      </c>
      <c r="Z2711" s="3">
        <f>IF(COUNTIF($A$2:$A$5001,A2711)&gt;1,"REVISAR","OK")</f>
        <v>0</v>
      </c>
    </row>
    <row r="2712">
      <c r="A2712" s="3">
        <v>2711</v>
      </c>
      <c r="B2712" s="4">
        <v>45718</v>
      </c>
      <c r="C2712" s="3" t="inlineStr">
        <is>
          <t>María Gómez</t>
        </is>
      </c>
      <c r="D2712" s="3" t="inlineStr">
        <is>
          <t>45647110</t>
        </is>
      </c>
      <c r="E2712" s="3" t="inlineStr">
        <is>
          <t>cliente468@</t>
        </is>
      </c>
      <c r="F2712" s="3" t="inlineStr">
        <is>
          <t>+54 9 2326 560743</t>
        </is>
      </c>
      <c r="G2712" s="3" t="inlineStr">
        <is>
          <t>Cordoba</t>
        </is>
      </c>
      <c r="H2712" s="3" t="inlineStr">
        <is>
          <t>buenos aires</t>
        </is>
      </c>
      <c r="I2712" s="3" t="inlineStr">
        <is>
          <t>Parlante portátil</t>
        </is>
      </c>
      <c r="K2712" s="3">
        <v>4</v>
      </c>
      <c r="L2712" s="5">
        <v>82389.83</v>
      </c>
      <c r="M2712" s="3">
        <v>0</v>
      </c>
      <c r="N2712" s="5">
        <v>329559.32</v>
      </c>
      <c r="O2712" s="3" t="inlineStr">
        <is>
          <t>Tarjeta Débito</t>
        </is>
      </c>
      <c r="P2712" s="3" t="inlineStr">
        <is>
          <t>Isaías</t>
        </is>
      </c>
      <c r="R2712" s="3" t="inlineStr">
        <is>
          <t>entregado</t>
        </is>
      </c>
      <c r="S2712" s="3" t="inlineStr">
        <is>
          <t>Dirección incompleta</t>
        </is>
      </c>
      <c r="T2712" s="3">
        <f>IF(COUNTA(A2712:S2712)&lt;19,"REVISAR","OK")</f>
        <v>0</v>
      </c>
      <c r="U2712" s="3">
        <f>IF(ISNUMBER(B2712),"OK","REVISAR")</f>
        <v>0</v>
      </c>
      <c r="V2712" s="3">
        <f>IF(AND(ISNUMBER(K2712),K2712&gt;0,K2712&lt;50),"OK","REVISAR")</f>
        <v>0</v>
      </c>
      <c r="W2712" s="3">
        <f>IF(AND(ISNUMBER(L2712),L2712&gt;0,L2712&lt;1000000),"OK","REVISAR")</f>
        <v>0</v>
      </c>
      <c r="X2712" s="3">
        <f>IF(AND(ISNUMBER(K2712),ISNUMBER(L2712),ISNUMBER(M2712),ISNUMBER(N2712)),IF(ABS(N2712-(K2712*L2712*(1-M2712/100)))&gt;1,"REVISAR","OK"),"REVISAR")</f>
        <v>0</v>
      </c>
      <c r="Y2712" s="3">
        <f>IF(AND(ISNUMBER(SEARCH("@",E2712)),ISNUMBER(SEARCH(".",E2712))),"OK","REVISAR")</f>
        <v>0</v>
      </c>
      <c r="Z2712" s="3">
        <f>IF(COUNTIF($A$2:$A$5001,A2712)&gt;1,"REVISAR","OK")</f>
        <v>0</v>
      </c>
    </row>
    <row r="2713">
      <c r="A2713" s="3">
        <v>2712</v>
      </c>
      <c r="B2713" s="4">
        <v>45545</v>
      </c>
      <c r="C2713" s="3" t="inlineStr">
        <is>
          <t>María Gómez</t>
        </is>
      </c>
      <c r="D2713" s="3" t="inlineStr">
        <is>
          <t>43764210</t>
        </is>
      </c>
      <c r="E2713" s="3" t="inlineStr">
        <is>
          <t>cliente92@gmail.com</t>
        </is>
      </c>
      <c r="F2713" s="3" t="inlineStr">
        <is>
          <t>+54 9 2326 134780</t>
        </is>
      </c>
      <c r="G2713" s="3" t="inlineStr">
        <is>
          <t>San Antonio de Areco</t>
        </is>
      </c>
      <c r="H2713" s="3" t="inlineStr">
        <is>
          <t>Cordoba</t>
        </is>
      </c>
      <c r="I2713" s="3" t="inlineStr">
        <is>
          <t>Memoria RAM 8GB</t>
        </is>
      </c>
      <c r="J2713" s="3" t="inlineStr">
        <is>
          <t>Accesorios</t>
        </is>
      </c>
      <c r="K2713" s="3">
        <v>4</v>
      </c>
      <c r="L2713" s="5">
        <v>49960.89</v>
      </c>
      <c r="M2713" s="3">
        <v>0</v>
      </c>
      <c r="N2713" s="5">
        <v>199843.56</v>
      </c>
      <c r="O2713" s="3" t="inlineStr">
        <is>
          <t>MercadoPago</t>
        </is>
      </c>
      <c r="P2713" s="3" t="inlineStr">
        <is>
          <t>admin</t>
        </is>
      </c>
      <c r="Q2713" s="3" t="inlineStr">
        <is>
          <t>Sucursal Centro</t>
        </is>
      </c>
      <c r="R2713" s="3" t="inlineStr">
        <is>
          <t>En camino</t>
        </is>
      </c>
      <c r="T2713" s="3">
        <f>IF(COUNTA(A2713:S2713)&lt;19,"REVISAR","OK")</f>
        <v>0</v>
      </c>
      <c r="U2713" s="3">
        <f>IF(ISNUMBER(B2713),"OK","REVISAR")</f>
        <v>0</v>
      </c>
      <c r="V2713" s="3">
        <f>IF(AND(ISNUMBER(K2713),K2713&gt;0,K2713&lt;50),"OK","REVISAR")</f>
        <v>0</v>
      </c>
      <c r="W2713" s="3">
        <f>IF(AND(ISNUMBER(L2713),L2713&gt;0,L2713&lt;1000000),"OK","REVISAR")</f>
        <v>0</v>
      </c>
      <c r="X2713" s="3">
        <f>IF(AND(ISNUMBER(K2713),ISNUMBER(L2713),ISNUMBER(M2713),ISNUMBER(N2713)),IF(ABS(N2713-(K2713*L2713*(1-M2713/100)))&gt;1,"REVISAR","OK"),"REVISAR")</f>
        <v>0</v>
      </c>
      <c r="Y2713" s="3">
        <f>IF(AND(ISNUMBER(SEARCH("@",E2713)),ISNUMBER(SEARCH(".",E2713))),"OK","REVISAR")</f>
        <v>0</v>
      </c>
      <c r="Z2713" s="3">
        <f>IF(COUNTIF($A$2:$A$5001,A2713)&gt;1,"REVISAR","OK")</f>
        <v>0</v>
      </c>
    </row>
    <row r="2714">
      <c r="A2714" s="3">
        <v>2713</v>
      </c>
      <c r="B2714" s="4">
        <v>45766</v>
      </c>
      <c r="D2714" s="3" t="inlineStr">
        <is>
          <t>43949663</t>
        </is>
      </c>
      <c r="E2714" s="3" t="inlineStr">
        <is>
          <t>cliente168@sinmail</t>
        </is>
      </c>
      <c r="F2714" s="3" t="inlineStr">
        <is>
          <t>+54 9 2326 860409</t>
        </is>
      </c>
      <c r="G2714" s="3" t="inlineStr">
        <is>
          <t>san antonio de areco</t>
        </is>
      </c>
      <c r="H2714" s="3" t="inlineStr">
        <is>
          <t>Mendoza</t>
        </is>
      </c>
      <c r="I2714" s="3" t="inlineStr">
        <is>
          <t>Disco SSD 480GB</t>
        </is>
      </c>
      <c r="J2714" s="3" t="inlineStr">
        <is>
          <t>Periféricos</t>
        </is>
      </c>
      <c r="K2714" s="3">
        <v>7</v>
      </c>
      <c r="L2714" s="5">
        <v>177320.62</v>
      </c>
      <c r="M2714" s="3">
        <v>25</v>
      </c>
      <c r="N2714" s="5">
        <v>930933.25</v>
      </c>
      <c r="P2714" s="3" t="inlineStr">
        <is>
          <t>Lucas</t>
        </is>
      </c>
      <c r="Q2714" s="3" t="inlineStr">
        <is>
          <t>online</t>
        </is>
      </c>
      <c r="S2714" s="3" t="inlineStr">
        <is>
          <t>Duplicado probable</t>
        </is>
      </c>
      <c r="T2714" s="3">
        <f>IF(COUNTA(A2714:S2714)&lt;19,"REVISAR","OK")</f>
        <v>0</v>
      </c>
      <c r="U2714" s="3">
        <f>IF(ISNUMBER(B2714),"OK","REVISAR")</f>
        <v>0</v>
      </c>
      <c r="V2714" s="3">
        <f>IF(AND(ISNUMBER(K2714),K2714&gt;0,K2714&lt;50),"OK","REVISAR")</f>
        <v>0</v>
      </c>
      <c r="W2714" s="3">
        <f>IF(AND(ISNUMBER(L2714),L2714&gt;0,L2714&lt;1000000),"OK","REVISAR")</f>
        <v>0</v>
      </c>
      <c r="X2714" s="3">
        <f>IF(AND(ISNUMBER(K2714),ISNUMBER(L2714),ISNUMBER(M2714),ISNUMBER(N2714)),IF(ABS(N2714-(K2714*L2714*(1-M2714/100)))&gt;1,"REVISAR","OK"),"REVISAR")</f>
        <v>0</v>
      </c>
      <c r="Y2714" s="3">
        <f>IF(AND(ISNUMBER(SEARCH("@",E2714)),ISNUMBER(SEARCH(".",E2714))),"OK","REVISAR")</f>
        <v>0</v>
      </c>
      <c r="Z2714" s="3">
        <f>IF(COUNTIF($A$2:$A$5001,A2714)&gt;1,"REVISAR","OK")</f>
        <v>0</v>
      </c>
    </row>
    <row r="2715">
      <c r="A2715" s="3">
        <v>2714</v>
      </c>
      <c r="B2715" s="4">
        <v>45612</v>
      </c>
      <c r="C2715" s="3" t="inlineStr">
        <is>
          <t>Martín Fernández</t>
        </is>
      </c>
      <c r="D2715" s="3" t="inlineStr">
        <is>
          <t>27667866</t>
        </is>
      </c>
      <c r="E2715" s="3" t="inlineStr">
        <is>
          <t>cliente731@hotmial.com</t>
        </is>
      </c>
      <c r="F2715" s="3" t="inlineStr">
        <is>
          <t>+54 9 2326 272276</t>
        </is>
      </c>
      <c r="H2715" s="3" t="inlineStr">
        <is>
          <t>Bs.As</t>
        </is>
      </c>
      <c r="I2715" s="3" t="inlineStr">
        <is>
          <t>Memoria RAM 8GB</t>
        </is>
      </c>
      <c r="J2715" s="3" t="inlineStr">
        <is>
          <t>Tecnología</t>
        </is>
      </c>
      <c r="K2715" s="3">
        <v>5</v>
      </c>
      <c r="L2715" s="5" t="inlineStr">
        <is>
          <t>gratis</t>
        </is>
      </c>
      <c r="M2715" s="3">
        <v>5</v>
      </c>
      <c r="O2715" s="3" t="inlineStr">
        <is>
          <t>transf</t>
        </is>
      </c>
      <c r="P2715" s="3" t="inlineStr">
        <is>
          <t>Benjamín</t>
        </is>
      </c>
      <c r="R2715" s="3" t="inlineStr">
        <is>
          <t>Entregado</t>
        </is>
      </c>
      <c r="S2715" s="3" t="inlineStr">
        <is>
          <t>Precio cargado manualmente</t>
        </is>
      </c>
      <c r="T2715" s="3">
        <f>IF(COUNTA(A2715:S2715)&lt;19,"REVISAR","OK")</f>
        <v>0</v>
      </c>
      <c r="U2715" s="3">
        <f>IF(ISNUMBER(B2715),"OK","REVISAR")</f>
        <v>0</v>
      </c>
      <c r="V2715" s="3">
        <f>IF(AND(ISNUMBER(K2715),K2715&gt;0,K2715&lt;50),"OK","REVISAR")</f>
        <v>0</v>
      </c>
      <c r="W2715" s="3">
        <f>IF(AND(ISNUMBER(L2715),L2715&gt;0,L2715&lt;1000000),"OK","REVISAR")</f>
        <v>0</v>
      </c>
      <c r="X2715" s="3">
        <f>IF(AND(ISNUMBER(K2715),ISNUMBER(L2715),ISNUMBER(M2715),ISNUMBER(N2715)),IF(ABS(N2715-(K2715*L2715*(1-M2715/100)))&gt;1,"REVISAR","OK"),"REVISAR")</f>
        <v>0</v>
      </c>
      <c r="Y2715" s="3">
        <f>IF(AND(ISNUMBER(SEARCH("@",E2715)),ISNUMBER(SEARCH(".",E2715))),"OK","REVISAR")</f>
        <v>0</v>
      </c>
      <c r="Z2715" s="3">
        <f>IF(COUNTIF($A$2:$A$5001,A2715)&gt;1,"REVISAR","OK")</f>
        <v>0</v>
      </c>
    </row>
    <row r="2716">
      <c r="A2716" s="3">
        <v>2715</v>
      </c>
      <c r="B2716" s="4">
        <v>45667</v>
      </c>
      <c r="C2716" s="3" t="inlineStr">
        <is>
          <t>María Gómez</t>
        </is>
      </c>
      <c r="D2716" s="3" t="inlineStr">
        <is>
          <t>42825124</t>
        </is>
      </c>
      <c r="E2716" s="3" t="inlineStr">
        <is>
          <t>cliente542@outlook.com</t>
        </is>
      </c>
      <c r="F2716" s="3" t="inlineStr">
        <is>
          <t>+54 9 2326 326090</t>
        </is>
      </c>
      <c r="G2716" s="3" t="inlineStr">
        <is>
          <t>Bs As</t>
        </is>
      </c>
      <c r="H2716" s="3" t="inlineStr">
        <is>
          <t>Santa Fe</t>
        </is>
      </c>
      <c r="I2716" s="3" t="inlineStr">
        <is>
          <t>Silla gamer</t>
        </is>
      </c>
      <c r="J2716" s="3" t="inlineStr">
        <is>
          <t>Hogar</t>
        </is>
      </c>
      <c r="K2716" s="3">
        <v>7</v>
      </c>
      <c r="L2716" s="5">
        <v>149955.74</v>
      </c>
      <c r="M2716" s="3">
        <v>15</v>
      </c>
      <c r="N2716" s="5">
        <v>892236.65</v>
      </c>
      <c r="O2716" s="3" t="inlineStr">
        <is>
          <t>Efectivo</t>
        </is>
      </c>
      <c r="P2716" s="3" t="inlineStr">
        <is>
          <t>Sin vendedor</t>
        </is>
      </c>
      <c r="R2716" s="3" t="inlineStr">
        <is>
          <t>No aplica</t>
        </is>
      </c>
      <c r="S2716" s="3" t="inlineStr">
        <is>
          <t>OK</t>
        </is>
      </c>
      <c r="T2716" s="3">
        <f>IF(COUNTA(A2716:S2716)&lt;19,"REVISAR","OK")</f>
        <v>0</v>
      </c>
      <c r="U2716" s="3">
        <f>IF(ISNUMBER(B2716),"OK","REVISAR")</f>
        <v>0</v>
      </c>
      <c r="V2716" s="3">
        <f>IF(AND(ISNUMBER(K2716),K2716&gt;0,K2716&lt;50),"OK","REVISAR")</f>
        <v>0</v>
      </c>
      <c r="W2716" s="3">
        <f>IF(AND(ISNUMBER(L2716),L2716&gt;0,L2716&lt;1000000),"OK","REVISAR")</f>
        <v>0</v>
      </c>
      <c r="X2716" s="3">
        <f>IF(AND(ISNUMBER(K2716),ISNUMBER(L2716),ISNUMBER(M2716),ISNUMBER(N2716)),IF(ABS(N2716-(K2716*L2716*(1-M2716/100)))&gt;1,"REVISAR","OK"),"REVISAR")</f>
        <v>0</v>
      </c>
      <c r="Y2716" s="3">
        <f>IF(AND(ISNUMBER(SEARCH("@",E2716)),ISNUMBER(SEARCH(".",E2716))),"OK","REVISAR")</f>
        <v>0</v>
      </c>
      <c r="Z2716" s="3">
        <f>IF(COUNTIF($A$2:$A$5001,A2716)&gt;1,"REVISAR","OK")</f>
        <v>0</v>
      </c>
    </row>
    <row r="2717">
      <c r="A2717" s="3">
        <v>2716</v>
      </c>
      <c r="C2717" s="3" t="inlineStr">
        <is>
          <t>Pedro Sánchez</t>
        </is>
      </c>
      <c r="D2717" s="3" t="inlineStr">
        <is>
          <t>24401114</t>
        </is>
      </c>
      <c r="E2717" s="3" t="inlineStr">
        <is>
          <t>cliente795@hotmail.com</t>
        </is>
      </c>
      <c r="F2717" s="3" t="inlineStr">
        <is>
          <t>+54 9 2326 275147</t>
        </is>
      </c>
      <c r="G2717" s="3" t="inlineStr">
        <is>
          <t>Córdoba</t>
        </is>
      </c>
      <c r="I2717" s="3" t="inlineStr">
        <is>
          <t>Monitor 24</t>
        </is>
      </c>
      <c r="J2717" s="3" t="inlineStr">
        <is>
          <t>Hogar</t>
        </is>
      </c>
      <c r="K2717" s="3">
        <v>2</v>
      </c>
      <c r="L2717" s="5">
        <v>4103.68</v>
      </c>
      <c r="M2717" s="3">
        <v>25</v>
      </c>
      <c r="N2717" s="5">
        <v>6155.52</v>
      </c>
      <c r="O2717" s="3" t="inlineStr">
        <is>
          <t>transf</t>
        </is>
      </c>
      <c r="P2717" s="3" t="inlineStr">
        <is>
          <t>Lucas</t>
        </is>
      </c>
      <c r="R2717" s="3" t="inlineStr">
        <is>
          <t>pendiente</t>
        </is>
      </c>
      <c r="T2717" s="3">
        <f>IF(COUNTA(A2717:S2717)&lt;19,"REVISAR","OK")</f>
        <v>0</v>
      </c>
      <c r="U2717" s="3">
        <f>IF(ISNUMBER(B2717),"OK","REVISAR")</f>
        <v>0</v>
      </c>
      <c r="V2717" s="3">
        <f>IF(AND(ISNUMBER(K2717),K2717&gt;0,K2717&lt;50),"OK","REVISAR")</f>
        <v>0</v>
      </c>
      <c r="W2717" s="3">
        <f>IF(AND(ISNUMBER(L2717),L2717&gt;0,L2717&lt;1000000),"OK","REVISAR")</f>
        <v>0</v>
      </c>
      <c r="X2717" s="3">
        <f>IF(AND(ISNUMBER(K2717),ISNUMBER(L2717),ISNUMBER(M2717),ISNUMBER(N2717)),IF(ABS(N2717-(K2717*L2717*(1-M2717/100)))&gt;1,"REVISAR","OK"),"REVISAR")</f>
        <v>0</v>
      </c>
      <c r="Y2717" s="3">
        <f>IF(AND(ISNUMBER(SEARCH("@",E2717)),ISNUMBER(SEARCH(".",E2717))),"OK","REVISAR")</f>
        <v>0</v>
      </c>
      <c r="Z2717" s="3">
        <f>IF(COUNTIF($A$2:$A$5001,A2717)&gt;1,"REVISAR","OK")</f>
        <v>0</v>
      </c>
    </row>
    <row r="2718">
      <c r="A2718" s="3">
        <v>1023</v>
      </c>
      <c r="B2718" s="4">
        <v>45552</v>
      </c>
      <c r="C2718" s="3" t="inlineStr">
        <is>
          <t>Lucas Rodríguez</t>
        </is>
      </c>
      <c r="D2718" s="3" t="inlineStr">
        <is>
          <t>43453557</t>
        </is>
      </c>
      <c r="E2718" s="3" t="inlineStr">
        <is>
          <t>cliente384@</t>
        </is>
      </c>
      <c r="F2718" s="3" t="inlineStr">
        <is>
          <t>+54 9 2326 725417</t>
        </is>
      </c>
      <c r="G2718" s="3" t="inlineStr">
        <is>
          <t>CABA</t>
        </is>
      </c>
      <c r="H2718" s="3" t="inlineStr">
        <is>
          <t>Mendoza</t>
        </is>
      </c>
      <c r="I2718" s="3" t="inlineStr">
        <is>
          <t>Cable USB-C</t>
        </is>
      </c>
      <c r="J2718" s="3" t="inlineStr">
        <is>
          <t>Computación</t>
        </is>
      </c>
      <c r="K2718" s="3">
        <v>5</v>
      </c>
      <c r="L2718" s="5">
        <v>66228.2</v>
      </c>
      <c r="M2718" s="3">
        <v>0</v>
      </c>
      <c r="N2718" s="5">
        <v>331141</v>
      </c>
      <c r="O2718" s="3" t="inlineStr">
        <is>
          <t>Transferencia</t>
        </is>
      </c>
      <c r="P2718" s="3" t="inlineStr">
        <is>
          <t>Paul</t>
        </is>
      </c>
      <c r="Q2718" s="3" t="inlineStr">
        <is>
          <t>local 1</t>
        </is>
      </c>
      <c r="S2718" s="3" t="inlineStr">
        <is>
          <t>sin observaciones</t>
        </is>
      </c>
      <c r="T2718" s="3">
        <f>IF(COUNTA(A2718:S2718)&lt;19,"REVISAR","OK")</f>
        <v>0</v>
      </c>
      <c r="U2718" s="3">
        <f>IF(ISNUMBER(B2718),"OK","REVISAR")</f>
        <v>0</v>
      </c>
      <c r="V2718" s="3">
        <f>IF(AND(ISNUMBER(K2718),K2718&gt;0,K2718&lt;50),"OK","REVISAR")</f>
        <v>0</v>
      </c>
      <c r="W2718" s="3">
        <f>IF(AND(ISNUMBER(L2718),L2718&gt;0,L2718&lt;1000000),"OK","REVISAR")</f>
        <v>0</v>
      </c>
      <c r="X2718" s="3">
        <f>IF(AND(ISNUMBER(K2718),ISNUMBER(L2718),ISNUMBER(M2718),ISNUMBER(N2718)),IF(ABS(N2718-(K2718*L2718*(1-M2718/100)))&gt;1,"REVISAR","OK"),"REVISAR")</f>
        <v>0</v>
      </c>
      <c r="Y2718" s="3">
        <f>IF(AND(ISNUMBER(SEARCH("@",E2718)),ISNUMBER(SEARCH(".",E2718))),"OK","REVISAR")</f>
        <v>0</v>
      </c>
      <c r="Z2718" s="3">
        <f>IF(COUNTIF($A$2:$A$5001,A2718)&gt;1,"REVISAR","OK")</f>
        <v>0</v>
      </c>
    </row>
    <row r="2719">
      <c r="A2719" s="3">
        <v>2718</v>
      </c>
      <c r="B2719" s="4">
        <v>45707</v>
      </c>
      <c r="C2719" s="3" t="inlineStr">
        <is>
          <t>Pedro Sánchez</t>
        </is>
      </c>
      <c r="D2719" s="3" t="inlineStr">
        <is>
          <t>44776222</t>
        </is>
      </c>
      <c r="E2719" s="3" t="inlineStr">
        <is>
          <t>cliente715@hotmial.com</t>
        </is>
      </c>
      <c r="F2719" s="3" t="inlineStr">
        <is>
          <t>+54 9 2326 952106</t>
        </is>
      </c>
      <c r="G2719" s="3" t="inlineStr">
        <is>
          <t>Buenos Aires</t>
        </is>
      </c>
      <c r="H2719" s="3" t="inlineStr">
        <is>
          <t>CABA</t>
        </is>
      </c>
      <c r="J2719" s="3" t="inlineStr">
        <is>
          <t>Accesorios</t>
        </is>
      </c>
      <c r="K2719" s="3">
        <v>4</v>
      </c>
      <c r="L2719" s="5">
        <v>18143.97</v>
      </c>
      <c r="M2719" s="3">
        <v>10</v>
      </c>
      <c r="N2719" s="5">
        <v>65318.29</v>
      </c>
      <c r="O2719" s="3" t="inlineStr">
        <is>
          <t>transf</t>
        </is>
      </c>
      <c r="P2719" s="3" t="inlineStr">
        <is>
          <t>admin</t>
        </is>
      </c>
      <c r="Q2719" s="3" t="inlineStr">
        <is>
          <t>Local 1</t>
        </is>
      </c>
      <c r="S2719" s="3" t="inlineStr">
        <is>
          <t>OK</t>
        </is>
      </c>
      <c r="T2719" s="3">
        <f>IF(COUNTA(A2719:S2719)&lt;19,"REVISAR","OK")</f>
        <v>0</v>
      </c>
      <c r="U2719" s="3">
        <f>IF(ISNUMBER(B2719),"OK","REVISAR")</f>
        <v>0</v>
      </c>
      <c r="V2719" s="3">
        <f>IF(AND(ISNUMBER(K2719),K2719&gt;0,K2719&lt;50),"OK","REVISAR")</f>
        <v>0</v>
      </c>
      <c r="W2719" s="3">
        <f>IF(AND(ISNUMBER(L2719),L2719&gt;0,L2719&lt;1000000),"OK","REVISAR")</f>
        <v>0</v>
      </c>
      <c r="X2719" s="3">
        <f>IF(AND(ISNUMBER(K2719),ISNUMBER(L2719),ISNUMBER(M2719),ISNUMBER(N2719)),IF(ABS(N2719-(K2719*L2719*(1-M2719/100)))&gt;1,"REVISAR","OK"),"REVISAR")</f>
        <v>0</v>
      </c>
      <c r="Y2719" s="3">
        <f>IF(AND(ISNUMBER(SEARCH("@",E2719)),ISNUMBER(SEARCH(".",E2719))),"OK","REVISAR")</f>
        <v>0</v>
      </c>
      <c r="Z2719" s="3">
        <f>IF(COUNTIF($A$2:$A$5001,A2719)&gt;1,"REVISAR","OK")</f>
        <v>0</v>
      </c>
    </row>
    <row r="2720">
      <c r="A2720" s="3">
        <v>2719</v>
      </c>
      <c r="B2720" s="4">
        <v>45613</v>
      </c>
      <c r="C2720" s="3" t="inlineStr">
        <is>
          <t>Cliente Sin Nombre</t>
        </is>
      </c>
      <c r="D2720" s="3" t="inlineStr">
        <is>
          <t>36929223</t>
        </is>
      </c>
      <c r="E2720" s="3" t="inlineStr">
        <is>
          <t>cliente200@outlook.com</t>
        </is>
      </c>
      <c r="G2720" s="3" t="inlineStr">
        <is>
          <t>San Antonio de Areco</t>
        </is>
      </c>
      <c r="H2720" s="3" t="inlineStr">
        <is>
          <t>Bs.As</t>
        </is>
      </c>
      <c r="J2720" s="3" t="inlineStr">
        <is>
          <t>Sin categoria</t>
        </is>
      </c>
      <c r="K2720" s="3">
        <v>0</v>
      </c>
      <c r="L2720" s="5">
        <v>43106.24</v>
      </c>
      <c r="M2720" s="3">
        <v>10</v>
      </c>
      <c r="N2720" s="5">
        <v>0</v>
      </c>
      <c r="O2720" s="3" t="inlineStr">
        <is>
          <t>Cheque</t>
        </is>
      </c>
      <c r="Q2720" s="3" t="inlineStr">
        <is>
          <t>Local 1</t>
        </is>
      </c>
      <c r="R2720" s="3" t="inlineStr">
        <is>
          <t>Entregado</t>
        </is>
      </c>
      <c r="S2720" s="3" t="inlineStr">
        <is>
          <t>Precio cargado manualmente</t>
        </is>
      </c>
      <c r="T2720" s="3">
        <f>IF(COUNTA(A2720:S2720)&lt;19,"REVISAR","OK")</f>
        <v>0</v>
      </c>
      <c r="U2720" s="3">
        <f>IF(ISNUMBER(B2720),"OK","REVISAR")</f>
        <v>0</v>
      </c>
      <c r="V2720" s="3">
        <f>IF(AND(ISNUMBER(K2720),K2720&gt;0,K2720&lt;50),"OK","REVISAR")</f>
        <v>0</v>
      </c>
      <c r="W2720" s="3">
        <f>IF(AND(ISNUMBER(L2720),L2720&gt;0,L2720&lt;1000000),"OK","REVISAR")</f>
        <v>0</v>
      </c>
      <c r="X2720" s="3">
        <f>IF(AND(ISNUMBER(K2720),ISNUMBER(L2720),ISNUMBER(M2720),ISNUMBER(N2720)),IF(ABS(N2720-(K2720*L2720*(1-M2720/100)))&gt;1,"REVISAR","OK"),"REVISAR")</f>
        <v>0</v>
      </c>
      <c r="Y2720" s="3">
        <f>IF(AND(ISNUMBER(SEARCH("@",E2720)),ISNUMBER(SEARCH(".",E2720))),"OK","REVISAR")</f>
        <v>0</v>
      </c>
      <c r="Z2720" s="3">
        <f>IF(COUNTIF($A$2:$A$5001,A2720)&gt;1,"REVISAR","OK")</f>
        <v>0</v>
      </c>
    </row>
    <row r="2721">
      <c r="A2721" s="3">
        <v>2720</v>
      </c>
      <c r="B2721" s="4">
        <v>45327</v>
      </c>
      <c r="C2721" s="3" t="inlineStr">
        <is>
          <t>Camila Torres</t>
        </is>
      </c>
      <c r="D2721" s="3" t="inlineStr">
        <is>
          <t>26497547</t>
        </is>
      </c>
      <c r="E2721" s="3" t="inlineStr">
        <is>
          <t>cliente642@</t>
        </is>
      </c>
      <c r="F2721" s="3" t="inlineStr">
        <is>
          <t>+54 9 2326 481954</t>
        </is>
      </c>
      <c r="G2721" s="3" t="inlineStr">
        <is>
          <t>Mendoza</t>
        </is>
      </c>
      <c r="H2721" s="3" t="inlineStr">
        <is>
          <t>Santa Fe</t>
        </is>
      </c>
      <c r="I2721" s="3" t="inlineStr">
        <is>
          <t>Webcam HD</t>
        </is>
      </c>
      <c r="J2721" s="3" t="inlineStr">
        <is>
          <t>tecnologia</t>
        </is>
      </c>
      <c r="K2721" s="3">
        <v>5</v>
      </c>
      <c r="L2721" s="5">
        <v>80714.63</v>
      </c>
      <c r="M2721" s="3">
        <v>0</v>
      </c>
      <c r="N2721" s="5">
        <v>403573.15</v>
      </c>
      <c r="P2721" s="3" t="inlineStr">
        <is>
          <t>Admin</t>
        </is>
      </c>
      <c r="Q2721" s="3" t="inlineStr">
        <is>
          <t>Online</t>
        </is>
      </c>
      <c r="R2721" s="3" t="inlineStr">
        <is>
          <t>En camino</t>
        </is>
      </c>
      <c r="S2721" s="3" t="inlineStr">
        <is>
          <t>Duplicado probable</t>
        </is>
      </c>
      <c r="T2721" s="3">
        <f>IF(COUNTA(A2721:S2721)&lt;19,"REVISAR","OK")</f>
        <v>0</v>
      </c>
      <c r="U2721" s="3">
        <f>IF(ISNUMBER(B2721),"OK","REVISAR")</f>
        <v>0</v>
      </c>
      <c r="V2721" s="3">
        <f>IF(AND(ISNUMBER(K2721),K2721&gt;0,K2721&lt;50),"OK","REVISAR")</f>
        <v>0</v>
      </c>
      <c r="W2721" s="3">
        <f>IF(AND(ISNUMBER(L2721),L2721&gt;0,L2721&lt;1000000),"OK","REVISAR")</f>
        <v>0</v>
      </c>
      <c r="X2721" s="3">
        <f>IF(AND(ISNUMBER(K2721),ISNUMBER(L2721),ISNUMBER(M2721),ISNUMBER(N2721)),IF(ABS(N2721-(K2721*L2721*(1-M2721/100)))&gt;1,"REVISAR","OK"),"REVISAR")</f>
        <v>0</v>
      </c>
      <c r="Y2721" s="3">
        <f>IF(AND(ISNUMBER(SEARCH("@",E2721)),ISNUMBER(SEARCH(".",E2721))),"OK","REVISAR")</f>
        <v>0</v>
      </c>
      <c r="Z2721" s="3">
        <f>IF(COUNTIF($A$2:$A$5001,A2721)&gt;1,"REVISAR","OK")</f>
        <v>0</v>
      </c>
    </row>
    <row r="2722">
      <c r="A2722" s="3">
        <v>2721</v>
      </c>
      <c r="B2722" s="4">
        <v>45403</v>
      </c>
      <c r="C2722" s="3" t="inlineStr">
        <is>
          <t>Pedro Sánchez</t>
        </is>
      </c>
      <c r="D2722" s="3" t="inlineStr">
        <is>
          <t>23919805</t>
        </is>
      </c>
      <c r="E2722" s="3" t="inlineStr">
        <is>
          <t>cliente387@hotmial.com</t>
        </is>
      </c>
      <c r="F2722" s="3" t="inlineStr">
        <is>
          <t>+54 9 2326 808393</t>
        </is>
      </c>
      <c r="G2722" s="3" t="inlineStr">
        <is>
          <t>Rosario</t>
        </is>
      </c>
      <c r="H2722" s="3" t="inlineStr">
        <is>
          <t>CABA</t>
        </is>
      </c>
      <c r="I2722" s="3" t="inlineStr">
        <is>
          <t>Teclado mecánico</t>
        </is>
      </c>
      <c r="J2722" s="3" t="inlineStr">
        <is>
          <t>Tecnologia</t>
        </is>
      </c>
      <c r="K2722" s="3">
        <v>2</v>
      </c>
      <c r="L2722" s="5">
        <v>23580.85</v>
      </c>
      <c r="M2722" s="3">
        <v>25</v>
      </c>
      <c r="N2722" s="5">
        <v>35371.27</v>
      </c>
      <c r="P2722" s="3" t="inlineStr">
        <is>
          <t>Isaías</t>
        </is>
      </c>
      <c r="Q2722" s="3" t="inlineStr">
        <is>
          <t>Sucursal Centro</t>
        </is>
      </c>
      <c r="S2722" s="3" t="inlineStr">
        <is>
          <t>Duplicado probable</t>
        </is>
      </c>
      <c r="T2722" s="3">
        <f>IF(COUNTA(A2722:S2722)&lt;19,"REVISAR","OK")</f>
        <v>0</v>
      </c>
      <c r="U2722" s="3">
        <f>IF(ISNUMBER(B2722),"OK","REVISAR")</f>
        <v>0</v>
      </c>
      <c r="V2722" s="3">
        <f>IF(AND(ISNUMBER(K2722),K2722&gt;0,K2722&lt;50),"OK","REVISAR")</f>
        <v>0</v>
      </c>
      <c r="W2722" s="3">
        <f>IF(AND(ISNUMBER(L2722),L2722&gt;0,L2722&lt;1000000),"OK","REVISAR")</f>
        <v>0</v>
      </c>
      <c r="X2722" s="3">
        <f>IF(AND(ISNUMBER(K2722),ISNUMBER(L2722),ISNUMBER(M2722),ISNUMBER(N2722)),IF(ABS(N2722-(K2722*L2722*(1-M2722/100)))&gt;1,"REVISAR","OK"),"REVISAR")</f>
        <v>0</v>
      </c>
      <c r="Y2722" s="3">
        <f>IF(AND(ISNUMBER(SEARCH("@",E2722)),ISNUMBER(SEARCH(".",E2722))),"OK","REVISAR")</f>
        <v>0</v>
      </c>
      <c r="Z2722" s="3">
        <f>IF(COUNTIF($A$2:$A$5001,A2722)&gt;1,"REVISAR","OK")</f>
        <v>0</v>
      </c>
    </row>
    <row r="2723">
      <c r="A2723" s="3">
        <v>2722</v>
      </c>
      <c r="B2723" s="4">
        <v>45341</v>
      </c>
      <c r="C2723" s="3" t="inlineStr">
        <is>
          <t>Camila Torres</t>
        </is>
      </c>
      <c r="D2723" s="3" t="inlineStr">
        <is>
          <t>28897712</t>
        </is>
      </c>
      <c r="E2723" s="3" t="inlineStr">
        <is>
          <t>cliente671@</t>
        </is>
      </c>
      <c r="F2723" s="3" t="inlineStr">
        <is>
          <t>+54 9 2326 368949</t>
        </is>
      </c>
      <c r="G2723" s="3" t="inlineStr">
        <is>
          <t>Cordoba</t>
        </is>
      </c>
      <c r="H2723" s="3" t="inlineStr">
        <is>
          <t>Santa Fe</t>
        </is>
      </c>
      <c r="I2723" s="3" t="inlineStr">
        <is>
          <t>Parlante portátil</t>
        </is>
      </c>
      <c r="J2723" s="3" t="inlineStr">
        <is>
          <t>Accesorios</t>
        </is>
      </c>
      <c r="K2723" s="3">
        <v>7</v>
      </c>
      <c r="L2723" s="5">
        <v>29760.92</v>
      </c>
      <c r="M2723" s="3">
        <v>0</v>
      </c>
      <c r="N2723" s="5">
        <v>208326.44</v>
      </c>
      <c r="O2723" s="3" t="inlineStr">
        <is>
          <t>Tarjeta Crédito</t>
        </is>
      </c>
      <c r="P2723" s="3" t="inlineStr">
        <is>
          <t>admin</t>
        </is>
      </c>
      <c r="R2723" s="3" t="inlineStr">
        <is>
          <t>entregado</t>
        </is>
      </c>
      <c r="S2723" s="3" t="inlineStr">
        <is>
          <t>Cliente reclama demora</t>
        </is>
      </c>
      <c r="T2723" s="3">
        <f>IF(COUNTA(A2723:S2723)&lt;19,"REVISAR","OK")</f>
        <v>0</v>
      </c>
      <c r="U2723" s="3">
        <f>IF(ISNUMBER(B2723),"OK","REVISAR")</f>
        <v>0</v>
      </c>
      <c r="V2723" s="3">
        <f>IF(AND(ISNUMBER(K2723),K2723&gt;0,K2723&lt;50),"OK","REVISAR")</f>
        <v>0</v>
      </c>
      <c r="W2723" s="3">
        <f>IF(AND(ISNUMBER(L2723),L2723&gt;0,L2723&lt;1000000),"OK","REVISAR")</f>
        <v>0</v>
      </c>
      <c r="X2723" s="3">
        <f>IF(AND(ISNUMBER(K2723),ISNUMBER(L2723),ISNUMBER(M2723),ISNUMBER(N2723)),IF(ABS(N2723-(K2723*L2723*(1-M2723/100)))&gt;1,"REVISAR","OK"),"REVISAR")</f>
        <v>0</v>
      </c>
      <c r="Y2723" s="3">
        <f>IF(AND(ISNUMBER(SEARCH("@",E2723)),ISNUMBER(SEARCH(".",E2723))),"OK","REVISAR")</f>
        <v>0</v>
      </c>
      <c r="Z2723" s="3">
        <f>IF(COUNTIF($A$2:$A$5001,A2723)&gt;1,"REVISAR","OK")</f>
        <v>0</v>
      </c>
    </row>
    <row r="2724">
      <c r="A2724" s="3">
        <v>2723</v>
      </c>
      <c r="B2724" s="4">
        <v>45346</v>
      </c>
      <c r="C2724" s="3" t="inlineStr">
        <is>
          <t>Juan Pérez</t>
        </is>
      </c>
      <c r="D2724" s="3" t="inlineStr">
        <is>
          <t>39360140</t>
        </is>
      </c>
      <c r="E2724" s="3" t="inlineStr">
        <is>
          <t>cliente114@hotmial.com</t>
        </is>
      </c>
      <c r="F2724" s="3" t="inlineStr">
        <is>
          <t>+54 9 2326 864874</t>
        </is>
      </c>
      <c r="G2724" s="3" t="inlineStr">
        <is>
          <t>Mar del Plata</t>
        </is>
      </c>
      <c r="H2724" s="3" t="inlineStr">
        <is>
          <t>buenos aires</t>
        </is>
      </c>
      <c r="I2724" s="3" t="inlineStr">
        <is>
          <t>Notebook 15</t>
        </is>
      </c>
      <c r="J2724" s="3" t="inlineStr">
        <is>
          <t>Hogar</t>
        </is>
      </c>
      <c r="K2724" s="3">
        <v>8</v>
      </c>
      <c r="L2724" s="5">
        <v>54644.01</v>
      </c>
      <c r="M2724" s="3">
        <v>5</v>
      </c>
      <c r="N2724" s="5">
        <v>415294.48</v>
      </c>
      <c r="O2724" s="3" t="inlineStr">
        <is>
          <t>Cheque</t>
        </is>
      </c>
      <c r="P2724" s="3" t="inlineStr">
        <is>
          <t>Lucas</t>
        </is>
      </c>
      <c r="Q2724" s="3" t="inlineStr">
        <is>
          <t>Sucursal Centro</t>
        </is>
      </c>
      <c r="R2724" s="3" t="inlineStr">
        <is>
          <t>Entregado</t>
        </is>
      </c>
      <c r="T2724" s="3">
        <f>IF(COUNTA(A2724:S2724)&lt;19,"REVISAR","OK")</f>
        <v>0</v>
      </c>
      <c r="U2724" s="3">
        <f>IF(ISNUMBER(B2724),"OK","REVISAR")</f>
        <v>0</v>
      </c>
      <c r="V2724" s="3">
        <f>IF(AND(ISNUMBER(K2724),K2724&gt;0,K2724&lt;50),"OK","REVISAR")</f>
        <v>0</v>
      </c>
      <c r="W2724" s="3">
        <f>IF(AND(ISNUMBER(L2724),L2724&gt;0,L2724&lt;1000000),"OK","REVISAR")</f>
        <v>0</v>
      </c>
      <c r="X2724" s="3">
        <f>IF(AND(ISNUMBER(K2724),ISNUMBER(L2724),ISNUMBER(M2724),ISNUMBER(N2724)),IF(ABS(N2724-(K2724*L2724*(1-M2724/100)))&gt;1,"REVISAR","OK"),"REVISAR")</f>
        <v>0</v>
      </c>
      <c r="Y2724" s="3">
        <f>IF(AND(ISNUMBER(SEARCH("@",E2724)),ISNUMBER(SEARCH(".",E2724))),"OK","REVISAR")</f>
        <v>0</v>
      </c>
      <c r="Z2724" s="3">
        <f>IF(COUNTIF($A$2:$A$5001,A2724)&gt;1,"REVISAR","OK")</f>
        <v>0</v>
      </c>
    </row>
    <row r="2725">
      <c r="A2725" s="3">
        <v>2724</v>
      </c>
      <c r="B2725" s="4">
        <v>45533</v>
      </c>
      <c r="C2725" s="3" t="inlineStr">
        <is>
          <t>Valentina Díaz</t>
        </is>
      </c>
      <c r="D2725" s="3" t="inlineStr">
        <is>
          <t>43118157</t>
        </is>
      </c>
      <c r="E2725" s="3" t="inlineStr">
        <is>
          <t>cliente620@outlook.com</t>
        </is>
      </c>
      <c r="F2725" s="3" t="inlineStr">
        <is>
          <t>+54 9 2326 493486</t>
        </is>
      </c>
      <c r="G2725" s="3" t="inlineStr">
        <is>
          <t>Buenos Aires</t>
        </is>
      </c>
      <c r="H2725" s="3" t="inlineStr">
        <is>
          <t>Cordoba</t>
        </is>
      </c>
      <c r="I2725" s="3" t="inlineStr">
        <is>
          <t>Producto desconocido</t>
        </is>
      </c>
      <c r="K2725" s="3">
        <v>4</v>
      </c>
      <c r="L2725" s="5">
        <v>91474.72</v>
      </c>
      <c r="M2725" s="3">
        <v>15</v>
      </c>
      <c r="N2725" s="5">
        <v>311014.05</v>
      </c>
      <c r="P2725" s="3" t="inlineStr">
        <is>
          <t>Sofía</t>
        </is>
      </c>
      <c r="Q2725" s="3" t="inlineStr">
        <is>
          <t>Online</t>
        </is>
      </c>
      <c r="R2725" s="3" t="inlineStr">
        <is>
          <t>entregado</t>
        </is>
      </c>
      <c r="S2725" s="3" t="inlineStr">
        <is>
          <t>sin observaciones</t>
        </is>
      </c>
      <c r="T2725" s="3">
        <f>IF(COUNTA(A2725:S2725)&lt;19,"REVISAR","OK")</f>
        <v>0</v>
      </c>
      <c r="U2725" s="3">
        <f>IF(ISNUMBER(B2725),"OK","REVISAR")</f>
        <v>0</v>
      </c>
      <c r="V2725" s="3">
        <f>IF(AND(ISNUMBER(K2725),K2725&gt;0,K2725&lt;50),"OK","REVISAR")</f>
        <v>0</v>
      </c>
      <c r="W2725" s="3">
        <f>IF(AND(ISNUMBER(L2725),L2725&gt;0,L2725&lt;1000000),"OK","REVISAR")</f>
        <v>0</v>
      </c>
      <c r="X2725" s="3">
        <f>IF(AND(ISNUMBER(K2725),ISNUMBER(L2725),ISNUMBER(M2725),ISNUMBER(N2725)),IF(ABS(N2725-(K2725*L2725*(1-M2725/100)))&gt;1,"REVISAR","OK"),"REVISAR")</f>
        <v>0</v>
      </c>
      <c r="Y2725" s="3">
        <f>IF(AND(ISNUMBER(SEARCH("@",E2725)),ISNUMBER(SEARCH(".",E2725))),"OK","REVISAR")</f>
        <v>0</v>
      </c>
      <c r="Z2725" s="3">
        <f>IF(COUNTIF($A$2:$A$5001,A2725)&gt;1,"REVISAR","OK")</f>
        <v>0</v>
      </c>
    </row>
    <row r="2726">
      <c r="A2726" s="3">
        <v>2725</v>
      </c>
      <c r="B2726" s="4">
        <v>45652</v>
      </c>
      <c r="C2726" s="3" t="inlineStr">
        <is>
          <t>Pedro Sánchez</t>
        </is>
      </c>
      <c r="D2726" s="3" t="inlineStr">
        <is>
          <t>38946929</t>
        </is>
      </c>
      <c r="E2726" s="3" t="inlineStr">
        <is>
          <t>cliente@</t>
        </is>
      </c>
      <c r="F2726" s="3" t="inlineStr">
        <is>
          <t>+54 9 2326 585997</t>
        </is>
      </c>
      <c r="G2726" s="3" t="inlineStr">
        <is>
          <t>Córdoba</t>
        </is>
      </c>
      <c r="H2726" s="3" t="inlineStr">
        <is>
          <t>Bs.As</t>
        </is>
      </c>
      <c r="I2726" s="3" t="inlineStr">
        <is>
          <t>Monitor 24</t>
        </is>
      </c>
      <c r="K2726" s="3">
        <v>8</v>
      </c>
      <c r="L2726" s="5">
        <v>2446.34</v>
      </c>
      <c r="M2726" s="3">
        <v>15</v>
      </c>
      <c r="N2726" s="5">
        <v>16635.11</v>
      </c>
      <c r="R2726" s="3" t="inlineStr">
        <is>
          <t>pendiente</t>
        </is>
      </c>
      <c r="S2726" s="3" t="inlineStr">
        <is>
          <t>Cliente reclama demora</t>
        </is>
      </c>
      <c r="T2726" s="3">
        <f>IF(COUNTA(A2726:S2726)&lt;19,"REVISAR","OK")</f>
        <v>0</v>
      </c>
      <c r="U2726" s="3">
        <f>IF(ISNUMBER(B2726),"OK","REVISAR")</f>
        <v>0</v>
      </c>
      <c r="V2726" s="3">
        <f>IF(AND(ISNUMBER(K2726),K2726&gt;0,K2726&lt;50),"OK","REVISAR")</f>
        <v>0</v>
      </c>
      <c r="W2726" s="3">
        <f>IF(AND(ISNUMBER(L2726),L2726&gt;0,L2726&lt;1000000),"OK","REVISAR")</f>
        <v>0</v>
      </c>
      <c r="X2726" s="3">
        <f>IF(AND(ISNUMBER(K2726),ISNUMBER(L2726),ISNUMBER(M2726),ISNUMBER(N2726)),IF(ABS(N2726-(K2726*L2726*(1-M2726/100)))&gt;1,"REVISAR","OK"),"REVISAR")</f>
        <v>0</v>
      </c>
      <c r="Y2726" s="3">
        <f>IF(AND(ISNUMBER(SEARCH("@",E2726)),ISNUMBER(SEARCH(".",E2726))),"OK","REVISAR")</f>
        <v>0</v>
      </c>
      <c r="Z2726" s="3">
        <f>IF(COUNTIF($A$2:$A$5001,A2726)&gt;1,"REVISAR","OK")</f>
        <v>0</v>
      </c>
    </row>
    <row r="2727">
      <c r="A2727" s="3">
        <v>2726</v>
      </c>
      <c r="B2727" s="4" t="inlineStr">
        <is>
          <t>2025/99/01</t>
        </is>
      </c>
      <c r="C2727" s="3" t="inlineStr">
        <is>
          <t>Sofía García</t>
        </is>
      </c>
      <c r="D2727" s="3" t="inlineStr">
        <is>
          <t>Sin DNI</t>
        </is>
      </c>
      <c r="E2727" s="3" t="inlineStr">
        <is>
          <t>cliente603@hotmial.com</t>
        </is>
      </c>
      <c r="F2727" s="3" t="inlineStr">
        <is>
          <t>+54 9 2326 804427</t>
        </is>
      </c>
      <c r="G2727" s="3" t="inlineStr">
        <is>
          <t>San Antonio de Areco</t>
        </is>
      </c>
      <c r="H2727" s="3" t="inlineStr">
        <is>
          <t>Buenos Aires</t>
        </is>
      </c>
      <c r="J2727" s="3" t="inlineStr">
        <is>
          <t>Audio</t>
        </is>
      </c>
      <c r="K2727" s="3">
        <v>8</v>
      </c>
      <c r="L2727" s="5">
        <v>34184.67</v>
      </c>
      <c r="P2727" s="3" t="inlineStr">
        <is>
          <t>Benjamín</t>
        </is>
      </c>
      <c r="R2727" s="3" t="inlineStr">
        <is>
          <t>pendiente</t>
        </is>
      </c>
      <c r="S2727" s="3" t="inlineStr">
        <is>
          <t>Pago a confirmar</t>
        </is>
      </c>
      <c r="T2727" s="3">
        <f>IF(COUNTA(A2727:S2727)&lt;19,"REVISAR","OK")</f>
        <v>0</v>
      </c>
      <c r="U2727" s="3">
        <f>IF(ISNUMBER(B2727),"OK","REVISAR")</f>
        <v>0</v>
      </c>
      <c r="V2727" s="3">
        <f>IF(AND(ISNUMBER(K2727),K2727&gt;0,K2727&lt;50),"OK","REVISAR")</f>
        <v>0</v>
      </c>
      <c r="W2727" s="3">
        <f>IF(AND(ISNUMBER(L2727),L2727&gt;0,L2727&lt;1000000),"OK","REVISAR")</f>
        <v>0</v>
      </c>
      <c r="X2727" s="3">
        <f>IF(AND(ISNUMBER(K2727),ISNUMBER(L2727),ISNUMBER(M2727),ISNUMBER(N2727)),IF(ABS(N2727-(K2727*L2727*(1-M2727/100)))&gt;1,"REVISAR","OK"),"REVISAR")</f>
        <v>0</v>
      </c>
      <c r="Y2727" s="3">
        <f>IF(AND(ISNUMBER(SEARCH("@",E2727)),ISNUMBER(SEARCH(".",E2727))),"OK","REVISAR")</f>
        <v>0</v>
      </c>
      <c r="Z2727" s="3">
        <f>IF(COUNTIF($A$2:$A$5001,A2727)&gt;1,"REVISAR","OK")</f>
        <v>0</v>
      </c>
    </row>
    <row r="2728">
      <c r="A2728" s="3">
        <v>2727</v>
      </c>
      <c r="B2728" s="4">
        <v>45683</v>
      </c>
      <c r="C2728" s="3" t="inlineStr">
        <is>
          <t>Cliente Sin Nombre</t>
        </is>
      </c>
      <c r="D2728" s="3" t="inlineStr">
        <is>
          <t>41133020</t>
        </is>
      </c>
      <c r="E2728" s="3" t="inlineStr">
        <is>
          <t>@gmail.com</t>
        </is>
      </c>
      <c r="F2728" s="3" t="inlineStr">
        <is>
          <t>+54 9 2326 901493</t>
        </is>
      </c>
      <c r="G2728" s="3" t="inlineStr">
        <is>
          <t>Cordoba</t>
        </is>
      </c>
      <c r="H2728" s="3" t="inlineStr">
        <is>
          <t>Cordoba</t>
        </is>
      </c>
      <c r="I2728" s="3" t="inlineStr">
        <is>
          <t>Producto desconocido</t>
        </is>
      </c>
      <c r="J2728" s="3" t="inlineStr">
        <is>
          <t>Hogar</t>
        </is>
      </c>
      <c r="K2728" s="3">
        <v>4</v>
      </c>
      <c r="L2728" s="5">
        <v>72058.56</v>
      </c>
      <c r="M2728" s="3">
        <v>0</v>
      </c>
      <c r="N2728" s="5">
        <v>288234.24</v>
      </c>
      <c r="O2728" s="3" t="inlineStr">
        <is>
          <t>Transferencia</t>
        </is>
      </c>
      <c r="P2728" s="3" t="inlineStr">
        <is>
          <t>Paul</t>
        </is>
      </c>
      <c r="Q2728" s="3" t="inlineStr">
        <is>
          <t>Norte</t>
        </is>
      </c>
      <c r="R2728" s="3" t="inlineStr">
        <is>
          <t>pendiente</t>
        </is>
      </c>
      <c r="S2728" s="3" t="inlineStr">
        <is>
          <t>Cliente reclama demora</t>
        </is>
      </c>
      <c r="T2728" s="3">
        <f>IF(COUNTA(A2728:S2728)&lt;19,"REVISAR","OK")</f>
        <v>0</v>
      </c>
      <c r="U2728" s="3">
        <f>IF(ISNUMBER(B2728),"OK","REVISAR")</f>
        <v>0</v>
      </c>
      <c r="V2728" s="3">
        <f>IF(AND(ISNUMBER(K2728),K2728&gt;0,K2728&lt;50),"OK","REVISAR")</f>
        <v>0</v>
      </c>
      <c r="W2728" s="3">
        <f>IF(AND(ISNUMBER(L2728),L2728&gt;0,L2728&lt;1000000),"OK","REVISAR")</f>
        <v>0</v>
      </c>
      <c r="X2728" s="3">
        <f>IF(AND(ISNUMBER(K2728),ISNUMBER(L2728),ISNUMBER(M2728),ISNUMBER(N2728)),IF(ABS(N2728-(K2728*L2728*(1-M2728/100)))&gt;1,"REVISAR","OK"),"REVISAR")</f>
        <v>0</v>
      </c>
      <c r="Y2728" s="3">
        <f>IF(AND(ISNUMBER(SEARCH("@",E2728)),ISNUMBER(SEARCH(".",E2728))),"OK","REVISAR")</f>
        <v>0</v>
      </c>
      <c r="Z2728" s="3">
        <f>IF(COUNTIF($A$2:$A$5001,A2728)&gt;1,"REVISAR","OK")</f>
        <v>0</v>
      </c>
    </row>
    <row r="2729">
      <c r="A2729" s="3">
        <v>2728</v>
      </c>
      <c r="B2729" s="4">
        <v>45695</v>
      </c>
      <c r="C2729" s="3" t="inlineStr">
        <is>
          <t>Valentina Díaz</t>
        </is>
      </c>
      <c r="D2729" s="3" t="inlineStr">
        <is>
          <t>22587178</t>
        </is>
      </c>
      <c r="E2729" s="3" t="inlineStr">
        <is>
          <t>cliente763@outlook.com</t>
        </is>
      </c>
      <c r="F2729" s="3" t="inlineStr">
        <is>
          <t>+54 9 2326 652403</t>
        </is>
      </c>
      <c r="G2729" s="3" t="inlineStr">
        <is>
          <t>Bs As</t>
        </is>
      </c>
      <c r="H2729" s="3" t="inlineStr">
        <is>
          <t>Bs.As</t>
        </is>
      </c>
      <c r="I2729" s="3" t="inlineStr">
        <is>
          <t>Parlante portátil</t>
        </is>
      </c>
      <c r="J2729" s="3" t="inlineStr">
        <is>
          <t>Accesorios</t>
        </is>
      </c>
      <c r="K2729" s="3">
        <v>8</v>
      </c>
      <c r="L2729" s="5">
        <v>36483.99</v>
      </c>
      <c r="M2729" s="3">
        <v>20</v>
      </c>
      <c r="N2729" s="5">
        <v>0</v>
      </c>
      <c r="O2729" s="3" t="inlineStr">
        <is>
          <t>Tarjeta Crédito</t>
        </is>
      </c>
      <c r="P2729" s="3" t="inlineStr">
        <is>
          <t>Paul</t>
        </is>
      </c>
      <c r="Q2729" s="3" t="inlineStr">
        <is>
          <t>Local 1</t>
        </is>
      </c>
      <c r="S2729" s="3" t="inlineStr">
        <is>
          <t>Pago a confirmar</t>
        </is>
      </c>
      <c r="T2729" s="3">
        <f>IF(COUNTA(A2729:S2729)&lt;19,"REVISAR","OK")</f>
        <v>0</v>
      </c>
      <c r="U2729" s="3">
        <f>IF(ISNUMBER(B2729),"OK","REVISAR")</f>
        <v>0</v>
      </c>
      <c r="V2729" s="3">
        <f>IF(AND(ISNUMBER(K2729),K2729&gt;0,K2729&lt;50),"OK","REVISAR")</f>
        <v>0</v>
      </c>
      <c r="W2729" s="3">
        <f>IF(AND(ISNUMBER(L2729),L2729&gt;0,L2729&lt;1000000),"OK","REVISAR")</f>
        <v>0</v>
      </c>
      <c r="X2729" s="3">
        <f>IF(AND(ISNUMBER(K2729),ISNUMBER(L2729),ISNUMBER(M2729),ISNUMBER(N2729)),IF(ABS(N2729-(K2729*L2729*(1-M2729/100)))&gt;1,"REVISAR","OK"),"REVISAR")</f>
        <v>0</v>
      </c>
      <c r="Y2729" s="3">
        <f>IF(AND(ISNUMBER(SEARCH("@",E2729)),ISNUMBER(SEARCH(".",E2729))),"OK","REVISAR")</f>
        <v>0</v>
      </c>
      <c r="Z2729" s="3">
        <f>IF(COUNTIF($A$2:$A$5001,A2729)&gt;1,"REVISAR","OK")</f>
        <v>0</v>
      </c>
    </row>
    <row r="2730">
      <c r="A2730" s="3">
        <v>2729</v>
      </c>
      <c r="B2730" s="4">
        <v>45601</v>
      </c>
      <c r="C2730" s="3" t="inlineStr">
        <is>
          <t>Carlos López</t>
        </is>
      </c>
      <c r="D2730" s="3" t="inlineStr">
        <is>
          <t>27838517</t>
        </is>
      </c>
      <c r="E2730" s="3" t="inlineStr">
        <is>
          <t>cliente20@gmail.com</t>
        </is>
      </c>
      <c r="F2730" s="3" t="inlineStr">
        <is>
          <t>+54 9 2326 985878</t>
        </is>
      </c>
      <c r="G2730" s="3" t="inlineStr">
        <is>
          <t>CABA</t>
        </is>
      </c>
      <c r="I2730" s="3" t="inlineStr">
        <is>
          <t>Producto desconocido</t>
        </is>
      </c>
      <c r="J2730" s="3" t="inlineStr">
        <is>
          <t>Sin categoria</t>
        </is>
      </c>
      <c r="K2730" s="3">
        <v>4</v>
      </c>
      <c r="L2730" s="5">
        <v>147810.08</v>
      </c>
      <c r="M2730" s="3">
        <v>0</v>
      </c>
      <c r="N2730" s="5">
        <v>591240.3199999999</v>
      </c>
      <c r="O2730" s="3" t="inlineStr">
        <is>
          <t>Mercado Pago</t>
        </is>
      </c>
      <c r="P2730" s="3" t="inlineStr">
        <is>
          <t>Admin</t>
        </is>
      </c>
      <c r="Q2730" s="3" t="inlineStr">
        <is>
          <t>Sucursal Norte</t>
        </is>
      </c>
      <c r="S2730" s="3" t="inlineStr">
        <is>
          <t>Cliente reclama demora</t>
        </is>
      </c>
      <c r="T2730" s="3">
        <f>IF(COUNTA(A2730:S2730)&lt;19,"REVISAR","OK")</f>
        <v>0</v>
      </c>
      <c r="U2730" s="3">
        <f>IF(ISNUMBER(B2730),"OK","REVISAR")</f>
        <v>0</v>
      </c>
      <c r="V2730" s="3">
        <f>IF(AND(ISNUMBER(K2730),K2730&gt;0,K2730&lt;50),"OK","REVISAR")</f>
        <v>0</v>
      </c>
      <c r="W2730" s="3">
        <f>IF(AND(ISNUMBER(L2730),L2730&gt;0,L2730&lt;1000000),"OK","REVISAR")</f>
        <v>0</v>
      </c>
      <c r="X2730" s="3">
        <f>IF(AND(ISNUMBER(K2730),ISNUMBER(L2730),ISNUMBER(M2730),ISNUMBER(N2730)),IF(ABS(N2730-(K2730*L2730*(1-M2730/100)))&gt;1,"REVISAR","OK"),"REVISAR")</f>
        <v>0</v>
      </c>
      <c r="Y2730" s="3">
        <f>IF(AND(ISNUMBER(SEARCH("@",E2730)),ISNUMBER(SEARCH(".",E2730))),"OK","REVISAR")</f>
        <v>0</v>
      </c>
      <c r="Z2730" s="3">
        <f>IF(COUNTIF($A$2:$A$5001,A2730)&gt;1,"REVISAR","OK")</f>
        <v>0</v>
      </c>
    </row>
    <row r="2731">
      <c r="A2731" s="3">
        <v>2730</v>
      </c>
      <c r="B2731" s="4">
        <v>45529</v>
      </c>
      <c r="C2731" s="3" t="inlineStr">
        <is>
          <t>Juan Pérez</t>
        </is>
      </c>
      <c r="D2731" s="3" t="inlineStr">
        <is>
          <t>27347974</t>
        </is>
      </c>
      <c r="E2731" s="3" t="inlineStr">
        <is>
          <t>cliente@</t>
        </is>
      </c>
      <c r="F2731" s="3" t="inlineStr">
        <is>
          <t>+54 9 2326 427727</t>
        </is>
      </c>
      <c r="G2731" s="3" t="inlineStr">
        <is>
          <t>CABA</t>
        </is>
      </c>
      <c r="H2731" s="3" t="inlineStr">
        <is>
          <t>Santa Fe</t>
        </is>
      </c>
      <c r="J2731" s="3" t="inlineStr">
        <is>
          <t>Hogar</t>
        </is>
      </c>
      <c r="L2731" s="5">
        <v>65147.41</v>
      </c>
      <c r="M2731" s="3">
        <v>10</v>
      </c>
      <c r="O2731" s="3" t="inlineStr">
        <is>
          <t>Mercado Pago</t>
        </is>
      </c>
      <c r="P2731" s="3" t="inlineStr">
        <is>
          <t>Admin</t>
        </is>
      </c>
      <c r="Q2731" s="3" t="inlineStr">
        <is>
          <t>Norte</t>
        </is>
      </c>
      <c r="R2731" s="3" t="inlineStr">
        <is>
          <t>No aplica</t>
        </is>
      </c>
      <c r="S2731" s="3" t="inlineStr">
        <is>
          <t>Precio cargado manualmente</t>
        </is>
      </c>
      <c r="T2731" s="3">
        <f>IF(COUNTA(A2731:S2731)&lt;19,"REVISAR","OK")</f>
        <v>0</v>
      </c>
      <c r="U2731" s="3">
        <f>IF(ISNUMBER(B2731),"OK","REVISAR")</f>
        <v>0</v>
      </c>
      <c r="V2731" s="3">
        <f>IF(AND(ISNUMBER(K2731),K2731&gt;0,K2731&lt;50),"OK","REVISAR")</f>
        <v>0</v>
      </c>
      <c r="W2731" s="3">
        <f>IF(AND(ISNUMBER(L2731),L2731&gt;0,L2731&lt;1000000),"OK","REVISAR")</f>
        <v>0</v>
      </c>
      <c r="X2731" s="3">
        <f>IF(AND(ISNUMBER(K2731),ISNUMBER(L2731),ISNUMBER(M2731),ISNUMBER(N2731)),IF(ABS(N2731-(K2731*L2731*(1-M2731/100)))&gt;1,"REVISAR","OK"),"REVISAR")</f>
        <v>0</v>
      </c>
      <c r="Y2731" s="3">
        <f>IF(AND(ISNUMBER(SEARCH("@",E2731)),ISNUMBER(SEARCH(".",E2731))),"OK","REVISAR")</f>
        <v>0</v>
      </c>
      <c r="Z2731" s="3">
        <f>IF(COUNTIF($A$2:$A$5001,A2731)&gt;1,"REVISAR","OK")</f>
        <v>0</v>
      </c>
    </row>
    <row r="2732">
      <c r="A2732" s="3">
        <v>2731</v>
      </c>
      <c r="B2732" s="4">
        <v>45735</v>
      </c>
      <c r="C2732" s="3" t="inlineStr">
        <is>
          <t>Martín Fernández</t>
        </is>
      </c>
      <c r="D2732" s="3" t="inlineStr">
        <is>
          <t>41880564</t>
        </is>
      </c>
      <c r="E2732" s="3" t="inlineStr">
        <is>
          <t>cliente389@gmai.com</t>
        </is>
      </c>
      <c r="F2732" s="3" t="inlineStr">
        <is>
          <t>+54 9 2326 952688</t>
        </is>
      </c>
      <c r="H2732" s="3" t="inlineStr">
        <is>
          <t>Córdoba</t>
        </is>
      </c>
      <c r="I2732" s="3" t="inlineStr">
        <is>
          <t>Disco SSD 480GB</t>
        </is>
      </c>
      <c r="J2732" s="3" t="inlineStr">
        <is>
          <t>Computación</t>
        </is>
      </c>
      <c r="K2732" s="3">
        <v>4</v>
      </c>
      <c r="L2732" s="5">
        <v>52822.88</v>
      </c>
      <c r="M2732" s="3">
        <v>0</v>
      </c>
      <c r="N2732" s="5">
        <v>211291.52</v>
      </c>
      <c r="O2732" s="3" t="inlineStr">
        <is>
          <t>tarjeta credito</t>
        </is>
      </c>
      <c r="P2732" s="3" t="inlineStr">
        <is>
          <t>Paul</t>
        </is>
      </c>
      <c r="Q2732" s="3" t="inlineStr">
        <is>
          <t>Centro</t>
        </is>
      </c>
      <c r="S2732" s="3" t="inlineStr">
        <is>
          <t>Precio cargado manualmente</t>
        </is>
      </c>
      <c r="T2732" s="3">
        <f>IF(COUNTA(A2732:S2732)&lt;19,"REVISAR","OK")</f>
        <v>0</v>
      </c>
      <c r="U2732" s="3">
        <f>IF(ISNUMBER(B2732),"OK","REVISAR")</f>
        <v>0</v>
      </c>
      <c r="V2732" s="3">
        <f>IF(AND(ISNUMBER(K2732),K2732&gt;0,K2732&lt;50),"OK","REVISAR")</f>
        <v>0</v>
      </c>
      <c r="W2732" s="3">
        <f>IF(AND(ISNUMBER(L2732),L2732&gt;0,L2732&lt;1000000),"OK","REVISAR")</f>
        <v>0</v>
      </c>
      <c r="X2732" s="3">
        <f>IF(AND(ISNUMBER(K2732),ISNUMBER(L2732),ISNUMBER(M2732),ISNUMBER(N2732)),IF(ABS(N2732-(K2732*L2732*(1-M2732/100)))&gt;1,"REVISAR","OK"),"REVISAR")</f>
        <v>0</v>
      </c>
      <c r="Y2732" s="3">
        <f>IF(AND(ISNUMBER(SEARCH("@",E2732)),ISNUMBER(SEARCH(".",E2732))),"OK","REVISAR")</f>
        <v>0</v>
      </c>
      <c r="Z2732" s="3">
        <f>IF(COUNTIF($A$2:$A$5001,A2732)&gt;1,"REVISAR","OK")</f>
        <v>0</v>
      </c>
    </row>
    <row r="2733">
      <c r="A2733" s="3">
        <v>2732</v>
      </c>
      <c r="B2733" s="4">
        <v>45612</v>
      </c>
      <c r="C2733" s="3" t="inlineStr">
        <is>
          <t>Pedro Sánchez</t>
        </is>
      </c>
      <c r="D2733" s="3" t="inlineStr">
        <is>
          <t>36906339</t>
        </is>
      </c>
      <c r="E2733" s="3" t="inlineStr">
        <is>
          <t>cliente194@hotmail.com</t>
        </is>
      </c>
      <c r="F2733" s="3" t="inlineStr">
        <is>
          <t>+54 9 2326 181811</t>
        </is>
      </c>
      <c r="G2733" s="3" t="inlineStr">
        <is>
          <t>Mendoza</t>
        </is>
      </c>
      <c r="H2733" s="3" t="inlineStr">
        <is>
          <t>buenos aires</t>
        </is>
      </c>
      <c r="I2733" s="3" t="inlineStr">
        <is>
          <t>Producto desconocido</t>
        </is>
      </c>
      <c r="J2733" s="3" t="inlineStr">
        <is>
          <t>Audio</t>
        </is>
      </c>
      <c r="K2733" s="3">
        <v>4</v>
      </c>
      <c r="M2733" s="3">
        <v>0</v>
      </c>
      <c r="O2733" s="3" t="inlineStr">
        <is>
          <t>Tarjeta Crédito</t>
        </is>
      </c>
      <c r="P2733" s="3" t="inlineStr">
        <is>
          <t>Sin vendedor</t>
        </is>
      </c>
      <c r="Q2733" s="3" t="inlineStr">
        <is>
          <t>Centro</t>
        </is>
      </c>
      <c r="R2733" s="3" t="inlineStr">
        <is>
          <t>En camino</t>
        </is>
      </c>
      <c r="S2733" s="3" t="inlineStr">
        <is>
          <t>Pago a confirmar</t>
        </is>
      </c>
      <c r="T2733" s="3">
        <f>IF(COUNTA(A2733:S2733)&lt;19,"REVISAR","OK")</f>
        <v>0</v>
      </c>
      <c r="U2733" s="3">
        <f>IF(ISNUMBER(B2733),"OK","REVISAR")</f>
        <v>0</v>
      </c>
      <c r="V2733" s="3">
        <f>IF(AND(ISNUMBER(K2733),K2733&gt;0,K2733&lt;50),"OK","REVISAR")</f>
        <v>0</v>
      </c>
      <c r="W2733" s="3">
        <f>IF(AND(ISNUMBER(L2733),L2733&gt;0,L2733&lt;1000000),"OK","REVISAR")</f>
        <v>0</v>
      </c>
      <c r="X2733" s="3">
        <f>IF(AND(ISNUMBER(K2733),ISNUMBER(L2733),ISNUMBER(M2733),ISNUMBER(N2733)),IF(ABS(N2733-(K2733*L2733*(1-M2733/100)))&gt;1,"REVISAR","OK"),"REVISAR")</f>
        <v>0</v>
      </c>
      <c r="Y2733" s="3">
        <f>IF(AND(ISNUMBER(SEARCH("@",E2733)),ISNUMBER(SEARCH(".",E2733))),"OK","REVISAR")</f>
        <v>0</v>
      </c>
      <c r="Z2733" s="3">
        <f>IF(COUNTIF($A$2:$A$5001,A2733)&gt;1,"REVISAR","OK")</f>
        <v>0</v>
      </c>
    </row>
    <row r="2734">
      <c r="A2734" s="3">
        <v>2733</v>
      </c>
      <c r="B2734" s="4">
        <v>45385</v>
      </c>
      <c r="C2734" s="3" t="inlineStr">
        <is>
          <t>Juan Pérez</t>
        </is>
      </c>
      <c r="D2734" s="3" t="inlineStr">
        <is>
          <t>35881378</t>
        </is>
      </c>
      <c r="E2734" s="3" t="inlineStr">
        <is>
          <t>cliente711@gmai.com</t>
        </is>
      </c>
      <c r="F2734" s="3" t="inlineStr">
        <is>
          <t>+54 9 2326 436989</t>
        </is>
      </c>
      <c r="G2734" s="3" t="inlineStr">
        <is>
          <t>Areco</t>
        </is>
      </c>
      <c r="H2734" s="3" t="inlineStr">
        <is>
          <t>Bs.As</t>
        </is>
      </c>
      <c r="I2734" s="3" t="inlineStr">
        <is>
          <t>Webcam HD</t>
        </is>
      </c>
      <c r="J2734" s="3" t="inlineStr">
        <is>
          <t>Hogar</t>
        </is>
      </c>
      <c r="K2734" s="3">
        <v>6</v>
      </c>
      <c r="L2734" s="5">
        <v>99762.8</v>
      </c>
      <c r="M2734" s="3">
        <v>0</v>
      </c>
      <c r="N2734" s="5">
        <v>598576.8</v>
      </c>
      <c r="O2734" s="3" t="inlineStr">
        <is>
          <t>Mercado Pago</t>
        </is>
      </c>
      <c r="P2734" s="3" t="inlineStr">
        <is>
          <t>Paul</t>
        </is>
      </c>
      <c r="Q2734" s="3" t="inlineStr">
        <is>
          <t>Online</t>
        </is>
      </c>
      <c r="S2734" s="3" t="inlineStr">
        <is>
          <t>OK</t>
        </is>
      </c>
      <c r="T2734" s="3">
        <f>IF(COUNTA(A2734:S2734)&lt;19,"REVISAR","OK")</f>
        <v>0</v>
      </c>
      <c r="U2734" s="3">
        <f>IF(ISNUMBER(B2734),"OK","REVISAR")</f>
        <v>0</v>
      </c>
      <c r="V2734" s="3">
        <f>IF(AND(ISNUMBER(K2734),K2734&gt;0,K2734&lt;50),"OK","REVISAR")</f>
        <v>0</v>
      </c>
      <c r="W2734" s="3">
        <f>IF(AND(ISNUMBER(L2734),L2734&gt;0,L2734&lt;1000000),"OK","REVISAR")</f>
        <v>0</v>
      </c>
      <c r="X2734" s="3">
        <f>IF(AND(ISNUMBER(K2734),ISNUMBER(L2734),ISNUMBER(M2734),ISNUMBER(N2734)),IF(ABS(N2734-(K2734*L2734*(1-M2734/100)))&gt;1,"REVISAR","OK"),"REVISAR")</f>
        <v>0</v>
      </c>
      <c r="Y2734" s="3">
        <f>IF(AND(ISNUMBER(SEARCH("@",E2734)),ISNUMBER(SEARCH(".",E2734))),"OK","REVISAR")</f>
        <v>0</v>
      </c>
      <c r="Z2734" s="3">
        <f>IF(COUNTIF($A$2:$A$5001,A2734)&gt;1,"REVISAR","OK")</f>
        <v>0</v>
      </c>
    </row>
    <row r="2735">
      <c r="A2735" s="3">
        <v>2734</v>
      </c>
      <c r="B2735" s="4">
        <v>45574</v>
      </c>
      <c r="C2735" s="3" t="inlineStr">
        <is>
          <t>María Gómez</t>
        </is>
      </c>
      <c r="D2735" s="3" t="inlineStr">
        <is>
          <t>33917020</t>
        </is>
      </c>
      <c r="E2735" s="3" t="inlineStr">
        <is>
          <t>cliente758@gmail.com</t>
        </is>
      </c>
      <c r="F2735" s="3" t="inlineStr">
        <is>
          <t>+54 9 2326 463002</t>
        </is>
      </c>
      <c r="H2735" s="3" t="inlineStr">
        <is>
          <t>Mendoza</t>
        </is>
      </c>
      <c r="I2735" s="3" t="inlineStr">
        <is>
          <t>Disco SSD 480GB</t>
        </is>
      </c>
      <c r="J2735" s="3" t="inlineStr">
        <is>
          <t>Tecnologia</t>
        </is>
      </c>
      <c r="K2735" s="3">
        <v>1</v>
      </c>
      <c r="L2735" s="5">
        <v>84525</v>
      </c>
      <c r="M2735" s="3">
        <v>10</v>
      </c>
      <c r="N2735" s="5">
        <v>76072.5</v>
      </c>
      <c r="P2735" s="3" t="inlineStr">
        <is>
          <t>Sofía</t>
        </is>
      </c>
      <c r="Q2735" s="3" t="inlineStr">
        <is>
          <t>Centro</t>
        </is>
      </c>
      <c r="S2735" s="3" t="inlineStr">
        <is>
          <t>sin observaciones</t>
        </is>
      </c>
      <c r="T2735" s="3">
        <f>IF(COUNTA(A2735:S2735)&lt;19,"REVISAR","OK")</f>
        <v>0</v>
      </c>
      <c r="U2735" s="3">
        <f>IF(ISNUMBER(B2735),"OK","REVISAR")</f>
        <v>0</v>
      </c>
      <c r="V2735" s="3">
        <f>IF(AND(ISNUMBER(K2735),K2735&gt;0,K2735&lt;50),"OK","REVISAR")</f>
        <v>0</v>
      </c>
      <c r="W2735" s="3">
        <f>IF(AND(ISNUMBER(L2735),L2735&gt;0,L2735&lt;1000000),"OK","REVISAR")</f>
        <v>0</v>
      </c>
      <c r="X2735" s="3">
        <f>IF(AND(ISNUMBER(K2735),ISNUMBER(L2735),ISNUMBER(M2735),ISNUMBER(N2735)),IF(ABS(N2735-(K2735*L2735*(1-M2735/100)))&gt;1,"REVISAR","OK"),"REVISAR")</f>
        <v>0</v>
      </c>
      <c r="Y2735" s="3">
        <f>IF(AND(ISNUMBER(SEARCH("@",E2735)),ISNUMBER(SEARCH(".",E2735))),"OK","REVISAR")</f>
        <v>0</v>
      </c>
      <c r="Z2735" s="3">
        <f>IF(COUNTIF($A$2:$A$5001,A2735)&gt;1,"REVISAR","OK")</f>
        <v>0</v>
      </c>
    </row>
    <row r="2736">
      <c r="A2736" s="3">
        <v>2735</v>
      </c>
      <c r="B2736" s="4">
        <v>45687</v>
      </c>
      <c r="C2736" s="3" t="inlineStr">
        <is>
          <t>Pedro Sánchez</t>
        </is>
      </c>
      <c r="D2736" s="3" t="inlineStr">
        <is>
          <t>25661707</t>
        </is>
      </c>
      <c r="E2736" s="3" t="inlineStr">
        <is>
          <t>cliente88@hotmail.com</t>
        </is>
      </c>
      <c r="F2736" s="3" t="inlineStr">
        <is>
          <t>+54 9 2326 231119</t>
        </is>
      </c>
      <c r="G2736" s="3" t="inlineStr">
        <is>
          <t>Cordoba</t>
        </is>
      </c>
      <c r="H2736" s="3" t="inlineStr">
        <is>
          <t>CABA</t>
        </is>
      </c>
      <c r="I2736" s="3" t="inlineStr">
        <is>
          <t>Disco SSD 480GB</t>
        </is>
      </c>
      <c r="K2736" s="3">
        <v>8</v>
      </c>
      <c r="L2736" s="5">
        <v>67972.36</v>
      </c>
      <c r="M2736" s="3">
        <v>25</v>
      </c>
      <c r="N2736" s="5">
        <v>407834.16</v>
      </c>
      <c r="O2736" s="3" t="inlineStr">
        <is>
          <t>transf</t>
        </is>
      </c>
      <c r="P2736" s="3" t="inlineStr">
        <is>
          <t>Benjamín</t>
        </is>
      </c>
      <c r="Q2736" s="3" t="inlineStr">
        <is>
          <t>Online</t>
        </is>
      </c>
      <c r="R2736" s="3" t="inlineStr">
        <is>
          <t>Pendiente</t>
        </is>
      </c>
      <c r="T2736" s="3">
        <f>IF(COUNTA(A2736:S2736)&lt;19,"REVISAR","OK")</f>
        <v>0</v>
      </c>
      <c r="U2736" s="3">
        <f>IF(ISNUMBER(B2736),"OK","REVISAR")</f>
        <v>0</v>
      </c>
      <c r="V2736" s="3">
        <f>IF(AND(ISNUMBER(K2736),K2736&gt;0,K2736&lt;50),"OK","REVISAR")</f>
        <v>0</v>
      </c>
      <c r="W2736" s="3">
        <f>IF(AND(ISNUMBER(L2736),L2736&gt;0,L2736&lt;1000000),"OK","REVISAR")</f>
        <v>0</v>
      </c>
      <c r="X2736" s="3">
        <f>IF(AND(ISNUMBER(K2736),ISNUMBER(L2736),ISNUMBER(M2736),ISNUMBER(N2736)),IF(ABS(N2736-(K2736*L2736*(1-M2736/100)))&gt;1,"REVISAR","OK"),"REVISAR")</f>
        <v>0</v>
      </c>
      <c r="Y2736" s="3">
        <f>IF(AND(ISNUMBER(SEARCH("@",E2736)),ISNUMBER(SEARCH(".",E2736))),"OK","REVISAR")</f>
        <v>0</v>
      </c>
      <c r="Z2736" s="3">
        <f>IF(COUNTIF($A$2:$A$5001,A2736)&gt;1,"REVISAR","OK")</f>
        <v>0</v>
      </c>
    </row>
    <row r="2737">
      <c r="A2737" s="3">
        <v>2736</v>
      </c>
      <c r="B2737" s="4">
        <v>45561</v>
      </c>
      <c r="C2737" s="3" t="inlineStr">
        <is>
          <t>Lucas Rodríguez</t>
        </is>
      </c>
      <c r="D2737" s="3" t="inlineStr">
        <is>
          <t>27150503</t>
        </is>
      </c>
      <c r="E2737" s="3" t="inlineStr">
        <is>
          <t>cliente752@gmail.com</t>
        </is>
      </c>
      <c r="F2737" s="3" t="inlineStr">
        <is>
          <t>+54 9 2326 659848</t>
        </is>
      </c>
      <c r="G2737" s="3" t="inlineStr">
        <is>
          <t>CABA</t>
        </is>
      </c>
      <c r="H2737" s="3" t="inlineStr">
        <is>
          <t>Cordoba</t>
        </is>
      </c>
      <c r="I2737" s="3" t="inlineStr">
        <is>
          <t>Parlante portátil</t>
        </is>
      </c>
      <c r="J2737" s="3" t="inlineStr">
        <is>
          <t>Sin categoria</t>
        </is>
      </c>
      <c r="K2737" s="3">
        <v>3</v>
      </c>
      <c r="L2737" s="5">
        <v>87013.96000000001</v>
      </c>
      <c r="M2737" s="3">
        <v>10</v>
      </c>
      <c r="N2737" s="5">
        <v>234937.69</v>
      </c>
      <c r="P2737" s="3" t="inlineStr">
        <is>
          <t>Benjamín</t>
        </is>
      </c>
      <c r="Q2737" s="3" t="inlineStr">
        <is>
          <t>Sucursal Norte</t>
        </is>
      </c>
      <c r="R2737" s="3" t="inlineStr">
        <is>
          <t>entregado</t>
        </is>
      </c>
      <c r="S2737" s="3" t="inlineStr">
        <is>
          <t>sin observaciones</t>
        </is>
      </c>
      <c r="T2737" s="3">
        <f>IF(COUNTA(A2737:S2737)&lt;19,"REVISAR","OK")</f>
        <v>0</v>
      </c>
      <c r="U2737" s="3">
        <f>IF(ISNUMBER(B2737),"OK","REVISAR")</f>
        <v>0</v>
      </c>
      <c r="V2737" s="3">
        <f>IF(AND(ISNUMBER(K2737),K2737&gt;0,K2737&lt;50),"OK","REVISAR")</f>
        <v>0</v>
      </c>
      <c r="W2737" s="3">
        <f>IF(AND(ISNUMBER(L2737),L2737&gt;0,L2737&lt;1000000),"OK","REVISAR")</f>
        <v>0</v>
      </c>
      <c r="X2737" s="3">
        <f>IF(AND(ISNUMBER(K2737),ISNUMBER(L2737),ISNUMBER(M2737),ISNUMBER(N2737)),IF(ABS(N2737-(K2737*L2737*(1-M2737/100)))&gt;1,"REVISAR","OK"),"REVISAR")</f>
        <v>0</v>
      </c>
      <c r="Y2737" s="3">
        <f>IF(AND(ISNUMBER(SEARCH("@",E2737)),ISNUMBER(SEARCH(".",E2737))),"OK","REVISAR")</f>
        <v>0</v>
      </c>
      <c r="Z2737" s="3">
        <f>IF(COUNTIF($A$2:$A$5001,A2737)&gt;1,"REVISAR","OK")</f>
        <v>0</v>
      </c>
    </row>
    <row r="2738">
      <c r="A2738" s="3">
        <v>2737</v>
      </c>
      <c r="B2738" s="4">
        <v>45781</v>
      </c>
      <c r="C2738" s="3" t="inlineStr">
        <is>
          <t>Sofía García</t>
        </is>
      </c>
      <c r="D2738" s="3" t="inlineStr">
        <is>
          <t>24347015</t>
        </is>
      </c>
      <c r="E2738" s="3" t="inlineStr">
        <is>
          <t>cliente492@gmail.com</t>
        </is>
      </c>
      <c r="F2738" s="3" t="inlineStr">
        <is>
          <t>+54 9 2326 368388</t>
        </is>
      </c>
      <c r="G2738" s="3" t="inlineStr">
        <is>
          <t>S. A. de Areco</t>
        </is>
      </c>
      <c r="H2738" s="3" t="inlineStr">
        <is>
          <t>CABA</t>
        </is>
      </c>
      <c r="I2738" s="3" t="inlineStr">
        <is>
          <t>Cargador rápido</t>
        </is>
      </c>
      <c r="J2738" s="3" t="inlineStr">
        <is>
          <t>perifericos</t>
        </is>
      </c>
      <c r="K2738" s="3">
        <v>5</v>
      </c>
      <c r="L2738" s="5">
        <v>18972.8</v>
      </c>
      <c r="M2738" s="3">
        <v>0</v>
      </c>
      <c r="N2738" s="5">
        <v>94864</v>
      </c>
      <c r="O2738" s="3" t="inlineStr">
        <is>
          <t>Cheque</t>
        </is>
      </c>
      <c r="P2738" s="3" t="inlineStr">
        <is>
          <t>admin</t>
        </is>
      </c>
      <c r="Q2738" s="3" t="inlineStr">
        <is>
          <t>local 1</t>
        </is>
      </c>
      <c r="R2738" s="3" t="inlineStr">
        <is>
          <t>pendiente</t>
        </is>
      </c>
      <c r="S2738" s="3" t="inlineStr">
        <is>
          <t>OK</t>
        </is>
      </c>
      <c r="T2738" s="3">
        <f>IF(COUNTA(A2738:S2738)&lt;19,"REVISAR","OK")</f>
        <v>0</v>
      </c>
      <c r="U2738" s="3">
        <f>IF(ISNUMBER(B2738),"OK","REVISAR")</f>
        <v>0</v>
      </c>
      <c r="V2738" s="3">
        <f>IF(AND(ISNUMBER(K2738),K2738&gt;0,K2738&lt;50),"OK","REVISAR")</f>
        <v>0</v>
      </c>
      <c r="W2738" s="3">
        <f>IF(AND(ISNUMBER(L2738),L2738&gt;0,L2738&lt;1000000),"OK","REVISAR")</f>
        <v>0</v>
      </c>
      <c r="X2738" s="3">
        <f>IF(AND(ISNUMBER(K2738),ISNUMBER(L2738),ISNUMBER(M2738),ISNUMBER(N2738)),IF(ABS(N2738-(K2738*L2738*(1-M2738/100)))&gt;1,"REVISAR","OK"),"REVISAR")</f>
        <v>0</v>
      </c>
      <c r="Y2738" s="3">
        <f>IF(AND(ISNUMBER(SEARCH("@",E2738)),ISNUMBER(SEARCH(".",E2738))),"OK","REVISAR")</f>
        <v>0</v>
      </c>
      <c r="Z2738" s="3">
        <f>IF(COUNTIF($A$2:$A$5001,A2738)&gt;1,"REVISAR","OK")</f>
        <v>0</v>
      </c>
    </row>
    <row r="2739">
      <c r="A2739" s="3">
        <v>2738</v>
      </c>
      <c r="B2739" s="4">
        <v>45466</v>
      </c>
      <c r="D2739" s="3" t="inlineStr">
        <is>
          <t>24046663</t>
        </is>
      </c>
      <c r="E2739" s="3" t="inlineStr">
        <is>
          <t>cliente605@yahoo.com</t>
        </is>
      </c>
      <c r="F2739" s="3" t="inlineStr">
        <is>
          <t>+54 9 2326 100611</t>
        </is>
      </c>
      <c r="G2739" s="3" t="inlineStr">
        <is>
          <t>S. A. de Areco</t>
        </is>
      </c>
      <c r="H2739" s="3" t="inlineStr">
        <is>
          <t>Córdoba</t>
        </is>
      </c>
      <c r="I2739" s="3" t="inlineStr">
        <is>
          <t>Disco SSD 480GB</t>
        </is>
      </c>
      <c r="J2739" s="3" t="inlineStr">
        <is>
          <t>perifericos</t>
        </is>
      </c>
      <c r="K2739" s="3">
        <v>1</v>
      </c>
      <c r="L2739" s="5">
        <v>133069.96</v>
      </c>
      <c r="M2739" s="3">
        <v>15</v>
      </c>
      <c r="N2739" s="5">
        <v>113109.47</v>
      </c>
      <c r="O2739" s="3" t="inlineStr">
        <is>
          <t>Transferencia</t>
        </is>
      </c>
      <c r="S2739" s="3" t="inlineStr">
        <is>
          <t>Cliente reclama demora</t>
        </is>
      </c>
      <c r="T2739" s="3">
        <f>IF(COUNTA(A2739:S2739)&lt;19,"REVISAR","OK")</f>
        <v>0</v>
      </c>
      <c r="U2739" s="3">
        <f>IF(ISNUMBER(B2739),"OK","REVISAR")</f>
        <v>0</v>
      </c>
      <c r="V2739" s="3">
        <f>IF(AND(ISNUMBER(K2739),K2739&gt;0,K2739&lt;50),"OK","REVISAR")</f>
        <v>0</v>
      </c>
      <c r="W2739" s="3">
        <f>IF(AND(ISNUMBER(L2739),L2739&gt;0,L2739&lt;1000000),"OK","REVISAR")</f>
        <v>0</v>
      </c>
      <c r="X2739" s="3">
        <f>IF(AND(ISNUMBER(K2739),ISNUMBER(L2739),ISNUMBER(M2739),ISNUMBER(N2739)),IF(ABS(N2739-(K2739*L2739*(1-M2739/100)))&gt;1,"REVISAR","OK"),"REVISAR")</f>
        <v>0</v>
      </c>
      <c r="Y2739" s="3">
        <f>IF(AND(ISNUMBER(SEARCH("@",E2739)),ISNUMBER(SEARCH(".",E2739))),"OK","REVISAR")</f>
        <v>0</v>
      </c>
      <c r="Z2739" s="3">
        <f>IF(COUNTIF($A$2:$A$5001,A2739)&gt;1,"REVISAR","OK")</f>
        <v>0</v>
      </c>
    </row>
    <row r="2740">
      <c r="A2740" s="3">
        <v>2739</v>
      </c>
      <c r="B2740" s="4">
        <v>45369</v>
      </c>
      <c r="C2740" s="3" t="inlineStr">
        <is>
          <t>Carlos López</t>
        </is>
      </c>
      <c r="D2740" s="3" t="inlineStr">
        <is>
          <t>31854583</t>
        </is>
      </c>
      <c r="E2740" s="3" t="inlineStr">
        <is>
          <t>cliente757@hotmial.com</t>
        </is>
      </c>
      <c r="F2740" s="3" t="inlineStr">
        <is>
          <t>+54 9 2326 801940</t>
        </is>
      </c>
      <c r="G2740" s="3" t="inlineStr">
        <is>
          <t>Rosario</t>
        </is>
      </c>
      <c r="H2740" s="3" t="inlineStr">
        <is>
          <t>Santa Fe</t>
        </is>
      </c>
      <c r="I2740" s="3" t="inlineStr">
        <is>
          <t>Auriculares Bluetooth</t>
        </is>
      </c>
      <c r="K2740" s="3">
        <v>7</v>
      </c>
      <c r="L2740" s="5">
        <v>100712.14</v>
      </c>
      <c r="M2740" s="3">
        <v>25</v>
      </c>
      <c r="N2740" s="5">
        <v>528738.73</v>
      </c>
      <c r="O2740" s="3" t="inlineStr">
        <is>
          <t>tarjeta credito</t>
        </is>
      </c>
      <c r="P2740" s="3" t="inlineStr">
        <is>
          <t>admin</t>
        </is>
      </c>
      <c r="T2740" s="3">
        <f>IF(COUNTA(A2740:S2740)&lt;19,"REVISAR","OK")</f>
        <v>0</v>
      </c>
      <c r="U2740" s="3">
        <f>IF(ISNUMBER(B2740),"OK","REVISAR")</f>
        <v>0</v>
      </c>
      <c r="V2740" s="3">
        <f>IF(AND(ISNUMBER(K2740),K2740&gt;0,K2740&lt;50),"OK","REVISAR")</f>
        <v>0</v>
      </c>
      <c r="W2740" s="3">
        <f>IF(AND(ISNUMBER(L2740),L2740&gt;0,L2740&lt;1000000),"OK","REVISAR")</f>
        <v>0</v>
      </c>
      <c r="X2740" s="3">
        <f>IF(AND(ISNUMBER(K2740),ISNUMBER(L2740),ISNUMBER(M2740),ISNUMBER(N2740)),IF(ABS(N2740-(K2740*L2740*(1-M2740/100)))&gt;1,"REVISAR","OK"),"REVISAR")</f>
        <v>0</v>
      </c>
      <c r="Y2740" s="3">
        <f>IF(AND(ISNUMBER(SEARCH("@",E2740)),ISNUMBER(SEARCH(".",E2740))),"OK","REVISAR")</f>
        <v>0</v>
      </c>
      <c r="Z2740" s="3">
        <f>IF(COUNTIF($A$2:$A$5001,A2740)&gt;1,"REVISAR","OK")</f>
        <v>0</v>
      </c>
    </row>
    <row r="2741">
      <c r="A2741" s="3">
        <v>2740</v>
      </c>
      <c r="B2741" s="4">
        <v>45511</v>
      </c>
      <c r="D2741" s="3" t="inlineStr">
        <is>
          <t>37279781</t>
        </is>
      </c>
      <c r="E2741" s="3" t="inlineStr">
        <is>
          <t>cliente396@hotmail.com</t>
        </is>
      </c>
      <c r="F2741" s="3" t="inlineStr">
        <is>
          <t>+54 9 2326 256785</t>
        </is>
      </c>
      <c r="G2741" s="3" t="inlineStr">
        <is>
          <t>Mendoza</t>
        </is>
      </c>
      <c r="H2741" s="3" t="inlineStr">
        <is>
          <t>Cordoba</t>
        </is>
      </c>
      <c r="I2741" s="3" t="inlineStr">
        <is>
          <t>Silla gamer</t>
        </is>
      </c>
      <c r="J2741" s="3" t="inlineStr">
        <is>
          <t>Accesorios</t>
        </is>
      </c>
      <c r="K2741" s="3">
        <v>5</v>
      </c>
      <c r="L2741" s="5">
        <v>0</v>
      </c>
      <c r="M2741" s="3">
        <v>20</v>
      </c>
      <c r="N2741" s="5">
        <v>0</v>
      </c>
      <c r="O2741" s="3" t="inlineStr">
        <is>
          <t>Efectivo</t>
        </is>
      </c>
      <c r="P2741" s="3" t="inlineStr">
        <is>
          <t>Sin vendedor</t>
        </is>
      </c>
      <c r="Q2741" s="3" t="inlineStr">
        <is>
          <t>online</t>
        </is>
      </c>
      <c r="R2741" s="3" t="inlineStr">
        <is>
          <t>Pendiente</t>
        </is>
      </c>
      <c r="S2741" s="3" t="inlineStr">
        <is>
          <t>Dirección incompleta</t>
        </is>
      </c>
      <c r="T2741" s="3">
        <f>IF(COUNTA(A2741:S2741)&lt;19,"REVISAR","OK")</f>
        <v>0</v>
      </c>
      <c r="U2741" s="3">
        <f>IF(ISNUMBER(B2741),"OK","REVISAR")</f>
        <v>0</v>
      </c>
      <c r="V2741" s="3">
        <f>IF(AND(ISNUMBER(K2741),K2741&gt;0,K2741&lt;50),"OK","REVISAR")</f>
        <v>0</v>
      </c>
      <c r="W2741" s="3">
        <f>IF(AND(ISNUMBER(L2741),L2741&gt;0,L2741&lt;1000000),"OK","REVISAR")</f>
        <v>0</v>
      </c>
      <c r="X2741" s="3">
        <f>IF(AND(ISNUMBER(K2741),ISNUMBER(L2741),ISNUMBER(M2741),ISNUMBER(N2741)),IF(ABS(N2741-(K2741*L2741*(1-M2741/100)))&gt;1,"REVISAR","OK"),"REVISAR")</f>
        <v>0</v>
      </c>
      <c r="Y2741" s="3">
        <f>IF(AND(ISNUMBER(SEARCH("@",E2741)),ISNUMBER(SEARCH(".",E2741))),"OK","REVISAR")</f>
        <v>0</v>
      </c>
      <c r="Z2741" s="3">
        <f>IF(COUNTIF($A$2:$A$5001,A2741)&gt;1,"REVISAR","OK")</f>
        <v>0</v>
      </c>
    </row>
    <row r="2742">
      <c r="A2742" s="3">
        <v>2741</v>
      </c>
      <c r="B2742" s="4">
        <v>45570</v>
      </c>
      <c r="D2742" s="3" t="inlineStr">
        <is>
          <t>25077653</t>
        </is>
      </c>
      <c r="E2742" s="3" t="inlineStr">
        <is>
          <t>cliente883@yahoo.com</t>
        </is>
      </c>
      <c r="F2742" s="3" t="inlineStr">
        <is>
          <t>+54 9 2326 468733</t>
        </is>
      </c>
      <c r="G2742" s="3" t="inlineStr">
        <is>
          <t>Rosario</t>
        </is>
      </c>
      <c r="I2742" s="3" t="inlineStr">
        <is>
          <t>Cargador rápido</t>
        </is>
      </c>
      <c r="J2742" s="3" t="inlineStr">
        <is>
          <t>Tecnologia</t>
        </is>
      </c>
      <c r="K2742" s="3">
        <v>8</v>
      </c>
      <c r="L2742" s="5">
        <v>35010.2</v>
      </c>
      <c r="M2742" s="3">
        <v>5</v>
      </c>
      <c r="N2742" s="5">
        <v>266077.52</v>
      </c>
      <c r="P2742" s="3" t="inlineStr">
        <is>
          <t>Benjamín</t>
        </is>
      </c>
      <c r="Q2742" s="3" t="inlineStr">
        <is>
          <t>Centro</t>
        </is>
      </c>
      <c r="R2742" s="3" t="inlineStr">
        <is>
          <t>entregado</t>
        </is>
      </c>
      <c r="S2742" s="3" t="inlineStr">
        <is>
          <t>Dirección incompleta</t>
        </is>
      </c>
      <c r="T2742" s="3">
        <f>IF(COUNTA(A2742:S2742)&lt;19,"REVISAR","OK")</f>
        <v>0</v>
      </c>
      <c r="U2742" s="3">
        <f>IF(ISNUMBER(B2742),"OK","REVISAR")</f>
        <v>0</v>
      </c>
      <c r="V2742" s="3">
        <f>IF(AND(ISNUMBER(K2742),K2742&gt;0,K2742&lt;50),"OK","REVISAR")</f>
        <v>0</v>
      </c>
      <c r="W2742" s="3">
        <f>IF(AND(ISNUMBER(L2742),L2742&gt;0,L2742&lt;1000000),"OK","REVISAR")</f>
        <v>0</v>
      </c>
      <c r="X2742" s="3">
        <f>IF(AND(ISNUMBER(K2742),ISNUMBER(L2742),ISNUMBER(M2742),ISNUMBER(N2742)),IF(ABS(N2742-(K2742*L2742*(1-M2742/100)))&gt;1,"REVISAR","OK"),"REVISAR")</f>
        <v>0</v>
      </c>
      <c r="Y2742" s="3">
        <f>IF(AND(ISNUMBER(SEARCH("@",E2742)),ISNUMBER(SEARCH(".",E2742))),"OK","REVISAR")</f>
        <v>0</v>
      </c>
      <c r="Z2742" s="3">
        <f>IF(COUNTIF($A$2:$A$5001,A2742)&gt;1,"REVISAR","OK")</f>
        <v>0</v>
      </c>
    </row>
    <row r="2743">
      <c r="A2743" s="3">
        <v>2742</v>
      </c>
      <c r="B2743" s="4">
        <v>45308</v>
      </c>
      <c r="C2743" s="3" t="inlineStr">
        <is>
          <t>Juan Pérez</t>
        </is>
      </c>
      <c r="D2743" s="3" t="inlineStr">
        <is>
          <t>35399786</t>
        </is>
      </c>
      <c r="E2743" s="3" t="inlineStr">
        <is>
          <t>cliente63@</t>
        </is>
      </c>
      <c r="F2743" s="3" t="inlineStr">
        <is>
          <t>+54 9 2326 676858</t>
        </is>
      </c>
      <c r="G2743" s="3" t="inlineStr">
        <is>
          <t>San Antonio de Areco</t>
        </is>
      </c>
      <c r="H2743" s="3" t="inlineStr">
        <is>
          <t>Cordoba</t>
        </is>
      </c>
      <c r="I2743" s="3" t="inlineStr">
        <is>
          <t>Cargador rápido</t>
        </is>
      </c>
      <c r="J2743" s="3" t="inlineStr">
        <is>
          <t>Sin categoria</t>
        </is>
      </c>
      <c r="K2743" s="3">
        <v>3</v>
      </c>
      <c r="L2743" s="5">
        <v>4398.49</v>
      </c>
      <c r="M2743" s="3">
        <v>5</v>
      </c>
      <c r="N2743" s="5">
        <v>12535.7</v>
      </c>
      <c r="O2743" s="3" t="inlineStr">
        <is>
          <t>tarjeta credito</t>
        </is>
      </c>
      <c r="P2743" s="3" t="inlineStr">
        <is>
          <t>Lucas</t>
        </is>
      </c>
      <c r="Q2743" s="3" t="inlineStr">
        <is>
          <t>Norte</t>
        </is>
      </c>
      <c r="R2743" s="3" t="inlineStr">
        <is>
          <t>No aplica</t>
        </is>
      </c>
      <c r="S2743" s="3" t="inlineStr">
        <is>
          <t>Cliente reclama demora</t>
        </is>
      </c>
      <c r="T2743" s="3">
        <f>IF(COUNTA(A2743:S2743)&lt;19,"REVISAR","OK")</f>
        <v>0</v>
      </c>
      <c r="U2743" s="3">
        <f>IF(ISNUMBER(B2743),"OK","REVISAR")</f>
        <v>0</v>
      </c>
      <c r="V2743" s="3">
        <f>IF(AND(ISNUMBER(K2743),K2743&gt;0,K2743&lt;50),"OK","REVISAR")</f>
        <v>0</v>
      </c>
      <c r="W2743" s="3">
        <f>IF(AND(ISNUMBER(L2743),L2743&gt;0,L2743&lt;1000000),"OK","REVISAR")</f>
        <v>0</v>
      </c>
      <c r="X2743" s="3">
        <f>IF(AND(ISNUMBER(K2743),ISNUMBER(L2743),ISNUMBER(M2743),ISNUMBER(N2743)),IF(ABS(N2743-(K2743*L2743*(1-M2743/100)))&gt;1,"REVISAR","OK"),"REVISAR")</f>
        <v>0</v>
      </c>
      <c r="Y2743" s="3">
        <f>IF(AND(ISNUMBER(SEARCH("@",E2743)),ISNUMBER(SEARCH(".",E2743))),"OK","REVISAR")</f>
        <v>0</v>
      </c>
      <c r="Z2743" s="3">
        <f>IF(COUNTIF($A$2:$A$5001,A2743)&gt;1,"REVISAR","OK")</f>
        <v>0</v>
      </c>
    </row>
    <row r="2744">
      <c r="A2744" s="3">
        <v>2743</v>
      </c>
      <c r="B2744" s="4">
        <v>45417</v>
      </c>
      <c r="D2744" s="3" t="inlineStr">
        <is>
          <t>36706710</t>
        </is>
      </c>
      <c r="E2744" s="3" t="inlineStr">
        <is>
          <t>cliente489@outlook.com</t>
        </is>
      </c>
      <c r="F2744" s="3" t="inlineStr">
        <is>
          <t>+54 9 2326 886144</t>
        </is>
      </c>
      <c r="G2744" s="3" t="inlineStr">
        <is>
          <t>san antonio de areco</t>
        </is>
      </c>
      <c r="H2744" s="3" t="inlineStr">
        <is>
          <t>CABA</t>
        </is>
      </c>
      <c r="I2744" s="3" t="inlineStr">
        <is>
          <t>Producto desconocido</t>
        </is>
      </c>
      <c r="J2744" s="3" t="inlineStr">
        <is>
          <t>perifericos</t>
        </is>
      </c>
      <c r="K2744" s="3">
        <v>4</v>
      </c>
      <c r="M2744" s="3">
        <v>20</v>
      </c>
      <c r="O2744" s="3" t="inlineStr">
        <is>
          <t>Mercado Pago</t>
        </is>
      </c>
      <c r="P2744" s="3" t="inlineStr">
        <is>
          <t>Admin</t>
        </is>
      </c>
      <c r="T2744" s="3">
        <f>IF(COUNTA(A2744:S2744)&lt;19,"REVISAR","OK")</f>
        <v>0</v>
      </c>
      <c r="U2744" s="3">
        <f>IF(ISNUMBER(B2744),"OK","REVISAR")</f>
        <v>0</v>
      </c>
      <c r="V2744" s="3">
        <f>IF(AND(ISNUMBER(K2744),K2744&gt;0,K2744&lt;50),"OK","REVISAR")</f>
        <v>0</v>
      </c>
      <c r="W2744" s="3">
        <f>IF(AND(ISNUMBER(L2744),L2744&gt;0,L2744&lt;1000000),"OK","REVISAR")</f>
        <v>0</v>
      </c>
      <c r="X2744" s="3">
        <f>IF(AND(ISNUMBER(K2744),ISNUMBER(L2744),ISNUMBER(M2744),ISNUMBER(N2744)),IF(ABS(N2744-(K2744*L2744*(1-M2744/100)))&gt;1,"REVISAR","OK"),"REVISAR")</f>
        <v>0</v>
      </c>
      <c r="Y2744" s="3">
        <f>IF(AND(ISNUMBER(SEARCH("@",E2744)),ISNUMBER(SEARCH(".",E2744))),"OK","REVISAR")</f>
        <v>0</v>
      </c>
      <c r="Z2744" s="3">
        <f>IF(COUNTIF($A$2:$A$5001,A2744)&gt;1,"REVISAR","OK")</f>
        <v>0</v>
      </c>
    </row>
    <row r="2745">
      <c r="A2745" s="3">
        <v>2744</v>
      </c>
      <c r="B2745" s="4">
        <v>45611</v>
      </c>
      <c r="C2745" s="3" t="inlineStr">
        <is>
          <t>Pedro Sánchez</t>
        </is>
      </c>
      <c r="D2745" s="3" t="inlineStr">
        <is>
          <t>20267313</t>
        </is>
      </c>
      <c r="E2745" s="3" t="inlineStr">
        <is>
          <t>cliente432@hotmial.com</t>
        </is>
      </c>
      <c r="F2745" s="3" t="inlineStr">
        <is>
          <t>+54 9 2326 531653</t>
        </is>
      </c>
      <c r="G2745" s="3" t="inlineStr">
        <is>
          <t>Bs As</t>
        </is>
      </c>
      <c r="H2745" s="3" t="inlineStr">
        <is>
          <t>Bs.As</t>
        </is>
      </c>
      <c r="I2745" s="3" t="inlineStr">
        <is>
          <t>Producto desconocido</t>
        </is>
      </c>
      <c r="J2745" s="3" t="inlineStr">
        <is>
          <t>Accesorios</t>
        </is>
      </c>
      <c r="K2745" s="3">
        <v>8</v>
      </c>
      <c r="L2745" s="5">
        <v>86016.62</v>
      </c>
      <c r="M2745" s="3">
        <v>0</v>
      </c>
      <c r="N2745" s="5">
        <v>688132.96</v>
      </c>
      <c r="P2745" s="3" t="inlineStr">
        <is>
          <t>Paul</t>
        </is>
      </c>
      <c r="Q2745" s="3" t="inlineStr">
        <is>
          <t>Local 1</t>
        </is>
      </c>
      <c r="R2745" s="3" t="inlineStr">
        <is>
          <t>Cancelado</t>
        </is>
      </c>
      <c r="T2745" s="3">
        <f>IF(COUNTA(A2745:S2745)&lt;19,"REVISAR","OK")</f>
        <v>0</v>
      </c>
      <c r="U2745" s="3">
        <f>IF(ISNUMBER(B2745),"OK","REVISAR")</f>
        <v>0</v>
      </c>
      <c r="V2745" s="3">
        <f>IF(AND(ISNUMBER(K2745),K2745&gt;0,K2745&lt;50),"OK","REVISAR")</f>
        <v>0</v>
      </c>
      <c r="W2745" s="3">
        <f>IF(AND(ISNUMBER(L2745),L2745&gt;0,L2745&lt;1000000),"OK","REVISAR")</f>
        <v>0</v>
      </c>
      <c r="X2745" s="3">
        <f>IF(AND(ISNUMBER(K2745),ISNUMBER(L2745),ISNUMBER(M2745),ISNUMBER(N2745)),IF(ABS(N2745-(K2745*L2745*(1-M2745/100)))&gt;1,"REVISAR","OK"),"REVISAR")</f>
        <v>0</v>
      </c>
      <c r="Y2745" s="3">
        <f>IF(AND(ISNUMBER(SEARCH("@",E2745)),ISNUMBER(SEARCH(".",E2745))),"OK","REVISAR")</f>
        <v>0</v>
      </c>
      <c r="Z2745" s="3">
        <f>IF(COUNTIF($A$2:$A$5001,A2745)&gt;1,"REVISAR","OK")</f>
        <v>0</v>
      </c>
    </row>
    <row r="2746">
      <c r="A2746" s="3">
        <v>2745</v>
      </c>
      <c r="B2746" s="4">
        <v>45725</v>
      </c>
      <c r="C2746" s="3" t="inlineStr">
        <is>
          <t>Sofía García</t>
        </is>
      </c>
      <c r="D2746" s="3" t="inlineStr">
        <is>
          <t>30165556</t>
        </is>
      </c>
      <c r="E2746" s="3" t="inlineStr">
        <is>
          <t>cliente435@hotmial.com</t>
        </is>
      </c>
      <c r="F2746" s="3" t="inlineStr">
        <is>
          <t>+54 9 2326 171760</t>
        </is>
      </c>
      <c r="G2746" s="3" t="inlineStr">
        <is>
          <t>Cordoba</t>
        </is>
      </c>
      <c r="H2746" s="3" t="inlineStr">
        <is>
          <t>Buenos Aires</t>
        </is>
      </c>
      <c r="I2746" s="3" t="inlineStr">
        <is>
          <t>Mouse gamer</t>
        </is>
      </c>
      <c r="K2746" s="3">
        <v>5</v>
      </c>
      <c r="L2746" s="5">
        <v>86262.25999999999</v>
      </c>
      <c r="M2746" s="3">
        <v>15</v>
      </c>
      <c r="N2746" s="5">
        <v>366614.6</v>
      </c>
      <c r="O2746" s="3" t="inlineStr">
        <is>
          <t>Tarjeta Crédito</t>
        </is>
      </c>
      <c r="P2746" s="3" t="inlineStr">
        <is>
          <t>Isaías</t>
        </is>
      </c>
      <c r="Q2746" s="3" t="inlineStr">
        <is>
          <t>Centro</t>
        </is>
      </c>
      <c r="R2746" s="3" t="inlineStr">
        <is>
          <t>Pendiente</t>
        </is>
      </c>
      <c r="S2746" s="3" t="inlineStr">
        <is>
          <t>Precio cargado manualmente</t>
        </is>
      </c>
      <c r="T2746" s="3">
        <f>IF(COUNTA(A2746:S2746)&lt;19,"REVISAR","OK")</f>
        <v>0</v>
      </c>
      <c r="U2746" s="3">
        <f>IF(ISNUMBER(B2746),"OK","REVISAR")</f>
        <v>0</v>
      </c>
      <c r="V2746" s="3">
        <f>IF(AND(ISNUMBER(K2746),K2746&gt;0,K2746&lt;50),"OK","REVISAR")</f>
        <v>0</v>
      </c>
      <c r="W2746" s="3">
        <f>IF(AND(ISNUMBER(L2746),L2746&gt;0,L2746&lt;1000000),"OK","REVISAR")</f>
        <v>0</v>
      </c>
      <c r="X2746" s="3">
        <f>IF(AND(ISNUMBER(K2746),ISNUMBER(L2746),ISNUMBER(M2746),ISNUMBER(N2746)),IF(ABS(N2746-(K2746*L2746*(1-M2746/100)))&gt;1,"REVISAR","OK"),"REVISAR")</f>
        <v>0</v>
      </c>
      <c r="Y2746" s="3">
        <f>IF(AND(ISNUMBER(SEARCH("@",E2746)),ISNUMBER(SEARCH(".",E2746))),"OK","REVISAR")</f>
        <v>0</v>
      </c>
      <c r="Z2746" s="3">
        <f>IF(COUNTIF($A$2:$A$5001,A2746)&gt;1,"REVISAR","OK")</f>
        <v>0</v>
      </c>
    </row>
    <row r="2747">
      <c r="A2747" s="3">
        <v>2746</v>
      </c>
      <c r="B2747" s="4">
        <v>45443</v>
      </c>
      <c r="C2747" s="3" t="inlineStr">
        <is>
          <t>Juan Pérez</t>
        </is>
      </c>
      <c r="D2747" s="3" t="inlineStr">
        <is>
          <t>40512074</t>
        </is>
      </c>
      <c r="E2747" s="3" t="inlineStr">
        <is>
          <t>cliente687@gmai.com</t>
        </is>
      </c>
      <c r="F2747" s="3" t="inlineStr">
        <is>
          <t>+54 9 2326 645659</t>
        </is>
      </c>
      <c r="G2747" s="3" t="inlineStr">
        <is>
          <t>Mar del Plata</t>
        </is>
      </c>
      <c r="I2747" s="3" t="inlineStr">
        <is>
          <t>Memoria RAM 8GB</t>
        </is>
      </c>
      <c r="K2747" s="3">
        <v>4</v>
      </c>
      <c r="L2747" s="5">
        <v>104824.28</v>
      </c>
      <c r="M2747" s="3">
        <v>10</v>
      </c>
      <c r="N2747" s="5">
        <v>377367.41</v>
      </c>
      <c r="O2747" s="3" t="inlineStr">
        <is>
          <t>Cheque</t>
        </is>
      </c>
      <c r="P2747" s="3" t="inlineStr">
        <is>
          <t>Admin</t>
        </is>
      </c>
      <c r="Q2747" s="3" t="inlineStr">
        <is>
          <t>Sucursal Centro</t>
        </is>
      </c>
      <c r="R2747" s="3" t="inlineStr">
        <is>
          <t>Cancelado</t>
        </is>
      </c>
      <c r="S2747" s="3" t="inlineStr">
        <is>
          <t>sin observaciones</t>
        </is>
      </c>
      <c r="T2747" s="3">
        <f>IF(COUNTA(A2747:S2747)&lt;19,"REVISAR","OK")</f>
        <v>0</v>
      </c>
      <c r="U2747" s="3">
        <f>IF(ISNUMBER(B2747),"OK","REVISAR")</f>
        <v>0</v>
      </c>
      <c r="V2747" s="3">
        <f>IF(AND(ISNUMBER(K2747),K2747&gt;0,K2747&lt;50),"OK","REVISAR")</f>
        <v>0</v>
      </c>
      <c r="W2747" s="3">
        <f>IF(AND(ISNUMBER(L2747),L2747&gt;0,L2747&lt;1000000),"OK","REVISAR")</f>
        <v>0</v>
      </c>
      <c r="X2747" s="3">
        <f>IF(AND(ISNUMBER(K2747),ISNUMBER(L2747),ISNUMBER(M2747),ISNUMBER(N2747)),IF(ABS(N2747-(K2747*L2747*(1-M2747/100)))&gt;1,"REVISAR","OK"),"REVISAR")</f>
        <v>0</v>
      </c>
      <c r="Y2747" s="3">
        <f>IF(AND(ISNUMBER(SEARCH("@",E2747)),ISNUMBER(SEARCH(".",E2747))),"OK","REVISAR")</f>
        <v>0</v>
      </c>
      <c r="Z2747" s="3">
        <f>IF(COUNTIF($A$2:$A$5001,A2747)&gt;1,"REVISAR","OK")</f>
        <v>0</v>
      </c>
    </row>
    <row r="2748">
      <c r="A2748" s="3">
        <v>2747</v>
      </c>
      <c r="B2748" s="4">
        <v>45540</v>
      </c>
      <c r="D2748" s="3" t="inlineStr">
        <is>
          <t>26423944</t>
        </is>
      </c>
      <c r="E2748" s="3" t="inlineStr">
        <is>
          <t>cliente550@gmai.com</t>
        </is>
      </c>
      <c r="F2748" s="3" t="inlineStr">
        <is>
          <t>+54 9 2326 166824</t>
        </is>
      </c>
      <c r="G2748" s="3" t="inlineStr">
        <is>
          <t>Mar del Plata</t>
        </is>
      </c>
      <c r="H2748" s="3" t="inlineStr">
        <is>
          <t>Córdoba</t>
        </is>
      </c>
      <c r="I2748" s="3" t="inlineStr">
        <is>
          <t>Disco SSD 480GB</t>
        </is>
      </c>
      <c r="K2748" s="3">
        <v>8</v>
      </c>
      <c r="L2748" s="5">
        <v>29719.25</v>
      </c>
      <c r="M2748" s="3">
        <v>0</v>
      </c>
      <c r="N2748" s="5">
        <v>237754</v>
      </c>
      <c r="O2748" s="3" t="inlineStr">
        <is>
          <t>efectivo</t>
        </is>
      </c>
      <c r="P2748" s="3" t="inlineStr">
        <is>
          <t>Sofía</t>
        </is>
      </c>
      <c r="R2748" s="3" t="inlineStr">
        <is>
          <t>Pendiente</t>
        </is>
      </c>
      <c r="S2748" s="3" t="inlineStr">
        <is>
          <t>Dirección incompleta</t>
        </is>
      </c>
      <c r="T2748" s="3">
        <f>IF(COUNTA(A2748:S2748)&lt;19,"REVISAR","OK")</f>
        <v>0</v>
      </c>
      <c r="U2748" s="3">
        <f>IF(ISNUMBER(B2748),"OK","REVISAR")</f>
        <v>0</v>
      </c>
      <c r="V2748" s="3">
        <f>IF(AND(ISNUMBER(K2748),K2748&gt;0,K2748&lt;50),"OK","REVISAR")</f>
        <v>0</v>
      </c>
      <c r="W2748" s="3">
        <f>IF(AND(ISNUMBER(L2748),L2748&gt;0,L2748&lt;1000000),"OK","REVISAR")</f>
        <v>0</v>
      </c>
      <c r="X2748" s="3">
        <f>IF(AND(ISNUMBER(K2748),ISNUMBER(L2748),ISNUMBER(M2748),ISNUMBER(N2748)),IF(ABS(N2748-(K2748*L2748*(1-M2748/100)))&gt;1,"REVISAR","OK"),"REVISAR")</f>
        <v>0</v>
      </c>
      <c r="Y2748" s="3">
        <f>IF(AND(ISNUMBER(SEARCH("@",E2748)),ISNUMBER(SEARCH(".",E2748))),"OK","REVISAR")</f>
        <v>0</v>
      </c>
      <c r="Z2748" s="3">
        <f>IF(COUNTIF($A$2:$A$5001,A2748)&gt;1,"REVISAR","OK")</f>
        <v>0</v>
      </c>
    </row>
    <row r="2749">
      <c r="A2749" s="3">
        <v>2748</v>
      </c>
      <c r="B2749" s="4">
        <v>45546</v>
      </c>
      <c r="C2749" s="3" t="inlineStr">
        <is>
          <t>Carlos López</t>
        </is>
      </c>
      <c r="D2749" s="3" t="inlineStr">
        <is>
          <t>26077402</t>
        </is>
      </c>
      <c r="E2749" s="3" t="inlineStr">
        <is>
          <t>CLIENTE161@</t>
        </is>
      </c>
      <c r="F2749" s="3" t="inlineStr">
        <is>
          <t>+54 9 2326 271262</t>
        </is>
      </c>
      <c r="G2749" s="3" t="inlineStr">
        <is>
          <t>Capital Federal</t>
        </is>
      </c>
      <c r="H2749" s="3" t="inlineStr">
        <is>
          <t>Córdoba</t>
        </is>
      </c>
      <c r="I2749" s="3" t="inlineStr">
        <is>
          <t>Webcam HD</t>
        </is>
      </c>
      <c r="J2749" s="3" t="inlineStr">
        <is>
          <t>tecnologia</t>
        </is>
      </c>
      <c r="K2749" s="3">
        <v>5</v>
      </c>
      <c r="L2749" s="5">
        <v>62168.28</v>
      </c>
      <c r="M2749" s="3">
        <v>0</v>
      </c>
      <c r="N2749" s="5">
        <v>310841.4</v>
      </c>
      <c r="O2749" s="3" t="inlineStr">
        <is>
          <t>MercadoPago</t>
        </is>
      </c>
      <c r="P2749" s="3" t="inlineStr">
        <is>
          <t>admin</t>
        </is>
      </c>
      <c r="Q2749" s="3" t="inlineStr">
        <is>
          <t>Norte</t>
        </is>
      </c>
      <c r="R2749" s="3" t="inlineStr">
        <is>
          <t>Pendiente</t>
        </is>
      </c>
      <c r="S2749" s="3" t="inlineStr">
        <is>
          <t>Duplicado probable</t>
        </is>
      </c>
      <c r="T2749" s="3">
        <f>IF(COUNTA(A2749:S2749)&lt;19,"REVISAR","OK")</f>
        <v>0</v>
      </c>
      <c r="U2749" s="3">
        <f>IF(ISNUMBER(B2749),"OK","REVISAR")</f>
        <v>0</v>
      </c>
      <c r="V2749" s="3">
        <f>IF(AND(ISNUMBER(K2749),K2749&gt;0,K2749&lt;50),"OK","REVISAR")</f>
        <v>0</v>
      </c>
      <c r="W2749" s="3">
        <f>IF(AND(ISNUMBER(L2749),L2749&gt;0,L2749&lt;1000000),"OK","REVISAR")</f>
        <v>0</v>
      </c>
      <c r="X2749" s="3">
        <f>IF(AND(ISNUMBER(K2749),ISNUMBER(L2749),ISNUMBER(M2749),ISNUMBER(N2749)),IF(ABS(N2749-(K2749*L2749*(1-M2749/100)))&gt;1,"REVISAR","OK"),"REVISAR")</f>
        <v>0</v>
      </c>
      <c r="Y2749" s="3">
        <f>IF(AND(ISNUMBER(SEARCH("@",E2749)),ISNUMBER(SEARCH(".",E2749))),"OK","REVISAR")</f>
        <v>0</v>
      </c>
      <c r="Z2749" s="3">
        <f>IF(COUNTIF($A$2:$A$5001,A2749)&gt;1,"REVISAR","OK")</f>
        <v>0</v>
      </c>
    </row>
    <row r="2750">
      <c r="A2750" s="3">
        <v>2749</v>
      </c>
      <c r="B2750" s="4">
        <v>45756</v>
      </c>
      <c r="C2750" s="3" t="inlineStr">
        <is>
          <t>Pedro Sánchez</t>
        </is>
      </c>
      <c r="D2750" s="3" t="inlineStr">
        <is>
          <t>45485016</t>
        </is>
      </c>
      <c r="E2750" s="3" t="inlineStr">
        <is>
          <t>cliente494@gmail.com</t>
        </is>
      </c>
      <c r="F2750" s="3" t="inlineStr">
        <is>
          <t>+54 9 2326 210894</t>
        </is>
      </c>
      <c r="G2750" s="3" t="inlineStr">
        <is>
          <t>Mar del Plata</t>
        </is>
      </c>
      <c r="H2750" s="3" t="inlineStr">
        <is>
          <t>buenos aires</t>
        </is>
      </c>
      <c r="I2750" s="3" t="inlineStr">
        <is>
          <t>Producto desconocido</t>
        </is>
      </c>
      <c r="J2750" s="3" t="inlineStr">
        <is>
          <t>Audio</t>
        </is>
      </c>
      <c r="K2750" s="3">
        <v>7</v>
      </c>
      <c r="L2750" s="5">
        <v>166542.57</v>
      </c>
      <c r="M2750" s="3">
        <v>0</v>
      </c>
      <c r="N2750" s="5">
        <v>1165797.99</v>
      </c>
      <c r="O2750" s="3" t="inlineStr">
        <is>
          <t>Mercado Pago</t>
        </is>
      </c>
      <c r="P2750" s="3" t="inlineStr">
        <is>
          <t>admin</t>
        </is>
      </c>
      <c r="Q2750" s="3" t="inlineStr">
        <is>
          <t>Norte</t>
        </is>
      </c>
      <c r="R2750" s="3" t="inlineStr">
        <is>
          <t>En camino</t>
        </is>
      </c>
      <c r="S2750" s="3" t="inlineStr">
        <is>
          <t>Duplicado probable</t>
        </is>
      </c>
      <c r="T2750" s="3">
        <f>IF(COUNTA(A2750:S2750)&lt;19,"REVISAR","OK")</f>
        <v>0</v>
      </c>
      <c r="U2750" s="3">
        <f>IF(ISNUMBER(B2750),"OK","REVISAR")</f>
        <v>0</v>
      </c>
      <c r="V2750" s="3">
        <f>IF(AND(ISNUMBER(K2750),K2750&gt;0,K2750&lt;50),"OK","REVISAR")</f>
        <v>0</v>
      </c>
      <c r="W2750" s="3">
        <f>IF(AND(ISNUMBER(L2750),L2750&gt;0,L2750&lt;1000000),"OK","REVISAR")</f>
        <v>0</v>
      </c>
      <c r="X2750" s="3">
        <f>IF(AND(ISNUMBER(K2750),ISNUMBER(L2750),ISNUMBER(M2750),ISNUMBER(N2750)),IF(ABS(N2750-(K2750*L2750*(1-M2750/100)))&gt;1,"REVISAR","OK"),"REVISAR")</f>
        <v>0</v>
      </c>
      <c r="Y2750" s="3">
        <f>IF(AND(ISNUMBER(SEARCH("@",E2750)),ISNUMBER(SEARCH(".",E2750))),"OK","REVISAR")</f>
        <v>0</v>
      </c>
      <c r="Z2750" s="3">
        <f>IF(COUNTIF($A$2:$A$5001,A2750)&gt;1,"REVISAR","OK")</f>
        <v>0</v>
      </c>
    </row>
    <row r="2751">
      <c r="A2751" s="3">
        <v>2750</v>
      </c>
      <c r="B2751" s="4">
        <v>45668</v>
      </c>
      <c r="D2751" s="3" t="inlineStr">
        <is>
          <t>38696359</t>
        </is>
      </c>
      <c r="E2751" s="3" t="inlineStr">
        <is>
          <t>cliente686@gmail.com</t>
        </is>
      </c>
      <c r="F2751" s="3" t="inlineStr">
        <is>
          <t>+54 9 2326 725329</t>
        </is>
      </c>
      <c r="G2751" s="3" t="inlineStr">
        <is>
          <t>san antonio de areco</t>
        </is>
      </c>
      <c r="H2751" s="3" t="inlineStr">
        <is>
          <t>Santa Fe</t>
        </is>
      </c>
      <c r="I2751" s="3" t="inlineStr">
        <is>
          <t>Disco SSD 480GB</t>
        </is>
      </c>
      <c r="J2751" s="3" t="inlineStr">
        <is>
          <t>Tecnologia</t>
        </is>
      </c>
      <c r="K2751" s="3">
        <v>1</v>
      </c>
      <c r="L2751" s="5">
        <v>104709.64</v>
      </c>
      <c r="M2751" s="3">
        <v>15</v>
      </c>
      <c r="N2751" s="5">
        <v>89003.19</v>
      </c>
      <c r="O2751" s="3" t="inlineStr">
        <is>
          <t>MercadoPago</t>
        </is>
      </c>
      <c r="P2751" s="3" t="inlineStr">
        <is>
          <t>Paul</t>
        </is>
      </c>
      <c r="R2751" s="3" t="inlineStr">
        <is>
          <t>En camino</t>
        </is>
      </c>
      <c r="S2751" s="3" t="inlineStr">
        <is>
          <t>Dirección incompleta</t>
        </is>
      </c>
      <c r="T2751" s="3">
        <f>IF(COUNTA(A2751:S2751)&lt;19,"REVISAR","OK")</f>
        <v>0</v>
      </c>
      <c r="U2751" s="3">
        <f>IF(ISNUMBER(B2751),"OK","REVISAR")</f>
        <v>0</v>
      </c>
      <c r="V2751" s="3">
        <f>IF(AND(ISNUMBER(K2751),K2751&gt;0,K2751&lt;50),"OK","REVISAR")</f>
        <v>0</v>
      </c>
      <c r="W2751" s="3">
        <f>IF(AND(ISNUMBER(L2751),L2751&gt;0,L2751&lt;1000000),"OK","REVISAR")</f>
        <v>0</v>
      </c>
      <c r="X2751" s="3">
        <f>IF(AND(ISNUMBER(K2751),ISNUMBER(L2751),ISNUMBER(M2751),ISNUMBER(N2751)),IF(ABS(N2751-(K2751*L2751*(1-M2751/100)))&gt;1,"REVISAR","OK"),"REVISAR")</f>
        <v>0</v>
      </c>
      <c r="Y2751" s="3">
        <f>IF(AND(ISNUMBER(SEARCH("@",E2751)),ISNUMBER(SEARCH(".",E2751))),"OK","REVISAR")</f>
        <v>0</v>
      </c>
      <c r="Z2751" s="3">
        <f>IF(COUNTIF($A$2:$A$5001,A2751)&gt;1,"REVISAR","OK")</f>
        <v>0</v>
      </c>
    </row>
    <row r="2752">
      <c r="A2752" s="3">
        <v>2751</v>
      </c>
      <c r="B2752" s="4">
        <v>45527</v>
      </c>
      <c r="C2752" s="3" t="inlineStr">
        <is>
          <t>Juan Pérez</t>
        </is>
      </c>
      <c r="D2752" s="3" t="inlineStr">
        <is>
          <t>30632034</t>
        </is>
      </c>
      <c r="E2752" s="3" t="inlineStr">
        <is>
          <t>cliente476@gmail.com</t>
        </is>
      </c>
      <c r="F2752" s="3" t="inlineStr">
        <is>
          <t>+54 9 2326 680137</t>
        </is>
      </c>
      <c r="G2752" s="3" t="inlineStr">
        <is>
          <t>S. A. de Areco</t>
        </is>
      </c>
      <c r="H2752" s="3" t="inlineStr">
        <is>
          <t>Cordoba</t>
        </is>
      </c>
      <c r="I2752" s="3" t="inlineStr">
        <is>
          <t>Silla gamer</t>
        </is>
      </c>
      <c r="J2752" s="3" t="inlineStr">
        <is>
          <t>Computación</t>
        </is>
      </c>
      <c r="K2752" s="3">
        <v>3</v>
      </c>
      <c r="L2752" s="5">
        <v>83021.07000000001</v>
      </c>
      <c r="M2752" s="3">
        <v>15</v>
      </c>
      <c r="N2752" s="5">
        <v>211703.73</v>
      </c>
      <c r="O2752" s="3" t="inlineStr">
        <is>
          <t>Tarjeta Crédito</t>
        </is>
      </c>
      <c r="P2752" s="3" t="inlineStr">
        <is>
          <t>Benjamín</t>
        </is>
      </c>
      <c r="S2752" s="3" t="inlineStr">
        <is>
          <t>Precio cargado manualmente</t>
        </is>
      </c>
      <c r="T2752" s="3">
        <f>IF(COUNTA(A2752:S2752)&lt;19,"REVISAR","OK")</f>
        <v>0</v>
      </c>
      <c r="U2752" s="3">
        <f>IF(ISNUMBER(B2752),"OK","REVISAR")</f>
        <v>0</v>
      </c>
      <c r="V2752" s="3">
        <f>IF(AND(ISNUMBER(K2752),K2752&gt;0,K2752&lt;50),"OK","REVISAR")</f>
        <v>0</v>
      </c>
      <c r="W2752" s="3">
        <f>IF(AND(ISNUMBER(L2752),L2752&gt;0,L2752&lt;1000000),"OK","REVISAR")</f>
        <v>0</v>
      </c>
      <c r="X2752" s="3">
        <f>IF(AND(ISNUMBER(K2752),ISNUMBER(L2752),ISNUMBER(M2752),ISNUMBER(N2752)),IF(ABS(N2752-(K2752*L2752*(1-M2752/100)))&gt;1,"REVISAR","OK"),"REVISAR")</f>
        <v>0</v>
      </c>
      <c r="Y2752" s="3">
        <f>IF(AND(ISNUMBER(SEARCH("@",E2752)),ISNUMBER(SEARCH(".",E2752))),"OK","REVISAR")</f>
        <v>0</v>
      </c>
      <c r="Z2752" s="3">
        <f>IF(COUNTIF($A$2:$A$5001,A2752)&gt;1,"REVISAR","OK")</f>
        <v>0</v>
      </c>
    </row>
    <row r="2753">
      <c r="A2753" s="3">
        <v>2752</v>
      </c>
      <c r="B2753" s="4">
        <v>45399</v>
      </c>
      <c r="C2753" s="3" t="inlineStr">
        <is>
          <t>Carlos López</t>
        </is>
      </c>
      <c r="D2753" s="3" t="inlineStr">
        <is>
          <t>41345268</t>
        </is>
      </c>
      <c r="E2753" s="3" t="inlineStr">
        <is>
          <t>cliente23@hotmial.com</t>
        </is>
      </c>
      <c r="F2753" s="3" t="inlineStr">
        <is>
          <t>+54 9 2326 200606</t>
        </is>
      </c>
      <c r="G2753" s="3" t="inlineStr">
        <is>
          <t>Córdoba</t>
        </is>
      </c>
      <c r="I2753" s="3" t="inlineStr">
        <is>
          <t>Webcam HD</t>
        </is>
      </c>
      <c r="J2753" s="3" t="inlineStr">
        <is>
          <t>tecnologia</t>
        </is>
      </c>
      <c r="K2753" s="3">
        <v>7</v>
      </c>
      <c r="L2753" s="5">
        <v>164268.83</v>
      </c>
      <c r="M2753" s="3">
        <v>0</v>
      </c>
      <c r="N2753" s="5">
        <v>1149881.81</v>
      </c>
      <c r="O2753" s="3" t="inlineStr">
        <is>
          <t>Transferencia</t>
        </is>
      </c>
      <c r="P2753" s="3" t="inlineStr">
        <is>
          <t>Admin</t>
        </is>
      </c>
      <c r="Q2753" s="3" t="inlineStr">
        <is>
          <t>Sucursal Centro</t>
        </is>
      </c>
      <c r="R2753" s="3" t="inlineStr">
        <is>
          <t>pendiente</t>
        </is>
      </c>
      <c r="T2753" s="3">
        <f>IF(COUNTA(A2753:S2753)&lt;19,"REVISAR","OK")</f>
        <v>0</v>
      </c>
      <c r="U2753" s="3">
        <f>IF(ISNUMBER(B2753),"OK","REVISAR")</f>
        <v>0</v>
      </c>
      <c r="V2753" s="3">
        <f>IF(AND(ISNUMBER(K2753),K2753&gt;0,K2753&lt;50),"OK","REVISAR")</f>
        <v>0</v>
      </c>
      <c r="W2753" s="3">
        <f>IF(AND(ISNUMBER(L2753),L2753&gt;0,L2753&lt;1000000),"OK","REVISAR")</f>
        <v>0</v>
      </c>
      <c r="X2753" s="3">
        <f>IF(AND(ISNUMBER(K2753),ISNUMBER(L2753),ISNUMBER(M2753),ISNUMBER(N2753)),IF(ABS(N2753-(K2753*L2753*(1-M2753/100)))&gt;1,"REVISAR","OK"),"REVISAR")</f>
        <v>0</v>
      </c>
      <c r="Y2753" s="3">
        <f>IF(AND(ISNUMBER(SEARCH("@",E2753)),ISNUMBER(SEARCH(".",E2753))),"OK","REVISAR")</f>
        <v>0</v>
      </c>
      <c r="Z2753" s="3">
        <f>IF(COUNTIF($A$2:$A$5001,A2753)&gt;1,"REVISAR","OK")</f>
        <v>0</v>
      </c>
    </row>
    <row r="2754">
      <c r="A2754" s="3">
        <v>2753</v>
      </c>
      <c r="B2754" s="4">
        <v>45390</v>
      </c>
      <c r="C2754" s="3" t="inlineStr">
        <is>
          <t>Sofía García</t>
        </is>
      </c>
      <c r="D2754" s="3" t="inlineStr">
        <is>
          <t>28090963</t>
        </is>
      </c>
      <c r="E2754" s="3" t="inlineStr">
        <is>
          <t>cliente151@sinmail</t>
        </is>
      </c>
      <c r="F2754" s="3" t="inlineStr">
        <is>
          <t>+54 9 2326 208565</t>
        </is>
      </c>
      <c r="H2754" s="3" t="inlineStr">
        <is>
          <t>CABA</t>
        </is>
      </c>
      <c r="I2754" s="3" t="inlineStr">
        <is>
          <t>Parlante portátil</t>
        </is>
      </c>
      <c r="J2754" s="3" t="inlineStr">
        <is>
          <t>tecnologia</t>
        </is>
      </c>
      <c r="K2754" s="3">
        <v>8</v>
      </c>
      <c r="L2754" s="5">
        <v>25807.66</v>
      </c>
      <c r="M2754" s="3">
        <v>10</v>
      </c>
      <c r="N2754" s="5">
        <v>185815.15</v>
      </c>
      <c r="O2754" s="3" t="inlineStr">
        <is>
          <t>Transferencia</t>
        </is>
      </c>
      <c r="P2754" s="3" t="inlineStr">
        <is>
          <t>Sin vendedor</t>
        </is>
      </c>
      <c r="R2754" s="3" t="inlineStr">
        <is>
          <t>pendiente</t>
        </is>
      </c>
      <c r="S2754" s="3" t="inlineStr">
        <is>
          <t>Dirección incompleta</t>
        </is>
      </c>
      <c r="T2754" s="3">
        <f>IF(COUNTA(A2754:S2754)&lt;19,"REVISAR","OK")</f>
        <v>0</v>
      </c>
      <c r="U2754" s="3">
        <f>IF(ISNUMBER(B2754),"OK","REVISAR")</f>
        <v>0</v>
      </c>
      <c r="V2754" s="3">
        <f>IF(AND(ISNUMBER(K2754),K2754&gt;0,K2754&lt;50),"OK","REVISAR")</f>
        <v>0</v>
      </c>
      <c r="W2754" s="3">
        <f>IF(AND(ISNUMBER(L2754),L2754&gt;0,L2754&lt;1000000),"OK","REVISAR")</f>
        <v>0</v>
      </c>
      <c r="X2754" s="3">
        <f>IF(AND(ISNUMBER(K2754),ISNUMBER(L2754),ISNUMBER(M2754),ISNUMBER(N2754)),IF(ABS(N2754-(K2754*L2754*(1-M2754/100)))&gt;1,"REVISAR","OK"),"REVISAR")</f>
        <v>0</v>
      </c>
      <c r="Y2754" s="3">
        <f>IF(AND(ISNUMBER(SEARCH("@",E2754)),ISNUMBER(SEARCH(".",E2754))),"OK","REVISAR")</f>
        <v>0</v>
      </c>
      <c r="Z2754" s="3">
        <f>IF(COUNTIF($A$2:$A$5001,A2754)&gt;1,"REVISAR","OK")</f>
        <v>0</v>
      </c>
    </row>
    <row r="2755">
      <c r="A2755" s="3">
        <v>2754</v>
      </c>
      <c r="B2755" s="4">
        <v>45781</v>
      </c>
      <c r="C2755" s="3" t="inlineStr">
        <is>
          <t>Cliente Sin Nombre</t>
        </is>
      </c>
      <c r="D2755" s="3" t="inlineStr">
        <is>
          <t>32653777</t>
        </is>
      </c>
      <c r="E2755" s="3" t="inlineStr">
        <is>
          <t>cliente138@hotmial.com</t>
        </is>
      </c>
      <c r="F2755" s="3" t="inlineStr">
        <is>
          <t>+54 9 2326 507758</t>
        </is>
      </c>
      <c r="G2755" s="3" t="inlineStr">
        <is>
          <t>La Plata</t>
        </is>
      </c>
      <c r="H2755" s="3" t="inlineStr">
        <is>
          <t>Bs.As</t>
        </is>
      </c>
      <c r="I2755" s="3" t="inlineStr">
        <is>
          <t>Mouse gamer</t>
        </is>
      </c>
      <c r="J2755" s="3" t="inlineStr">
        <is>
          <t>Tecnologia</t>
        </is>
      </c>
      <c r="K2755" s="3">
        <v>5</v>
      </c>
      <c r="M2755" s="3">
        <v>20</v>
      </c>
      <c r="O2755" s="3" t="inlineStr">
        <is>
          <t>Transferencia</t>
        </is>
      </c>
      <c r="P2755" s="3" t="inlineStr">
        <is>
          <t>Sin vendedor</t>
        </is>
      </c>
      <c r="Q2755" s="3" t="inlineStr">
        <is>
          <t>online</t>
        </is>
      </c>
      <c r="S2755" s="3" t="inlineStr">
        <is>
          <t>Duplicado probable</t>
        </is>
      </c>
      <c r="T2755" s="3">
        <f>IF(COUNTA(A2755:S2755)&lt;19,"REVISAR","OK")</f>
        <v>0</v>
      </c>
      <c r="U2755" s="3">
        <f>IF(ISNUMBER(B2755),"OK","REVISAR")</f>
        <v>0</v>
      </c>
      <c r="V2755" s="3">
        <f>IF(AND(ISNUMBER(K2755),K2755&gt;0,K2755&lt;50),"OK","REVISAR")</f>
        <v>0</v>
      </c>
      <c r="W2755" s="3">
        <f>IF(AND(ISNUMBER(L2755),L2755&gt;0,L2755&lt;1000000),"OK","REVISAR")</f>
        <v>0</v>
      </c>
      <c r="X2755" s="3">
        <f>IF(AND(ISNUMBER(K2755),ISNUMBER(L2755),ISNUMBER(M2755),ISNUMBER(N2755)),IF(ABS(N2755-(K2755*L2755*(1-M2755/100)))&gt;1,"REVISAR","OK"),"REVISAR")</f>
        <v>0</v>
      </c>
      <c r="Y2755" s="3">
        <f>IF(AND(ISNUMBER(SEARCH("@",E2755)),ISNUMBER(SEARCH(".",E2755))),"OK","REVISAR")</f>
        <v>0</v>
      </c>
      <c r="Z2755" s="3">
        <f>IF(COUNTIF($A$2:$A$5001,A2755)&gt;1,"REVISAR","OK")</f>
        <v>0</v>
      </c>
    </row>
    <row r="2756">
      <c r="A2756" s="3">
        <v>2755</v>
      </c>
      <c r="B2756" s="4">
        <v>45779</v>
      </c>
      <c r="C2756" s="3" t="inlineStr">
        <is>
          <t>Cliente Sin Nombre</t>
        </is>
      </c>
      <c r="D2756" s="3" t="inlineStr">
        <is>
          <t>35121642</t>
        </is>
      </c>
      <c r="E2756" s="3" t="inlineStr">
        <is>
          <t>cliente452@hotmail.com</t>
        </is>
      </c>
      <c r="H2756" s="3" t="inlineStr">
        <is>
          <t>Cordoba</t>
        </is>
      </c>
      <c r="I2756" s="3" t="inlineStr">
        <is>
          <t>Webcam HD</t>
        </is>
      </c>
      <c r="J2756" s="3" t="inlineStr">
        <is>
          <t>Sin categoria</t>
        </is>
      </c>
      <c r="K2756" s="3">
        <v>4</v>
      </c>
      <c r="L2756" s="5">
        <v>7167.98</v>
      </c>
      <c r="M2756" s="3">
        <v>0</v>
      </c>
      <c r="N2756" s="5">
        <v>28671.92</v>
      </c>
      <c r="O2756" s="3" t="inlineStr">
        <is>
          <t>Mercado Pago</t>
        </is>
      </c>
      <c r="P2756" s="3" t="inlineStr">
        <is>
          <t>Sin vendedor</t>
        </is>
      </c>
      <c r="R2756" s="3" t="inlineStr">
        <is>
          <t>Cancelado</t>
        </is>
      </c>
      <c r="T2756" s="3">
        <f>IF(COUNTA(A2756:S2756)&lt;19,"REVISAR","OK")</f>
        <v>0</v>
      </c>
      <c r="U2756" s="3">
        <f>IF(ISNUMBER(B2756),"OK","REVISAR")</f>
        <v>0</v>
      </c>
      <c r="V2756" s="3">
        <f>IF(AND(ISNUMBER(K2756),K2756&gt;0,K2756&lt;50),"OK","REVISAR")</f>
        <v>0</v>
      </c>
      <c r="W2756" s="3">
        <f>IF(AND(ISNUMBER(L2756),L2756&gt;0,L2756&lt;1000000),"OK","REVISAR")</f>
        <v>0</v>
      </c>
      <c r="X2756" s="3">
        <f>IF(AND(ISNUMBER(K2756),ISNUMBER(L2756),ISNUMBER(M2756),ISNUMBER(N2756)),IF(ABS(N2756-(K2756*L2756*(1-M2756/100)))&gt;1,"REVISAR","OK"),"REVISAR")</f>
        <v>0</v>
      </c>
      <c r="Y2756" s="3">
        <f>IF(AND(ISNUMBER(SEARCH("@",E2756)),ISNUMBER(SEARCH(".",E2756))),"OK","REVISAR")</f>
        <v>0</v>
      </c>
      <c r="Z2756" s="3">
        <f>IF(COUNTIF($A$2:$A$5001,A2756)&gt;1,"REVISAR","OK")</f>
        <v>0</v>
      </c>
    </row>
    <row r="2757">
      <c r="A2757" s="3">
        <v>2467</v>
      </c>
      <c r="B2757" s="4">
        <v>45486</v>
      </c>
      <c r="C2757" s="3" t="inlineStr">
        <is>
          <t>Lucas Rodríguez</t>
        </is>
      </c>
      <c r="D2757" s="3" t="inlineStr">
        <is>
          <t>36823413</t>
        </is>
      </c>
      <c r="E2757" s="3" t="inlineStr">
        <is>
          <t>cliente836@sinmail</t>
        </is>
      </c>
      <c r="F2757" s="3" t="inlineStr">
        <is>
          <t>+54 9 2326 814010</t>
        </is>
      </c>
      <c r="G2757" s="3" t="inlineStr">
        <is>
          <t>Buenos Aires</t>
        </is>
      </c>
      <c r="H2757" s="3" t="inlineStr">
        <is>
          <t>Buenos Aires</t>
        </is>
      </c>
      <c r="I2757" s="3" t="inlineStr">
        <is>
          <t>Memoria RAM 8GB</t>
        </is>
      </c>
      <c r="J2757" s="3" t="inlineStr">
        <is>
          <t>Tecnología</t>
        </is>
      </c>
      <c r="K2757" s="3">
        <v>8</v>
      </c>
      <c r="L2757" s="5">
        <v>163843.96</v>
      </c>
      <c r="M2757" s="3">
        <v>20</v>
      </c>
      <c r="N2757" s="5">
        <v>1048601.34</v>
      </c>
      <c r="O2757" s="3" t="inlineStr">
        <is>
          <t>Tarjeta Crédito</t>
        </is>
      </c>
      <c r="P2757" s="3" t="inlineStr">
        <is>
          <t>Benjamín</t>
        </is>
      </c>
      <c r="Q2757" s="3" t="inlineStr">
        <is>
          <t>Norte</t>
        </is>
      </c>
      <c r="R2757" s="3" t="inlineStr">
        <is>
          <t>No aplica</t>
        </is>
      </c>
      <c r="T2757" s="3">
        <f>IF(COUNTA(A2757:S2757)&lt;19,"REVISAR","OK")</f>
        <v>0</v>
      </c>
      <c r="U2757" s="3">
        <f>IF(ISNUMBER(B2757),"OK","REVISAR")</f>
        <v>0</v>
      </c>
      <c r="V2757" s="3">
        <f>IF(AND(ISNUMBER(K2757),K2757&gt;0,K2757&lt;50),"OK","REVISAR")</f>
        <v>0</v>
      </c>
      <c r="W2757" s="3">
        <f>IF(AND(ISNUMBER(L2757),L2757&gt;0,L2757&lt;1000000),"OK","REVISAR")</f>
        <v>0</v>
      </c>
      <c r="X2757" s="3">
        <f>IF(AND(ISNUMBER(K2757),ISNUMBER(L2757),ISNUMBER(M2757),ISNUMBER(N2757)),IF(ABS(N2757-(K2757*L2757*(1-M2757/100)))&gt;1,"REVISAR","OK"),"REVISAR")</f>
        <v>0</v>
      </c>
      <c r="Y2757" s="3">
        <f>IF(AND(ISNUMBER(SEARCH("@",E2757)),ISNUMBER(SEARCH(".",E2757))),"OK","REVISAR")</f>
        <v>0</v>
      </c>
      <c r="Z2757" s="3">
        <f>IF(COUNTIF($A$2:$A$5001,A2757)&gt;1,"REVISAR","OK")</f>
        <v>0</v>
      </c>
    </row>
    <row r="2758">
      <c r="A2758" s="3">
        <v>2757</v>
      </c>
      <c r="B2758" s="4">
        <v>45704</v>
      </c>
      <c r="C2758" s="3" t="inlineStr">
        <is>
          <t>Pedro Sánchez</t>
        </is>
      </c>
      <c r="D2758" s="3" t="inlineStr">
        <is>
          <t>22967502</t>
        </is>
      </c>
      <c r="E2758" s="3" t="inlineStr">
        <is>
          <t>cliente543@gmai.com</t>
        </is>
      </c>
      <c r="G2758" s="3" t="inlineStr">
        <is>
          <t>Córdoba</t>
        </is>
      </c>
      <c r="H2758" s="3" t="inlineStr">
        <is>
          <t>CABA</t>
        </is>
      </c>
      <c r="I2758" s="3" t="inlineStr">
        <is>
          <t>Mouse gamer</t>
        </is>
      </c>
      <c r="J2758" s="3" t="inlineStr">
        <is>
          <t>perifericos</t>
        </is>
      </c>
      <c r="K2758" s="3">
        <v>6</v>
      </c>
      <c r="L2758" s="5">
        <v>67816.25999999999</v>
      </c>
      <c r="M2758" s="3">
        <v>-5</v>
      </c>
      <c r="N2758" s="5">
        <v>427242.44</v>
      </c>
      <c r="O2758" s="3" t="inlineStr">
        <is>
          <t>Mercado Pago</t>
        </is>
      </c>
      <c r="Q2758" s="3" t="inlineStr">
        <is>
          <t>Sucursal Norte</t>
        </is>
      </c>
      <c r="R2758" s="3" t="inlineStr">
        <is>
          <t>No aplica</t>
        </is>
      </c>
      <c r="S2758" s="3" t="inlineStr">
        <is>
          <t>Precio cargado manualmente</t>
        </is>
      </c>
      <c r="T2758" s="3">
        <f>IF(COUNTA(A2758:S2758)&lt;19,"REVISAR","OK")</f>
        <v>0</v>
      </c>
      <c r="U2758" s="3">
        <f>IF(ISNUMBER(B2758),"OK","REVISAR")</f>
        <v>0</v>
      </c>
      <c r="V2758" s="3">
        <f>IF(AND(ISNUMBER(K2758),K2758&gt;0,K2758&lt;50),"OK","REVISAR")</f>
        <v>0</v>
      </c>
      <c r="W2758" s="3">
        <f>IF(AND(ISNUMBER(L2758),L2758&gt;0,L2758&lt;1000000),"OK","REVISAR")</f>
        <v>0</v>
      </c>
      <c r="X2758" s="3">
        <f>IF(AND(ISNUMBER(K2758),ISNUMBER(L2758),ISNUMBER(M2758),ISNUMBER(N2758)),IF(ABS(N2758-(K2758*L2758*(1-M2758/100)))&gt;1,"REVISAR","OK"),"REVISAR")</f>
        <v>0</v>
      </c>
      <c r="Y2758" s="3">
        <f>IF(AND(ISNUMBER(SEARCH("@",E2758)),ISNUMBER(SEARCH(".",E2758))),"OK","REVISAR")</f>
        <v>0</v>
      </c>
      <c r="Z2758" s="3">
        <f>IF(COUNTIF($A$2:$A$5001,A2758)&gt;1,"REVISAR","OK")</f>
        <v>0</v>
      </c>
    </row>
    <row r="2759">
      <c r="A2759" s="3">
        <v>2758</v>
      </c>
      <c r="B2759" s="4">
        <v>45395</v>
      </c>
      <c r="C2759" s="3" t="inlineStr">
        <is>
          <t>Valentina Díaz</t>
        </is>
      </c>
      <c r="D2759" s="3" t="inlineStr">
        <is>
          <t>39129457</t>
        </is>
      </c>
      <c r="E2759" s="3" t="inlineStr">
        <is>
          <t>cliente4@hotmial.com</t>
        </is>
      </c>
      <c r="F2759" s="3" t="inlineStr">
        <is>
          <t>+54 9 2326 384565</t>
        </is>
      </c>
      <c r="G2759" s="3" t="inlineStr">
        <is>
          <t>San Antonio de Areco</t>
        </is>
      </c>
      <c r="I2759" s="3" t="inlineStr">
        <is>
          <t>Monitor 24</t>
        </is>
      </c>
      <c r="J2759" s="3" t="inlineStr">
        <is>
          <t>Tecnologia</t>
        </is>
      </c>
      <c r="K2759" s="3">
        <v>5</v>
      </c>
      <c r="L2759" s="5">
        <v>21668.49</v>
      </c>
      <c r="M2759" s="3">
        <v>0</v>
      </c>
      <c r="N2759" s="5">
        <v>108342.45</v>
      </c>
      <c r="O2759" s="3" t="inlineStr">
        <is>
          <t>Tarjeta Crédito</t>
        </is>
      </c>
      <c r="P2759" s="3" t="inlineStr">
        <is>
          <t>Admin</t>
        </is>
      </c>
      <c r="Q2759" s="3" t="inlineStr">
        <is>
          <t>local 1</t>
        </is>
      </c>
      <c r="R2759" s="3" t="inlineStr">
        <is>
          <t>Pendiente</t>
        </is>
      </c>
      <c r="S2759" s="3" t="inlineStr">
        <is>
          <t>Cliente reclama demora</t>
        </is>
      </c>
      <c r="T2759" s="3">
        <f>IF(COUNTA(A2759:S2759)&lt;19,"REVISAR","OK")</f>
        <v>0</v>
      </c>
      <c r="U2759" s="3">
        <f>IF(ISNUMBER(B2759),"OK","REVISAR")</f>
        <v>0</v>
      </c>
      <c r="V2759" s="3">
        <f>IF(AND(ISNUMBER(K2759),K2759&gt;0,K2759&lt;50),"OK","REVISAR")</f>
        <v>0</v>
      </c>
      <c r="W2759" s="3">
        <f>IF(AND(ISNUMBER(L2759),L2759&gt;0,L2759&lt;1000000),"OK","REVISAR")</f>
        <v>0</v>
      </c>
      <c r="X2759" s="3">
        <f>IF(AND(ISNUMBER(K2759),ISNUMBER(L2759),ISNUMBER(M2759),ISNUMBER(N2759)),IF(ABS(N2759-(K2759*L2759*(1-M2759/100)))&gt;1,"REVISAR","OK"),"REVISAR")</f>
        <v>0</v>
      </c>
      <c r="Y2759" s="3">
        <f>IF(AND(ISNUMBER(SEARCH("@",E2759)),ISNUMBER(SEARCH(".",E2759))),"OK","REVISAR")</f>
        <v>0</v>
      </c>
      <c r="Z2759" s="3">
        <f>IF(COUNTIF($A$2:$A$5001,A2759)&gt;1,"REVISAR","OK")</f>
        <v>0</v>
      </c>
    </row>
    <row r="2760">
      <c r="A2760" s="3">
        <v>2759</v>
      </c>
      <c r="B2760" s="4">
        <v>45505</v>
      </c>
      <c r="C2760" s="3" t="inlineStr">
        <is>
          <t>Martín Fernández</t>
        </is>
      </c>
      <c r="D2760" s="3" t="inlineStr">
        <is>
          <t>31845775</t>
        </is>
      </c>
      <c r="E2760" s="3" t="inlineStr">
        <is>
          <t>cliente29@outlook.com</t>
        </is>
      </c>
      <c r="F2760" s="3" t="inlineStr">
        <is>
          <t>+54 9 2326 212569</t>
        </is>
      </c>
      <c r="G2760" s="3" t="inlineStr">
        <is>
          <t>Bs As</t>
        </is>
      </c>
      <c r="H2760" s="3" t="inlineStr">
        <is>
          <t>buenos aires</t>
        </is>
      </c>
      <c r="I2760" s="3" t="inlineStr">
        <is>
          <t>Silla gamer</t>
        </is>
      </c>
      <c r="J2760" s="3" t="inlineStr">
        <is>
          <t>Periféricos</t>
        </is>
      </c>
      <c r="K2760" s="3">
        <v>1</v>
      </c>
      <c r="L2760" s="5">
        <v>140059.01</v>
      </c>
      <c r="M2760" s="3">
        <v>15</v>
      </c>
      <c r="N2760" s="5">
        <v>119050.16</v>
      </c>
      <c r="O2760" s="3" t="inlineStr">
        <is>
          <t>Efectivo</t>
        </is>
      </c>
      <c r="P2760" s="3" t="inlineStr">
        <is>
          <t>Sin vendedor</t>
        </is>
      </c>
      <c r="R2760" s="3" t="inlineStr">
        <is>
          <t>En camino</t>
        </is>
      </c>
      <c r="S2760" s="3" t="inlineStr">
        <is>
          <t>sin observaciones</t>
        </is>
      </c>
      <c r="T2760" s="3">
        <f>IF(COUNTA(A2760:S2760)&lt;19,"REVISAR","OK")</f>
        <v>0</v>
      </c>
      <c r="U2760" s="3">
        <f>IF(ISNUMBER(B2760),"OK","REVISAR")</f>
        <v>0</v>
      </c>
      <c r="V2760" s="3">
        <f>IF(AND(ISNUMBER(K2760),K2760&gt;0,K2760&lt;50),"OK","REVISAR")</f>
        <v>0</v>
      </c>
      <c r="W2760" s="3">
        <f>IF(AND(ISNUMBER(L2760),L2760&gt;0,L2760&lt;1000000),"OK","REVISAR")</f>
        <v>0</v>
      </c>
      <c r="X2760" s="3">
        <f>IF(AND(ISNUMBER(K2760),ISNUMBER(L2760),ISNUMBER(M2760),ISNUMBER(N2760)),IF(ABS(N2760-(K2760*L2760*(1-M2760/100)))&gt;1,"REVISAR","OK"),"REVISAR")</f>
        <v>0</v>
      </c>
      <c r="Y2760" s="3">
        <f>IF(AND(ISNUMBER(SEARCH("@",E2760)),ISNUMBER(SEARCH(".",E2760))),"OK","REVISAR")</f>
        <v>0</v>
      </c>
      <c r="Z2760" s="3">
        <f>IF(COUNTIF($A$2:$A$5001,A2760)&gt;1,"REVISAR","OK")</f>
        <v>0</v>
      </c>
    </row>
    <row r="2761">
      <c r="A2761" s="3">
        <v>2760</v>
      </c>
      <c r="B2761" s="4">
        <v>45764</v>
      </c>
      <c r="C2761" s="3" t="inlineStr">
        <is>
          <t>Sofía García</t>
        </is>
      </c>
      <c r="D2761" s="3" t="inlineStr">
        <is>
          <t>36006711</t>
        </is>
      </c>
      <c r="E2761" s="3" t="inlineStr">
        <is>
          <t>cliente474@outlook.com</t>
        </is>
      </c>
      <c r="F2761" s="3" t="inlineStr">
        <is>
          <t>+54 9 2326 255372</t>
        </is>
      </c>
      <c r="G2761" s="3" t="inlineStr">
        <is>
          <t>Mar del Plata</t>
        </is>
      </c>
      <c r="K2761" s="3">
        <v>6</v>
      </c>
      <c r="L2761" s="5">
        <v>145853.11</v>
      </c>
      <c r="M2761" s="3">
        <v>5</v>
      </c>
      <c r="N2761" s="5">
        <v>831362.73</v>
      </c>
      <c r="O2761" s="3" t="inlineStr">
        <is>
          <t>efectivo</t>
        </is>
      </c>
      <c r="P2761" s="3" t="inlineStr">
        <is>
          <t>Paul</t>
        </is>
      </c>
      <c r="Q2761" s="3" t="inlineStr">
        <is>
          <t>Norte</t>
        </is>
      </c>
      <c r="R2761" s="3" t="inlineStr">
        <is>
          <t>Entregado</t>
        </is>
      </c>
      <c r="S2761" s="3" t="inlineStr">
        <is>
          <t>Precio cargado manualmente</t>
        </is>
      </c>
      <c r="T2761" s="3">
        <f>IF(COUNTA(A2761:S2761)&lt;19,"REVISAR","OK")</f>
        <v>0</v>
      </c>
      <c r="U2761" s="3">
        <f>IF(ISNUMBER(B2761),"OK","REVISAR")</f>
        <v>0</v>
      </c>
      <c r="V2761" s="3">
        <f>IF(AND(ISNUMBER(K2761),K2761&gt;0,K2761&lt;50),"OK","REVISAR")</f>
        <v>0</v>
      </c>
      <c r="W2761" s="3">
        <f>IF(AND(ISNUMBER(L2761),L2761&gt;0,L2761&lt;1000000),"OK","REVISAR")</f>
        <v>0</v>
      </c>
      <c r="X2761" s="3">
        <f>IF(AND(ISNUMBER(K2761),ISNUMBER(L2761),ISNUMBER(M2761),ISNUMBER(N2761)),IF(ABS(N2761-(K2761*L2761*(1-M2761/100)))&gt;1,"REVISAR","OK"),"REVISAR")</f>
        <v>0</v>
      </c>
      <c r="Y2761" s="3">
        <f>IF(AND(ISNUMBER(SEARCH("@",E2761)),ISNUMBER(SEARCH(".",E2761))),"OK","REVISAR")</f>
        <v>0</v>
      </c>
      <c r="Z2761" s="3">
        <f>IF(COUNTIF($A$2:$A$5001,A2761)&gt;1,"REVISAR","OK")</f>
        <v>0</v>
      </c>
    </row>
    <row r="2762">
      <c r="A2762" s="3">
        <v>2761</v>
      </c>
      <c r="B2762" s="4">
        <v>45512</v>
      </c>
      <c r="C2762" s="3" t="inlineStr">
        <is>
          <t>Sofía García</t>
        </is>
      </c>
      <c r="D2762" s="3" t="inlineStr">
        <is>
          <t>30242417</t>
        </is>
      </c>
      <c r="E2762" s="3" t="inlineStr">
        <is>
          <t>cliente163@hotmial.com</t>
        </is>
      </c>
      <c r="F2762" s="3" t="inlineStr">
        <is>
          <t>+54 9 2326 986418</t>
        </is>
      </c>
      <c r="G2762" s="3" t="inlineStr">
        <is>
          <t>La Plata</t>
        </is>
      </c>
      <c r="I2762" s="3" t="inlineStr">
        <is>
          <t>Memoria RAM 8GB</t>
        </is>
      </c>
      <c r="J2762" s="3" t="inlineStr">
        <is>
          <t>Tecnología</t>
        </is>
      </c>
      <c r="K2762" s="3">
        <v>5</v>
      </c>
      <c r="L2762" s="5">
        <v>9999999</v>
      </c>
      <c r="M2762" s="3">
        <v>25</v>
      </c>
      <c r="N2762" s="5">
        <v>37499996.25</v>
      </c>
      <c r="O2762" s="3" t="inlineStr">
        <is>
          <t>MercadoPago</t>
        </is>
      </c>
      <c r="P2762" s="3" t="inlineStr">
        <is>
          <t>Lucas</t>
        </is>
      </c>
      <c r="Q2762" s="3" t="inlineStr">
        <is>
          <t>local 1</t>
        </is>
      </c>
      <c r="R2762" s="3" t="inlineStr">
        <is>
          <t>entregado</t>
        </is>
      </c>
      <c r="S2762" s="3" t="inlineStr">
        <is>
          <t>Pago a confirmar</t>
        </is>
      </c>
      <c r="T2762" s="3">
        <f>IF(COUNTA(A2762:S2762)&lt;19,"REVISAR","OK")</f>
        <v>0</v>
      </c>
      <c r="U2762" s="3">
        <f>IF(ISNUMBER(B2762),"OK","REVISAR")</f>
        <v>0</v>
      </c>
      <c r="V2762" s="3">
        <f>IF(AND(ISNUMBER(K2762),K2762&gt;0,K2762&lt;50),"OK","REVISAR")</f>
        <v>0</v>
      </c>
      <c r="W2762" s="3">
        <f>IF(AND(ISNUMBER(L2762),L2762&gt;0,L2762&lt;1000000),"OK","REVISAR")</f>
        <v>0</v>
      </c>
      <c r="X2762" s="3">
        <f>IF(AND(ISNUMBER(K2762),ISNUMBER(L2762),ISNUMBER(M2762),ISNUMBER(N2762)),IF(ABS(N2762-(K2762*L2762*(1-M2762/100)))&gt;1,"REVISAR","OK"),"REVISAR")</f>
        <v>0</v>
      </c>
      <c r="Y2762" s="3">
        <f>IF(AND(ISNUMBER(SEARCH("@",E2762)),ISNUMBER(SEARCH(".",E2762))),"OK","REVISAR")</f>
        <v>0</v>
      </c>
      <c r="Z2762" s="3">
        <f>IF(COUNTIF($A$2:$A$5001,A2762)&gt;1,"REVISAR","OK")</f>
        <v>0</v>
      </c>
    </row>
    <row r="2763">
      <c r="A2763" s="3">
        <v>2762</v>
      </c>
      <c r="B2763" s="4">
        <v>45773</v>
      </c>
      <c r="C2763" s="3" t="inlineStr">
        <is>
          <t>Pedro Sánchez</t>
        </is>
      </c>
      <c r="D2763" s="3" t="inlineStr">
        <is>
          <t>31054909</t>
        </is>
      </c>
      <c r="E2763" s="3" t="inlineStr">
        <is>
          <t>cliente85@yahoo.com</t>
        </is>
      </c>
      <c r="F2763" s="3" t="inlineStr">
        <is>
          <t>+54 9 2326 469306</t>
        </is>
      </c>
      <c r="G2763" s="3" t="inlineStr">
        <is>
          <t>Mar del Plata</t>
        </is>
      </c>
      <c r="H2763" s="3" t="inlineStr">
        <is>
          <t>Cordoba</t>
        </is>
      </c>
      <c r="I2763" s="3" t="inlineStr">
        <is>
          <t>Producto desconocido</t>
        </is>
      </c>
      <c r="J2763" s="3" t="inlineStr">
        <is>
          <t>Hogar</t>
        </is>
      </c>
      <c r="K2763" s="3">
        <v>3</v>
      </c>
      <c r="L2763" s="5">
        <v>31287.89</v>
      </c>
      <c r="M2763" s="3">
        <v>15</v>
      </c>
      <c r="N2763" s="5">
        <v>79784.12</v>
      </c>
      <c r="O2763" s="3" t="inlineStr">
        <is>
          <t>efectivo</t>
        </is>
      </c>
      <c r="P2763" s="3" t="inlineStr">
        <is>
          <t>admin</t>
        </is>
      </c>
      <c r="Q2763" s="3" t="inlineStr">
        <is>
          <t>Norte</t>
        </is>
      </c>
      <c r="R2763" s="3" t="inlineStr">
        <is>
          <t>Cancelado</t>
        </is>
      </c>
      <c r="T2763" s="3">
        <f>IF(COUNTA(A2763:S2763)&lt;19,"REVISAR","OK")</f>
        <v>0</v>
      </c>
      <c r="U2763" s="3">
        <f>IF(ISNUMBER(B2763),"OK","REVISAR")</f>
        <v>0</v>
      </c>
      <c r="V2763" s="3">
        <f>IF(AND(ISNUMBER(K2763),K2763&gt;0,K2763&lt;50),"OK","REVISAR")</f>
        <v>0</v>
      </c>
      <c r="W2763" s="3">
        <f>IF(AND(ISNUMBER(L2763),L2763&gt;0,L2763&lt;1000000),"OK","REVISAR")</f>
        <v>0</v>
      </c>
      <c r="X2763" s="3">
        <f>IF(AND(ISNUMBER(K2763),ISNUMBER(L2763),ISNUMBER(M2763),ISNUMBER(N2763)),IF(ABS(N2763-(K2763*L2763*(1-M2763/100)))&gt;1,"REVISAR","OK"),"REVISAR")</f>
        <v>0</v>
      </c>
      <c r="Y2763" s="3">
        <f>IF(AND(ISNUMBER(SEARCH("@",E2763)),ISNUMBER(SEARCH(".",E2763))),"OK","REVISAR")</f>
        <v>0</v>
      </c>
      <c r="Z2763" s="3">
        <f>IF(COUNTIF($A$2:$A$5001,A2763)&gt;1,"REVISAR","OK")</f>
        <v>0</v>
      </c>
    </row>
    <row r="2764">
      <c r="A2764" s="3">
        <v>2763</v>
      </c>
      <c r="B2764" s="4">
        <v>45349</v>
      </c>
      <c r="C2764" s="3" t="inlineStr">
        <is>
          <t>Lucas Rodríguez</t>
        </is>
      </c>
      <c r="D2764" s="3" t="inlineStr">
        <is>
          <t>42395586</t>
        </is>
      </c>
      <c r="F2764" s="3" t="inlineStr">
        <is>
          <t>+54 9 2326 397187</t>
        </is>
      </c>
      <c r="G2764" s="3" t="inlineStr">
        <is>
          <t>san antonio de areco</t>
        </is>
      </c>
      <c r="H2764" s="3" t="inlineStr">
        <is>
          <t>Bs.As</t>
        </is>
      </c>
      <c r="I2764" s="3" t="inlineStr">
        <is>
          <t>Cable USB-C</t>
        </is>
      </c>
      <c r="K2764" s="3">
        <v>5</v>
      </c>
      <c r="L2764" s="5">
        <v>18125.11</v>
      </c>
      <c r="M2764" s="3">
        <v>0</v>
      </c>
      <c r="N2764" s="5">
        <v>90625.55</v>
      </c>
      <c r="P2764" s="3" t="inlineStr">
        <is>
          <t>Sin vendedor</t>
        </is>
      </c>
      <c r="R2764" s="3" t="inlineStr">
        <is>
          <t>entregado</t>
        </is>
      </c>
      <c r="S2764" s="3" t="inlineStr">
        <is>
          <t>Cliente reclama demora</t>
        </is>
      </c>
      <c r="T2764" s="3">
        <f>IF(COUNTA(A2764:S2764)&lt;19,"REVISAR","OK")</f>
        <v>0</v>
      </c>
      <c r="U2764" s="3">
        <f>IF(ISNUMBER(B2764),"OK","REVISAR")</f>
        <v>0</v>
      </c>
      <c r="V2764" s="3">
        <f>IF(AND(ISNUMBER(K2764),K2764&gt;0,K2764&lt;50),"OK","REVISAR")</f>
        <v>0</v>
      </c>
      <c r="W2764" s="3">
        <f>IF(AND(ISNUMBER(L2764),L2764&gt;0,L2764&lt;1000000),"OK","REVISAR")</f>
        <v>0</v>
      </c>
      <c r="X2764" s="3">
        <f>IF(AND(ISNUMBER(K2764),ISNUMBER(L2764),ISNUMBER(M2764),ISNUMBER(N2764)),IF(ABS(N2764-(K2764*L2764*(1-M2764/100)))&gt;1,"REVISAR","OK"),"REVISAR")</f>
        <v>0</v>
      </c>
      <c r="Y2764" s="3">
        <f>IF(AND(ISNUMBER(SEARCH("@",E2764)),ISNUMBER(SEARCH(".",E2764))),"OK","REVISAR")</f>
        <v>0</v>
      </c>
      <c r="Z2764" s="3">
        <f>IF(COUNTIF($A$2:$A$5001,A2764)&gt;1,"REVISAR","OK")</f>
        <v>0</v>
      </c>
    </row>
    <row r="2765">
      <c r="A2765" s="3">
        <v>2764</v>
      </c>
      <c r="B2765" s="4">
        <v>45470</v>
      </c>
      <c r="C2765" s="3" t="inlineStr">
        <is>
          <t>Juan Pérez</t>
        </is>
      </c>
      <c r="D2765" s="3" t="inlineStr">
        <is>
          <t>39141426</t>
        </is>
      </c>
      <c r="E2765" s="3" t="inlineStr">
        <is>
          <t>cliente728@</t>
        </is>
      </c>
      <c r="F2765" s="3" t="inlineStr">
        <is>
          <t>+54 9 2326 678649</t>
        </is>
      </c>
      <c r="G2765" s="3" t="inlineStr">
        <is>
          <t>S. A. de Areco</t>
        </is>
      </c>
      <c r="I2765" s="3" t="inlineStr">
        <is>
          <t>Webcam HD</t>
        </is>
      </c>
      <c r="K2765" s="3">
        <v>3</v>
      </c>
      <c r="L2765" s="5">
        <v>29161.23</v>
      </c>
      <c r="M2765" s="3">
        <v>0</v>
      </c>
      <c r="N2765" s="5">
        <v>87483.69</v>
      </c>
      <c r="O2765" s="3" t="inlineStr">
        <is>
          <t>tarjeta credito</t>
        </is>
      </c>
      <c r="P2765" s="3" t="inlineStr">
        <is>
          <t>admin</t>
        </is>
      </c>
      <c r="Q2765" s="3" t="inlineStr">
        <is>
          <t>Norte</t>
        </is>
      </c>
      <c r="R2765" s="3" t="inlineStr">
        <is>
          <t>Cancelado</t>
        </is>
      </c>
      <c r="S2765" s="3" t="inlineStr">
        <is>
          <t>Precio cargado manualmente</t>
        </is>
      </c>
      <c r="T2765" s="3">
        <f>IF(COUNTA(A2765:S2765)&lt;19,"REVISAR","OK")</f>
        <v>0</v>
      </c>
      <c r="U2765" s="3">
        <f>IF(ISNUMBER(B2765),"OK","REVISAR")</f>
        <v>0</v>
      </c>
      <c r="V2765" s="3">
        <f>IF(AND(ISNUMBER(K2765),K2765&gt;0,K2765&lt;50),"OK","REVISAR")</f>
        <v>0</v>
      </c>
      <c r="W2765" s="3">
        <f>IF(AND(ISNUMBER(L2765),L2765&gt;0,L2765&lt;1000000),"OK","REVISAR")</f>
        <v>0</v>
      </c>
      <c r="X2765" s="3">
        <f>IF(AND(ISNUMBER(K2765),ISNUMBER(L2765),ISNUMBER(M2765),ISNUMBER(N2765)),IF(ABS(N2765-(K2765*L2765*(1-M2765/100)))&gt;1,"REVISAR","OK"),"REVISAR")</f>
        <v>0</v>
      </c>
      <c r="Y2765" s="3">
        <f>IF(AND(ISNUMBER(SEARCH("@",E2765)),ISNUMBER(SEARCH(".",E2765))),"OK","REVISAR")</f>
        <v>0</v>
      </c>
      <c r="Z2765" s="3">
        <f>IF(COUNTIF($A$2:$A$5001,A2765)&gt;1,"REVISAR","OK")</f>
        <v>0</v>
      </c>
    </row>
    <row r="2766">
      <c r="A2766" s="3">
        <v>2765</v>
      </c>
      <c r="B2766" s="4">
        <v>45392</v>
      </c>
      <c r="C2766" s="3" t="inlineStr">
        <is>
          <t>Sofía García</t>
        </is>
      </c>
      <c r="D2766" s="3" t="inlineStr">
        <is>
          <t>43684351</t>
        </is>
      </c>
      <c r="E2766" s="3" t="inlineStr">
        <is>
          <t>cliente139@yahoo.com</t>
        </is>
      </c>
      <c r="F2766" s="3" t="inlineStr">
        <is>
          <t>+54 9 2326 725560</t>
        </is>
      </c>
      <c r="G2766" s="3" t="inlineStr">
        <is>
          <t>Mendoza</t>
        </is>
      </c>
      <c r="H2766" s="3" t="inlineStr">
        <is>
          <t>Bs.As</t>
        </is>
      </c>
      <c r="J2766" s="3" t="inlineStr">
        <is>
          <t>Hogar</t>
        </is>
      </c>
      <c r="K2766" s="3">
        <v>2</v>
      </c>
      <c r="L2766" s="5">
        <v>-25000</v>
      </c>
      <c r="M2766" s="3">
        <v>25</v>
      </c>
      <c r="O2766" s="3" t="inlineStr">
        <is>
          <t>transf</t>
        </is>
      </c>
      <c r="P2766" s="3" t="inlineStr">
        <is>
          <t>Admin</t>
        </is>
      </c>
      <c r="R2766" s="3" t="inlineStr">
        <is>
          <t>No aplica</t>
        </is>
      </c>
      <c r="S2766" s="3" t="inlineStr">
        <is>
          <t>Cliente reclama demora</t>
        </is>
      </c>
      <c r="T2766" s="3">
        <f>IF(COUNTA(A2766:S2766)&lt;19,"REVISAR","OK")</f>
        <v>0</v>
      </c>
      <c r="U2766" s="3">
        <f>IF(ISNUMBER(B2766),"OK","REVISAR")</f>
        <v>0</v>
      </c>
      <c r="V2766" s="3">
        <f>IF(AND(ISNUMBER(K2766),K2766&gt;0,K2766&lt;50),"OK","REVISAR")</f>
        <v>0</v>
      </c>
      <c r="W2766" s="3">
        <f>IF(AND(ISNUMBER(L2766),L2766&gt;0,L2766&lt;1000000),"OK","REVISAR")</f>
        <v>0</v>
      </c>
      <c r="X2766" s="3">
        <f>IF(AND(ISNUMBER(K2766),ISNUMBER(L2766),ISNUMBER(M2766),ISNUMBER(N2766)),IF(ABS(N2766-(K2766*L2766*(1-M2766/100)))&gt;1,"REVISAR","OK"),"REVISAR")</f>
        <v>0</v>
      </c>
      <c r="Y2766" s="3">
        <f>IF(AND(ISNUMBER(SEARCH("@",E2766)),ISNUMBER(SEARCH(".",E2766))),"OK","REVISAR")</f>
        <v>0</v>
      </c>
      <c r="Z2766" s="3">
        <f>IF(COUNTIF($A$2:$A$5001,A2766)&gt;1,"REVISAR","OK")</f>
        <v>0</v>
      </c>
    </row>
    <row r="2767">
      <c r="A2767" s="3">
        <v>2766</v>
      </c>
      <c r="B2767" s="4">
        <v>45427</v>
      </c>
      <c r="D2767" s="3" t="inlineStr">
        <is>
          <t>23526808</t>
        </is>
      </c>
      <c r="E2767" s="3" t="inlineStr">
        <is>
          <t>cliente882@outlook.com</t>
        </is>
      </c>
      <c r="F2767" s="3" t="inlineStr">
        <is>
          <t>+54 9 2326 285126</t>
        </is>
      </c>
      <c r="G2767" s="3" t="inlineStr">
        <is>
          <t>Córdoba</t>
        </is>
      </c>
      <c r="H2767" s="3" t="inlineStr">
        <is>
          <t>Bs.As</t>
        </is>
      </c>
      <c r="I2767" s="3" t="inlineStr">
        <is>
          <t>Monitor 24</t>
        </is>
      </c>
      <c r="J2767" s="3" t="inlineStr">
        <is>
          <t>Computación</t>
        </is>
      </c>
      <c r="K2767" s="3">
        <v>2</v>
      </c>
      <c r="L2767" s="5">
        <v>36754.53</v>
      </c>
      <c r="M2767" s="3">
        <v>15</v>
      </c>
      <c r="N2767" s="5">
        <v>62482.7</v>
      </c>
      <c r="O2767" s="3" t="inlineStr">
        <is>
          <t>efectivo</t>
        </is>
      </c>
      <c r="P2767" s="3" t="inlineStr">
        <is>
          <t>Lucas</t>
        </is>
      </c>
      <c r="Q2767" s="3" t="inlineStr">
        <is>
          <t>Online</t>
        </is>
      </c>
      <c r="R2767" s="3" t="inlineStr">
        <is>
          <t>Entregado</t>
        </is>
      </c>
      <c r="T2767" s="3">
        <f>IF(COUNTA(A2767:S2767)&lt;19,"REVISAR","OK")</f>
        <v>0</v>
      </c>
      <c r="U2767" s="3">
        <f>IF(ISNUMBER(B2767),"OK","REVISAR")</f>
        <v>0</v>
      </c>
      <c r="V2767" s="3">
        <f>IF(AND(ISNUMBER(K2767),K2767&gt;0,K2767&lt;50),"OK","REVISAR")</f>
        <v>0</v>
      </c>
      <c r="W2767" s="3">
        <f>IF(AND(ISNUMBER(L2767),L2767&gt;0,L2767&lt;1000000),"OK","REVISAR")</f>
        <v>0</v>
      </c>
      <c r="X2767" s="3">
        <f>IF(AND(ISNUMBER(K2767),ISNUMBER(L2767),ISNUMBER(M2767),ISNUMBER(N2767)),IF(ABS(N2767-(K2767*L2767*(1-M2767/100)))&gt;1,"REVISAR","OK"),"REVISAR")</f>
        <v>0</v>
      </c>
      <c r="Y2767" s="3">
        <f>IF(AND(ISNUMBER(SEARCH("@",E2767)),ISNUMBER(SEARCH(".",E2767))),"OK","REVISAR")</f>
        <v>0</v>
      </c>
      <c r="Z2767" s="3">
        <f>IF(COUNTIF($A$2:$A$5001,A2767)&gt;1,"REVISAR","OK")</f>
        <v>0</v>
      </c>
    </row>
    <row r="2768">
      <c r="A2768" s="3">
        <v>2767</v>
      </c>
      <c r="B2768" s="4">
        <v>45325</v>
      </c>
      <c r="D2768" s="3" t="inlineStr">
        <is>
          <t>35569701</t>
        </is>
      </c>
      <c r="E2768" s="3" t="inlineStr">
        <is>
          <t>cliente424@sinmail</t>
        </is>
      </c>
      <c r="F2768" s="3" t="inlineStr">
        <is>
          <t>+54 9 2326 498001</t>
        </is>
      </c>
      <c r="H2768" s="3" t="inlineStr">
        <is>
          <t>CABA</t>
        </is>
      </c>
      <c r="I2768" s="3" t="inlineStr">
        <is>
          <t>Notebook 15</t>
        </is>
      </c>
      <c r="J2768" s="3" t="inlineStr">
        <is>
          <t>Sin categoria</t>
        </is>
      </c>
      <c r="K2768" s="3">
        <v>6</v>
      </c>
      <c r="L2768" s="5">
        <v>63166.44</v>
      </c>
      <c r="M2768" s="3">
        <v>5</v>
      </c>
      <c r="N2768" s="5">
        <v>38720.71</v>
      </c>
      <c r="O2768" s="3" t="inlineStr">
        <is>
          <t>Cheque</t>
        </is>
      </c>
      <c r="P2768" s="3" t="inlineStr">
        <is>
          <t>admin</t>
        </is>
      </c>
      <c r="Q2768" s="3" t="inlineStr">
        <is>
          <t>Sucursal Centro</t>
        </is>
      </c>
      <c r="R2768" s="3" t="inlineStr">
        <is>
          <t>No aplica</t>
        </is>
      </c>
      <c r="S2768" s="3" t="inlineStr">
        <is>
          <t>Producto sin stock</t>
        </is>
      </c>
      <c r="T2768" s="3">
        <f>IF(COUNTA(A2768:S2768)&lt;19,"REVISAR","OK")</f>
        <v>0</v>
      </c>
      <c r="U2768" s="3">
        <f>IF(ISNUMBER(B2768),"OK","REVISAR")</f>
        <v>0</v>
      </c>
      <c r="V2768" s="3">
        <f>IF(AND(ISNUMBER(K2768),K2768&gt;0,K2768&lt;50),"OK","REVISAR")</f>
        <v>0</v>
      </c>
      <c r="W2768" s="3">
        <f>IF(AND(ISNUMBER(L2768),L2768&gt;0,L2768&lt;1000000),"OK","REVISAR")</f>
        <v>0</v>
      </c>
      <c r="X2768" s="3">
        <f>IF(AND(ISNUMBER(K2768),ISNUMBER(L2768),ISNUMBER(M2768),ISNUMBER(N2768)),IF(ABS(N2768-(K2768*L2768*(1-M2768/100)))&gt;1,"REVISAR","OK"),"REVISAR")</f>
        <v>0</v>
      </c>
      <c r="Y2768" s="3">
        <f>IF(AND(ISNUMBER(SEARCH("@",E2768)),ISNUMBER(SEARCH(".",E2768))),"OK","REVISAR")</f>
        <v>0</v>
      </c>
      <c r="Z2768" s="3">
        <f>IF(COUNTIF($A$2:$A$5001,A2768)&gt;1,"REVISAR","OK")</f>
        <v>0</v>
      </c>
    </row>
    <row r="2769">
      <c r="A2769" s="3">
        <v>2768</v>
      </c>
      <c r="B2769" s="4">
        <v>45652</v>
      </c>
      <c r="C2769" s="3" t="inlineStr">
        <is>
          <t>María Gómez</t>
        </is>
      </c>
      <c r="D2769" s="3" t="inlineStr">
        <is>
          <t>39056426</t>
        </is>
      </c>
      <c r="E2769" s="3" t="inlineStr">
        <is>
          <t>cliente652@</t>
        </is>
      </c>
      <c r="F2769" s="3" t="inlineStr">
        <is>
          <t>+54 9 2326 626557</t>
        </is>
      </c>
      <c r="G2769" s="3" t="inlineStr">
        <is>
          <t>Rosario</t>
        </is>
      </c>
      <c r="I2769" s="3" t="inlineStr">
        <is>
          <t>Notebook 15</t>
        </is>
      </c>
      <c r="J2769" s="3" t="inlineStr">
        <is>
          <t>Tecnologia</t>
        </is>
      </c>
      <c r="K2769" s="3">
        <v>2</v>
      </c>
      <c r="L2769" s="5">
        <v>13041.93</v>
      </c>
      <c r="M2769" s="3">
        <v>5</v>
      </c>
      <c r="N2769" s="5">
        <v>24779.67</v>
      </c>
      <c r="O2769" s="3" t="inlineStr">
        <is>
          <t>transf</t>
        </is>
      </c>
      <c r="S2769" s="3" t="inlineStr">
        <is>
          <t>Dirección incompleta</t>
        </is>
      </c>
      <c r="T2769" s="3">
        <f>IF(COUNTA(A2769:S2769)&lt;19,"REVISAR","OK")</f>
        <v>0</v>
      </c>
      <c r="U2769" s="3">
        <f>IF(ISNUMBER(B2769),"OK","REVISAR")</f>
        <v>0</v>
      </c>
      <c r="V2769" s="3">
        <f>IF(AND(ISNUMBER(K2769),K2769&gt;0,K2769&lt;50),"OK","REVISAR")</f>
        <v>0</v>
      </c>
      <c r="W2769" s="3">
        <f>IF(AND(ISNUMBER(L2769),L2769&gt;0,L2769&lt;1000000),"OK","REVISAR")</f>
        <v>0</v>
      </c>
      <c r="X2769" s="3">
        <f>IF(AND(ISNUMBER(K2769),ISNUMBER(L2769),ISNUMBER(M2769),ISNUMBER(N2769)),IF(ABS(N2769-(K2769*L2769*(1-M2769/100)))&gt;1,"REVISAR","OK"),"REVISAR")</f>
        <v>0</v>
      </c>
      <c r="Y2769" s="3">
        <f>IF(AND(ISNUMBER(SEARCH("@",E2769)),ISNUMBER(SEARCH(".",E2769))),"OK","REVISAR")</f>
        <v>0</v>
      </c>
      <c r="Z2769" s="3">
        <f>IF(COUNTIF($A$2:$A$5001,A2769)&gt;1,"REVISAR","OK")</f>
        <v>0</v>
      </c>
    </row>
    <row r="2770">
      <c r="A2770" s="3">
        <v>2769</v>
      </c>
      <c r="B2770" s="4">
        <v>45535</v>
      </c>
      <c r="C2770" s="3" t="inlineStr">
        <is>
          <t>Valentina Díaz</t>
        </is>
      </c>
      <c r="D2770" s="3" t="inlineStr">
        <is>
          <t>Sin DNI</t>
        </is>
      </c>
      <c r="E2770" s="3" t="inlineStr">
        <is>
          <t>cliente848@hotmial.com</t>
        </is>
      </c>
      <c r="F2770" s="3" t="inlineStr">
        <is>
          <t>+54 9 2326 888855</t>
        </is>
      </c>
      <c r="G2770" s="3" t="inlineStr">
        <is>
          <t>Mendoza</t>
        </is>
      </c>
      <c r="I2770" s="3" t="inlineStr">
        <is>
          <t>Auriculares Bluetooth</t>
        </is>
      </c>
      <c r="J2770" s="3" t="inlineStr">
        <is>
          <t>Tecnologia</t>
        </is>
      </c>
      <c r="K2770" s="3">
        <v>8</v>
      </c>
      <c r="L2770" s="5">
        <v>6419.09</v>
      </c>
      <c r="M2770" s="3">
        <v>20</v>
      </c>
      <c r="N2770" s="5">
        <v>41082.18</v>
      </c>
      <c r="O2770" s="3" t="inlineStr">
        <is>
          <t>efectivo</t>
        </is>
      </c>
      <c r="P2770" s="3" t="inlineStr">
        <is>
          <t>Admin</t>
        </is>
      </c>
      <c r="Q2770" s="3" t="inlineStr">
        <is>
          <t>Norte</t>
        </is>
      </c>
      <c r="R2770" s="3" t="inlineStr">
        <is>
          <t>Entregado</t>
        </is>
      </c>
      <c r="T2770" s="3">
        <f>IF(COUNTA(A2770:S2770)&lt;19,"REVISAR","OK")</f>
        <v>0</v>
      </c>
      <c r="U2770" s="3">
        <f>IF(ISNUMBER(B2770),"OK","REVISAR")</f>
        <v>0</v>
      </c>
      <c r="V2770" s="3">
        <f>IF(AND(ISNUMBER(K2770),K2770&gt;0,K2770&lt;50),"OK","REVISAR")</f>
        <v>0</v>
      </c>
      <c r="W2770" s="3">
        <f>IF(AND(ISNUMBER(L2770),L2770&gt;0,L2770&lt;1000000),"OK","REVISAR")</f>
        <v>0</v>
      </c>
      <c r="X2770" s="3">
        <f>IF(AND(ISNUMBER(K2770),ISNUMBER(L2770),ISNUMBER(M2770),ISNUMBER(N2770)),IF(ABS(N2770-(K2770*L2770*(1-M2770/100)))&gt;1,"REVISAR","OK"),"REVISAR")</f>
        <v>0</v>
      </c>
      <c r="Y2770" s="3">
        <f>IF(AND(ISNUMBER(SEARCH("@",E2770)),ISNUMBER(SEARCH(".",E2770))),"OK","REVISAR")</f>
        <v>0</v>
      </c>
      <c r="Z2770" s="3">
        <f>IF(COUNTIF($A$2:$A$5001,A2770)&gt;1,"REVISAR","OK")</f>
        <v>0</v>
      </c>
    </row>
    <row r="2771">
      <c r="A2771" s="3">
        <v>2770</v>
      </c>
      <c r="B2771" s="4">
        <v>45603</v>
      </c>
      <c r="C2771" s="3" t="inlineStr">
        <is>
          <t>Ana Martínez</t>
        </is>
      </c>
      <c r="D2771" s="3" t="inlineStr">
        <is>
          <t>23126682</t>
        </is>
      </c>
      <c r="E2771" s="3" t="inlineStr">
        <is>
          <t>cliente824@sinmail</t>
        </is>
      </c>
      <c r="F2771" s="3" t="inlineStr">
        <is>
          <t>+54 9 2326 444196</t>
        </is>
      </c>
      <c r="G2771" s="3" t="inlineStr">
        <is>
          <t>Rosario</t>
        </is>
      </c>
      <c r="H2771" s="3" t="inlineStr">
        <is>
          <t>Mendoza</t>
        </is>
      </c>
      <c r="I2771" s="3" t="inlineStr">
        <is>
          <t>Notebook 15</t>
        </is>
      </c>
      <c r="J2771" s="3" t="inlineStr">
        <is>
          <t>Accesorios</t>
        </is>
      </c>
      <c r="K2771" s="3">
        <v>4</v>
      </c>
      <c r="L2771" s="5">
        <v>9999999</v>
      </c>
      <c r="M2771" s="3">
        <v>15</v>
      </c>
      <c r="N2771" s="5">
        <v>33999996.6</v>
      </c>
      <c r="O2771" s="3" t="inlineStr">
        <is>
          <t>transf</t>
        </is>
      </c>
      <c r="P2771" s="3" t="inlineStr">
        <is>
          <t>Benjamín</t>
        </is>
      </c>
      <c r="Q2771" s="3" t="inlineStr">
        <is>
          <t>Online</t>
        </is>
      </c>
      <c r="T2771" s="3">
        <f>IF(COUNTA(A2771:S2771)&lt;19,"REVISAR","OK")</f>
        <v>0</v>
      </c>
      <c r="U2771" s="3">
        <f>IF(ISNUMBER(B2771),"OK","REVISAR")</f>
        <v>0</v>
      </c>
      <c r="V2771" s="3">
        <f>IF(AND(ISNUMBER(K2771),K2771&gt;0,K2771&lt;50),"OK","REVISAR")</f>
        <v>0</v>
      </c>
      <c r="W2771" s="3">
        <f>IF(AND(ISNUMBER(L2771),L2771&gt;0,L2771&lt;1000000),"OK","REVISAR")</f>
        <v>0</v>
      </c>
      <c r="X2771" s="3">
        <f>IF(AND(ISNUMBER(K2771),ISNUMBER(L2771),ISNUMBER(M2771),ISNUMBER(N2771)),IF(ABS(N2771-(K2771*L2771*(1-M2771/100)))&gt;1,"REVISAR","OK"),"REVISAR")</f>
        <v>0</v>
      </c>
      <c r="Y2771" s="3">
        <f>IF(AND(ISNUMBER(SEARCH("@",E2771)),ISNUMBER(SEARCH(".",E2771))),"OK","REVISAR")</f>
        <v>0</v>
      </c>
      <c r="Z2771" s="3">
        <f>IF(COUNTIF($A$2:$A$5001,A2771)&gt;1,"REVISAR","OK")</f>
        <v>0</v>
      </c>
    </row>
    <row r="2772">
      <c r="A2772" s="3">
        <v>2771</v>
      </c>
      <c r="B2772" s="4">
        <v>45720</v>
      </c>
      <c r="C2772" s="3" t="inlineStr">
        <is>
          <t>Sofía García</t>
        </is>
      </c>
      <c r="D2772" s="3" t="inlineStr">
        <is>
          <t>44237937</t>
        </is>
      </c>
      <c r="E2772" s="3" t="inlineStr">
        <is>
          <t>cliente57@hotmial.com</t>
        </is>
      </c>
      <c r="F2772" s="3" t="inlineStr">
        <is>
          <t>+54 9 2326 176946</t>
        </is>
      </c>
      <c r="G2772" s="3" t="inlineStr">
        <is>
          <t>Capital Federal</t>
        </is>
      </c>
      <c r="H2772" s="3" t="inlineStr">
        <is>
          <t>buenos aires</t>
        </is>
      </c>
      <c r="I2772" s="3" t="inlineStr">
        <is>
          <t>Mouse gamer</t>
        </is>
      </c>
      <c r="J2772" s="3" t="inlineStr">
        <is>
          <t>perifericos</t>
        </is>
      </c>
      <c r="K2772" s="3">
        <v>5</v>
      </c>
      <c r="L2772" s="5">
        <v>93474.34</v>
      </c>
      <c r="M2772" s="3">
        <v>15</v>
      </c>
      <c r="N2772" s="5">
        <v>397265.94</v>
      </c>
      <c r="O2772" s="3" t="inlineStr">
        <is>
          <t>Transferencia</t>
        </is>
      </c>
      <c r="R2772" s="3" t="inlineStr">
        <is>
          <t>Entregado</t>
        </is>
      </c>
      <c r="T2772" s="3">
        <f>IF(COUNTA(A2772:S2772)&lt;19,"REVISAR","OK")</f>
        <v>0</v>
      </c>
      <c r="U2772" s="3">
        <f>IF(ISNUMBER(B2772),"OK","REVISAR")</f>
        <v>0</v>
      </c>
      <c r="V2772" s="3">
        <f>IF(AND(ISNUMBER(K2772),K2772&gt;0,K2772&lt;50),"OK","REVISAR")</f>
        <v>0</v>
      </c>
      <c r="W2772" s="3">
        <f>IF(AND(ISNUMBER(L2772),L2772&gt;0,L2772&lt;1000000),"OK","REVISAR")</f>
        <v>0</v>
      </c>
      <c r="X2772" s="3">
        <f>IF(AND(ISNUMBER(K2772),ISNUMBER(L2772),ISNUMBER(M2772),ISNUMBER(N2772)),IF(ABS(N2772-(K2772*L2772*(1-M2772/100)))&gt;1,"REVISAR","OK"),"REVISAR")</f>
        <v>0</v>
      </c>
      <c r="Y2772" s="3">
        <f>IF(AND(ISNUMBER(SEARCH("@",E2772)),ISNUMBER(SEARCH(".",E2772))),"OK","REVISAR")</f>
        <v>0</v>
      </c>
      <c r="Z2772" s="3">
        <f>IF(COUNTIF($A$2:$A$5001,A2772)&gt;1,"REVISAR","OK")</f>
        <v>0</v>
      </c>
    </row>
    <row r="2773">
      <c r="A2773" s="3">
        <v>2772</v>
      </c>
      <c r="B2773" s="4">
        <v>45715</v>
      </c>
      <c r="C2773" s="3" t="inlineStr">
        <is>
          <t>Carlos López</t>
        </is>
      </c>
      <c r="D2773" s="3" t="inlineStr">
        <is>
          <t>31365960</t>
        </is>
      </c>
      <c r="E2773" s="3" t="inlineStr">
        <is>
          <t>cliente343@hotmail.com</t>
        </is>
      </c>
      <c r="F2773" s="3" t="inlineStr">
        <is>
          <t>+54 9 2326 633749</t>
        </is>
      </c>
      <c r="G2773" s="3" t="inlineStr">
        <is>
          <t>Cordoba</t>
        </is>
      </c>
      <c r="I2773" s="3" t="inlineStr">
        <is>
          <t>Producto desconocido</t>
        </is>
      </c>
      <c r="J2773" s="3" t="inlineStr">
        <is>
          <t>Computación</t>
        </is>
      </c>
      <c r="K2773" s="3">
        <v>6</v>
      </c>
      <c r="L2773" s="5">
        <v>170005.97</v>
      </c>
      <c r="M2773" s="3">
        <v>10</v>
      </c>
      <c r="N2773" s="5">
        <v>918032.24</v>
      </c>
      <c r="O2773" s="3" t="inlineStr">
        <is>
          <t>Transferencia</t>
        </is>
      </c>
      <c r="P2773" s="3" t="inlineStr">
        <is>
          <t>Sofía</t>
        </is>
      </c>
      <c r="Q2773" s="3" t="inlineStr">
        <is>
          <t>Sucursal Centro</t>
        </is>
      </c>
      <c r="R2773" s="3" t="inlineStr">
        <is>
          <t>Cancelado</t>
        </is>
      </c>
      <c r="S2773" s="3" t="inlineStr">
        <is>
          <t>Cliente reclama demora</t>
        </is>
      </c>
      <c r="T2773" s="3">
        <f>IF(COUNTA(A2773:S2773)&lt;19,"REVISAR","OK")</f>
        <v>0</v>
      </c>
      <c r="U2773" s="3">
        <f>IF(ISNUMBER(B2773),"OK","REVISAR")</f>
        <v>0</v>
      </c>
      <c r="V2773" s="3">
        <f>IF(AND(ISNUMBER(K2773),K2773&gt;0,K2773&lt;50),"OK","REVISAR")</f>
        <v>0</v>
      </c>
      <c r="W2773" s="3">
        <f>IF(AND(ISNUMBER(L2773),L2773&gt;0,L2773&lt;1000000),"OK","REVISAR")</f>
        <v>0</v>
      </c>
      <c r="X2773" s="3">
        <f>IF(AND(ISNUMBER(K2773),ISNUMBER(L2773),ISNUMBER(M2773),ISNUMBER(N2773)),IF(ABS(N2773-(K2773*L2773*(1-M2773/100)))&gt;1,"REVISAR","OK"),"REVISAR")</f>
        <v>0</v>
      </c>
      <c r="Y2773" s="3">
        <f>IF(AND(ISNUMBER(SEARCH("@",E2773)),ISNUMBER(SEARCH(".",E2773))),"OK","REVISAR")</f>
        <v>0</v>
      </c>
      <c r="Z2773" s="3">
        <f>IF(COUNTIF($A$2:$A$5001,A2773)&gt;1,"REVISAR","OK")</f>
        <v>0</v>
      </c>
    </row>
    <row r="2774">
      <c r="A2774" s="3">
        <v>2773</v>
      </c>
      <c r="B2774" s="4">
        <v>45811</v>
      </c>
      <c r="D2774" s="3" t="inlineStr">
        <is>
          <t>28107192</t>
        </is>
      </c>
      <c r="E2774" s="3" t="inlineStr">
        <is>
          <t>cliente897@</t>
        </is>
      </c>
      <c r="F2774" s="3" t="inlineStr">
        <is>
          <t>+54 9 2326 436609</t>
        </is>
      </c>
      <c r="G2774" s="3" t="inlineStr">
        <is>
          <t>CABA</t>
        </is>
      </c>
      <c r="I2774" s="3" t="inlineStr">
        <is>
          <t>Memoria RAM 8GB</t>
        </is>
      </c>
      <c r="J2774" s="3" t="inlineStr">
        <is>
          <t>Periféricos</t>
        </is>
      </c>
      <c r="K2774" s="3">
        <v>5</v>
      </c>
      <c r="L2774" s="5">
        <v>23561.01</v>
      </c>
      <c r="M2774" s="3">
        <v>10</v>
      </c>
      <c r="N2774" s="5">
        <v>106024.54</v>
      </c>
      <c r="O2774" s="3" t="inlineStr">
        <is>
          <t>Tarjeta Crédito</t>
        </is>
      </c>
      <c r="P2774" s="3" t="inlineStr">
        <is>
          <t>Sin vendedor</t>
        </is>
      </c>
      <c r="Q2774" s="3" t="inlineStr">
        <is>
          <t>Centro</t>
        </is>
      </c>
      <c r="R2774" s="3" t="inlineStr">
        <is>
          <t>entregado</t>
        </is>
      </c>
      <c r="S2774" s="3" t="inlineStr">
        <is>
          <t>Dirección incompleta</t>
        </is>
      </c>
      <c r="T2774" s="3">
        <f>IF(COUNTA(A2774:S2774)&lt;19,"REVISAR","OK")</f>
        <v>0</v>
      </c>
      <c r="U2774" s="3">
        <f>IF(ISNUMBER(B2774),"OK","REVISAR")</f>
        <v>0</v>
      </c>
      <c r="V2774" s="3">
        <f>IF(AND(ISNUMBER(K2774),K2774&gt;0,K2774&lt;50),"OK","REVISAR")</f>
        <v>0</v>
      </c>
      <c r="W2774" s="3">
        <f>IF(AND(ISNUMBER(L2774),L2774&gt;0,L2774&lt;1000000),"OK","REVISAR")</f>
        <v>0</v>
      </c>
      <c r="X2774" s="3">
        <f>IF(AND(ISNUMBER(K2774),ISNUMBER(L2774),ISNUMBER(M2774),ISNUMBER(N2774)),IF(ABS(N2774-(K2774*L2774*(1-M2774/100)))&gt;1,"REVISAR","OK"),"REVISAR")</f>
        <v>0</v>
      </c>
      <c r="Y2774" s="3">
        <f>IF(AND(ISNUMBER(SEARCH("@",E2774)),ISNUMBER(SEARCH(".",E2774))),"OK","REVISAR")</f>
        <v>0</v>
      </c>
      <c r="Z2774" s="3">
        <f>IF(COUNTIF($A$2:$A$5001,A2774)&gt;1,"REVISAR","OK")</f>
        <v>0</v>
      </c>
    </row>
    <row r="2775">
      <c r="A2775" s="3">
        <v>2774</v>
      </c>
      <c r="B2775" s="4">
        <v>45479</v>
      </c>
      <c r="D2775" s="3" t="inlineStr">
        <is>
          <t>42089046</t>
        </is>
      </c>
      <c r="E2775" s="3" t="inlineStr">
        <is>
          <t>no tiene</t>
        </is>
      </c>
      <c r="F2775" s="3" t="inlineStr">
        <is>
          <t>+54 9 2326 144148</t>
        </is>
      </c>
      <c r="G2775" s="3" t="inlineStr">
        <is>
          <t>Mendoza</t>
        </is>
      </c>
      <c r="H2775" s="3" t="inlineStr">
        <is>
          <t>Cordoba</t>
        </is>
      </c>
      <c r="I2775" s="3" t="inlineStr">
        <is>
          <t>Silla gamer</t>
        </is>
      </c>
      <c r="J2775" s="3" t="inlineStr">
        <is>
          <t>Computación</t>
        </is>
      </c>
      <c r="K2775" s="3">
        <v>6</v>
      </c>
      <c r="L2775" s="5">
        <v>123774.08</v>
      </c>
      <c r="M2775" s="3">
        <v>0</v>
      </c>
      <c r="N2775" s="5">
        <v>742644.48</v>
      </c>
      <c r="O2775" s="3" t="inlineStr">
        <is>
          <t>Tarjeta Débito</t>
        </is>
      </c>
      <c r="P2775" s="3" t="inlineStr">
        <is>
          <t>Lucas</t>
        </is>
      </c>
      <c r="Q2775" s="3" t="inlineStr">
        <is>
          <t>local 1</t>
        </is>
      </c>
      <c r="R2775" s="3" t="inlineStr">
        <is>
          <t>Cancelado</t>
        </is>
      </c>
      <c r="S2775" s="3" t="inlineStr">
        <is>
          <t>sin observaciones</t>
        </is>
      </c>
      <c r="T2775" s="3">
        <f>IF(COUNTA(A2775:S2775)&lt;19,"REVISAR","OK")</f>
        <v>0</v>
      </c>
      <c r="U2775" s="3">
        <f>IF(ISNUMBER(B2775),"OK","REVISAR")</f>
        <v>0</v>
      </c>
      <c r="V2775" s="3">
        <f>IF(AND(ISNUMBER(K2775),K2775&gt;0,K2775&lt;50),"OK","REVISAR")</f>
        <v>0</v>
      </c>
      <c r="W2775" s="3">
        <f>IF(AND(ISNUMBER(L2775),L2775&gt;0,L2775&lt;1000000),"OK","REVISAR")</f>
        <v>0</v>
      </c>
      <c r="X2775" s="3">
        <f>IF(AND(ISNUMBER(K2775),ISNUMBER(L2775),ISNUMBER(M2775),ISNUMBER(N2775)),IF(ABS(N2775-(K2775*L2775*(1-M2775/100)))&gt;1,"REVISAR","OK"),"REVISAR")</f>
        <v>0</v>
      </c>
      <c r="Y2775" s="3">
        <f>IF(AND(ISNUMBER(SEARCH("@",E2775)),ISNUMBER(SEARCH(".",E2775))),"OK","REVISAR")</f>
        <v>0</v>
      </c>
      <c r="Z2775" s="3">
        <f>IF(COUNTIF($A$2:$A$5001,A2775)&gt;1,"REVISAR","OK")</f>
        <v>0</v>
      </c>
    </row>
    <row r="2776">
      <c r="A2776" s="3">
        <v>2775</v>
      </c>
      <c r="B2776" s="4" t="inlineStr">
        <is>
          <t>sin fecha</t>
        </is>
      </c>
      <c r="C2776" s="3" t="inlineStr">
        <is>
          <t>Martín Fernández</t>
        </is>
      </c>
      <c r="D2776" s="3" t="inlineStr">
        <is>
          <t>42053256</t>
        </is>
      </c>
      <c r="E2776" s="3" t="inlineStr">
        <is>
          <t>cliente238@sinmail</t>
        </is>
      </c>
      <c r="F2776" s="3" t="inlineStr">
        <is>
          <t>+54 9 2326 174558</t>
        </is>
      </c>
      <c r="G2776" s="3" t="inlineStr">
        <is>
          <t>San Antonio de Areco</t>
        </is>
      </c>
      <c r="I2776" s="3" t="inlineStr">
        <is>
          <t>Webcam HD</t>
        </is>
      </c>
      <c r="J2776" s="3" t="inlineStr">
        <is>
          <t>Accesorios</t>
        </is>
      </c>
      <c r="K2776" s="3">
        <v>2</v>
      </c>
      <c r="L2776" s="5">
        <v>16474.16</v>
      </c>
      <c r="M2776" s="3">
        <v>10</v>
      </c>
      <c r="N2776" s="5">
        <v>29653.49</v>
      </c>
      <c r="O2776" s="3" t="inlineStr">
        <is>
          <t>Mercado Pago</t>
        </is>
      </c>
      <c r="P2776" s="3" t="inlineStr">
        <is>
          <t>Sin vendedor</t>
        </is>
      </c>
      <c r="R2776" s="3" t="inlineStr">
        <is>
          <t>Pendiente</t>
        </is>
      </c>
      <c r="S2776" s="3" t="inlineStr">
        <is>
          <t>sin observaciones</t>
        </is>
      </c>
      <c r="T2776" s="3">
        <f>IF(COUNTA(A2776:S2776)&lt;19,"REVISAR","OK")</f>
        <v>0</v>
      </c>
      <c r="U2776" s="3">
        <f>IF(ISNUMBER(B2776),"OK","REVISAR")</f>
        <v>0</v>
      </c>
      <c r="V2776" s="3">
        <f>IF(AND(ISNUMBER(K2776),K2776&gt;0,K2776&lt;50),"OK","REVISAR")</f>
        <v>0</v>
      </c>
      <c r="W2776" s="3">
        <f>IF(AND(ISNUMBER(L2776),L2776&gt;0,L2776&lt;1000000),"OK","REVISAR")</f>
        <v>0</v>
      </c>
      <c r="X2776" s="3">
        <f>IF(AND(ISNUMBER(K2776),ISNUMBER(L2776),ISNUMBER(M2776),ISNUMBER(N2776)),IF(ABS(N2776-(K2776*L2776*(1-M2776/100)))&gt;1,"REVISAR","OK"),"REVISAR")</f>
        <v>0</v>
      </c>
      <c r="Y2776" s="3">
        <f>IF(AND(ISNUMBER(SEARCH("@",E2776)),ISNUMBER(SEARCH(".",E2776))),"OK","REVISAR")</f>
        <v>0</v>
      </c>
      <c r="Z2776" s="3">
        <f>IF(COUNTIF($A$2:$A$5001,A2776)&gt;1,"REVISAR","OK")</f>
        <v>0</v>
      </c>
    </row>
    <row r="2777">
      <c r="A2777" s="3">
        <v>2776</v>
      </c>
      <c r="B2777" s="4">
        <v>45515</v>
      </c>
      <c r="C2777" s="3" t="inlineStr">
        <is>
          <t>Sofía García</t>
        </is>
      </c>
      <c r="D2777" s="3" t="inlineStr">
        <is>
          <t>34027144</t>
        </is>
      </c>
      <c r="E2777" s="3" t="inlineStr">
        <is>
          <t>cliente735@outlook.com</t>
        </is>
      </c>
      <c r="F2777" s="3" t="inlineStr">
        <is>
          <t>+54 9 2326 239898</t>
        </is>
      </c>
      <c r="G2777" s="3" t="inlineStr">
        <is>
          <t>Bs As</t>
        </is>
      </c>
      <c r="H2777" s="3" t="inlineStr">
        <is>
          <t>CABA</t>
        </is>
      </c>
      <c r="I2777" s="3" t="inlineStr">
        <is>
          <t>Memoria RAM 8GB</t>
        </is>
      </c>
      <c r="J2777" s="3" t="inlineStr">
        <is>
          <t>Computación</t>
        </is>
      </c>
      <c r="K2777" s="3">
        <v>6</v>
      </c>
      <c r="L2777" s="5">
        <v>120332.42</v>
      </c>
      <c r="M2777" s="3">
        <v>10</v>
      </c>
      <c r="N2777" s="5">
        <v>649795.0699999999</v>
      </c>
      <c r="O2777" s="3" t="inlineStr">
        <is>
          <t>Efectivo</t>
        </is>
      </c>
      <c r="P2777" s="3" t="inlineStr">
        <is>
          <t>Lucas</t>
        </is>
      </c>
      <c r="Q2777" s="3" t="inlineStr">
        <is>
          <t>Sucursal Centro</t>
        </is>
      </c>
      <c r="R2777" s="3" t="inlineStr">
        <is>
          <t>entregado</t>
        </is>
      </c>
      <c r="S2777" s="3" t="inlineStr">
        <is>
          <t>Duplicado probable</t>
        </is>
      </c>
      <c r="T2777" s="3">
        <f>IF(COUNTA(A2777:S2777)&lt;19,"REVISAR","OK")</f>
        <v>0</v>
      </c>
      <c r="U2777" s="3">
        <f>IF(ISNUMBER(B2777),"OK","REVISAR")</f>
        <v>0</v>
      </c>
      <c r="V2777" s="3">
        <f>IF(AND(ISNUMBER(K2777),K2777&gt;0,K2777&lt;50),"OK","REVISAR")</f>
        <v>0</v>
      </c>
      <c r="W2777" s="3">
        <f>IF(AND(ISNUMBER(L2777),L2777&gt;0,L2777&lt;1000000),"OK","REVISAR")</f>
        <v>0</v>
      </c>
      <c r="X2777" s="3">
        <f>IF(AND(ISNUMBER(K2777),ISNUMBER(L2777),ISNUMBER(M2777),ISNUMBER(N2777)),IF(ABS(N2777-(K2777*L2777*(1-M2777/100)))&gt;1,"REVISAR","OK"),"REVISAR")</f>
        <v>0</v>
      </c>
      <c r="Y2777" s="3">
        <f>IF(AND(ISNUMBER(SEARCH("@",E2777)),ISNUMBER(SEARCH(".",E2777))),"OK","REVISAR")</f>
        <v>0</v>
      </c>
      <c r="Z2777" s="3">
        <f>IF(COUNTIF($A$2:$A$5001,A2777)&gt;1,"REVISAR","OK")</f>
        <v>0</v>
      </c>
    </row>
    <row r="2778">
      <c r="B2778" s="4">
        <v>45713</v>
      </c>
      <c r="C2778" s="3" t="inlineStr">
        <is>
          <t>Carlos López</t>
        </is>
      </c>
      <c r="D2778" s="3" t="inlineStr">
        <is>
          <t>20622922</t>
        </is>
      </c>
      <c r="E2778" s="3" t="inlineStr">
        <is>
          <t>cliente2@gmai.com</t>
        </is>
      </c>
      <c r="F2778" s="3" t="inlineStr">
        <is>
          <t>+54 9 2326 411719</t>
        </is>
      </c>
      <c r="G2778" s="3" t="inlineStr">
        <is>
          <t>CABA</t>
        </is>
      </c>
      <c r="H2778" s="3" t="inlineStr">
        <is>
          <t>Buenos Aires</t>
        </is>
      </c>
      <c r="J2778" s="3" t="inlineStr">
        <is>
          <t>Hogar</t>
        </is>
      </c>
      <c r="K2778" s="3">
        <v>8</v>
      </c>
      <c r="M2778" s="3">
        <v>0</v>
      </c>
      <c r="O2778" s="3" t="inlineStr">
        <is>
          <t>tarjeta credito</t>
        </is>
      </c>
      <c r="P2778" s="3" t="inlineStr">
        <is>
          <t>Isaías</t>
        </is>
      </c>
      <c r="Q2778" s="3" t="inlineStr">
        <is>
          <t>Centro</t>
        </is>
      </c>
      <c r="S2778" s="3" t="inlineStr">
        <is>
          <t>OK</t>
        </is>
      </c>
      <c r="T2778" s="3">
        <f>IF(COUNTA(A2778:S2778)&lt;19,"REVISAR","OK")</f>
        <v>0</v>
      </c>
      <c r="U2778" s="3">
        <f>IF(ISNUMBER(B2778),"OK","REVISAR")</f>
        <v>0</v>
      </c>
      <c r="V2778" s="3">
        <f>IF(AND(ISNUMBER(K2778),K2778&gt;0,K2778&lt;50),"OK","REVISAR")</f>
        <v>0</v>
      </c>
      <c r="W2778" s="3">
        <f>IF(AND(ISNUMBER(L2778),L2778&gt;0,L2778&lt;1000000),"OK","REVISAR")</f>
        <v>0</v>
      </c>
      <c r="X2778" s="3">
        <f>IF(AND(ISNUMBER(K2778),ISNUMBER(L2778),ISNUMBER(M2778),ISNUMBER(N2778)),IF(ABS(N2778-(K2778*L2778*(1-M2778/100)))&gt;1,"REVISAR","OK"),"REVISAR")</f>
        <v>0</v>
      </c>
      <c r="Y2778" s="3">
        <f>IF(AND(ISNUMBER(SEARCH("@",E2778)),ISNUMBER(SEARCH(".",E2778))),"OK","REVISAR")</f>
        <v>0</v>
      </c>
      <c r="Z2778" s="3">
        <f>IF(COUNTIF($A$2:$A$5001,A2778)&gt;1,"REVISAR","OK")</f>
        <v>0</v>
      </c>
    </row>
    <row r="2779">
      <c r="A2779" s="3">
        <v>2778</v>
      </c>
      <c r="B2779" s="4">
        <v>45459</v>
      </c>
      <c r="C2779" s="3" t="inlineStr">
        <is>
          <t>Cliente Sin Nombre</t>
        </is>
      </c>
      <c r="D2779" s="3" t="inlineStr">
        <is>
          <t>38644514</t>
        </is>
      </c>
      <c r="E2779" s="3" t="inlineStr">
        <is>
          <t>cliente396@outlook.com</t>
        </is>
      </c>
      <c r="F2779" s="3" t="inlineStr">
        <is>
          <t>+54 9 2326 324222</t>
        </is>
      </c>
      <c r="H2779" s="3" t="inlineStr">
        <is>
          <t>Buenos Aires</t>
        </is>
      </c>
      <c r="I2779" s="3" t="inlineStr">
        <is>
          <t>Notebook 15</t>
        </is>
      </c>
      <c r="J2779" s="3" t="inlineStr">
        <is>
          <t>Audio</t>
        </is>
      </c>
      <c r="K2779" s="3">
        <v>8</v>
      </c>
      <c r="L2779" s="5">
        <v>21217.1</v>
      </c>
      <c r="M2779" s="3">
        <v>0</v>
      </c>
      <c r="N2779" s="5">
        <v>169736.8</v>
      </c>
      <c r="O2779" s="3" t="inlineStr">
        <is>
          <t>transf</t>
        </is>
      </c>
      <c r="P2779" s="3" t="inlineStr">
        <is>
          <t>Lucas</t>
        </is>
      </c>
      <c r="Q2779" s="3" t="inlineStr">
        <is>
          <t>Sucursal Centro</t>
        </is>
      </c>
      <c r="R2779" s="3" t="inlineStr">
        <is>
          <t>Pendiente</t>
        </is>
      </c>
      <c r="T2779" s="3">
        <f>IF(COUNTA(A2779:S2779)&lt;19,"REVISAR","OK")</f>
        <v>0</v>
      </c>
      <c r="U2779" s="3">
        <f>IF(ISNUMBER(B2779),"OK","REVISAR")</f>
        <v>0</v>
      </c>
      <c r="V2779" s="3">
        <f>IF(AND(ISNUMBER(K2779),K2779&gt;0,K2779&lt;50),"OK","REVISAR")</f>
        <v>0</v>
      </c>
      <c r="W2779" s="3">
        <f>IF(AND(ISNUMBER(L2779),L2779&gt;0,L2779&lt;1000000),"OK","REVISAR")</f>
        <v>0</v>
      </c>
      <c r="X2779" s="3">
        <f>IF(AND(ISNUMBER(K2779),ISNUMBER(L2779),ISNUMBER(M2779),ISNUMBER(N2779)),IF(ABS(N2779-(K2779*L2779*(1-M2779/100)))&gt;1,"REVISAR","OK"),"REVISAR")</f>
        <v>0</v>
      </c>
      <c r="Y2779" s="3">
        <f>IF(AND(ISNUMBER(SEARCH("@",E2779)),ISNUMBER(SEARCH(".",E2779))),"OK","REVISAR")</f>
        <v>0</v>
      </c>
      <c r="Z2779" s="3">
        <f>IF(COUNTIF($A$2:$A$5001,A2779)&gt;1,"REVISAR","OK")</f>
        <v>0</v>
      </c>
    </row>
    <row r="2780">
      <c r="A2780" s="3">
        <v>2779</v>
      </c>
      <c r="B2780" s="4">
        <v>45714</v>
      </c>
      <c r="C2780" s="3" t="inlineStr">
        <is>
          <t>Valentina Díaz</t>
        </is>
      </c>
      <c r="D2780" s="3" t="inlineStr">
        <is>
          <t>21208044</t>
        </is>
      </c>
      <c r="E2780" s="3" t="inlineStr">
        <is>
          <t>cliente120@</t>
        </is>
      </c>
      <c r="F2780" s="3" t="inlineStr">
        <is>
          <t>+54 9 2326 752995</t>
        </is>
      </c>
      <c r="I2780" s="3" t="inlineStr">
        <is>
          <t>Mouse gamer</t>
        </is>
      </c>
      <c r="J2780" s="3" t="inlineStr">
        <is>
          <t>Periféricos</t>
        </is>
      </c>
      <c r="K2780" s="3">
        <v>7</v>
      </c>
      <c r="L2780" s="5">
        <v>99951.39999999999</v>
      </c>
      <c r="M2780" s="3">
        <v>0</v>
      </c>
      <c r="N2780" s="5">
        <v>699659.8</v>
      </c>
      <c r="O2780" s="3" t="inlineStr">
        <is>
          <t>Efectivo</t>
        </is>
      </c>
      <c r="P2780" s="3" t="inlineStr">
        <is>
          <t>admin</t>
        </is>
      </c>
      <c r="R2780" s="3" t="inlineStr">
        <is>
          <t>entregado</t>
        </is>
      </c>
      <c r="S2780" s="3" t="inlineStr">
        <is>
          <t>Precio cargado manualmente</t>
        </is>
      </c>
      <c r="T2780" s="3">
        <f>IF(COUNTA(A2780:S2780)&lt;19,"REVISAR","OK")</f>
        <v>0</v>
      </c>
      <c r="U2780" s="3">
        <f>IF(ISNUMBER(B2780),"OK","REVISAR")</f>
        <v>0</v>
      </c>
      <c r="V2780" s="3">
        <f>IF(AND(ISNUMBER(K2780),K2780&gt;0,K2780&lt;50),"OK","REVISAR")</f>
        <v>0</v>
      </c>
      <c r="W2780" s="3">
        <f>IF(AND(ISNUMBER(L2780),L2780&gt;0,L2780&lt;1000000),"OK","REVISAR")</f>
        <v>0</v>
      </c>
      <c r="X2780" s="3">
        <f>IF(AND(ISNUMBER(K2780),ISNUMBER(L2780),ISNUMBER(M2780),ISNUMBER(N2780)),IF(ABS(N2780-(K2780*L2780*(1-M2780/100)))&gt;1,"REVISAR","OK"),"REVISAR")</f>
        <v>0</v>
      </c>
      <c r="Y2780" s="3">
        <f>IF(AND(ISNUMBER(SEARCH("@",E2780)),ISNUMBER(SEARCH(".",E2780))),"OK","REVISAR")</f>
        <v>0</v>
      </c>
      <c r="Z2780" s="3">
        <f>IF(COUNTIF($A$2:$A$5001,A2780)&gt;1,"REVISAR","OK")</f>
        <v>0</v>
      </c>
    </row>
    <row r="2781">
      <c r="A2781" s="3">
        <v>2780</v>
      </c>
      <c r="B2781" s="4">
        <v>45491</v>
      </c>
      <c r="C2781" s="3" t="inlineStr">
        <is>
          <t>Sofía García</t>
        </is>
      </c>
      <c r="D2781" s="3" t="inlineStr">
        <is>
          <t>40323419</t>
        </is>
      </c>
      <c r="E2781" s="3" t="inlineStr">
        <is>
          <t>cliente785@yahoo.com</t>
        </is>
      </c>
      <c r="F2781" s="3" t="inlineStr">
        <is>
          <t>+54 9 2326 900134</t>
        </is>
      </c>
      <c r="G2781" s="3" t="inlineStr">
        <is>
          <t>Córdoba</t>
        </is>
      </c>
      <c r="H2781" s="3" t="inlineStr">
        <is>
          <t>Bs.As</t>
        </is>
      </c>
      <c r="I2781" s="3" t="inlineStr">
        <is>
          <t>Auriculares Bluetooth</t>
        </is>
      </c>
      <c r="J2781" s="3" t="inlineStr">
        <is>
          <t>Accesorios</t>
        </is>
      </c>
      <c r="K2781" s="3">
        <v>4</v>
      </c>
      <c r="L2781" s="5">
        <v>67349.24000000001</v>
      </c>
      <c r="M2781" s="3">
        <v>0</v>
      </c>
      <c r="N2781" s="5">
        <v>269396.96</v>
      </c>
      <c r="O2781" s="3" t="inlineStr">
        <is>
          <t>transf</t>
        </is>
      </c>
      <c r="P2781" s="3" t="inlineStr">
        <is>
          <t>Benjamín</t>
        </is>
      </c>
      <c r="Q2781" s="3" t="inlineStr">
        <is>
          <t>Local 1</t>
        </is>
      </c>
      <c r="R2781" s="3" t="inlineStr">
        <is>
          <t>No aplica</t>
        </is>
      </c>
      <c r="S2781" s="3" t="inlineStr">
        <is>
          <t>Precio cargado manualmente</t>
        </is>
      </c>
      <c r="T2781" s="3">
        <f>IF(COUNTA(A2781:S2781)&lt;19,"REVISAR","OK")</f>
        <v>0</v>
      </c>
      <c r="U2781" s="3">
        <f>IF(ISNUMBER(B2781),"OK","REVISAR")</f>
        <v>0</v>
      </c>
      <c r="V2781" s="3">
        <f>IF(AND(ISNUMBER(K2781),K2781&gt;0,K2781&lt;50),"OK","REVISAR")</f>
        <v>0</v>
      </c>
      <c r="W2781" s="3">
        <f>IF(AND(ISNUMBER(L2781),L2781&gt;0,L2781&lt;1000000),"OK","REVISAR")</f>
        <v>0</v>
      </c>
      <c r="X2781" s="3">
        <f>IF(AND(ISNUMBER(K2781),ISNUMBER(L2781),ISNUMBER(M2781),ISNUMBER(N2781)),IF(ABS(N2781-(K2781*L2781*(1-M2781/100)))&gt;1,"REVISAR","OK"),"REVISAR")</f>
        <v>0</v>
      </c>
      <c r="Y2781" s="3">
        <f>IF(AND(ISNUMBER(SEARCH("@",E2781)),ISNUMBER(SEARCH(".",E2781))),"OK","REVISAR")</f>
        <v>0</v>
      </c>
      <c r="Z2781" s="3">
        <f>IF(COUNTIF($A$2:$A$5001,A2781)&gt;1,"REVISAR","OK")</f>
        <v>0</v>
      </c>
    </row>
    <row r="2782">
      <c r="A2782" s="3">
        <v>2781</v>
      </c>
      <c r="B2782" s="4">
        <v>45687</v>
      </c>
      <c r="C2782" s="3" t="inlineStr">
        <is>
          <t>Lucas Rodríguez</t>
        </is>
      </c>
      <c r="D2782" s="3" t="inlineStr">
        <is>
          <t>28785162</t>
        </is>
      </c>
      <c r="E2782" s="3" t="inlineStr">
        <is>
          <t>cliente76@</t>
        </is>
      </c>
      <c r="F2782" s="3" t="inlineStr">
        <is>
          <t>+54 9 2326 355458</t>
        </is>
      </c>
      <c r="G2782" s="3" t="inlineStr">
        <is>
          <t>Areco</t>
        </is>
      </c>
      <c r="H2782" s="3" t="inlineStr">
        <is>
          <t>buenos aires</t>
        </is>
      </c>
      <c r="I2782" s="3" t="inlineStr">
        <is>
          <t>Parlante portátil</t>
        </is>
      </c>
      <c r="J2782" s="3" t="inlineStr">
        <is>
          <t>perifericos</t>
        </is>
      </c>
      <c r="L2782" s="5">
        <v>12173.05</v>
      </c>
      <c r="M2782" s="3">
        <v>5</v>
      </c>
      <c r="O2782" s="3" t="inlineStr">
        <is>
          <t>transf</t>
        </is>
      </c>
      <c r="P2782" s="3" t="inlineStr">
        <is>
          <t>Lucas</t>
        </is>
      </c>
      <c r="Q2782" s="3" t="inlineStr">
        <is>
          <t>Online</t>
        </is>
      </c>
      <c r="R2782" s="3" t="inlineStr">
        <is>
          <t>Cancelado</t>
        </is>
      </c>
      <c r="S2782" s="3" t="inlineStr">
        <is>
          <t>Pago a confirmar</t>
        </is>
      </c>
      <c r="T2782" s="3">
        <f>IF(COUNTA(A2782:S2782)&lt;19,"REVISAR","OK")</f>
        <v>0</v>
      </c>
      <c r="U2782" s="3">
        <f>IF(ISNUMBER(B2782),"OK","REVISAR")</f>
        <v>0</v>
      </c>
      <c r="V2782" s="3">
        <f>IF(AND(ISNUMBER(K2782),K2782&gt;0,K2782&lt;50),"OK","REVISAR")</f>
        <v>0</v>
      </c>
      <c r="W2782" s="3">
        <f>IF(AND(ISNUMBER(L2782),L2782&gt;0,L2782&lt;1000000),"OK","REVISAR")</f>
        <v>0</v>
      </c>
      <c r="X2782" s="3">
        <f>IF(AND(ISNUMBER(K2782),ISNUMBER(L2782),ISNUMBER(M2782),ISNUMBER(N2782)),IF(ABS(N2782-(K2782*L2782*(1-M2782/100)))&gt;1,"REVISAR","OK"),"REVISAR")</f>
        <v>0</v>
      </c>
      <c r="Y2782" s="3">
        <f>IF(AND(ISNUMBER(SEARCH("@",E2782)),ISNUMBER(SEARCH(".",E2782))),"OK","REVISAR")</f>
        <v>0</v>
      </c>
      <c r="Z2782" s="3">
        <f>IF(COUNTIF($A$2:$A$5001,A2782)&gt;1,"REVISAR","OK")</f>
        <v>0</v>
      </c>
    </row>
    <row r="2783">
      <c r="A2783" s="3">
        <v>2782</v>
      </c>
      <c r="B2783" s="4">
        <v>45623</v>
      </c>
      <c r="C2783" s="3" t="inlineStr">
        <is>
          <t>María Gómez</t>
        </is>
      </c>
      <c r="D2783" s="3" t="inlineStr">
        <is>
          <t>36923941</t>
        </is>
      </c>
      <c r="E2783" s="3" t="inlineStr">
        <is>
          <t>CLIENTE442@GMAIL.COM</t>
        </is>
      </c>
      <c r="F2783" s="3" t="inlineStr">
        <is>
          <t>+54 9 2326 816795</t>
        </is>
      </c>
      <c r="G2783" s="3" t="inlineStr">
        <is>
          <t>Córdoba</t>
        </is>
      </c>
      <c r="H2783" s="3" t="inlineStr">
        <is>
          <t>Cordoba</t>
        </is>
      </c>
      <c r="J2783" s="3" t="inlineStr">
        <is>
          <t>Tecnologia</t>
        </is>
      </c>
      <c r="K2783" s="3">
        <v>6</v>
      </c>
      <c r="L2783" s="5">
        <v>91980.7</v>
      </c>
      <c r="M2783" s="3">
        <v>20</v>
      </c>
      <c r="N2783" s="5">
        <v>441507.36</v>
      </c>
      <c r="P2783" s="3" t="inlineStr">
        <is>
          <t>Sofía</t>
        </is>
      </c>
      <c r="Q2783" s="3" t="inlineStr">
        <is>
          <t>Norte</t>
        </is>
      </c>
      <c r="R2783" s="3" t="inlineStr">
        <is>
          <t>Cancelado</t>
        </is>
      </c>
      <c r="T2783" s="3">
        <f>IF(COUNTA(A2783:S2783)&lt;19,"REVISAR","OK")</f>
        <v>0</v>
      </c>
      <c r="U2783" s="3">
        <f>IF(ISNUMBER(B2783),"OK","REVISAR")</f>
        <v>0</v>
      </c>
      <c r="V2783" s="3">
        <f>IF(AND(ISNUMBER(K2783),K2783&gt;0,K2783&lt;50),"OK","REVISAR")</f>
        <v>0</v>
      </c>
      <c r="W2783" s="3">
        <f>IF(AND(ISNUMBER(L2783),L2783&gt;0,L2783&lt;1000000),"OK","REVISAR")</f>
        <v>0</v>
      </c>
      <c r="X2783" s="3">
        <f>IF(AND(ISNUMBER(K2783),ISNUMBER(L2783),ISNUMBER(M2783),ISNUMBER(N2783)),IF(ABS(N2783-(K2783*L2783*(1-M2783/100)))&gt;1,"REVISAR","OK"),"REVISAR")</f>
        <v>0</v>
      </c>
      <c r="Y2783" s="3">
        <f>IF(AND(ISNUMBER(SEARCH("@",E2783)),ISNUMBER(SEARCH(".",E2783))),"OK","REVISAR")</f>
        <v>0</v>
      </c>
      <c r="Z2783" s="3">
        <f>IF(COUNTIF($A$2:$A$5001,A2783)&gt;1,"REVISAR","OK")</f>
        <v>0</v>
      </c>
    </row>
    <row r="2784">
      <c r="A2784" s="3">
        <v>2783</v>
      </c>
      <c r="B2784" s="4">
        <v>45319</v>
      </c>
      <c r="C2784" s="3" t="inlineStr">
        <is>
          <t>Ana Martínez</t>
        </is>
      </c>
      <c r="D2784" s="3" t="inlineStr">
        <is>
          <t>34193204</t>
        </is>
      </c>
      <c r="E2784" s="3" t="inlineStr">
        <is>
          <t>cliente168@sinmail</t>
        </is>
      </c>
      <c r="F2784" s="3" t="inlineStr">
        <is>
          <t>+54 9 2326 556444</t>
        </is>
      </c>
      <c r="G2784" s="3" t="inlineStr">
        <is>
          <t>S. A. de Areco</t>
        </is>
      </c>
      <c r="H2784" s="3" t="inlineStr">
        <is>
          <t>Mendoza</t>
        </is>
      </c>
      <c r="I2784" s="3" t="inlineStr">
        <is>
          <t>Teclado mecánico</t>
        </is>
      </c>
      <c r="J2784" s="3" t="inlineStr">
        <is>
          <t>Tecnologia</t>
        </is>
      </c>
      <c r="K2784" s="3">
        <v>2</v>
      </c>
      <c r="L2784" s="5">
        <v>51869.27</v>
      </c>
      <c r="M2784" s="3">
        <v>0</v>
      </c>
      <c r="N2784" s="5">
        <v>103738.54</v>
      </c>
      <c r="P2784" s="3" t="inlineStr">
        <is>
          <t>Lucas</t>
        </is>
      </c>
      <c r="Q2784" s="3" t="inlineStr">
        <is>
          <t>Local 1</t>
        </is>
      </c>
      <c r="R2784" s="3" t="inlineStr">
        <is>
          <t>pendiente</t>
        </is>
      </c>
      <c r="S2784" s="3" t="inlineStr">
        <is>
          <t>Cliente reclama demora</t>
        </is>
      </c>
      <c r="T2784" s="3">
        <f>IF(COUNTA(A2784:S2784)&lt;19,"REVISAR","OK")</f>
        <v>0</v>
      </c>
      <c r="U2784" s="3">
        <f>IF(ISNUMBER(B2784),"OK","REVISAR")</f>
        <v>0</v>
      </c>
      <c r="V2784" s="3">
        <f>IF(AND(ISNUMBER(K2784),K2784&gt;0,K2784&lt;50),"OK","REVISAR")</f>
        <v>0</v>
      </c>
      <c r="W2784" s="3">
        <f>IF(AND(ISNUMBER(L2784),L2784&gt;0,L2784&lt;1000000),"OK","REVISAR")</f>
        <v>0</v>
      </c>
      <c r="X2784" s="3">
        <f>IF(AND(ISNUMBER(K2784),ISNUMBER(L2784),ISNUMBER(M2784),ISNUMBER(N2784)),IF(ABS(N2784-(K2784*L2784*(1-M2784/100)))&gt;1,"REVISAR","OK"),"REVISAR")</f>
        <v>0</v>
      </c>
      <c r="Y2784" s="3">
        <f>IF(AND(ISNUMBER(SEARCH("@",E2784)),ISNUMBER(SEARCH(".",E2784))),"OK","REVISAR")</f>
        <v>0</v>
      </c>
      <c r="Z2784" s="3">
        <f>IF(COUNTIF($A$2:$A$5001,A2784)&gt;1,"REVISAR","OK")</f>
        <v>0</v>
      </c>
    </row>
    <row r="2785">
      <c r="A2785" s="3">
        <v>2784</v>
      </c>
      <c r="B2785" s="4">
        <v>45744</v>
      </c>
      <c r="C2785" s="3" t="inlineStr">
        <is>
          <t>Carlos López</t>
        </is>
      </c>
      <c r="D2785" s="3" t="inlineStr">
        <is>
          <t>37290598</t>
        </is>
      </c>
      <c r="E2785" s="3" t="inlineStr">
        <is>
          <t>cliente206@hotmial.com</t>
        </is>
      </c>
      <c r="F2785" s="3" t="inlineStr">
        <is>
          <t>+54 9 2326 786576</t>
        </is>
      </c>
      <c r="G2785" s="3" t="inlineStr">
        <is>
          <t>san antonio de areco</t>
        </is>
      </c>
      <c r="H2785" s="3" t="inlineStr">
        <is>
          <t>Cordoba</t>
        </is>
      </c>
      <c r="I2785" s="3" t="inlineStr">
        <is>
          <t>Silla gamer</t>
        </is>
      </c>
      <c r="J2785" s="3" t="inlineStr">
        <is>
          <t>Hogar</t>
        </is>
      </c>
      <c r="K2785" s="3">
        <v>5</v>
      </c>
      <c r="L2785" s="5">
        <v>113926.36</v>
      </c>
      <c r="M2785" s="3">
        <v>20</v>
      </c>
      <c r="N2785" s="5" t="inlineStr">
        <is>
          <t>mal calculado</t>
        </is>
      </c>
      <c r="O2785" s="3" t="inlineStr">
        <is>
          <t>Tarjeta Crédito</t>
        </is>
      </c>
      <c r="P2785" s="3" t="inlineStr">
        <is>
          <t>Benjamín</t>
        </is>
      </c>
      <c r="Q2785" s="3" t="inlineStr">
        <is>
          <t>Norte</t>
        </is>
      </c>
      <c r="R2785" s="3" t="inlineStr">
        <is>
          <t>Pendiente</t>
        </is>
      </c>
      <c r="T2785" s="3">
        <f>IF(COUNTA(A2785:S2785)&lt;19,"REVISAR","OK")</f>
        <v>0</v>
      </c>
      <c r="U2785" s="3">
        <f>IF(ISNUMBER(B2785),"OK","REVISAR")</f>
        <v>0</v>
      </c>
      <c r="V2785" s="3">
        <f>IF(AND(ISNUMBER(K2785),K2785&gt;0,K2785&lt;50),"OK","REVISAR")</f>
        <v>0</v>
      </c>
      <c r="W2785" s="3">
        <f>IF(AND(ISNUMBER(L2785),L2785&gt;0,L2785&lt;1000000),"OK","REVISAR")</f>
        <v>0</v>
      </c>
      <c r="X2785" s="3">
        <f>IF(AND(ISNUMBER(K2785),ISNUMBER(L2785),ISNUMBER(M2785),ISNUMBER(N2785)),IF(ABS(N2785-(K2785*L2785*(1-M2785/100)))&gt;1,"REVISAR","OK"),"REVISAR")</f>
        <v>0</v>
      </c>
      <c r="Y2785" s="3">
        <f>IF(AND(ISNUMBER(SEARCH("@",E2785)),ISNUMBER(SEARCH(".",E2785))),"OK","REVISAR")</f>
        <v>0</v>
      </c>
      <c r="Z2785" s="3">
        <f>IF(COUNTIF($A$2:$A$5001,A2785)&gt;1,"REVISAR","OK")</f>
        <v>0</v>
      </c>
    </row>
    <row r="2786">
      <c r="A2786" s="3">
        <v>2785</v>
      </c>
      <c r="B2786" s="4">
        <v>45563</v>
      </c>
      <c r="C2786" s="3" t="inlineStr">
        <is>
          <t>Martín Fernández</t>
        </is>
      </c>
      <c r="D2786" s="3" t="inlineStr">
        <is>
          <t>38894511</t>
        </is>
      </c>
      <c r="E2786" s="3" t="inlineStr">
        <is>
          <t>no tiene</t>
        </is>
      </c>
      <c r="F2786" s="3" t="inlineStr">
        <is>
          <t>+54 9 2326 755357</t>
        </is>
      </c>
      <c r="G2786" s="3" t="inlineStr">
        <is>
          <t>Capital Federal</t>
        </is>
      </c>
      <c r="I2786" s="3" t="inlineStr">
        <is>
          <t>Cable USB-C</t>
        </is>
      </c>
      <c r="J2786" s="3" t="inlineStr">
        <is>
          <t>Periféricos</t>
        </is>
      </c>
      <c r="K2786" s="3">
        <v>0</v>
      </c>
      <c r="L2786" s="5">
        <v>77946.99000000001</v>
      </c>
      <c r="M2786" s="3">
        <v>0</v>
      </c>
      <c r="N2786" s="5">
        <v>0</v>
      </c>
      <c r="O2786" s="3" t="inlineStr">
        <is>
          <t>Transferencia</t>
        </is>
      </c>
      <c r="P2786" s="3" t="inlineStr">
        <is>
          <t>Benjamín</t>
        </is>
      </c>
      <c r="R2786" s="3" t="inlineStr">
        <is>
          <t>Cancelado</t>
        </is>
      </c>
      <c r="S2786" s="3" t="inlineStr">
        <is>
          <t>Precio cargado manualmente</t>
        </is>
      </c>
      <c r="T2786" s="3">
        <f>IF(COUNTA(A2786:S2786)&lt;19,"REVISAR","OK")</f>
        <v>0</v>
      </c>
      <c r="U2786" s="3">
        <f>IF(ISNUMBER(B2786),"OK","REVISAR")</f>
        <v>0</v>
      </c>
      <c r="V2786" s="3">
        <f>IF(AND(ISNUMBER(K2786),K2786&gt;0,K2786&lt;50),"OK","REVISAR")</f>
        <v>0</v>
      </c>
      <c r="W2786" s="3">
        <f>IF(AND(ISNUMBER(L2786),L2786&gt;0,L2786&lt;1000000),"OK","REVISAR")</f>
        <v>0</v>
      </c>
      <c r="X2786" s="3">
        <f>IF(AND(ISNUMBER(K2786),ISNUMBER(L2786),ISNUMBER(M2786),ISNUMBER(N2786)),IF(ABS(N2786-(K2786*L2786*(1-M2786/100)))&gt;1,"REVISAR","OK"),"REVISAR")</f>
        <v>0</v>
      </c>
      <c r="Y2786" s="3">
        <f>IF(AND(ISNUMBER(SEARCH("@",E2786)),ISNUMBER(SEARCH(".",E2786))),"OK","REVISAR")</f>
        <v>0</v>
      </c>
      <c r="Z2786" s="3">
        <f>IF(COUNTIF($A$2:$A$5001,A2786)&gt;1,"REVISAR","OK")</f>
        <v>0</v>
      </c>
    </row>
    <row r="2787">
      <c r="A2787" s="3">
        <v>2786</v>
      </c>
      <c r="B2787" s="4">
        <v>45541</v>
      </c>
      <c r="C2787" s="3" t="inlineStr">
        <is>
          <t>Carlos López</t>
        </is>
      </c>
      <c r="D2787" s="3" t="inlineStr">
        <is>
          <t>25018687</t>
        </is>
      </c>
      <c r="E2787" s="3" t="inlineStr">
        <is>
          <t>cliente644@gmail.com</t>
        </is>
      </c>
      <c r="F2787" s="3" t="inlineStr">
        <is>
          <t>+54 9 2326 692616</t>
        </is>
      </c>
      <c r="G2787" s="3" t="inlineStr">
        <is>
          <t>Areco</t>
        </is>
      </c>
      <c r="H2787" s="3" t="inlineStr">
        <is>
          <t>Buenos Aires</t>
        </is>
      </c>
      <c r="I2787" s="3" t="inlineStr">
        <is>
          <t>Mouse gamer</t>
        </is>
      </c>
      <c r="J2787" s="3" t="inlineStr">
        <is>
          <t>Hogar</t>
        </is>
      </c>
      <c r="K2787" s="3">
        <v>8</v>
      </c>
      <c r="L2787" s="5">
        <v>12101.84</v>
      </c>
      <c r="M2787" s="3">
        <v>0</v>
      </c>
      <c r="N2787" s="5" t="inlineStr">
        <is>
          <t>mal calculado</t>
        </is>
      </c>
      <c r="P2787" s="3" t="inlineStr">
        <is>
          <t>Lucas</t>
        </is>
      </c>
      <c r="Q2787" s="3" t="inlineStr">
        <is>
          <t>Local 1</t>
        </is>
      </c>
      <c r="R2787" s="3" t="inlineStr">
        <is>
          <t>entregado</t>
        </is>
      </c>
      <c r="S2787" s="3" t="inlineStr">
        <is>
          <t>Pago a confirmar</t>
        </is>
      </c>
      <c r="T2787" s="3">
        <f>IF(COUNTA(A2787:S2787)&lt;19,"REVISAR","OK")</f>
        <v>0</v>
      </c>
      <c r="U2787" s="3">
        <f>IF(ISNUMBER(B2787),"OK","REVISAR")</f>
        <v>0</v>
      </c>
      <c r="V2787" s="3">
        <f>IF(AND(ISNUMBER(K2787),K2787&gt;0,K2787&lt;50),"OK","REVISAR")</f>
        <v>0</v>
      </c>
      <c r="W2787" s="3">
        <f>IF(AND(ISNUMBER(L2787),L2787&gt;0,L2787&lt;1000000),"OK","REVISAR")</f>
        <v>0</v>
      </c>
      <c r="X2787" s="3">
        <f>IF(AND(ISNUMBER(K2787),ISNUMBER(L2787),ISNUMBER(M2787),ISNUMBER(N2787)),IF(ABS(N2787-(K2787*L2787*(1-M2787/100)))&gt;1,"REVISAR","OK"),"REVISAR")</f>
        <v>0</v>
      </c>
      <c r="Y2787" s="3">
        <f>IF(AND(ISNUMBER(SEARCH("@",E2787)),ISNUMBER(SEARCH(".",E2787))),"OK","REVISAR")</f>
        <v>0</v>
      </c>
      <c r="Z2787" s="3">
        <f>IF(COUNTIF($A$2:$A$5001,A2787)&gt;1,"REVISAR","OK")</f>
        <v>0</v>
      </c>
    </row>
    <row r="2788">
      <c r="A2788" s="3">
        <v>2787</v>
      </c>
      <c r="B2788" s="4">
        <v>45340</v>
      </c>
      <c r="C2788" s="3" t="inlineStr">
        <is>
          <t>Pedro Sánchez</t>
        </is>
      </c>
      <c r="D2788" s="3" t="inlineStr">
        <is>
          <t>37796597</t>
        </is>
      </c>
      <c r="E2788" s="3" t="inlineStr">
        <is>
          <t>cliente684@</t>
        </is>
      </c>
      <c r="F2788" s="3" t="inlineStr">
        <is>
          <t>+54 9 2326 609974</t>
        </is>
      </c>
      <c r="G2788" s="3" t="inlineStr">
        <is>
          <t>Rosario</t>
        </is>
      </c>
      <c r="H2788" s="3" t="inlineStr">
        <is>
          <t>Santa Fe</t>
        </is>
      </c>
      <c r="J2788" s="3" t="inlineStr">
        <is>
          <t>Audio</t>
        </is>
      </c>
      <c r="K2788" s="3">
        <v>8</v>
      </c>
      <c r="L2788" s="5">
        <v>120813.8</v>
      </c>
      <c r="M2788" s="3">
        <v>0</v>
      </c>
      <c r="N2788" s="5">
        <v>966510.4</v>
      </c>
      <c r="O2788" s="3" t="inlineStr">
        <is>
          <t>Tarjeta Débito</t>
        </is>
      </c>
      <c r="P2788" s="3" t="inlineStr">
        <is>
          <t>Admin</t>
        </is>
      </c>
      <c r="Q2788" s="3" t="inlineStr">
        <is>
          <t>Norte</t>
        </is>
      </c>
      <c r="R2788" s="3" t="inlineStr">
        <is>
          <t>En camino</t>
        </is>
      </c>
      <c r="S2788" s="3" t="inlineStr">
        <is>
          <t>Precio cargado manualmente</t>
        </is>
      </c>
      <c r="T2788" s="3">
        <f>IF(COUNTA(A2788:S2788)&lt;19,"REVISAR","OK")</f>
        <v>0</v>
      </c>
      <c r="U2788" s="3">
        <f>IF(ISNUMBER(B2788),"OK","REVISAR")</f>
        <v>0</v>
      </c>
      <c r="V2788" s="3">
        <f>IF(AND(ISNUMBER(K2788),K2788&gt;0,K2788&lt;50),"OK","REVISAR")</f>
        <v>0</v>
      </c>
      <c r="W2788" s="3">
        <f>IF(AND(ISNUMBER(L2788),L2788&gt;0,L2788&lt;1000000),"OK","REVISAR")</f>
        <v>0</v>
      </c>
      <c r="X2788" s="3">
        <f>IF(AND(ISNUMBER(K2788),ISNUMBER(L2788),ISNUMBER(M2788),ISNUMBER(N2788)),IF(ABS(N2788-(K2788*L2788*(1-M2788/100)))&gt;1,"REVISAR","OK"),"REVISAR")</f>
        <v>0</v>
      </c>
      <c r="Y2788" s="3">
        <f>IF(AND(ISNUMBER(SEARCH("@",E2788)),ISNUMBER(SEARCH(".",E2788))),"OK","REVISAR")</f>
        <v>0</v>
      </c>
      <c r="Z2788" s="3">
        <f>IF(COUNTIF($A$2:$A$5001,A2788)&gt;1,"REVISAR","OK")</f>
        <v>0</v>
      </c>
    </row>
    <row r="2789">
      <c r="A2789" s="3">
        <v>1733</v>
      </c>
      <c r="B2789" s="4">
        <v>45658</v>
      </c>
      <c r="C2789" s="3" t="inlineStr">
        <is>
          <t>María Gómez</t>
        </is>
      </c>
      <c r="D2789" s="3" t="inlineStr">
        <is>
          <t>31743935</t>
        </is>
      </c>
      <c r="E2789" s="3" t="inlineStr">
        <is>
          <t>cliente307@gmai.com</t>
        </is>
      </c>
      <c r="F2789" s="3" t="inlineStr">
        <is>
          <t>+54 9 2326 976036</t>
        </is>
      </c>
      <c r="G2789" s="3" t="inlineStr">
        <is>
          <t>Bs As</t>
        </is>
      </c>
      <c r="I2789" s="3" t="inlineStr">
        <is>
          <t>Auriculares Bluetooth</t>
        </is>
      </c>
      <c r="J2789" s="3" t="inlineStr">
        <is>
          <t>perifericos</t>
        </is>
      </c>
      <c r="K2789" s="3">
        <v>7</v>
      </c>
      <c r="L2789" s="5" t="inlineStr">
        <is>
          <t>gratis</t>
        </is>
      </c>
      <c r="M2789" s="3">
        <v>20</v>
      </c>
      <c r="O2789" s="3" t="inlineStr">
        <is>
          <t>efectivo</t>
        </is>
      </c>
      <c r="P2789" s="3" t="inlineStr">
        <is>
          <t>Benjamín</t>
        </is>
      </c>
      <c r="Q2789" s="3" t="inlineStr">
        <is>
          <t>Centro</t>
        </is>
      </c>
      <c r="R2789" s="3" t="inlineStr">
        <is>
          <t>Entregado</t>
        </is>
      </c>
      <c r="S2789" s="3" t="inlineStr">
        <is>
          <t>Dirección incompleta</t>
        </is>
      </c>
      <c r="T2789" s="3">
        <f>IF(COUNTA(A2789:S2789)&lt;19,"REVISAR","OK")</f>
        <v>0</v>
      </c>
      <c r="U2789" s="3">
        <f>IF(ISNUMBER(B2789),"OK","REVISAR")</f>
        <v>0</v>
      </c>
      <c r="V2789" s="3">
        <f>IF(AND(ISNUMBER(K2789),K2789&gt;0,K2789&lt;50),"OK","REVISAR")</f>
        <v>0</v>
      </c>
      <c r="W2789" s="3">
        <f>IF(AND(ISNUMBER(L2789),L2789&gt;0,L2789&lt;1000000),"OK","REVISAR")</f>
        <v>0</v>
      </c>
      <c r="X2789" s="3">
        <f>IF(AND(ISNUMBER(K2789),ISNUMBER(L2789),ISNUMBER(M2789),ISNUMBER(N2789)),IF(ABS(N2789-(K2789*L2789*(1-M2789/100)))&gt;1,"REVISAR","OK"),"REVISAR")</f>
        <v>0</v>
      </c>
      <c r="Y2789" s="3">
        <f>IF(AND(ISNUMBER(SEARCH("@",E2789)),ISNUMBER(SEARCH(".",E2789))),"OK","REVISAR")</f>
        <v>0</v>
      </c>
      <c r="Z2789" s="3">
        <f>IF(COUNTIF($A$2:$A$5001,A2789)&gt;1,"REVISAR","OK")</f>
        <v>0</v>
      </c>
    </row>
    <row r="2790">
      <c r="A2790" s="3">
        <v>2789</v>
      </c>
      <c r="B2790" s="4">
        <v>45717</v>
      </c>
      <c r="C2790" s="3" t="inlineStr">
        <is>
          <t>Sofía García</t>
        </is>
      </c>
      <c r="D2790" s="3" t="inlineStr">
        <is>
          <t>23500142</t>
        </is>
      </c>
      <c r="E2790" s="3" t="inlineStr">
        <is>
          <t>cliente779@outlook.com</t>
        </is>
      </c>
      <c r="F2790" s="3" t="inlineStr">
        <is>
          <t>+54 9 2326 973615</t>
        </is>
      </c>
      <c r="G2790" s="3" t="inlineStr">
        <is>
          <t>Bs As</t>
        </is>
      </c>
      <c r="H2790" s="3" t="inlineStr">
        <is>
          <t>Cordoba</t>
        </is>
      </c>
      <c r="I2790" s="3" t="inlineStr">
        <is>
          <t>Mouse gamer</t>
        </is>
      </c>
      <c r="J2790" s="3" t="inlineStr">
        <is>
          <t>Audio</t>
        </is>
      </c>
      <c r="K2790" s="3">
        <v>1</v>
      </c>
      <c r="L2790" s="5">
        <v>111684.91</v>
      </c>
      <c r="M2790" s="3">
        <v>20</v>
      </c>
      <c r="N2790" s="5">
        <v>89347.92999999999</v>
      </c>
      <c r="O2790" s="3" t="inlineStr">
        <is>
          <t>efectivo</t>
        </is>
      </c>
      <c r="P2790" s="3" t="inlineStr">
        <is>
          <t>Sofía</t>
        </is>
      </c>
      <c r="Q2790" s="3" t="inlineStr">
        <is>
          <t>Local 1</t>
        </is>
      </c>
      <c r="R2790" s="3" t="inlineStr">
        <is>
          <t>Pendiente</t>
        </is>
      </c>
      <c r="S2790" s="3" t="inlineStr">
        <is>
          <t>sin observaciones</t>
        </is>
      </c>
      <c r="T2790" s="3">
        <f>IF(COUNTA(A2790:S2790)&lt;19,"REVISAR","OK")</f>
        <v>0</v>
      </c>
      <c r="U2790" s="3">
        <f>IF(ISNUMBER(B2790),"OK","REVISAR")</f>
        <v>0</v>
      </c>
      <c r="V2790" s="3">
        <f>IF(AND(ISNUMBER(K2790),K2790&gt;0,K2790&lt;50),"OK","REVISAR")</f>
        <v>0</v>
      </c>
      <c r="W2790" s="3">
        <f>IF(AND(ISNUMBER(L2790),L2790&gt;0,L2790&lt;1000000),"OK","REVISAR")</f>
        <v>0</v>
      </c>
      <c r="X2790" s="3">
        <f>IF(AND(ISNUMBER(K2790),ISNUMBER(L2790),ISNUMBER(M2790),ISNUMBER(N2790)),IF(ABS(N2790-(K2790*L2790*(1-M2790/100)))&gt;1,"REVISAR","OK"),"REVISAR")</f>
        <v>0</v>
      </c>
      <c r="Y2790" s="3">
        <f>IF(AND(ISNUMBER(SEARCH("@",E2790)),ISNUMBER(SEARCH(".",E2790))),"OK","REVISAR")</f>
        <v>0</v>
      </c>
      <c r="Z2790" s="3">
        <f>IF(COUNTIF($A$2:$A$5001,A2790)&gt;1,"REVISAR","OK")</f>
        <v>0</v>
      </c>
    </row>
    <row r="2791">
      <c r="A2791" s="3">
        <v>2790</v>
      </c>
      <c r="B2791" s="4">
        <v>45500</v>
      </c>
      <c r="C2791" s="3" t="inlineStr">
        <is>
          <t>María Gómez</t>
        </is>
      </c>
      <c r="D2791" s="3" t="inlineStr">
        <is>
          <t>27338045</t>
        </is>
      </c>
      <c r="E2791" s="3" t="inlineStr">
        <is>
          <t>cliente578@gmai.com</t>
        </is>
      </c>
      <c r="F2791" s="3" t="inlineStr">
        <is>
          <t>+54 9 2326 266957</t>
        </is>
      </c>
      <c r="G2791" s="3" t="inlineStr">
        <is>
          <t>Mar del Plata</t>
        </is>
      </c>
      <c r="H2791" s="3" t="inlineStr">
        <is>
          <t>Bs.As</t>
        </is>
      </c>
      <c r="I2791" s="3" t="inlineStr">
        <is>
          <t>Producto desconocido</t>
        </is>
      </c>
      <c r="J2791" s="3" t="inlineStr">
        <is>
          <t>Sin categoria</t>
        </is>
      </c>
      <c r="K2791" s="3">
        <v>5</v>
      </c>
      <c r="L2791" s="5">
        <v>118453.87</v>
      </c>
      <c r="M2791" s="3">
        <v>15</v>
      </c>
      <c r="N2791" s="5">
        <v>503428.95</v>
      </c>
      <c r="O2791" s="3" t="inlineStr">
        <is>
          <t>tarjeta credito</t>
        </is>
      </c>
      <c r="P2791" s="3" t="inlineStr">
        <is>
          <t>Sin vendedor</t>
        </is>
      </c>
      <c r="Q2791" s="3" t="inlineStr">
        <is>
          <t>local 1</t>
        </is>
      </c>
      <c r="R2791" s="3" t="inlineStr">
        <is>
          <t>pendiente</t>
        </is>
      </c>
      <c r="T2791" s="3">
        <f>IF(COUNTA(A2791:S2791)&lt;19,"REVISAR","OK")</f>
        <v>0</v>
      </c>
      <c r="U2791" s="3">
        <f>IF(ISNUMBER(B2791),"OK","REVISAR")</f>
        <v>0</v>
      </c>
      <c r="V2791" s="3">
        <f>IF(AND(ISNUMBER(K2791),K2791&gt;0,K2791&lt;50),"OK","REVISAR")</f>
        <v>0</v>
      </c>
      <c r="W2791" s="3">
        <f>IF(AND(ISNUMBER(L2791),L2791&gt;0,L2791&lt;1000000),"OK","REVISAR")</f>
        <v>0</v>
      </c>
      <c r="X2791" s="3">
        <f>IF(AND(ISNUMBER(K2791),ISNUMBER(L2791),ISNUMBER(M2791),ISNUMBER(N2791)),IF(ABS(N2791-(K2791*L2791*(1-M2791/100)))&gt;1,"REVISAR","OK"),"REVISAR")</f>
        <v>0</v>
      </c>
      <c r="Y2791" s="3">
        <f>IF(AND(ISNUMBER(SEARCH("@",E2791)),ISNUMBER(SEARCH(".",E2791))),"OK","REVISAR")</f>
        <v>0</v>
      </c>
      <c r="Z2791" s="3">
        <f>IF(COUNTIF($A$2:$A$5001,A2791)&gt;1,"REVISAR","OK")</f>
        <v>0</v>
      </c>
    </row>
    <row r="2792">
      <c r="A2792" s="3">
        <v>2791</v>
      </c>
      <c r="B2792" s="4">
        <v>45793</v>
      </c>
      <c r="C2792" s="3" t="inlineStr">
        <is>
          <t>Juan Pérez</t>
        </is>
      </c>
      <c r="D2792" s="3" t="inlineStr">
        <is>
          <t>23471155</t>
        </is>
      </c>
      <c r="E2792" s="3" t="inlineStr">
        <is>
          <t>cliente248@gmail.com</t>
        </is>
      </c>
      <c r="F2792" s="3" t="inlineStr">
        <is>
          <t>+54 9 2326 222955</t>
        </is>
      </c>
      <c r="G2792" s="3" t="inlineStr">
        <is>
          <t>Mendoza</t>
        </is>
      </c>
      <c r="H2792" s="3" t="inlineStr">
        <is>
          <t>CABA</t>
        </is>
      </c>
      <c r="I2792" s="3" t="inlineStr">
        <is>
          <t>Cargador rápido</t>
        </is>
      </c>
      <c r="J2792" s="3" t="inlineStr">
        <is>
          <t>Computación</t>
        </is>
      </c>
      <c r="K2792" s="3">
        <v>8</v>
      </c>
      <c r="L2792" s="5">
        <v>141362.19</v>
      </c>
      <c r="M2792" s="3">
        <v>0</v>
      </c>
      <c r="N2792" s="5">
        <v>1130897.52</v>
      </c>
      <c r="O2792" s="3" t="inlineStr">
        <is>
          <t>Tarjeta Crédito</t>
        </is>
      </c>
      <c r="P2792" s="3" t="inlineStr">
        <is>
          <t>admin</t>
        </is>
      </c>
      <c r="Q2792" s="3" t="inlineStr">
        <is>
          <t>Sucursal Norte</t>
        </is>
      </c>
      <c r="R2792" s="3" t="inlineStr">
        <is>
          <t>pendiente</t>
        </is>
      </c>
      <c r="T2792" s="3">
        <f>IF(COUNTA(A2792:S2792)&lt;19,"REVISAR","OK")</f>
        <v>0</v>
      </c>
      <c r="U2792" s="3">
        <f>IF(ISNUMBER(B2792),"OK","REVISAR")</f>
        <v>0</v>
      </c>
      <c r="V2792" s="3">
        <f>IF(AND(ISNUMBER(K2792),K2792&gt;0,K2792&lt;50),"OK","REVISAR")</f>
        <v>0</v>
      </c>
      <c r="W2792" s="3">
        <f>IF(AND(ISNUMBER(L2792),L2792&gt;0,L2792&lt;1000000),"OK","REVISAR")</f>
        <v>0</v>
      </c>
      <c r="X2792" s="3">
        <f>IF(AND(ISNUMBER(K2792),ISNUMBER(L2792),ISNUMBER(M2792),ISNUMBER(N2792)),IF(ABS(N2792-(K2792*L2792*(1-M2792/100)))&gt;1,"REVISAR","OK"),"REVISAR")</f>
        <v>0</v>
      </c>
      <c r="Y2792" s="3">
        <f>IF(AND(ISNUMBER(SEARCH("@",E2792)),ISNUMBER(SEARCH(".",E2792))),"OK","REVISAR")</f>
        <v>0</v>
      </c>
      <c r="Z2792" s="3">
        <f>IF(COUNTIF($A$2:$A$5001,A2792)&gt;1,"REVISAR","OK")</f>
        <v>0</v>
      </c>
    </row>
    <row r="2793">
      <c r="A2793" s="3">
        <v>2792</v>
      </c>
      <c r="B2793" s="4">
        <v>45603</v>
      </c>
      <c r="C2793" s="3" t="inlineStr">
        <is>
          <t>Pedro Sánchez</t>
        </is>
      </c>
      <c r="D2793" s="3" t="inlineStr">
        <is>
          <t>34617166</t>
        </is>
      </c>
      <c r="E2793" s="3" t="inlineStr">
        <is>
          <t>no tiene</t>
        </is>
      </c>
      <c r="F2793" s="3" t="inlineStr">
        <is>
          <t>+54 9 2326 394523</t>
        </is>
      </c>
      <c r="G2793" s="3" t="inlineStr">
        <is>
          <t>Areco</t>
        </is>
      </c>
      <c r="I2793" s="3" t="inlineStr">
        <is>
          <t>Disco SSD 480GB</t>
        </is>
      </c>
      <c r="J2793" s="3" t="inlineStr">
        <is>
          <t>Periféricos</t>
        </is>
      </c>
      <c r="K2793" s="3">
        <v>4</v>
      </c>
      <c r="L2793" s="5">
        <v>92212.77</v>
      </c>
      <c r="M2793" s="3">
        <v>0</v>
      </c>
      <c r="N2793" s="5">
        <v>368851.08</v>
      </c>
      <c r="O2793" s="3" t="inlineStr">
        <is>
          <t>tarjeta credito</t>
        </is>
      </c>
      <c r="R2793" s="3" t="inlineStr">
        <is>
          <t>En camino</t>
        </is>
      </c>
      <c r="S2793" s="3" t="inlineStr">
        <is>
          <t>Dirección incompleta</t>
        </is>
      </c>
      <c r="T2793" s="3">
        <f>IF(COUNTA(A2793:S2793)&lt;19,"REVISAR","OK")</f>
        <v>0</v>
      </c>
      <c r="U2793" s="3">
        <f>IF(ISNUMBER(B2793),"OK","REVISAR")</f>
        <v>0</v>
      </c>
      <c r="V2793" s="3">
        <f>IF(AND(ISNUMBER(K2793),K2793&gt;0,K2793&lt;50),"OK","REVISAR")</f>
        <v>0</v>
      </c>
      <c r="W2793" s="3">
        <f>IF(AND(ISNUMBER(L2793),L2793&gt;0,L2793&lt;1000000),"OK","REVISAR")</f>
        <v>0</v>
      </c>
      <c r="X2793" s="3">
        <f>IF(AND(ISNUMBER(K2793),ISNUMBER(L2793),ISNUMBER(M2793),ISNUMBER(N2793)),IF(ABS(N2793-(K2793*L2793*(1-M2793/100)))&gt;1,"REVISAR","OK"),"REVISAR")</f>
        <v>0</v>
      </c>
      <c r="Y2793" s="3">
        <f>IF(AND(ISNUMBER(SEARCH("@",E2793)),ISNUMBER(SEARCH(".",E2793))),"OK","REVISAR")</f>
        <v>0</v>
      </c>
      <c r="Z2793" s="3">
        <f>IF(COUNTIF($A$2:$A$5001,A2793)&gt;1,"REVISAR","OK")</f>
        <v>0</v>
      </c>
    </row>
    <row r="2794">
      <c r="A2794" s="3">
        <v>2793</v>
      </c>
      <c r="B2794" s="4">
        <v>45650</v>
      </c>
      <c r="C2794" s="3" t="inlineStr">
        <is>
          <t>Carlos López</t>
        </is>
      </c>
      <c r="D2794" s="3" t="inlineStr">
        <is>
          <t>25245024</t>
        </is>
      </c>
      <c r="E2794" s="3" t="inlineStr">
        <is>
          <t>no tiene</t>
        </is>
      </c>
      <c r="F2794" s="3" t="inlineStr">
        <is>
          <t>+54 9 2326 215177</t>
        </is>
      </c>
      <c r="G2794" s="3" t="inlineStr">
        <is>
          <t>Areco</t>
        </is>
      </c>
      <c r="I2794" s="3" t="inlineStr">
        <is>
          <t>Cargador rápido</t>
        </is>
      </c>
      <c r="J2794" s="3" t="inlineStr">
        <is>
          <t>Periféricos</t>
        </is>
      </c>
      <c r="K2794" s="3">
        <v>6</v>
      </c>
      <c r="L2794" s="5" t="inlineStr">
        <is>
          <t>gratis</t>
        </is>
      </c>
      <c r="M2794" s="3">
        <v>20</v>
      </c>
      <c r="O2794" s="3" t="inlineStr">
        <is>
          <t>efectivo</t>
        </is>
      </c>
      <c r="Q2794" s="3" t="inlineStr">
        <is>
          <t>Sucursal Norte</t>
        </is>
      </c>
      <c r="R2794" s="3" t="inlineStr">
        <is>
          <t>Cancelado</t>
        </is>
      </c>
      <c r="T2794" s="3">
        <f>IF(COUNTA(A2794:S2794)&lt;19,"REVISAR","OK")</f>
        <v>0</v>
      </c>
      <c r="U2794" s="3">
        <f>IF(ISNUMBER(B2794),"OK","REVISAR")</f>
        <v>0</v>
      </c>
      <c r="V2794" s="3">
        <f>IF(AND(ISNUMBER(K2794),K2794&gt;0,K2794&lt;50),"OK","REVISAR")</f>
        <v>0</v>
      </c>
      <c r="W2794" s="3">
        <f>IF(AND(ISNUMBER(L2794),L2794&gt;0,L2794&lt;1000000),"OK","REVISAR")</f>
        <v>0</v>
      </c>
      <c r="X2794" s="3">
        <f>IF(AND(ISNUMBER(K2794),ISNUMBER(L2794),ISNUMBER(M2794),ISNUMBER(N2794)),IF(ABS(N2794-(K2794*L2794*(1-M2794/100)))&gt;1,"REVISAR","OK"),"REVISAR")</f>
        <v>0</v>
      </c>
      <c r="Y2794" s="3">
        <f>IF(AND(ISNUMBER(SEARCH("@",E2794)),ISNUMBER(SEARCH(".",E2794))),"OK","REVISAR")</f>
        <v>0</v>
      </c>
      <c r="Z2794" s="3">
        <f>IF(COUNTIF($A$2:$A$5001,A2794)&gt;1,"REVISAR","OK")</f>
        <v>0</v>
      </c>
    </row>
    <row r="2795">
      <c r="A2795" s="3">
        <v>2794</v>
      </c>
      <c r="B2795" s="4">
        <v>45511</v>
      </c>
      <c r="C2795" s="3" t="inlineStr">
        <is>
          <t>María Gómez</t>
        </is>
      </c>
      <c r="D2795" s="3" t="inlineStr">
        <is>
          <t>31410832</t>
        </is>
      </c>
      <c r="E2795" s="3" t="inlineStr">
        <is>
          <t>cliente162@hotmial.com</t>
        </is>
      </c>
      <c r="F2795" s="3" t="inlineStr">
        <is>
          <t>+54 9 2326 667396</t>
        </is>
      </c>
      <c r="G2795" s="3" t="inlineStr">
        <is>
          <t>Mar del Plata</t>
        </is>
      </c>
      <c r="H2795" s="3" t="inlineStr">
        <is>
          <t>buenos aires</t>
        </is>
      </c>
      <c r="I2795" s="3" t="inlineStr">
        <is>
          <t>Cargador rápido</t>
        </is>
      </c>
      <c r="J2795" s="3" t="inlineStr">
        <is>
          <t>Sin categoria</t>
        </is>
      </c>
      <c r="K2795" s="3">
        <v>2</v>
      </c>
      <c r="L2795" s="5">
        <v>68081.97</v>
      </c>
      <c r="M2795" s="3">
        <v>0</v>
      </c>
      <c r="N2795" s="5">
        <v>136163.94</v>
      </c>
      <c r="O2795" s="3" t="inlineStr">
        <is>
          <t>Cheque</t>
        </is>
      </c>
      <c r="Q2795" s="3" t="inlineStr">
        <is>
          <t>Centro</t>
        </is>
      </c>
      <c r="R2795" s="3" t="inlineStr">
        <is>
          <t>Cancelado</t>
        </is>
      </c>
      <c r="S2795" s="3" t="inlineStr">
        <is>
          <t>Pago a confirmar</t>
        </is>
      </c>
      <c r="T2795" s="3">
        <f>IF(COUNTA(A2795:S2795)&lt;19,"REVISAR","OK")</f>
        <v>0</v>
      </c>
      <c r="U2795" s="3">
        <f>IF(ISNUMBER(B2795),"OK","REVISAR")</f>
        <v>0</v>
      </c>
      <c r="V2795" s="3">
        <f>IF(AND(ISNUMBER(K2795),K2795&gt;0,K2795&lt;50),"OK","REVISAR")</f>
        <v>0</v>
      </c>
      <c r="W2795" s="3">
        <f>IF(AND(ISNUMBER(L2795),L2795&gt;0,L2795&lt;1000000),"OK","REVISAR")</f>
        <v>0</v>
      </c>
      <c r="X2795" s="3">
        <f>IF(AND(ISNUMBER(K2795),ISNUMBER(L2795),ISNUMBER(M2795),ISNUMBER(N2795)),IF(ABS(N2795-(K2795*L2795*(1-M2795/100)))&gt;1,"REVISAR","OK"),"REVISAR")</f>
        <v>0</v>
      </c>
      <c r="Y2795" s="3">
        <f>IF(AND(ISNUMBER(SEARCH("@",E2795)),ISNUMBER(SEARCH(".",E2795))),"OK","REVISAR")</f>
        <v>0</v>
      </c>
      <c r="Z2795" s="3">
        <f>IF(COUNTIF($A$2:$A$5001,A2795)&gt;1,"REVISAR","OK")</f>
        <v>0</v>
      </c>
    </row>
    <row r="2796">
      <c r="A2796" s="3">
        <v>2795</v>
      </c>
      <c r="B2796" s="4">
        <v>45494</v>
      </c>
      <c r="C2796" s="3" t="inlineStr">
        <is>
          <t>Sofía García</t>
        </is>
      </c>
      <c r="D2796" s="3" t="inlineStr">
        <is>
          <t>23954814</t>
        </is>
      </c>
      <c r="E2796" s="3" t="inlineStr">
        <is>
          <t>cliente437@</t>
        </is>
      </c>
      <c r="F2796" s="3" t="inlineStr">
        <is>
          <t>+54 9 2326 914725</t>
        </is>
      </c>
      <c r="G2796" s="3" t="inlineStr">
        <is>
          <t>Mendoza</t>
        </is>
      </c>
      <c r="H2796" s="3" t="inlineStr">
        <is>
          <t>Mendoza</t>
        </is>
      </c>
      <c r="I2796" s="3" t="inlineStr">
        <is>
          <t>Notebook 15</t>
        </is>
      </c>
      <c r="J2796" s="3" t="inlineStr">
        <is>
          <t>Periféricos</t>
        </is>
      </c>
      <c r="K2796" s="3">
        <v>3</v>
      </c>
      <c r="L2796" s="5">
        <v>157364.21</v>
      </c>
      <c r="M2796" s="3">
        <v>10</v>
      </c>
      <c r="N2796" s="5">
        <v>424883.37</v>
      </c>
      <c r="O2796" s="3" t="inlineStr">
        <is>
          <t>Tarjeta Débito</t>
        </is>
      </c>
      <c r="P2796" s="3" t="inlineStr">
        <is>
          <t>Sin vendedor</t>
        </is>
      </c>
      <c r="Q2796" s="3" t="inlineStr">
        <is>
          <t>local 1</t>
        </is>
      </c>
      <c r="T2796" s="3">
        <f>IF(COUNTA(A2796:S2796)&lt;19,"REVISAR","OK")</f>
        <v>0</v>
      </c>
      <c r="U2796" s="3">
        <f>IF(ISNUMBER(B2796),"OK","REVISAR")</f>
        <v>0</v>
      </c>
      <c r="V2796" s="3">
        <f>IF(AND(ISNUMBER(K2796),K2796&gt;0,K2796&lt;50),"OK","REVISAR")</f>
        <v>0</v>
      </c>
      <c r="W2796" s="3">
        <f>IF(AND(ISNUMBER(L2796),L2796&gt;0,L2796&lt;1000000),"OK","REVISAR")</f>
        <v>0</v>
      </c>
      <c r="X2796" s="3">
        <f>IF(AND(ISNUMBER(K2796),ISNUMBER(L2796),ISNUMBER(M2796),ISNUMBER(N2796)),IF(ABS(N2796-(K2796*L2796*(1-M2796/100)))&gt;1,"REVISAR","OK"),"REVISAR")</f>
        <v>0</v>
      </c>
      <c r="Y2796" s="3">
        <f>IF(AND(ISNUMBER(SEARCH("@",E2796)),ISNUMBER(SEARCH(".",E2796))),"OK","REVISAR")</f>
        <v>0</v>
      </c>
      <c r="Z2796" s="3">
        <f>IF(COUNTIF($A$2:$A$5001,A2796)&gt;1,"REVISAR","OK")</f>
        <v>0</v>
      </c>
    </row>
    <row r="2797">
      <c r="A2797" s="3">
        <v>2796</v>
      </c>
      <c r="B2797" s="4">
        <v>45749</v>
      </c>
      <c r="C2797" s="3" t="inlineStr">
        <is>
          <t>Pedro Sánchez</t>
        </is>
      </c>
      <c r="D2797" s="3" t="inlineStr">
        <is>
          <t>21699373</t>
        </is>
      </c>
      <c r="E2797" s="3" t="inlineStr">
        <is>
          <t>cliente611@yahoo.com</t>
        </is>
      </c>
      <c r="F2797" s="3" t="inlineStr">
        <is>
          <t>+54 9 2326 781215</t>
        </is>
      </c>
      <c r="G2797" s="3" t="inlineStr">
        <is>
          <t>san antonio de areco</t>
        </is>
      </c>
      <c r="H2797" s="3" t="inlineStr">
        <is>
          <t>Cordoba</t>
        </is>
      </c>
      <c r="J2797" s="3" t="inlineStr">
        <is>
          <t>perifericos</t>
        </is>
      </c>
      <c r="K2797" s="3">
        <v>5</v>
      </c>
      <c r="L2797" s="5">
        <v>105658.67</v>
      </c>
      <c r="M2797" s="3">
        <v>20</v>
      </c>
      <c r="N2797" s="5">
        <v>422634.68</v>
      </c>
      <c r="O2797" s="3" t="inlineStr">
        <is>
          <t>Cheque</t>
        </is>
      </c>
      <c r="P2797" s="3" t="inlineStr">
        <is>
          <t>Paul</t>
        </is>
      </c>
      <c r="Q2797" s="3" t="inlineStr">
        <is>
          <t>Centro</t>
        </is>
      </c>
      <c r="R2797" s="3" t="inlineStr">
        <is>
          <t>pendiente</t>
        </is>
      </c>
      <c r="S2797" s="3" t="inlineStr">
        <is>
          <t>Pago a confirmar</t>
        </is>
      </c>
      <c r="T2797" s="3">
        <f>IF(COUNTA(A2797:S2797)&lt;19,"REVISAR","OK")</f>
        <v>0</v>
      </c>
      <c r="U2797" s="3">
        <f>IF(ISNUMBER(B2797),"OK","REVISAR")</f>
        <v>0</v>
      </c>
      <c r="V2797" s="3">
        <f>IF(AND(ISNUMBER(K2797),K2797&gt;0,K2797&lt;50),"OK","REVISAR")</f>
        <v>0</v>
      </c>
      <c r="W2797" s="3">
        <f>IF(AND(ISNUMBER(L2797),L2797&gt;0,L2797&lt;1000000),"OK","REVISAR")</f>
        <v>0</v>
      </c>
      <c r="X2797" s="3">
        <f>IF(AND(ISNUMBER(K2797),ISNUMBER(L2797),ISNUMBER(M2797),ISNUMBER(N2797)),IF(ABS(N2797-(K2797*L2797*(1-M2797/100)))&gt;1,"REVISAR","OK"),"REVISAR")</f>
        <v>0</v>
      </c>
      <c r="Y2797" s="3">
        <f>IF(AND(ISNUMBER(SEARCH("@",E2797)),ISNUMBER(SEARCH(".",E2797))),"OK","REVISAR")</f>
        <v>0</v>
      </c>
      <c r="Z2797" s="3">
        <f>IF(COUNTIF($A$2:$A$5001,A2797)&gt;1,"REVISAR","OK")</f>
        <v>0</v>
      </c>
    </row>
    <row r="2798">
      <c r="A2798" s="3">
        <v>2797</v>
      </c>
      <c r="B2798" s="4">
        <v>45734</v>
      </c>
      <c r="D2798" s="3" t="inlineStr">
        <is>
          <t>24908252</t>
        </is>
      </c>
      <c r="E2798" s="3" t="inlineStr">
        <is>
          <t>cliente765@hotmial.com</t>
        </is>
      </c>
      <c r="F2798" s="3" t="inlineStr">
        <is>
          <t>+54 9 2326 803565</t>
        </is>
      </c>
      <c r="G2798" s="3" t="inlineStr">
        <is>
          <t>San Antonio de Areco</t>
        </is>
      </c>
      <c r="H2798" s="3" t="inlineStr">
        <is>
          <t>Santa Fe</t>
        </is>
      </c>
      <c r="I2798" s="3" t="inlineStr">
        <is>
          <t>Memoria RAM 8GB</t>
        </is>
      </c>
      <c r="J2798" s="3" t="inlineStr">
        <is>
          <t>Tecnologia</t>
        </is>
      </c>
      <c r="K2798" s="3">
        <v>4</v>
      </c>
      <c r="L2798" s="5">
        <v>106803.49</v>
      </c>
      <c r="M2798" s="3">
        <v>15</v>
      </c>
      <c r="N2798" s="5" t="inlineStr">
        <is>
          <t>mal calculado</t>
        </is>
      </c>
      <c r="O2798" s="3" t="inlineStr">
        <is>
          <t>Tarjeta Débito</t>
        </is>
      </c>
      <c r="P2798" s="3" t="inlineStr">
        <is>
          <t>Sin vendedor</t>
        </is>
      </c>
      <c r="Q2798" s="3" t="inlineStr">
        <is>
          <t>Sucursal Norte</t>
        </is>
      </c>
      <c r="R2798" s="3" t="inlineStr">
        <is>
          <t>Pendiente</t>
        </is>
      </c>
      <c r="S2798" s="3" t="inlineStr">
        <is>
          <t>Dirección incompleta</t>
        </is>
      </c>
      <c r="T2798" s="3">
        <f>IF(COUNTA(A2798:S2798)&lt;19,"REVISAR","OK")</f>
        <v>0</v>
      </c>
      <c r="U2798" s="3">
        <f>IF(ISNUMBER(B2798),"OK","REVISAR")</f>
        <v>0</v>
      </c>
      <c r="V2798" s="3">
        <f>IF(AND(ISNUMBER(K2798),K2798&gt;0,K2798&lt;50),"OK","REVISAR")</f>
        <v>0</v>
      </c>
      <c r="W2798" s="3">
        <f>IF(AND(ISNUMBER(L2798),L2798&gt;0,L2798&lt;1000000),"OK","REVISAR")</f>
        <v>0</v>
      </c>
      <c r="X2798" s="3">
        <f>IF(AND(ISNUMBER(K2798),ISNUMBER(L2798),ISNUMBER(M2798),ISNUMBER(N2798)),IF(ABS(N2798-(K2798*L2798*(1-M2798/100)))&gt;1,"REVISAR","OK"),"REVISAR")</f>
        <v>0</v>
      </c>
      <c r="Y2798" s="3">
        <f>IF(AND(ISNUMBER(SEARCH("@",E2798)),ISNUMBER(SEARCH(".",E2798))),"OK","REVISAR")</f>
        <v>0</v>
      </c>
      <c r="Z2798" s="3">
        <f>IF(COUNTIF($A$2:$A$5001,A2798)&gt;1,"REVISAR","OK")</f>
        <v>0</v>
      </c>
    </row>
    <row r="2799">
      <c r="A2799" s="3">
        <v>2798</v>
      </c>
      <c r="B2799" s="4">
        <v>45296</v>
      </c>
      <c r="C2799" s="3" t="inlineStr">
        <is>
          <t>María Gómez</t>
        </is>
      </c>
      <c r="D2799" s="3" t="inlineStr">
        <is>
          <t>00000000</t>
        </is>
      </c>
      <c r="E2799" s="3" t="inlineStr">
        <is>
          <t>cliente311@outlook.com</t>
        </is>
      </c>
      <c r="F2799" s="3" t="inlineStr">
        <is>
          <t>+54 9 2326 734168</t>
        </is>
      </c>
      <c r="G2799" s="3" t="inlineStr">
        <is>
          <t>Mendoza</t>
        </is>
      </c>
      <c r="I2799" s="3" t="inlineStr">
        <is>
          <t>Auriculares Bluetooth</t>
        </is>
      </c>
      <c r="J2799" s="3" t="inlineStr">
        <is>
          <t>Hogar</t>
        </is>
      </c>
      <c r="K2799" s="3">
        <v>8</v>
      </c>
      <c r="L2799" s="5">
        <v>121863.27</v>
      </c>
      <c r="M2799" s="3">
        <v>0</v>
      </c>
      <c r="N2799" s="5">
        <v>974906.16</v>
      </c>
      <c r="O2799" s="3" t="inlineStr">
        <is>
          <t>MercadoPago</t>
        </is>
      </c>
      <c r="P2799" s="3" t="inlineStr">
        <is>
          <t>Lucas</t>
        </is>
      </c>
      <c r="Q2799" s="3" t="inlineStr">
        <is>
          <t>Centro</t>
        </is>
      </c>
      <c r="R2799" s="3" t="inlineStr">
        <is>
          <t>En camino</t>
        </is>
      </c>
      <c r="S2799" s="3" t="inlineStr">
        <is>
          <t>sin observaciones</t>
        </is>
      </c>
      <c r="T2799" s="3">
        <f>IF(COUNTA(A2799:S2799)&lt;19,"REVISAR","OK")</f>
        <v>0</v>
      </c>
      <c r="U2799" s="3">
        <f>IF(ISNUMBER(B2799),"OK","REVISAR")</f>
        <v>0</v>
      </c>
      <c r="V2799" s="3">
        <f>IF(AND(ISNUMBER(K2799),K2799&gt;0,K2799&lt;50),"OK","REVISAR")</f>
        <v>0</v>
      </c>
      <c r="W2799" s="3">
        <f>IF(AND(ISNUMBER(L2799),L2799&gt;0,L2799&lt;1000000),"OK","REVISAR")</f>
        <v>0</v>
      </c>
      <c r="X2799" s="3">
        <f>IF(AND(ISNUMBER(K2799),ISNUMBER(L2799),ISNUMBER(M2799),ISNUMBER(N2799)),IF(ABS(N2799-(K2799*L2799*(1-M2799/100)))&gt;1,"REVISAR","OK"),"REVISAR")</f>
        <v>0</v>
      </c>
      <c r="Y2799" s="3">
        <f>IF(AND(ISNUMBER(SEARCH("@",E2799)),ISNUMBER(SEARCH(".",E2799))),"OK","REVISAR")</f>
        <v>0</v>
      </c>
      <c r="Z2799" s="3">
        <f>IF(COUNTIF($A$2:$A$5001,A2799)&gt;1,"REVISAR","OK")</f>
        <v>0</v>
      </c>
    </row>
    <row r="2800">
      <c r="A2800" s="3">
        <v>2799</v>
      </c>
      <c r="B2800" s="4">
        <v>45588</v>
      </c>
      <c r="C2800" s="3" t="inlineStr">
        <is>
          <t>Pedro Sánchez</t>
        </is>
      </c>
      <c r="D2800" s="3" t="inlineStr">
        <is>
          <t>42637628</t>
        </is>
      </c>
      <c r="E2800" s="3" t="inlineStr">
        <is>
          <t>cliente627@sinmail</t>
        </is>
      </c>
      <c r="F2800" s="3" t="inlineStr">
        <is>
          <t>+54 9 2326 219130</t>
        </is>
      </c>
      <c r="G2800" s="3" t="inlineStr">
        <is>
          <t>Córdoba</t>
        </is>
      </c>
      <c r="H2800" s="3" t="inlineStr">
        <is>
          <t>Mendoza</t>
        </is>
      </c>
      <c r="I2800" s="3" t="inlineStr">
        <is>
          <t>Monitor 24</t>
        </is>
      </c>
      <c r="K2800" s="3">
        <v>8</v>
      </c>
      <c r="L2800" s="5">
        <v>159898.56</v>
      </c>
      <c r="O2800" s="3" t="inlineStr">
        <is>
          <t>Mercado Pago</t>
        </is>
      </c>
      <c r="P2800" s="3" t="inlineStr">
        <is>
          <t>Benjamín</t>
        </is>
      </c>
      <c r="Q2800" s="3" t="inlineStr">
        <is>
          <t>Online</t>
        </is>
      </c>
      <c r="R2800" s="3" t="inlineStr">
        <is>
          <t>En camino</t>
        </is>
      </c>
      <c r="S2800" s="3" t="inlineStr">
        <is>
          <t>Pago a confirmar</t>
        </is>
      </c>
      <c r="T2800" s="3">
        <f>IF(COUNTA(A2800:S2800)&lt;19,"REVISAR","OK")</f>
        <v>0</v>
      </c>
      <c r="U2800" s="3">
        <f>IF(ISNUMBER(B2800),"OK","REVISAR")</f>
        <v>0</v>
      </c>
      <c r="V2800" s="3">
        <f>IF(AND(ISNUMBER(K2800),K2800&gt;0,K2800&lt;50),"OK","REVISAR")</f>
        <v>0</v>
      </c>
      <c r="W2800" s="3">
        <f>IF(AND(ISNUMBER(L2800),L2800&gt;0,L2800&lt;1000000),"OK","REVISAR")</f>
        <v>0</v>
      </c>
      <c r="X2800" s="3">
        <f>IF(AND(ISNUMBER(K2800),ISNUMBER(L2800),ISNUMBER(M2800),ISNUMBER(N2800)),IF(ABS(N2800-(K2800*L2800*(1-M2800/100)))&gt;1,"REVISAR","OK"),"REVISAR")</f>
        <v>0</v>
      </c>
      <c r="Y2800" s="3">
        <f>IF(AND(ISNUMBER(SEARCH("@",E2800)),ISNUMBER(SEARCH(".",E2800))),"OK","REVISAR")</f>
        <v>0</v>
      </c>
      <c r="Z2800" s="3">
        <f>IF(COUNTIF($A$2:$A$5001,A2800)&gt;1,"REVISAR","OK")</f>
        <v>0</v>
      </c>
    </row>
    <row r="2801">
      <c r="A2801" s="3">
        <v>2800</v>
      </c>
      <c r="B2801" s="4">
        <v>45645</v>
      </c>
      <c r="C2801" s="3" t="inlineStr">
        <is>
          <t>Lucas Rodríguez</t>
        </is>
      </c>
      <c r="D2801" s="3" t="inlineStr">
        <is>
          <t>25226581</t>
        </is>
      </c>
      <c r="E2801" s="3" t="inlineStr">
        <is>
          <t>@gmail.com</t>
        </is>
      </c>
      <c r="F2801" s="3" t="inlineStr">
        <is>
          <t>12345</t>
        </is>
      </c>
      <c r="G2801" s="3" t="inlineStr">
        <is>
          <t>Capital Federal</t>
        </is>
      </c>
      <c r="H2801" s="3" t="inlineStr">
        <is>
          <t>Buenos Aires</t>
        </is>
      </c>
      <c r="I2801" s="3" t="inlineStr">
        <is>
          <t>Webcam HD</t>
        </is>
      </c>
      <c r="J2801" s="3" t="inlineStr">
        <is>
          <t>Tecnologia</t>
        </is>
      </c>
      <c r="K2801" s="3">
        <v>4</v>
      </c>
      <c r="L2801" s="5">
        <v>23595.42</v>
      </c>
      <c r="M2801" s="3">
        <v>0</v>
      </c>
      <c r="N2801" s="5">
        <v>94381.67999999999</v>
      </c>
      <c r="O2801" s="3" t="inlineStr">
        <is>
          <t>transf</t>
        </is>
      </c>
      <c r="P2801" s="3" t="inlineStr">
        <is>
          <t>Lucas</t>
        </is>
      </c>
      <c r="Q2801" s="3" t="inlineStr">
        <is>
          <t>Sucursal Centro</t>
        </is>
      </c>
      <c r="R2801" s="3" t="inlineStr">
        <is>
          <t>Cancelado</t>
        </is>
      </c>
      <c r="S2801" s="3" t="inlineStr">
        <is>
          <t>Producto sin stock</t>
        </is>
      </c>
      <c r="T2801" s="3">
        <f>IF(COUNTA(A2801:S2801)&lt;19,"REVISAR","OK")</f>
        <v>0</v>
      </c>
      <c r="U2801" s="3">
        <f>IF(ISNUMBER(B2801),"OK","REVISAR")</f>
        <v>0</v>
      </c>
      <c r="V2801" s="3">
        <f>IF(AND(ISNUMBER(K2801),K2801&gt;0,K2801&lt;50),"OK","REVISAR")</f>
        <v>0</v>
      </c>
      <c r="W2801" s="3">
        <f>IF(AND(ISNUMBER(L2801),L2801&gt;0,L2801&lt;1000000),"OK","REVISAR")</f>
        <v>0</v>
      </c>
      <c r="X2801" s="3">
        <f>IF(AND(ISNUMBER(K2801),ISNUMBER(L2801),ISNUMBER(M2801),ISNUMBER(N2801)),IF(ABS(N2801-(K2801*L2801*(1-M2801/100)))&gt;1,"REVISAR","OK"),"REVISAR")</f>
        <v>0</v>
      </c>
      <c r="Y2801" s="3">
        <f>IF(AND(ISNUMBER(SEARCH("@",E2801)),ISNUMBER(SEARCH(".",E2801))),"OK","REVISAR")</f>
        <v>0</v>
      </c>
      <c r="Z2801" s="3">
        <f>IF(COUNTIF($A$2:$A$5001,A2801)&gt;1,"REVISAR","OK")</f>
        <v>0</v>
      </c>
    </row>
    <row r="2802">
      <c r="A2802" s="3">
        <v>2801</v>
      </c>
      <c r="B2802" s="4">
        <v>45650</v>
      </c>
      <c r="D2802" s="3" t="inlineStr">
        <is>
          <t>Sin DNI</t>
        </is>
      </c>
      <c r="E2802" s="3" t="inlineStr">
        <is>
          <t>cliente509@outlook.com</t>
        </is>
      </c>
      <c r="F2802" s="3" t="inlineStr">
        <is>
          <t>+54 9 2326 592308</t>
        </is>
      </c>
      <c r="H2802" s="3" t="inlineStr">
        <is>
          <t>Córdoba</t>
        </is>
      </c>
      <c r="I2802" s="3" t="inlineStr">
        <is>
          <t>Disco SSD 480GB</t>
        </is>
      </c>
      <c r="J2802" s="3" t="inlineStr">
        <is>
          <t>Tecnología</t>
        </is>
      </c>
      <c r="K2802" s="3">
        <v>1</v>
      </c>
      <c r="L2802" s="5">
        <v>169300.59</v>
      </c>
      <c r="M2802" s="3">
        <v>10</v>
      </c>
      <c r="N2802" s="5">
        <v>152370.53</v>
      </c>
      <c r="O2802" s="3" t="inlineStr">
        <is>
          <t>Mercado Pago</t>
        </is>
      </c>
      <c r="P2802" s="3" t="inlineStr">
        <is>
          <t>Sin vendedor</t>
        </is>
      </c>
      <c r="R2802" s="3" t="inlineStr">
        <is>
          <t>pendiente</t>
        </is>
      </c>
      <c r="S2802" s="3" t="inlineStr">
        <is>
          <t>Duplicado probable</t>
        </is>
      </c>
      <c r="T2802" s="3">
        <f>IF(COUNTA(A2802:S2802)&lt;19,"REVISAR","OK")</f>
        <v>0</v>
      </c>
      <c r="U2802" s="3">
        <f>IF(ISNUMBER(B2802),"OK","REVISAR")</f>
        <v>0</v>
      </c>
      <c r="V2802" s="3">
        <f>IF(AND(ISNUMBER(K2802),K2802&gt;0,K2802&lt;50),"OK","REVISAR")</f>
        <v>0</v>
      </c>
      <c r="W2802" s="3">
        <f>IF(AND(ISNUMBER(L2802),L2802&gt;0,L2802&lt;1000000),"OK","REVISAR")</f>
        <v>0</v>
      </c>
      <c r="X2802" s="3">
        <f>IF(AND(ISNUMBER(K2802),ISNUMBER(L2802),ISNUMBER(M2802),ISNUMBER(N2802)),IF(ABS(N2802-(K2802*L2802*(1-M2802/100)))&gt;1,"REVISAR","OK"),"REVISAR")</f>
        <v>0</v>
      </c>
      <c r="Y2802" s="3">
        <f>IF(AND(ISNUMBER(SEARCH("@",E2802)),ISNUMBER(SEARCH(".",E2802))),"OK","REVISAR")</f>
        <v>0</v>
      </c>
      <c r="Z2802" s="3">
        <f>IF(COUNTIF($A$2:$A$5001,A2802)&gt;1,"REVISAR","OK")</f>
        <v>0</v>
      </c>
    </row>
    <row r="2803">
      <c r="A2803" s="3">
        <v>2802</v>
      </c>
      <c r="B2803" s="4">
        <v>45735</v>
      </c>
      <c r="C2803" s="3" t="inlineStr">
        <is>
          <t>Pedro Sánchez</t>
        </is>
      </c>
      <c r="D2803" s="3" t="inlineStr">
        <is>
          <t>41459907</t>
        </is>
      </c>
      <c r="E2803" s="3" t="inlineStr">
        <is>
          <t>cliente815@sinmail</t>
        </is>
      </c>
      <c r="F2803" s="3" t="inlineStr">
        <is>
          <t>+54 9 2326 753240</t>
        </is>
      </c>
      <c r="H2803" s="3" t="inlineStr">
        <is>
          <t>Mendoza</t>
        </is>
      </c>
      <c r="I2803" s="3" t="inlineStr">
        <is>
          <t>Auriculares Bluetooth</t>
        </is>
      </c>
      <c r="J2803" s="3" t="inlineStr">
        <is>
          <t>Audio</t>
        </is>
      </c>
      <c r="K2803" s="3">
        <v>2</v>
      </c>
      <c r="L2803" s="5">
        <v>112973.78</v>
      </c>
      <c r="M2803" s="3">
        <v>0</v>
      </c>
      <c r="N2803" s="5">
        <v>225947.56</v>
      </c>
      <c r="O2803" s="3" t="inlineStr">
        <is>
          <t>Transferencia</t>
        </is>
      </c>
      <c r="Q2803" s="3" t="inlineStr">
        <is>
          <t>Norte</t>
        </is>
      </c>
      <c r="R2803" s="3" t="inlineStr">
        <is>
          <t>Entregado</t>
        </is>
      </c>
      <c r="S2803" s="3" t="inlineStr">
        <is>
          <t>Producto sin stock</t>
        </is>
      </c>
      <c r="T2803" s="3">
        <f>IF(COUNTA(A2803:S2803)&lt;19,"REVISAR","OK")</f>
        <v>0</v>
      </c>
      <c r="U2803" s="3">
        <f>IF(ISNUMBER(B2803),"OK","REVISAR")</f>
        <v>0</v>
      </c>
      <c r="V2803" s="3">
        <f>IF(AND(ISNUMBER(K2803),K2803&gt;0,K2803&lt;50),"OK","REVISAR")</f>
        <v>0</v>
      </c>
      <c r="W2803" s="3">
        <f>IF(AND(ISNUMBER(L2803),L2803&gt;0,L2803&lt;1000000),"OK","REVISAR")</f>
        <v>0</v>
      </c>
      <c r="X2803" s="3">
        <f>IF(AND(ISNUMBER(K2803),ISNUMBER(L2803),ISNUMBER(M2803),ISNUMBER(N2803)),IF(ABS(N2803-(K2803*L2803*(1-M2803/100)))&gt;1,"REVISAR","OK"),"REVISAR")</f>
        <v>0</v>
      </c>
      <c r="Y2803" s="3">
        <f>IF(AND(ISNUMBER(SEARCH("@",E2803)),ISNUMBER(SEARCH(".",E2803))),"OK","REVISAR")</f>
        <v>0</v>
      </c>
      <c r="Z2803" s="3">
        <f>IF(COUNTIF($A$2:$A$5001,A2803)&gt;1,"REVISAR","OK")</f>
        <v>0</v>
      </c>
    </row>
    <row r="2804">
      <c r="A2804" s="3">
        <v>2803</v>
      </c>
      <c r="B2804" s="4">
        <v>45511</v>
      </c>
      <c r="C2804" s="3" t="inlineStr">
        <is>
          <t>Pedro Sánchez</t>
        </is>
      </c>
      <c r="D2804" s="3" t="inlineStr">
        <is>
          <t>36288221</t>
        </is>
      </c>
      <c r="E2804" s="3" t="inlineStr">
        <is>
          <t>cliente559@hotmail.com</t>
        </is>
      </c>
      <c r="F2804" s="3" t="inlineStr">
        <is>
          <t>+54 9 2326 102211</t>
        </is>
      </c>
      <c r="G2804" s="3" t="inlineStr">
        <is>
          <t>Areco</t>
        </is>
      </c>
      <c r="H2804" s="3" t="inlineStr">
        <is>
          <t>Mendoza</t>
        </is>
      </c>
      <c r="I2804" s="3" t="inlineStr">
        <is>
          <t>Disco SSD 480GB</t>
        </is>
      </c>
      <c r="J2804" s="3" t="inlineStr">
        <is>
          <t>tecnologia</t>
        </is>
      </c>
      <c r="K2804" s="3">
        <v>7</v>
      </c>
      <c r="L2804" s="5">
        <v>11889.43</v>
      </c>
      <c r="M2804" s="3">
        <v>0</v>
      </c>
      <c r="N2804" s="5">
        <v>0</v>
      </c>
      <c r="O2804" s="3" t="inlineStr">
        <is>
          <t>efectivo</t>
        </is>
      </c>
      <c r="P2804" s="3" t="inlineStr">
        <is>
          <t>Isaías</t>
        </is>
      </c>
      <c r="Q2804" s="3" t="inlineStr">
        <is>
          <t>Online</t>
        </is>
      </c>
      <c r="R2804" s="3" t="inlineStr">
        <is>
          <t>Entregado</t>
        </is>
      </c>
      <c r="T2804" s="3">
        <f>IF(COUNTA(A2804:S2804)&lt;19,"REVISAR","OK")</f>
        <v>0</v>
      </c>
      <c r="U2804" s="3">
        <f>IF(ISNUMBER(B2804),"OK","REVISAR")</f>
        <v>0</v>
      </c>
      <c r="V2804" s="3">
        <f>IF(AND(ISNUMBER(K2804),K2804&gt;0,K2804&lt;50),"OK","REVISAR")</f>
        <v>0</v>
      </c>
      <c r="W2804" s="3">
        <f>IF(AND(ISNUMBER(L2804),L2804&gt;0,L2804&lt;1000000),"OK","REVISAR")</f>
        <v>0</v>
      </c>
      <c r="X2804" s="3">
        <f>IF(AND(ISNUMBER(K2804),ISNUMBER(L2804),ISNUMBER(M2804),ISNUMBER(N2804)),IF(ABS(N2804-(K2804*L2804*(1-M2804/100)))&gt;1,"REVISAR","OK"),"REVISAR")</f>
        <v>0</v>
      </c>
      <c r="Y2804" s="3">
        <f>IF(AND(ISNUMBER(SEARCH("@",E2804)),ISNUMBER(SEARCH(".",E2804))),"OK","REVISAR")</f>
        <v>0</v>
      </c>
      <c r="Z2804" s="3">
        <f>IF(COUNTIF($A$2:$A$5001,A2804)&gt;1,"REVISAR","OK")</f>
        <v>0</v>
      </c>
    </row>
    <row r="2805">
      <c r="A2805" s="3">
        <v>2804</v>
      </c>
      <c r="B2805" s="4">
        <v>45342</v>
      </c>
      <c r="C2805" s="3" t="inlineStr">
        <is>
          <t>María Gómez</t>
        </is>
      </c>
      <c r="D2805" s="3" t="inlineStr">
        <is>
          <t>45243356</t>
        </is>
      </c>
      <c r="E2805" s="3" t="inlineStr">
        <is>
          <t>cliente75@hotmial.com</t>
        </is>
      </c>
      <c r="F2805" s="3" t="inlineStr">
        <is>
          <t>+54 9 2326 947504</t>
        </is>
      </c>
      <c r="G2805" s="3" t="inlineStr">
        <is>
          <t>Bs As</t>
        </is>
      </c>
      <c r="H2805" s="3" t="inlineStr">
        <is>
          <t>CABA</t>
        </is>
      </c>
      <c r="I2805" s="3" t="inlineStr">
        <is>
          <t>Memoria RAM 8GB</t>
        </is>
      </c>
      <c r="J2805" s="3" t="inlineStr">
        <is>
          <t>Accesorios</t>
        </is>
      </c>
      <c r="K2805" s="3">
        <v>2</v>
      </c>
      <c r="L2805" s="5">
        <v>140215.4</v>
      </c>
      <c r="M2805" s="3">
        <v>20</v>
      </c>
      <c r="N2805" s="5">
        <v>224344.64</v>
      </c>
      <c r="O2805" s="3" t="inlineStr">
        <is>
          <t>Tarjeta Débito</t>
        </is>
      </c>
      <c r="Q2805" s="3" t="inlineStr">
        <is>
          <t>online</t>
        </is>
      </c>
      <c r="R2805" s="3" t="inlineStr">
        <is>
          <t>No aplica</t>
        </is>
      </c>
      <c r="S2805" s="3" t="inlineStr">
        <is>
          <t>Producto sin stock</t>
        </is>
      </c>
      <c r="T2805" s="3">
        <f>IF(COUNTA(A2805:S2805)&lt;19,"REVISAR","OK")</f>
        <v>0</v>
      </c>
      <c r="U2805" s="3">
        <f>IF(ISNUMBER(B2805),"OK","REVISAR")</f>
        <v>0</v>
      </c>
      <c r="V2805" s="3">
        <f>IF(AND(ISNUMBER(K2805),K2805&gt;0,K2805&lt;50),"OK","REVISAR")</f>
        <v>0</v>
      </c>
      <c r="W2805" s="3">
        <f>IF(AND(ISNUMBER(L2805),L2805&gt;0,L2805&lt;1000000),"OK","REVISAR")</f>
        <v>0</v>
      </c>
      <c r="X2805" s="3">
        <f>IF(AND(ISNUMBER(K2805),ISNUMBER(L2805),ISNUMBER(M2805),ISNUMBER(N2805)),IF(ABS(N2805-(K2805*L2805*(1-M2805/100)))&gt;1,"REVISAR","OK"),"REVISAR")</f>
        <v>0</v>
      </c>
      <c r="Y2805" s="3">
        <f>IF(AND(ISNUMBER(SEARCH("@",E2805)),ISNUMBER(SEARCH(".",E2805))),"OK","REVISAR")</f>
        <v>0</v>
      </c>
      <c r="Z2805" s="3">
        <f>IF(COUNTIF($A$2:$A$5001,A2805)&gt;1,"REVISAR","OK")</f>
        <v>0</v>
      </c>
    </row>
    <row r="2806">
      <c r="A2806" s="3">
        <v>2805</v>
      </c>
      <c r="B2806" s="4">
        <v>45596</v>
      </c>
      <c r="C2806" s="3" t="inlineStr">
        <is>
          <t>Martín Fernández</t>
        </is>
      </c>
      <c r="D2806" s="3" t="inlineStr">
        <is>
          <t>38353419</t>
        </is>
      </c>
      <c r="E2806" s="3" t="inlineStr">
        <is>
          <t>cliente597@yahoo.com</t>
        </is>
      </c>
      <c r="F2806" s="3" t="inlineStr">
        <is>
          <t>+54 9 2326 462153</t>
        </is>
      </c>
      <c r="G2806" s="3" t="inlineStr">
        <is>
          <t>San Antonio de Areco</t>
        </is>
      </c>
      <c r="H2806" s="3" t="inlineStr">
        <is>
          <t>Buenos Aires</t>
        </is>
      </c>
      <c r="I2806" s="3" t="inlineStr">
        <is>
          <t>Memoria RAM 8GB</t>
        </is>
      </c>
      <c r="J2806" s="3" t="inlineStr">
        <is>
          <t>Audio</t>
        </is>
      </c>
      <c r="K2806" s="3">
        <v>7</v>
      </c>
      <c r="L2806" s="5">
        <v>122999.27</v>
      </c>
      <c r="M2806" s="3">
        <v>5</v>
      </c>
      <c r="N2806" s="5">
        <v>817945.15</v>
      </c>
      <c r="O2806" s="3" t="inlineStr">
        <is>
          <t>MercadoPago</t>
        </is>
      </c>
      <c r="Q2806" s="3" t="inlineStr">
        <is>
          <t>Norte</t>
        </is>
      </c>
      <c r="S2806" s="3" t="inlineStr">
        <is>
          <t>Pago a confirmar</t>
        </is>
      </c>
      <c r="T2806" s="3">
        <f>IF(COUNTA(A2806:S2806)&lt;19,"REVISAR","OK")</f>
        <v>0</v>
      </c>
      <c r="U2806" s="3">
        <f>IF(ISNUMBER(B2806),"OK","REVISAR")</f>
        <v>0</v>
      </c>
      <c r="V2806" s="3">
        <f>IF(AND(ISNUMBER(K2806),K2806&gt;0,K2806&lt;50),"OK","REVISAR")</f>
        <v>0</v>
      </c>
      <c r="W2806" s="3">
        <f>IF(AND(ISNUMBER(L2806),L2806&gt;0,L2806&lt;1000000),"OK","REVISAR")</f>
        <v>0</v>
      </c>
      <c r="X2806" s="3">
        <f>IF(AND(ISNUMBER(K2806),ISNUMBER(L2806),ISNUMBER(M2806),ISNUMBER(N2806)),IF(ABS(N2806-(K2806*L2806*(1-M2806/100)))&gt;1,"REVISAR","OK"),"REVISAR")</f>
        <v>0</v>
      </c>
      <c r="Y2806" s="3">
        <f>IF(AND(ISNUMBER(SEARCH("@",E2806)),ISNUMBER(SEARCH(".",E2806))),"OK","REVISAR")</f>
        <v>0</v>
      </c>
      <c r="Z2806" s="3">
        <f>IF(COUNTIF($A$2:$A$5001,A2806)&gt;1,"REVISAR","OK")</f>
        <v>0</v>
      </c>
    </row>
    <row r="2807">
      <c r="A2807" s="3">
        <v>2806</v>
      </c>
      <c r="B2807" s="4">
        <v>45633</v>
      </c>
      <c r="C2807" s="3" t="inlineStr">
        <is>
          <t>Camila Torres</t>
        </is>
      </c>
      <c r="D2807" s="3" t="inlineStr">
        <is>
          <t>34467047</t>
        </is>
      </c>
      <c r="E2807" s="3" t="inlineStr">
        <is>
          <t>cliente362@gmail.com</t>
        </is>
      </c>
      <c r="F2807" s="3" t="inlineStr">
        <is>
          <t>+54 9 2326 786508</t>
        </is>
      </c>
      <c r="G2807" s="3" t="inlineStr">
        <is>
          <t>Buenos Aires</t>
        </is>
      </c>
      <c r="I2807" s="3" t="inlineStr">
        <is>
          <t>Silla gamer</t>
        </is>
      </c>
      <c r="J2807" s="3" t="inlineStr">
        <is>
          <t>Sin categoria</t>
        </is>
      </c>
      <c r="K2807" s="3">
        <v>6</v>
      </c>
      <c r="L2807" s="5">
        <v>48751.53</v>
      </c>
      <c r="M2807" s="3">
        <v>25</v>
      </c>
      <c r="N2807" s="5">
        <v>219381.89</v>
      </c>
      <c r="O2807" s="3" t="inlineStr">
        <is>
          <t>tarjeta credito</t>
        </is>
      </c>
      <c r="P2807" s="3" t="inlineStr">
        <is>
          <t>Paul</t>
        </is>
      </c>
      <c r="Q2807" s="3" t="inlineStr">
        <is>
          <t>Local 1</t>
        </is>
      </c>
      <c r="R2807" s="3" t="inlineStr">
        <is>
          <t>Entregado</t>
        </is>
      </c>
      <c r="S2807" s="3" t="inlineStr">
        <is>
          <t>Pago a confirmar</t>
        </is>
      </c>
      <c r="T2807" s="3">
        <f>IF(COUNTA(A2807:S2807)&lt;19,"REVISAR","OK")</f>
        <v>0</v>
      </c>
      <c r="U2807" s="3">
        <f>IF(ISNUMBER(B2807),"OK","REVISAR")</f>
        <v>0</v>
      </c>
      <c r="V2807" s="3">
        <f>IF(AND(ISNUMBER(K2807),K2807&gt;0,K2807&lt;50),"OK","REVISAR")</f>
        <v>0</v>
      </c>
      <c r="W2807" s="3">
        <f>IF(AND(ISNUMBER(L2807),L2807&gt;0,L2807&lt;1000000),"OK","REVISAR")</f>
        <v>0</v>
      </c>
      <c r="X2807" s="3">
        <f>IF(AND(ISNUMBER(K2807),ISNUMBER(L2807),ISNUMBER(M2807),ISNUMBER(N2807)),IF(ABS(N2807-(K2807*L2807*(1-M2807/100)))&gt;1,"REVISAR","OK"),"REVISAR")</f>
        <v>0</v>
      </c>
      <c r="Y2807" s="3">
        <f>IF(AND(ISNUMBER(SEARCH("@",E2807)),ISNUMBER(SEARCH(".",E2807))),"OK","REVISAR")</f>
        <v>0</v>
      </c>
      <c r="Z2807" s="3">
        <f>IF(COUNTIF($A$2:$A$5001,A2807)&gt;1,"REVISAR","OK")</f>
        <v>0</v>
      </c>
    </row>
    <row r="2808">
      <c r="A2808" s="3">
        <v>2807</v>
      </c>
      <c r="B2808" s="4">
        <v>45474</v>
      </c>
      <c r="C2808" s="3" t="inlineStr">
        <is>
          <t>Ana Martínez</t>
        </is>
      </c>
      <c r="D2808" s="3" t="inlineStr">
        <is>
          <t>36839038</t>
        </is>
      </c>
      <c r="E2808" s="3" t="inlineStr">
        <is>
          <t>cliente754@yahoo.com</t>
        </is>
      </c>
      <c r="F2808" s="3" t="inlineStr">
        <is>
          <t>+54 9 2326 845755</t>
        </is>
      </c>
      <c r="G2808" s="3" t="inlineStr">
        <is>
          <t>La Plata</t>
        </is>
      </c>
      <c r="H2808" s="3" t="inlineStr">
        <is>
          <t>Buenos Aires</t>
        </is>
      </c>
      <c r="I2808" s="3" t="inlineStr">
        <is>
          <t>Teclado mecánico</t>
        </is>
      </c>
      <c r="J2808" s="3" t="inlineStr">
        <is>
          <t>Periféricos</t>
        </is>
      </c>
      <c r="L2808" s="5">
        <v>102695.73</v>
      </c>
      <c r="M2808" s="3">
        <v>20</v>
      </c>
      <c r="O2808" s="3" t="inlineStr">
        <is>
          <t>Efectivo</t>
        </is>
      </c>
      <c r="P2808" s="3" t="inlineStr">
        <is>
          <t>Lucas</t>
        </is>
      </c>
      <c r="Q2808" s="3" t="inlineStr">
        <is>
          <t>online</t>
        </is>
      </c>
      <c r="R2808" s="3" t="inlineStr">
        <is>
          <t>Pendiente</t>
        </is>
      </c>
      <c r="T2808" s="3">
        <f>IF(COUNTA(A2808:S2808)&lt;19,"REVISAR","OK")</f>
        <v>0</v>
      </c>
      <c r="U2808" s="3">
        <f>IF(ISNUMBER(B2808),"OK","REVISAR")</f>
        <v>0</v>
      </c>
      <c r="V2808" s="3">
        <f>IF(AND(ISNUMBER(K2808),K2808&gt;0,K2808&lt;50),"OK","REVISAR")</f>
        <v>0</v>
      </c>
      <c r="W2808" s="3">
        <f>IF(AND(ISNUMBER(L2808),L2808&gt;0,L2808&lt;1000000),"OK","REVISAR")</f>
        <v>0</v>
      </c>
      <c r="X2808" s="3">
        <f>IF(AND(ISNUMBER(K2808),ISNUMBER(L2808),ISNUMBER(M2808),ISNUMBER(N2808)),IF(ABS(N2808-(K2808*L2808*(1-M2808/100)))&gt;1,"REVISAR","OK"),"REVISAR")</f>
        <v>0</v>
      </c>
      <c r="Y2808" s="3">
        <f>IF(AND(ISNUMBER(SEARCH("@",E2808)),ISNUMBER(SEARCH(".",E2808))),"OK","REVISAR")</f>
        <v>0</v>
      </c>
      <c r="Z2808" s="3">
        <f>IF(COUNTIF($A$2:$A$5001,A2808)&gt;1,"REVISAR","OK")</f>
        <v>0</v>
      </c>
    </row>
    <row r="2809">
      <c r="A2809" s="3">
        <v>2808</v>
      </c>
      <c r="B2809" s="4">
        <v>45626</v>
      </c>
      <c r="C2809" s="3" t="inlineStr">
        <is>
          <t>Ana Martínez</t>
        </is>
      </c>
      <c r="D2809" s="3" t="inlineStr">
        <is>
          <t>27015480</t>
        </is>
      </c>
      <c r="E2809" s="3" t="inlineStr">
        <is>
          <t>cliente14@gmai.com</t>
        </is>
      </c>
      <c r="F2809" s="3" t="inlineStr">
        <is>
          <t>+54 9 2326 605183</t>
        </is>
      </c>
      <c r="H2809" s="3" t="inlineStr">
        <is>
          <t>buenos aires</t>
        </is>
      </c>
      <c r="I2809" s="3" t="inlineStr">
        <is>
          <t>Notebook 15</t>
        </is>
      </c>
      <c r="J2809" s="3" t="inlineStr">
        <is>
          <t>Tecnologia</t>
        </is>
      </c>
      <c r="K2809" s="3" t="inlineStr">
        <is>
          <t>dos</t>
        </is>
      </c>
      <c r="L2809" s="5">
        <v>110762.57</v>
      </c>
      <c r="M2809" s="3">
        <v>25</v>
      </c>
      <c r="P2809" s="3" t="inlineStr">
        <is>
          <t>Isaías</t>
        </is>
      </c>
      <c r="Q2809" s="3" t="inlineStr">
        <is>
          <t>Sucursal Centro</t>
        </is>
      </c>
      <c r="S2809" s="3" t="inlineStr">
        <is>
          <t>Pago a confirmar</t>
        </is>
      </c>
      <c r="T2809" s="3">
        <f>IF(COUNTA(A2809:S2809)&lt;19,"REVISAR","OK")</f>
        <v>0</v>
      </c>
      <c r="U2809" s="3">
        <f>IF(ISNUMBER(B2809),"OK","REVISAR")</f>
        <v>0</v>
      </c>
      <c r="V2809" s="3">
        <f>IF(AND(ISNUMBER(K2809),K2809&gt;0,K2809&lt;50),"OK","REVISAR")</f>
        <v>0</v>
      </c>
      <c r="W2809" s="3">
        <f>IF(AND(ISNUMBER(L2809),L2809&gt;0,L2809&lt;1000000),"OK","REVISAR")</f>
        <v>0</v>
      </c>
      <c r="X2809" s="3">
        <f>IF(AND(ISNUMBER(K2809),ISNUMBER(L2809),ISNUMBER(M2809),ISNUMBER(N2809)),IF(ABS(N2809-(K2809*L2809*(1-M2809/100)))&gt;1,"REVISAR","OK"),"REVISAR")</f>
        <v>0</v>
      </c>
      <c r="Y2809" s="3">
        <f>IF(AND(ISNUMBER(SEARCH("@",E2809)),ISNUMBER(SEARCH(".",E2809))),"OK","REVISAR")</f>
        <v>0</v>
      </c>
      <c r="Z2809" s="3">
        <f>IF(COUNTIF($A$2:$A$5001,A2809)&gt;1,"REVISAR","OK")</f>
        <v>0</v>
      </c>
    </row>
    <row r="2810">
      <c r="B2810" s="4">
        <v>45812</v>
      </c>
      <c r="C2810" s="3" t="inlineStr">
        <is>
          <t>María Gómez</t>
        </is>
      </c>
      <c r="D2810" s="3" t="inlineStr">
        <is>
          <t>43648566</t>
        </is>
      </c>
      <c r="E2810" s="3" t="inlineStr">
        <is>
          <t>CLIENTE444@HOTMAIL.COM</t>
        </is>
      </c>
      <c r="F2810" s="3" t="inlineStr">
        <is>
          <t>+54 9 2326 813133</t>
        </is>
      </c>
      <c r="G2810" s="3" t="inlineStr">
        <is>
          <t>La Plata</t>
        </is>
      </c>
      <c r="I2810" s="3" t="inlineStr">
        <is>
          <t>Mouse gamer</t>
        </is>
      </c>
      <c r="J2810" s="3" t="inlineStr">
        <is>
          <t>Audio</t>
        </is>
      </c>
      <c r="K2810" s="3">
        <v>5</v>
      </c>
      <c r="L2810" s="5">
        <v>146160.89</v>
      </c>
      <c r="M2810" s="3">
        <v>5</v>
      </c>
      <c r="N2810" s="5">
        <v>694264.23</v>
      </c>
      <c r="O2810" s="3" t="inlineStr">
        <is>
          <t>Mercado Pago</t>
        </is>
      </c>
      <c r="P2810" s="3" t="inlineStr">
        <is>
          <t>admin</t>
        </is>
      </c>
      <c r="Q2810" s="3" t="inlineStr">
        <is>
          <t>Centro</t>
        </is>
      </c>
      <c r="R2810" s="3" t="inlineStr">
        <is>
          <t>entregado</t>
        </is>
      </c>
      <c r="S2810" s="3" t="inlineStr">
        <is>
          <t>Producto sin stock</t>
        </is>
      </c>
      <c r="T2810" s="3">
        <f>IF(COUNTA(A2810:S2810)&lt;19,"REVISAR","OK")</f>
        <v>0</v>
      </c>
      <c r="U2810" s="3">
        <f>IF(ISNUMBER(B2810),"OK","REVISAR")</f>
        <v>0</v>
      </c>
      <c r="V2810" s="3">
        <f>IF(AND(ISNUMBER(K2810),K2810&gt;0,K2810&lt;50),"OK","REVISAR")</f>
        <v>0</v>
      </c>
      <c r="W2810" s="3">
        <f>IF(AND(ISNUMBER(L2810),L2810&gt;0,L2810&lt;1000000),"OK","REVISAR")</f>
        <v>0</v>
      </c>
      <c r="X2810" s="3">
        <f>IF(AND(ISNUMBER(K2810),ISNUMBER(L2810),ISNUMBER(M2810),ISNUMBER(N2810)),IF(ABS(N2810-(K2810*L2810*(1-M2810/100)))&gt;1,"REVISAR","OK"),"REVISAR")</f>
        <v>0</v>
      </c>
      <c r="Y2810" s="3">
        <f>IF(AND(ISNUMBER(SEARCH("@",E2810)),ISNUMBER(SEARCH(".",E2810))),"OK","REVISAR")</f>
        <v>0</v>
      </c>
      <c r="Z2810" s="3">
        <f>IF(COUNTIF($A$2:$A$5001,A2810)&gt;1,"REVISAR","OK")</f>
        <v>0</v>
      </c>
    </row>
    <row r="2811">
      <c r="A2811" s="3">
        <v>2810</v>
      </c>
      <c r="B2811" s="4">
        <v>45673</v>
      </c>
      <c r="C2811" s="3" t="inlineStr">
        <is>
          <t>Carlos López</t>
        </is>
      </c>
      <c r="D2811" s="3" t="inlineStr">
        <is>
          <t>26243561</t>
        </is>
      </c>
      <c r="E2811" s="3" t="inlineStr">
        <is>
          <t>cliente493@</t>
        </is>
      </c>
      <c r="F2811" s="3" t="inlineStr">
        <is>
          <t>+54 9 2326 668981</t>
        </is>
      </c>
      <c r="G2811" s="3" t="inlineStr">
        <is>
          <t>Bs As</t>
        </is>
      </c>
      <c r="H2811" s="3" t="inlineStr">
        <is>
          <t>Córdoba</t>
        </is>
      </c>
      <c r="I2811" s="3" t="inlineStr">
        <is>
          <t>Teclado mecánico</t>
        </is>
      </c>
      <c r="J2811" s="3" t="inlineStr">
        <is>
          <t>tecnologia</t>
        </is>
      </c>
      <c r="K2811" s="3">
        <v>1</v>
      </c>
      <c r="L2811" s="5">
        <v>21097.92</v>
      </c>
      <c r="M2811" s="3">
        <v>5</v>
      </c>
      <c r="N2811" s="5">
        <v>20043.02</v>
      </c>
      <c r="O2811" s="3" t="inlineStr">
        <is>
          <t>transf</t>
        </is>
      </c>
      <c r="P2811" s="3" t="inlineStr">
        <is>
          <t>Lucas</t>
        </is>
      </c>
      <c r="Q2811" s="3" t="inlineStr">
        <is>
          <t>Norte</t>
        </is>
      </c>
      <c r="R2811" s="3" t="inlineStr">
        <is>
          <t>Entregado</t>
        </is>
      </c>
      <c r="S2811" s="3" t="inlineStr">
        <is>
          <t>Dirección incompleta</t>
        </is>
      </c>
      <c r="T2811" s="3">
        <f>IF(COUNTA(A2811:S2811)&lt;19,"REVISAR","OK")</f>
        <v>0</v>
      </c>
      <c r="U2811" s="3">
        <f>IF(ISNUMBER(B2811),"OK","REVISAR")</f>
        <v>0</v>
      </c>
      <c r="V2811" s="3">
        <f>IF(AND(ISNUMBER(K2811),K2811&gt;0,K2811&lt;50),"OK","REVISAR")</f>
        <v>0</v>
      </c>
      <c r="W2811" s="3">
        <f>IF(AND(ISNUMBER(L2811),L2811&gt;0,L2811&lt;1000000),"OK","REVISAR")</f>
        <v>0</v>
      </c>
      <c r="X2811" s="3">
        <f>IF(AND(ISNUMBER(K2811),ISNUMBER(L2811),ISNUMBER(M2811),ISNUMBER(N2811)),IF(ABS(N2811-(K2811*L2811*(1-M2811/100)))&gt;1,"REVISAR","OK"),"REVISAR")</f>
        <v>0</v>
      </c>
      <c r="Y2811" s="3">
        <f>IF(AND(ISNUMBER(SEARCH("@",E2811)),ISNUMBER(SEARCH(".",E2811))),"OK","REVISAR")</f>
        <v>0</v>
      </c>
      <c r="Z2811" s="3">
        <f>IF(COUNTIF($A$2:$A$5001,A2811)&gt;1,"REVISAR","OK")</f>
        <v>0</v>
      </c>
    </row>
    <row r="2812">
      <c r="A2812" s="3">
        <v>2811</v>
      </c>
      <c r="B2812" s="4">
        <v>45582</v>
      </c>
      <c r="C2812" s="3" t="inlineStr">
        <is>
          <t>Valentina Díaz</t>
        </is>
      </c>
      <c r="D2812" s="3" t="inlineStr">
        <is>
          <t>38778530</t>
        </is>
      </c>
      <c r="E2812" s="3" t="inlineStr">
        <is>
          <t>cliente502@</t>
        </is>
      </c>
      <c r="F2812" s="3" t="inlineStr">
        <is>
          <t>+54 9 2326 838536</t>
        </is>
      </c>
      <c r="G2812" s="3" t="inlineStr">
        <is>
          <t>Mar del Plata</t>
        </is>
      </c>
      <c r="H2812" s="3" t="inlineStr">
        <is>
          <t>buenos aires</t>
        </is>
      </c>
      <c r="I2812" s="3" t="inlineStr">
        <is>
          <t>Notebook 15</t>
        </is>
      </c>
      <c r="J2812" s="3" t="inlineStr">
        <is>
          <t>Periféricos</t>
        </is>
      </c>
      <c r="K2812" s="3">
        <v>3</v>
      </c>
      <c r="L2812" s="5">
        <v>62483.91</v>
      </c>
      <c r="M2812" s="3">
        <v>5</v>
      </c>
      <c r="N2812" s="5">
        <v>178079.14</v>
      </c>
      <c r="O2812" s="3" t="inlineStr">
        <is>
          <t>Transferencia</t>
        </is>
      </c>
      <c r="P2812" s="3" t="inlineStr">
        <is>
          <t>Lucas</t>
        </is>
      </c>
      <c r="Q2812" s="3" t="inlineStr">
        <is>
          <t>Online</t>
        </is>
      </c>
      <c r="R2812" s="3" t="inlineStr">
        <is>
          <t>entregado</t>
        </is>
      </c>
      <c r="S2812" s="3" t="inlineStr">
        <is>
          <t>Producto sin stock</t>
        </is>
      </c>
      <c r="T2812" s="3">
        <f>IF(COUNTA(A2812:S2812)&lt;19,"REVISAR","OK")</f>
        <v>0</v>
      </c>
      <c r="U2812" s="3">
        <f>IF(ISNUMBER(B2812),"OK","REVISAR")</f>
        <v>0</v>
      </c>
      <c r="V2812" s="3">
        <f>IF(AND(ISNUMBER(K2812),K2812&gt;0,K2812&lt;50),"OK","REVISAR")</f>
        <v>0</v>
      </c>
      <c r="W2812" s="3">
        <f>IF(AND(ISNUMBER(L2812),L2812&gt;0,L2812&lt;1000000),"OK","REVISAR")</f>
        <v>0</v>
      </c>
      <c r="X2812" s="3">
        <f>IF(AND(ISNUMBER(K2812),ISNUMBER(L2812),ISNUMBER(M2812),ISNUMBER(N2812)),IF(ABS(N2812-(K2812*L2812*(1-M2812/100)))&gt;1,"REVISAR","OK"),"REVISAR")</f>
        <v>0</v>
      </c>
      <c r="Y2812" s="3">
        <f>IF(AND(ISNUMBER(SEARCH("@",E2812)),ISNUMBER(SEARCH(".",E2812))),"OK","REVISAR")</f>
        <v>0</v>
      </c>
      <c r="Z2812" s="3">
        <f>IF(COUNTIF($A$2:$A$5001,A2812)&gt;1,"REVISAR","OK")</f>
        <v>0</v>
      </c>
    </row>
    <row r="2813">
      <c r="A2813" s="3">
        <v>2812</v>
      </c>
      <c r="B2813" s="4">
        <v>45658</v>
      </c>
      <c r="C2813" s="3" t="inlineStr">
        <is>
          <t>Cliente Sin Nombre</t>
        </is>
      </c>
      <c r="D2813" s="3" t="inlineStr">
        <is>
          <t>25892840</t>
        </is>
      </c>
      <c r="E2813" s="3" t="inlineStr">
        <is>
          <t>cliente559@yahoo.com</t>
        </is>
      </c>
      <c r="F2813" s="3" t="inlineStr">
        <is>
          <t>+54 9 2326 178187</t>
        </is>
      </c>
      <c r="G2813" s="3" t="inlineStr">
        <is>
          <t>La Plata</t>
        </is>
      </c>
      <c r="H2813" s="3" t="inlineStr">
        <is>
          <t>Mendoza</t>
        </is>
      </c>
      <c r="I2813" s="3" t="inlineStr">
        <is>
          <t>Teclado mecánico</t>
        </is>
      </c>
      <c r="K2813" s="3">
        <v>5</v>
      </c>
      <c r="L2813" s="5">
        <v>84324.03999999999</v>
      </c>
      <c r="M2813" s="3">
        <v>20</v>
      </c>
      <c r="N2813" s="5">
        <v>337296.16</v>
      </c>
      <c r="P2813" s="3" t="inlineStr">
        <is>
          <t>admin</t>
        </is>
      </c>
      <c r="Q2813" s="3" t="inlineStr">
        <is>
          <t>Sucursal Centro</t>
        </is>
      </c>
      <c r="R2813" s="3" t="inlineStr">
        <is>
          <t>En camino</t>
        </is>
      </c>
      <c r="S2813" s="3" t="inlineStr">
        <is>
          <t>sin observaciones</t>
        </is>
      </c>
      <c r="T2813" s="3">
        <f>IF(COUNTA(A2813:S2813)&lt;19,"REVISAR","OK")</f>
        <v>0</v>
      </c>
      <c r="U2813" s="3">
        <f>IF(ISNUMBER(B2813),"OK","REVISAR")</f>
        <v>0</v>
      </c>
      <c r="V2813" s="3">
        <f>IF(AND(ISNUMBER(K2813),K2813&gt;0,K2813&lt;50),"OK","REVISAR")</f>
        <v>0</v>
      </c>
      <c r="W2813" s="3">
        <f>IF(AND(ISNUMBER(L2813),L2813&gt;0,L2813&lt;1000000),"OK","REVISAR")</f>
        <v>0</v>
      </c>
      <c r="X2813" s="3">
        <f>IF(AND(ISNUMBER(K2813),ISNUMBER(L2813),ISNUMBER(M2813),ISNUMBER(N2813)),IF(ABS(N2813-(K2813*L2813*(1-M2813/100)))&gt;1,"REVISAR","OK"),"REVISAR")</f>
        <v>0</v>
      </c>
      <c r="Y2813" s="3">
        <f>IF(AND(ISNUMBER(SEARCH("@",E2813)),ISNUMBER(SEARCH(".",E2813))),"OK","REVISAR")</f>
        <v>0</v>
      </c>
      <c r="Z2813" s="3">
        <f>IF(COUNTIF($A$2:$A$5001,A2813)&gt;1,"REVISAR","OK")</f>
        <v>0</v>
      </c>
    </row>
    <row r="2814">
      <c r="A2814" s="3">
        <v>2813</v>
      </c>
      <c r="B2814" s="4">
        <v>45796</v>
      </c>
      <c r="C2814" s="3" t="inlineStr">
        <is>
          <t>Martín Fernández</t>
        </is>
      </c>
      <c r="D2814" s="3" t="inlineStr">
        <is>
          <t>36098554</t>
        </is>
      </c>
      <c r="E2814" s="3" t="inlineStr">
        <is>
          <t>cliente169@outlook.com</t>
        </is>
      </c>
      <c r="F2814" s="3" t="inlineStr">
        <is>
          <t>+54 9 2326 522052</t>
        </is>
      </c>
      <c r="G2814" s="3" t="inlineStr">
        <is>
          <t>La Plata</t>
        </is>
      </c>
      <c r="I2814" s="3" t="inlineStr">
        <is>
          <t>Notebook 15</t>
        </is>
      </c>
      <c r="J2814" s="3" t="inlineStr">
        <is>
          <t>Tecnologia</t>
        </is>
      </c>
      <c r="K2814" s="3">
        <v>5</v>
      </c>
      <c r="L2814" s="5">
        <v>146268.34</v>
      </c>
      <c r="M2814" s="3">
        <v>20</v>
      </c>
      <c r="N2814" s="5">
        <v>585073.36</v>
      </c>
      <c r="O2814" s="3" t="inlineStr">
        <is>
          <t>Transferencia</t>
        </is>
      </c>
      <c r="P2814" s="3" t="inlineStr">
        <is>
          <t>admin</t>
        </is>
      </c>
      <c r="Q2814" s="3" t="inlineStr">
        <is>
          <t>Local 1</t>
        </is>
      </c>
      <c r="R2814" s="3" t="inlineStr">
        <is>
          <t>pendiente</t>
        </is>
      </c>
      <c r="S2814" s="3" t="inlineStr">
        <is>
          <t>OK</t>
        </is>
      </c>
      <c r="T2814" s="3">
        <f>IF(COUNTA(A2814:S2814)&lt;19,"REVISAR","OK")</f>
        <v>0</v>
      </c>
      <c r="U2814" s="3">
        <f>IF(ISNUMBER(B2814),"OK","REVISAR")</f>
        <v>0</v>
      </c>
      <c r="V2814" s="3">
        <f>IF(AND(ISNUMBER(K2814),K2814&gt;0,K2814&lt;50),"OK","REVISAR")</f>
        <v>0</v>
      </c>
      <c r="W2814" s="3">
        <f>IF(AND(ISNUMBER(L2814),L2814&gt;0,L2814&lt;1000000),"OK","REVISAR")</f>
        <v>0</v>
      </c>
      <c r="X2814" s="3">
        <f>IF(AND(ISNUMBER(K2814),ISNUMBER(L2814),ISNUMBER(M2814),ISNUMBER(N2814)),IF(ABS(N2814-(K2814*L2814*(1-M2814/100)))&gt;1,"REVISAR","OK"),"REVISAR")</f>
        <v>0</v>
      </c>
      <c r="Y2814" s="3">
        <f>IF(AND(ISNUMBER(SEARCH("@",E2814)),ISNUMBER(SEARCH(".",E2814))),"OK","REVISAR")</f>
        <v>0</v>
      </c>
      <c r="Z2814" s="3">
        <f>IF(COUNTIF($A$2:$A$5001,A2814)&gt;1,"REVISAR","OK")</f>
        <v>0</v>
      </c>
    </row>
    <row r="2815">
      <c r="A2815" s="3">
        <v>2814</v>
      </c>
      <c r="B2815" s="4">
        <v>45563</v>
      </c>
      <c r="C2815" s="3" t="inlineStr">
        <is>
          <t>Camila Torres</t>
        </is>
      </c>
      <c r="D2815" s="3" t="inlineStr">
        <is>
          <t>43858030</t>
        </is>
      </c>
      <c r="E2815" s="3" t="inlineStr">
        <is>
          <t>cliente524@</t>
        </is>
      </c>
      <c r="F2815" s="3" t="inlineStr">
        <is>
          <t>+54 9 2326 169512</t>
        </is>
      </c>
      <c r="G2815" s="3" t="inlineStr">
        <is>
          <t>Córdoba</t>
        </is>
      </c>
      <c r="I2815" s="3" t="inlineStr">
        <is>
          <t>Disco SSD 480GB</t>
        </is>
      </c>
      <c r="J2815" s="3" t="inlineStr">
        <is>
          <t>tecnologia</t>
        </is>
      </c>
      <c r="K2815" s="3">
        <v>7</v>
      </c>
      <c r="L2815" s="5">
        <v>-25000</v>
      </c>
      <c r="M2815" s="3">
        <v>15</v>
      </c>
      <c r="N2815" s="5">
        <v>-148750</v>
      </c>
      <c r="O2815" s="3" t="inlineStr">
        <is>
          <t>Mercado Pago</t>
        </is>
      </c>
      <c r="P2815" s="3" t="inlineStr">
        <is>
          <t>Sofía</t>
        </is>
      </c>
      <c r="Q2815" s="3" t="inlineStr">
        <is>
          <t>local 1</t>
        </is>
      </c>
      <c r="R2815" s="3" t="inlineStr">
        <is>
          <t>Entregado</t>
        </is>
      </c>
      <c r="T2815" s="3">
        <f>IF(COUNTA(A2815:S2815)&lt;19,"REVISAR","OK")</f>
        <v>0</v>
      </c>
      <c r="U2815" s="3">
        <f>IF(ISNUMBER(B2815),"OK","REVISAR")</f>
        <v>0</v>
      </c>
      <c r="V2815" s="3">
        <f>IF(AND(ISNUMBER(K2815),K2815&gt;0,K2815&lt;50),"OK","REVISAR")</f>
        <v>0</v>
      </c>
      <c r="W2815" s="3">
        <f>IF(AND(ISNUMBER(L2815),L2815&gt;0,L2815&lt;1000000),"OK","REVISAR")</f>
        <v>0</v>
      </c>
      <c r="X2815" s="3">
        <f>IF(AND(ISNUMBER(K2815),ISNUMBER(L2815),ISNUMBER(M2815),ISNUMBER(N2815)),IF(ABS(N2815-(K2815*L2815*(1-M2815/100)))&gt;1,"REVISAR","OK"),"REVISAR")</f>
        <v>0</v>
      </c>
      <c r="Y2815" s="3">
        <f>IF(AND(ISNUMBER(SEARCH("@",E2815)),ISNUMBER(SEARCH(".",E2815))),"OK","REVISAR")</f>
        <v>0</v>
      </c>
      <c r="Z2815" s="3">
        <f>IF(COUNTIF($A$2:$A$5001,A2815)&gt;1,"REVISAR","OK")</f>
        <v>0</v>
      </c>
    </row>
    <row r="2816">
      <c r="A2816" s="3">
        <v>2815</v>
      </c>
      <c r="B2816" s="4">
        <v>45792</v>
      </c>
      <c r="C2816" s="3" t="inlineStr">
        <is>
          <t>Pedro Sánchez</t>
        </is>
      </c>
      <c r="D2816" s="3" t="inlineStr">
        <is>
          <t>28681944</t>
        </is>
      </c>
      <c r="E2816" s="3" t="inlineStr">
        <is>
          <t>cliente758@outlook.com</t>
        </is>
      </c>
      <c r="F2816" s="3" t="inlineStr">
        <is>
          <t>+54 9 2326 415338</t>
        </is>
      </c>
      <c r="G2816" s="3" t="inlineStr">
        <is>
          <t>Cordoba</t>
        </is>
      </c>
      <c r="H2816" s="3" t="inlineStr">
        <is>
          <t>CABA</t>
        </is>
      </c>
      <c r="I2816" s="3" t="inlineStr">
        <is>
          <t>Mouse gamer</t>
        </is>
      </c>
      <c r="J2816" s="3" t="inlineStr">
        <is>
          <t>Hogar</t>
        </is>
      </c>
      <c r="L2816" s="5">
        <v>115007.51</v>
      </c>
      <c r="M2816" s="3">
        <v>20</v>
      </c>
      <c r="O2816" s="3" t="inlineStr">
        <is>
          <t>MercadoPago</t>
        </is>
      </c>
      <c r="P2816" s="3" t="inlineStr">
        <is>
          <t>Admin</t>
        </is>
      </c>
      <c r="Q2816" s="3" t="inlineStr">
        <is>
          <t>Local 1</t>
        </is>
      </c>
      <c r="R2816" s="3" t="inlineStr">
        <is>
          <t>Cancelado</t>
        </is>
      </c>
      <c r="S2816" s="3" t="inlineStr">
        <is>
          <t>Producto sin stock</t>
        </is>
      </c>
      <c r="T2816" s="3">
        <f>IF(COUNTA(A2816:S2816)&lt;19,"REVISAR","OK")</f>
        <v>0</v>
      </c>
      <c r="U2816" s="3">
        <f>IF(ISNUMBER(B2816),"OK","REVISAR")</f>
        <v>0</v>
      </c>
      <c r="V2816" s="3">
        <f>IF(AND(ISNUMBER(K2816),K2816&gt;0,K2816&lt;50),"OK","REVISAR")</f>
        <v>0</v>
      </c>
      <c r="W2816" s="3">
        <f>IF(AND(ISNUMBER(L2816),L2816&gt;0,L2816&lt;1000000),"OK","REVISAR")</f>
        <v>0</v>
      </c>
      <c r="X2816" s="3">
        <f>IF(AND(ISNUMBER(K2816),ISNUMBER(L2816),ISNUMBER(M2816),ISNUMBER(N2816)),IF(ABS(N2816-(K2816*L2816*(1-M2816/100)))&gt;1,"REVISAR","OK"),"REVISAR")</f>
        <v>0</v>
      </c>
      <c r="Y2816" s="3">
        <f>IF(AND(ISNUMBER(SEARCH("@",E2816)),ISNUMBER(SEARCH(".",E2816))),"OK","REVISAR")</f>
        <v>0</v>
      </c>
      <c r="Z2816" s="3">
        <f>IF(COUNTIF($A$2:$A$5001,A2816)&gt;1,"REVISAR","OK")</f>
        <v>0</v>
      </c>
    </row>
    <row r="2817">
      <c r="A2817" s="3">
        <v>2816</v>
      </c>
      <c r="B2817" s="4">
        <v>45728</v>
      </c>
      <c r="C2817" s="3" t="inlineStr">
        <is>
          <t>Valentina Díaz</t>
        </is>
      </c>
      <c r="D2817" s="3" t="inlineStr">
        <is>
          <t>44268514</t>
        </is>
      </c>
      <c r="E2817" s="3" t="inlineStr">
        <is>
          <t>cliente600@gmail.com</t>
        </is>
      </c>
      <c r="F2817" s="3" t="inlineStr">
        <is>
          <t>+54 9 2326 213701</t>
        </is>
      </c>
      <c r="G2817" s="3" t="inlineStr">
        <is>
          <t>Rosario</t>
        </is>
      </c>
      <c r="H2817" s="3" t="inlineStr">
        <is>
          <t>buenos aires</t>
        </is>
      </c>
      <c r="I2817" s="3" t="inlineStr">
        <is>
          <t>Mouse gamer</t>
        </is>
      </c>
      <c r="K2817" s="3">
        <v>5</v>
      </c>
      <c r="L2817" s="5">
        <v>152004.76</v>
      </c>
      <c r="M2817" s="3">
        <v>0</v>
      </c>
      <c r="N2817" s="5">
        <v>760023.8</v>
      </c>
      <c r="P2817" s="3" t="inlineStr">
        <is>
          <t>Benjamín</t>
        </is>
      </c>
      <c r="Q2817" s="3" t="inlineStr">
        <is>
          <t>Centro</t>
        </is>
      </c>
      <c r="R2817" s="3" t="inlineStr">
        <is>
          <t>Entregado</t>
        </is>
      </c>
      <c r="S2817" s="3" t="inlineStr">
        <is>
          <t>Cliente reclama demora</t>
        </is>
      </c>
      <c r="T2817" s="3">
        <f>IF(COUNTA(A2817:S2817)&lt;19,"REVISAR","OK")</f>
        <v>0</v>
      </c>
      <c r="U2817" s="3">
        <f>IF(ISNUMBER(B2817),"OK","REVISAR")</f>
        <v>0</v>
      </c>
      <c r="V2817" s="3">
        <f>IF(AND(ISNUMBER(K2817),K2817&gt;0,K2817&lt;50),"OK","REVISAR")</f>
        <v>0</v>
      </c>
      <c r="W2817" s="3">
        <f>IF(AND(ISNUMBER(L2817),L2817&gt;0,L2817&lt;1000000),"OK","REVISAR")</f>
        <v>0</v>
      </c>
      <c r="X2817" s="3">
        <f>IF(AND(ISNUMBER(K2817),ISNUMBER(L2817),ISNUMBER(M2817),ISNUMBER(N2817)),IF(ABS(N2817-(K2817*L2817*(1-M2817/100)))&gt;1,"REVISAR","OK"),"REVISAR")</f>
        <v>0</v>
      </c>
      <c r="Y2817" s="3">
        <f>IF(AND(ISNUMBER(SEARCH("@",E2817)),ISNUMBER(SEARCH(".",E2817))),"OK","REVISAR")</f>
        <v>0</v>
      </c>
      <c r="Z2817" s="3">
        <f>IF(COUNTIF($A$2:$A$5001,A2817)&gt;1,"REVISAR","OK")</f>
        <v>0</v>
      </c>
    </row>
    <row r="2818">
      <c r="A2818" s="3">
        <v>2817</v>
      </c>
      <c r="B2818" s="4">
        <v>45798</v>
      </c>
      <c r="D2818" s="3" t="inlineStr">
        <is>
          <t>45999609</t>
        </is>
      </c>
      <c r="E2818" s="3" t="inlineStr">
        <is>
          <t>cliente312@outlook.com</t>
        </is>
      </c>
      <c r="F2818" s="3" t="inlineStr">
        <is>
          <t>+54 9 2326 551692</t>
        </is>
      </c>
      <c r="G2818" s="3" t="inlineStr">
        <is>
          <t>Bs As</t>
        </is>
      </c>
      <c r="H2818" s="3" t="inlineStr">
        <is>
          <t>Buenos Aires</t>
        </is>
      </c>
      <c r="J2818" s="3" t="inlineStr">
        <is>
          <t>Hogar</t>
        </is>
      </c>
      <c r="K2818" s="3">
        <v>5</v>
      </c>
      <c r="L2818" s="5">
        <v>37898.18</v>
      </c>
      <c r="M2818" s="3">
        <v>5</v>
      </c>
      <c r="N2818" s="5">
        <v>180016.35</v>
      </c>
      <c r="O2818" s="3" t="inlineStr">
        <is>
          <t>Cheque</t>
        </is>
      </c>
      <c r="P2818" s="3" t="inlineStr">
        <is>
          <t>admin</t>
        </is>
      </c>
      <c r="Q2818" s="3" t="inlineStr">
        <is>
          <t>Sucursal Centro</t>
        </is>
      </c>
      <c r="R2818" s="3" t="inlineStr">
        <is>
          <t>entregado</t>
        </is>
      </c>
      <c r="T2818" s="3">
        <f>IF(COUNTA(A2818:S2818)&lt;19,"REVISAR","OK")</f>
        <v>0</v>
      </c>
      <c r="U2818" s="3">
        <f>IF(ISNUMBER(B2818),"OK","REVISAR")</f>
        <v>0</v>
      </c>
      <c r="V2818" s="3">
        <f>IF(AND(ISNUMBER(K2818),K2818&gt;0,K2818&lt;50),"OK","REVISAR")</f>
        <v>0</v>
      </c>
      <c r="W2818" s="3">
        <f>IF(AND(ISNUMBER(L2818),L2818&gt;0,L2818&lt;1000000),"OK","REVISAR")</f>
        <v>0</v>
      </c>
      <c r="X2818" s="3">
        <f>IF(AND(ISNUMBER(K2818),ISNUMBER(L2818),ISNUMBER(M2818),ISNUMBER(N2818)),IF(ABS(N2818-(K2818*L2818*(1-M2818/100)))&gt;1,"REVISAR","OK"),"REVISAR")</f>
        <v>0</v>
      </c>
      <c r="Y2818" s="3">
        <f>IF(AND(ISNUMBER(SEARCH("@",E2818)),ISNUMBER(SEARCH(".",E2818))),"OK","REVISAR")</f>
        <v>0</v>
      </c>
      <c r="Z2818" s="3">
        <f>IF(COUNTIF($A$2:$A$5001,A2818)&gt;1,"REVISAR","OK")</f>
        <v>0</v>
      </c>
    </row>
    <row r="2819">
      <c r="A2819" s="3">
        <v>2818</v>
      </c>
      <c r="B2819" s="4">
        <v>45619</v>
      </c>
      <c r="C2819" s="3" t="inlineStr">
        <is>
          <t>Valentina Díaz</t>
        </is>
      </c>
      <c r="D2819" s="3" t="inlineStr">
        <is>
          <t>32658465</t>
        </is>
      </c>
      <c r="E2819" s="3" t="inlineStr">
        <is>
          <t>cliente543@</t>
        </is>
      </c>
      <c r="F2819" s="3" t="inlineStr">
        <is>
          <t>+54 9 2326 584401</t>
        </is>
      </c>
      <c r="G2819" s="3" t="inlineStr">
        <is>
          <t>S. A. de Areco</t>
        </is>
      </c>
      <c r="H2819" s="3" t="inlineStr">
        <is>
          <t>Córdoba</t>
        </is>
      </c>
      <c r="I2819" s="3" t="inlineStr">
        <is>
          <t>Auriculares Bluetooth</t>
        </is>
      </c>
      <c r="J2819" s="3" t="inlineStr">
        <is>
          <t>Sin categoria</t>
        </is>
      </c>
      <c r="K2819" s="3">
        <v>5</v>
      </c>
      <c r="L2819" s="5">
        <v>73117.35000000001</v>
      </c>
      <c r="M2819" s="3">
        <v>0</v>
      </c>
      <c r="N2819" s="5">
        <v>365586.75</v>
      </c>
      <c r="O2819" s="3" t="inlineStr">
        <is>
          <t>efectivo</t>
        </is>
      </c>
      <c r="P2819" s="3" t="inlineStr">
        <is>
          <t>admin</t>
        </is>
      </c>
      <c r="Q2819" s="3" t="inlineStr">
        <is>
          <t>Centro</t>
        </is>
      </c>
      <c r="R2819" s="3" t="inlineStr">
        <is>
          <t>Pendiente</t>
        </is>
      </c>
      <c r="S2819" s="3" t="inlineStr">
        <is>
          <t>Pago a confirmar</t>
        </is>
      </c>
      <c r="T2819" s="3">
        <f>IF(COUNTA(A2819:S2819)&lt;19,"REVISAR","OK")</f>
        <v>0</v>
      </c>
      <c r="U2819" s="3">
        <f>IF(ISNUMBER(B2819),"OK","REVISAR")</f>
        <v>0</v>
      </c>
      <c r="V2819" s="3">
        <f>IF(AND(ISNUMBER(K2819),K2819&gt;0,K2819&lt;50),"OK","REVISAR")</f>
        <v>0</v>
      </c>
      <c r="W2819" s="3">
        <f>IF(AND(ISNUMBER(L2819),L2819&gt;0,L2819&lt;1000000),"OK","REVISAR")</f>
        <v>0</v>
      </c>
      <c r="X2819" s="3">
        <f>IF(AND(ISNUMBER(K2819),ISNUMBER(L2819),ISNUMBER(M2819),ISNUMBER(N2819)),IF(ABS(N2819-(K2819*L2819*(1-M2819/100)))&gt;1,"REVISAR","OK"),"REVISAR")</f>
        <v>0</v>
      </c>
      <c r="Y2819" s="3">
        <f>IF(AND(ISNUMBER(SEARCH("@",E2819)),ISNUMBER(SEARCH(".",E2819))),"OK","REVISAR")</f>
        <v>0</v>
      </c>
      <c r="Z2819" s="3">
        <f>IF(COUNTIF($A$2:$A$5001,A2819)&gt;1,"REVISAR","OK")</f>
        <v>0</v>
      </c>
    </row>
    <row r="2820">
      <c r="A2820" s="3">
        <v>2819</v>
      </c>
      <c r="B2820" s="4">
        <v>45348</v>
      </c>
      <c r="C2820" s="3" t="inlineStr">
        <is>
          <t>Camila Torres</t>
        </is>
      </c>
      <c r="D2820" s="3" t="inlineStr">
        <is>
          <t>37601835</t>
        </is>
      </c>
      <c r="E2820" s="3" t="inlineStr">
        <is>
          <t>cliente721@sinmail</t>
        </is>
      </c>
      <c r="F2820" s="3" t="inlineStr">
        <is>
          <t>+54 9 2326 304425</t>
        </is>
      </c>
      <c r="G2820" s="3" t="inlineStr">
        <is>
          <t>Capital Federal</t>
        </is>
      </c>
      <c r="H2820" s="3" t="inlineStr">
        <is>
          <t>Córdoba</t>
        </is>
      </c>
      <c r="I2820" s="3" t="inlineStr">
        <is>
          <t>Webcam HD</t>
        </is>
      </c>
      <c r="K2820" s="3">
        <v>7</v>
      </c>
      <c r="L2820" s="5">
        <v>93422.11</v>
      </c>
      <c r="M2820" s="3">
        <v>0</v>
      </c>
      <c r="N2820" s="5">
        <v>653954.77</v>
      </c>
      <c r="O2820" s="3" t="inlineStr">
        <is>
          <t>Cheque</t>
        </is>
      </c>
      <c r="P2820" s="3" t="inlineStr">
        <is>
          <t>Admin</t>
        </is>
      </c>
      <c r="Q2820" s="3" t="inlineStr">
        <is>
          <t>Sucursal Centro</t>
        </is>
      </c>
      <c r="R2820" s="3" t="inlineStr">
        <is>
          <t>En camino</t>
        </is>
      </c>
      <c r="S2820" s="3" t="inlineStr">
        <is>
          <t>Precio cargado manualmente</t>
        </is>
      </c>
      <c r="T2820" s="3">
        <f>IF(COUNTA(A2820:S2820)&lt;19,"REVISAR","OK")</f>
        <v>0</v>
      </c>
      <c r="U2820" s="3">
        <f>IF(ISNUMBER(B2820),"OK","REVISAR")</f>
        <v>0</v>
      </c>
      <c r="V2820" s="3">
        <f>IF(AND(ISNUMBER(K2820),K2820&gt;0,K2820&lt;50),"OK","REVISAR")</f>
        <v>0</v>
      </c>
      <c r="W2820" s="3">
        <f>IF(AND(ISNUMBER(L2820),L2820&gt;0,L2820&lt;1000000),"OK","REVISAR")</f>
        <v>0</v>
      </c>
      <c r="X2820" s="3">
        <f>IF(AND(ISNUMBER(K2820),ISNUMBER(L2820),ISNUMBER(M2820),ISNUMBER(N2820)),IF(ABS(N2820-(K2820*L2820*(1-M2820/100)))&gt;1,"REVISAR","OK"),"REVISAR")</f>
        <v>0</v>
      </c>
      <c r="Y2820" s="3">
        <f>IF(AND(ISNUMBER(SEARCH("@",E2820)),ISNUMBER(SEARCH(".",E2820))),"OK","REVISAR")</f>
        <v>0</v>
      </c>
      <c r="Z2820" s="3">
        <f>IF(COUNTIF($A$2:$A$5001,A2820)&gt;1,"REVISAR","OK")</f>
        <v>0</v>
      </c>
    </row>
    <row r="2821">
      <c r="A2821" s="3">
        <v>2820</v>
      </c>
      <c r="B2821" s="4">
        <v>45587</v>
      </c>
      <c r="C2821" s="3" t="inlineStr">
        <is>
          <t>Sofía García</t>
        </is>
      </c>
      <c r="D2821" s="3" t="inlineStr">
        <is>
          <t>35978555</t>
        </is>
      </c>
      <c r="E2821" s="3" t="inlineStr">
        <is>
          <t>cliente727@hotmail.com</t>
        </is>
      </c>
      <c r="F2821" s="3" t="inlineStr">
        <is>
          <t>+54 9 2326 344076</t>
        </is>
      </c>
      <c r="G2821" s="3" t="inlineStr">
        <is>
          <t>san antonio de areco</t>
        </is>
      </c>
      <c r="H2821" s="3" t="inlineStr">
        <is>
          <t>CABA</t>
        </is>
      </c>
      <c r="I2821" s="3" t="inlineStr">
        <is>
          <t>Parlante portátil</t>
        </is>
      </c>
      <c r="J2821" s="3" t="inlineStr">
        <is>
          <t>Computación</t>
        </is>
      </c>
      <c r="K2821" s="3">
        <v>2</v>
      </c>
      <c r="L2821" s="5">
        <v>24334.53</v>
      </c>
      <c r="M2821" s="3">
        <v>0</v>
      </c>
      <c r="N2821" s="5">
        <v>0</v>
      </c>
      <c r="P2821" s="3" t="inlineStr">
        <is>
          <t>Lucas</t>
        </is>
      </c>
      <c r="Q2821" s="3" t="inlineStr">
        <is>
          <t>Centro</t>
        </is>
      </c>
      <c r="R2821" s="3" t="inlineStr">
        <is>
          <t>Pendiente</t>
        </is>
      </c>
      <c r="S2821" s="3" t="inlineStr">
        <is>
          <t>Pago a confirmar</t>
        </is>
      </c>
      <c r="T2821" s="3">
        <f>IF(COUNTA(A2821:S2821)&lt;19,"REVISAR","OK")</f>
        <v>0</v>
      </c>
      <c r="U2821" s="3">
        <f>IF(ISNUMBER(B2821),"OK","REVISAR")</f>
        <v>0</v>
      </c>
      <c r="V2821" s="3">
        <f>IF(AND(ISNUMBER(K2821),K2821&gt;0,K2821&lt;50),"OK","REVISAR")</f>
        <v>0</v>
      </c>
      <c r="W2821" s="3">
        <f>IF(AND(ISNUMBER(L2821),L2821&gt;0,L2821&lt;1000000),"OK","REVISAR")</f>
        <v>0</v>
      </c>
      <c r="X2821" s="3">
        <f>IF(AND(ISNUMBER(K2821),ISNUMBER(L2821),ISNUMBER(M2821),ISNUMBER(N2821)),IF(ABS(N2821-(K2821*L2821*(1-M2821/100)))&gt;1,"REVISAR","OK"),"REVISAR")</f>
        <v>0</v>
      </c>
      <c r="Y2821" s="3">
        <f>IF(AND(ISNUMBER(SEARCH("@",E2821)),ISNUMBER(SEARCH(".",E2821))),"OK","REVISAR")</f>
        <v>0</v>
      </c>
      <c r="Z2821" s="3">
        <f>IF(COUNTIF($A$2:$A$5001,A2821)&gt;1,"REVISAR","OK")</f>
        <v>0</v>
      </c>
    </row>
    <row r="2822">
      <c r="A2822" s="3">
        <v>2821</v>
      </c>
      <c r="B2822" s="4">
        <v>45386</v>
      </c>
      <c r="C2822" s="3" t="inlineStr">
        <is>
          <t>Cliente Sin Nombre</t>
        </is>
      </c>
      <c r="D2822" s="3" t="inlineStr">
        <is>
          <t>20451670</t>
        </is>
      </c>
      <c r="E2822" s="3" t="inlineStr">
        <is>
          <t>cliente701@outlook.com</t>
        </is>
      </c>
      <c r="F2822" s="3" t="inlineStr">
        <is>
          <t>+54 9 2326 358226</t>
        </is>
      </c>
      <c r="G2822" s="3" t="inlineStr">
        <is>
          <t>Mendoza</t>
        </is>
      </c>
      <c r="H2822" s="3" t="inlineStr">
        <is>
          <t>Santa Fe</t>
        </is>
      </c>
      <c r="I2822" s="3" t="inlineStr">
        <is>
          <t>Cargador rápido</t>
        </is>
      </c>
      <c r="J2822" s="3" t="inlineStr">
        <is>
          <t>Audio</t>
        </is>
      </c>
      <c r="K2822" s="3">
        <v>5</v>
      </c>
      <c r="L2822" s="5">
        <v>30035.7</v>
      </c>
      <c r="M2822" s="3">
        <v>0</v>
      </c>
      <c r="N2822" s="5">
        <v>150178.5</v>
      </c>
      <c r="P2822" s="3" t="inlineStr">
        <is>
          <t>Lucas</t>
        </is>
      </c>
      <c r="Q2822" s="3" t="inlineStr">
        <is>
          <t>Centro</t>
        </is>
      </c>
      <c r="R2822" s="3" t="inlineStr">
        <is>
          <t>Entregado</t>
        </is>
      </c>
      <c r="S2822" s="3" t="inlineStr">
        <is>
          <t>Duplicado probable</t>
        </is>
      </c>
      <c r="T2822" s="3">
        <f>IF(COUNTA(A2822:S2822)&lt;19,"REVISAR","OK")</f>
        <v>0</v>
      </c>
      <c r="U2822" s="3">
        <f>IF(ISNUMBER(B2822),"OK","REVISAR")</f>
        <v>0</v>
      </c>
      <c r="V2822" s="3">
        <f>IF(AND(ISNUMBER(K2822),K2822&gt;0,K2822&lt;50),"OK","REVISAR")</f>
        <v>0</v>
      </c>
      <c r="W2822" s="3">
        <f>IF(AND(ISNUMBER(L2822),L2822&gt;0,L2822&lt;1000000),"OK","REVISAR")</f>
        <v>0</v>
      </c>
      <c r="X2822" s="3">
        <f>IF(AND(ISNUMBER(K2822),ISNUMBER(L2822),ISNUMBER(M2822),ISNUMBER(N2822)),IF(ABS(N2822-(K2822*L2822*(1-M2822/100)))&gt;1,"REVISAR","OK"),"REVISAR")</f>
        <v>0</v>
      </c>
      <c r="Y2822" s="3">
        <f>IF(AND(ISNUMBER(SEARCH("@",E2822)),ISNUMBER(SEARCH(".",E2822))),"OK","REVISAR")</f>
        <v>0</v>
      </c>
      <c r="Z2822" s="3">
        <f>IF(COUNTIF($A$2:$A$5001,A2822)&gt;1,"REVISAR","OK")</f>
        <v>0</v>
      </c>
    </row>
    <row r="2823">
      <c r="A2823" s="3">
        <v>2822</v>
      </c>
      <c r="B2823" s="4">
        <v>45647</v>
      </c>
      <c r="C2823" s="3" t="inlineStr">
        <is>
          <t>Carlos López</t>
        </is>
      </c>
      <c r="D2823" s="3" t="inlineStr">
        <is>
          <t>33178119</t>
        </is>
      </c>
      <c r="E2823" s="3" t="inlineStr">
        <is>
          <t>cliente498@hotmial.com</t>
        </is>
      </c>
      <c r="F2823" s="3" t="inlineStr">
        <is>
          <t>+54 9 2326 872365</t>
        </is>
      </c>
      <c r="H2823" s="3" t="inlineStr">
        <is>
          <t>CABA</t>
        </is>
      </c>
      <c r="I2823" s="3" t="inlineStr">
        <is>
          <t>Auriculares Bluetooth</t>
        </is>
      </c>
      <c r="J2823" s="3" t="inlineStr">
        <is>
          <t>Hogar</t>
        </is>
      </c>
      <c r="K2823" s="3">
        <v>0</v>
      </c>
      <c r="L2823" s="5">
        <v>46557.76</v>
      </c>
      <c r="M2823" s="3">
        <v>10</v>
      </c>
      <c r="O2823" s="3" t="inlineStr">
        <is>
          <t>tarjeta credito</t>
        </is>
      </c>
      <c r="P2823" s="3" t="inlineStr">
        <is>
          <t>Lucas</t>
        </is>
      </c>
      <c r="Q2823" s="3" t="inlineStr">
        <is>
          <t>Online</t>
        </is>
      </c>
      <c r="R2823" s="3" t="inlineStr">
        <is>
          <t>pendiente</t>
        </is>
      </c>
      <c r="S2823" s="3" t="inlineStr">
        <is>
          <t>Producto sin stock</t>
        </is>
      </c>
      <c r="T2823" s="3">
        <f>IF(COUNTA(A2823:S2823)&lt;19,"REVISAR","OK")</f>
        <v>0</v>
      </c>
      <c r="U2823" s="3">
        <f>IF(ISNUMBER(B2823),"OK","REVISAR")</f>
        <v>0</v>
      </c>
      <c r="V2823" s="3">
        <f>IF(AND(ISNUMBER(K2823),K2823&gt;0,K2823&lt;50),"OK","REVISAR")</f>
        <v>0</v>
      </c>
      <c r="W2823" s="3">
        <f>IF(AND(ISNUMBER(L2823),L2823&gt;0,L2823&lt;1000000),"OK","REVISAR")</f>
        <v>0</v>
      </c>
      <c r="X2823" s="3">
        <f>IF(AND(ISNUMBER(K2823),ISNUMBER(L2823),ISNUMBER(M2823),ISNUMBER(N2823)),IF(ABS(N2823-(K2823*L2823*(1-M2823/100)))&gt;1,"REVISAR","OK"),"REVISAR")</f>
        <v>0</v>
      </c>
      <c r="Y2823" s="3">
        <f>IF(AND(ISNUMBER(SEARCH("@",E2823)),ISNUMBER(SEARCH(".",E2823))),"OK","REVISAR")</f>
        <v>0</v>
      </c>
      <c r="Z2823" s="3">
        <f>IF(COUNTIF($A$2:$A$5001,A2823)&gt;1,"REVISAR","OK")</f>
        <v>0</v>
      </c>
    </row>
    <row r="2824">
      <c r="A2824" s="3">
        <v>2823</v>
      </c>
      <c r="B2824" s="4">
        <v>45368</v>
      </c>
      <c r="C2824" s="3" t="inlineStr">
        <is>
          <t>Camila Torres</t>
        </is>
      </c>
      <c r="D2824" s="3" t="inlineStr">
        <is>
          <t>33669484</t>
        </is>
      </c>
      <c r="E2824" s="3" t="inlineStr">
        <is>
          <t>cliente702@hotmial.com</t>
        </is>
      </c>
      <c r="F2824" s="3" t="inlineStr">
        <is>
          <t>+54 9 2326 174207</t>
        </is>
      </c>
      <c r="G2824" s="3" t="inlineStr">
        <is>
          <t>CABA</t>
        </is>
      </c>
      <c r="H2824" s="3" t="inlineStr">
        <is>
          <t>Buenos Aires</t>
        </is>
      </c>
      <c r="I2824" s="3" t="inlineStr">
        <is>
          <t>Notebook 15</t>
        </is>
      </c>
      <c r="K2824" s="3">
        <v>4</v>
      </c>
      <c r="L2824" s="5">
        <v>31829.57</v>
      </c>
      <c r="M2824" s="3">
        <v>5</v>
      </c>
      <c r="N2824" s="5">
        <v>120952.37</v>
      </c>
      <c r="O2824" s="3" t="inlineStr">
        <is>
          <t>Cheque</t>
        </is>
      </c>
      <c r="P2824" s="3" t="inlineStr">
        <is>
          <t>Paul</t>
        </is>
      </c>
      <c r="Q2824" s="3" t="inlineStr">
        <is>
          <t>online</t>
        </is>
      </c>
      <c r="S2824" s="3" t="inlineStr">
        <is>
          <t>sin observaciones</t>
        </is>
      </c>
      <c r="T2824" s="3">
        <f>IF(COUNTA(A2824:S2824)&lt;19,"REVISAR","OK")</f>
        <v>0</v>
      </c>
      <c r="U2824" s="3">
        <f>IF(ISNUMBER(B2824),"OK","REVISAR")</f>
        <v>0</v>
      </c>
      <c r="V2824" s="3">
        <f>IF(AND(ISNUMBER(K2824),K2824&gt;0,K2824&lt;50),"OK","REVISAR")</f>
        <v>0</v>
      </c>
      <c r="W2824" s="3">
        <f>IF(AND(ISNUMBER(L2824),L2824&gt;0,L2824&lt;1000000),"OK","REVISAR")</f>
        <v>0</v>
      </c>
      <c r="X2824" s="3">
        <f>IF(AND(ISNUMBER(K2824),ISNUMBER(L2824),ISNUMBER(M2824),ISNUMBER(N2824)),IF(ABS(N2824-(K2824*L2824*(1-M2824/100)))&gt;1,"REVISAR","OK"),"REVISAR")</f>
        <v>0</v>
      </c>
      <c r="Y2824" s="3">
        <f>IF(AND(ISNUMBER(SEARCH("@",E2824)),ISNUMBER(SEARCH(".",E2824))),"OK","REVISAR")</f>
        <v>0</v>
      </c>
      <c r="Z2824" s="3">
        <f>IF(COUNTIF($A$2:$A$5001,A2824)&gt;1,"REVISAR","OK")</f>
        <v>0</v>
      </c>
    </row>
    <row r="2825">
      <c r="A2825" s="3">
        <v>2824</v>
      </c>
      <c r="B2825" s="4">
        <v>45613</v>
      </c>
      <c r="C2825" s="3" t="inlineStr">
        <is>
          <t>Juan Pérez</t>
        </is>
      </c>
      <c r="D2825" s="3" t="inlineStr">
        <is>
          <t>30577424</t>
        </is>
      </c>
      <c r="E2825" s="3" t="inlineStr">
        <is>
          <t>cliente92@hotmail.com</t>
        </is>
      </c>
      <c r="F2825" s="3" t="inlineStr">
        <is>
          <t>+54 9 2326 973329</t>
        </is>
      </c>
      <c r="G2825" s="3" t="inlineStr">
        <is>
          <t>Mendoza</t>
        </is>
      </c>
      <c r="H2825" s="3" t="inlineStr">
        <is>
          <t>Cordoba</t>
        </is>
      </c>
      <c r="I2825" s="3" t="inlineStr">
        <is>
          <t>Monitor 24</t>
        </is>
      </c>
      <c r="K2825" s="3">
        <v>2</v>
      </c>
      <c r="L2825" s="5">
        <v>159430.76</v>
      </c>
      <c r="M2825" s="3">
        <v>0</v>
      </c>
      <c r="N2825" s="5">
        <v>318861.52</v>
      </c>
      <c r="Q2825" s="3" t="inlineStr">
        <is>
          <t>Centro</t>
        </is>
      </c>
      <c r="S2825" s="3" t="inlineStr">
        <is>
          <t>Producto sin stock</t>
        </is>
      </c>
      <c r="T2825" s="3">
        <f>IF(COUNTA(A2825:S2825)&lt;19,"REVISAR","OK")</f>
        <v>0</v>
      </c>
      <c r="U2825" s="3">
        <f>IF(ISNUMBER(B2825),"OK","REVISAR")</f>
        <v>0</v>
      </c>
      <c r="V2825" s="3">
        <f>IF(AND(ISNUMBER(K2825),K2825&gt;0,K2825&lt;50),"OK","REVISAR")</f>
        <v>0</v>
      </c>
      <c r="W2825" s="3">
        <f>IF(AND(ISNUMBER(L2825),L2825&gt;0,L2825&lt;1000000),"OK","REVISAR")</f>
        <v>0</v>
      </c>
      <c r="X2825" s="3">
        <f>IF(AND(ISNUMBER(K2825),ISNUMBER(L2825),ISNUMBER(M2825),ISNUMBER(N2825)),IF(ABS(N2825-(K2825*L2825*(1-M2825/100)))&gt;1,"REVISAR","OK"),"REVISAR")</f>
        <v>0</v>
      </c>
      <c r="Y2825" s="3">
        <f>IF(AND(ISNUMBER(SEARCH("@",E2825)),ISNUMBER(SEARCH(".",E2825))),"OK","REVISAR")</f>
        <v>0</v>
      </c>
      <c r="Z2825" s="3">
        <f>IF(COUNTIF($A$2:$A$5001,A2825)&gt;1,"REVISAR","OK")</f>
        <v>0</v>
      </c>
    </row>
    <row r="2826">
      <c r="A2826" s="3">
        <v>2825</v>
      </c>
      <c r="B2826" s="4">
        <v>45634</v>
      </c>
      <c r="C2826" s="3" t="inlineStr">
        <is>
          <t>Cliente Sin Nombre</t>
        </is>
      </c>
      <c r="D2826" s="3" t="inlineStr">
        <is>
          <t>38758743</t>
        </is>
      </c>
      <c r="E2826" s="3" t="inlineStr">
        <is>
          <t>cliente454@gmail.com</t>
        </is>
      </c>
      <c r="F2826" s="3" t="inlineStr">
        <is>
          <t>+54 9 2326 465775</t>
        </is>
      </c>
      <c r="G2826" s="3" t="inlineStr">
        <is>
          <t>Córdoba</t>
        </is>
      </c>
      <c r="H2826" s="3" t="inlineStr">
        <is>
          <t>buenos aires</t>
        </is>
      </c>
      <c r="I2826" s="3" t="inlineStr">
        <is>
          <t>Cable USB-C</t>
        </is>
      </c>
      <c r="J2826" s="3" t="inlineStr">
        <is>
          <t>perifericos</t>
        </is>
      </c>
      <c r="K2826" s="3">
        <v>2</v>
      </c>
      <c r="L2826" s="5">
        <v>23080.8</v>
      </c>
      <c r="M2826" s="3">
        <v>25</v>
      </c>
      <c r="N2826" s="5">
        <v>34621.2</v>
      </c>
      <c r="P2826" s="3" t="inlineStr">
        <is>
          <t>admin</t>
        </is>
      </c>
      <c r="Q2826" s="3" t="inlineStr">
        <is>
          <t>Centro</t>
        </is>
      </c>
      <c r="R2826" s="3" t="inlineStr">
        <is>
          <t>No aplica</t>
        </is>
      </c>
      <c r="S2826" s="3" t="inlineStr">
        <is>
          <t>Precio cargado manualmente</t>
        </is>
      </c>
      <c r="T2826" s="3">
        <f>IF(COUNTA(A2826:S2826)&lt;19,"REVISAR","OK")</f>
        <v>0</v>
      </c>
      <c r="U2826" s="3">
        <f>IF(ISNUMBER(B2826),"OK","REVISAR")</f>
        <v>0</v>
      </c>
      <c r="V2826" s="3">
        <f>IF(AND(ISNUMBER(K2826),K2826&gt;0,K2826&lt;50),"OK","REVISAR")</f>
        <v>0</v>
      </c>
      <c r="W2826" s="3">
        <f>IF(AND(ISNUMBER(L2826),L2826&gt;0,L2826&lt;1000000),"OK","REVISAR")</f>
        <v>0</v>
      </c>
      <c r="X2826" s="3">
        <f>IF(AND(ISNUMBER(K2826),ISNUMBER(L2826),ISNUMBER(M2826),ISNUMBER(N2826)),IF(ABS(N2826-(K2826*L2826*(1-M2826/100)))&gt;1,"REVISAR","OK"),"REVISAR")</f>
        <v>0</v>
      </c>
      <c r="Y2826" s="3">
        <f>IF(AND(ISNUMBER(SEARCH("@",E2826)),ISNUMBER(SEARCH(".",E2826))),"OK","REVISAR")</f>
        <v>0</v>
      </c>
      <c r="Z2826" s="3">
        <f>IF(COUNTIF($A$2:$A$5001,A2826)&gt;1,"REVISAR","OK")</f>
        <v>0</v>
      </c>
    </row>
    <row r="2827">
      <c r="A2827" s="3">
        <v>2826</v>
      </c>
      <c r="B2827" s="4">
        <v>45469</v>
      </c>
      <c r="D2827" s="3" t="inlineStr">
        <is>
          <t>36073669</t>
        </is>
      </c>
      <c r="E2827" s="3" t="inlineStr">
        <is>
          <t>cliente459@</t>
        </is>
      </c>
      <c r="F2827" s="3" t="inlineStr">
        <is>
          <t>+54 9 2326 477780</t>
        </is>
      </c>
      <c r="H2827" s="3" t="inlineStr">
        <is>
          <t>CABA</t>
        </is>
      </c>
      <c r="I2827" s="3" t="inlineStr">
        <is>
          <t>Auriculares Bluetooth</t>
        </is>
      </c>
      <c r="J2827" s="3" t="inlineStr">
        <is>
          <t>Tecnología</t>
        </is>
      </c>
      <c r="K2827" s="3">
        <v>8</v>
      </c>
      <c r="L2827" s="5">
        <v>119067.99</v>
      </c>
      <c r="M2827" s="3">
        <v>100</v>
      </c>
      <c r="N2827" s="5">
        <v>0</v>
      </c>
      <c r="O2827" s="3" t="inlineStr">
        <is>
          <t>Tarjeta Débito</t>
        </is>
      </c>
      <c r="P2827" s="3" t="inlineStr">
        <is>
          <t>Lucas</t>
        </is>
      </c>
      <c r="Q2827" s="3" t="inlineStr">
        <is>
          <t>Centro</t>
        </is>
      </c>
      <c r="S2827" s="3" t="inlineStr">
        <is>
          <t>Precio cargado manualmente</t>
        </is>
      </c>
      <c r="T2827" s="3">
        <f>IF(COUNTA(A2827:S2827)&lt;19,"REVISAR","OK")</f>
        <v>0</v>
      </c>
      <c r="U2827" s="3">
        <f>IF(ISNUMBER(B2827),"OK","REVISAR")</f>
        <v>0</v>
      </c>
      <c r="V2827" s="3">
        <f>IF(AND(ISNUMBER(K2827),K2827&gt;0,K2827&lt;50),"OK","REVISAR")</f>
        <v>0</v>
      </c>
      <c r="W2827" s="3">
        <f>IF(AND(ISNUMBER(L2827),L2827&gt;0,L2827&lt;1000000),"OK","REVISAR")</f>
        <v>0</v>
      </c>
      <c r="X2827" s="3">
        <f>IF(AND(ISNUMBER(K2827),ISNUMBER(L2827),ISNUMBER(M2827),ISNUMBER(N2827)),IF(ABS(N2827-(K2827*L2827*(1-M2827/100)))&gt;1,"REVISAR","OK"),"REVISAR")</f>
        <v>0</v>
      </c>
      <c r="Y2827" s="3">
        <f>IF(AND(ISNUMBER(SEARCH("@",E2827)),ISNUMBER(SEARCH(".",E2827))),"OK","REVISAR")</f>
        <v>0</v>
      </c>
      <c r="Z2827" s="3">
        <f>IF(COUNTIF($A$2:$A$5001,A2827)&gt;1,"REVISAR","OK")</f>
        <v>0</v>
      </c>
    </row>
    <row r="2828">
      <c r="A2828" s="3">
        <v>2827</v>
      </c>
      <c r="B2828" s="4">
        <v>45416</v>
      </c>
      <c r="C2828" s="3" t="inlineStr">
        <is>
          <t>Camila Torres</t>
        </is>
      </c>
      <c r="D2828" s="3" t="inlineStr">
        <is>
          <t>44626277</t>
        </is>
      </c>
      <c r="E2828" s="3" t="inlineStr">
        <is>
          <t>cliente734@hotmial.com</t>
        </is>
      </c>
      <c r="F2828" s="3" t="inlineStr">
        <is>
          <t>+54 9 2326 527109</t>
        </is>
      </c>
      <c r="G2828" s="3" t="inlineStr">
        <is>
          <t>CABA</t>
        </is>
      </c>
      <c r="H2828" s="3" t="inlineStr">
        <is>
          <t>buenos aires</t>
        </is>
      </c>
      <c r="J2828" s="3" t="inlineStr">
        <is>
          <t>Periféricos</t>
        </is>
      </c>
      <c r="K2828" s="3">
        <v>4</v>
      </c>
      <c r="L2828" s="5">
        <v>-1000</v>
      </c>
      <c r="M2828" s="3">
        <v>20</v>
      </c>
      <c r="N2828" s="5">
        <v>-3200</v>
      </c>
      <c r="O2828" s="3" t="inlineStr">
        <is>
          <t>tarjeta credito</t>
        </is>
      </c>
      <c r="P2828" s="3" t="inlineStr">
        <is>
          <t>Isaías</t>
        </is>
      </c>
      <c r="R2828" s="3" t="inlineStr">
        <is>
          <t>En camino</t>
        </is>
      </c>
      <c r="S2828" s="3" t="inlineStr">
        <is>
          <t>Producto sin stock</t>
        </is>
      </c>
      <c r="T2828" s="3">
        <f>IF(COUNTA(A2828:S2828)&lt;19,"REVISAR","OK")</f>
        <v>0</v>
      </c>
      <c r="U2828" s="3">
        <f>IF(ISNUMBER(B2828),"OK","REVISAR")</f>
        <v>0</v>
      </c>
      <c r="V2828" s="3">
        <f>IF(AND(ISNUMBER(K2828),K2828&gt;0,K2828&lt;50),"OK","REVISAR")</f>
        <v>0</v>
      </c>
      <c r="W2828" s="3">
        <f>IF(AND(ISNUMBER(L2828),L2828&gt;0,L2828&lt;1000000),"OK","REVISAR")</f>
        <v>0</v>
      </c>
      <c r="X2828" s="3">
        <f>IF(AND(ISNUMBER(K2828),ISNUMBER(L2828),ISNUMBER(M2828),ISNUMBER(N2828)),IF(ABS(N2828-(K2828*L2828*(1-M2828/100)))&gt;1,"REVISAR","OK"),"REVISAR")</f>
        <v>0</v>
      </c>
      <c r="Y2828" s="3">
        <f>IF(AND(ISNUMBER(SEARCH("@",E2828)),ISNUMBER(SEARCH(".",E2828))),"OK","REVISAR")</f>
        <v>0</v>
      </c>
      <c r="Z2828" s="3">
        <f>IF(COUNTIF($A$2:$A$5001,A2828)&gt;1,"REVISAR","OK")</f>
        <v>0</v>
      </c>
    </row>
    <row r="2829">
      <c r="A2829" s="3">
        <v>2828</v>
      </c>
      <c r="B2829" s="4">
        <v>45653</v>
      </c>
      <c r="D2829" s="3" t="inlineStr">
        <is>
          <t>27572142</t>
        </is>
      </c>
      <c r="E2829" s="3" t="inlineStr">
        <is>
          <t>cliente558@sinmail</t>
        </is>
      </c>
      <c r="F2829" s="3" t="inlineStr">
        <is>
          <t>+54 9 2326 599775</t>
        </is>
      </c>
      <c r="G2829" s="3" t="inlineStr">
        <is>
          <t>Capital Federal</t>
        </is>
      </c>
      <c r="H2829" s="3" t="inlineStr">
        <is>
          <t>Santa Fe</t>
        </is>
      </c>
      <c r="I2829" s="3" t="inlineStr">
        <is>
          <t>Notebook 15</t>
        </is>
      </c>
      <c r="J2829" s="3" t="inlineStr">
        <is>
          <t>Tecnología</t>
        </is>
      </c>
      <c r="K2829" s="3">
        <v>8</v>
      </c>
      <c r="L2829" s="5">
        <v>106246.5</v>
      </c>
      <c r="M2829" s="3">
        <v>15</v>
      </c>
      <c r="N2829" s="5">
        <v>722476.2</v>
      </c>
      <c r="O2829" s="3" t="inlineStr">
        <is>
          <t>Mercado Pago</t>
        </is>
      </c>
      <c r="P2829" s="3" t="inlineStr">
        <is>
          <t>Paul</t>
        </is>
      </c>
      <c r="Q2829" s="3" t="inlineStr">
        <is>
          <t>Norte</t>
        </is>
      </c>
      <c r="S2829" s="3" t="inlineStr">
        <is>
          <t>Producto sin stock</t>
        </is>
      </c>
      <c r="T2829" s="3">
        <f>IF(COUNTA(A2829:S2829)&lt;19,"REVISAR","OK")</f>
        <v>0</v>
      </c>
      <c r="U2829" s="3">
        <f>IF(ISNUMBER(B2829),"OK","REVISAR")</f>
        <v>0</v>
      </c>
      <c r="V2829" s="3">
        <f>IF(AND(ISNUMBER(K2829),K2829&gt;0,K2829&lt;50),"OK","REVISAR")</f>
        <v>0</v>
      </c>
      <c r="W2829" s="3">
        <f>IF(AND(ISNUMBER(L2829),L2829&gt;0,L2829&lt;1000000),"OK","REVISAR")</f>
        <v>0</v>
      </c>
      <c r="X2829" s="3">
        <f>IF(AND(ISNUMBER(K2829),ISNUMBER(L2829),ISNUMBER(M2829),ISNUMBER(N2829)),IF(ABS(N2829-(K2829*L2829*(1-M2829/100)))&gt;1,"REVISAR","OK"),"REVISAR")</f>
        <v>0</v>
      </c>
      <c r="Y2829" s="3">
        <f>IF(AND(ISNUMBER(SEARCH("@",E2829)),ISNUMBER(SEARCH(".",E2829))),"OK","REVISAR")</f>
        <v>0</v>
      </c>
      <c r="Z2829" s="3">
        <f>IF(COUNTIF($A$2:$A$5001,A2829)&gt;1,"REVISAR","OK")</f>
        <v>0</v>
      </c>
    </row>
    <row r="2830">
      <c r="A2830" s="3">
        <v>2829</v>
      </c>
      <c r="B2830" s="4">
        <v>45724</v>
      </c>
      <c r="C2830" s="3" t="inlineStr">
        <is>
          <t>Martín Fernández</t>
        </is>
      </c>
      <c r="D2830" s="3" t="inlineStr">
        <is>
          <t>35965240</t>
        </is>
      </c>
      <c r="E2830" s="3" t="inlineStr">
        <is>
          <t>CLIENTE896@HOTMIAL.COM</t>
        </is>
      </c>
      <c r="F2830" s="3" t="inlineStr">
        <is>
          <t>+54 9 2326 526727</t>
        </is>
      </c>
      <c r="G2830" s="3" t="inlineStr">
        <is>
          <t>Buenos Aires</t>
        </is>
      </c>
      <c r="H2830" s="3" t="inlineStr">
        <is>
          <t>Buenos Aires</t>
        </is>
      </c>
      <c r="I2830" s="3" t="inlineStr">
        <is>
          <t>Mouse gamer</t>
        </is>
      </c>
      <c r="J2830" s="3" t="inlineStr">
        <is>
          <t>Periféricos</t>
        </is>
      </c>
      <c r="K2830" s="3">
        <v>3</v>
      </c>
      <c r="L2830" s="5">
        <v>88836.56</v>
      </c>
      <c r="M2830" s="3">
        <v>25</v>
      </c>
      <c r="N2830" s="5">
        <v>199882.26</v>
      </c>
      <c r="O2830" s="3" t="inlineStr">
        <is>
          <t>efectivo</t>
        </is>
      </c>
      <c r="P2830" s="3" t="inlineStr">
        <is>
          <t>Admin</t>
        </is>
      </c>
      <c r="Q2830" s="3" t="inlineStr">
        <is>
          <t>Online</t>
        </is>
      </c>
      <c r="R2830" s="3" t="inlineStr">
        <is>
          <t>En camino</t>
        </is>
      </c>
      <c r="S2830" s="3" t="inlineStr">
        <is>
          <t>Cliente reclama demora</t>
        </is>
      </c>
      <c r="T2830" s="3">
        <f>IF(COUNTA(A2830:S2830)&lt;19,"REVISAR","OK")</f>
        <v>0</v>
      </c>
      <c r="U2830" s="3">
        <f>IF(ISNUMBER(B2830),"OK","REVISAR")</f>
        <v>0</v>
      </c>
      <c r="V2830" s="3">
        <f>IF(AND(ISNUMBER(K2830),K2830&gt;0,K2830&lt;50),"OK","REVISAR")</f>
        <v>0</v>
      </c>
      <c r="W2830" s="3">
        <f>IF(AND(ISNUMBER(L2830),L2830&gt;0,L2830&lt;1000000),"OK","REVISAR")</f>
        <v>0</v>
      </c>
      <c r="X2830" s="3">
        <f>IF(AND(ISNUMBER(K2830),ISNUMBER(L2830),ISNUMBER(M2830),ISNUMBER(N2830)),IF(ABS(N2830-(K2830*L2830*(1-M2830/100)))&gt;1,"REVISAR","OK"),"REVISAR")</f>
        <v>0</v>
      </c>
      <c r="Y2830" s="3">
        <f>IF(AND(ISNUMBER(SEARCH("@",E2830)),ISNUMBER(SEARCH(".",E2830))),"OK","REVISAR")</f>
        <v>0</v>
      </c>
      <c r="Z2830" s="3">
        <f>IF(COUNTIF($A$2:$A$5001,A2830)&gt;1,"REVISAR","OK")</f>
        <v>0</v>
      </c>
    </row>
    <row r="2831">
      <c r="A2831" s="3">
        <v>2830</v>
      </c>
      <c r="B2831" s="4">
        <v>45335</v>
      </c>
      <c r="C2831" s="3" t="inlineStr">
        <is>
          <t>Sofía García</t>
        </is>
      </c>
      <c r="D2831" s="3" t="inlineStr">
        <is>
          <t>42451773</t>
        </is>
      </c>
      <c r="E2831" s="3" t="inlineStr">
        <is>
          <t>cliente15@sinmail</t>
        </is>
      </c>
      <c r="F2831" s="3" t="inlineStr">
        <is>
          <t>+54 9 2326 965645</t>
        </is>
      </c>
      <c r="G2831" s="3" t="inlineStr">
        <is>
          <t>Bs As</t>
        </is>
      </c>
      <c r="H2831" s="3" t="inlineStr">
        <is>
          <t>Córdoba</t>
        </is>
      </c>
      <c r="J2831" s="3" t="inlineStr">
        <is>
          <t>perifericos</t>
        </is>
      </c>
      <c r="K2831" s="3">
        <v>7</v>
      </c>
      <c r="L2831" s="5">
        <v>118155.2</v>
      </c>
      <c r="M2831" s="3">
        <v>15</v>
      </c>
      <c r="N2831" s="5">
        <v>703023.4399999999</v>
      </c>
      <c r="O2831" s="3" t="inlineStr">
        <is>
          <t>tarjeta credito</t>
        </is>
      </c>
      <c r="Q2831" s="3" t="inlineStr">
        <is>
          <t>Norte</t>
        </is>
      </c>
      <c r="R2831" s="3" t="inlineStr">
        <is>
          <t>En camino</t>
        </is>
      </c>
      <c r="S2831" s="3" t="inlineStr">
        <is>
          <t>Cliente reclama demora</t>
        </is>
      </c>
      <c r="T2831" s="3">
        <f>IF(COUNTA(A2831:S2831)&lt;19,"REVISAR","OK")</f>
        <v>0</v>
      </c>
      <c r="U2831" s="3">
        <f>IF(ISNUMBER(B2831),"OK","REVISAR")</f>
        <v>0</v>
      </c>
      <c r="V2831" s="3">
        <f>IF(AND(ISNUMBER(K2831),K2831&gt;0,K2831&lt;50),"OK","REVISAR")</f>
        <v>0</v>
      </c>
      <c r="W2831" s="3">
        <f>IF(AND(ISNUMBER(L2831),L2831&gt;0,L2831&lt;1000000),"OK","REVISAR")</f>
        <v>0</v>
      </c>
      <c r="X2831" s="3">
        <f>IF(AND(ISNUMBER(K2831),ISNUMBER(L2831),ISNUMBER(M2831),ISNUMBER(N2831)),IF(ABS(N2831-(K2831*L2831*(1-M2831/100)))&gt;1,"REVISAR","OK"),"REVISAR")</f>
        <v>0</v>
      </c>
      <c r="Y2831" s="3">
        <f>IF(AND(ISNUMBER(SEARCH("@",E2831)),ISNUMBER(SEARCH(".",E2831))),"OK","REVISAR")</f>
        <v>0</v>
      </c>
      <c r="Z2831" s="3">
        <f>IF(COUNTIF($A$2:$A$5001,A2831)&gt;1,"REVISAR","OK")</f>
        <v>0</v>
      </c>
    </row>
    <row r="2832">
      <c r="A2832" s="3">
        <v>2831</v>
      </c>
      <c r="B2832" s="4">
        <v>45503</v>
      </c>
      <c r="C2832" s="3" t="inlineStr">
        <is>
          <t>Lucas Rodríguez</t>
        </is>
      </c>
      <c r="D2832" s="3" t="inlineStr">
        <is>
          <t>22915265</t>
        </is>
      </c>
      <c r="E2832" s="3" t="inlineStr">
        <is>
          <t>cliente518@sinmail</t>
        </is>
      </c>
      <c r="F2832" s="3" t="inlineStr">
        <is>
          <t>+54 9 2326 270329</t>
        </is>
      </c>
      <c r="G2832" s="3" t="inlineStr">
        <is>
          <t>Cordoba</t>
        </is>
      </c>
      <c r="H2832" s="3" t="inlineStr">
        <is>
          <t>Bs.As</t>
        </is>
      </c>
      <c r="I2832" s="3" t="inlineStr">
        <is>
          <t>Parlante portátil</t>
        </is>
      </c>
      <c r="J2832" s="3" t="inlineStr">
        <is>
          <t>Tecnologia</t>
        </is>
      </c>
      <c r="K2832" s="3">
        <v>7</v>
      </c>
      <c r="L2832" s="5">
        <v>82092.28999999999</v>
      </c>
      <c r="M2832" s="3">
        <v>0</v>
      </c>
      <c r="N2832" s="5">
        <v>574646.03</v>
      </c>
      <c r="O2832" s="3" t="inlineStr">
        <is>
          <t>Mercado Pago</t>
        </is>
      </c>
      <c r="P2832" s="3" t="inlineStr">
        <is>
          <t>Isaías</t>
        </is>
      </c>
      <c r="Q2832" s="3" t="inlineStr">
        <is>
          <t>Online</t>
        </is>
      </c>
      <c r="R2832" s="3" t="inlineStr">
        <is>
          <t>Cancelado</t>
        </is>
      </c>
      <c r="S2832" s="3" t="inlineStr">
        <is>
          <t>Pago a confirmar</t>
        </is>
      </c>
      <c r="T2832" s="3">
        <f>IF(COUNTA(A2832:S2832)&lt;19,"REVISAR","OK")</f>
        <v>0</v>
      </c>
      <c r="U2832" s="3">
        <f>IF(ISNUMBER(B2832),"OK","REVISAR")</f>
        <v>0</v>
      </c>
      <c r="V2832" s="3">
        <f>IF(AND(ISNUMBER(K2832),K2832&gt;0,K2832&lt;50),"OK","REVISAR")</f>
        <v>0</v>
      </c>
      <c r="W2832" s="3">
        <f>IF(AND(ISNUMBER(L2832),L2832&gt;0,L2832&lt;1000000),"OK","REVISAR")</f>
        <v>0</v>
      </c>
      <c r="X2832" s="3">
        <f>IF(AND(ISNUMBER(K2832),ISNUMBER(L2832),ISNUMBER(M2832),ISNUMBER(N2832)),IF(ABS(N2832-(K2832*L2832*(1-M2832/100)))&gt;1,"REVISAR","OK"),"REVISAR")</f>
        <v>0</v>
      </c>
      <c r="Y2832" s="3">
        <f>IF(AND(ISNUMBER(SEARCH("@",E2832)),ISNUMBER(SEARCH(".",E2832))),"OK","REVISAR")</f>
        <v>0</v>
      </c>
      <c r="Z2832" s="3">
        <f>IF(COUNTIF($A$2:$A$5001,A2832)&gt;1,"REVISAR","OK")</f>
        <v>0</v>
      </c>
    </row>
    <row r="2833">
      <c r="A2833" s="3">
        <v>2832</v>
      </c>
      <c r="B2833" s="4">
        <v>45422</v>
      </c>
      <c r="C2833" s="3" t="inlineStr">
        <is>
          <t>Juan Pérez</t>
        </is>
      </c>
      <c r="D2833" s="3" t="inlineStr">
        <is>
          <t>36791005</t>
        </is>
      </c>
      <c r="E2833" s="3" t="inlineStr">
        <is>
          <t>cliente299@gmail.com</t>
        </is>
      </c>
      <c r="F2833" s="3" t="inlineStr">
        <is>
          <t>+54 9 2326 474419</t>
        </is>
      </c>
      <c r="G2833" s="3" t="inlineStr">
        <is>
          <t>Buenos Aires</t>
        </is>
      </c>
      <c r="H2833" s="3" t="inlineStr">
        <is>
          <t>CABA</t>
        </is>
      </c>
      <c r="I2833" s="3" t="inlineStr">
        <is>
          <t>Producto desconocido</t>
        </is>
      </c>
      <c r="J2833" s="3" t="inlineStr">
        <is>
          <t>Hogar</t>
        </is>
      </c>
      <c r="K2833" s="3">
        <v>2</v>
      </c>
      <c r="L2833" s="5">
        <v>155546.21</v>
      </c>
      <c r="M2833" s="3">
        <v>25</v>
      </c>
      <c r="N2833" s="5">
        <v>233319.32</v>
      </c>
      <c r="O2833" s="3" t="inlineStr">
        <is>
          <t>Efectivo</t>
        </is>
      </c>
      <c r="P2833" s="3" t="inlineStr">
        <is>
          <t>Lucas</t>
        </is>
      </c>
      <c r="Q2833" s="3" t="inlineStr">
        <is>
          <t>local 1</t>
        </is>
      </c>
      <c r="R2833" s="3" t="inlineStr">
        <is>
          <t>No aplica</t>
        </is>
      </c>
      <c r="S2833" s="3" t="inlineStr">
        <is>
          <t>Duplicado probable</t>
        </is>
      </c>
      <c r="T2833" s="3">
        <f>IF(COUNTA(A2833:S2833)&lt;19,"REVISAR","OK")</f>
        <v>0</v>
      </c>
      <c r="U2833" s="3">
        <f>IF(ISNUMBER(B2833),"OK","REVISAR")</f>
        <v>0</v>
      </c>
      <c r="V2833" s="3">
        <f>IF(AND(ISNUMBER(K2833),K2833&gt;0,K2833&lt;50),"OK","REVISAR")</f>
        <v>0</v>
      </c>
      <c r="W2833" s="3">
        <f>IF(AND(ISNUMBER(L2833),L2833&gt;0,L2833&lt;1000000),"OK","REVISAR")</f>
        <v>0</v>
      </c>
      <c r="X2833" s="3">
        <f>IF(AND(ISNUMBER(K2833),ISNUMBER(L2833),ISNUMBER(M2833),ISNUMBER(N2833)),IF(ABS(N2833-(K2833*L2833*(1-M2833/100)))&gt;1,"REVISAR","OK"),"REVISAR")</f>
        <v>0</v>
      </c>
      <c r="Y2833" s="3">
        <f>IF(AND(ISNUMBER(SEARCH("@",E2833)),ISNUMBER(SEARCH(".",E2833))),"OK","REVISAR")</f>
        <v>0</v>
      </c>
      <c r="Z2833" s="3">
        <f>IF(COUNTIF($A$2:$A$5001,A2833)&gt;1,"REVISAR","OK")</f>
        <v>0</v>
      </c>
    </row>
    <row r="2834">
      <c r="A2834" s="3">
        <v>2833</v>
      </c>
      <c r="B2834" s="4">
        <v>45518</v>
      </c>
      <c r="C2834" s="3" t="inlineStr">
        <is>
          <t>Valentina Díaz</t>
        </is>
      </c>
      <c r="D2834" s="3" t="inlineStr">
        <is>
          <t>25587491</t>
        </is>
      </c>
      <c r="E2834" s="3" t="inlineStr">
        <is>
          <t>cliente378@sinmail</t>
        </is>
      </c>
      <c r="F2834" s="3" t="inlineStr">
        <is>
          <t>+54 9 2326 237239</t>
        </is>
      </c>
      <c r="G2834" s="3" t="inlineStr">
        <is>
          <t>La Plata</t>
        </is>
      </c>
      <c r="H2834" s="3" t="inlineStr">
        <is>
          <t>Córdoba</t>
        </is>
      </c>
      <c r="I2834" s="3" t="inlineStr">
        <is>
          <t>Cable USB-C</t>
        </is>
      </c>
      <c r="J2834" s="3" t="inlineStr">
        <is>
          <t>Accesorios</t>
        </is>
      </c>
      <c r="K2834" s="3">
        <v>7</v>
      </c>
      <c r="L2834" s="5">
        <v>108819.57</v>
      </c>
      <c r="M2834" s="3">
        <v>25</v>
      </c>
      <c r="N2834" s="5">
        <v>571302.74</v>
      </c>
      <c r="O2834" s="3" t="inlineStr">
        <is>
          <t>Transferencia</t>
        </is>
      </c>
      <c r="P2834" s="3" t="inlineStr">
        <is>
          <t>Isaías</t>
        </is>
      </c>
      <c r="T2834" s="3">
        <f>IF(COUNTA(A2834:S2834)&lt;19,"REVISAR","OK")</f>
        <v>0</v>
      </c>
      <c r="U2834" s="3">
        <f>IF(ISNUMBER(B2834),"OK","REVISAR")</f>
        <v>0</v>
      </c>
      <c r="V2834" s="3">
        <f>IF(AND(ISNUMBER(K2834),K2834&gt;0,K2834&lt;50),"OK","REVISAR")</f>
        <v>0</v>
      </c>
      <c r="W2834" s="3">
        <f>IF(AND(ISNUMBER(L2834),L2834&gt;0,L2834&lt;1000000),"OK","REVISAR")</f>
        <v>0</v>
      </c>
      <c r="X2834" s="3">
        <f>IF(AND(ISNUMBER(K2834),ISNUMBER(L2834),ISNUMBER(M2834),ISNUMBER(N2834)),IF(ABS(N2834-(K2834*L2834*(1-M2834/100)))&gt;1,"REVISAR","OK"),"REVISAR")</f>
        <v>0</v>
      </c>
      <c r="Y2834" s="3">
        <f>IF(AND(ISNUMBER(SEARCH("@",E2834)),ISNUMBER(SEARCH(".",E2834))),"OK","REVISAR")</f>
        <v>0</v>
      </c>
      <c r="Z2834" s="3">
        <f>IF(COUNTIF($A$2:$A$5001,A2834)&gt;1,"REVISAR","OK")</f>
        <v>0</v>
      </c>
    </row>
    <row r="2835">
      <c r="A2835" s="3">
        <v>2834</v>
      </c>
      <c r="B2835" s="4">
        <v>45492</v>
      </c>
      <c r="C2835" s="3" t="inlineStr">
        <is>
          <t>Camila Torres</t>
        </is>
      </c>
      <c r="D2835" s="3" t="inlineStr">
        <is>
          <t>32129224</t>
        </is>
      </c>
      <c r="E2835" s="3" t="inlineStr">
        <is>
          <t>cliente863@hotmial.com</t>
        </is>
      </c>
      <c r="F2835" s="3" t="inlineStr">
        <is>
          <t>+54 9 2326 920011</t>
        </is>
      </c>
      <c r="H2835" s="3" t="inlineStr">
        <is>
          <t>Bs.As</t>
        </is>
      </c>
      <c r="K2835" s="3">
        <v>5</v>
      </c>
      <c r="L2835" s="5">
        <v>3119.93</v>
      </c>
      <c r="M2835" s="3">
        <v>5</v>
      </c>
      <c r="N2835" s="5">
        <v>14819.67</v>
      </c>
      <c r="O2835" s="3" t="inlineStr">
        <is>
          <t>Tarjeta Crédito</t>
        </is>
      </c>
      <c r="Q2835" s="3" t="inlineStr">
        <is>
          <t>Centro</t>
        </is>
      </c>
      <c r="S2835" s="3" t="inlineStr">
        <is>
          <t>Dirección incompleta</t>
        </is>
      </c>
      <c r="T2835" s="3">
        <f>IF(COUNTA(A2835:S2835)&lt;19,"REVISAR","OK")</f>
        <v>0</v>
      </c>
      <c r="U2835" s="3">
        <f>IF(ISNUMBER(B2835),"OK","REVISAR")</f>
        <v>0</v>
      </c>
      <c r="V2835" s="3">
        <f>IF(AND(ISNUMBER(K2835),K2835&gt;0,K2835&lt;50),"OK","REVISAR")</f>
        <v>0</v>
      </c>
      <c r="W2835" s="3">
        <f>IF(AND(ISNUMBER(L2835),L2835&gt;0,L2835&lt;1000000),"OK","REVISAR")</f>
        <v>0</v>
      </c>
      <c r="X2835" s="3">
        <f>IF(AND(ISNUMBER(K2835),ISNUMBER(L2835),ISNUMBER(M2835),ISNUMBER(N2835)),IF(ABS(N2835-(K2835*L2835*(1-M2835/100)))&gt;1,"REVISAR","OK"),"REVISAR")</f>
        <v>0</v>
      </c>
      <c r="Y2835" s="3">
        <f>IF(AND(ISNUMBER(SEARCH("@",E2835)),ISNUMBER(SEARCH(".",E2835))),"OK","REVISAR")</f>
        <v>0</v>
      </c>
      <c r="Z2835" s="3">
        <f>IF(COUNTIF($A$2:$A$5001,A2835)&gt;1,"REVISAR","OK")</f>
        <v>0</v>
      </c>
    </row>
    <row r="2836">
      <c r="A2836" s="3">
        <v>2835</v>
      </c>
      <c r="B2836" s="4">
        <v>45427</v>
      </c>
      <c r="C2836" s="3" t="inlineStr">
        <is>
          <t>Pedro Sánchez</t>
        </is>
      </c>
      <c r="D2836" s="3" t="inlineStr">
        <is>
          <t>21540754</t>
        </is>
      </c>
      <c r="E2836" s="3" t="inlineStr">
        <is>
          <t>cliente266@gmai.com</t>
        </is>
      </c>
      <c r="F2836" s="3" t="inlineStr">
        <is>
          <t>+54 9 2326 117693</t>
        </is>
      </c>
      <c r="G2836" s="3" t="inlineStr">
        <is>
          <t>CABA</t>
        </is>
      </c>
      <c r="H2836" s="3" t="inlineStr">
        <is>
          <t>Cordoba</t>
        </is>
      </c>
      <c r="I2836" s="3" t="inlineStr">
        <is>
          <t>Cable USB-C</t>
        </is>
      </c>
      <c r="J2836" s="3" t="inlineStr">
        <is>
          <t>Accesorios</t>
        </is>
      </c>
      <c r="K2836" s="3">
        <v>6</v>
      </c>
      <c r="L2836" s="5">
        <v>54101.3</v>
      </c>
      <c r="M2836" s="3">
        <v>0</v>
      </c>
      <c r="O2836" s="3" t="inlineStr">
        <is>
          <t>Transferencia</t>
        </is>
      </c>
      <c r="P2836" s="3" t="inlineStr">
        <is>
          <t>Isaías</t>
        </is>
      </c>
      <c r="Q2836" s="3" t="inlineStr">
        <is>
          <t>Local 1</t>
        </is>
      </c>
      <c r="S2836" s="3" t="inlineStr">
        <is>
          <t>Pago a confirmar</t>
        </is>
      </c>
      <c r="T2836" s="3">
        <f>IF(COUNTA(A2836:S2836)&lt;19,"REVISAR","OK")</f>
        <v>0</v>
      </c>
      <c r="U2836" s="3">
        <f>IF(ISNUMBER(B2836),"OK","REVISAR")</f>
        <v>0</v>
      </c>
      <c r="V2836" s="3">
        <f>IF(AND(ISNUMBER(K2836),K2836&gt;0,K2836&lt;50),"OK","REVISAR")</f>
        <v>0</v>
      </c>
      <c r="W2836" s="3">
        <f>IF(AND(ISNUMBER(L2836),L2836&gt;0,L2836&lt;1000000),"OK","REVISAR")</f>
        <v>0</v>
      </c>
      <c r="X2836" s="3">
        <f>IF(AND(ISNUMBER(K2836),ISNUMBER(L2836),ISNUMBER(M2836),ISNUMBER(N2836)),IF(ABS(N2836-(K2836*L2836*(1-M2836/100)))&gt;1,"REVISAR","OK"),"REVISAR")</f>
        <v>0</v>
      </c>
      <c r="Y2836" s="3">
        <f>IF(AND(ISNUMBER(SEARCH("@",E2836)),ISNUMBER(SEARCH(".",E2836))),"OK","REVISAR")</f>
        <v>0</v>
      </c>
      <c r="Z2836" s="3">
        <f>IF(COUNTIF($A$2:$A$5001,A2836)&gt;1,"REVISAR","OK")</f>
        <v>0</v>
      </c>
    </row>
    <row r="2837">
      <c r="A2837" s="3">
        <v>2836</v>
      </c>
      <c r="B2837" s="4">
        <v>45577</v>
      </c>
      <c r="D2837" s="3" t="inlineStr">
        <is>
          <t>37282261</t>
        </is>
      </c>
      <c r="E2837" s="3" t="inlineStr">
        <is>
          <t>cliente59@yahoo.com</t>
        </is>
      </c>
      <c r="F2837" s="3" t="inlineStr">
        <is>
          <t>+54 9 2326 296277</t>
        </is>
      </c>
      <c r="G2837" s="3" t="inlineStr">
        <is>
          <t>Córdoba</t>
        </is>
      </c>
      <c r="I2837" s="3" t="inlineStr">
        <is>
          <t>Producto desconocido</t>
        </is>
      </c>
      <c r="J2837" s="3" t="inlineStr">
        <is>
          <t>Audio</t>
        </is>
      </c>
      <c r="K2837" s="3">
        <v>2</v>
      </c>
      <c r="L2837" s="5">
        <v>96311.46000000001</v>
      </c>
      <c r="M2837" s="3">
        <v>25</v>
      </c>
      <c r="N2837" s="5">
        <v>144467.19</v>
      </c>
      <c r="P2837" s="3" t="inlineStr">
        <is>
          <t>Admin</t>
        </is>
      </c>
      <c r="Q2837" s="3" t="inlineStr">
        <is>
          <t>local 1</t>
        </is>
      </c>
      <c r="S2837" s="3" t="inlineStr">
        <is>
          <t>OK</t>
        </is>
      </c>
      <c r="T2837" s="3">
        <f>IF(COUNTA(A2837:S2837)&lt;19,"REVISAR","OK")</f>
        <v>0</v>
      </c>
      <c r="U2837" s="3">
        <f>IF(ISNUMBER(B2837),"OK","REVISAR")</f>
        <v>0</v>
      </c>
      <c r="V2837" s="3">
        <f>IF(AND(ISNUMBER(K2837),K2837&gt;0,K2837&lt;50),"OK","REVISAR")</f>
        <v>0</v>
      </c>
      <c r="W2837" s="3">
        <f>IF(AND(ISNUMBER(L2837),L2837&gt;0,L2837&lt;1000000),"OK","REVISAR")</f>
        <v>0</v>
      </c>
      <c r="X2837" s="3">
        <f>IF(AND(ISNUMBER(K2837),ISNUMBER(L2837),ISNUMBER(M2837),ISNUMBER(N2837)),IF(ABS(N2837-(K2837*L2837*(1-M2837/100)))&gt;1,"REVISAR","OK"),"REVISAR")</f>
        <v>0</v>
      </c>
      <c r="Y2837" s="3">
        <f>IF(AND(ISNUMBER(SEARCH("@",E2837)),ISNUMBER(SEARCH(".",E2837))),"OK","REVISAR")</f>
        <v>0</v>
      </c>
      <c r="Z2837" s="3">
        <f>IF(COUNTIF($A$2:$A$5001,A2837)&gt;1,"REVISAR","OK")</f>
        <v>0</v>
      </c>
    </row>
    <row r="2838">
      <c r="A2838" s="3">
        <v>2837</v>
      </c>
      <c r="B2838" s="4">
        <v>45326</v>
      </c>
      <c r="C2838" s="3" t="inlineStr">
        <is>
          <t>Valentina Díaz</t>
        </is>
      </c>
      <c r="D2838" s="3" t="inlineStr">
        <is>
          <t>31515738</t>
        </is>
      </c>
      <c r="F2838" s="3" t="inlineStr">
        <is>
          <t>+54 9 2326 990982</t>
        </is>
      </c>
      <c r="G2838" s="3" t="inlineStr">
        <is>
          <t>Buenos Aires</t>
        </is>
      </c>
      <c r="H2838" s="3" t="inlineStr">
        <is>
          <t>buenos aires</t>
        </is>
      </c>
      <c r="I2838" s="3" t="inlineStr">
        <is>
          <t>Silla gamer</t>
        </is>
      </c>
      <c r="J2838" s="3" t="inlineStr">
        <is>
          <t>Tecnologia</t>
        </is>
      </c>
      <c r="K2838" s="3">
        <v>8</v>
      </c>
      <c r="L2838" s="5">
        <v>130836.49</v>
      </c>
      <c r="M2838" s="3">
        <v>15</v>
      </c>
      <c r="N2838" s="5">
        <v>889688.13</v>
      </c>
      <c r="O2838" s="3" t="inlineStr">
        <is>
          <t>Tarjeta Crédito</t>
        </is>
      </c>
      <c r="P2838" s="3" t="inlineStr">
        <is>
          <t>Lucas</t>
        </is>
      </c>
      <c r="Q2838" s="3" t="inlineStr">
        <is>
          <t>Online</t>
        </is>
      </c>
      <c r="R2838" s="3" t="inlineStr">
        <is>
          <t>Entregado</t>
        </is>
      </c>
      <c r="T2838" s="3">
        <f>IF(COUNTA(A2838:S2838)&lt;19,"REVISAR","OK")</f>
        <v>0</v>
      </c>
      <c r="U2838" s="3">
        <f>IF(ISNUMBER(B2838),"OK","REVISAR")</f>
        <v>0</v>
      </c>
      <c r="V2838" s="3">
        <f>IF(AND(ISNUMBER(K2838),K2838&gt;0,K2838&lt;50),"OK","REVISAR")</f>
        <v>0</v>
      </c>
      <c r="W2838" s="3">
        <f>IF(AND(ISNUMBER(L2838),L2838&gt;0,L2838&lt;1000000),"OK","REVISAR")</f>
        <v>0</v>
      </c>
      <c r="X2838" s="3">
        <f>IF(AND(ISNUMBER(K2838),ISNUMBER(L2838),ISNUMBER(M2838),ISNUMBER(N2838)),IF(ABS(N2838-(K2838*L2838*(1-M2838/100)))&gt;1,"REVISAR","OK"),"REVISAR")</f>
        <v>0</v>
      </c>
      <c r="Y2838" s="3">
        <f>IF(AND(ISNUMBER(SEARCH("@",E2838)),ISNUMBER(SEARCH(".",E2838))),"OK","REVISAR")</f>
        <v>0</v>
      </c>
      <c r="Z2838" s="3">
        <f>IF(COUNTIF($A$2:$A$5001,A2838)&gt;1,"REVISAR","OK")</f>
        <v>0</v>
      </c>
    </row>
    <row r="2839">
      <c r="A2839" s="3">
        <v>2838</v>
      </c>
      <c r="B2839" s="4">
        <v>45480</v>
      </c>
      <c r="D2839" s="3" t="inlineStr">
        <is>
          <t>25531318</t>
        </is>
      </c>
      <c r="E2839" s="3" t="inlineStr">
        <is>
          <t>cliente422@gmai.com</t>
        </is>
      </c>
      <c r="F2839" s="3" t="inlineStr">
        <is>
          <t>+54 9 2326 111420</t>
        </is>
      </c>
      <c r="H2839" s="3" t="inlineStr">
        <is>
          <t>CABA</t>
        </is>
      </c>
      <c r="I2839" s="3" t="inlineStr">
        <is>
          <t>Parlante portátil</t>
        </is>
      </c>
      <c r="K2839" s="3">
        <v>2</v>
      </c>
      <c r="L2839" s="5">
        <v>37944.56</v>
      </c>
      <c r="M2839" s="3">
        <v>25</v>
      </c>
      <c r="N2839" s="5">
        <v>56916.84</v>
      </c>
      <c r="O2839" s="3" t="inlineStr">
        <is>
          <t>Cheque</t>
        </is>
      </c>
      <c r="P2839" s="3" t="inlineStr">
        <is>
          <t>Lucas</t>
        </is>
      </c>
      <c r="Q2839" s="3" t="inlineStr">
        <is>
          <t>Sucursal Centro</t>
        </is>
      </c>
      <c r="S2839" s="3" t="inlineStr">
        <is>
          <t>Pago a confirmar</t>
        </is>
      </c>
      <c r="T2839" s="3">
        <f>IF(COUNTA(A2839:S2839)&lt;19,"REVISAR","OK")</f>
        <v>0</v>
      </c>
      <c r="U2839" s="3">
        <f>IF(ISNUMBER(B2839),"OK","REVISAR")</f>
        <v>0</v>
      </c>
      <c r="V2839" s="3">
        <f>IF(AND(ISNUMBER(K2839),K2839&gt;0,K2839&lt;50),"OK","REVISAR")</f>
        <v>0</v>
      </c>
      <c r="W2839" s="3">
        <f>IF(AND(ISNUMBER(L2839),L2839&gt;0,L2839&lt;1000000),"OK","REVISAR")</f>
        <v>0</v>
      </c>
      <c r="X2839" s="3">
        <f>IF(AND(ISNUMBER(K2839),ISNUMBER(L2839),ISNUMBER(M2839),ISNUMBER(N2839)),IF(ABS(N2839-(K2839*L2839*(1-M2839/100)))&gt;1,"REVISAR","OK"),"REVISAR")</f>
        <v>0</v>
      </c>
      <c r="Y2839" s="3">
        <f>IF(AND(ISNUMBER(SEARCH("@",E2839)),ISNUMBER(SEARCH(".",E2839))),"OK","REVISAR")</f>
        <v>0</v>
      </c>
      <c r="Z2839" s="3">
        <f>IF(COUNTIF($A$2:$A$5001,A2839)&gt;1,"REVISAR","OK")</f>
        <v>0</v>
      </c>
    </row>
    <row r="2840">
      <c r="A2840" s="3">
        <v>2839</v>
      </c>
      <c r="B2840" s="4">
        <v>45457</v>
      </c>
      <c r="C2840" s="3" t="inlineStr">
        <is>
          <t>Cliente Sin Nombre</t>
        </is>
      </c>
      <c r="D2840" s="3" t="inlineStr">
        <is>
          <t>38908119</t>
        </is>
      </c>
      <c r="E2840" s="3" t="inlineStr">
        <is>
          <t>cliente49@hotmial.com</t>
        </is>
      </c>
      <c r="F2840" s="3" t="inlineStr">
        <is>
          <t>+54 9 2326 826556</t>
        </is>
      </c>
      <c r="G2840" s="3" t="inlineStr">
        <is>
          <t>Buenos Aires</t>
        </is>
      </c>
      <c r="H2840" s="3" t="inlineStr">
        <is>
          <t>CABA</t>
        </is>
      </c>
      <c r="J2840" s="3" t="inlineStr">
        <is>
          <t>tecnologia</t>
        </is>
      </c>
      <c r="K2840" s="3">
        <v>4</v>
      </c>
      <c r="L2840" s="5">
        <v>138962.78</v>
      </c>
      <c r="M2840" s="3">
        <v>0</v>
      </c>
      <c r="N2840" s="5">
        <v>555851.12</v>
      </c>
      <c r="P2840" s="3" t="inlineStr">
        <is>
          <t>Lucas</t>
        </is>
      </c>
      <c r="Q2840" s="3" t="inlineStr">
        <is>
          <t>Online</t>
        </is>
      </c>
      <c r="R2840" s="3" t="inlineStr">
        <is>
          <t>entregado</t>
        </is>
      </c>
      <c r="S2840" s="3" t="inlineStr">
        <is>
          <t>OK</t>
        </is>
      </c>
      <c r="T2840" s="3">
        <f>IF(COUNTA(A2840:S2840)&lt;19,"REVISAR","OK")</f>
        <v>0</v>
      </c>
      <c r="U2840" s="3">
        <f>IF(ISNUMBER(B2840),"OK","REVISAR")</f>
        <v>0</v>
      </c>
      <c r="V2840" s="3">
        <f>IF(AND(ISNUMBER(K2840),K2840&gt;0,K2840&lt;50),"OK","REVISAR")</f>
        <v>0</v>
      </c>
      <c r="W2840" s="3">
        <f>IF(AND(ISNUMBER(L2840),L2840&gt;0,L2840&lt;1000000),"OK","REVISAR")</f>
        <v>0</v>
      </c>
      <c r="X2840" s="3">
        <f>IF(AND(ISNUMBER(K2840),ISNUMBER(L2840),ISNUMBER(M2840),ISNUMBER(N2840)),IF(ABS(N2840-(K2840*L2840*(1-M2840/100)))&gt;1,"REVISAR","OK"),"REVISAR")</f>
        <v>0</v>
      </c>
      <c r="Y2840" s="3">
        <f>IF(AND(ISNUMBER(SEARCH("@",E2840)),ISNUMBER(SEARCH(".",E2840))),"OK","REVISAR")</f>
        <v>0</v>
      </c>
      <c r="Z2840" s="3">
        <f>IF(COUNTIF($A$2:$A$5001,A2840)&gt;1,"REVISAR","OK")</f>
        <v>0</v>
      </c>
    </row>
    <row r="2841">
      <c r="A2841" s="3">
        <v>2840</v>
      </c>
      <c r="B2841" s="4">
        <v>45367</v>
      </c>
      <c r="C2841" s="3" t="inlineStr">
        <is>
          <t>Cliente Sin Nombre</t>
        </is>
      </c>
      <c r="D2841" s="3" t="inlineStr">
        <is>
          <t>44462839</t>
        </is>
      </c>
      <c r="E2841" s="3" t="inlineStr">
        <is>
          <t>cliente465@hotmail.com</t>
        </is>
      </c>
      <c r="F2841" s="3" t="inlineStr">
        <is>
          <t>+54 9 2326 666706</t>
        </is>
      </c>
      <c r="G2841" s="3" t="inlineStr">
        <is>
          <t>CABA</t>
        </is>
      </c>
      <c r="H2841" s="3" t="inlineStr">
        <is>
          <t>Córdoba</t>
        </is>
      </c>
      <c r="I2841" s="3" t="inlineStr">
        <is>
          <t>Teclado mecánico</t>
        </is>
      </c>
      <c r="J2841" s="3" t="inlineStr">
        <is>
          <t>Sin categoria</t>
        </is>
      </c>
      <c r="K2841" s="3">
        <v>6</v>
      </c>
      <c r="L2841" s="5">
        <v>87654.75999999999</v>
      </c>
      <c r="M2841" s="3">
        <v>10</v>
      </c>
      <c r="N2841" s="5">
        <v>473335.7</v>
      </c>
      <c r="O2841" s="3" t="inlineStr">
        <is>
          <t>Transferencia</t>
        </is>
      </c>
      <c r="P2841" s="3" t="inlineStr">
        <is>
          <t>Isaías</t>
        </is>
      </c>
      <c r="S2841" s="3" t="inlineStr">
        <is>
          <t>Duplicado probable</t>
        </is>
      </c>
      <c r="T2841" s="3">
        <f>IF(COUNTA(A2841:S2841)&lt;19,"REVISAR","OK")</f>
        <v>0</v>
      </c>
      <c r="U2841" s="3">
        <f>IF(ISNUMBER(B2841),"OK","REVISAR")</f>
        <v>0</v>
      </c>
      <c r="V2841" s="3">
        <f>IF(AND(ISNUMBER(K2841),K2841&gt;0,K2841&lt;50),"OK","REVISAR")</f>
        <v>0</v>
      </c>
      <c r="W2841" s="3">
        <f>IF(AND(ISNUMBER(L2841),L2841&gt;0,L2841&lt;1000000),"OK","REVISAR")</f>
        <v>0</v>
      </c>
      <c r="X2841" s="3">
        <f>IF(AND(ISNUMBER(K2841),ISNUMBER(L2841),ISNUMBER(M2841),ISNUMBER(N2841)),IF(ABS(N2841-(K2841*L2841*(1-M2841/100)))&gt;1,"REVISAR","OK"),"REVISAR")</f>
        <v>0</v>
      </c>
      <c r="Y2841" s="3">
        <f>IF(AND(ISNUMBER(SEARCH("@",E2841)),ISNUMBER(SEARCH(".",E2841))),"OK","REVISAR")</f>
        <v>0</v>
      </c>
      <c r="Z2841" s="3">
        <f>IF(COUNTIF($A$2:$A$5001,A2841)&gt;1,"REVISAR","OK")</f>
        <v>0</v>
      </c>
    </row>
    <row r="2842">
      <c r="A2842" s="3">
        <v>2841</v>
      </c>
      <c r="B2842" s="4">
        <v>45649</v>
      </c>
      <c r="C2842" s="3" t="inlineStr">
        <is>
          <t>Carlos López</t>
        </is>
      </c>
      <c r="D2842" s="3" t="inlineStr">
        <is>
          <t>40033155</t>
        </is>
      </c>
      <c r="E2842" s="3" t="inlineStr">
        <is>
          <t>cliente566@sinmail</t>
        </is>
      </c>
      <c r="F2842" s="3" t="inlineStr">
        <is>
          <t>+54 9 2326 721929</t>
        </is>
      </c>
      <c r="G2842" s="3" t="inlineStr">
        <is>
          <t>Rosario</t>
        </is>
      </c>
      <c r="H2842" s="3" t="inlineStr">
        <is>
          <t>Mendoza</t>
        </is>
      </c>
      <c r="J2842" s="3" t="inlineStr">
        <is>
          <t>Periféricos</t>
        </is>
      </c>
      <c r="K2842" s="3">
        <v>1</v>
      </c>
      <c r="L2842" s="5">
        <v>91594.75</v>
      </c>
      <c r="M2842" s="3">
        <v>5</v>
      </c>
      <c r="N2842" s="5">
        <v>87015.00999999999</v>
      </c>
      <c r="O2842" s="3" t="inlineStr">
        <is>
          <t>Tarjeta Crédito</t>
        </is>
      </c>
      <c r="P2842" s="3" t="inlineStr">
        <is>
          <t>Admin</t>
        </is>
      </c>
      <c r="Q2842" s="3" t="inlineStr">
        <is>
          <t>local 1</t>
        </is>
      </c>
      <c r="R2842" s="3" t="inlineStr">
        <is>
          <t>entregado</t>
        </is>
      </c>
      <c r="T2842" s="3">
        <f>IF(COUNTA(A2842:S2842)&lt;19,"REVISAR","OK")</f>
        <v>0</v>
      </c>
      <c r="U2842" s="3">
        <f>IF(ISNUMBER(B2842),"OK","REVISAR")</f>
        <v>0</v>
      </c>
      <c r="V2842" s="3">
        <f>IF(AND(ISNUMBER(K2842),K2842&gt;0,K2842&lt;50),"OK","REVISAR")</f>
        <v>0</v>
      </c>
      <c r="W2842" s="3">
        <f>IF(AND(ISNUMBER(L2842),L2842&gt;0,L2842&lt;1000000),"OK","REVISAR")</f>
        <v>0</v>
      </c>
      <c r="X2842" s="3">
        <f>IF(AND(ISNUMBER(K2842),ISNUMBER(L2842),ISNUMBER(M2842),ISNUMBER(N2842)),IF(ABS(N2842-(K2842*L2842*(1-M2842/100)))&gt;1,"REVISAR","OK"),"REVISAR")</f>
        <v>0</v>
      </c>
      <c r="Y2842" s="3">
        <f>IF(AND(ISNUMBER(SEARCH("@",E2842)),ISNUMBER(SEARCH(".",E2842))),"OK","REVISAR")</f>
        <v>0</v>
      </c>
      <c r="Z2842" s="3">
        <f>IF(COUNTIF($A$2:$A$5001,A2842)&gt;1,"REVISAR","OK")</f>
        <v>0</v>
      </c>
    </row>
    <row r="2843">
      <c r="A2843" s="3">
        <v>2842</v>
      </c>
      <c r="B2843" s="4">
        <v>45421</v>
      </c>
      <c r="C2843" s="3" t="inlineStr">
        <is>
          <t>Martín Fernández</t>
        </is>
      </c>
      <c r="D2843" s="3" t="inlineStr">
        <is>
          <t>25513856</t>
        </is>
      </c>
      <c r="E2843" s="3" t="inlineStr">
        <is>
          <t>no tiene</t>
        </is>
      </c>
      <c r="F2843" s="3" t="inlineStr">
        <is>
          <t>12345</t>
        </is>
      </c>
      <c r="G2843" s="3" t="inlineStr">
        <is>
          <t>Buenos Aires</t>
        </is>
      </c>
      <c r="H2843" s="3" t="inlineStr">
        <is>
          <t>Mendoza</t>
        </is>
      </c>
      <c r="I2843" s="3" t="inlineStr">
        <is>
          <t>Webcam HD</t>
        </is>
      </c>
      <c r="J2843" s="3" t="inlineStr">
        <is>
          <t>Audio</t>
        </is>
      </c>
      <c r="K2843" s="3">
        <v>2</v>
      </c>
      <c r="L2843" s="5">
        <v>34118.08</v>
      </c>
      <c r="M2843" s="3">
        <v>15</v>
      </c>
      <c r="N2843" s="5">
        <v>58000.74</v>
      </c>
      <c r="O2843" s="3" t="inlineStr">
        <is>
          <t>Cheque</t>
        </is>
      </c>
      <c r="Q2843" s="3" t="inlineStr">
        <is>
          <t>online</t>
        </is>
      </c>
      <c r="R2843" s="3" t="inlineStr">
        <is>
          <t>entregado</t>
        </is>
      </c>
      <c r="S2843" s="3" t="inlineStr">
        <is>
          <t>OK</t>
        </is>
      </c>
      <c r="T2843" s="3">
        <f>IF(COUNTA(A2843:S2843)&lt;19,"REVISAR","OK")</f>
        <v>0</v>
      </c>
      <c r="U2843" s="3">
        <f>IF(ISNUMBER(B2843),"OK","REVISAR")</f>
        <v>0</v>
      </c>
      <c r="V2843" s="3">
        <f>IF(AND(ISNUMBER(K2843),K2843&gt;0,K2843&lt;50),"OK","REVISAR")</f>
        <v>0</v>
      </c>
      <c r="W2843" s="3">
        <f>IF(AND(ISNUMBER(L2843),L2843&gt;0,L2843&lt;1000000),"OK","REVISAR")</f>
        <v>0</v>
      </c>
      <c r="X2843" s="3">
        <f>IF(AND(ISNUMBER(K2843),ISNUMBER(L2843),ISNUMBER(M2843),ISNUMBER(N2843)),IF(ABS(N2843-(K2843*L2843*(1-M2843/100)))&gt;1,"REVISAR","OK"),"REVISAR")</f>
        <v>0</v>
      </c>
      <c r="Y2843" s="3">
        <f>IF(AND(ISNUMBER(SEARCH("@",E2843)),ISNUMBER(SEARCH(".",E2843))),"OK","REVISAR")</f>
        <v>0</v>
      </c>
      <c r="Z2843" s="3">
        <f>IF(COUNTIF($A$2:$A$5001,A2843)&gt;1,"REVISAR","OK")</f>
        <v>0</v>
      </c>
    </row>
    <row r="2844">
      <c r="A2844" s="3">
        <v>2843</v>
      </c>
      <c r="B2844" s="4">
        <v>45363</v>
      </c>
      <c r="C2844" s="3" t="inlineStr">
        <is>
          <t>Ana Martínez</t>
        </is>
      </c>
      <c r="D2844" s="3" t="inlineStr">
        <is>
          <t>42722588</t>
        </is>
      </c>
      <c r="E2844" s="3" t="inlineStr">
        <is>
          <t>cliente191@sinmail</t>
        </is>
      </c>
      <c r="F2844" s="3" t="inlineStr">
        <is>
          <t>12345</t>
        </is>
      </c>
      <c r="G2844" s="3" t="inlineStr">
        <is>
          <t>Córdoba</t>
        </is>
      </c>
      <c r="H2844" s="3" t="inlineStr">
        <is>
          <t>Santa Fe</t>
        </is>
      </c>
      <c r="K2844" s="3">
        <v>3</v>
      </c>
      <c r="L2844" s="5">
        <v>60840.85</v>
      </c>
      <c r="M2844" s="3">
        <v>15</v>
      </c>
      <c r="N2844" s="5">
        <v>0</v>
      </c>
      <c r="O2844" s="3" t="inlineStr">
        <is>
          <t>tarjeta credito</t>
        </is>
      </c>
      <c r="P2844" s="3" t="inlineStr">
        <is>
          <t>Isaías</t>
        </is>
      </c>
      <c r="Q2844" s="3" t="inlineStr">
        <is>
          <t>Local 1</t>
        </is>
      </c>
      <c r="R2844" s="3" t="inlineStr">
        <is>
          <t>Pendiente</t>
        </is>
      </c>
      <c r="T2844" s="3">
        <f>IF(COUNTA(A2844:S2844)&lt;19,"REVISAR","OK")</f>
        <v>0</v>
      </c>
      <c r="U2844" s="3">
        <f>IF(ISNUMBER(B2844),"OK","REVISAR")</f>
        <v>0</v>
      </c>
      <c r="V2844" s="3">
        <f>IF(AND(ISNUMBER(K2844),K2844&gt;0,K2844&lt;50),"OK","REVISAR")</f>
        <v>0</v>
      </c>
      <c r="W2844" s="3">
        <f>IF(AND(ISNUMBER(L2844),L2844&gt;0,L2844&lt;1000000),"OK","REVISAR")</f>
        <v>0</v>
      </c>
      <c r="X2844" s="3">
        <f>IF(AND(ISNUMBER(K2844),ISNUMBER(L2844),ISNUMBER(M2844),ISNUMBER(N2844)),IF(ABS(N2844-(K2844*L2844*(1-M2844/100)))&gt;1,"REVISAR","OK"),"REVISAR")</f>
        <v>0</v>
      </c>
      <c r="Y2844" s="3">
        <f>IF(AND(ISNUMBER(SEARCH("@",E2844)),ISNUMBER(SEARCH(".",E2844))),"OK","REVISAR")</f>
        <v>0</v>
      </c>
      <c r="Z2844" s="3">
        <f>IF(COUNTIF($A$2:$A$5001,A2844)&gt;1,"REVISAR","OK")</f>
        <v>0</v>
      </c>
    </row>
    <row r="2845">
      <c r="A2845" s="3">
        <v>1377</v>
      </c>
      <c r="B2845" s="4">
        <v>45619</v>
      </c>
      <c r="C2845" s="3" t="inlineStr">
        <is>
          <t>Lucas Rodríguez</t>
        </is>
      </c>
      <c r="D2845" s="3" t="inlineStr">
        <is>
          <t>24266026</t>
        </is>
      </c>
      <c r="E2845" s="3" t="inlineStr">
        <is>
          <t>cliente203@</t>
        </is>
      </c>
      <c r="F2845" s="3" t="inlineStr">
        <is>
          <t>+54 9 2326 238930</t>
        </is>
      </c>
      <c r="H2845" s="3" t="inlineStr">
        <is>
          <t>buenos aires</t>
        </is>
      </c>
      <c r="I2845" s="3" t="inlineStr">
        <is>
          <t>Silla gamer</t>
        </is>
      </c>
      <c r="J2845" s="3" t="inlineStr">
        <is>
          <t>Sin categoria</t>
        </is>
      </c>
      <c r="K2845" s="3" t="inlineStr">
        <is>
          <t>dos</t>
        </is>
      </c>
      <c r="L2845" s="5">
        <v>117770.06</v>
      </c>
      <c r="M2845" s="3">
        <v>0</v>
      </c>
      <c r="O2845" s="3" t="inlineStr">
        <is>
          <t>Tarjeta Crédito</t>
        </is>
      </c>
      <c r="P2845" s="3" t="inlineStr">
        <is>
          <t>Benjamín</t>
        </is>
      </c>
      <c r="Q2845" s="3" t="inlineStr">
        <is>
          <t>Sucursal Centro</t>
        </is>
      </c>
      <c r="R2845" s="3" t="inlineStr">
        <is>
          <t>No aplica</t>
        </is>
      </c>
      <c r="S2845" s="3" t="inlineStr">
        <is>
          <t>Duplicado probable</t>
        </is>
      </c>
      <c r="T2845" s="3">
        <f>IF(COUNTA(A2845:S2845)&lt;19,"REVISAR","OK")</f>
        <v>0</v>
      </c>
      <c r="U2845" s="3">
        <f>IF(ISNUMBER(B2845),"OK","REVISAR")</f>
        <v>0</v>
      </c>
      <c r="V2845" s="3">
        <f>IF(AND(ISNUMBER(K2845),K2845&gt;0,K2845&lt;50),"OK","REVISAR")</f>
        <v>0</v>
      </c>
      <c r="W2845" s="3">
        <f>IF(AND(ISNUMBER(L2845),L2845&gt;0,L2845&lt;1000000),"OK","REVISAR")</f>
        <v>0</v>
      </c>
      <c r="X2845" s="3">
        <f>IF(AND(ISNUMBER(K2845),ISNUMBER(L2845),ISNUMBER(M2845),ISNUMBER(N2845)),IF(ABS(N2845-(K2845*L2845*(1-M2845/100)))&gt;1,"REVISAR","OK"),"REVISAR")</f>
        <v>0</v>
      </c>
      <c r="Y2845" s="3">
        <f>IF(AND(ISNUMBER(SEARCH("@",E2845)),ISNUMBER(SEARCH(".",E2845))),"OK","REVISAR")</f>
        <v>0</v>
      </c>
      <c r="Z2845" s="3">
        <f>IF(COUNTIF($A$2:$A$5001,A2845)&gt;1,"REVISAR","OK")</f>
        <v>0</v>
      </c>
    </row>
    <row r="2846">
      <c r="A2846" s="3">
        <v>2845</v>
      </c>
      <c r="B2846" s="4">
        <v>45543</v>
      </c>
      <c r="C2846" s="3" t="inlineStr">
        <is>
          <t>Ana Martínez</t>
        </is>
      </c>
      <c r="D2846" s="3" t="inlineStr">
        <is>
          <t>43574946</t>
        </is>
      </c>
      <c r="E2846" s="3" t="inlineStr">
        <is>
          <t>cliente727@outlook.com</t>
        </is>
      </c>
      <c r="F2846" s="3" t="inlineStr">
        <is>
          <t>+54 9 2326 256579</t>
        </is>
      </c>
      <c r="G2846" s="3" t="inlineStr">
        <is>
          <t>Areco</t>
        </is>
      </c>
      <c r="J2846" s="3" t="inlineStr">
        <is>
          <t>Sin categoria</t>
        </is>
      </c>
      <c r="K2846" s="3">
        <v>7</v>
      </c>
      <c r="L2846" s="5">
        <v>61093.87</v>
      </c>
      <c r="M2846" s="3">
        <v>15</v>
      </c>
      <c r="N2846" s="5">
        <v>49912.8</v>
      </c>
      <c r="O2846" s="3" t="inlineStr">
        <is>
          <t>MercadoPago</t>
        </is>
      </c>
      <c r="P2846" s="3" t="inlineStr">
        <is>
          <t>Isaías</t>
        </is>
      </c>
      <c r="Q2846" s="3" t="inlineStr">
        <is>
          <t>Local 1</t>
        </is>
      </c>
      <c r="R2846" s="3" t="inlineStr">
        <is>
          <t>pendiente</t>
        </is>
      </c>
      <c r="S2846" s="3" t="inlineStr">
        <is>
          <t>OK</t>
        </is>
      </c>
      <c r="T2846" s="3">
        <f>IF(COUNTA(A2846:S2846)&lt;19,"REVISAR","OK")</f>
        <v>0</v>
      </c>
      <c r="U2846" s="3">
        <f>IF(ISNUMBER(B2846),"OK","REVISAR")</f>
        <v>0</v>
      </c>
      <c r="V2846" s="3">
        <f>IF(AND(ISNUMBER(K2846),K2846&gt;0,K2846&lt;50),"OK","REVISAR")</f>
        <v>0</v>
      </c>
      <c r="W2846" s="3">
        <f>IF(AND(ISNUMBER(L2846),L2846&gt;0,L2846&lt;1000000),"OK","REVISAR")</f>
        <v>0</v>
      </c>
      <c r="X2846" s="3">
        <f>IF(AND(ISNUMBER(K2846),ISNUMBER(L2846),ISNUMBER(M2846),ISNUMBER(N2846)),IF(ABS(N2846-(K2846*L2846*(1-M2846/100)))&gt;1,"REVISAR","OK"),"REVISAR")</f>
        <v>0</v>
      </c>
      <c r="Y2846" s="3">
        <f>IF(AND(ISNUMBER(SEARCH("@",E2846)),ISNUMBER(SEARCH(".",E2846))),"OK","REVISAR")</f>
        <v>0</v>
      </c>
      <c r="Z2846" s="3">
        <f>IF(COUNTIF($A$2:$A$5001,A2846)&gt;1,"REVISAR","OK")</f>
        <v>0</v>
      </c>
    </row>
    <row r="2847">
      <c r="A2847" s="3">
        <v>2846</v>
      </c>
      <c r="B2847" s="4">
        <v>45628</v>
      </c>
      <c r="C2847" s="3" t="inlineStr">
        <is>
          <t>Lucas Rodríguez</t>
        </is>
      </c>
      <c r="D2847" s="3" t="inlineStr">
        <is>
          <t>32630386</t>
        </is>
      </c>
      <c r="E2847" s="3" t="inlineStr">
        <is>
          <t>cliente620@yahoo.com</t>
        </is>
      </c>
      <c r="F2847" s="3" t="inlineStr">
        <is>
          <t>+54 9 2326 956695</t>
        </is>
      </c>
      <c r="G2847" s="3" t="inlineStr">
        <is>
          <t>Córdoba</t>
        </is>
      </c>
      <c r="I2847" s="3" t="inlineStr">
        <is>
          <t>Teclado mecánico</t>
        </is>
      </c>
      <c r="J2847" s="3" t="inlineStr">
        <is>
          <t>Periféricos</t>
        </is>
      </c>
      <c r="K2847" s="3">
        <v>1</v>
      </c>
      <c r="L2847" s="5">
        <v>67792.44</v>
      </c>
      <c r="M2847" s="3">
        <v>0</v>
      </c>
      <c r="N2847" s="5">
        <v>67792.44</v>
      </c>
      <c r="O2847" s="3" t="inlineStr">
        <is>
          <t>Cheque</t>
        </is>
      </c>
      <c r="P2847" s="3" t="inlineStr">
        <is>
          <t>Lucas</t>
        </is>
      </c>
      <c r="Q2847" s="3" t="inlineStr">
        <is>
          <t>Online</t>
        </is>
      </c>
      <c r="R2847" s="3" t="inlineStr">
        <is>
          <t>pendiente</t>
        </is>
      </c>
      <c r="S2847" s="3" t="inlineStr">
        <is>
          <t>Producto sin stock</t>
        </is>
      </c>
      <c r="T2847" s="3">
        <f>IF(COUNTA(A2847:S2847)&lt;19,"REVISAR","OK")</f>
        <v>0</v>
      </c>
      <c r="U2847" s="3">
        <f>IF(ISNUMBER(B2847),"OK","REVISAR")</f>
        <v>0</v>
      </c>
      <c r="V2847" s="3">
        <f>IF(AND(ISNUMBER(K2847),K2847&gt;0,K2847&lt;50),"OK","REVISAR")</f>
        <v>0</v>
      </c>
      <c r="W2847" s="3">
        <f>IF(AND(ISNUMBER(L2847),L2847&gt;0,L2847&lt;1000000),"OK","REVISAR")</f>
        <v>0</v>
      </c>
      <c r="X2847" s="3">
        <f>IF(AND(ISNUMBER(K2847),ISNUMBER(L2847),ISNUMBER(M2847),ISNUMBER(N2847)),IF(ABS(N2847-(K2847*L2847*(1-M2847/100)))&gt;1,"REVISAR","OK"),"REVISAR")</f>
        <v>0</v>
      </c>
      <c r="Y2847" s="3">
        <f>IF(AND(ISNUMBER(SEARCH("@",E2847)),ISNUMBER(SEARCH(".",E2847))),"OK","REVISAR")</f>
        <v>0</v>
      </c>
      <c r="Z2847" s="3">
        <f>IF(COUNTIF($A$2:$A$5001,A2847)&gt;1,"REVISAR","OK")</f>
        <v>0</v>
      </c>
    </row>
    <row r="2848">
      <c r="A2848" s="3">
        <v>2847</v>
      </c>
      <c r="B2848" s="4">
        <v>45564</v>
      </c>
      <c r="C2848" s="3" t="inlineStr">
        <is>
          <t>Lucas Rodríguez</t>
        </is>
      </c>
      <c r="D2848" s="3" t="inlineStr">
        <is>
          <t>30078182</t>
        </is>
      </c>
      <c r="F2848" s="3" t="inlineStr">
        <is>
          <t>+54 9 2326 719214</t>
        </is>
      </c>
      <c r="G2848" s="3" t="inlineStr">
        <is>
          <t>Bs As</t>
        </is>
      </c>
      <c r="H2848" s="3" t="inlineStr">
        <is>
          <t>Santa Fe</t>
        </is>
      </c>
      <c r="I2848" s="3" t="inlineStr">
        <is>
          <t>Memoria RAM 8GB</t>
        </is>
      </c>
      <c r="J2848" s="3" t="inlineStr">
        <is>
          <t>Accesorios</t>
        </is>
      </c>
      <c r="K2848" s="3">
        <v>2</v>
      </c>
      <c r="L2848" s="5">
        <v>59883.24</v>
      </c>
      <c r="M2848" s="3">
        <v>0</v>
      </c>
      <c r="N2848" s="5" t="inlineStr">
        <is>
          <t>mal calculado</t>
        </is>
      </c>
      <c r="O2848" s="3" t="inlineStr">
        <is>
          <t>transf</t>
        </is>
      </c>
      <c r="Q2848" s="3" t="inlineStr">
        <is>
          <t>Centro</t>
        </is>
      </c>
      <c r="S2848" s="3" t="inlineStr">
        <is>
          <t>Producto sin stock</t>
        </is>
      </c>
      <c r="T2848" s="3">
        <f>IF(COUNTA(A2848:S2848)&lt;19,"REVISAR","OK")</f>
        <v>0</v>
      </c>
      <c r="U2848" s="3">
        <f>IF(ISNUMBER(B2848),"OK","REVISAR")</f>
        <v>0</v>
      </c>
      <c r="V2848" s="3">
        <f>IF(AND(ISNUMBER(K2848),K2848&gt;0,K2848&lt;50),"OK","REVISAR")</f>
        <v>0</v>
      </c>
      <c r="W2848" s="3">
        <f>IF(AND(ISNUMBER(L2848),L2848&gt;0,L2848&lt;1000000),"OK","REVISAR")</f>
        <v>0</v>
      </c>
      <c r="X2848" s="3">
        <f>IF(AND(ISNUMBER(K2848),ISNUMBER(L2848),ISNUMBER(M2848),ISNUMBER(N2848)),IF(ABS(N2848-(K2848*L2848*(1-M2848/100)))&gt;1,"REVISAR","OK"),"REVISAR")</f>
        <v>0</v>
      </c>
      <c r="Y2848" s="3">
        <f>IF(AND(ISNUMBER(SEARCH("@",E2848)),ISNUMBER(SEARCH(".",E2848))),"OK","REVISAR")</f>
        <v>0</v>
      </c>
      <c r="Z2848" s="3">
        <f>IF(COUNTIF($A$2:$A$5001,A2848)&gt;1,"REVISAR","OK")</f>
        <v>0</v>
      </c>
    </row>
    <row r="2849">
      <c r="A2849" s="3">
        <v>2848</v>
      </c>
      <c r="B2849" s="4">
        <v>45317</v>
      </c>
      <c r="C2849" s="3" t="inlineStr">
        <is>
          <t>Camila Torres</t>
        </is>
      </c>
      <c r="D2849" s="3" t="inlineStr">
        <is>
          <t>25310257</t>
        </is>
      </c>
      <c r="E2849" s="3" t="inlineStr">
        <is>
          <t>cliente459@sinmail</t>
        </is>
      </c>
      <c r="F2849" s="3" t="inlineStr">
        <is>
          <t>+54 9 2326 576082</t>
        </is>
      </c>
      <c r="G2849" s="3" t="inlineStr">
        <is>
          <t>Areco</t>
        </is>
      </c>
      <c r="H2849" s="3" t="inlineStr">
        <is>
          <t>buenos aires</t>
        </is>
      </c>
      <c r="I2849" s="3" t="inlineStr">
        <is>
          <t>Memoria RAM 8GB</t>
        </is>
      </c>
      <c r="J2849" s="3" t="inlineStr">
        <is>
          <t>Periféricos</t>
        </is>
      </c>
      <c r="K2849" s="3">
        <v>4</v>
      </c>
      <c r="L2849" s="5">
        <v>31562.84</v>
      </c>
      <c r="M2849" s="3">
        <v>5</v>
      </c>
      <c r="N2849" s="5">
        <v>119938.79</v>
      </c>
      <c r="O2849" s="3" t="inlineStr">
        <is>
          <t>Mercado Pago</t>
        </is>
      </c>
      <c r="P2849" s="3" t="inlineStr">
        <is>
          <t>Lucas</t>
        </is>
      </c>
      <c r="R2849" s="3" t="inlineStr">
        <is>
          <t>Entregado</t>
        </is>
      </c>
      <c r="S2849" s="3" t="inlineStr">
        <is>
          <t>Cliente reclama demora</t>
        </is>
      </c>
      <c r="T2849" s="3">
        <f>IF(COUNTA(A2849:S2849)&lt;19,"REVISAR","OK")</f>
        <v>0</v>
      </c>
      <c r="U2849" s="3">
        <f>IF(ISNUMBER(B2849),"OK","REVISAR")</f>
        <v>0</v>
      </c>
      <c r="V2849" s="3">
        <f>IF(AND(ISNUMBER(K2849),K2849&gt;0,K2849&lt;50),"OK","REVISAR")</f>
        <v>0</v>
      </c>
      <c r="W2849" s="3">
        <f>IF(AND(ISNUMBER(L2849),L2849&gt;0,L2849&lt;1000000),"OK","REVISAR")</f>
        <v>0</v>
      </c>
      <c r="X2849" s="3">
        <f>IF(AND(ISNUMBER(K2849),ISNUMBER(L2849),ISNUMBER(M2849),ISNUMBER(N2849)),IF(ABS(N2849-(K2849*L2849*(1-M2849/100)))&gt;1,"REVISAR","OK"),"REVISAR")</f>
        <v>0</v>
      </c>
      <c r="Y2849" s="3">
        <f>IF(AND(ISNUMBER(SEARCH("@",E2849)),ISNUMBER(SEARCH(".",E2849))),"OK","REVISAR")</f>
        <v>0</v>
      </c>
      <c r="Z2849" s="3">
        <f>IF(COUNTIF($A$2:$A$5001,A2849)&gt;1,"REVISAR","OK")</f>
        <v>0</v>
      </c>
    </row>
    <row r="2850">
      <c r="A2850" s="3">
        <v>2849</v>
      </c>
      <c r="B2850" s="4">
        <v>45481</v>
      </c>
      <c r="C2850" s="3" t="inlineStr">
        <is>
          <t>Lucas Rodríguez</t>
        </is>
      </c>
      <c r="D2850" s="3" t="inlineStr">
        <is>
          <t>43687416</t>
        </is>
      </c>
      <c r="E2850" s="3" t="inlineStr">
        <is>
          <t>cliente499@outlook.com</t>
        </is>
      </c>
      <c r="F2850" s="3" t="inlineStr">
        <is>
          <t>+54 9 2326 305783</t>
        </is>
      </c>
      <c r="G2850" s="3" t="inlineStr">
        <is>
          <t>Capital Federal</t>
        </is>
      </c>
      <c r="H2850" s="3" t="inlineStr">
        <is>
          <t>Cordoba</t>
        </is>
      </c>
      <c r="I2850" s="3" t="inlineStr">
        <is>
          <t>Parlante portátil</t>
        </is>
      </c>
      <c r="J2850" s="3" t="inlineStr">
        <is>
          <t>Accesorios</t>
        </is>
      </c>
      <c r="K2850" s="3">
        <v>2</v>
      </c>
      <c r="L2850" s="5">
        <v>168116.95</v>
      </c>
      <c r="M2850" s="3">
        <v>0</v>
      </c>
      <c r="N2850" s="5">
        <v>336233.9</v>
      </c>
      <c r="O2850" s="3" t="inlineStr">
        <is>
          <t>Cheque</t>
        </is>
      </c>
      <c r="P2850" s="3" t="inlineStr">
        <is>
          <t>Benjamín</t>
        </is>
      </c>
      <c r="Q2850" s="3" t="inlineStr">
        <is>
          <t>Norte</t>
        </is>
      </c>
      <c r="R2850" s="3" t="inlineStr">
        <is>
          <t>Pendiente</t>
        </is>
      </c>
      <c r="S2850" s="3" t="inlineStr">
        <is>
          <t>Duplicado probable</t>
        </is>
      </c>
      <c r="T2850" s="3">
        <f>IF(COUNTA(A2850:S2850)&lt;19,"REVISAR","OK")</f>
        <v>0</v>
      </c>
      <c r="U2850" s="3">
        <f>IF(ISNUMBER(B2850),"OK","REVISAR")</f>
        <v>0</v>
      </c>
      <c r="V2850" s="3">
        <f>IF(AND(ISNUMBER(K2850),K2850&gt;0,K2850&lt;50),"OK","REVISAR")</f>
        <v>0</v>
      </c>
      <c r="W2850" s="3">
        <f>IF(AND(ISNUMBER(L2850),L2850&gt;0,L2850&lt;1000000),"OK","REVISAR")</f>
        <v>0</v>
      </c>
      <c r="X2850" s="3">
        <f>IF(AND(ISNUMBER(K2850),ISNUMBER(L2850),ISNUMBER(M2850),ISNUMBER(N2850)),IF(ABS(N2850-(K2850*L2850*(1-M2850/100)))&gt;1,"REVISAR","OK"),"REVISAR")</f>
        <v>0</v>
      </c>
      <c r="Y2850" s="3">
        <f>IF(AND(ISNUMBER(SEARCH("@",E2850)),ISNUMBER(SEARCH(".",E2850))),"OK","REVISAR")</f>
        <v>0</v>
      </c>
      <c r="Z2850" s="3">
        <f>IF(COUNTIF($A$2:$A$5001,A2850)&gt;1,"REVISAR","OK")</f>
        <v>0</v>
      </c>
    </row>
    <row r="2851">
      <c r="A2851" s="3">
        <v>2850</v>
      </c>
      <c r="B2851" s="4">
        <v>45409</v>
      </c>
      <c r="C2851" s="3" t="inlineStr">
        <is>
          <t>Pedro Sánchez</t>
        </is>
      </c>
      <c r="D2851" s="3" t="inlineStr">
        <is>
          <t>22423590</t>
        </is>
      </c>
      <c r="E2851" s="3" t="inlineStr">
        <is>
          <t>cliente815@gmail.com</t>
        </is>
      </c>
      <c r="F2851" s="3" t="inlineStr">
        <is>
          <t>+54 9 2326 607378</t>
        </is>
      </c>
      <c r="G2851" s="3" t="inlineStr">
        <is>
          <t>Mar del Plata</t>
        </is>
      </c>
      <c r="H2851" s="3" t="inlineStr">
        <is>
          <t>CABA</t>
        </is>
      </c>
      <c r="I2851" s="3" t="inlineStr">
        <is>
          <t>Auriculares Bluetooth</t>
        </is>
      </c>
      <c r="J2851" s="3" t="inlineStr">
        <is>
          <t>Audio</t>
        </is>
      </c>
      <c r="K2851" s="3">
        <v>5</v>
      </c>
      <c r="L2851" s="5">
        <v>24308.13</v>
      </c>
      <c r="M2851" s="3">
        <v>20</v>
      </c>
      <c r="N2851" s="5">
        <v>97232.52</v>
      </c>
      <c r="O2851" s="3" t="inlineStr">
        <is>
          <t>Transferencia</t>
        </is>
      </c>
      <c r="P2851" s="3" t="inlineStr">
        <is>
          <t>Sin vendedor</t>
        </is>
      </c>
      <c r="Q2851" s="3" t="inlineStr">
        <is>
          <t>Centro</t>
        </is>
      </c>
      <c r="R2851" s="3" t="inlineStr">
        <is>
          <t>No aplica</t>
        </is>
      </c>
      <c r="S2851" s="3" t="inlineStr">
        <is>
          <t>sin observaciones</t>
        </is>
      </c>
      <c r="T2851" s="3">
        <f>IF(COUNTA(A2851:S2851)&lt;19,"REVISAR","OK")</f>
        <v>0</v>
      </c>
      <c r="U2851" s="3">
        <f>IF(ISNUMBER(B2851),"OK","REVISAR")</f>
        <v>0</v>
      </c>
      <c r="V2851" s="3">
        <f>IF(AND(ISNUMBER(K2851),K2851&gt;0,K2851&lt;50),"OK","REVISAR")</f>
        <v>0</v>
      </c>
      <c r="W2851" s="3">
        <f>IF(AND(ISNUMBER(L2851),L2851&gt;0,L2851&lt;1000000),"OK","REVISAR")</f>
        <v>0</v>
      </c>
      <c r="X2851" s="3">
        <f>IF(AND(ISNUMBER(K2851),ISNUMBER(L2851),ISNUMBER(M2851),ISNUMBER(N2851)),IF(ABS(N2851-(K2851*L2851*(1-M2851/100)))&gt;1,"REVISAR","OK"),"REVISAR")</f>
        <v>0</v>
      </c>
      <c r="Y2851" s="3">
        <f>IF(AND(ISNUMBER(SEARCH("@",E2851)),ISNUMBER(SEARCH(".",E2851))),"OK","REVISAR")</f>
        <v>0</v>
      </c>
      <c r="Z2851" s="3">
        <f>IF(COUNTIF($A$2:$A$5001,A2851)&gt;1,"REVISAR","OK")</f>
        <v>0</v>
      </c>
    </row>
    <row r="2852">
      <c r="A2852" s="3">
        <v>2851</v>
      </c>
      <c r="B2852" s="4">
        <v>45398</v>
      </c>
      <c r="C2852" s="3" t="inlineStr">
        <is>
          <t>Ana Martínez</t>
        </is>
      </c>
      <c r="D2852" s="3" t="inlineStr">
        <is>
          <t>42887135</t>
        </is>
      </c>
      <c r="E2852" s="3" t="inlineStr">
        <is>
          <t>cliente349@gmail.com</t>
        </is>
      </c>
      <c r="F2852" s="3" t="inlineStr">
        <is>
          <t>+54 9 2326 209877</t>
        </is>
      </c>
      <c r="G2852" s="3" t="inlineStr">
        <is>
          <t>S. A. de Areco</t>
        </is>
      </c>
      <c r="H2852" s="3" t="inlineStr">
        <is>
          <t>Buenos Aires</t>
        </is>
      </c>
      <c r="I2852" s="3" t="inlineStr">
        <is>
          <t>Webcam HD</t>
        </is>
      </c>
      <c r="J2852" s="3" t="inlineStr">
        <is>
          <t>Periféricos</t>
        </is>
      </c>
      <c r="K2852" s="3">
        <v>3</v>
      </c>
      <c r="L2852" s="5">
        <v>78097.42</v>
      </c>
      <c r="M2852" s="3">
        <v>15</v>
      </c>
      <c r="N2852" s="5">
        <v>199148.42</v>
      </c>
      <c r="O2852" s="3" t="inlineStr">
        <is>
          <t>efectivo</t>
        </is>
      </c>
      <c r="P2852" s="3" t="inlineStr">
        <is>
          <t>Sin vendedor</t>
        </is>
      </c>
      <c r="Q2852" s="3" t="inlineStr">
        <is>
          <t>online</t>
        </is>
      </c>
      <c r="R2852" s="3" t="inlineStr">
        <is>
          <t>entregado</t>
        </is>
      </c>
      <c r="S2852" s="3" t="inlineStr">
        <is>
          <t>Cliente reclama demora</t>
        </is>
      </c>
      <c r="T2852" s="3">
        <f>IF(COUNTA(A2852:S2852)&lt;19,"REVISAR","OK")</f>
        <v>0</v>
      </c>
      <c r="U2852" s="3">
        <f>IF(ISNUMBER(B2852),"OK","REVISAR")</f>
        <v>0</v>
      </c>
      <c r="V2852" s="3">
        <f>IF(AND(ISNUMBER(K2852),K2852&gt;0,K2852&lt;50),"OK","REVISAR")</f>
        <v>0</v>
      </c>
      <c r="W2852" s="3">
        <f>IF(AND(ISNUMBER(L2852),L2852&gt;0,L2852&lt;1000000),"OK","REVISAR")</f>
        <v>0</v>
      </c>
      <c r="X2852" s="3">
        <f>IF(AND(ISNUMBER(K2852),ISNUMBER(L2852),ISNUMBER(M2852),ISNUMBER(N2852)),IF(ABS(N2852-(K2852*L2852*(1-M2852/100)))&gt;1,"REVISAR","OK"),"REVISAR")</f>
        <v>0</v>
      </c>
      <c r="Y2852" s="3">
        <f>IF(AND(ISNUMBER(SEARCH("@",E2852)),ISNUMBER(SEARCH(".",E2852))),"OK","REVISAR")</f>
        <v>0</v>
      </c>
      <c r="Z2852" s="3">
        <f>IF(COUNTIF($A$2:$A$5001,A2852)&gt;1,"REVISAR","OK")</f>
        <v>0</v>
      </c>
    </row>
    <row r="2853">
      <c r="A2853" s="3">
        <v>2852</v>
      </c>
      <c r="B2853" s="4">
        <v>45367</v>
      </c>
      <c r="C2853" s="3" t="inlineStr">
        <is>
          <t>Pedro Sánchez</t>
        </is>
      </c>
      <c r="D2853" s="3" t="inlineStr">
        <is>
          <t>44720607</t>
        </is>
      </c>
      <c r="E2853" s="3" t="inlineStr">
        <is>
          <t>cliente195@</t>
        </is>
      </c>
      <c r="F2853" s="3" t="inlineStr">
        <is>
          <t>+54 9 2326 501528</t>
        </is>
      </c>
      <c r="H2853" s="3" t="inlineStr">
        <is>
          <t>buenos aires</t>
        </is>
      </c>
      <c r="I2853" s="3" t="inlineStr">
        <is>
          <t>Mouse gamer</t>
        </is>
      </c>
      <c r="J2853" s="3" t="inlineStr">
        <is>
          <t>Audio</t>
        </is>
      </c>
      <c r="K2853" s="3">
        <v>3</v>
      </c>
      <c r="L2853" s="5">
        <v>-1000</v>
      </c>
      <c r="M2853" s="3">
        <v>25</v>
      </c>
      <c r="O2853" s="3" t="inlineStr">
        <is>
          <t>Cheque</t>
        </is>
      </c>
      <c r="Q2853" s="3" t="inlineStr">
        <is>
          <t>Sucursal Centro</t>
        </is>
      </c>
      <c r="S2853" s="3" t="inlineStr">
        <is>
          <t>Dirección incompleta</t>
        </is>
      </c>
      <c r="T2853" s="3">
        <f>IF(COUNTA(A2853:S2853)&lt;19,"REVISAR","OK")</f>
        <v>0</v>
      </c>
      <c r="U2853" s="3">
        <f>IF(ISNUMBER(B2853),"OK","REVISAR")</f>
        <v>0</v>
      </c>
      <c r="V2853" s="3">
        <f>IF(AND(ISNUMBER(K2853),K2853&gt;0,K2853&lt;50),"OK","REVISAR")</f>
        <v>0</v>
      </c>
      <c r="W2853" s="3">
        <f>IF(AND(ISNUMBER(L2853),L2853&gt;0,L2853&lt;1000000),"OK","REVISAR")</f>
        <v>0</v>
      </c>
      <c r="X2853" s="3">
        <f>IF(AND(ISNUMBER(K2853),ISNUMBER(L2853),ISNUMBER(M2853),ISNUMBER(N2853)),IF(ABS(N2853-(K2853*L2853*(1-M2853/100)))&gt;1,"REVISAR","OK"),"REVISAR")</f>
        <v>0</v>
      </c>
      <c r="Y2853" s="3">
        <f>IF(AND(ISNUMBER(SEARCH("@",E2853)),ISNUMBER(SEARCH(".",E2853))),"OK","REVISAR")</f>
        <v>0</v>
      </c>
      <c r="Z2853" s="3">
        <f>IF(COUNTIF($A$2:$A$5001,A2853)&gt;1,"REVISAR","OK")</f>
        <v>0</v>
      </c>
    </row>
    <row r="2854">
      <c r="A2854" s="3">
        <v>2853</v>
      </c>
      <c r="B2854" s="4">
        <v>45421</v>
      </c>
      <c r="C2854" s="3" t="inlineStr">
        <is>
          <t>Juan Pérez</t>
        </is>
      </c>
      <c r="D2854" s="3" t="inlineStr">
        <is>
          <t>31359652</t>
        </is>
      </c>
      <c r="E2854" s="3" t="inlineStr">
        <is>
          <t>cliente679@gmai.com</t>
        </is>
      </c>
      <c r="F2854" s="3" t="inlineStr">
        <is>
          <t>+54 9 2326 640221</t>
        </is>
      </c>
      <c r="G2854" s="3" t="inlineStr">
        <is>
          <t>Buenos Aires</t>
        </is>
      </c>
      <c r="H2854" s="3" t="inlineStr">
        <is>
          <t>Santa Fe</t>
        </is>
      </c>
      <c r="I2854" s="3" t="inlineStr">
        <is>
          <t>Monitor 24</t>
        </is>
      </c>
      <c r="J2854" s="3" t="inlineStr">
        <is>
          <t>Periféricos</t>
        </is>
      </c>
      <c r="K2854" s="3">
        <v>1</v>
      </c>
      <c r="L2854" s="5">
        <v>50261.15</v>
      </c>
      <c r="M2854" s="3">
        <v>0</v>
      </c>
      <c r="N2854" s="5">
        <v>50261.15</v>
      </c>
      <c r="O2854" s="3" t="inlineStr">
        <is>
          <t>transf</t>
        </is>
      </c>
      <c r="P2854" s="3" t="inlineStr">
        <is>
          <t>Sin vendedor</t>
        </is>
      </c>
      <c r="Q2854" s="3" t="inlineStr">
        <is>
          <t>Centro</t>
        </is>
      </c>
      <c r="R2854" s="3" t="inlineStr">
        <is>
          <t>entregado</t>
        </is>
      </c>
      <c r="S2854" s="3" t="inlineStr">
        <is>
          <t>sin observaciones</t>
        </is>
      </c>
      <c r="T2854" s="3">
        <f>IF(COUNTA(A2854:S2854)&lt;19,"REVISAR","OK")</f>
        <v>0</v>
      </c>
      <c r="U2854" s="3">
        <f>IF(ISNUMBER(B2854),"OK","REVISAR")</f>
        <v>0</v>
      </c>
      <c r="V2854" s="3">
        <f>IF(AND(ISNUMBER(K2854),K2854&gt;0,K2854&lt;50),"OK","REVISAR")</f>
        <v>0</v>
      </c>
      <c r="W2854" s="3">
        <f>IF(AND(ISNUMBER(L2854),L2854&gt;0,L2854&lt;1000000),"OK","REVISAR")</f>
        <v>0</v>
      </c>
      <c r="X2854" s="3">
        <f>IF(AND(ISNUMBER(K2854),ISNUMBER(L2854),ISNUMBER(M2854),ISNUMBER(N2854)),IF(ABS(N2854-(K2854*L2854*(1-M2854/100)))&gt;1,"REVISAR","OK"),"REVISAR")</f>
        <v>0</v>
      </c>
      <c r="Y2854" s="3">
        <f>IF(AND(ISNUMBER(SEARCH("@",E2854)),ISNUMBER(SEARCH(".",E2854))),"OK","REVISAR")</f>
        <v>0</v>
      </c>
      <c r="Z2854" s="3">
        <f>IF(COUNTIF($A$2:$A$5001,A2854)&gt;1,"REVISAR","OK")</f>
        <v>0</v>
      </c>
    </row>
    <row r="2855">
      <c r="A2855" s="3">
        <v>2854</v>
      </c>
      <c r="B2855" s="4">
        <v>45736</v>
      </c>
      <c r="C2855" s="3" t="inlineStr">
        <is>
          <t>Camila Torres</t>
        </is>
      </c>
      <c r="D2855" s="3" t="inlineStr">
        <is>
          <t>00000000</t>
        </is>
      </c>
      <c r="E2855" s="3" t="inlineStr">
        <is>
          <t>cliente360@outlook.com</t>
        </is>
      </c>
      <c r="F2855" s="3" t="inlineStr">
        <is>
          <t>+54 9 2326 305530</t>
        </is>
      </c>
      <c r="G2855" s="3" t="inlineStr">
        <is>
          <t>san antonio de areco</t>
        </is>
      </c>
      <c r="I2855" s="3" t="inlineStr">
        <is>
          <t>Parlante portátil</t>
        </is>
      </c>
      <c r="J2855" s="3" t="inlineStr">
        <is>
          <t>Sin categoria</t>
        </is>
      </c>
      <c r="K2855" s="3">
        <v>7</v>
      </c>
      <c r="L2855" s="5">
        <v>70126.28999999999</v>
      </c>
      <c r="M2855" s="3">
        <v>5</v>
      </c>
      <c r="N2855" s="5">
        <v>466339.83</v>
      </c>
      <c r="O2855" s="3" t="inlineStr">
        <is>
          <t>Transferencia</t>
        </is>
      </c>
      <c r="P2855" s="3" t="inlineStr">
        <is>
          <t>Paul</t>
        </is>
      </c>
      <c r="Q2855" s="3" t="inlineStr">
        <is>
          <t>Online</t>
        </is>
      </c>
      <c r="R2855" s="3" t="inlineStr">
        <is>
          <t>pendiente</t>
        </is>
      </c>
      <c r="T2855" s="3">
        <f>IF(COUNTA(A2855:S2855)&lt;19,"REVISAR","OK")</f>
        <v>0</v>
      </c>
      <c r="U2855" s="3">
        <f>IF(ISNUMBER(B2855),"OK","REVISAR")</f>
        <v>0</v>
      </c>
      <c r="V2855" s="3">
        <f>IF(AND(ISNUMBER(K2855),K2855&gt;0,K2855&lt;50),"OK","REVISAR")</f>
        <v>0</v>
      </c>
      <c r="W2855" s="3">
        <f>IF(AND(ISNUMBER(L2855),L2855&gt;0,L2855&lt;1000000),"OK","REVISAR")</f>
        <v>0</v>
      </c>
      <c r="X2855" s="3">
        <f>IF(AND(ISNUMBER(K2855),ISNUMBER(L2855),ISNUMBER(M2855),ISNUMBER(N2855)),IF(ABS(N2855-(K2855*L2855*(1-M2855/100)))&gt;1,"REVISAR","OK"),"REVISAR")</f>
        <v>0</v>
      </c>
      <c r="Y2855" s="3">
        <f>IF(AND(ISNUMBER(SEARCH("@",E2855)),ISNUMBER(SEARCH(".",E2855))),"OK","REVISAR")</f>
        <v>0</v>
      </c>
      <c r="Z2855" s="3">
        <f>IF(COUNTIF($A$2:$A$5001,A2855)&gt;1,"REVISAR","OK")</f>
        <v>0</v>
      </c>
    </row>
    <row r="2856">
      <c r="A2856" s="3">
        <v>2855</v>
      </c>
      <c r="B2856" s="4">
        <v>45410</v>
      </c>
      <c r="C2856" s="3" t="inlineStr">
        <is>
          <t>Juan Pérez</t>
        </is>
      </c>
      <c r="D2856" s="3" t="inlineStr">
        <is>
          <t>24310481</t>
        </is>
      </c>
      <c r="E2856" s="3" t="inlineStr">
        <is>
          <t>cliente536@outlook.com</t>
        </is>
      </c>
      <c r="F2856" s="3" t="inlineStr">
        <is>
          <t>+54 9 2326 425873</t>
        </is>
      </c>
      <c r="G2856" s="3" t="inlineStr">
        <is>
          <t>Capital Federal</t>
        </is>
      </c>
      <c r="H2856" s="3" t="inlineStr">
        <is>
          <t>Mendoza</t>
        </is>
      </c>
      <c r="I2856" s="3" t="inlineStr">
        <is>
          <t>Parlante portátil</t>
        </is>
      </c>
      <c r="J2856" s="3" t="inlineStr">
        <is>
          <t>Computación</t>
        </is>
      </c>
      <c r="K2856" s="3">
        <v>8</v>
      </c>
      <c r="L2856" s="5">
        <v>158856.37</v>
      </c>
      <c r="M2856" s="3">
        <v>0</v>
      </c>
      <c r="N2856" s="5">
        <v>1270850.96</v>
      </c>
      <c r="P2856" s="3" t="inlineStr">
        <is>
          <t>Isaías</t>
        </is>
      </c>
      <c r="R2856" s="3" t="inlineStr">
        <is>
          <t>En camino</t>
        </is>
      </c>
      <c r="S2856" s="3" t="inlineStr">
        <is>
          <t>Cliente reclama demora</t>
        </is>
      </c>
      <c r="T2856" s="3">
        <f>IF(COUNTA(A2856:S2856)&lt;19,"REVISAR","OK")</f>
        <v>0</v>
      </c>
      <c r="U2856" s="3">
        <f>IF(ISNUMBER(B2856),"OK","REVISAR")</f>
        <v>0</v>
      </c>
      <c r="V2856" s="3">
        <f>IF(AND(ISNUMBER(K2856),K2856&gt;0,K2856&lt;50),"OK","REVISAR")</f>
        <v>0</v>
      </c>
      <c r="W2856" s="3">
        <f>IF(AND(ISNUMBER(L2856),L2856&gt;0,L2856&lt;1000000),"OK","REVISAR")</f>
        <v>0</v>
      </c>
      <c r="X2856" s="3">
        <f>IF(AND(ISNUMBER(K2856),ISNUMBER(L2856),ISNUMBER(M2856),ISNUMBER(N2856)),IF(ABS(N2856-(K2856*L2856*(1-M2856/100)))&gt;1,"REVISAR","OK"),"REVISAR")</f>
        <v>0</v>
      </c>
      <c r="Y2856" s="3">
        <f>IF(AND(ISNUMBER(SEARCH("@",E2856)),ISNUMBER(SEARCH(".",E2856))),"OK","REVISAR")</f>
        <v>0</v>
      </c>
      <c r="Z2856" s="3">
        <f>IF(COUNTIF($A$2:$A$5001,A2856)&gt;1,"REVISAR","OK")</f>
        <v>0</v>
      </c>
    </row>
    <row r="2857">
      <c r="A2857" s="3">
        <v>2856</v>
      </c>
      <c r="B2857" s="4">
        <v>45547</v>
      </c>
      <c r="C2857" s="3" t="inlineStr">
        <is>
          <t>Camila Torres</t>
        </is>
      </c>
      <c r="D2857" s="3" t="inlineStr">
        <is>
          <t>34917973</t>
        </is>
      </c>
      <c r="E2857" s="3" t="inlineStr">
        <is>
          <t>cliente409@yahoo.com</t>
        </is>
      </c>
      <c r="F2857" s="3" t="inlineStr">
        <is>
          <t>+54 9 2326 305118</t>
        </is>
      </c>
      <c r="H2857" s="3" t="inlineStr">
        <is>
          <t>Buenos Aires</t>
        </is>
      </c>
      <c r="I2857" s="3" t="inlineStr">
        <is>
          <t>Producto desconocido</t>
        </is>
      </c>
      <c r="J2857" s="3" t="inlineStr">
        <is>
          <t>Tecnología</t>
        </is>
      </c>
      <c r="K2857" s="3">
        <v>3</v>
      </c>
      <c r="L2857" s="5">
        <v>124840.16</v>
      </c>
      <c r="M2857" s="3">
        <v>15</v>
      </c>
      <c r="N2857" s="5">
        <v>318342.41</v>
      </c>
      <c r="O2857" s="3" t="inlineStr">
        <is>
          <t>Transferencia</t>
        </is>
      </c>
      <c r="P2857" s="3" t="inlineStr">
        <is>
          <t>admin</t>
        </is>
      </c>
      <c r="R2857" s="3" t="inlineStr">
        <is>
          <t>No aplica</t>
        </is>
      </c>
      <c r="T2857" s="3">
        <f>IF(COUNTA(A2857:S2857)&lt;19,"REVISAR","OK")</f>
        <v>0</v>
      </c>
      <c r="U2857" s="3">
        <f>IF(ISNUMBER(B2857),"OK","REVISAR")</f>
        <v>0</v>
      </c>
      <c r="V2857" s="3">
        <f>IF(AND(ISNUMBER(K2857),K2857&gt;0,K2857&lt;50),"OK","REVISAR")</f>
        <v>0</v>
      </c>
      <c r="W2857" s="3">
        <f>IF(AND(ISNUMBER(L2857),L2857&gt;0,L2857&lt;1000000),"OK","REVISAR")</f>
        <v>0</v>
      </c>
      <c r="X2857" s="3">
        <f>IF(AND(ISNUMBER(K2857),ISNUMBER(L2857),ISNUMBER(M2857),ISNUMBER(N2857)),IF(ABS(N2857-(K2857*L2857*(1-M2857/100)))&gt;1,"REVISAR","OK"),"REVISAR")</f>
        <v>0</v>
      </c>
      <c r="Y2857" s="3">
        <f>IF(AND(ISNUMBER(SEARCH("@",E2857)),ISNUMBER(SEARCH(".",E2857))),"OK","REVISAR")</f>
        <v>0</v>
      </c>
      <c r="Z2857" s="3">
        <f>IF(COUNTIF($A$2:$A$5001,A2857)&gt;1,"REVISAR","OK")</f>
        <v>0</v>
      </c>
    </row>
    <row r="2858">
      <c r="A2858" s="3">
        <v>2857</v>
      </c>
      <c r="B2858" s="4">
        <v>45380</v>
      </c>
      <c r="C2858" s="3" t="inlineStr">
        <is>
          <t>Carlos López</t>
        </is>
      </c>
      <c r="D2858" s="3" t="inlineStr">
        <is>
          <t>29948748</t>
        </is>
      </c>
      <c r="E2858" s="3" t="inlineStr">
        <is>
          <t>cliente840@</t>
        </is>
      </c>
      <c r="F2858" s="3" t="inlineStr">
        <is>
          <t>+54 9 2326 327572</t>
        </is>
      </c>
      <c r="G2858" s="3" t="inlineStr">
        <is>
          <t>Bs As</t>
        </is>
      </c>
      <c r="H2858" s="3" t="inlineStr">
        <is>
          <t>Santa Fe</t>
        </is>
      </c>
      <c r="I2858" s="3" t="inlineStr">
        <is>
          <t>Memoria RAM 8GB</t>
        </is>
      </c>
      <c r="K2858" s="3">
        <v>4</v>
      </c>
      <c r="L2858" s="5">
        <v>139957.02</v>
      </c>
      <c r="M2858" s="3">
        <v>5</v>
      </c>
      <c r="N2858" s="5">
        <v>531836.6800000001</v>
      </c>
      <c r="P2858" s="3" t="inlineStr">
        <is>
          <t>Benjamín</t>
        </is>
      </c>
      <c r="Q2858" s="3" t="inlineStr">
        <is>
          <t>Sucursal Norte</t>
        </is>
      </c>
      <c r="R2858" s="3" t="inlineStr">
        <is>
          <t>Pendiente</t>
        </is>
      </c>
      <c r="T2858" s="3">
        <f>IF(COUNTA(A2858:S2858)&lt;19,"REVISAR","OK")</f>
        <v>0</v>
      </c>
      <c r="U2858" s="3">
        <f>IF(ISNUMBER(B2858),"OK","REVISAR")</f>
        <v>0</v>
      </c>
      <c r="V2858" s="3">
        <f>IF(AND(ISNUMBER(K2858),K2858&gt;0,K2858&lt;50),"OK","REVISAR")</f>
        <v>0</v>
      </c>
      <c r="W2858" s="3">
        <f>IF(AND(ISNUMBER(L2858),L2858&gt;0,L2858&lt;1000000),"OK","REVISAR")</f>
        <v>0</v>
      </c>
      <c r="X2858" s="3">
        <f>IF(AND(ISNUMBER(K2858),ISNUMBER(L2858),ISNUMBER(M2858),ISNUMBER(N2858)),IF(ABS(N2858-(K2858*L2858*(1-M2858/100)))&gt;1,"REVISAR","OK"),"REVISAR")</f>
        <v>0</v>
      </c>
      <c r="Y2858" s="3">
        <f>IF(AND(ISNUMBER(SEARCH("@",E2858)),ISNUMBER(SEARCH(".",E2858))),"OK","REVISAR")</f>
        <v>0</v>
      </c>
      <c r="Z2858" s="3">
        <f>IF(COUNTIF($A$2:$A$5001,A2858)&gt;1,"REVISAR","OK")</f>
        <v>0</v>
      </c>
    </row>
    <row r="2859">
      <c r="A2859" s="3">
        <v>2858</v>
      </c>
      <c r="B2859" s="4">
        <v>45760</v>
      </c>
      <c r="C2859" s="3" t="inlineStr">
        <is>
          <t>Martín Fernández</t>
        </is>
      </c>
      <c r="D2859" s="3" t="inlineStr">
        <is>
          <t>36951852</t>
        </is>
      </c>
      <c r="E2859" s="3" t="inlineStr">
        <is>
          <t>cliente594@gmai.com</t>
        </is>
      </c>
      <c r="F2859" s="3" t="inlineStr">
        <is>
          <t>+54 9 2326 456274</t>
        </is>
      </c>
      <c r="G2859" s="3" t="inlineStr">
        <is>
          <t>Córdoba</t>
        </is>
      </c>
      <c r="I2859" s="3" t="inlineStr">
        <is>
          <t>Mouse gamer</t>
        </is>
      </c>
      <c r="J2859" s="3" t="inlineStr">
        <is>
          <t>Computación</t>
        </is>
      </c>
      <c r="K2859" s="3">
        <v>5</v>
      </c>
      <c r="L2859" s="5">
        <v>83659.42</v>
      </c>
      <c r="M2859" s="3">
        <v>0</v>
      </c>
      <c r="N2859" s="5">
        <v>418297.1</v>
      </c>
      <c r="O2859" s="3" t="inlineStr">
        <is>
          <t>transf</t>
        </is>
      </c>
      <c r="P2859" s="3" t="inlineStr">
        <is>
          <t>Benjamín</t>
        </is>
      </c>
      <c r="Q2859" s="3" t="inlineStr">
        <is>
          <t>online</t>
        </is>
      </c>
      <c r="R2859" s="3" t="inlineStr">
        <is>
          <t>entregado</t>
        </is>
      </c>
      <c r="S2859" s="3" t="inlineStr">
        <is>
          <t>Dirección incompleta</t>
        </is>
      </c>
      <c r="T2859" s="3">
        <f>IF(COUNTA(A2859:S2859)&lt;19,"REVISAR","OK")</f>
        <v>0</v>
      </c>
      <c r="U2859" s="3">
        <f>IF(ISNUMBER(B2859),"OK","REVISAR")</f>
        <v>0</v>
      </c>
      <c r="V2859" s="3">
        <f>IF(AND(ISNUMBER(K2859),K2859&gt;0,K2859&lt;50),"OK","REVISAR")</f>
        <v>0</v>
      </c>
      <c r="W2859" s="3">
        <f>IF(AND(ISNUMBER(L2859),L2859&gt;0,L2859&lt;1000000),"OK","REVISAR")</f>
        <v>0</v>
      </c>
      <c r="X2859" s="3">
        <f>IF(AND(ISNUMBER(K2859),ISNUMBER(L2859),ISNUMBER(M2859),ISNUMBER(N2859)),IF(ABS(N2859-(K2859*L2859*(1-M2859/100)))&gt;1,"REVISAR","OK"),"REVISAR")</f>
        <v>0</v>
      </c>
      <c r="Y2859" s="3">
        <f>IF(AND(ISNUMBER(SEARCH("@",E2859)),ISNUMBER(SEARCH(".",E2859))),"OK","REVISAR")</f>
        <v>0</v>
      </c>
      <c r="Z2859" s="3">
        <f>IF(COUNTIF($A$2:$A$5001,A2859)&gt;1,"REVISAR","OK")</f>
        <v>0</v>
      </c>
    </row>
    <row r="2860">
      <c r="A2860" s="3">
        <v>2859</v>
      </c>
      <c r="B2860" s="4">
        <v>45341</v>
      </c>
      <c r="D2860" s="3" t="inlineStr">
        <is>
          <t>27780131</t>
        </is>
      </c>
      <c r="E2860" s="3" t="inlineStr">
        <is>
          <t>cliente422@hotmial.com</t>
        </is>
      </c>
      <c r="F2860" s="3" t="inlineStr">
        <is>
          <t>+54 9 2326 242836</t>
        </is>
      </c>
      <c r="G2860" s="3" t="inlineStr">
        <is>
          <t>Capital Federal</t>
        </is>
      </c>
      <c r="H2860" s="3" t="inlineStr">
        <is>
          <t>Buenos Aires</t>
        </is>
      </c>
      <c r="I2860" s="3" t="inlineStr">
        <is>
          <t>Mouse gamer</t>
        </is>
      </c>
      <c r="J2860" s="3" t="inlineStr">
        <is>
          <t>Tecnología</t>
        </is>
      </c>
      <c r="K2860" s="3">
        <v>3</v>
      </c>
      <c r="L2860" s="5">
        <v>96282.25999999999</v>
      </c>
      <c r="M2860" s="3">
        <v>5</v>
      </c>
      <c r="N2860" s="5">
        <v>274404.44</v>
      </c>
      <c r="O2860" s="3" t="inlineStr">
        <is>
          <t>efectivo</t>
        </is>
      </c>
      <c r="P2860" s="3" t="inlineStr">
        <is>
          <t>Admin</t>
        </is>
      </c>
      <c r="Q2860" s="3" t="inlineStr">
        <is>
          <t>Local 1</t>
        </is>
      </c>
      <c r="R2860" s="3" t="inlineStr">
        <is>
          <t>entregado</t>
        </is>
      </c>
      <c r="T2860" s="3">
        <f>IF(COUNTA(A2860:S2860)&lt;19,"REVISAR","OK")</f>
        <v>0</v>
      </c>
      <c r="U2860" s="3">
        <f>IF(ISNUMBER(B2860),"OK","REVISAR")</f>
        <v>0</v>
      </c>
      <c r="V2860" s="3">
        <f>IF(AND(ISNUMBER(K2860),K2860&gt;0,K2860&lt;50),"OK","REVISAR")</f>
        <v>0</v>
      </c>
      <c r="W2860" s="3">
        <f>IF(AND(ISNUMBER(L2860),L2860&gt;0,L2860&lt;1000000),"OK","REVISAR")</f>
        <v>0</v>
      </c>
      <c r="X2860" s="3">
        <f>IF(AND(ISNUMBER(K2860),ISNUMBER(L2860),ISNUMBER(M2860),ISNUMBER(N2860)),IF(ABS(N2860-(K2860*L2860*(1-M2860/100)))&gt;1,"REVISAR","OK"),"REVISAR")</f>
        <v>0</v>
      </c>
      <c r="Y2860" s="3">
        <f>IF(AND(ISNUMBER(SEARCH("@",E2860)),ISNUMBER(SEARCH(".",E2860))),"OK","REVISAR")</f>
        <v>0</v>
      </c>
      <c r="Z2860" s="3">
        <f>IF(COUNTIF($A$2:$A$5001,A2860)&gt;1,"REVISAR","OK")</f>
        <v>0</v>
      </c>
    </row>
    <row r="2861">
      <c r="A2861" s="3">
        <v>2860</v>
      </c>
      <c r="B2861" s="4">
        <v>45540</v>
      </c>
      <c r="C2861" s="3" t="inlineStr">
        <is>
          <t>María Gómez</t>
        </is>
      </c>
      <c r="D2861" s="3" t="inlineStr">
        <is>
          <t>21720307</t>
        </is>
      </c>
      <c r="E2861" s="3" t="inlineStr">
        <is>
          <t>cliente603@</t>
        </is>
      </c>
      <c r="F2861" s="3" t="inlineStr">
        <is>
          <t>+54 9 2326 828489</t>
        </is>
      </c>
      <c r="G2861" s="3" t="inlineStr">
        <is>
          <t>Mendoza</t>
        </is>
      </c>
      <c r="H2861" s="3" t="inlineStr">
        <is>
          <t>Buenos Aires</t>
        </is>
      </c>
      <c r="I2861" s="3" t="inlineStr">
        <is>
          <t>Monitor 24</t>
        </is>
      </c>
      <c r="J2861" s="3" t="inlineStr">
        <is>
          <t>Computación</t>
        </is>
      </c>
      <c r="K2861" s="3">
        <v>7</v>
      </c>
      <c r="L2861" s="5">
        <v>126426.03</v>
      </c>
      <c r="M2861" s="3">
        <v>0</v>
      </c>
      <c r="N2861" s="5">
        <v>884982.21</v>
      </c>
      <c r="O2861" s="3" t="inlineStr">
        <is>
          <t>Cheque</t>
        </is>
      </c>
      <c r="Q2861" s="3" t="inlineStr">
        <is>
          <t>Centro</t>
        </is>
      </c>
      <c r="R2861" s="3" t="inlineStr">
        <is>
          <t>Cancelado</t>
        </is>
      </c>
      <c r="T2861" s="3">
        <f>IF(COUNTA(A2861:S2861)&lt;19,"REVISAR","OK")</f>
        <v>0</v>
      </c>
      <c r="U2861" s="3">
        <f>IF(ISNUMBER(B2861),"OK","REVISAR")</f>
        <v>0</v>
      </c>
      <c r="V2861" s="3">
        <f>IF(AND(ISNUMBER(K2861),K2861&gt;0,K2861&lt;50),"OK","REVISAR")</f>
        <v>0</v>
      </c>
      <c r="W2861" s="3">
        <f>IF(AND(ISNUMBER(L2861),L2861&gt;0,L2861&lt;1000000),"OK","REVISAR")</f>
        <v>0</v>
      </c>
      <c r="X2861" s="3">
        <f>IF(AND(ISNUMBER(K2861),ISNUMBER(L2861),ISNUMBER(M2861),ISNUMBER(N2861)),IF(ABS(N2861-(K2861*L2861*(1-M2861/100)))&gt;1,"REVISAR","OK"),"REVISAR")</f>
        <v>0</v>
      </c>
      <c r="Y2861" s="3">
        <f>IF(AND(ISNUMBER(SEARCH("@",E2861)),ISNUMBER(SEARCH(".",E2861))),"OK","REVISAR")</f>
        <v>0</v>
      </c>
      <c r="Z2861" s="3">
        <f>IF(COUNTIF($A$2:$A$5001,A2861)&gt;1,"REVISAR","OK")</f>
        <v>0</v>
      </c>
    </row>
    <row r="2862">
      <c r="A2862" s="3">
        <v>2861</v>
      </c>
      <c r="B2862" s="4">
        <v>45667</v>
      </c>
      <c r="D2862" s="3" t="inlineStr">
        <is>
          <t>43623324</t>
        </is>
      </c>
      <c r="E2862" s="3" t="inlineStr">
        <is>
          <t>cliente726@gmail.com</t>
        </is>
      </c>
      <c r="F2862" s="3" t="inlineStr">
        <is>
          <t>+54 9 2326 708462</t>
        </is>
      </c>
      <c r="G2862" s="3" t="inlineStr">
        <is>
          <t>Rosario</t>
        </is>
      </c>
      <c r="H2862" s="3" t="inlineStr">
        <is>
          <t>Bs.As</t>
        </is>
      </c>
      <c r="I2862" s="3" t="inlineStr">
        <is>
          <t>Notebook 15</t>
        </is>
      </c>
      <c r="J2862" s="3" t="inlineStr">
        <is>
          <t>tecnologia</t>
        </is>
      </c>
      <c r="K2862" s="3">
        <v>1</v>
      </c>
      <c r="L2862" s="5">
        <v>132846.94</v>
      </c>
      <c r="M2862" s="3">
        <v>5</v>
      </c>
      <c r="N2862" s="5">
        <v>126204.59</v>
      </c>
      <c r="O2862" s="3" t="inlineStr">
        <is>
          <t>tarjeta credito</t>
        </is>
      </c>
      <c r="P2862" s="3" t="inlineStr">
        <is>
          <t>Sin vendedor</t>
        </is>
      </c>
      <c r="R2862" s="3" t="inlineStr">
        <is>
          <t>No aplica</t>
        </is>
      </c>
      <c r="S2862" s="3" t="inlineStr">
        <is>
          <t>sin observaciones</t>
        </is>
      </c>
      <c r="T2862" s="3">
        <f>IF(COUNTA(A2862:S2862)&lt;19,"REVISAR","OK")</f>
        <v>0</v>
      </c>
      <c r="U2862" s="3">
        <f>IF(ISNUMBER(B2862),"OK","REVISAR")</f>
        <v>0</v>
      </c>
      <c r="V2862" s="3">
        <f>IF(AND(ISNUMBER(K2862),K2862&gt;0,K2862&lt;50),"OK","REVISAR")</f>
        <v>0</v>
      </c>
      <c r="W2862" s="3">
        <f>IF(AND(ISNUMBER(L2862),L2862&gt;0,L2862&lt;1000000),"OK","REVISAR")</f>
        <v>0</v>
      </c>
      <c r="X2862" s="3">
        <f>IF(AND(ISNUMBER(K2862),ISNUMBER(L2862),ISNUMBER(M2862),ISNUMBER(N2862)),IF(ABS(N2862-(K2862*L2862*(1-M2862/100)))&gt;1,"REVISAR","OK"),"REVISAR")</f>
        <v>0</v>
      </c>
      <c r="Y2862" s="3">
        <f>IF(AND(ISNUMBER(SEARCH("@",E2862)),ISNUMBER(SEARCH(".",E2862))),"OK","REVISAR")</f>
        <v>0</v>
      </c>
      <c r="Z2862" s="3">
        <f>IF(COUNTIF($A$2:$A$5001,A2862)&gt;1,"REVISAR","OK")</f>
        <v>0</v>
      </c>
    </row>
    <row r="2863">
      <c r="A2863" s="3">
        <v>2862</v>
      </c>
      <c r="B2863" s="4">
        <v>45300</v>
      </c>
      <c r="C2863" s="3" t="inlineStr">
        <is>
          <t>Cliente Sin Nombre</t>
        </is>
      </c>
      <c r="D2863" s="3" t="inlineStr">
        <is>
          <t>41300366</t>
        </is>
      </c>
      <c r="E2863" s="3" t="inlineStr">
        <is>
          <t>cliente69@outlook.com</t>
        </is>
      </c>
      <c r="F2863" s="3" t="inlineStr">
        <is>
          <t>+54 9 2326 649497</t>
        </is>
      </c>
      <c r="G2863" s="3" t="inlineStr">
        <is>
          <t>Mar del Plata</t>
        </is>
      </c>
      <c r="H2863" s="3" t="inlineStr">
        <is>
          <t>Mendoza</t>
        </is>
      </c>
      <c r="I2863" s="3" t="inlineStr">
        <is>
          <t>Auriculares Bluetooth</t>
        </is>
      </c>
      <c r="J2863" s="3" t="inlineStr">
        <is>
          <t>Accesorios</t>
        </is>
      </c>
      <c r="K2863" s="3">
        <v>2</v>
      </c>
      <c r="L2863" s="5">
        <v>137743.34</v>
      </c>
      <c r="M2863" s="3">
        <v>0</v>
      </c>
      <c r="N2863" s="5">
        <v>275486.68</v>
      </c>
      <c r="O2863" s="3" t="inlineStr">
        <is>
          <t>efectivo</t>
        </is>
      </c>
      <c r="P2863" s="3" t="inlineStr">
        <is>
          <t>Isaías</t>
        </is>
      </c>
      <c r="Q2863" s="3" t="inlineStr">
        <is>
          <t>local 1</t>
        </is>
      </c>
      <c r="R2863" s="3" t="inlineStr">
        <is>
          <t>Cancelado</t>
        </is>
      </c>
      <c r="S2863" s="3" t="inlineStr">
        <is>
          <t>Precio cargado manualmente</t>
        </is>
      </c>
      <c r="T2863" s="3">
        <f>IF(COUNTA(A2863:S2863)&lt;19,"REVISAR","OK")</f>
        <v>0</v>
      </c>
      <c r="U2863" s="3">
        <f>IF(ISNUMBER(B2863),"OK","REVISAR")</f>
        <v>0</v>
      </c>
      <c r="V2863" s="3">
        <f>IF(AND(ISNUMBER(K2863),K2863&gt;0,K2863&lt;50),"OK","REVISAR")</f>
        <v>0</v>
      </c>
      <c r="W2863" s="3">
        <f>IF(AND(ISNUMBER(L2863),L2863&gt;0,L2863&lt;1000000),"OK","REVISAR")</f>
        <v>0</v>
      </c>
      <c r="X2863" s="3">
        <f>IF(AND(ISNUMBER(K2863),ISNUMBER(L2863),ISNUMBER(M2863),ISNUMBER(N2863)),IF(ABS(N2863-(K2863*L2863*(1-M2863/100)))&gt;1,"REVISAR","OK"),"REVISAR")</f>
        <v>0</v>
      </c>
      <c r="Y2863" s="3">
        <f>IF(AND(ISNUMBER(SEARCH("@",E2863)),ISNUMBER(SEARCH(".",E2863))),"OK","REVISAR")</f>
        <v>0</v>
      </c>
      <c r="Z2863" s="3">
        <f>IF(COUNTIF($A$2:$A$5001,A2863)&gt;1,"REVISAR","OK")</f>
        <v>0</v>
      </c>
    </row>
    <row r="2864">
      <c r="A2864" s="3">
        <v>2863</v>
      </c>
      <c r="B2864" s="4">
        <v>45556</v>
      </c>
      <c r="C2864" s="3" t="inlineStr">
        <is>
          <t>Carlos López</t>
        </is>
      </c>
      <c r="D2864" s="3" t="inlineStr">
        <is>
          <t>21747029</t>
        </is>
      </c>
      <c r="E2864" s="3" t="inlineStr">
        <is>
          <t>cliente252@gmai.com</t>
        </is>
      </c>
      <c r="F2864" s="3" t="inlineStr">
        <is>
          <t>+54 9 2326 249924</t>
        </is>
      </c>
      <c r="G2864" s="3" t="inlineStr">
        <is>
          <t>La Plata</t>
        </is>
      </c>
      <c r="H2864" s="3" t="inlineStr">
        <is>
          <t>Cordoba</t>
        </is>
      </c>
      <c r="I2864" s="3" t="inlineStr">
        <is>
          <t>Notebook 15</t>
        </is>
      </c>
      <c r="J2864" s="3" t="inlineStr">
        <is>
          <t>Audio</t>
        </is>
      </c>
      <c r="K2864" s="3">
        <v>8</v>
      </c>
      <c r="L2864" s="5">
        <v>98435.85000000001</v>
      </c>
      <c r="M2864" s="3">
        <v>15</v>
      </c>
      <c r="N2864" s="5">
        <v>669363.78</v>
      </c>
      <c r="P2864" s="3" t="inlineStr">
        <is>
          <t>Benjamín</t>
        </is>
      </c>
      <c r="Q2864" s="3" t="inlineStr">
        <is>
          <t>local 1</t>
        </is>
      </c>
      <c r="R2864" s="3" t="inlineStr">
        <is>
          <t>Entregado</t>
        </is>
      </c>
      <c r="T2864" s="3">
        <f>IF(COUNTA(A2864:S2864)&lt;19,"REVISAR","OK")</f>
        <v>0</v>
      </c>
      <c r="U2864" s="3">
        <f>IF(ISNUMBER(B2864),"OK","REVISAR")</f>
        <v>0</v>
      </c>
      <c r="V2864" s="3">
        <f>IF(AND(ISNUMBER(K2864),K2864&gt;0,K2864&lt;50),"OK","REVISAR")</f>
        <v>0</v>
      </c>
      <c r="W2864" s="3">
        <f>IF(AND(ISNUMBER(L2864),L2864&gt;0,L2864&lt;1000000),"OK","REVISAR")</f>
        <v>0</v>
      </c>
      <c r="X2864" s="3">
        <f>IF(AND(ISNUMBER(K2864),ISNUMBER(L2864),ISNUMBER(M2864),ISNUMBER(N2864)),IF(ABS(N2864-(K2864*L2864*(1-M2864/100)))&gt;1,"REVISAR","OK"),"REVISAR")</f>
        <v>0</v>
      </c>
      <c r="Y2864" s="3">
        <f>IF(AND(ISNUMBER(SEARCH("@",E2864)),ISNUMBER(SEARCH(".",E2864))),"OK","REVISAR")</f>
        <v>0</v>
      </c>
      <c r="Z2864" s="3">
        <f>IF(COUNTIF($A$2:$A$5001,A2864)&gt;1,"REVISAR","OK")</f>
        <v>0</v>
      </c>
    </row>
    <row r="2865">
      <c r="A2865" s="3">
        <v>2864</v>
      </c>
      <c r="B2865" s="4">
        <v>45805</v>
      </c>
      <c r="C2865" s="3" t="inlineStr">
        <is>
          <t>Lucas Rodríguez</t>
        </is>
      </c>
      <c r="D2865" s="3" t="inlineStr">
        <is>
          <t>41675070</t>
        </is>
      </c>
      <c r="E2865" s="3" t="inlineStr">
        <is>
          <t>cliente55@hotmial.com</t>
        </is>
      </c>
      <c r="F2865" s="3" t="inlineStr">
        <is>
          <t>+54 9 2326 313560</t>
        </is>
      </c>
      <c r="G2865" s="3" t="inlineStr">
        <is>
          <t>Capital Federal</t>
        </is>
      </c>
      <c r="I2865" s="3" t="inlineStr">
        <is>
          <t>Teclado mecánico</t>
        </is>
      </c>
      <c r="K2865" s="3">
        <v>7</v>
      </c>
      <c r="L2865" s="5">
        <v>173356.77</v>
      </c>
      <c r="M2865" s="3">
        <v>10</v>
      </c>
      <c r="N2865" s="5">
        <v>1092147.65</v>
      </c>
      <c r="O2865" s="3" t="inlineStr">
        <is>
          <t>Mercado Pago</t>
        </is>
      </c>
      <c r="P2865" s="3" t="inlineStr">
        <is>
          <t>Paul</t>
        </is>
      </c>
      <c r="Q2865" s="3" t="inlineStr">
        <is>
          <t>Centro</t>
        </is>
      </c>
      <c r="R2865" s="3" t="inlineStr">
        <is>
          <t>En camino</t>
        </is>
      </c>
      <c r="S2865" s="3" t="inlineStr">
        <is>
          <t>OK</t>
        </is>
      </c>
      <c r="T2865" s="3">
        <f>IF(COUNTA(A2865:S2865)&lt;19,"REVISAR","OK")</f>
        <v>0</v>
      </c>
      <c r="U2865" s="3">
        <f>IF(ISNUMBER(B2865),"OK","REVISAR")</f>
        <v>0</v>
      </c>
      <c r="V2865" s="3">
        <f>IF(AND(ISNUMBER(K2865),K2865&gt;0,K2865&lt;50),"OK","REVISAR")</f>
        <v>0</v>
      </c>
      <c r="W2865" s="3">
        <f>IF(AND(ISNUMBER(L2865),L2865&gt;0,L2865&lt;1000000),"OK","REVISAR")</f>
        <v>0</v>
      </c>
      <c r="X2865" s="3">
        <f>IF(AND(ISNUMBER(K2865),ISNUMBER(L2865),ISNUMBER(M2865),ISNUMBER(N2865)),IF(ABS(N2865-(K2865*L2865*(1-M2865/100)))&gt;1,"REVISAR","OK"),"REVISAR")</f>
        <v>0</v>
      </c>
      <c r="Y2865" s="3">
        <f>IF(AND(ISNUMBER(SEARCH("@",E2865)),ISNUMBER(SEARCH(".",E2865))),"OK","REVISAR")</f>
        <v>0</v>
      </c>
      <c r="Z2865" s="3">
        <f>IF(COUNTIF($A$2:$A$5001,A2865)&gt;1,"REVISAR","OK")</f>
        <v>0</v>
      </c>
    </row>
    <row r="2866">
      <c r="A2866" s="3">
        <v>2865</v>
      </c>
      <c r="B2866" s="4">
        <v>45799</v>
      </c>
      <c r="C2866" s="3" t="inlineStr">
        <is>
          <t>Sofía García</t>
        </is>
      </c>
      <c r="D2866" s="3" t="inlineStr">
        <is>
          <t>00000000</t>
        </is>
      </c>
      <c r="E2866" s="3" t="inlineStr">
        <is>
          <t>cliente817@sinmail</t>
        </is>
      </c>
      <c r="F2866" s="3" t="inlineStr">
        <is>
          <t>+54 9 2326 727652</t>
        </is>
      </c>
      <c r="G2866" s="3" t="inlineStr">
        <is>
          <t>Bs As</t>
        </is>
      </c>
      <c r="H2866" s="3" t="inlineStr">
        <is>
          <t>Buenos Aires</t>
        </is>
      </c>
      <c r="I2866" s="3" t="inlineStr">
        <is>
          <t>Teclado mecánico</t>
        </is>
      </c>
      <c r="J2866" s="3" t="inlineStr">
        <is>
          <t>perifericos</t>
        </is>
      </c>
      <c r="K2866" s="3">
        <v>3</v>
      </c>
      <c r="L2866" s="5">
        <v>168606.98</v>
      </c>
      <c r="M2866" s="3">
        <v>0</v>
      </c>
      <c r="N2866" s="5">
        <v>505820.94</v>
      </c>
      <c r="O2866" s="3" t="inlineStr">
        <is>
          <t>Cheque</t>
        </is>
      </c>
      <c r="P2866" s="3" t="inlineStr">
        <is>
          <t>admin</t>
        </is>
      </c>
      <c r="Q2866" s="3" t="inlineStr">
        <is>
          <t>Centro</t>
        </is>
      </c>
      <c r="R2866" s="3" t="inlineStr">
        <is>
          <t>Pendiente</t>
        </is>
      </c>
      <c r="S2866" s="3" t="inlineStr">
        <is>
          <t>Dirección incompleta</t>
        </is>
      </c>
      <c r="T2866" s="3">
        <f>IF(COUNTA(A2866:S2866)&lt;19,"REVISAR","OK")</f>
        <v>0</v>
      </c>
      <c r="U2866" s="3">
        <f>IF(ISNUMBER(B2866),"OK","REVISAR")</f>
        <v>0</v>
      </c>
      <c r="V2866" s="3">
        <f>IF(AND(ISNUMBER(K2866),K2866&gt;0,K2866&lt;50),"OK","REVISAR")</f>
        <v>0</v>
      </c>
      <c r="W2866" s="3">
        <f>IF(AND(ISNUMBER(L2866),L2866&gt;0,L2866&lt;1000000),"OK","REVISAR")</f>
        <v>0</v>
      </c>
      <c r="X2866" s="3">
        <f>IF(AND(ISNUMBER(K2866),ISNUMBER(L2866),ISNUMBER(M2866),ISNUMBER(N2866)),IF(ABS(N2866-(K2866*L2866*(1-M2866/100)))&gt;1,"REVISAR","OK"),"REVISAR")</f>
        <v>0</v>
      </c>
      <c r="Y2866" s="3">
        <f>IF(AND(ISNUMBER(SEARCH("@",E2866)),ISNUMBER(SEARCH(".",E2866))),"OK","REVISAR")</f>
        <v>0</v>
      </c>
      <c r="Z2866" s="3">
        <f>IF(COUNTIF($A$2:$A$5001,A2866)&gt;1,"REVISAR","OK")</f>
        <v>0</v>
      </c>
    </row>
    <row r="2867">
      <c r="A2867" s="3">
        <v>2866</v>
      </c>
      <c r="B2867" s="4">
        <v>45520</v>
      </c>
      <c r="E2867" s="3" t="inlineStr">
        <is>
          <t>cliente194@</t>
        </is>
      </c>
      <c r="F2867" s="3" t="inlineStr">
        <is>
          <t>+54 9 2326 710591</t>
        </is>
      </c>
      <c r="G2867" s="3" t="inlineStr">
        <is>
          <t>Areco</t>
        </is>
      </c>
      <c r="H2867" s="3" t="inlineStr">
        <is>
          <t>Córdoba</t>
        </is>
      </c>
      <c r="I2867" s="3" t="inlineStr">
        <is>
          <t>Producto desconocido</t>
        </is>
      </c>
      <c r="J2867" s="3" t="inlineStr">
        <is>
          <t>Hogar</t>
        </is>
      </c>
      <c r="K2867" s="3">
        <v>2</v>
      </c>
      <c r="L2867" s="5">
        <v>18411.14</v>
      </c>
      <c r="M2867" s="3">
        <v>-5</v>
      </c>
      <c r="N2867" s="5">
        <v>38663.39</v>
      </c>
      <c r="O2867" s="3" t="inlineStr">
        <is>
          <t>MercadoPago</t>
        </is>
      </c>
      <c r="P2867" s="3" t="inlineStr">
        <is>
          <t>Benjamín</t>
        </is>
      </c>
      <c r="R2867" s="3" t="inlineStr">
        <is>
          <t>Entregado</t>
        </is>
      </c>
      <c r="S2867" s="3" t="inlineStr">
        <is>
          <t>sin observaciones</t>
        </is>
      </c>
      <c r="T2867" s="3">
        <f>IF(COUNTA(A2867:S2867)&lt;19,"REVISAR","OK")</f>
        <v>0</v>
      </c>
      <c r="U2867" s="3">
        <f>IF(ISNUMBER(B2867),"OK","REVISAR")</f>
        <v>0</v>
      </c>
      <c r="V2867" s="3">
        <f>IF(AND(ISNUMBER(K2867),K2867&gt;0,K2867&lt;50),"OK","REVISAR")</f>
        <v>0</v>
      </c>
      <c r="W2867" s="3">
        <f>IF(AND(ISNUMBER(L2867),L2867&gt;0,L2867&lt;1000000),"OK","REVISAR")</f>
        <v>0</v>
      </c>
      <c r="X2867" s="3">
        <f>IF(AND(ISNUMBER(K2867),ISNUMBER(L2867),ISNUMBER(M2867),ISNUMBER(N2867)),IF(ABS(N2867-(K2867*L2867*(1-M2867/100)))&gt;1,"REVISAR","OK"),"REVISAR")</f>
        <v>0</v>
      </c>
      <c r="Y2867" s="3">
        <f>IF(AND(ISNUMBER(SEARCH("@",E2867)),ISNUMBER(SEARCH(".",E2867))),"OK","REVISAR")</f>
        <v>0</v>
      </c>
      <c r="Z2867" s="3">
        <f>IF(COUNTIF($A$2:$A$5001,A2867)&gt;1,"REVISAR","OK")</f>
        <v>0</v>
      </c>
    </row>
    <row r="2868">
      <c r="A2868" s="3">
        <v>2867</v>
      </c>
      <c r="B2868" s="4">
        <v>45336</v>
      </c>
      <c r="C2868" s="3" t="inlineStr">
        <is>
          <t>Cliente Sin Nombre</t>
        </is>
      </c>
      <c r="D2868" s="3" t="inlineStr">
        <is>
          <t>24073525</t>
        </is>
      </c>
      <c r="E2868" s="3" t="inlineStr">
        <is>
          <t>cliente443@gmail.com</t>
        </is>
      </c>
      <c r="F2868" s="3" t="inlineStr">
        <is>
          <t>+54 9 2326 577195</t>
        </is>
      </c>
      <c r="G2868" s="3" t="inlineStr">
        <is>
          <t>Mendoza</t>
        </is>
      </c>
      <c r="H2868" s="3" t="inlineStr">
        <is>
          <t>Buenos Aires</t>
        </is>
      </c>
      <c r="I2868" s="3" t="inlineStr">
        <is>
          <t>Teclado mecánico</t>
        </is>
      </c>
      <c r="J2868" s="3" t="inlineStr">
        <is>
          <t>Computación</t>
        </is>
      </c>
      <c r="K2868" s="3">
        <v>8</v>
      </c>
      <c r="L2868" s="5">
        <v>56359.49</v>
      </c>
      <c r="M2868" s="3">
        <v>15</v>
      </c>
      <c r="N2868" s="5">
        <v>383244.53</v>
      </c>
      <c r="O2868" s="3" t="inlineStr">
        <is>
          <t>Tarjeta Débito</t>
        </is>
      </c>
      <c r="P2868" s="3" t="inlineStr">
        <is>
          <t>Isaías</t>
        </is>
      </c>
      <c r="Q2868" s="3" t="inlineStr">
        <is>
          <t>Norte</t>
        </is>
      </c>
      <c r="R2868" s="3" t="inlineStr">
        <is>
          <t>Entregado</t>
        </is>
      </c>
      <c r="S2868" s="3" t="inlineStr">
        <is>
          <t>Precio cargado manualmente</t>
        </is>
      </c>
      <c r="T2868" s="3">
        <f>IF(COUNTA(A2868:S2868)&lt;19,"REVISAR","OK")</f>
        <v>0</v>
      </c>
      <c r="U2868" s="3">
        <f>IF(ISNUMBER(B2868),"OK","REVISAR")</f>
        <v>0</v>
      </c>
      <c r="V2868" s="3">
        <f>IF(AND(ISNUMBER(K2868),K2868&gt;0,K2868&lt;50),"OK","REVISAR")</f>
        <v>0</v>
      </c>
      <c r="W2868" s="3">
        <f>IF(AND(ISNUMBER(L2868),L2868&gt;0,L2868&lt;1000000),"OK","REVISAR")</f>
        <v>0</v>
      </c>
      <c r="X2868" s="3">
        <f>IF(AND(ISNUMBER(K2868),ISNUMBER(L2868),ISNUMBER(M2868),ISNUMBER(N2868)),IF(ABS(N2868-(K2868*L2868*(1-M2868/100)))&gt;1,"REVISAR","OK"),"REVISAR")</f>
        <v>0</v>
      </c>
      <c r="Y2868" s="3">
        <f>IF(AND(ISNUMBER(SEARCH("@",E2868)),ISNUMBER(SEARCH(".",E2868))),"OK","REVISAR")</f>
        <v>0</v>
      </c>
      <c r="Z2868" s="3">
        <f>IF(COUNTIF($A$2:$A$5001,A2868)&gt;1,"REVISAR","OK")</f>
        <v>0</v>
      </c>
    </row>
    <row r="2869">
      <c r="A2869" s="3">
        <v>2868</v>
      </c>
      <c r="B2869" s="4">
        <v>45299</v>
      </c>
      <c r="C2869" s="3" t="inlineStr">
        <is>
          <t>Camila Torres</t>
        </is>
      </c>
      <c r="D2869" s="3" t="inlineStr">
        <is>
          <t>29766857</t>
        </is>
      </c>
      <c r="E2869" s="3" t="inlineStr">
        <is>
          <t>cliente582@gmai.com</t>
        </is>
      </c>
      <c r="F2869" s="3" t="inlineStr">
        <is>
          <t>+54 9 2326 729144</t>
        </is>
      </c>
      <c r="G2869" s="3" t="inlineStr">
        <is>
          <t>Cordoba</t>
        </is>
      </c>
      <c r="I2869" s="3" t="inlineStr">
        <is>
          <t>Auriculares Bluetooth</t>
        </is>
      </c>
      <c r="J2869" s="3" t="inlineStr">
        <is>
          <t>tecnologia</t>
        </is>
      </c>
      <c r="K2869" s="3">
        <v>1</v>
      </c>
      <c r="L2869" s="5">
        <v>47608.84</v>
      </c>
      <c r="M2869" s="3">
        <v>5</v>
      </c>
      <c r="O2869" s="3" t="inlineStr">
        <is>
          <t>tarjeta credito</t>
        </is>
      </c>
      <c r="Q2869" s="3" t="inlineStr">
        <is>
          <t>online</t>
        </is>
      </c>
      <c r="R2869" s="3" t="inlineStr">
        <is>
          <t>No aplica</t>
        </is>
      </c>
      <c r="T2869" s="3">
        <f>IF(COUNTA(A2869:S2869)&lt;19,"REVISAR","OK")</f>
        <v>0</v>
      </c>
      <c r="U2869" s="3">
        <f>IF(ISNUMBER(B2869),"OK","REVISAR")</f>
        <v>0</v>
      </c>
      <c r="V2869" s="3">
        <f>IF(AND(ISNUMBER(K2869),K2869&gt;0,K2869&lt;50),"OK","REVISAR")</f>
        <v>0</v>
      </c>
      <c r="W2869" s="3">
        <f>IF(AND(ISNUMBER(L2869),L2869&gt;0,L2869&lt;1000000),"OK","REVISAR")</f>
        <v>0</v>
      </c>
      <c r="X2869" s="3">
        <f>IF(AND(ISNUMBER(K2869),ISNUMBER(L2869),ISNUMBER(M2869),ISNUMBER(N2869)),IF(ABS(N2869-(K2869*L2869*(1-M2869/100)))&gt;1,"REVISAR","OK"),"REVISAR")</f>
        <v>0</v>
      </c>
      <c r="Y2869" s="3">
        <f>IF(AND(ISNUMBER(SEARCH("@",E2869)),ISNUMBER(SEARCH(".",E2869))),"OK","REVISAR")</f>
        <v>0</v>
      </c>
      <c r="Z2869" s="3">
        <f>IF(COUNTIF($A$2:$A$5001,A2869)&gt;1,"REVISAR","OK")</f>
        <v>0</v>
      </c>
    </row>
    <row r="2870">
      <c r="A2870" s="3">
        <v>2869</v>
      </c>
      <c r="B2870" s="4">
        <v>45780</v>
      </c>
      <c r="C2870" s="3" t="inlineStr">
        <is>
          <t>María Gómez</t>
        </is>
      </c>
      <c r="D2870" s="3" t="inlineStr">
        <is>
          <t>34608164</t>
        </is>
      </c>
      <c r="E2870" s="3" t="inlineStr">
        <is>
          <t>cliente828@sinmail</t>
        </is>
      </c>
      <c r="F2870" s="3" t="inlineStr">
        <is>
          <t>+54 9 2326 545838</t>
        </is>
      </c>
      <c r="G2870" s="3" t="inlineStr">
        <is>
          <t>CABA</t>
        </is>
      </c>
      <c r="I2870" s="3" t="inlineStr">
        <is>
          <t>Notebook 15</t>
        </is>
      </c>
      <c r="J2870" s="3" t="inlineStr">
        <is>
          <t>Audio</t>
        </is>
      </c>
      <c r="K2870" s="3">
        <v>6</v>
      </c>
      <c r="L2870" s="5">
        <v>76619.22</v>
      </c>
      <c r="M2870" s="3">
        <v>20</v>
      </c>
      <c r="N2870" s="5">
        <v>367772.26</v>
      </c>
      <c r="O2870" s="3" t="inlineStr">
        <is>
          <t>transf</t>
        </is>
      </c>
      <c r="P2870" s="3" t="inlineStr">
        <is>
          <t>Isaías</t>
        </is>
      </c>
      <c r="Q2870" s="3" t="inlineStr">
        <is>
          <t>Sucursal Norte</t>
        </is>
      </c>
      <c r="R2870" s="3" t="inlineStr">
        <is>
          <t>Entregado</t>
        </is>
      </c>
      <c r="S2870" s="3" t="inlineStr">
        <is>
          <t>Precio cargado manualmente</t>
        </is>
      </c>
      <c r="T2870" s="3">
        <f>IF(COUNTA(A2870:S2870)&lt;19,"REVISAR","OK")</f>
        <v>0</v>
      </c>
      <c r="U2870" s="3">
        <f>IF(ISNUMBER(B2870),"OK","REVISAR")</f>
        <v>0</v>
      </c>
      <c r="V2870" s="3">
        <f>IF(AND(ISNUMBER(K2870),K2870&gt;0,K2870&lt;50),"OK","REVISAR")</f>
        <v>0</v>
      </c>
      <c r="W2870" s="3">
        <f>IF(AND(ISNUMBER(L2870),L2870&gt;0,L2870&lt;1000000),"OK","REVISAR")</f>
        <v>0</v>
      </c>
      <c r="X2870" s="3">
        <f>IF(AND(ISNUMBER(K2870),ISNUMBER(L2870),ISNUMBER(M2870),ISNUMBER(N2870)),IF(ABS(N2870-(K2870*L2870*(1-M2870/100)))&gt;1,"REVISAR","OK"),"REVISAR")</f>
        <v>0</v>
      </c>
      <c r="Y2870" s="3">
        <f>IF(AND(ISNUMBER(SEARCH("@",E2870)),ISNUMBER(SEARCH(".",E2870))),"OK","REVISAR")</f>
        <v>0</v>
      </c>
      <c r="Z2870" s="3">
        <f>IF(COUNTIF($A$2:$A$5001,A2870)&gt;1,"REVISAR","OK")</f>
        <v>0</v>
      </c>
    </row>
    <row r="2871">
      <c r="A2871" s="3">
        <v>2870</v>
      </c>
      <c r="B2871" s="4">
        <v>45306</v>
      </c>
      <c r="C2871" s="3" t="inlineStr">
        <is>
          <t>Pedro Sánchez</t>
        </is>
      </c>
      <c r="D2871" s="3" t="inlineStr">
        <is>
          <t>21893811</t>
        </is>
      </c>
      <c r="E2871" s="3" t="inlineStr">
        <is>
          <t>cliente51@gmai.com</t>
        </is>
      </c>
      <c r="F2871" s="3" t="inlineStr">
        <is>
          <t>+54 9 2326 551114</t>
        </is>
      </c>
      <c r="G2871" s="3" t="inlineStr">
        <is>
          <t>Cordoba</t>
        </is>
      </c>
      <c r="H2871" s="3" t="inlineStr">
        <is>
          <t>Bs.As</t>
        </is>
      </c>
      <c r="I2871" s="3" t="inlineStr">
        <is>
          <t>Teclado mecánico</t>
        </is>
      </c>
      <c r="J2871" s="3" t="inlineStr">
        <is>
          <t>tecnologia</t>
        </is>
      </c>
      <c r="K2871" s="3">
        <v>5</v>
      </c>
      <c r="L2871" s="5">
        <v>115870.77</v>
      </c>
      <c r="M2871" s="3">
        <v>0</v>
      </c>
      <c r="N2871" s="5">
        <v>579353.85</v>
      </c>
      <c r="O2871" s="3" t="inlineStr">
        <is>
          <t>transf</t>
        </is>
      </c>
      <c r="P2871" s="3" t="inlineStr">
        <is>
          <t>admin</t>
        </is>
      </c>
      <c r="Q2871" s="3" t="inlineStr">
        <is>
          <t>Sucursal Norte</t>
        </is>
      </c>
      <c r="R2871" s="3" t="inlineStr">
        <is>
          <t>En camino</t>
        </is>
      </c>
      <c r="S2871" s="3" t="inlineStr">
        <is>
          <t>Precio cargado manualmente</t>
        </is>
      </c>
      <c r="T2871" s="3">
        <f>IF(COUNTA(A2871:S2871)&lt;19,"REVISAR","OK")</f>
        <v>0</v>
      </c>
      <c r="U2871" s="3">
        <f>IF(ISNUMBER(B2871),"OK","REVISAR")</f>
        <v>0</v>
      </c>
      <c r="V2871" s="3">
        <f>IF(AND(ISNUMBER(K2871),K2871&gt;0,K2871&lt;50),"OK","REVISAR")</f>
        <v>0</v>
      </c>
      <c r="W2871" s="3">
        <f>IF(AND(ISNUMBER(L2871),L2871&gt;0,L2871&lt;1000000),"OK","REVISAR")</f>
        <v>0</v>
      </c>
      <c r="X2871" s="3">
        <f>IF(AND(ISNUMBER(K2871),ISNUMBER(L2871),ISNUMBER(M2871),ISNUMBER(N2871)),IF(ABS(N2871-(K2871*L2871*(1-M2871/100)))&gt;1,"REVISAR","OK"),"REVISAR")</f>
        <v>0</v>
      </c>
      <c r="Y2871" s="3">
        <f>IF(AND(ISNUMBER(SEARCH("@",E2871)),ISNUMBER(SEARCH(".",E2871))),"OK","REVISAR")</f>
        <v>0</v>
      </c>
      <c r="Z2871" s="3">
        <f>IF(COUNTIF($A$2:$A$5001,A2871)&gt;1,"REVISAR","OK")</f>
        <v>0</v>
      </c>
    </row>
    <row r="2872">
      <c r="A2872" s="3">
        <v>2871</v>
      </c>
      <c r="B2872" s="4">
        <v>45478</v>
      </c>
      <c r="D2872" s="3" t="inlineStr">
        <is>
          <t>33882769</t>
        </is>
      </c>
      <c r="E2872" s="3" t="inlineStr">
        <is>
          <t>no tiene</t>
        </is>
      </c>
      <c r="F2872" s="3" t="inlineStr">
        <is>
          <t>+54 9 2326 917793</t>
        </is>
      </c>
      <c r="G2872" s="3" t="inlineStr">
        <is>
          <t>La Plata</t>
        </is>
      </c>
      <c r="H2872" s="3" t="inlineStr">
        <is>
          <t>Buenos Aires</t>
        </is>
      </c>
      <c r="I2872" s="3" t="inlineStr">
        <is>
          <t>Mouse gamer</t>
        </is>
      </c>
      <c r="J2872" s="3" t="inlineStr">
        <is>
          <t>Audio</t>
        </is>
      </c>
      <c r="K2872" s="3">
        <v>3</v>
      </c>
      <c r="L2872" s="5">
        <v>135495.65</v>
      </c>
      <c r="M2872" s="3">
        <v>0</v>
      </c>
      <c r="N2872" s="5">
        <v>406486.95</v>
      </c>
      <c r="O2872" s="3" t="inlineStr">
        <is>
          <t>Tarjeta Crédito</t>
        </is>
      </c>
      <c r="P2872" s="3" t="inlineStr">
        <is>
          <t>admin</t>
        </is>
      </c>
      <c r="S2872" s="3" t="inlineStr">
        <is>
          <t>Duplicado probable</t>
        </is>
      </c>
      <c r="T2872" s="3">
        <f>IF(COUNTA(A2872:S2872)&lt;19,"REVISAR","OK")</f>
        <v>0</v>
      </c>
      <c r="U2872" s="3">
        <f>IF(ISNUMBER(B2872),"OK","REVISAR")</f>
        <v>0</v>
      </c>
      <c r="V2872" s="3">
        <f>IF(AND(ISNUMBER(K2872),K2872&gt;0,K2872&lt;50),"OK","REVISAR")</f>
        <v>0</v>
      </c>
      <c r="W2872" s="3">
        <f>IF(AND(ISNUMBER(L2872),L2872&gt;0,L2872&lt;1000000),"OK","REVISAR")</f>
        <v>0</v>
      </c>
      <c r="X2872" s="3">
        <f>IF(AND(ISNUMBER(K2872),ISNUMBER(L2872),ISNUMBER(M2872),ISNUMBER(N2872)),IF(ABS(N2872-(K2872*L2872*(1-M2872/100)))&gt;1,"REVISAR","OK"),"REVISAR")</f>
        <v>0</v>
      </c>
      <c r="Y2872" s="3">
        <f>IF(AND(ISNUMBER(SEARCH("@",E2872)),ISNUMBER(SEARCH(".",E2872))),"OK","REVISAR")</f>
        <v>0</v>
      </c>
      <c r="Z2872" s="3">
        <f>IF(COUNTIF($A$2:$A$5001,A2872)&gt;1,"REVISAR","OK")</f>
        <v>0</v>
      </c>
    </row>
    <row r="2873">
      <c r="A2873" s="3">
        <v>2872</v>
      </c>
      <c r="B2873" s="4" t="inlineStr">
        <is>
          <t>2024-13-40</t>
        </is>
      </c>
      <c r="C2873" s="3" t="inlineStr">
        <is>
          <t>Lucas Rodríguez</t>
        </is>
      </c>
      <c r="D2873" s="3" t="inlineStr">
        <is>
          <t>22013017</t>
        </is>
      </c>
      <c r="E2873" s="3" t="inlineStr">
        <is>
          <t>cliente180@</t>
        </is>
      </c>
      <c r="F2873" s="3" t="inlineStr">
        <is>
          <t>+54 9 2326 549028</t>
        </is>
      </c>
      <c r="H2873" s="3" t="inlineStr">
        <is>
          <t>Córdoba</t>
        </is>
      </c>
      <c r="I2873" s="3" t="inlineStr">
        <is>
          <t>Teclado mecánico</t>
        </is>
      </c>
      <c r="K2873" s="3">
        <v>1</v>
      </c>
      <c r="L2873" s="5">
        <v>21617.61</v>
      </c>
      <c r="M2873" s="3">
        <v>20</v>
      </c>
      <c r="N2873" s="5">
        <v>17294.09</v>
      </c>
      <c r="O2873" s="3" t="inlineStr">
        <is>
          <t>tarjeta credito</t>
        </is>
      </c>
      <c r="P2873" s="3" t="inlineStr">
        <is>
          <t>Paul</t>
        </is>
      </c>
      <c r="Q2873" s="3" t="inlineStr">
        <is>
          <t>local 1</t>
        </is>
      </c>
      <c r="R2873" s="3" t="inlineStr">
        <is>
          <t>pendiente</t>
        </is>
      </c>
      <c r="T2873" s="3">
        <f>IF(COUNTA(A2873:S2873)&lt;19,"REVISAR","OK")</f>
        <v>0</v>
      </c>
      <c r="U2873" s="3">
        <f>IF(ISNUMBER(B2873),"OK","REVISAR")</f>
        <v>0</v>
      </c>
      <c r="V2873" s="3">
        <f>IF(AND(ISNUMBER(K2873),K2873&gt;0,K2873&lt;50),"OK","REVISAR")</f>
        <v>0</v>
      </c>
      <c r="W2873" s="3">
        <f>IF(AND(ISNUMBER(L2873),L2873&gt;0,L2873&lt;1000000),"OK","REVISAR")</f>
        <v>0</v>
      </c>
      <c r="X2873" s="3">
        <f>IF(AND(ISNUMBER(K2873),ISNUMBER(L2873),ISNUMBER(M2873),ISNUMBER(N2873)),IF(ABS(N2873-(K2873*L2873*(1-M2873/100)))&gt;1,"REVISAR","OK"),"REVISAR")</f>
        <v>0</v>
      </c>
      <c r="Y2873" s="3">
        <f>IF(AND(ISNUMBER(SEARCH("@",E2873)),ISNUMBER(SEARCH(".",E2873))),"OK","REVISAR")</f>
        <v>0</v>
      </c>
      <c r="Z2873" s="3">
        <f>IF(COUNTIF($A$2:$A$5001,A2873)&gt;1,"REVISAR","OK")</f>
        <v>0</v>
      </c>
    </row>
    <row r="2874">
      <c r="A2874" s="3">
        <v>2873</v>
      </c>
      <c r="B2874" s="4">
        <v>45517</v>
      </c>
      <c r="C2874" s="3" t="inlineStr">
        <is>
          <t>Pedro Sánchez</t>
        </is>
      </c>
      <c r="D2874" s="3" t="inlineStr">
        <is>
          <t>32026988</t>
        </is>
      </c>
      <c r="E2874" s="3" t="inlineStr">
        <is>
          <t>cliente861@gmai.com</t>
        </is>
      </c>
      <c r="F2874" s="3" t="inlineStr">
        <is>
          <t>+54 9 2326 793137</t>
        </is>
      </c>
      <c r="G2874" s="3" t="inlineStr">
        <is>
          <t>san antonio de areco</t>
        </is>
      </c>
      <c r="H2874" s="3" t="inlineStr">
        <is>
          <t>Bs.As</t>
        </is>
      </c>
      <c r="I2874" s="3" t="inlineStr">
        <is>
          <t>Cargador rápido</t>
        </is>
      </c>
      <c r="J2874" s="3" t="inlineStr">
        <is>
          <t>Computación</t>
        </is>
      </c>
      <c r="K2874" s="3">
        <v>5</v>
      </c>
      <c r="L2874" s="5">
        <v>169144.89</v>
      </c>
      <c r="M2874" s="3">
        <v>5</v>
      </c>
      <c r="N2874" s="5">
        <v>803438.23</v>
      </c>
      <c r="O2874" s="3" t="inlineStr">
        <is>
          <t>transf</t>
        </is>
      </c>
      <c r="P2874" s="3" t="inlineStr">
        <is>
          <t>Sofía</t>
        </is>
      </c>
      <c r="Q2874" s="3" t="inlineStr">
        <is>
          <t>Centro</t>
        </is>
      </c>
      <c r="R2874" s="3" t="inlineStr">
        <is>
          <t>No aplica</t>
        </is>
      </c>
      <c r="T2874" s="3">
        <f>IF(COUNTA(A2874:S2874)&lt;19,"REVISAR","OK")</f>
        <v>0</v>
      </c>
      <c r="U2874" s="3">
        <f>IF(ISNUMBER(B2874),"OK","REVISAR")</f>
        <v>0</v>
      </c>
      <c r="V2874" s="3">
        <f>IF(AND(ISNUMBER(K2874),K2874&gt;0,K2874&lt;50),"OK","REVISAR")</f>
        <v>0</v>
      </c>
      <c r="W2874" s="3">
        <f>IF(AND(ISNUMBER(L2874),L2874&gt;0,L2874&lt;1000000),"OK","REVISAR")</f>
        <v>0</v>
      </c>
      <c r="X2874" s="3">
        <f>IF(AND(ISNUMBER(K2874),ISNUMBER(L2874),ISNUMBER(M2874),ISNUMBER(N2874)),IF(ABS(N2874-(K2874*L2874*(1-M2874/100)))&gt;1,"REVISAR","OK"),"REVISAR")</f>
        <v>0</v>
      </c>
      <c r="Y2874" s="3">
        <f>IF(AND(ISNUMBER(SEARCH("@",E2874)),ISNUMBER(SEARCH(".",E2874))),"OK","REVISAR")</f>
        <v>0</v>
      </c>
      <c r="Z2874" s="3">
        <f>IF(COUNTIF($A$2:$A$5001,A2874)&gt;1,"REVISAR","OK")</f>
        <v>0</v>
      </c>
    </row>
    <row r="2875">
      <c r="A2875" s="3">
        <v>2874</v>
      </c>
      <c r="B2875" s="4">
        <v>45303</v>
      </c>
      <c r="C2875" s="3" t="inlineStr">
        <is>
          <t>Cliente Sin Nombre</t>
        </is>
      </c>
      <c r="D2875" s="3" t="inlineStr">
        <is>
          <t>34026059</t>
        </is>
      </c>
      <c r="E2875" s="3" t="inlineStr">
        <is>
          <t>cliente212@sinmail</t>
        </is>
      </c>
      <c r="F2875" s="3" t="inlineStr">
        <is>
          <t>+54 9 2326 128943</t>
        </is>
      </c>
      <c r="G2875" s="3" t="inlineStr">
        <is>
          <t>san antonio de areco</t>
        </is>
      </c>
      <c r="H2875" s="3" t="inlineStr">
        <is>
          <t>Santa Fe</t>
        </is>
      </c>
      <c r="I2875" s="3" t="inlineStr">
        <is>
          <t>Cargador rápido</t>
        </is>
      </c>
      <c r="J2875" s="3" t="inlineStr">
        <is>
          <t>Tecnologia</t>
        </is>
      </c>
      <c r="K2875" s="3">
        <v>8</v>
      </c>
      <c r="L2875" s="5">
        <v>160910.74</v>
      </c>
      <c r="M2875" s="3">
        <v>5</v>
      </c>
      <c r="N2875" s="5">
        <v>1222921.62</v>
      </c>
      <c r="O2875" s="3" t="inlineStr">
        <is>
          <t>MercadoPago</t>
        </is>
      </c>
      <c r="P2875" s="3" t="inlineStr">
        <is>
          <t>Sofía</t>
        </is>
      </c>
      <c r="Q2875" s="3" t="inlineStr">
        <is>
          <t>Local 1</t>
        </is>
      </c>
      <c r="R2875" s="3" t="inlineStr">
        <is>
          <t>Entregado</t>
        </is>
      </c>
      <c r="S2875" s="3" t="inlineStr">
        <is>
          <t>Pago a confirmar</t>
        </is>
      </c>
      <c r="T2875" s="3">
        <f>IF(COUNTA(A2875:S2875)&lt;19,"REVISAR","OK")</f>
        <v>0</v>
      </c>
      <c r="U2875" s="3">
        <f>IF(ISNUMBER(B2875),"OK","REVISAR")</f>
        <v>0</v>
      </c>
      <c r="V2875" s="3">
        <f>IF(AND(ISNUMBER(K2875),K2875&gt;0,K2875&lt;50),"OK","REVISAR")</f>
        <v>0</v>
      </c>
      <c r="W2875" s="3">
        <f>IF(AND(ISNUMBER(L2875),L2875&gt;0,L2875&lt;1000000),"OK","REVISAR")</f>
        <v>0</v>
      </c>
      <c r="X2875" s="3">
        <f>IF(AND(ISNUMBER(K2875),ISNUMBER(L2875),ISNUMBER(M2875),ISNUMBER(N2875)),IF(ABS(N2875-(K2875*L2875*(1-M2875/100)))&gt;1,"REVISAR","OK"),"REVISAR")</f>
        <v>0</v>
      </c>
      <c r="Y2875" s="3">
        <f>IF(AND(ISNUMBER(SEARCH("@",E2875)),ISNUMBER(SEARCH(".",E2875))),"OK","REVISAR")</f>
        <v>0</v>
      </c>
      <c r="Z2875" s="3">
        <f>IF(COUNTIF($A$2:$A$5001,A2875)&gt;1,"REVISAR","OK")</f>
        <v>0</v>
      </c>
    </row>
    <row r="2876">
      <c r="A2876" s="3">
        <v>2875</v>
      </c>
      <c r="B2876" s="4">
        <v>45378</v>
      </c>
      <c r="C2876" s="3" t="inlineStr">
        <is>
          <t>Valentina Díaz</t>
        </is>
      </c>
      <c r="D2876" s="3" t="inlineStr">
        <is>
          <t>34601268</t>
        </is>
      </c>
      <c r="E2876" s="3" t="inlineStr">
        <is>
          <t>cliente857@</t>
        </is>
      </c>
      <c r="F2876" s="3" t="inlineStr">
        <is>
          <t>+54 9 2326 919233</t>
        </is>
      </c>
      <c r="G2876" s="3" t="inlineStr">
        <is>
          <t>San Antonio de Areco</t>
        </is>
      </c>
      <c r="H2876" s="3" t="inlineStr">
        <is>
          <t>Mendoza</t>
        </is>
      </c>
      <c r="I2876" s="3" t="inlineStr">
        <is>
          <t>Parlante portátil</t>
        </is>
      </c>
      <c r="J2876" s="3" t="inlineStr">
        <is>
          <t>perifericos</t>
        </is>
      </c>
      <c r="K2876" s="3">
        <v>1</v>
      </c>
      <c r="L2876" s="5">
        <v>32269.03</v>
      </c>
      <c r="M2876" s="3">
        <v>25</v>
      </c>
      <c r="N2876" s="5">
        <v>43284.73</v>
      </c>
      <c r="O2876" s="3" t="inlineStr">
        <is>
          <t>efectivo</t>
        </is>
      </c>
      <c r="Q2876" s="3" t="inlineStr">
        <is>
          <t>Local 1</t>
        </is>
      </c>
      <c r="R2876" s="3" t="inlineStr">
        <is>
          <t>pendiente</t>
        </is>
      </c>
      <c r="S2876" s="3" t="inlineStr">
        <is>
          <t>OK</t>
        </is>
      </c>
      <c r="T2876" s="3">
        <f>IF(COUNTA(A2876:S2876)&lt;19,"REVISAR","OK")</f>
        <v>0</v>
      </c>
      <c r="U2876" s="3">
        <f>IF(ISNUMBER(B2876),"OK","REVISAR")</f>
        <v>0</v>
      </c>
      <c r="V2876" s="3">
        <f>IF(AND(ISNUMBER(K2876),K2876&gt;0,K2876&lt;50),"OK","REVISAR")</f>
        <v>0</v>
      </c>
      <c r="W2876" s="3">
        <f>IF(AND(ISNUMBER(L2876),L2876&gt;0,L2876&lt;1000000),"OK","REVISAR")</f>
        <v>0</v>
      </c>
      <c r="X2876" s="3">
        <f>IF(AND(ISNUMBER(K2876),ISNUMBER(L2876),ISNUMBER(M2876),ISNUMBER(N2876)),IF(ABS(N2876-(K2876*L2876*(1-M2876/100)))&gt;1,"REVISAR","OK"),"REVISAR")</f>
        <v>0</v>
      </c>
      <c r="Y2876" s="3">
        <f>IF(AND(ISNUMBER(SEARCH("@",E2876)),ISNUMBER(SEARCH(".",E2876))),"OK","REVISAR")</f>
        <v>0</v>
      </c>
      <c r="Z2876" s="3">
        <f>IF(COUNTIF($A$2:$A$5001,A2876)&gt;1,"REVISAR","OK")</f>
        <v>0</v>
      </c>
    </row>
    <row r="2877">
      <c r="A2877" s="3">
        <v>2876</v>
      </c>
      <c r="B2877" s="4">
        <v>45641</v>
      </c>
      <c r="C2877" s="3" t="inlineStr">
        <is>
          <t>Cliente Sin Nombre</t>
        </is>
      </c>
      <c r="D2877" s="3" t="inlineStr">
        <is>
          <t>45677571</t>
        </is>
      </c>
      <c r="E2877" s="3" t="inlineStr">
        <is>
          <t>cliente177@outlook.com</t>
        </is>
      </c>
      <c r="F2877" s="3" t="inlineStr">
        <is>
          <t>+54 9 2326 613489</t>
        </is>
      </c>
      <c r="G2877" s="3" t="inlineStr">
        <is>
          <t>CABA</t>
        </is>
      </c>
      <c r="I2877" s="3" t="inlineStr">
        <is>
          <t>Teclado mecánico</t>
        </is>
      </c>
      <c r="J2877" s="3" t="inlineStr">
        <is>
          <t>Hogar</t>
        </is>
      </c>
      <c r="K2877" s="3">
        <v>8</v>
      </c>
      <c r="L2877" s="5">
        <v>51533.29</v>
      </c>
      <c r="M2877" s="3">
        <v>100</v>
      </c>
      <c r="N2877" s="5">
        <v>0</v>
      </c>
      <c r="O2877" s="3" t="inlineStr">
        <is>
          <t>efectivo</t>
        </is>
      </c>
      <c r="P2877" s="3" t="inlineStr">
        <is>
          <t>Paul</t>
        </is>
      </c>
      <c r="Q2877" s="3" t="inlineStr">
        <is>
          <t>online</t>
        </is>
      </c>
      <c r="R2877" s="3" t="inlineStr">
        <is>
          <t>No aplica</t>
        </is>
      </c>
      <c r="T2877" s="3">
        <f>IF(COUNTA(A2877:S2877)&lt;19,"REVISAR","OK")</f>
        <v>0</v>
      </c>
      <c r="U2877" s="3">
        <f>IF(ISNUMBER(B2877),"OK","REVISAR")</f>
        <v>0</v>
      </c>
      <c r="V2877" s="3">
        <f>IF(AND(ISNUMBER(K2877),K2877&gt;0,K2877&lt;50),"OK","REVISAR")</f>
        <v>0</v>
      </c>
      <c r="W2877" s="3">
        <f>IF(AND(ISNUMBER(L2877),L2877&gt;0,L2877&lt;1000000),"OK","REVISAR")</f>
        <v>0</v>
      </c>
      <c r="X2877" s="3">
        <f>IF(AND(ISNUMBER(K2877),ISNUMBER(L2877),ISNUMBER(M2877),ISNUMBER(N2877)),IF(ABS(N2877-(K2877*L2877*(1-M2877/100)))&gt;1,"REVISAR","OK"),"REVISAR")</f>
        <v>0</v>
      </c>
      <c r="Y2877" s="3">
        <f>IF(AND(ISNUMBER(SEARCH("@",E2877)),ISNUMBER(SEARCH(".",E2877))),"OK","REVISAR")</f>
        <v>0</v>
      </c>
      <c r="Z2877" s="3">
        <f>IF(COUNTIF($A$2:$A$5001,A2877)&gt;1,"REVISAR","OK")</f>
        <v>0</v>
      </c>
    </row>
    <row r="2878">
      <c r="A2878" s="3">
        <v>2877</v>
      </c>
      <c r="B2878" s="4">
        <v>45688</v>
      </c>
      <c r="C2878" s="3" t="inlineStr">
        <is>
          <t>Valentina Díaz</t>
        </is>
      </c>
      <c r="D2878" s="3" t="inlineStr">
        <is>
          <t>20690269</t>
        </is>
      </c>
      <c r="F2878" s="3" t="inlineStr">
        <is>
          <t>+54 9 2326 878605</t>
        </is>
      </c>
      <c r="G2878" s="3" t="inlineStr">
        <is>
          <t>Areco</t>
        </is>
      </c>
      <c r="H2878" s="3" t="inlineStr">
        <is>
          <t>Santa Fe</t>
        </is>
      </c>
      <c r="I2878" s="3" t="inlineStr">
        <is>
          <t>Teclado mecánico</t>
        </is>
      </c>
      <c r="K2878" s="3">
        <v>5</v>
      </c>
      <c r="L2878" s="5">
        <v>157813.48</v>
      </c>
      <c r="M2878" s="3">
        <v>15</v>
      </c>
      <c r="N2878" s="5">
        <v>670707.29</v>
      </c>
      <c r="O2878" s="3" t="inlineStr">
        <is>
          <t>Efectivo</t>
        </is>
      </c>
      <c r="P2878" s="3" t="inlineStr">
        <is>
          <t>Admin</t>
        </is>
      </c>
      <c r="Q2878" s="3" t="inlineStr">
        <is>
          <t>Local 1</t>
        </is>
      </c>
      <c r="S2878" s="3" t="inlineStr">
        <is>
          <t>Duplicado probable</t>
        </is>
      </c>
      <c r="T2878" s="3">
        <f>IF(COUNTA(A2878:S2878)&lt;19,"REVISAR","OK")</f>
        <v>0</v>
      </c>
      <c r="U2878" s="3">
        <f>IF(ISNUMBER(B2878),"OK","REVISAR")</f>
        <v>0</v>
      </c>
      <c r="V2878" s="3">
        <f>IF(AND(ISNUMBER(K2878),K2878&gt;0,K2878&lt;50),"OK","REVISAR")</f>
        <v>0</v>
      </c>
      <c r="W2878" s="3">
        <f>IF(AND(ISNUMBER(L2878),L2878&gt;0,L2878&lt;1000000),"OK","REVISAR")</f>
        <v>0</v>
      </c>
      <c r="X2878" s="3">
        <f>IF(AND(ISNUMBER(K2878),ISNUMBER(L2878),ISNUMBER(M2878),ISNUMBER(N2878)),IF(ABS(N2878-(K2878*L2878*(1-M2878/100)))&gt;1,"REVISAR","OK"),"REVISAR")</f>
        <v>0</v>
      </c>
      <c r="Y2878" s="3">
        <f>IF(AND(ISNUMBER(SEARCH("@",E2878)),ISNUMBER(SEARCH(".",E2878))),"OK","REVISAR")</f>
        <v>0</v>
      </c>
      <c r="Z2878" s="3">
        <f>IF(COUNTIF($A$2:$A$5001,A2878)&gt;1,"REVISAR","OK")</f>
        <v>0</v>
      </c>
    </row>
    <row r="2879">
      <c r="A2879" s="3">
        <v>2878</v>
      </c>
      <c r="B2879" s="4">
        <v>45705</v>
      </c>
      <c r="C2879" s="3" t="inlineStr">
        <is>
          <t>Juan Pérez</t>
        </is>
      </c>
      <c r="D2879" s="3" t="inlineStr">
        <is>
          <t>45345372</t>
        </is>
      </c>
      <c r="E2879" s="3" t="inlineStr">
        <is>
          <t>cliente321@sinmail</t>
        </is>
      </c>
      <c r="F2879" s="3" t="inlineStr">
        <is>
          <t>+54 9 2326 614919</t>
        </is>
      </c>
      <c r="G2879" s="3" t="inlineStr">
        <is>
          <t>Areco</t>
        </is>
      </c>
      <c r="H2879" s="3" t="inlineStr">
        <is>
          <t>Santa Fe</t>
        </is>
      </c>
      <c r="I2879" s="3" t="inlineStr">
        <is>
          <t>Disco SSD 480GB</t>
        </is>
      </c>
      <c r="J2879" s="3" t="inlineStr">
        <is>
          <t>Sin categoria</t>
        </is>
      </c>
      <c r="K2879" s="3">
        <v>1</v>
      </c>
      <c r="L2879" s="5">
        <v>-1000</v>
      </c>
      <c r="M2879" s="3">
        <v>20</v>
      </c>
      <c r="N2879" s="5">
        <v>-800</v>
      </c>
      <c r="O2879" s="3" t="inlineStr">
        <is>
          <t>Efectivo</t>
        </is>
      </c>
      <c r="Q2879" s="3" t="inlineStr">
        <is>
          <t>Sucursal Norte</t>
        </is>
      </c>
      <c r="S2879" s="3" t="inlineStr">
        <is>
          <t>Precio cargado manualmente</t>
        </is>
      </c>
      <c r="T2879" s="3">
        <f>IF(COUNTA(A2879:S2879)&lt;19,"REVISAR","OK")</f>
        <v>0</v>
      </c>
      <c r="U2879" s="3">
        <f>IF(ISNUMBER(B2879),"OK","REVISAR")</f>
        <v>0</v>
      </c>
      <c r="V2879" s="3">
        <f>IF(AND(ISNUMBER(K2879),K2879&gt;0,K2879&lt;50),"OK","REVISAR")</f>
        <v>0</v>
      </c>
      <c r="W2879" s="3">
        <f>IF(AND(ISNUMBER(L2879),L2879&gt;0,L2879&lt;1000000),"OK","REVISAR")</f>
        <v>0</v>
      </c>
      <c r="X2879" s="3">
        <f>IF(AND(ISNUMBER(K2879),ISNUMBER(L2879),ISNUMBER(M2879),ISNUMBER(N2879)),IF(ABS(N2879-(K2879*L2879*(1-M2879/100)))&gt;1,"REVISAR","OK"),"REVISAR")</f>
        <v>0</v>
      </c>
      <c r="Y2879" s="3">
        <f>IF(AND(ISNUMBER(SEARCH("@",E2879)),ISNUMBER(SEARCH(".",E2879))),"OK","REVISAR")</f>
        <v>0</v>
      </c>
      <c r="Z2879" s="3">
        <f>IF(COUNTIF($A$2:$A$5001,A2879)&gt;1,"REVISAR","OK")</f>
        <v>0</v>
      </c>
    </row>
    <row r="2880">
      <c r="A2880" s="3">
        <v>2879</v>
      </c>
      <c r="B2880" s="4">
        <v>45709</v>
      </c>
      <c r="C2880" s="3" t="inlineStr">
        <is>
          <t>Carlos López</t>
        </is>
      </c>
      <c r="D2880" s="3" t="inlineStr">
        <is>
          <t>36177510</t>
        </is>
      </c>
      <c r="E2880" s="3" t="inlineStr">
        <is>
          <t>cliente570@sinmail</t>
        </is>
      </c>
      <c r="G2880" s="3" t="inlineStr">
        <is>
          <t>san antonio de areco</t>
        </is>
      </c>
      <c r="H2880" s="3" t="inlineStr">
        <is>
          <t>Mendoza</t>
        </is>
      </c>
      <c r="I2880" s="3" t="inlineStr">
        <is>
          <t>Parlante portátil</t>
        </is>
      </c>
      <c r="J2880" s="3" t="inlineStr">
        <is>
          <t>Accesorios</t>
        </is>
      </c>
      <c r="K2880" s="3">
        <v>5</v>
      </c>
      <c r="L2880" s="5">
        <v>32759.18</v>
      </c>
      <c r="M2880" s="3">
        <v>25</v>
      </c>
      <c r="N2880" s="5">
        <v>122846.92</v>
      </c>
      <c r="O2880" s="3" t="inlineStr">
        <is>
          <t>transf</t>
        </is>
      </c>
      <c r="P2880" s="3" t="inlineStr">
        <is>
          <t>Isaías</t>
        </is>
      </c>
      <c r="R2880" s="3" t="inlineStr">
        <is>
          <t>Entregado</t>
        </is>
      </c>
      <c r="S2880" s="3" t="inlineStr">
        <is>
          <t>Producto sin stock</t>
        </is>
      </c>
      <c r="T2880" s="3">
        <f>IF(COUNTA(A2880:S2880)&lt;19,"REVISAR","OK")</f>
        <v>0</v>
      </c>
      <c r="U2880" s="3">
        <f>IF(ISNUMBER(B2880),"OK","REVISAR")</f>
        <v>0</v>
      </c>
      <c r="V2880" s="3">
        <f>IF(AND(ISNUMBER(K2880),K2880&gt;0,K2880&lt;50),"OK","REVISAR")</f>
        <v>0</v>
      </c>
      <c r="W2880" s="3">
        <f>IF(AND(ISNUMBER(L2880),L2880&gt;0,L2880&lt;1000000),"OK","REVISAR")</f>
        <v>0</v>
      </c>
      <c r="X2880" s="3">
        <f>IF(AND(ISNUMBER(K2880),ISNUMBER(L2880),ISNUMBER(M2880),ISNUMBER(N2880)),IF(ABS(N2880-(K2880*L2880*(1-M2880/100)))&gt;1,"REVISAR","OK"),"REVISAR")</f>
        <v>0</v>
      </c>
      <c r="Y2880" s="3">
        <f>IF(AND(ISNUMBER(SEARCH("@",E2880)),ISNUMBER(SEARCH(".",E2880))),"OK","REVISAR")</f>
        <v>0</v>
      </c>
      <c r="Z2880" s="3">
        <f>IF(COUNTIF($A$2:$A$5001,A2880)&gt;1,"REVISAR","OK")</f>
        <v>0</v>
      </c>
    </row>
    <row r="2881">
      <c r="A2881" s="3">
        <v>2880</v>
      </c>
      <c r="B2881" s="4">
        <v>45780</v>
      </c>
      <c r="C2881" s="3" t="inlineStr">
        <is>
          <t>María Gómez</t>
        </is>
      </c>
      <c r="D2881" s="3" t="inlineStr">
        <is>
          <t>33321147</t>
        </is>
      </c>
      <c r="E2881" s="3" t="inlineStr">
        <is>
          <t>cliente444@outlook.com</t>
        </is>
      </c>
      <c r="F2881" s="3" t="inlineStr">
        <is>
          <t>+54 9 2326 168443</t>
        </is>
      </c>
      <c r="H2881" s="3" t="inlineStr">
        <is>
          <t>Cordoba</t>
        </is>
      </c>
      <c r="I2881" s="3" t="inlineStr">
        <is>
          <t>Webcam HD</t>
        </is>
      </c>
      <c r="J2881" s="3" t="inlineStr">
        <is>
          <t>Tecnologia</t>
        </is>
      </c>
      <c r="K2881" s="3">
        <v>5</v>
      </c>
      <c r="L2881" s="5">
        <v>53891.52</v>
      </c>
      <c r="M2881" s="3">
        <v>5</v>
      </c>
      <c r="N2881" s="5">
        <v>255984.72</v>
      </c>
      <c r="O2881" s="3" t="inlineStr">
        <is>
          <t>Tarjeta Débito</t>
        </is>
      </c>
      <c r="P2881" s="3" t="inlineStr">
        <is>
          <t>Admin</t>
        </is>
      </c>
      <c r="R2881" s="3" t="inlineStr">
        <is>
          <t>entregado</t>
        </is>
      </c>
      <c r="S2881" s="3" t="inlineStr">
        <is>
          <t>Pago a confirmar</t>
        </is>
      </c>
      <c r="T2881" s="3">
        <f>IF(COUNTA(A2881:S2881)&lt;19,"REVISAR","OK")</f>
        <v>0</v>
      </c>
      <c r="U2881" s="3">
        <f>IF(ISNUMBER(B2881),"OK","REVISAR")</f>
        <v>0</v>
      </c>
      <c r="V2881" s="3">
        <f>IF(AND(ISNUMBER(K2881),K2881&gt;0,K2881&lt;50),"OK","REVISAR")</f>
        <v>0</v>
      </c>
      <c r="W2881" s="3">
        <f>IF(AND(ISNUMBER(L2881),L2881&gt;0,L2881&lt;1000000),"OK","REVISAR")</f>
        <v>0</v>
      </c>
      <c r="X2881" s="3">
        <f>IF(AND(ISNUMBER(K2881),ISNUMBER(L2881),ISNUMBER(M2881),ISNUMBER(N2881)),IF(ABS(N2881-(K2881*L2881*(1-M2881/100)))&gt;1,"REVISAR","OK"),"REVISAR")</f>
        <v>0</v>
      </c>
      <c r="Y2881" s="3">
        <f>IF(AND(ISNUMBER(SEARCH("@",E2881)),ISNUMBER(SEARCH(".",E2881))),"OK","REVISAR")</f>
        <v>0</v>
      </c>
      <c r="Z2881" s="3">
        <f>IF(COUNTIF($A$2:$A$5001,A2881)&gt;1,"REVISAR","OK")</f>
        <v>0</v>
      </c>
    </row>
    <row r="2882">
      <c r="A2882" s="3">
        <v>2881</v>
      </c>
      <c r="B2882" s="4">
        <v>45553</v>
      </c>
      <c r="C2882" s="3" t="inlineStr">
        <is>
          <t>Sofía García</t>
        </is>
      </c>
      <c r="D2882" s="3" t="inlineStr">
        <is>
          <t>34902265</t>
        </is>
      </c>
      <c r="E2882" s="3" t="inlineStr">
        <is>
          <t>cliente227@hotmail.com</t>
        </is>
      </c>
      <c r="F2882" s="3" t="inlineStr">
        <is>
          <t>+54 9 2326 343420</t>
        </is>
      </c>
      <c r="G2882" s="3" t="inlineStr">
        <is>
          <t>Buenos Aires</t>
        </is>
      </c>
      <c r="H2882" s="3" t="inlineStr">
        <is>
          <t>Bs.As</t>
        </is>
      </c>
      <c r="I2882" s="3" t="inlineStr">
        <is>
          <t>Mouse gamer</t>
        </is>
      </c>
      <c r="K2882" s="3">
        <v>3</v>
      </c>
      <c r="L2882" s="5">
        <v>24683.18</v>
      </c>
      <c r="M2882" s="3">
        <v>10</v>
      </c>
      <c r="N2882" s="5">
        <v>66644.59</v>
      </c>
      <c r="O2882" s="3" t="inlineStr">
        <is>
          <t>tarjeta credito</t>
        </is>
      </c>
      <c r="P2882" s="3" t="inlineStr">
        <is>
          <t>Sin vendedor</t>
        </is>
      </c>
      <c r="Q2882" s="3" t="inlineStr">
        <is>
          <t>Centro</t>
        </is>
      </c>
      <c r="R2882" s="3" t="inlineStr">
        <is>
          <t>Cancelado</t>
        </is>
      </c>
      <c r="S2882" s="3" t="inlineStr">
        <is>
          <t>Duplicado probable</t>
        </is>
      </c>
      <c r="T2882" s="3">
        <f>IF(COUNTA(A2882:S2882)&lt;19,"REVISAR","OK")</f>
        <v>0</v>
      </c>
      <c r="U2882" s="3">
        <f>IF(ISNUMBER(B2882),"OK","REVISAR")</f>
        <v>0</v>
      </c>
      <c r="V2882" s="3">
        <f>IF(AND(ISNUMBER(K2882),K2882&gt;0,K2882&lt;50),"OK","REVISAR")</f>
        <v>0</v>
      </c>
      <c r="W2882" s="3">
        <f>IF(AND(ISNUMBER(L2882),L2882&gt;0,L2882&lt;1000000),"OK","REVISAR")</f>
        <v>0</v>
      </c>
      <c r="X2882" s="3">
        <f>IF(AND(ISNUMBER(K2882),ISNUMBER(L2882),ISNUMBER(M2882),ISNUMBER(N2882)),IF(ABS(N2882-(K2882*L2882*(1-M2882/100)))&gt;1,"REVISAR","OK"),"REVISAR")</f>
        <v>0</v>
      </c>
      <c r="Y2882" s="3">
        <f>IF(AND(ISNUMBER(SEARCH("@",E2882)),ISNUMBER(SEARCH(".",E2882))),"OK","REVISAR")</f>
        <v>0</v>
      </c>
      <c r="Z2882" s="3">
        <f>IF(COUNTIF($A$2:$A$5001,A2882)&gt;1,"REVISAR","OK")</f>
        <v>0</v>
      </c>
    </row>
    <row r="2883">
      <c r="A2883" s="3">
        <v>2882</v>
      </c>
      <c r="B2883" s="4">
        <v>45447</v>
      </c>
      <c r="C2883" s="3" t="inlineStr">
        <is>
          <t>Pedro Sánchez</t>
        </is>
      </c>
      <c r="D2883" s="3" t="inlineStr">
        <is>
          <t>28547299</t>
        </is>
      </c>
      <c r="E2883" s="3" t="inlineStr">
        <is>
          <t>no tiene</t>
        </is>
      </c>
      <c r="F2883" s="3" t="inlineStr">
        <is>
          <t>+54 9 2326 119194</t>
        </is>
      </c>
      <c r="G2883" s="3" t="inlineStr">
        <is>
          <t>Areco</t>
        </is>
      </c>
      <c r="I2883" s="3" t="inlineStr">
        <is>
          <t>Parlante portátil</t>
        </is>
      </c>
      <c r="J2883" s="3" t="inlineStr">
        <is>
          <t>Audio</t>
        </is>
      </c>
      <c r="K2883" s="3">
        <v>7</v>
      </c>
      <c r="L2883" s="5">
        <v>106062.17</v>
      </c>
      <c r="M2883" s="3">
        <v>20</v>
      </c>
      <c r="N2883" s="5">
        <v>593948.15</v>
      </c>
      <c r="O2883" s="3" t="inlineStr">
        <is>
          <t>Efectivo</t>
        </is>
      </c>
      <c r="Q2883" s="3" t="inlineStr">
        <is>
          <t>Online</t>
        </is>
      </c>
      <c r="S2883" s="3" t="inlineStr">
        <is>
          <t>Precio cargado manualmente</t>
        </is>
      </c>
      <c r="T2883" s="3">
        <f>IF(COUNTA(A2883:S2883)&lt;19,"REVISAR","OK")</f>
        <v>0</v>
      </c>
      <c r="U2883" s="3">
        <f>IF(ISNUMBER(B2883),"OK","REVISAR")</f>
        <v>0</v>
      </c>
      <c r="V2883" s="3">
        <f>IF(AND(ISNUMBER(K2883),K2883&gt;0,K2883&lt;50),"OK","REVISAR")</f>
        <v>0</v>
      </c>
      <c r="W2883" s="3">
        <f>IF(AND(ISNUMBER(L2883),L2883&gt;0,L2883&lt;1000000),"OK","REVISAR")</f>
        <v>0</v>
      </c>
      <c r="X2883" s="3">
        <f>IF(AND(ISNUMBER(K2883),ISNUMBER(L2883),ISNUMBER(M2883),ISNUMBER(N2883)),IF(ABS(N2883-(K2883*L2883*(1-M2883/100)))&gt;1,"REVISAR","OK"),"REVISAR")</f>
        <v>0</v>
      </c>
      <c r="Y2883" s="3">
        <f>IF(AND(ISNUMBER(SEARCH("@",E2883)),ISNUMBER(SEARCH(".",E2883))),"OK","REVISAR")</f>
        <v>0</v>
      </c>
      <c r="Z2883" s="3">
        <f>IF(COUNTIF($A$2:$A$5001,A2883)&gt;1,"REVISAR","OK")</f>
        <v>0</v>
      </c>
    </row>
    <row r="2884">
      <c r="A2884" s="3">
        <v>2883</v>
      </c>
      <c r="B2884" s="4">
        <v>45376</v>
      </c>
      <c r="C2884" s="3" t="inlineStr">
        <is>
          <t>Valentina Díaz</t>
        </is>
      </c>
      <c r="D2884" s="3" t="inlineStr">
        <is>
          <t>35869458</t>
        </is>
      </c>
      <c r="E2884" s="3" t="inlineStr">
        <is>
          <t>cliente107@</t>
        </is>
      </c>
      <c r="F2884" s="3" t="inlineStr">
        <is>
          <t>+54 9 2326 485992</t>
        </is>
      </c>
      <c r="G2884" s="3" t="inlineStr">
        <is>
          <t>Mendoza</t>
        </is>
      </c>
      <c r="I2884" s="3" t="inlineStr">
        <is>
          <t>Webcam HD</t>
        </is>
      </c>
      <c r="J2884" s="3" t="inlineStr">
        <is>
          <t>Hogar</t>
        </is>
      </c>
      <c r="K2884" s="3">
        <v>1</v>
      </c>
      <c r="L2884" s="5">
        <v>72261.73</v>
      </c>
      <c r="M2884" s="3">
        <v>5</v>
      </c>
      <c r="N2884" s="5">
        <v>68648.64</v>
      </c>
      <c r="O2884" s="3" t="inlineStr">
        <is>
          <t>Tarjeta Crédito</t>
        </is>
      </c>
      <c r="P2884" s="3" t="inlineStr">
        <is>
          <t>Benjamín</t>
        </is>
      </c>
      <c r="Q2884" s="3" t="inlineStr">
        <is>
          <t>local 1</t>
        </is>
      </c>
      <c r="R2884" s="3" t="inlineStr">
        <is>
          <t>Entregado</t>
        </is>
      </c>
      <c r="S2884" s="3" t="inlineStr">
        <is>
          <t>Pago a confirmar</t>
        </is>
      </c>
      <c r="T2884" s="3">
        <f>IF(COUNTA(A2884:S2884)&lt;19,"REVISAR","OK")</f>
        <v>0</v>
      </c>
      <c r="U2884" s="3">
        <f>IF(ISNUMBER(B2884),"OK","REVISAR")</f>
        <v>0</v>
      </c>
      <c r="V2884" s="3">
        <f>IF(AND(ISNUMBER(K2884),K2884&gt;0,K2884&lt;50),"OK","REVISAR")</f>
        <v>0</v>
      </c>
      <c r="W2884" s="3">
        <f>IF(AND(ISNUMBER(L2884),L2884&gt;0,L2884&lt;1000000),"OK","REVISAR")</f>
        <v>0</v>
      </c>
      <c r="X2884" s="3">
        <f>IF(AND(ISNUMBER(K2884),ISNUMBER(L2884),ISNUMBER(M2884),ISNUMBER(N2884)),IF(ABS(N2884-(K2884*L2884*(1-M2884/100)))&gt;1,"REVISAR","OK"),"REVISAR")</f>
        <v>0</v>
      </c>
      <c r="Y2884" s="3">
        <f>IF(AND(ISNUMBER(SEARCH("@",E2884)),ISNUMBER(SEARCH(".",E2884))),"OK","REVISAR")</f>
        <v>0</v>
      </c>
      <c r="Z2884" s="3">
        <f>IF(COUNTIF($A$2:$A$5001,A2884)&gt;1,"REVISAR","OK")</f>
        <v>0</v>
      </c>
    </row>
    <row r="2885">
      <c r="A2885" s="3">
        <v>2884</v>
      </c>
      <c r="B2885" s="4">
        <v>45420</v>
      </c>
      <c r="C2885" s="3" t="inlineStr">
        <is>
          <t>Valentina Díaz</t>
        </is>
      </c>
      <c r="D2885" s="3" t="inlineStr">
        <is>
          <t>42205709</t>
        </is>
      </c>
      <c r="E2885" s="3" t="inlineStr">
        <is>
          <t>cliente169@gmail.com</t>
        </is>
      </c>
      <c r="F2885" s="3" t="inlineStr">
        <is>
          <t>+54 9 2326 391015</t>
        </is>
      </c>
      <c r="G2885" s="3" t="inlineStr">
        <is>
          <t>Buenos Aires</t>
        </is>
      </c>
      <c r="H2885" s="3" t="inlineStr">
        <is>
          <t>Bs.As</t>
        </is>
      </c>
      <c r="I2885" s="3" t="inlineStr">
        <is>
          <t>Auriculares Bluetooth</t>
        </is>
      </c>
      <c r="K2885" s="3">
        <v>7</v>
      </c>
      <c r="M2885" s="3">
        <v>80</v>
      </c>
      <c r="O2885" s="3" t="inlineStr">
        <is>
          <t>tarjeta credito</t>
        </is>
      </c>
      <c r="Q2885" s="3" t="inlineStr">
        <is>
          <t>local 1</t>
        </is>
      </c>
      <c r="R2885" s="3" t="inlineStr">
        <is>
          <t>Cancelado</t>
        </is>
      </c>
      <c r="T2885" s="3">
        <f>IF(COUNTA(A2885:S2885)&lt;19,"REVISAR","OK")</f>
        <v>0</v>
      </c>
      <c r="U2885" s="3">
        <f>IF(ISNUMBER(B2885),"OK","REVISAR")</f>
        <v>0</v>
      </c>
      <c r="V2885" s="3">
        <f>IF(AND(ISNUMBER(K2885),K2885&gt;0,K2885&lt;50),"OK","REVISAR")</f>
        <v>0</v>
      </c>
      <c r="W2885" s="3">
        <f>IF(AND(ISNUMBER(L2885),L2885&gt;0,L2885&lt;1000000),"OK","REVISAR")</f>
        <v>0</v>
      </c>
      <c r="X2885" s="3">
        <f>IF(AND(ISNUMBER(K2885),ISNUMBER(L2885),ISNUMBER(M2885),ISNUMBER(N2885)),IF(ABS(N2885-(K2885*L2885*(1-M2885/100)))&gt;1,"REVISAR","OK"),"REVISAR")</f>
        <v>0</v>
      </c>
      <c r="Y2885" s="3">
        <f>IF(AND(ISNUMBER(SEARCH("@",E2885)),ISNUMBER(SEARCH(".",E2885))),"OK","REVISAR")</f>
        <v>0</v>
      </c>
      <c r="Z2885" s="3">
        <f>IF(COUNTIF($A$2:$A$5001,A2885)&gt;1,"REVISAR","OK")</f>
        <v>0</v>
      </c>
    </row>
    <row r="2886">
      <c r="A2886" s="3">
        <v>2885</v>
      </c>
      <c r="B2886" s="4">
        <v>45574</v>
      </c>
      <c r="C2886" s="3" t="inlineStr">
        <is>
          <t>Carlos López</t>
        </is>
      </c>
      <c r="D2886" s="3" t="inlineStr">
        <is>
          <t>27998669</t>
        </is>
      </c>
      <c r="E2886" s="3" t="inlineStr">
        <is>
          <t>cliente783@hotmial.com</t>
        </is>
      </c>
      <c r="F2886" s="3" t="inlineStr">
        <is>
          <t>+54 9 2326 402068</t>
        </is>
      </c>
      <c r="G2886" s="3" t="inlineStr">
        <is>
          <t>S. A. de Areco</t>
        </is>
      </c>
      <c r="I2886" s="3" t="inlineStr">
        <is>
          <t>Producto desconocido</t>
        </is>
      </c>
      <c r="J2886" s="3" t="inlineStr">
        <is>
          <t>perifericos</t>
        </is>
      </c>
      <c r="K2886" s="3">
        <v>5</v>
      </c>
      <c r="L2886" s="5">
        <v>46399.05</v>
      </c>
      <c r="M2886" s="3">
        <v>0</v>
      </c>
      <c r="N2886" s="5">
        <v>231995.25</v>
      </c>
      <c r="Q2886" s="3" t="inlineStr">
        <is>
          <t>Centro</t>
        </is>
      </c>
      <c r="R2886" s="3" t="inlineStr">
        <is>
          <t>pendiente</t>
        </is>
      </c>
      <c r="T2886" s="3">
        <f>IF(COUNTA(A2886:S2886)&lt;19,"REVISAR","OK")</f>
        <v>0</v>
      </c>
      <c r="U2886" s="3">
        <f>IF(ISNUMBER(B2886),"OK","REVISAR")</f>
        <v>0</v>
      </c>
      <c r="V2886" s="3">
        <f>IF(AND(ISNUMBER(K2886),K2886&gt;0,K2886&lt;50),"OK","REVISAR")</f>
        <v>0</v>
      </c>
      <c r="W2886" s="3">
        <f>IF(AND(ISNUMBER(L2886),L2886&gt;0,L2886&lt;1000000),"OK","REVISAR")</f>
        <v>0</v>
      </c>
      <c r="X2886" s="3">
        <f>IF(AND(ISNUMBER(K2886),ISNUMBER(L2886),ISNUMBER(M2886),ISNUMBER(N2886)),IF(ABS(N2886-(K2886*L2886*(1-M2886/100)))&gt;1,"REVISAR","OK"),"REVISAR")</f>
        <v>0</v>
      </c>
      <c r="Y2886" s="3">
        <f>IF(AND(ISNUMBER(SEARCH("@",E2886)),ISNUMBER(SEARCH(".",E2886))),"OK","REVISAR")</f>
        <v>0</v>
      </c>
      <c r="Z2886" s="3">
        <f>IF(COUNTIF($A$2:$A$5001,A2886)&gt;1,"REVISAR","OK")</f>
        <v>0</v>
      </c>
    </row>
    <row r="2887">
      <c r="A2887" s="3">
        <v>2886</v>
      </c>
      <c r="B2887" s="4">
        <v>45788</v>
      </c>
      <c r="C2887" s="3" t="inlineStr">
        <is>
          <t>Martín Fernández</t>
        </is>
      </c>
      <c r="D2887" s="3" t="inlineStr">
        <is>
          <t>36253496</t>
        </is>
      </c>
      <c r="E2887" s="3" t="inlineStr">
        <is>
          <t>cliente201@outlook.com</t>
        </is>
      </c>
      <c r="F2887" s="3" t="inlineStr">
        <is>
          <t>+54 9 2326 936694</t>
        </is>
      </c>
      <c r="G2887" s="3" t="inlineStr">
        <is>
          <t>Buenos Aires</t>
        </is>
      </c>
      <c r="I2887" s="3" t="inlineStr">
        <is>
          <t>Disco SSD 480GB</t>
        </is>
      </c>
      <c r="K2887" s="3">
        <v>-3</v>
      </c>
      <c r="L2887" s="5">
        <v>66540.75</v>
      </c>
      <c r="M2887" s="3">
        <v>0</v>
      </c>
      <c r="N2887" s="5">
        <v>-199622.25</v>
      </c>
      <c r="O2887" s="3" t="inlineStr">
        <is>
          <t>Mercado Pago</t>
        </is>
      </c>
      <c r="Q2887" s="3" t="inlineStr">
        <is>
          <t>Local 1</t>
        </is>
      </c>
      <c r="R2887" s="3" t="inlineStr">
        <is>
          <t>pendiente</t>
        </is>
      </c>
      <c r="S2887" s="3" t="inlineStr">
        <is>
          <t>Cliente reclama demora</t>
        </is>
      </c>
      <c r="T2887" s="3">
        <f>IF(COUNTA(A2887:S2887)&lt;19,"REVISAR","OK")</f>
        <v>0</v>
      </c>
      <c r="U2887" s="3">
        <f>IF(ISNUMBER(B2887),"OK","REVISAR")</f>
        <v>0</v>
      </c>
      <c r="V2887" s="3">
        <f>IF(AND(ISNUMBER(K2887),K2887&gt;0,K2887&lt;50),"OK","REVISAR")</f>
        <v>0</v>
      </c>
      <c r="W2887" s="3">
        <f>IF(AND(ISNUMBER(L2887),L2887&gt;0,L2887&lt;1000000),"OK","REVISAR")</f>
        <v>0</v>
      </c>
      <c r="X2887" s="3">
        <f>IF(AND(ISNUMBER(K2887),ISNUMBER(L2887),ISNUMBER(M2887),ISNUMBER(N2887)),IF(ABS(N2887-(K2887*L2887*(1-M2887/100)))&gt;1,"REVISAR","OK"),"REVISAR")</f>
        <v>0</v>
      </c>
      <c r="Y2887" s="3">
        <f>IF(AND(ISNUMBER(SEARCH("@",E2887)),ISNUMBER(SEARCH(".",E2887))),"OK","REVISAR")</f>
        <v>0</v>
      </c>
      <c r="Z2887" s="3">
        <f>IF(COUNTIF($A$2:$A$5001,A2887)&gt;1,"REVISAR","OK")</f>
        <v>0</v>
      </c>
    </row>
    <row r="2888">
      <c r="A2888" s="3">
        <v>2887</v>
      </c>
      <c r="B2888" s="4">
        <v>45783</v>
      </c>
      <c r="C2888" s="3" t="inlineStr">
        <is>
          <t>Ana Martínez</t>
        </is>
      </c>
      <c r="D2888" s="3" t="inlineStr">
        <is>
          <t>28816647</t>
        </is>
      </c>
      <c r="E2888" s="3" t="inlineStr">
        <is>
          <t>cliente174@sinmail</t>
        </is>
      </c>
      <c r="F2888" s="3" t="inlineStr">
        <is>
          <t>+54 9 2326 670894</t>
        </is>
      </c>
      <c r="G2888" s="3" t="inlineStr">
        <is>
          <t>CABA</t>
        </is>
      </c>
      <c r="H2888" s="3" t="inlineStr">
        <is>
          <t>Cordoba</t>
        </is>
      </c>
      <c r="I2888" s="3" t="inlineStr">
        <is>
          <t>Parlante portátil</t>
        </is>
      </c>
      <c r="K2888" s="3">
        <v>6</v>
      </c>
      <c r="L2888" s="5">
        <v>3809.79</v>
      </c>
      <c r="M2888" s="3">
        <v>10</v>
      </c>
      <c r="N2888" s="5">
        <v>20572.87</v>
      </c>
      <c r="O2888" s="3" t="inlineStr">
        <is>
          <t>MercadoPago</t>
        </is>
      </c>
      <c r="P2888" s="3" t="inlineStr">
        <is>
          <t>Admin</t>
        </is>
      </c>
      <c r="R2888" s="3" t="inlineStr">
        <is>
          <t>Cancelado</t>
        </is>
      </c>
      <c r="S2888" s="3" t="inlineStr">
        <is>
          <t>Precio cargado manualmente</t>
        </is>
      </c>
      <c r="T2888" s="3">
        <f>IF(COUNTA(A2888:S2888)&lt;19,"REVISAR","OK")</f>
        <v>0</v>
      </c>
      <c r="U2888" s="3">
        <f>IF(ISNUMBER(B2888),"OK","REVISAR")</f>
        <v>0</v>
      </c>
      <c r="V2888" s="3">
        <f>IF(AND(ISNUMBER(K2888),K2888&gt;0,K2888&lt;50),"OK","REVISAR")</f>
        <v>0</v>
      </c>
      <c r="W2888" s="3">
        <f>IF(AND(ISNUMBER(L2888),L2888&gt;0,L2888&lt;1000000),"OK","REVISAR")</f>
        <v>0</v>
      </c>
      <c r="X2888" s="3">
        <f>IF(AND(ISNUMBER(K2888),ISNUMBER(L2888),ISNUMBER(M2888),ISNUMBER(N2888)),IF(ABS(N2888-(K2888*L2888*(1-M2888/100)))&gt;1,"REVISAR","OK"),"REVISAR")</f>
        <v>0</v>
      </c>
      <c r="Y2888" s="3">
        <f>IF(AND(ISNUMBER(SEARCH("@",E2888)),ISNUMBER(SEARCH(".",E2888))),"OK","REVISAR")</f>
        <v>0</v>
      </c>
      <c r="Z2888" s="3">
        <f>IF(COUNTIF($A$2:$A$5001,A2888)&gt;1,"REVISAR","OK")</f>
        <v>0</v>
      </c>
    </row>
    <row r="2889">
      <c r="A2889" s="3">
        <v>2888</v>
      </c>
      <c r="B2889" s="4">
        <v>45483</v>
      </c>
      <c r="C2889" s="3" t="inlineStr">
        <is>
          <t>Martín Fernández</t>
        </is>
      </c>
      <c r="D2889" s="3" t="inlineStr">
        <is>
          <t>36402188</t>
        </is>
      </c>
      <c r="E2889" s="3" t="inlineStr">
        <is>
          <t>cliente763@sinmail</t>
        </is>
      </c>
      <c r="F2889" s="3" t="inlineStr">
        <is>
          <t>+54 9 2326 598848</t>
        </is>
      </c>
      <c r="G2889" s="3" t="inlineStr">
        <is>
          <t>Mendoza</t>
        </is>
      </c>
      <c r="H2889" s="3" t="inlineStr">
        <is>
          <t>Santa Fe</t>
        </is>
      </c>
      <c r="I2889" s="3" t="inlineStr">
        <is>
          <t>Disco SSD 480GB</t>
        </is>
      </c>
      <c r="J2889" s="3" t="inlineStr">
        <is>
          <t>Tecnología</t>
        </is>
      </c>
      <c r="K2889" s="3">
        <v>4</v>
      </c>
      <c r="L2889" s="5">
        <v>38174.44</v>
      </c>
      <c r="M2889" s="3">
        <v>20</v>
      </c>
      <c r="N2889" s="5">
        <v>122158.21</v>
      </c>
      <c r="O2889" s="3" t="inlineStr">
        <is>
          <t>Tarjeta Crédito</t>
        </is>
      </c>
      <c r="P2889" s="3" t="inlineStr">
        <is>
          <t>Isaías</t>
        </is>
      </c>
      <c r="Q2889" s="3" t="inlineStr">
        <is>
          <t>Sucursal Centro</t>
        </is>
      </c>
      <c r="S2889" s="3" t="inlineStr">
        <is>
          <t>Producto sin stock</t>
        </is>
      </c>
      <c r="T2889" s="3">
        <f>IF(COUNTA(A2889:S2889)&lt;19,"REVISAR","OK")</f>
        <v>0</v>
      </c>
      <c r="U2889" s="3">
        <f>IF(ISNUMBER(B2889),"OK","REVISAR")</f>
        <v>0</v>
      </c>
      <c r="V2889" s="3">
        <f>IF(AND(ISNUMBER(K2889),K2889&gt;0,K2889&lt;50),"OK","REVISAR")</f>
        <v>0</v>
      </c>
      <c r="W2889" s="3">
        <f>IF(AND(ISNUMBER(L2889),L2889&gt;0,L2889&lt;1000000),"OK","REVISAR")</f>
        <v>0</v>
      </c>
      <c r="X2889" s="3">
        <f>IF(AND(ISNUMBER(K2889),ISNUMBER(L2889),ISNUMBER(M2889),ISNUMBER(N2889)),IF(ABS(N2889-(K2889*L2889*(1-M2889/100)))&gt;1,"REVISAR","OK"),"REVISAR")</f>
        <v>0</v>
      </c>
      <c r="Y2889" s="3">
        <f>IF(AND(ISNUMBER(SEARCH("@",E2889)),ISNUMBER(SEARCH(".",E2889))),"OK","REVISAR")</f>
        <v>0</v>
      </c>
      <c r="Z2889" s="3">
        <f>IF(COUNTIF($A$2:$A$5001,A2889)&gt;1,"REVISAR","OK")</f>
        <v>0</v>
      </c>
    </row>
    <row r="2890">
      <c r="A2890" s="3">
        <v>2889</v>
      </c>
      <c r="B2890" s="4">
        <v>45529</v>
      </c>
      <c r="C2890" s="3" t="inlineStr">
        <is>
          <t>Martín Fernández</t>
        </is>
      </c>
      <c r="D2890" s="3" t="inlineStr">
        <is>
          <t>28523887</t>
        </is>
      </c>
      <c r="E2890" s="3" t="inlineStr">
        <is>
          <t>@gmail.com</t>
        </is>
      </c>
      <c r="F2890" s="3" t="inlineStr">
        <is>
          <t>+54 9 2326 806667</t>
        </is>
      </c>
      <c r="G2890" s="3" t="inlineStr">
        <is>
          <t>Bs As</t>
        </is>
      </c>
      <c r="I2890" s="3" t="inlineStr">
        <is>
          <t>Parlante portátil</t>
        </is>
      </c>
      <c r="J2890" s="3" t="inlineStr">
        <is>
          <t>Periféricos</t>
        </is>
      </c>
      <c r="K2890" s="3">
        <v>1</v>
      </c>
      <c r="L2890" s="5">
        <v>103266.4</v>
      </c>
      <c r="M2890" s="3">
        <v>0</v>
      </c>
      <c r="N2890" s="5">
        <v>103266.4</v>
      </c>
      <c r="O2890" s="3" t="inlineStr">
        <is>
          <t>MercadoPago</t>
        </is>
      </c>
      <c r="P2890" s="3" t="inlineStr">
        <is>
          <t>Admin</t>
        </is>
      </c>
      <c r="Q2890" s="3" t="inlineStr">
        <is>
          <t>Online</t>
        </is>
      </c>
      <c r="R2890" s="3" t="inlineStr">
        <is>
          <t>entregado</t>
        </is>
      </c>
      <c r="S2890" s="3" t="inlineStr">
        <is>
          <t>Pago a confirmar</t>
        </is>
      </c>
      <c r="T2890" s="3">
        <f>IF(COUNTA(A2890:S2890)&lt;19,"REVISAR","OK")</f>
        <v>0</v>
      </c>
      <c r="U2890" s="3">
        <f>IF(ISNUMBER(B2890),"OK","REVISAR")</f>
        <v>0</v>
      </c>
      <c r="V2890" s="3">
        <f>IF(AND(ISNUMBER(K2890),K2890&gt;0,K2890&lt;50),"OK","REVISAR")</f>
        <v>0</v>
      </c>
      <c r="W2890" s="3">
        <f>IF(AND(ISNUMBER(L2890),L2890&gt;0,L2890&lt;1000000),"OK","REVISAR")</f>
        <v>0</v>
      </c>
      <c r="X2890" s="3">
        <f>IF(AND(ISNUMBER(K2890),ISNUMBER(L2890),ISNUMBER(M2890),ISNUMBER(N2890)),IF(ABS(N2890-(K2890*L2890*(1-M2890/100)))&gt;1,"REVISAR","OK"),"REVISAR")</f>
        <v>0</v>
      </c>
      <c r="Y2890" s="3">
        <f>IF(AND(ISNUMBER(SEARCH("@",E2890)),ISNUMBER(SEARCH(".",E2890))),"OK","REVISAR")</f>
        <v>0</v>
      </c>
      <c r="Z2890" s="3">
        <f>IF(COUNTIF($A$2:$A$5001,A2890)&gt;1,"REVISAR","OK")</f>
        <v>0</v>
      </c>
    </row>
    <row r="2891">
      <c r="A2891" s="3">
        <v>2890</v>
      </c>
      <c r="B2891" s="4">
        <v>45557</v>
      </c>
      <c r="C2891" s="3" t="inlineStr">
        <is>
          <t>Martín Fernández</t>
        </is>
      </c>
      <c r="D2891" s="3" t="inlineStr">
        <is>
          <t>33684175</t>
        </is>
      </c>
      <c r="E2891" s="3" t="inlineStr">
        <is>
          <t>cliente804@sinmail</t>
        </is>
      </c>
      <c r="F2891" s="3" t="inlineStr">
        <is>
          <t>+54 9 2326 977098</t>
        </is>
      </c>
      <c r="G2891" s="3" t="inlineStr">
        <is>
          <t>San Antonio de Areco</t>
        </is>
      </c>
      <c r="H2891" s="3" t="inlineStr">
        <is>
          <t>Santa Fe</t>
        </is>
      </c>
      <c r="I2891" s="3" t="inlineStr">
        <is>
          <t>Notebook 15</t>
        </is>
      </c>
      <c r="J2891" s="3" t="inlineStr">
        <is>
          <t>Accesorios</t>
        </is>
      </c>
      <c r="K2891" s="3">
        <v>6</v>
      </c>
      <c r="L2891" s="5">
        <v>33104</v>
      </c>
      <c r="M2891" s="3">
        <v>0</v>
      </c>
      <c r="N2891" s="5">
        <v>198624</v>
      </c>
      <c r="O2891" s="3" t="inlineStr">
        <is>
          <t>efectivo</t>
        </is>
      </c>
      <c r="P2891" s="3" t="inlineStr">
        <is>
          <t>Paul</t>
        </is>
      </c>
      <c r="Q2891" s="3" t="inlineStr">
        <is>
          <t>Sucursal Centro</t>
        </is>
      </c>
      <c r="S2891" s="3" t="inlineStr">
        <is>
          <t>OK</t>
        </is>
      </c>
      <c r="T2891" s="3">
        <f>IF(COUNTA(A2891:S2891)&lt;19,"REVISAR","OK")</f>
        <v>0</v>
      </c>
      <c r="U2891" s="3">
        <f>IF(ISNUMBER(B2891),"OK","REVISAR")</f>
        <v>0</v>
      </c>
      <c r="V2891" s="3">
        <f>IF(AND(ISNUMBER(K2891),K2891&gt;0,K2891&lt;50),"OK","REVISAR")</f>
        <v>0</v>
      </c>
      <c r="W2891" s="3">
        <f>IF(AND(ISNUMBER(L2891),L2891&gt;0,L2891&lt;1000000),"OK","REVISAR")</f>
        <v>0</v>
      </c>
      <c r="X2891" s="3">
        <f>IF(AND(ISNUMBER(K2891),ISNUMBER(L2891),ISNUMBER(M2891),ISNUMBER(N2891)),IF(ABS(N2891-(K2891*L2891*(1-M2891/100)))&gt;1,"REVISAR","OK"),"REVISAR")</f>
        <v>0</v>
      </c>
      <c r="Y2891" s="3">
        <f>IF(AND(ISNUMBER(SEARCH("@",E2891)),ISNUMBER(SEARCH(".",E2891))),"OK","REVISAR")</f>
        <v>0</v>
      </c>
      <c r="Z2891" s="3">
        <f>IF(COUNTIF($A$2:$A$5001,A2891)&gt;1,"REVISAR","OK")</f>
        <v>0</v>
      </c>
    </row>
    <row r="2892">
      <c r="A2892" s="3">
        <v>2891</v>
      </c>
      <c r="B2892" s="4">
        <v>45514</v>
      </c>
      <c r="C2892" s="3" t="inlineStr">
        <is>
          <t>Sofía García</t>
        </is>
      </c>
      <c r="D2892" s="3" t="inlineStr">
        <is>
          <t>20976112</t>
        </is>
      </c>
      <c r="E2892" s="3" t="inlineStr">
        <is>
          <t>cliente864@hotmial.com</t>
        </is>
      </c>
      <c r="F2892" s="3" t="inlineStr">
        <is>
          <t>+54 9 2326 115852</t>
        </is>
      </c>
      <c r="G2892" s="3" t="inlineStr">
        <is>
          <t>Mar del Plata</t>
        </is>
      </c>
      <c r="I2892" s="3" t="inlineStr">
        <is>
          <t>Webcam HD</t>
        </is>
      </c>
      <c r="J2892" s="3" t="inlineStr">
        <is>
          <t>Tecnologia</t>
        </is>
      </c>
      <c r="K2892" s="3">
        <v>2</v>
      </c>
      <c r="L2892" s="5">
        <v>165751.65</v>
      </c>
      <c r="M2892" s="3">
        <v>20</v>
      </c>
      <c r="N2892" s="5">
        <v>265202.64</v>
      </c>
      <c r="P2892" s="3" t="inlineStr">
        <is>
          <t>Admin</t>
        </is>
      </c>
      <c r="Q2892" s="3" t="inlineStr">
        <is>
          <t>local 1</t>
        </is>
      </c>
      <c r="S2892" s="3" t="inlineStr">
        <is>
          <t>Producto sin stock</t>
        </is>
      </c>
      <c r="T2892" s="3">
        <f>IF(COUNTA(A2892:S2892)&lt;19,"REVISAR","OK")</f>
        <v>0</v>
      </c>
      <c r="U2892" s="3">
        <f>IF(ISNUMBER(B2892),"OK","REVISAR")</f>
        <v>0</v>
      </c>
      <c r="V2892" s="3">
        <f>IF(AND(ISNUMBER(K2892),K2892&gt;0,K2892&lt;50),"OK","REVISAR")</f>
        <v>0</v>
      </c>
      <c r="W2892" s="3">
        <f>IF(AND(ISNUMBER(L2892),L2892&gt;0,L2892&lt;1000000),"OK","REVISAR")</f>
        <v>0</v>
      </c>
      <c r="X2892" s="3">
        <f>IF(AND(ISNUMBER(K2892),ISNUMBER(L2892),ISNUMBER(M2892),ISNUMBER(N2892)),IF(ABS(N2892-(K2892*L2892*(1-M2892/100)))&gt;1,"REVISAR","OK"),"REVISAR")</f>
        <v>0</v>
      </c>
      <c r="Y2892" s="3">
        <f>IF(AND(ISNUMBER(SEARCH("@",E2892)),ISNUMBER(SEARCH(".",E2892))),"OK","REVISAR")</f>
        <v>0</v>
      </c>
      <c r="Z2892" s="3">
        <f>IF(COUNTIF($A$2:$A$5001,A2892)&gt;1,"REVISAR","OK")</f>
        <v>0</v>
      </c>
    </row>
    <row r="2893">
      <c r="A2893" s="3">
        <v>2892</v>
      </c>
      <c r="B2893" s="4">
        <v>45742</v>
      </c>
      <c r="C2893" s="3" t="inlineStr">
        <is>
          <t>Juan Pérez</t>
        </is>
      </c>
      <c r="D2893" s="3" t="inlineStr">
        <is>
          <t>43107685</t>
        </is>
      </c>
      <c r="E2893" s="3" t="inlineStr">
        <is>
          <t>cliente669@gmail.com</t>
        </is>
      </c>
      <c r="F2893" s="3" t="inlineStr">
        <is>
          <t>+54 9 2326 428539</t>
        </is>
      </c>
      <c r="G2893" s="3" t="inlineStr">
        <is>
          <t>Rosario</t>
        </is>
      </c>
      <c r="H2893" s="3" t="inlineStr">
        <is>
          <t>Mendoza</t>
        </is>
      </c>
      <c r="I2893" s="3" t="inlineStr">
        <is>
          <t>Memoria RAM 8GB</t>
        </is>
      </c>
      <c r="J2893" s="3" t="inlineStr">
        <is>
          <t>perifericos</t>
        </is>
      </c>
      <c r="K2893" s="3">
        <v>6</v>
      </c>
      <c r="L2893" s="5">
        <v>152612.18</v>
      </c>
      <c r="M2893" s="3">
        <v>0</v>
      </c>
      <c r="N2893" s="5">
        <v>915673.08</v>
      </c>
      <c r="O2893" s="3" t="inlineStr">
        <is>
          <t>Transferencia</t>
        </is>
      </c>
      <c r="P2893" s="3" t="inlineStr">
        <is>
          <t>Benjamín</t>
        </is>
      </c>
      <c r="Q2893" s="3" t="inlineStr">
        <is>
          <t>Local 1</t>
        </is>
      </c>
      <c r="R2893" s="3" t="inlineStr">
        <is>
          <t>entregado</t>
        </is>
      </c>
      <c r="S2893" s="3" t="inlineStr">
        <is>
          <t>Duplicado probable</t>
        </is>
      </c>
      <c r="T2893" s="3">
        <f>IF(COUNTA(A2893:S2893)&lt;19,"REVISAR","OK")</f>
        <v>0</v>
      </c>
      <c r="U2893" s="3">
        <f>IF(ISNUMBER(B2893),"OK","REVISAR")</f>
        <v>0</v>
      </c>
      <c r="V2893" s="3">
        <f>IF(AND(ISNUMBER(K2893),K2893&gt;0,K2893&lt;50),"OK","REVISAR")</f>
        <v>0</v>
      </c>
      <c r="W2893" s="3">
        <f>IF(AND(ISNUMBER(L2893),L2893&gt;0,L2893&lt;1000000),"OK","REVISAR")</f>
        <v>0</v>
      </c>
      <c r="X2893" s="3">
        <f>IF(AND(ISNUMBER(K2893),ISNUMBER(L2893),ISNUMBER(M2893),ISNUMBER(N2893)),IF(ABS(N2893-(K2893*L2893*(1-M2893/100)))&gt;1,"REVISAR","OK"),"REVISAR")</f>
        <v>0</v>
      </c>
      <c r="Y2893" s="3">
        <f>IF(AND(ISNUMBER(SEARCH("@",E2893)),ISNUMBER(SEARCH(".",E2893))),"OK","REVISAR")</f>
        <v>0</v>
      </c>
      <c r="Z2893" s="3">
        <f>IF(COUNTIF($A$2:$A$5001,A2893)&gt;1,"REVISAR","OK")</f>
        <v>0</v>
      </c>
    </row>
    <row r="2894">
      <c r="A2894" s="3">
        <v>2893</v>
      </c>
      <c r="B2894" s="4">
        <v>45485</v>
      </c>
      <c r="C2894" s="3" t="inlineStr">
        <is>
          <t>Cliente Sin Nombre</t>
        </is>
      </c>
      <c r="D2894" s="3" t="inlineStr">
        <is>
          <t>Sin DNI</t>
        </is>
      </c>
      <c r="E2894" s="3" t="inlineStr">
        <is>
          <t>cliente54@yahoo.com</t>
        </is>
      </c>
      <c r="F2894" s="3" t="inlineStr">
        <is>
          <t>+54 9 2326 819904</t>
        </is>
      </c>
      <c r="G2894" s="3" t="inlineStr">
        <is>
          <t>CABA</t>
        </is>
      </c>
      <c r="H2894" s="3" t="inlineStr">
        <is>
          <t>Cordoba</t>
        </is>
      </c>
      <c r="I2894" s="3" t="inlineStr">
        <is>
          <t>Teclado mecánico</t>
        </is>
      </c>
      <c r="J2894" s="3" t="inlineStr">
        <is>
          <t>Tecnología</t>
        </is>
      </c>
      <c r="K2894" s="3">
        <v>2</v>
      </c>
      <c r="L2894" s="5">
        <v>11156.27</v>
      </c>
      <c r="M2894" s="3">
        <v>10</v>
      </c>
      <c r="N2894" s="5">
        <v>20081.29</v>
      </c>
      <c r="O2894" s="3" t="inlineStr">
        <is>
          <t>transf</t>
        </is>
      </c>
      <c r="P2894" s="3" t="inlineStr">
        <is>
          <t>Sofía</t>
        </is>
      </c>
      <c r="Q2894" s="3" t="inlineStr">
        <is>
          <t>Online</t>
        </is>
      </c>
      <c r="R2894" s="3" t="inlineStr">
        <is>
          <t>Cancelado</t>
        </is>
      </c>
      <c r="S2894" s="3" t="inlineStr">
        <is>
          <t>Producto sin stock</t>
        </is>
      </c>
      <c r="T2894" s="3">
        <f>IF(COUNTA(A2894:S2894)&lt;19,"REVISAR","OK")</f>
        <v>0</v>
      </c>
      <c r="U2894" s="3">
        <f>IF(ISNUMBER(B2894),"OK","REVISAR")</f>
        <v>0</v>
      </c>
      <c r="V2894" s="3">
        <f>IF(AND(ISNUMBER(K2894),K2894&gt;0,K2894&lt;50),"OK","REVISAR")</f>
        <v>0</v>
      </c>
      <c r="W2894" s="3">
        <f>IF(AND(ISNUMBER(L2894),L2894&gt;0,L2894&lt;1000000),"OK","REVISAR")</f>
        <v>0</v>
      </c>
      <c r="X2894" s="3">
        <f>IF(AND(ISNUMBER(K2894),ISNUMBER(L2894),ISNUMBER(M2894),ISNUMBER(N2894)),IF(ABS(N2894-(K2894*L2894*(1-M2894/100)))&gt;1,"REVISAR","OK"),"REVISAR")</f>
        <v>0</v>
      </c>
      <c r="Y2894" s="3">
        <f>IF(AND(ISNUMBER(SEARCH("@",E2894)),ISNUMBER(SEARCH(".",E2894))),"OK","REVISAR")</f>
        <v>0</v>
      </c>
      <c r="Z2894" s="3">
        <f>IF(COUNTIF($A$2:$A$5001,A2894)&gt;1,"REVISAR","OK")</f>
        <v>0</v>
      </c>
    </row>
    <row r="2895">
      <c r="A2895" s="3">
        <v>2894</v>
      </c>
      <c r="C2895" s="3" t="inlineStr">
        <is>
          <t>Martín Fernández</t>
        </is>
      </c>
      <c r="D2895" s="3" t="inlineStr">
        <is>
          <t>35695595</t>
        </is>
      </c>
      <c r="E2895" s="3" t="inlineStr">
        <is>
          <t>cliente556@yahoo.com</t>
        </is>
      </c>
      <c r="F2895" s="3" t="inlineStr">
        <is>
          <t>+54 9 2326 448839</t>
        </is>
      </c>
      <c r="G2895" s="3" t="inlineStr">
        <is>
          <t>Mar del Plata</t>
        </is>
      </c>
      <c r="H2895" s="3" t="inlineStr">
        <is>
          <t>CABA</t>
        </is>
      </c>
      <c r="I2895" s="3" t="inlineStr">
        <is>
          <t>Teclado mecánico</t>
        </is>
      </c>
      <c r="J2895" s="3" t="inlineStr">
        <is>
          <t>Computación</t>
        </is>
      </c>
      <c r="K2895" s="3">
        <v>8</v>
      </c>
      <c r="L2895" s="5">
        <v>165161.92</v>
      </c>
      <c r="M2895" s="3">
        <v>0</v>
      </c>
      <c r="N2895" s="5">
        <v>1321295.36</v>
      </c>
      <c r="O2895" s="3" t="inlineStr">
        <is>
          <t>Cheque</t>
        </is>
      </c>
      <c r="P2895" s="3" t="inlineStr">
        <is>
          <t>admin</t>
        </is>
      </c>
      <c r="Q2895" s="3" t="inlineStr">
        <is>
          <t>Centro</t>
        </is>
      </c>
      <c r="T2895" s="3">
        <f>IF(COUNTA(A2895:S2895)&lt;19,"REVISAR","OK")</f>
        <v>0</v>
      </c>
      <c r="U2895" s="3">
        <f>IF(ISNUMBER(B2895),"OK","REVISAR")</f>
        <v>0</v>
      </c>
      <c r="V2895" s="3">
        <f>IF(AND(ISNUMBER(K2895),K2895&gt;0,K2895&lt;50),"OK","REVISAR")</f>
        <v>0</v>
      </c>
      <c r="W2895" s="3">
        <f>IF(AND(ISNUMBER(L2895),L2895&gt;0,L2895&lt;1000000),"OK","REVISAR")</f>
        <v>0</v>
      </c>
      <c r="X2895" s="3">
        <f>IF(AND(ISNUMBER(K2895),ISNUMBER(L2895),ISNUMBER(M2895),ISNUMBER(N2895)),IF(ABS(N2895-(K2895*L2895*(1-M2895/100)))&gt;1,"REVISAR","OK"),"REVISAR")</f>
        <v>0</v>
      </c>
      <c r="Y2895" s="3">
        <f>IF(AND(ISNUMBER(SEARCH("@",E2895)),ISNUMBER(SEARCH(".",E2895))),"OK","REVISAR")</f>
        <v>0</v>
      </c>
      <c r="Z2895" s="3">
        <f>IF(COUNTIF($A$2:$A$5001,A2895)&gt;1,"REVISAR","OK")</f>
        <v>0</v>
      </c>
    </row>
    <row r="2896">
      <c r="A2896" s="3">
        <v>2895</v>
      </c>
      <c r="B2896" s="4">
        <v>45471</v>
      </c>
      <c r="D2896" s="3" t="inlineStr">
        <is>
          <t>33828665</t>
        </is>
      </c>
      <c r="E2896" s="3" t="inlineStr">
        <is>
          <t>cliente627@yahoo.com</t>
        </is>
      </c>
      <c r="F2896" s="3" t="inlineStr">
        <is>
          <t>+54 9 2326 948660</t>
        </is>
      </c>
      <c r="G2896" s="3" t="inlineStr">
        <is>
          <t>Buenos Aires</t>
        </is>
      </c>
      <c r="I2896" s="3" t="inlineStr">
        <is>
          <t>Mouse gamer</t>
        </is>
      </c>
      <c r="J2896" s="3" t="inlineStr">
        <is>
          <t>perifericos</t>
        </is>
      </c>
      <c r="K2896" s="3">
        <v>5</v>
      </c>
      <c r="L2896" s="5">
        <v>102904.5</v>
      </c>
      <c r="M2896" s="3">
        <v>20</v>
      </c>
      <c r="N2896" s="5">
        <v>0</v>
      </c>
      <c r="O2896" s="3" t="inlineStr">
        <is>
          <t>tarjeta credito</t>
        </is>
      </c>
      <c r="P2896" s="3" t="inlineStr">
        <is>
          <t>Sofía</t>
        </is>
      </c>
      <c r="Q2896" s="3" t="inlineStr">
        <is>
          <t>Local 1</t>
        </is>
      </c>
      <c r="R2896" s="3" t="inlineStr">
        <is>
          <t>No aplica</t>
        </is>
      </c>
      <c r="S2896" s="3" t="inlineStr">
        <is>
          <t>Cliente reclama demora</t>
        </is>
      </c>
      <c r="T2896" s="3">
        <f>IF(COUNTA(A2896:S2896)&lt;19,"REVISAR","OK")</f>
        <v>0</v>
      </c>
      <c r="U2896" s="3">
        <f>IF(ISNUMBER(B2896),"OK","REVISAR")</f>
        <v>0</v>
      </c>
      <c r="V2896" s="3">
        <f>IF(AND(ISNUMBER(K2896),K2896&gt;0,K2896&lt;50),"OK","REVISAR")</f>
        <v>0</v>
      </c>
      <c r="W2896" s="3">
        <f>IF(AND(ISNUMBER(L2896),L2896&gt;0,L2896&lt;1000000),"OK","REVISAR")</f>
        <v>0</v>
      </c>
      <c r="X2896" s="3">
        <f>IF(AND(ISNUMBER(K2896),ISNUMBER(L2896),ISNUMBER(M2896),ISNUMBER(N2896)),IF(ABS(N2896-(K2896*L2896*(1-M2896/100)))&gt;1,"REVISAR","OK"),"REVISAR")</f>
        <v>0</v>
      </c>
      <c r="Y2896" s="3">
        <f>IF(AND(ISNUMBER(SEARCH("@",E2896)),ISNUMBER(SEARCH(".",E2896))),"OK","REVISAR")</f>
        <v>0</v>
      </c>
      <c r="Z2896" s="3">
        <f>IF(COUNTIF($A$2:$A$5001,A2896)&gt;1,"REVISAR","OK")</f>
        <v>0</v>
      </c>
    </row>
    <row r="2897">
      <c r="A2897" s="3">
        <v>2896</v>
      </c>
      <c r="B2897" s="4">
        <v>45629</v>
      </c>
      <c r="C2897" s="3" t="inlineStr">
        <is>
          <t>Camila Torres</t>
        </is>
      </c>
      <c r="D2897" s="3" t="inlineStr">
        <is>
          <t>23555123</t>
        </is>
      </c>
      <c r="E2897" s="3" t="inlineStr">
        <is>
          <t>CLIENTE50@HOTMAIL.COM</t>
        </is>
      </c>
      <c r="F2897" s="3" t="inlineStr">
        <is>
          <t>+54 9 2326 335200</t>
        </is>
      </c>
      <c r="G2897" s="3" t="inlineStr">
        <is>
          <t>San Antonio de Areco</t>
        </is>
      </c>
      <c r="H2897" s="3" t="inlineStr">
        <is>
          <t>Córdoba</t>
        </is>
      </c>
      <c r="I2897" s="3" t="inlineStr">
        <is>
          <t>Silla gamer</t>
        </is>
      </c>
      <c r="J2897" s="3" t="inlineStr">
        <is>
          <t>Periféricos</t>
        </is>
      </c>
      <c r="K2897" s="3">
        <v>4</v>
      </c>
      <c r="L2897" s="5">
        <v>179295.22</v>
      </c>
      <c r="M2897" s="3">
        <v>10</v>
      </c>
      <c r="N2897" s="5">
        <v>645462.79</v>
      </c>
      <c r="O2897" s="3" t="inlineStr">
        <is>
          <t>MercadoPago</t>
        </is>
      </c>
      <c r="Q2897" s="3" t="inlineStr">
        <is>
          <t>Online</t>
        </is>
      </c>
      <c r="R2897" s="3" t="inlineStr">
        <is>
          <t>entregado</t>
        </is>
      </c>
      <c r="S2897" s="3" t="inlineStr">
        <is>
          <t>Producto sin stock</t>
        </is>
      </c>
      <c r="T2897" s="3">
        <f>IF(COUNTA(A2897:S2897)&lt;19,"REVISAR","OK")</f>
        <v>0</v>
      </c>
      <c r="U2897" s="3">
        <f>IF(ISNUMBER(B2897),"OK","REVISAR")</f>
        <v>0</v>
      </c>
      <c r="V2897" s="3">
        <f>IF(AND(ISNUMBER(K2897),K2897&gt;0,K2897&lt;50),"OK","REVISAR")</f>
        <v>0</v>
      </c>
      <c r="W2897" s="3">
        <f>IF(AND(ISNUMBER(L2897),L2897&gt;0,L2897&lt;1000000),"OK","REVISAR")</f>
        <v>0</v>
      </c>
      <c r="X2897" s="3">
        <f>IF(AND(ISNUMBER(K2897),ISNUMBER(L2897),ISNUMBER(M2897),ISNUMBER(N2897)),IF(ABS(N2897-(K2897*L2897*(1-M2897/100)))&gt;1,"REVISAR","OK"),"REVISAR")</f>
        <v>0</v>
      </c>
      <c r="Y2897" s="3">
        <f>IF(AND(ISNUMBER(SEARCH("@",E2897)),ISNUMBER(SEARCH(".",E2897))),"OK","REVISAR")</f>
        <v>0</v>
      </c>
      <c r="Z2897" s="3">
        <f>IF(COUNTIF($A$2:$A$5001,A2897)&gt;1,"REVISAR","OK")</f>
        <v>0</v>
      </c>
    </row>
    <row r="2898">
      <c r="A2898" s="3">
        <v>2897</v>
      </c>
      <c r="B2898" s="4">
        <v>45334</v>
      </c>
      <c r="D2898" s="3" t="inlineStr">
        <is>
          <t>36100612</t>
        </is>
      </c>
      <c r="E2898" s="3" t="inlineStr">
        <is>
          <t>cliente73@</t>
        </is>
      </c>
      <c r="F2898" s="3" t="inlineStr">
        <is>
          <t>+54 9 2326 922216</t>
        </is>
      </c>
      <c r="G2898" s="3" t="inlineStr">
        <is>
          <t>CABA</t>
        </is>
      </c>
      <c r="H2898" s="3" t="inlineStr">
        <is>
          <t>CABA</t>
        </is>
      </c>
      <c r="I2898" s="3" t="inlineStr">
        <is>
          <t>Monitor 24</t>
        </is>
      </c>
      <c r="J2898" s="3" t="inlineStr">
        <is>
          <t>Periféricos</t>
        </is>
      </c>
      <c r="K2898" s="3">
        <v>2</v>
      </c>
      <c r="L2898" s="5">
        <v>13979.21</v>
      </c>
      <c r="M2898" s="3">
        <v>0</v>
      </c>
      <c r="N2898" s="5">
        <v>27958.42</v>
      </c>
      <c r="O2898" s="3" t="inlineStr">
        <is>
          <t>Tarjeta Crédito</t>
        </is>
      </c>
      <c r="P2898" s="3" t="inlineStr">
        <is>
          <t>Admin</t>
        </is>
      </c>
      <c r="Q2898" s="3" t="inlineStr">
        <is>
          <t>Local 1</t>
        </is>
      </c>
      <c r="R2898" s="3" t="inlineStr">
        <is>
          <t>No aplica</t>
        </is>
      </c>
      <c r="S2898" s="3" t="inlineStr">
        <is>
          <t>Cliente reclama demora</t>
        </is>
      </c>
      <c r="T2898" s="3">
        <f>IF(COUNTA(A2898:S2898)&lt;19,"REVISAR","OK")</f>
        <v>0</v>
      </c>
      <c r="U2898" s="3">
        <f>IF(ISNUMBER(B2898),"OK","REVISAR")</f>
        <v>0</v>
      </c>
      <c r="V2898" s="3">
        <f>IF(AND(ISNUMBER(K2898),K2898&gt;0,K2898&lt;50),"OK","REVISAR")</f>
        <v>0</v>
      </c>
      <c r="W2898" s="3">
        <f>IF(AND(ISNUMBER(L2898),L2898&gt;0,L2898&lt;1000000),"OK","REVISAR")</f>
        <v>0</v>
      </c>
      <c r="X2898" s="3">
        <f>IF(AND(ISNUMBER(K2898),ISNUMBER(L2898),ISNUMBER(M2898),ISNUMBER(N2898)),IF(ABS(N2898-(K2898*L2898*(1-M2898/100)))&gt;1,"REVISAR","OK"),"REVISAR")</f>
        <v>0</v>
      </c>
      <c r="Y2898" s="3">
        <f>IF(AND(ISNUMBER(SEARCH("@",E2898)),ISNUMBER(SEARCH(".",E2898))),"OK","REVISAR")</f>
        <v>0</v>
      </c>
      <c r="Z2898" s="3">
        <f>IF(COUNTIF($A$2:$A$5001,A2898)&gt;1,"REVISAR","OK")</f>
        <v>0</v>
      </c>
    </row>
    <row r="2899">
      <c r="A2899" s="3">
        <v>2898</v>
      </c>
      <c r="C2899" s="3" t="inlineStr">
        <is>
          <t>Ana Martínez</t>
        </is>
      </c>
      <c r="D2899" s="3" t="inlineStr">
        <is>
          <t>41099239</t>
        </is>
      </c>
      <c r="E2899" s="3" t="inlineStr">
        <is>
          <t>cliente366@sinmail</t>
        </is>
      </c>
      <c r="F2899" s="3" t="inlineStr">
        <is>
          <t>+54 9 2326 347995</t>
        </is>
      </c>
      <c r="G2899" s="3" t="inlineStr">
        <is>
          <t>Capital Federal</t>
        </is>
      </c>
      <c r="H2899" s="3" t="inlineStr">
        <is>
          <t>Bs.As</t>
        </is>
      </c>
      <c r="I2899" s="3" t="inlineStr">
        <is>
          <t>Disco SSD 480GB</t>
        </is>
      </c>
      <c r="K2899" s="3">
        <v>7</v>
      </c>
      <c r="L2899" s="5">
        <v>121511.64</v>
      </c>
      <c r="M2899" s="3">
        <v>15</v>
      </c>
      <c r="N2899" s="5">
        <v>722994.26</v>
      </c>
      <c r="P2899" s="3" t="inlineStr">
        <is>
          <t>Paul</t>
        </is>
      </c>
      <c r="Q2899" s="3" t="inlineStr">
        <is>
          <t>Centro</t>
        </is>
      </c>
      <c r="S2899" s="3" t="inlineStr">
        <is>
          <t>sin observaciones</t>
        </is>
      </c>
      <c r="T2899" s="3">
        <f>IF(COUNTA(A2899:S2899)&lt;19,"REVISAR","OK")</f>
        <v>0</v>
      </c>
      <c r="U2899" s="3">
        <f>IF(ISNUMBER(B2899),"OK","REVISAR")</f>
        <v>0</v>
      </c>
      <c r="V2899" s="3">
        <f>IF(AND(ISNUMBER(K2899),K2899&gt;0,K2899&lt;50),"OK","REVISAR")</f>
        <v>0</v>
      </c>
      <c r="W2899" s="3">
        <f>IF(AND(ISNUMBER(L2899),L2899&gt;0,L2899&lt;1000000),"OK","REVISAR")</f>
        <v>0</v>
      </c>
      <c r="X2899" s="3">
        <f>IF(AND(ISNUMBER(K2899),ISNUMBER(L2899),ISNUMBER(M2899),ISNUMBER(N2899)),IF(ABS(N2899-(K2899*L2899*(1-M2899/100)))&gt;1,"REVISAR","OK"),"REVISAR")</f>
        <v>0</v>
      </c>
      <c r="Y2899" s="3">
        <f>IF(AND(ISNUMBER(SEARCH("@",E2899)),ISNUMBER(SEARCH(".",E2899))),"OK","REVISAR")</f>
        <v>0</v>
      </c>
      <c r="Z2899" s="3">
        <f>IF(COUNTIF($A$2:$A$5001,A2899)&gt;1,"REVISAR","OK")</f>
        <v>0</v>
      </c>
    </row>
    <row r="2900">
      <c r="A2900" s="3">
        <v>2899</v>
      </c>
      <c r="B2900" s="4">
        <v>45774</v>
      </c>
      <c r="D2900" s="3" t="inlineStr">
        <is>
          <t>23974159</t>
        </is>
      </c>
      <c r="F2900" s="3" t="inlineStr">
        <is>
          <t>sin telefono</t>
        </is>
      </c>
      <c r="I2900" s="3" t="inlineStr">
        <is>
          <t>Teclado mecánico</t>
        </is>
      </c>
      <c r="J2900" s="3" t="inlineStr">
        <is>
          <t>Hogar</t>
        </is>
      </c>
      <c r="K2900" s="3">
        <v>2</v>
      </c>
      <c r="L2900" s="5">
        <v>2065.13</v>
      </c>
      <c r="M2900" s="3">
        <v>20</v>
      </c>
      <c r="N2900" s="5">
        <v>3304.21</v>
      </c>
      <c r="O2900" s="3" t="inlineStr">
        <is>
          <t>Tarjeta Crédito</t>
        </is>
      </c>
      <c r="Q2900" s="3" t="inlineStr">
        <is>
          <t>Online</t>
        </is>
      </c>
      <c r="R2900" s="3" t="inlineStr">
        <is>
          <t>En camino</t>
        </is>
      </c>
      <c r="S2900" s="3" t="inlineStr">
        <is>
          <t>Producto sin stock</t>
        </is>
      </c>
      <c r="T2900" s="3">
        <f>IF(COUNTA(A2900:S2900)&lt;19,"REVISAR","OK")</f>
        <v>0</v>
      </c>
      <c r="U2900" s="3">
        <f>IF(ISNUMBER(B2900),"OK","REVISAR")</f>
        <v>0</v>
      </c>
      <c r="V2900" s="3">
        <f>IF(AND(ISNUMBER(K2900),K2900&gt;0,K2900&lt;50),"OK","REVISAR")</f>
        <v>0</v>
      </c>
      <c r="W2900" s="3">
        <f>IF(AND(ISNUMBER(L2900),L2900&gt;0,L2900&lt;1000000),"OK","REVISAR")</f>
        <v>0</v>
      </c>
      <c r="X2900" s="3">
        <f>IF(AND(ISNUMBER(K2900),ISNUMBER(L2900),ISNUMBER(M2900),ISNUMBER(N2900)),IF(ABS(N2900-(K2900*L2900*(1-M2900/100)))&gt;1,"REVISAR","OK"),"REVISAR")</f>
        <v>0</v>
      </c>
      <c r="Y2900" s="3">
        <f>IF(AND(ISNUMBER(SEARCH("@",E2900)),ISNUMBER(SEARCH(".",E2900))),"OK","REVISAR")</f>
        <v>0</v>
      </c>
      <c r="Z2900" s="3">
        <f>IF(COUNTIF($A$2:$A$5001,A2900)&gt;1,"REVISAR","OK")</f>
        <v>0</v>
      </c>
    </row>
    <row r="2901">
      <c r="A2901" s="3">
        <v>2900</v>
      </c>
      <c r="B2901" s="4">
        <v>45624</v>
      </c>
      <c r="C2901" s="3" t="inlineStr">
        <is>
          <t>Cliente Sin Nombre</t>
        </is>
      </c>
      <c r="D2901" s="3" t="inlineStr">
        <is>
          <t>23160444</t>
        </is>
      </c>
      <c r="E2901" s="3" t="inlineStr">
        <is>
          <t>cliente478@outlook.com</t>
        </is>
      </c>
      <c r="F2901" s="3" t="inlineStr">
        <is>
          <t>+54 9 2326 906067</t>
        </is>
      </c>
      <c r="G2901" s="3" t="inlineStr">
        <is>
          <t>Cordoba</t>
        </is>
      </c>
      <c r="H2901" s="3" t="inlineStr">
        <is>
          <t>CABA</t>
        </is>
      </c>
      <c r="I2901" s="3" t="inlineStr">
        <is>
          <t>Parlante portátil</t>
        </is>
      </c>
      <c r="K2901" s="3">
        <v>4</v>
      </c>
      <c r="L2901" s="5">
        <v>17609.93</v>
      </c>
      <c r="M2901" s="3">
        <v>80</v>
      </c>
      <c r="N2901" s="5">
        <v>0</v>
      </c>
      <c r="O2901" s="3" t="inlineStr">
        <is>
          <t>MercadoPago</t>
        </is>
      </c>
      <c r="P2901" s="3" t="inlineStr">
        <is>
          <t>Lucas</t>
        </is>
      </c>
      <c r="Q2901" s="3" t="inlineStr">
        <is>
          <t>Local 1</t>
        </is>
      </c>
      <c r="S2901" s="3" t="inlineStr">
        <is>
          <t>Cliente reclama demora</t>
        </is>
      </c>
      <c r="T2901" s="3">
        <f>IF(COUNTA(A2901:S2901)&lt;19,"REVISAR","OK")</f>
        <v>0</v>
      </c>
      <c r="U2901" s="3">
        <f>IF(ISNUMBER(B2901),"OK","REVISAR")</f>
        <v>0</v>
      </c>
      <c r="V2901" s="3">
        <f>IF(AND(ISNUMBER(K2901),K2901&gt;0,K2901&lt;50),"OK","REVISAR")</f>
        <v>0</v>
      </c>
      <c r="W2901" s="3">
        <f>IF(AND(ISNUMBER(L2901),L2901&gt;0,L2901&lt;1000000),"OK","REVISAR")</f>
        <v>0</v>
      </c>
      <c r="X2901" s="3">
        <f>IF(AND(ISNUMBER(K2901),ISNUMBER(L2901),ISNUMBER(M2901),ISNUMBER(N2901)),IF(ABS(N2901-(K2901*L2901*(1-M2901/100)))&gt;1,"REVISAR","OK"),"REVISAR")</f>
        <v>0</v>
      </c>
      <c r="Y2901" s="3">
        <f>IF(AND(ISNUMBER(SEARCH("@",E2901)),ISNUMBER(SEARCH(".",E2901))),"OK","REVISAR")</f>
        <v>0</v>
      </c>
      <c r="Z2901" s="3">
        <f>IF(COUNTIF($A$2:$A$5001,A2901)&gt;1,"REVISAR","OK")</f>
        <v>0</v>
      </c>
    </row>
    <row r="2902">
      <c r="A2902" s="3">
        <v>2901</v>
      </c>
      <c r="B2902" s="4">
        <v>45312</v>
      </c>
      <c r="C2902" s="3" t="inlineStr">
        <is>
          <t>Carlos López</t>
        </is>
      </c>
      <c r="D2902" s="3" t="inlineStr">
        <is>
          <t>24305760</t>
        </is>
      </c>
      <c r="E2902" s="3" t="inlineStr">
        <is>
          <t>cliente835@hotmial.com</t>
        </is>
      </c>
      <c r="F2902" s="3" t="inlineStr">
        <is>
          <t>+54 9 2326 958656</t>
        </is>
      </c>
      <c r="G2902" s="3" t="inlineStr">
        <is>
          <t>S. A. de Areco</t>
        </is>
      </c>
      <c r="H2902" s="3" t="inlineStr">
        <is>
          <t>CABA</t>
        </is>
      </c>
      <c r="I2902" s="3" t="inlineStr">
        <is>
          <t>Disco SSD 480GB</t>
        </is>
      </c>
      <c r="J2902" s="3" t="inlineStr">
        <is>
          <t>Periféricos</t>
        </is>
      </c>
      <c r="K2902" s="3">
        <v>4</v>
      </c>
      <c r="L2902" s="5">
        <v>32916.76</v>
      </c>
      <c r="M2902" s="3">
        <v>0</v>
      </c>
      <c r="N2902" s="5">
        <v>131667.04</v>
      </c>
      <c r="O2902" s="3" t="inlineStr">
        <is>
          <t>Tarjeta Crédito</t>
        </is>
      </c>
      <c r="P2902" s="3" t="inlineStr">
        <is>
          <t>Paul</t>
        </is>
      </c>
      <c r="Q2902" s="3" t="inlineStr">
        <is>
          <t>Local 1</t>
        </is>
      </c>
      <c r="R2902" s="3" t="inlineStr">
        <is>
          <t>entregado</t>
        </is>
      </c>
      <c r="T2902" s="3">
        <f>IF(COUNTA(A2902:S2902)&lt;19,"REVISAR","OK")</f>
        <v>0</v>
      </c>
      <c r="U2902" s="3">
        <f>IF(ISNUMBER(B2902),"OK","REVISAR")</f>
        <v>0</v>
      </c>
      <c r="V2902" s="3">
        <f>IF(AND(ISNUMBER(K2902),K2902&gt;0,K2902&lt;50),"OK","REVISAR")</f>
        <v>0</v>
      </c>
      <c r="W2902" s="3">
        <f>IF(AND(ISNUMBER(L2902),L2902&gt;0,L2902&lt;1000000),"OK","REVISAR")</f>
        <v>0</v>
      </c>
      <c r="X2902" s="3">
        <f>IF(AND(ISNUMBER(K2902),ISNUMBER(L2902),ISNUMBER(M2902),ISNUMBER(N2902)),IF(ABS(N2902-(K2902*L2902*(1-M2902/100)))&gt;1,"REVISAR","OK"),"REVISAR")</f>
        <v>0</v>
      </c>
      <c r="Y2902" s="3">
        <f>IF(AND(ISNUMBER(SEARCH("@",E2902)),ISNUMBER(SEARCH(".",E2902))),"OK","REVISAR")</f>
        <v>0</v>
      </c>
      <c r="Z2902" s="3">
        <f>IF(COUNTIF($A$2:$A$5001,A2902)&gt;1,"REVISAR","OK")</f>
        <v>0</v>
      </c>
    </row>
    <row r="2903">
      <c r="A2903" s="3">
        <v>2902</v>
      </c>
      <c r="B2903" s="4">
        <v>45683</v>
      </c>
      <c r="C2903" s="3" t="inlineStr">
        <is>
          <t>Lucas Rodríguez</t>
        </is>
      </c>
      <c r="D2903" s="3" t="inlineStr">
        <is>
          <t>21023174</t>
        </is>
      </c>
      <c r="E2903" s="3" t="inlineStr">
        <is>
          <t>cliente890@sinmail</t>
        </is>
      </c>
      <c r="F2903" s="3" t="inlineStr">
        <is>
          <t>+54 9 2326 958431</t>
        </is>
      </c>
      <c r="G2903" s="3" t="inlineStr">
        <is>
          <t>Mendoza</t>
        </is>
      </c>
      <c r="H2903" s="3" t="inlineStr">
        <is>
          <t>Mendoza</t>
        </is>
      </c>
      <c r="I2903" s="3" t="inlineStr">
        <is>
          <t>Memoria RAM 8GB</t>
        </is>
      </c>
      <c r="J2903" s="3" t="inlineStr">
        <is>
          <t>Hogar</t>
        </is>
      </c>
      <c r="K2903" s="3">
        <v>1</v>
      </c>
      <c r="L2903" s="5">
        <v>176552.72</v>
      </c>
      <c r="M2903" s="3">
        <v>10</v>
      </c>
      <c r="N2903" s="5">
        <v>158897.45</v>
      </c>
      <c r="P2903" s="3" t="inlineStr">
        <is>
          <t>Paul</t>
        </is>
      </c>
      <c r="Q2903" s="3" t="inlineStr">
        <is>
          <t>online</t>
        </is>
      </c>
      <c r="S2903" s="3" t="inlineStr">
        <is>
          <t>Pago a confirmar</t>
        </is>
      </c>
      <c r="T2903" s="3">
        <f>IF(COUNTA(A2903:S2903)&lt;19,"REVISAR","OK")</f>
        <v>0</v>
      </c>
      <c r="U2903" s="3">
        <f>IF(ISNUMBER(B2903),"OK","REVISAR")</f>
        <v>0</v>
      </c>
      <c r="V2903" s="3">
        <f>IF(AND(ISNUMBER(K2903),K2903&gt;0,K2903&lt;50),"OK","REVISAR")</f>
        <v>0</v>
      </c>
      <c r="W2903" s="3">
        <f>IF(AND(ISNUMBER(L2903),L2903&gt;0,L2903&lt;1000000),"OK","REVISAR")</f>
        <v>0</v>
      </c>
      <c r="X2903" s="3">
        <f>IF(AND(ISNUMBER(K2903),ISNUMBER(L2903),ISNUMBER(M2903),ISNUMBER(N2903)),IF(ABS(N2903-(K2903*L2903*(1-M2903/100)))&gt;1,"REVISAR","OK"),"REVISAR")</f>
        <v>0</v>
      </c>
      <c r="Y2903" s="3">
        <f>IF(AND(ISNUMBER(SEARCH("@",E2903)),ISNUMBER(SEARCH(".",E2903))),"OK","REVISAR")</f>
        <v>0</v>
      </c>
      <c r="Z2903" s="3">
        <f>IF(COUNTIF($A$2:$A$5001,A2903)&gt;1,"REVISAR","OK")</f>
        <v>0</v>
      </c>
    </row>
    <row r="2904">
      <c r="A2904" s="3">
        <v>2903</v>
      </c>
      <c r="B2904" s="4">
        <v>45802</v>
      </c>
      <c r="C2904" s="3" t="inlineStr">
        <is>
          <t>Valentina Díaz</t>
        </is>
      </c>
      <c r="D2904" s="3" t="inlineStr">
        <is>
          <t>31773030</t>
        </is>
      </c>
      <c r="E2904" s="3" t="inlineStr">
        <is>
          <t>cliente662@yahoo.com</t>
        </is>
      </c>
      <c r="F2904" s="3" t="inlineStr">
        <is>
          <t>+54 9 2326 567940</t>
        </is>
      </c>
      <c r="G2904" s="3" t="inlineStr">
        <is>
          <t>Areco</t>
        </is>
      </c>
      <c r="H2904" s="3" t="inlineStr">
        <is>
          <t>Córdoba</t>
        </is>
      </c>
      <c r="I2904" s="3" t="inlineStr">
        <is>
          <t>Memoria RAM 8GB</t>
        </is>
      </c>
      <c r="K2904" s="3">
        <v>5</v>
      </c>
      <c r="L2904" s="5">
        <v>131710.72</v>
      </c>
      <c r="M2904" s="3">
        <v>20</v>
      </c>
      <c r="O2904" s="3" t="inlineStr">
        <is>
          <t>Efectivo</t>
        </is>
      </c>
      <c r="P2904" s="3" t="inlineStr">
        <is>
          <t>Sin vendedor</t>
        </is>
      </c>
      <c r="Q2904" s="3" t="inlineStr">
        <is>
          <t>Online</t>
        </is>
      </c>
      <c r="R2904" s="3" t="inlineStr">
        <is>
          <t>Cancelado</t>
        </is>
      </c>
      <c r="S2904" s="3" t="inlineStr">
        <is>
          <t>Dirección incompleta</t>
        </is>
      </c>
      <c r="T2904" s="3">
        <f>IF(COUNTA(A2904:S2904)&lt;19,"REVISAR","OK")</f>
        <v>0</v>
      </c>
      <c r="U2904" s="3">
        <f>IF(ISNUMBER(B2904),"OK","REVISAR")</f>
        <v>0</v>
      </c>
      <c r="V2904" s="3">
        <f>IF(AND(ISNUMBER(K2904),K2904&gt;0,K2904&lt;50),"OK","REVISAR")</f>
        <v>0</v>
      </c>
      <c r="W2904" s="3">
        <f>IF(AND(ISNUMBER(L2904),L2904&gt;0,L2904&lt;1000000),"OK","REVISAR")</f>
        <v>0</v>
      </c>
      <c r="X2904" s="3">
        <f>IF(AND(ISNUMBER(K2904),ISNUMBER(L2904),ISNUMBER(M2904),ISNUMBER(N2904)),IF(ABS(N2904-(K2904*L2904*(1-M2904/100)))&gt;1,"REVISAR","OK"),"REVISAR")</f>
        <v>0</v>
      </c>
      <c r="Y2904" s="3">
        <f>IF(AND(ISNUMBER(SEARCH("@",E2904)),ISNUMBER(SEARCH(".",E2904))),"OK","REVISAR")</f>
        <v>0</v>
      </c>
      <c r="Z2904" s="3">
        <f>IF(COUNTIF($A$2:$A$5001,A2904)&gt;1,"REVISAR","OK")</f>
        <v>0</v>
      </c>
    </row>
    <row r="2905">
      <c r="A2905" s="3">
        <v>2904</v>
      </c>
      <c r="B2905" s="4">
        <v>45359</v>
      </c>
      <c r="C2905" s="3" t="inlineStr">
        <is>
          <t>Sofía García</t>
        </is>
      </c>
      <c r="D2905" s="3" t="inlineStr">
        <is>
          <t>28608227</t>
        </is>
      </c>
      <c r="E2905" s="3" t="inlineStr">
        <is>
          <t>cliente630@gmail.com</t>
        </is>
      </c>
      <c r="F2905" s="3" t="inlineStr">
        <is>
          <t>+54 9 2326 292625</t>
        </is>
      </c>
      <c r="G2905" s="3" t="inlineStr">
        <is>
          <t>Córdoba</t>
        </is>
      </c>
      <c r="I2905" s="3" t="inlineStr">
        <is>
          <t>Cable USB-C</t>
        </is>
      </c>
      <c r="J2905" s="3" t="inlineStr">
        <is>
          <t>Hogar</t>
        </is>
      </c>
      <c r="K2905" s="3">
        <v>8</v>
      </c>
      <c r="L2905" s="5">
        <v>179937.99</v>
      </c>
      <c r="M2905" s="3">
        <v>25</v>
      </c>
      <c r="N2905" s="5">
        <v>1079627.94</v>
      </c>
      <c r="O2905" s="3" t="inlineStr">
        <is>
          <t>Cheque</t>
        </is>
      </c>
      <c r="P2905" s="3" t="inlineStr">
        <is>
          <t>Admin</t>
        </is>
      </c>
      <c r="R2905" s="3" t="inlineStr">
        <is>
          <t>Pendiente</t>
        </is>
      </c>
      <c r="S2905" s="3" t="inlineStr">
        <is>
          <t>OK</t>
        </is>
      </c>
      <c r="T2905" s="3">
        <f>IF(COUNTA(A2905:S2905)&lt;19,"REVISAR","OK")</f>
        <v>0</v>
      </c>
      <c r="U2905" s="3">
        <f>IF(ISNUMBER(B2905),"OK","REVISAR")</f>
        <v>0</v>
      </c>
      <c r="V2905" s="3">
        <f>IF(AND(ISNUMBER(K2905),K2905&gt;0,K2905&lt;50),"OK","REVISAR")</f>
        <v>0</v>
      </c>
      <c r="W2905" s="3">
        <f>IF(AND(ISNUMBER(L2905),L2905&gt;0,L2905&lt;1000000),"OK","REVISAR")</f>
        <v>0</v>
      </c>
      <c r="X2905" s="3">
        <f>IF(AND(ISNUMBER(K2905),ISNUMBER(L2905),ISNUMBER(M2905),ISNUMBER(N2905)),IF(ABS(N2905-(K2905*L2905*(1-M2905/100)))&gt;1,"REVISAR","OK"),"REVISAR")</f>
        <v>0</v>
      </c>
      <c r="Y2905" s="3">
        <f>IF(AND(ISNUMBER(SEARCH("@",E2905)),ISNUMBER(SEARCH(".",E2905))),"OK","REVISAR")</f>
        <v>0</v>
      </c>
      <c r="Z2905" s="3">
        <f>IF(COUNTIF($A$2:$A$5001,A2905)&gt;1,"REVISAR","OK")</f>
        <v>0</v>
      </c>
    </row>
    <row r="2906">
      <c r="A2906" s="3">
        <v>2905</v>
      </c>
      <c r="B2906" s="4">
        <v>45329</v>
      </c>
      <c r="C2906" s="3" t="inlineStr">
        <is>
          <t>Carlos López</t>
        </is>
      </c>
      <c r="D2906" s="3" t="inlineStr">
        <is>
          <t>23004670</t>
        </is>
      </c>
      <c r="E2906" s="3" t="inlineStr">
        <is>
          <t>cliente821@hotmail.com</t>
        </is>
      </c>
      <c r="F2906" s="3" t="inlineStr">
        <is>
          <t>+54 9 2326 640390</t>
        </is>
      </c>
      <c r="G2906" s="3" t="inlineStr">
        <is>
          <t>Mar del Plata</t>
        </is>
      </c>
      <c r="H2906" s="3" t="inlineStr">
        <is>
          <t>Buenos Aires</t>
        </is>
      </c>
      <c r="J2906" s="3" t="inlineStr">
        <is>
          <t>Audio</t>
        </is>
      </c>
      <c r="K2906" s="3">
        <v>8</v>
      </c>
      <c r="L2906" s="5">
        <v>159898.59</v>
      </c>
      <c r="M2906" s="3">
        <v>15</v>
      </c>
      <c r="N2906" s="5">
        <v>1087310.41</v>
      </c>
      <c r="O2906" s="3" t="inlineStr">
        <is>
          <t>transf</t>
        </is>
      </c>
      <c r="P2906" s="3" t="inlineStr">
        <is>
          <t>Admin</t>
        </is>
      </c>
      <c r="Q2906" s="3" t="inlineStr">
        <is>
          <t>Norte</t>
        </is>
      </c>
      <c r="R2906" s="3" t="inlineStr">
        <is>
          <t>Entregado</t>
        </is>
      </c>
      <c r="S2906" s="3" t="inlineStr">
        <is>
          <t>Precio cargado manualmente</t>
        </is>
      </c>
      <c r="T2906" s="3">
        <f>IF(COUNTA(A2906:S2906)&lt;19,"REVISAR","OK")</f>
        <v>0</v>
      </c>
      <c r="U2906" s="3">
        <f>IF(ISNUMBER(B2906),"OK","REVISAR")</f>
        <v>0</v>
      </c>
      <c r="V2906" s="3">
        <f>IF(AND(ISNUMBER(K2906),K2906&gt;0,K2906&lt;50),"OK","REVISAR")</f>
        <v>0</v>
      </c>
      <c r="W2906" s="3">
        <f>IF(AND(ISNUMBER(L2906),L2906&gt;0,L2906&lt;1000000),"OK","REVISAR")</f>
        <v>0</v>
      </c>
      <c r="X2906" s="3">
        <f>IF(AND(ISNUMBER(K2906),ISNUMBER(L2906),ISNUMBER(M2906),ISNUMBER(N2906)),IF(ABS(N2906-(K2906*L2906*(1-M2906/100)))&gt;1,"REVISAR","OK"),"REVISAR")</f>
        <v>0</v>
      </c>
      <c r="Y2906" s="3">
        <f>IF(AND(ISNUMBER(SEARCH("@",E2906)),ISNUMBER(SEARCH(".",E2906))),"OK","REVISAR")</f>
        <v>0</v>
      </c>
      <c r="Z2906" s="3">
        <f>IF(COUNTIF($A$2:$A$5001,A2906)&gt;1,"REVISAR","OK")</f>
        <v>0</v>
      </c>
    </row>
    <row r="2907">
      <c r="A2907" s="3">
        <v>2906</v>
      </c>
      <c r="B2907" s="4">
        <v>45808</v>
      </c>
      <c r="C2907" s="3" t="inlineStr">
        <is>
          <t>Valentina Díaz</t>
        </is>
      </c>
      <c r="D2907" s="3" t="inlineStr">
        <is>
          <t>38211540</t>
        </is>
      </c>
      <c r="E2907" s="3" t="inlineStr">
        <is>
          <t>cliente502@yahoo.com</t>
        </is>
      </c>
      <c r="F2907" s="3" t="inlineStr">
        <is>
          <t>+54 9 2326 641932</t>
        </is>
      </c>
      <c r="G2907" s="3" t="inlineStr">
        <is>
          <t>Rosario</t>
        </is>
      </c>
      <c r="H2907" s="3" t="inlineStr">
        <is>
          <t>Córdoba</t>
        </is>
      </c>
      <c r="I2907" s="3" t="inlineStr">
        <is>
          <t>Webcam HD</t>
        </is>
      </c>
      <c r="J2907" s="3" t="inlineStr">
        <is>
          <t>tecnologia</t>
        </is>
      </c>
      <c r="K2907" s="3">
        <v>8</v>
      </c>
      <c r="L2907" s="5">
        <v>94343.94</v>
      </c>
      <c r="M2907" s="3">
        <v>15</v>
      </c>
      <c r="N2907" s="5">
        <v>641538.79</v>
      </c>
      <c r="P2907" s="3" t="inlineStr">
        <is>
          <t>Isaías</t>
        </is>
      </c>
      <c r="Q2907" s="3" t="inlineStr">
        <is>
          <t>online</t>
        </is>
      </c>
      <c r="R2907" s="3" t="inlineStr">
        <is>
          <t>pendiente</t>
        </is>
      </c>
      <c r="S2907" s="3" t="inlineStr">
        <is>
          <t>Cliente reclama demora</t>
        </is>
      </c>
      <c r="T2907" s="3">
        <f>IF(COUNTA(A2907:S2907)&lt;19,"REVISAR","OK")</f>
        <v>0</v>
      </c>
      <c r="U2907" s="3">
        <f>IF(ISNUMBER(B2907),"OK","REVISAR")</f>
        <v>0</v>
      </c>
      <c r="V2907" s="3">
        <f>IF(AND(ISNUMBER(K2907),K2907&gt;0,K2907&lt;50),"OK","REVISAR")</f>
        <v>0</v>
      </c>
      <c r="W2907" s="3">
        <f>IF(AND(ISNUMBER(L2907),L2907&gt;0,L2907&lt;1000000),"OK","REVISAR")</f>
        <v>0</v>
      </c>
      <c r="X2907" s="3">
        <f>IF(AND(ISNUMBER(K2907),ISNUMBER(L2907),ISNUMBER(M2907),ISNUMBER(N2907)),IF(ABS(N2907-(K2907*L2907*(1-M2907/100)))&gt;1,"REVISAR","OK"),"REVISAR")</f>
        <v>0</v>
      </c>
      <c r="Y2907" s="3">
        <f>IF(AND(ISNUMBER(SEARCH("@",E2907)),ISNUMBER(SEARCH(".",E2907))),"OK","REVISAR")</f>
        <v>0</v>
      </c>
      <c r="Z2907" s="3">
        <f>IF(COUNTIF($A$2:$A$5001,A2907)&gt;1,"REVISAR","OK")</f>
        <v>0</v>
      </c>
    </row>
    <row r="2908">
      <c r="A2908" s="3">
        <v>2907</v>
      </c>
      <c r="B2908" s="4">
        <v>45343</v>
      </c>
      <c r="C2908" s="3" t="inlineStr">
        <is>
          <t>Martín Fernández</t>
        </is>
      </c>
      <c r="D2908" s="3" t="inlineStr">
        <is>
          <t>38912522</t>
        </is>
      </c>
      <c r="E2908" s="3" t="inlineStr">
        <is>
          <t>cliente578@gmail.com</t>
        </is>
      </c>
      <c r="F2908" s="3" t="inlineStr">
        <is>
          <t>+54 9 2326 177204</t>
        </is>
      </c>
      <c r="G2908" s="3" t="inlineStr">
        <is>
          <t>Córdoba</t>
        </is>
      </c>
      <c r="H2908" s="3" t="inlineStr">
        <is>
          <t>Bs.As</t>
        </is>
      </c>
      <c r="I2908" s="3" t="inlineStr">
        <is>
          <t>Parlante portátil</t>
        </is>
      </c>
      <c r="J2908" s="3" t="inlineStr">
        <is>
          <t>Accesorios</t>
        </is>
      </c>
      <c r="K2908" s="3">
        <v>3</v>
      </c>
      <c r="L2908" s="5">
        <v>135100.59</v>
      </c>
      <c r="M2908" s="3">
        <v>10</v>
      </c>
      <c r="N2908" s="5">
        <v>364771.59</v>
      </c>
      <c r="O2908" s="3" t="inlineStr">
        <is>
          <t>MercadoPago</t>
        </is>
      </c>
      <c r="Q2908" s="3" t="inlineStr">
        <is>
          <t>Online</t>
        </is>
      </c>
      <c r="R2908" s="3" t="inlineStr">
        <is>
          <t>Pendiente</t>
        </is>
      </c>
      <c r="S2908" s="3" t="inlineStr">
        <is>
          <t>Precio cargado manualmente</t>
        </is>
      </c>
      <c r="T2908" s="3">
        <f>IF(COUNTA(A2908:S2908)&lt;19,"REVISAR","OK")</f>
        <v>0</v>
      </c>
      <c r="U2908" s="3">
        <f>IF(ISNUMBER(B2908),"OK","REVISAR")</f>
        <v>0</v>
      </c>
      <c r="V2908" s="3">
        <f>IF(AND(ISNUMBER(K2908),K2908&gt;0,K2908&lt;50),"OK","REVISAR")</f>
        <v>0</v>
      </c>
      <c r="W2908" s="3">
        <f>IF(AND(ISNUMBER(L2908),L2908&gt;0,L2908&lt;1000000),"OK","REVISAR")</f>
        <v>0</v>
      </c>
      <c r="X2908" s="3">
        <f>IF(AND(ISNUMBER(K2908),ISNUMBER(L2908),ISNUMBER(M2908),ISNUMBER(N2908)),IF(ABS(N2908-(K2908*L2908*(1-M2908/100)))&gt;1,"REVISAR","OK"),"REVISAR")</f>
        <v>0</v>
      </c>
      <c r="Y2908" s="3">
        <f>IF(AND(ISNUMBER(SEARCH("@",E2908)),ISNUMBER(SEARCH(".",E2908))),"OK","REVISAR")</f>
        <v>0</v>
      </c>
      <c r="Z2908" s="3">
        <f>IF(COUNTIF($A$2:$A$5001,A2908)&gt;1,"REVISAR","OK")</f>
        <v>0</v>
      </c>
    </row>
    <row r="2909">
      <c r="A2909" s="3">
        <v>2908</v>
      </c>
      <c r="B2909" s="4">
        <v>45297</v>
      </c>
      <c r="C2909" s="3" t="inlineStr">
        <is>
          <t>Valentina Díaz</t>
        </is>
      </c>
      <c r="D2909" s="3" t="inlineStr">
        <is>
          <t>25315465</t>
        </is>
      </c>
      <c r="E2909" s="3" t="inlineStr">
        <is>
          <t>cliente43@yahoo.com</t>
        </is>
      </c>
      <c r="F2909" s="3" t="inlineStr">
        <is>
          <t>+54 9 2326 341315</t>
        </is>
      </c>
      <c r="G2909" s="3" t="inlineStr">
        <is>
          <t>San Antonio de Areco</t>
        </is>
      </c>
      <c r="H2909" s="3" t="inlineStr">
        <is>
          <t>Santa Fe</t>
        </is>
      </c>
      <c r="I2909" s="3" t="inlineStr">
        <is>
          <t>Producto desconocido</t>
        </is>
      </c>
      <c r="K2909" s="3">
        <v>4</v>
      </c>
      <c r="L2909" s="5">
        <v>163694.27</v>
      </c>
      <c r="M2909" s="3">
        <v>10</v>
      </c>
      <c r="N2909" s="5">
        <v>589299.37</v>
      </c>
      <c r="O2909" s="3" t="inlineStr">
        <is>
          <t>Tarjeta Débito</t>
        </is>
      </c>
      <c r="P2909" s="3" t="inlineStr">
        <is>
          <t>Isaías</t>
        </is>
      </c>
      <c r="Q2909" s="3" t="inlineStr">
        <is>
          <t>Local 1</t>
        </is>
      </c>
      <c r="R2909" s="3" t="inlineStr">
        <is>
          <t>No aplica</t>
        </is>
      </c>
      <c r="S2909" s="3" t="inlineStr">
        <is>
          <t>OK</t>
        </is>
      </c>
      <c r="T2909" s="3">
        <f>IF(COUNTA(A2909:S2909)&lt;19,"REVISAR","OK")</f>
        <v>0</v>
      </c>
      <c r="U2909" s="3">
        <f>IF(ISNUMBER(B2909),"OK","REVISAR")</f>
        <v>0</v>
      </c>
      <c r="V2909" s="3">
        <f>IF(AND(ISNUMBER(K2909),K2909&gt;0,K2909&lt;50),"OK","REVISAR")</f>
        <v>0</v>
      </c>
      <c r="W2909" s="3">
        <f>IF(AND(ISNUMBER(L2909),L2909&gt;0,L2909&lt;1000000),"OK","REVISAR")</f>
        <v>0</v>
      </c>
      <c r="X2909" s="3">
        <f>IF(AND(ISNUMBER(K2909),ISNUMBER(L2909),ISNUMBER(M2909),ISNUMBER(N2909)),IF(ABS(N2909-(K2909*L2909*(1-M2909/100)))&gt;1,"REVISAR","OK"),"REVISAR")</f>
        <v>0</v>
      </c>
      <c r="Y2909" s="3">
        <f>IF(AND(ISNUMBER(SEARCH("@",E2909)),ISNUMBER(SEARCH(".",E2909))),"OK","REVISAR")</f>
        <v>0</v>
      </c>
      <c r="Z2909" s="3">
        <f>IF(COUNTIF($A$2:$A$5001,A2909)&gt;1,"REVISAR","OK")</f>
        <v>0</v>
      </c>
    </row>
    <row r="2910">
      <c r="A2910" s="3">
        <v>2909</v>
      </c>
      <c r="B2910" s="4">
        <v>45437</v>
      </c>
      <c r="C2910" s="3" t="inlineStr">
        <is>
          <t>Carlos López</t>
        </is>
      </c>
      <c r="E2910" s="3" t="inlineStr">
        <is>
          <t>cliente605@gmail.com</t>
        </is>
      </c>
      <c r="F2910" s="3" t="inlineStr">
        <is>
          <t>+54 9 2326 162504</t>
        </is>
      </c>
      <c r="G2910" s="3" t="inlineStr">
        <is>
          <t>Areco</t>
        </is>
      </c>
      <c r="I2910" s="3" t="inlineStr">
        <is>
          <t>Auriculares Bluetooth</t>
        </is>
      </c>
      <c r="J2910" s="3" t="inlineStr">
        <is>
          <t>Hogar</t>
        </is>
      </c>
      <c r="K2910" s="3">
        <v>6</v>
      </c>
      <c r="L2910" s="5">
        <v>36193.63</v>
      </c>
      <c r="M2910" s="3">
        <v>0</v>
      </c>
      <c r="N2910" s="5">
        <v>217161.78</v>
      </c>
      <c r="O2910" s="3" t="inlineStr">
        <is>
          <t>Tarjeta Débito</t>
        </is>
      </c>
      <c r="P2910" s="3" t="inlineStr">
        <is>
          <t>Sin vendedor</t>
        </is>
      </c>
      <c r="R2910" s="3" t="inlineStr">
        <is>
          <t>No aplica</t>
        </is>
      </c>
      <c r="T2910" s="3">
        <f>IF(COUNTA(A2910:S2910)&lt;19,"REVISAR","OK")</f>
        <v>0</v>
      </c>
      <c r="U2910" s="3">
        <f>IF(ISNUMBER(B2910),"OK","REVISAR")</f>
        <v>0</v>
      </c>
      <c r="V2910" s="3">
        <f>IF(AND(ISNUMBER(K2910),K2910&gt;0,K2910&lt;50),"OK","REVISAR")</f>
        <v>0</v>
      </c>
      <c r="W2910" s="3">
        <f>IF(AND(ISNUMBER(L2910),L2910&gt;0,L2910&lt;1000000),"OK","REVISAR")</f>
        <v>0</v>
      </c>
      <c r="X2910" s="3">
        <f>IF(AND(ISNUMBER(K2910),ISNUMBER(L2910),ISNUMBER(M2910),ISNUMBER(N2910)),IF(ABS(N2910-(K2910*L2910*(1-M2910/100)))&gt;1,"REVISAR","OK"),"REVISAR")</f>
        <v>0</v>
      </c>
      <c r="Y2910" s="3">
        <f>IF(AND(ISNUMBER(SEARCH("@",E2910)),ISNUMBER(SEARCH(".",E2910))),"OK","REVISAR")</f>
        <v>0</v>
      </c>
      <c r="Z2910" s="3">
        <f>IF(COUNTIF($A$2:$A$5001,A2910)&gt;1,"REVISAR","OK")</f>
        <v>0</v>
      </c>
    </row>
    <row r="2911">
      <c r="A2911" s="3">
        <v>2910</v>
      </c>
      <c r="B2911" s="4">
        <v>45624</v>
      </c>
      <c r="C2911" s="3" t="inlineStr">
        <is>
          <t>Pedro Sánchez</t>
        </is>
      </c>
      <c r="D2911" s="3" t="inlineStr">
        <is>
          <t>35221327</t>
        </is>
      </c>
      <c r="E2911" s="3" t="inlineStr">
        <is>
          <t>cliente42@gmail.com</t>
        </is>
      </c>
      <c r="F2911" s="3" t="inlineStr">
        <is>
          <t>+54 9 2326 582665</t>
        </is>
      </c>
      <c r="G2911" s="3" t="inlineStr">
        <is>
          <t>Areco</t>
        </is>
      </c>
      <c r="H2911" s="3" t="inlineStr">
        <is>
          <t>Santa Fe</t>
        </is>
      </c>
      <c r="I2911" s="3" t="inlineStr">
        <is>
          <t>Producto desconocido</t>
        </is>
      </c>
      <c r="J2911" s="3" t="inlineStr">
        <is>
          <t>Periféricos</t>
        </is>
      </c>
      <c r="K2911" s="3">
        <v>6</v>
      </c>
      <c r="L2911" s="5">
        <v>56151.76</v>
      </c>
      <c r="M2911" s="3">
        <v>0</v>
      </c>
      <c r="N2911" s="5">
        <v>336910.56</v>
      </c>
      <c r="O2911" s="3" t="inlineStr">
        <is>
          <t>Transferencia</t>
        </is>
      </c>
      <c r="P2911" s="3" t="inlineStr">
        <is>
          <t>Paul</t>
        </is>
      </c>
      <c r="S2911" s="3" t="inlineStr">
        <is>
          <t>Pago a confirmar</t>
        </is>
      </c>
      <c r="T2911" s="3">
        <f>IF(COUNTA(A2911:S2911)&lt;19,"REVISAR","OK")</f>
        <v>0</v>
      </c>
      <c r="U2911" s="3">
        <f>IF(ISNUMBER(B2911),"OK","REVISAR")</f>
        <v>0</v>
      </c>
      <c r="V2911" s="3">
        <f>IF(AND(ISNUMBER(K2911),K2911&gt;0,K2911&lt;50),"OK","REVISAR")</f>
        <v>0</v>
      </c>
      <c r="W2911" s="3">
        <f>IF(AND(ISNUMBER(L2911),L2911&gt;0,L2911&lt;1000000),"OK","REVISAR")</f>
        <v>0</v>
      </c>
      <c r="X2911" s="3">
        <f>IF(AND(ISNUMBER(K2911),ISNUMBER(L2911),ISNUMBER(M2911),ISNUMBER(N2911)),IF(ABS(N2911-(K2911*L2911*(1-M2911/100)))&gt;1,"REVISAR","OK"),"REVISAR")</f>
        <v>0</v>
      </c>
      <c r="Y2911" s="3">
        <f>IF(AND(ISNUMBER(SEARCH("@",E2911)),ISNUMBER(SEARCH(".",E2911))),"OK","REVISAR")</f>
        <v>0</v>
      </c>
      <c r="Z2911" s="3">
        <f>IF(COUNTIF($A$2:$A$5001,A2911)&gt;1,"REVISAR","OK")</f>
        <v>0</v>
      </c>
    </row>
    <row r="2912">
      <c r="A2912" s="3">
        <v>2911</v>
      </c>
      <c r="B2912" s="4">
        <v>45499</v>
      </c>
      <c r="C2912" s="3" t="inlineStr">
        <is>
          <t>Cliente Sin Nombre</t>
        </is>
      </c>
      <c r="D2912" s="3" t="inlineStr">
        <is>
          <t>27233713</t>
        </is>
      </c>
      <c r="E2912" s="3" t="inlineStr">
        <is>
          <t>cliente82@hotmial.com</t>
        </is>
      </c>
      <c r="F2912" s="3" t="inlineStr">
        <is>
          <t>+54 9 2326 606670</t>
        </is>
      </c>
      <c r="H2912" s="3" t="inlineStr">
        <is>
          <t>Córdoba</t>
        </is>
      </c>
      <c r="I2912" s="3" t="inlineStr">
        <is>
          <t>Cable USB-C</t>
        </is>
      </c>
      <c r="J2912" s="3" t="inlineStr">
        <is>
          <t>Tecnología</t>
        </is>
      </c>
      <c r="K2912" s="3">
        <v>3</v>
      </c>
      <c r="L2912" s="5">
        <v>139430.25</v>
      </c>
      <c r="M2912" s="3">
        <v>0</v>
      </c>
      <c r="N2912" s="5">
        <v>418290.75</v>
      </c>
      <c r="P2912" s="3" t="inlineStr">
        <is>
          <t>Isaías</t>
        </is>
      </c>
      <c r="Q2912" s="3" t="inlineStr">
        <is>
          <t>Norte</t>
        </is>
      </c>
      <c r="R2912" s="3" t="inlineStr">
        <is>
          <t>entregado</t>
        </is>
      </c>
      <c r="S2912" s="3" t="inlineStr">
        <is>
          <t>Dirección incompleta</t>
        </is>
      </c>
      <c r="T2912" s="3">
        <f>IF(COUNTA(A2912:S2912)&lt;19,"REVISAR","OK")</f>
        <v>0</v>
      </c>
      <c r="U2912" s="3">
        <f>IF(ISNUMBER(B2912),"OK","REVISAR")</f>
        <v>0</v>
      </c>
      <c r="V2912" s="3">
        <f>IF(AND(ISNUMBER(K2912),K2912&gt;0,K2912&lt;50),"OK","REVISAR")</f>
        <v>0</v>
      </c>
      <c r="W2912" s="3">
        <f>IF(AND(ISNUMBER(L2912),L2912&gt;0,L2912&lt;1000000),"OK","REVISAR")</f>
        <v>0</v>
      </c>
      <c r="X2912" s="3">
        <f>IF(AND(ISNUMBER(K2912),ISNUMBER(L2912),ISNUMBER(M2912),ISNUMBER(N2912)),IF(ABS(N2912-(K2912*L2912*(1-M2912/100)))&gt;1,"REVISAR","OK"),"REVISAR")</f>
        <v>0</v>
      </c>
      <c r="Y2912" s="3">
        <f>IF(AND(ISNUMBER(SEARCH("@",E2912)),ISNUMBER(SEARCH(".",E2912))),"OK","REVISAR")</f>
        <v>0</v>
      </c>
      <c r="Z2912" s="3">
        <f>IF(COUNTIF($A$2:$A$5001,A2912)&gt;1,"REVISAR","OK")</f>
        <v>0</v>
      </c>
    </row>
    <row r="2913">
      <c r="A2913" s="3">
        <v>2912</v>
      </c>
      <c r="B2913" s="4">
        <v>45418</v>
      </c>
      <c r="C2913" s="3" t="inlineStr">
        <is>
          <t>Ana Martínez</t>
        </is>
      </c>
      <c r="D2913" s="3" t="inlineStr">
        <is>
          <t>22407999</t>
        </is>
      </c>
      <c r="E2913" s="3" t="inlineStr">
        <is>
          <t>cliente224@gmai.com</t>
        </is>
      </c>
      <c r="F2913" s="3" t="inlineStr">
        <is>
          <t>+54 9 2326 872204</t>
        </is>
      </c>
      <c r="G2913" s="3" t="inlineStr">
        <is>
          <t>Cordoba</t>
        </is>
      </c>
      <c r="H2913" s="3" t="inlineStr">
        <is>
          <t>buenos aires</t>
        </is>
      </c>
      <c r="I2913" s="3" t="inlineStr">
        <is>
          <t>Auriculares Bluetooth</t>
        </is>
      </c>
      <c r="J2913" s="3" t="inlineStr">
        <is>
          <t>Accesorios</t>
        </is>
      </c>
      <c r="K2913" s="3">
        <v>5</v>
      </c>
      <c r="L2913" s="5">
        <v>9976.040000000001</v>
      </c>
      <c r="M2913" s="3">
        <v>0</v>
      </c>
      <c r="N2913" s="5">
        <v>49880.2</v>
      </c>
      <c r="O2913" s="3" t="inlineStr">
        <is>
          <t>transf</t>
        </is>
      </c>
      <c r="P2913" s="3" t="inlineStr">
        <is>
          <t>Admin</t>
        </is>
      </c>
      <c r="Q2913" s="3" t="inlineStr">
        <is>
          <t>Sucursal Centro</t>
        </is>
      </c>
      <c r="R2913" s="3" t="inlineStr">
        <is>
          <t>entregado</t>
        </is>
      </c>
      <c r="S2913" s="3" t="inlineStr">
        <is>
          <t>Dirección incompleta</t>
        </is>
      </c>
      <c r="T2913" s="3">
        <f>IF(COUNTA(A2913:S2913)&lt;19,"REVISAR","OK")</f>
        <v>0</v>
      </c>
      <c r="U2913" s="3">
        <f>IF(ISNUMBER(B2913),"OK","REVISAR")</f>
        <v>0</v>
      </c>
      <c r="V2913" s="3">
        <f>IF(AND(ISNUMBER(K2913),K2913&gt;0,K2913&lt;50),"OK","REVISAR")</f>
        <v>0</v>
      </c>
      <c r="W2913" s="3">
        <f>IF(AND(ISNUMBER(L2913),L2913&gt;0,L2913&lt;1000000),"OK","REVISAR")</f>
        <v>0</v>
      </c>
      <c r="X2913" s="3">
        <f>IF(AND(ISNUMBER(K2913),ISNUMBER(L2913),ISNUMBER(M2913),ISNUMBER(N2913)),IF(ABS(N2913-(K2913*L2913*(1-M2913/100)))&gt;1,"REVISAR","OK"),"REVISAR")</f>
        <v>0</v>
      </c>
      <c r="Y2913" s="3">
        <f>IF(AND(ISNUMBER(SEARCH("@",E2913)),ISNUMBER(SEARCH(".",E2913))),"OK","REVISAR")</f>
        <v>0</v>
      </c>
      <c r="Z2913" s="3">
        <f>IF(COUNTIF($A$2:$A$5001,A2913)&gt;1,"REVISAR","OK")</f>
        <v>0</v>
      </c>
    </row>
    <row r="2914">
      <c r="A2914" s="3">
        <v>2913</v>
      </c>
      <c r="B2914" s="4">
        <v>45534</v>
      </c>
      <c r="C2914" s="3" t="inlineStr">
        <is>
          <t>Valentina Díaz</t>
        </is>
      </c>
      <c r="D2914" s="3" t="inlineStr">
        <is>
          <t>37838456</t>
        </is>
      </c>
      <c r="E2914" s="3" t="inlineStr">
        <is>
          <t>cliente864@hotmail.com</t>
        </is>
      </c>
      <c r="F2914" s="3" t="inlineStr">
        <is>
          <t>+54 9 2326 509977</t>
        </is>
      </c>
      <c r="G2914" s="3" t="inlineStr">
        <is>
          <t>Cordoba</t>
        </is>
      </c>
      <c r="H2914" s="3" t="inlineStr">
        <is>
          <t>Mendoza</t>
        </is>
      </c>
      <c r="I2914" s="3" t="inlineStr">
        <is>
          <t>Notebook 15</t>
        </is>
      </c>
      <c r="J2914" s="3" t="inlineStr">
        <is>
          <t>tecnologia</t>
        </is>
      </c>
      <c r="K2914" s="3">
        <v>8</v>
      </c>
      <c r="L2914" s="5">
        <v>19048.56</v>
      </c>
      <c r="M2914" s="3">
        <v>15</v>
      </c>
      <c r="N2914" s="5">
        <v>129530.21</v>
      </c>
      <c r="O2914" s="3" t="inlineStr">
        <is>
          <t>transf</t>
        </is>
      </c>
      <c r="P2914" s="3" t="inlineStr">
        <is>
          <t>Sofía</t>
        </is>
      </c>
      <c r="Q2914" s="3" t="inlineStr">
        <is>
          <t>Local 1</t>
        </is>
      </c>
      <c r="S2914" s="3" t="inlineStr">
        <is>
          <t>OK</t>
        </is>
      </c>
      <c r="T2914" s="3">
        <f>IF(COUNTA(A2914:S2914)&lt;19,"REVISAR","OK")</f>
        <v>0</v>
      </c>
      <c r="U2914" s="3">
        <f>IF(ISNUMBER(B2914),"OK","REVISAR")</f>
        <v>0</v>
      </c>
      <c r="V2914" s="3">
        <f>IF(AND(ISNUMBER(K2914),K2914&gt;0,K2914&lt;50),"OK","REVISAR")</f>
        <v>0</v>
      </c>
      <c r="W2914" s="3">
        <f>IF(AND(ISNUMBER(L2914),L2914&gt;0,L2914&lt;1000000),"OK","REVISAR")</f>
        <v>0</v>
      </c>
      <c r="X2914" s="3">
        <f>IF(AND(ISNUMBER(K2914),ISNUMBER(L2914),ISNUMBER(M2914),ISNUMBER(N2914)),IF(ABS(N2914-(K2914*L2914*(1-M2914/100)))&gt;1,"REVISAR","OK"),"REVISAR")</f>
        <v>0</v>
      </c>
      <c r="Y2914" s="3">
        <f>IF(AND(ISNUMBER(SEARCH("@",E2914)),ISNUMBER(SEARCH(".",E2914))),"OK","REVISAR")</f>
        <v>0</v>
      </c>
      <c r="Z2914" s="3">
        <f>IF(COUNTIF($A$2:$A$5001,A2914)&gt;1,"REVISAR","OK")</f>
        <v>0</v>
      </c>
    </row>
    <row r="2915">
      <c r="A2915" s="3">
        <v>2914</v>
      </c>
      <c r="B2915" s="4">
        <v>45786</v>
      </c>
      <c r="C2915" s="3" t="inlineStr">
        <is>
          <t>Cliente Sin Nombre</t>
        </is>
      </c>
      <c r="D2915" s="3" t="inlineStr">
        <is>
          <t>44605702</t>
        </is>
      </c>
      <c r="E2915" s="3" t="inlineStr">
        <is>
          <t>cliente420@yahoo.com</t>
        </is>
      </c>
      <c r="F2915" s="3" t="inlineStr">
        <is>
          <t>+54 9 2326 566979</t>
        </is>
      </c>
      <c r="G2915" s="3" t="inlineStr">
        <is>
          <t>Mendoza</t>
        </is>
      </c>
      <c r="H2915" s="3" t="inlineStr">
        <is>
          <t>CABA</t>
        </is>
      </c>
      <c r="I2915" s="3" t="inlineStr">
        <is>
          <t>Producto desconocido</t>
        </is>
      </c>
      <c r="J2915" s="3" t="inlineStr">
        <is>
          <t>perifericos</t>
        </is>
      </c>
      <c r="K2915" s="3">
        <v>1</v>
      </c>
      <c r="L2915" s="5">
        <v>12330.17</v>
      </c>
      <c r="M2915" s="3">
        <v>25</v>
      </c>
      <c r="N2915" s="5">
        <v>9247.629999999999</v>
      </c>
      <c r="R2915" s="3" t="inlineStr">
        <is>
          <t>Pendiente</t>
        </is>
      </c>
      <c r="S2915" s="3" t="inlineStr">
        <is>
          <t>Pago a confirmar</t>
        </is>
      </c>
      <c r="T2915" s="3">
        <f>IF(COUNTA(A2915:S2915)&lt;19,"REVISAR","OK")</f>
        <v>0</v>
      </c>
      <c r="U2915" s="3">
        <f>IF(ISNUMBER(B2915),"OK","REVISAR")</f>
        <v>0</v>
      </c>
      <c r="V2915" s="3">
        <f>IF(AND(ISNUMBER(K2915),K2915&gt;0,K2915&lt;50),"OK","REVISAR")</f>
        <v>0</v>
      </c>
      <c r="W2915" s="3">
        <f>IF(AND(ISNUMBER(L2915),L2915&gt;0,L2915&lt;1000000),"OK","REVISAR")</f>
        <v>0</v>
      </c>
      <c r="X2915" s="3">
        <f>IF(AND(ISNUMBER(K2915),ISNUMBER(L2915),ISNUMBER(M2915),ISNUMBER(N2915)),IF(ABS(N2915-(K2915*L2915*(1-M2915/100)))&gt;1,"REVISAR","OK"),"REVISAR")</f>
        <v>0</v>
      </c>
      <c r="Y2915" s="3">
        <f>IF(AND(ISNUMBER(SEARCH("@",E2915)),ISNUMBER(SEARCH(".",E2915))),"OK","REVISAR")</f>
        <v>0</v>
      </c>
      <c r="Z2915" s="3">
        <f>IF(COUNTIF($A$2:$A$5001,A2915)&gt;1,"REVISAR","OK")</f>
        <v>0</v>
      </c>
    </row>
    <row r="2916">
      <c r="A2916" s="3">
        <v>2915</v>
      </c>
      <c r="B2916" s="4">
        <v>45546</v>
      </c>
      <c r="C2916" s="3" t="inlineStr">
        <is>
          <t>Pedro Sánchez</t>
        </is>
      </c>
      <c r="D2916" s="3" t="inlineStr">
        <is>
          <t>36485863</t>
        </is>
      </c>
      <c r="E2916" s="3" t="inlineStr">
        <is>
          <t>cliente428@</t>
        </is>
      </c>
      <c r="F2916" s="3" t="inlineStr">
        <is>
          <t>+54 9 2326 296642</t>
        </is>
      </c>
      <c r="G2916" s="3" t="inlineStr">
        <is>
          <t>Capital Federal</t>
        </is>
      </c>
      <c r="H2916" s="3" t="inlineStr">
        <is>
          <t>Buenos Aires</t>
        </is>
      </c>
      <c r="I2916" s="3" t="inlineStr">
        <is>
          <t>Disco SSD 480GB</t>
        </is>
      </c>
      <c r="J2916" s="3" t="inlineStr">
        <is>
          <t>Sin categoria</t>
        </is>
      </c>
      <c r="K2916" s="3">
        <v>4</v>
      </c>
      <c r="L2916" s="5">
        <v>174334.36</v>
      </c>
      <c r="M2916" s="3">
        <v>15</v>
      </c>
      <c r="N2916" s="5">
        <v>592736.8199999999</v>
      </c>
      <c r="O2916" s="3" t="inlineStr">
        <is>
          <t>Tarjeta Débito</t>
        </is>
      </c>
      <c r="P2916" s="3" t="inlineStr">
        <is>
          <t>admin</t>
        </is>
      </c>
      <c r="Q2916" s="3" t="inlineStr">
        <is>
          <t>Online</t>
        </is>
      </c>
      <c r="R2916" s="3" t="inlineStr">
        <is>
          <t>En camino</t>
        </is>
      </c>
      <c r="S2916" s="3" t="inlineStr">
        <is>
          <t>Duplicado probable</t>
        </is>
      </c>
      <c r="T2916" s="3">
        <f>IF(COUNTA(A2916:S2916)&lt;19,"REVISAR","OK")</f>
        <v>0</v>
      </c>
      <c r="U2916" s="3">
        <f>IF(ISNUMBER(B2916),"OK","REVISAR")</f>
        <v>0</v>
      </c>
      <c r="V2916" s="3">
        <f>IF(AND(ISNUMBER(K2916),K2916&gt;0,K2916&lt;50),"OK","REVISAR")</f>
        <v>0</v>
      </c>
      <c r="W2916" s="3">
        <f>IF(AND(ISNUMBER(L2916),L2916&gt;0,L2916&lt;1000000),"OK","REVISAR")</f>
        <v>0</v>
      </c>
      <c r="X2916" s="3">
        <f>IF(AND(ISNUMBER(K2916),ISNUMBER(L2916),ISNUMBER(M2916),ISNUMBER(N2916)),IF(ABS(N2916-(K2916*L2916*(1-M2916/100)))&gt;1,"REVISAR","OK"),"REVISAR")</f>
        <v>0</v>
      </c>
      <c r="Y2916" s="3">
        <f>IF(AND(ISNUMBER(SEARCH("@",E2916)),ISNUMBER(SEARCH(".",E2916))),"OK","REVISAR")</f>
        <v>0</v>
      </c>
      <c r="Z2916" s="3">
        <f>IF(COUNTIF($A$2:$A$5001,A2916)&gt;1,"REVISAR","OK")</f>
        <v>0</v>
      </c>
    </row>
    <row r="2917">
      <c r="A2917" s="3">
        <v>2916</v>
      </c>
      <c r="B2917" s="4">
        <v>45782</v>
      </c>
      <c r="C2917" s="3" t="inlineStr">
        <is>
          <t>Valentina Díaz</t>
        </is>
      </c>
      <c r="E2917" s="3" t="inlineStr">
        <is>
          <t>cliente851@gmail.com</t>
        </is>
      </c>
      <c r="F2917" s="3" t="inlineStr">
        <is>
          <t>+54 9 2326 591570</t>
        </is>
      </c>
      <c r="G2917" s="3" t="inlineStr">
        <is>
          <t>San Antonio de Areco</t>
        </is>
      </c>
      <c r="H2917" s="3" t="inlineStr">
        <is>
          <t>Bs.As</t>
        </is>
      </c>
      <c r="I2917" s="3" t="inlineStr">
        <is>
          <t>Cargador rápido</t>
        </is>
      </c>
      <c r="J2917" s="3" t="inlineStr">
        <is>
          <t>Tecnologia</t>
        </is>
      </c>
      <c r="K2917" s="3">
        <v>2</v>
      </c>
      <c r="L2917" s="5">
        <v>166546.97</v>
      </c>
      <c r="M2917" s="3">
        <v>25</v>
      </c>
      <c r="N2917" s="5">
        <v>249820.46</v>
      </c>
      <c r="O2917" s="3" t="inlineStr">
        <is>
          <t>Tarjeta Débito</t>
        </is>
      </c>
      <c r="P2917" s="3" t="inlineStr">
        <is>
          <t>Benjamín</t>
        </is>
      </c>
      <c r="Q2917" s="3" t="inlineStr">
        <is>
          <t>local 1</t>
        </is>
      </c>
      <c r="R2917" s="3" t="inlineStr">
        <is>
          <t>Entregado</t>
        </is>
      </c>
      <c r="S2917" s="3" t="inlineStr">
        <is>
          <t>Producto sin stock</t>
        </is>
      </c>
      <c r="T2917" s="3">
        <f>IF(COUNTA(A2917:S2917)&lt;19,"REVISAR","OK")</f>
        <v>0</v>
      </c>
      <c r="U2917" s="3">
        <f>IF(ISNUMBER(B2917),"OK","REVISAR")</f>
        <v>0</v>
      </c>
      <c r="V2917" s="3">
        <f>IF(AND(ISNUMBER(K2917),K2917&gt;0,K2917&lt;50),"OK","REVISAR")</f>
        <v>0</v>
      </c>
      <c r="W2917" s="3">
        <f>IF(AND(ISNUMBER(L2917),L2917&gt;0,L2917&lt;1000000),"OK","REVISAR")</f>
        <v>0</v>
      </c>
      <c r="X2917" s="3">
        <f>IF(AND(ISNUMBER(K2917),ISNUMBER(L2917),ISNUMBER(M2917),ISNUMBER(N2917)),IF(ABS(N2917-(K2917*L2917*(1-M2917/100)))&gt;1,"REVISAR","OK"),"REVISAR")</f>
        <v>0</v>
      </c>
      <c r="Y2917" s="3">
        <f>IF(AND(ISNUMBER(SEARCH("@",E2917)),ISNUMBER(SEARCH(".",E2917))),"OK","REVISAR")</f>
        <v>0</v>
      </c>
      <c r="Z2917" s="3">
        <f>IF(COUNTIF($A$2:$A$5001,A2917)&gt;1,"REVISAR","OK")</f>
        <v>0</v>
      </c>
    </row>
    <row r="2918">
      <c r="A2918" s="3">
        <v>2917</v>
      </c>
      <c r="B2918" s="4">
        <v>45404</v>
      </c>
      <c r="C2918" s="3" t="inlineStr">
        <is>
          <t>Juan Pérez</t>
        </is>
      </c>
      <c r="D2918" s="3" t="inlineStr">
        <is>
          <t>28461148</t>
        </is>
      </c>
      <c r="E2918" s="3" t="inlineStr">
        <is>
          <t>cliente537@hotmail.com</t>
        </is>
      </c>
      <c r="F2918" s="3" t="inlineStr">
        <is>
          <t>+54 9 2326 683622</t>
        </is>
      </c>
      <c r="G2918" s="3" t="inlineStr">
        <is>
          <t>Mendoza</t>
        </is>
      </c>
      <c r="H2918" s="3" t="inlineStr">
        <is>
          <t>Buenos Aires</t>
        </is>
      </c>
      <c r="I2918" s="3" t="inlineStr">
        <is>
          <t>Disco SSD 480GB</t>
        </is>
      </c>
      <c r="K2918" s="3">
        <v>4</v>
      </c>
      <c r="L2918" s="5">
        <v>21465.41</v>
      </c>
      <c r="M2918" s="3">
        <v>10</v>
      </c>
      <c r="N2918" s="5">
        <v>77275.48</v>
      </c>
      <c r="P2918" s="3" t="inlineStr">
        <is>
          <t>Isaías</t>
        </is>
      </c>
      <c r="Q2918" s="3" t="inlineStr">
        <is>
          <t>Local 1</t>
        </is>
      </c>
      <c r="S2918" s="3" t="inlineStr">
        <is>
          <t>Producto sin stock</t>
        </is>
      </c>
      <c r="T2918" s="3">
        <f>IF(COUNTA(A2918:S2918)&lt;19,"REVISAR","OK")</f>
        <v>0</v>
      </c>
      <c r="U2918" s="3">
        <f>IF(ISNUMBER(B2918),"OK","REVISAR")</f>
        <v>0</v>
      </c>
      <c r="V2918" s="3">
        <f>IF(AND(ISNUMBER(K2918),K2918&gt;0,K2918&lt;50),"OK","REVISAR")</f>
        <v>0</v>
      </c>
      <c r="W2918" s="3">
        <f>IF(AND(ISNUMBER(L2918),L2918&gt;0,L2918&lt;1000000),"OK","REVISAR")</f>
        <v>0</v>
      </c>
      <c r="X2918" s="3">
        <f>IF(AND(ISNUMBER(K2918),ISNUMBER(L2918),ISNUMBER(M2918),ISNUMBER(N2918)),IF(ABS(N2918-(K2918*L2918*(1-M2918/100)))&gt;1,"REVISAR","OK"),"REVISAR")</f>
        <v>0</v>
      </c>
      <c r="Y2918" s="3">
        <f>IF(AND(ISNUMBER(SEARCH("@",E2918)),ISNUMBER(SEARCH(".",E2918))),"OK","REVISAR")</f>
        <v>0</v>
      </c>
      <c r="Z2918" s="3">
        <f>IF(COUNTIF($A$2:$A$5001,A2918)&gt;1,"REVISAR","OK")</f>
        <v>0</v>
      </c>
    </row>
    <row r="2919">
      <c r="A2919" s="3">
        <v>2918</v>
      </c>
      <c r="B2919" s="4">
        <v>45426</v>
      </c>
      <c r="C2919" s="3" t="inlineStr">
        <is>
          <t>Ana Martínez</t>
        </is>
      </c>
      <c r="D2919" s="3" t="inlineStr">
        <is>
          <t>40751417</t>
        </is>
      </c>
      <c r="E2919" s="3" t="inlineStr">
        <is>
          <t>cliente61@yahoo.com</t>
        </is>
      </c>
      <c r="F2919" s="3" t="inlineStr">
        <is>
          <t>+54 9 2326 211849</t>
        </is>
      </c>
      <c r="G2919" s="3" t="inlineStr">
        <is>
          <t>Cordoba</t>
        </is>
      </c>
      <c r="H2919" s="3" t="inlineStr">
        <is>
          <t>CABA</t>
        </is>
      </c>
      <c r="I2919" s="3" t="inlineStr">
        <is>
          <t>Producto desconocido</t>
        </is>
      </c>
      <c r="J2919" s="3" t="inlineStr">
        <is>
          <t>Tecnología</t>
        </is>
      </c>
      <c r="K2919" s="3">
        <v>2</v>
      </c>
      <c r="L2919" s="5">
        <v>114470.25</v>
      </c>
      <c r="M2919" s="3">
        <v>10</v>
      </c>
      <c r="N2919" s="5">
        <v>206046.45</v>
      </c>
      <c r="O2919" s="3" t="inlineStr">
        <is>
          <t>Mercado Pago</t>
        </is>
      </c>
      <c r="Q2919" s="3" t="inlineStr">
        <is>
          <t>Local 1</t>
        </is>
      </c>
      <c r="S2919" s="3" t="inlineStr">
        <is>
          <t>sin observaciones</t>
        </is>
      </c>
      <c r="T2919" s="3">
        <f>IF(COUNTA(A2919:S2919)&lt;19,"REVISAR","OK")</f>
        <v>0</v>
      </c>
      <c r="U2919" s="3">
        <f>IF(ISNUMBER(B2919),"OK","REVISAR")</f>
        <v>0</v>
      </c>
      <c r="V2919" s="3">
        <f>IF(AND(ISNUMBER(K2919),K2919&gt;0,K2919&lt;50),"OK","REVISAR")</f>
        <v>0</v>
      </c>
      <c r="W2919" s="3">
        <f>IF(AND(ISNUMBER(L2919),L2919&gt;0,L2919&lt;1000000),"OK","REVISAR")</f>
        <v>0</v>
      </c>
      <c r="X2919" s="3">
        <f>IF(AND(ISNUMBER(K2919),ISNUMBER(L2919),ISNUMBER(M2919),ISNUMBER(N2919)),IF(ABS(N2919-(K2919*L2919*(1-M2919/100)))&gt;1,"REVISAR","OK"),"REVISAR")</f>
        <v>0</v>
      </c>
      <c r="Y2919" s="3">
        <f>IF(AND(ISNUMBER(SEARCH("@",E2919)),ISNUMBER(SEARCH(".",E2919))),"OK","REVISAR")</f>
        <v>0</v>
      </c>
      <c r="Z2919" s="3">
        <f>IF(COUNTIF($A$2:$A$5001,A2919)&gt;1,"REVISAR","OK")</f>
        <v>0</v>
      </c>
    </row>
    <row r="2920">
      <c r="A2920" s="3">
        <v>2919</v>
      </c>
      <c r="B2920" s="4">
        <v>45791</v>
      </c>
      <c r="C2920" s="3" t="inlineStr">
        <is>
          <t>Ana Martínez</t>
        </is>
      </c>
      <c r="D2920" s="3" t="inlineStr">
        <is>
          <t>45266812</t>
        </is>
      </c>
      <c r="E2920" s="3" t="inlineStr">
        <is>
          <t>cliente112@outlook.com</t>
        </is>
      </c>
      <c r="H2920" s="3" t="inlineStr">
        <is>
          <t>Cordoba</t>
        </is>
      </c>
      <c r="I2920" s="3" t="inlineStr">
        <is>
          <t>Cargador rápido</t>
        </is>
      </c>
      <c r="J2920" s="3" t="inlineStr">
        <is>
          <t>Periféricos</t>
        </is>
      </c>
      <c r="K2920" s="3">
        <v>5</v>
      </c>
      <c r="L2920" s="5">
        <v>79691.27</v>
      </c>
      <c r="M2920" s="3">
        <v>5</v>
      </c>
      <c r="N2920" s="5">
        <v>378533.53</v>
      </c>
      <c r="O2920" s="3" t="inlineStr">
        <is>
          <t>transf</t>
        </is>
      </c>
      <c r="P2920" s="3" t="inlineStr">
        <is>
          <t>Benjamín</t>
        </is>
      </c>
      <c r="Q2920" s="3" t="inlineStr">
        <is>
          <t>Local 1</t>
        </is>
      </c>
      <c r="R2920" s="3" t="inlineStr">
        <is>
          <t>Entregado</t>
        </is>
      </c>
      <c r="S2920" s="3" t="inlineStr">
        <is>
          <t>Cliente reclama demora</t>
        </is>
      </c>
      <c r="T2920" s="3">
        <f>IF(COUNTA(A2920:S2920)&lt;19,"REVISAR","OK")</f>
        <v>0</v>
      </c>
      <c r="U2920" s="3">
        <f>IF(ISNUMBER(B2920),"OK","REVISAR")</f>
        <v>0</v>
      </c>
      <c r="V2920" s="3">
        <f>IF(AND(ISNUMBER(K2920),K2920&gt;0,K2920&lt;50),"OK","REVISAR")</f>
        <v>0</v>
      </c>
      <c r="W2920" s="3">
        <f>IF(AND(ISNUMBER(L2920),L2920&gt;0,L2920&lt;1000000),"OK","REVISAR")</f>
        <v>0</v>
      </c>
      <c r="X2920" s="3">
        <f>IF(AND(ISNUMBER(K2920),ISNUMBER(L2920),ISNUMBER(M2920),ISNUMBER(N2920)),IF(ABS(N2920-(K2920*L2920*(1-M2920/100)))&gt;1,"REVISAR","OK"),"REVISAR")</f>
        <v>0</v>
      </c>
      <c r="Y2920" s="3">
        <f>IF(AND(ISNUMBER(SEARCH("@",E2920)),ISNUMBER(SEARCH(".",E2920))),"OK","REVISAR")</f>
        <v>0</v>
      </c>
      <c r="Z2920" s="3">
        <f>IF(COUNTIF($A$2:$A$5001,A2920)&gt;1,"REVISAR","OK")</f>
        <v>0</v>
      </c>
    </row>
    <row r="2921">
      <c r="A2921" s="3">
        <v>2920</v>
      </c>
      <c r="B2921" s="4">
        <v>45716</v>
      </c>
      <c r="C2921" s="3" t="inlineStr">
        <is>
          <t>Lucas Rodríguez</t>
        </is>
      </c>
      <c r="D2921" s="3" t="inlineStr">
        <is>
          <t>Sin DNI</t>
        </is>
      </c>
      <c r="E2921" s="3" t="inlineStr">
        <is>
          <t>cliente842@gmai.com</t>
        </is>
      </c>
      <c r="F2921" s="3" t="inlineStr">
        <is>
          <t>+54 9 2326 934388</t>
        </is>
      </c>
      <c r="G2921" s="3" t="inlineStr">
        <is>
          <t>Rosario</t>
        </is>
      </c>
      <c r="H2921" s="3" t="inlineStr">
        <is>
          <t>buenos aires</t>
        </is>
      </c>
      <c r="I2921" s="3" t="inlineStr">
        <is>
          <t>Parlante portátil</t>
        </is>
      </c>
      <c r="J2921" s="3" t="inlineStr">
        <is>
          <t>Tecnologia</t>
        </is>
      </c>
      <c r="K2921" s="3">
        <v>1</v>
      </c>
      <c r="L2921" s="5">
        <v>140991.45</v>
      </c>
      <c r="M2921" s="3">
        <v>20</v>
      </c>
      <c r="N2921" s="5">
        <v>112793.16</v>
      </c>
      <c r="O2921" s="3" t="inlineStr">
        <is>
          <t>Tarjeta Crédito</t>
        </is>
      </c>
      <c r="P2921" s="3" t="inlineStr">
        <is>
          <t>Admin</t>
        </is>
      </c>
      <c r="Q2921" s="3" t="inlineStr">
        <is>
          <t>Online</t>
        </is>
      </c>
      <c r="T2921" s="3">
        <f>IF(COUNTA(A2921:S2921)&lt;19,"REVISAR","OK")</f>
        <v>0</v>
      </c>
      <c r="U2921" s="3">
        <f>IF(ISNUMBER(B2921),"OK","REVISAR")</f>
        <v>0</v>
      </c>
      <c r="V2921" s="3">
        <f>IF(AND(ISNUMBER(K2921),K2921&gt;0,K2921&lt;50),"OK","REVISAR")</f>
        <v>0</v>
      </c>
      <c r="W2921" s="3">
        <f>IF(AND(ISNUMBER(L2921),L2921&gt;0,L2921&lt;1000000),"OK","REVISAR")</f>
        <v>0</v>
      </c>
      <c r="X2921" s="3">
        <f>IF(AND(ISNUMBER(K2921),ISNUMBER(L2921),ISNUMBER(M2921),ISNUMBER(N2921)),IF(ABS(N2921-(K2921*L2921*(1-M2921/100)))&gt;1,"REVISAR","OK"),"REVISAR")</f>
        <v>0</v>
      </c>
      <c r="Y2921" s="3">
        <f>IF(AND(ISNUMBER(SEARCH("@",E2921)),ISNUMBER(SEARCH(".",E2921))),"OK","REVISAR")</f>
        <v>0</v>
      </c>
      <c r="Z2921" s="3">
        <f>IF(COUNTIF($A$2:$A$5001,A2921)&gt;1,"REVISAR","OK")</f>
        <v>0</v>
      </c>
    </row>
    <row r="2922">
      <c r="A2922" s="3">
        <v>2921</v>
      </c>
      <c r="B2922" s="4">
        <v>45481</v>
      </c>
      <c r="C2922" s="3" t="inlineStr">
        <is>
          <t>Juan Pérez</t>
        </is>
      </c>
      <c r="D2922" s="3" t="inlineStr">
        <is>
          <t>26684058</t>
        </is>
      </c>
      <c r="E2922" s="3" t="inlineStr">
        <is>
          <t>cliente192@hotmial.com</t>
        </is>
      </c>
      <c r="F2922" s="3" t="inlineStr">
        <is>
          <t>+54 9 2326 845068</t>
        </is>
      </c>
      <c r="G2922" s="3" t="inlineStr">
        <is>
          <t>Capital Federal</t>
        </is>
      </c>
      <c r="I2922" s="3" t="inlineStr">
        <is>
          <t>Mouse gamer</t>
        </is>
      </c>
      <c r="J2922" s="3" t="inlineStr">
        <is>
          <t>tecnologia</t>
        </is>
      </c>
      <c r="K2922" s="3">
        <v>1</v>
      </c>
      <c r="L2922" s="5">
        <v>145502.06</v>
      </c>
      <c r="M2922" s="3">
        <v>0</v>
      </c>
      <c r="N2922" s="5">
        <v>145502.06</v>
      </c>
      <c r="O2922" s="3" t="inlineStr">
        <is>
          <t>Mercado Pago</t>
        </is>
      </c>
      <c r="P2922" s="3" t="inlineStr">
        <is>
          <t>Benjamín</t>
        </is>
      </c>
      <c r="R2922" s="3" t="inlineStr">
        <is>
          <t>entregado</t>
        </is>
      </c>
      <c r="S2922" s="3" t="inlineStr">
        <is>
          <t>Duplicado probable</t>
        </is>
      </c>
      <c r="T2922" s="3">
        <f>IF(COUNTA(A2922:S2922)&lt;19,"REVISAR","OK")</f>
        <v>0</v>
      </c>
      <c r="U2922" s="3">
        <f>IF(ISNUMBER(B2922),"OK","REVISAR")</f>
        <v>0</v>
      </c>
      <c r="V2922" s="3">
        <f>IF(AND(ISNUMBER(K2922),K2922&gt;0,K2922&lt;50),"OK","REVISAR")</f>
        <v>0</v>
      </c>
      <c r="W2922" s="3">
        <f>IF(AND(ISNUMBER(L2922),L2922&gt;0,L2922&lt;1000000),"OK","REVISAR")</f>
        <v>0</v>
      </c>
      <c r="X2922" s="3">
        <f>IF(AND(ISNUMBER(K2922),ISNUMBER(L2922),ISNUMBER(M2922),ISNUMBER(N2922)),IF(ABS(N2922-(K2922*L2922*(1-M2922/100)))&gt;1,"REVISAR","OK"),"REVISAR")</f>
        <v>0</v>
      </c>
      <c r="Y2922" s="3">
        <f>IF(AND(ISNUMBER(SEARCH("@",E2922)),ISNUMBER(SEARCH(".",E2922))),"OK","REVISAR")</f>
        <v>0</v>
      </c>
      <c r="Z2922" s="3">
        <f>IF(COUNTIF($A$2:$A$5001,A2922)&gt;1,"REVISAR","OK")</f>
        <v>0</v>
      </c>
    </row>
    <row r="2923">
      <c r="A2923" s="3">
        <v>463</v>
      </c>
      <c r="B2923" s="4">
        <v>45552</v>
      </c>
      <c r="C2923" s="3" t="inlineStr">
        <is>
          <t>María Gómez</t>
        </is>
      </c>
      <c r="D2923" s="3" t="inlineStr">
        <is>
          <t>30291056</t>
        </is>
      </c>
      <c r="E2923" s="3" t="inlineStr">
        <is>
          <t>cliente693@</t>
        </is>
      </c>
      <c r="F2923" s="3" t="inlineStr">
        <is>
          <t>+54 9 2326 153672</t>
        </is>
      </c>
      <c r="G2923" s="3" t="inlineStr">
        <is>
          <t>Mar del Plata</t>
        </is>
      </c>
      <c r="J2923" s="3" t="inlineStr">
        <is>
          <t>Hogar</t>
        </is>
      </c>
      <c r="K2923" s="3">
        <v>1</v>
      </c>
      <c r="L2923" s="5">
        <v>59482.76</v>
      </c>
      <c r="M2923" s="3">
        <v>25</v>
      </c>
      <c r="N2923" s="5">
        <v>44612.07</v>
      </c>
      <c r="Q2923" s="3" t="inlineStr">
        <is>
          <t>Online</t>
        </is>
      </c>
      <c r="R2923" s="3" t="inlineStr">
        <is>
          <t>Cancelado</t>
        </is>
      </c>
      <c r="S2923" s="3" t="inlineStr">
        <is>
          <t>Pago a confirmar</t>
        </is>
      </c>
      <c r="T2923" s="3">
        <f>IF(COUNTA(A2923:S2923)&lt;19,"REVISAR","OK")</f>
        <v>0</v>
      </c>
      <c r="U2923" s="3">
        <f>IF(ISNUMBER(B2923),"OK","REVISAR")</f>
        <v>0</v>
      </c>
      <c r="V2923" s="3">
        <f>IF(AND(ISNUMBER(K2923),K2923&gt;0,K2923&lt;50),"OK","REVISAR")</f>
        <v>0</v>
      </c>
      <c r="W2923" s="3">
        <f>IF(AND(ISNUMBER(L2923),L2923&gt;0,L2923&lt;1000000),"OK","REVISAR")</f>
        <v>0</v>
      </c>
      <c r="X2923" s="3">
        <f>IF(AND(ISNUMBER(K2923),ISNUMBER(L2923),ISNUMBER(M2923),ISNUMBER(N2923)),IF(ABS(N2923-(K2923*L2923*(1-M2923/100)))&gt;1,"REVISAR","OK"),"REVISAR")</f>
        <v>0</v>
      </c>
      <c r="Y2923" s="3">
        <f>IF(AND(ISNUMBER(SEARCH("@",E2923)),ISNUMBER(SEARCH(".",E2923))),"OK","REVISAR")</f>
        <v>0</v>
      </c>
      <c r="Z2923" s="3">
        <f>IF(COUNTIF($A$2:$A$5001,A2923)&gt;1,"REVISAR","OK")</f>
        <v>0</v>
      </c>
    </row>
    <row r="2924">
      <c r="A2924" s="3">
        <v>2923</v>
      </c>
      <c r="B2924" s="4">
        <v>45375</v>
      </c>
      <c r="C2924" s="3" t="inlineStr">
        <is>
          <t>Pedro Sánchez</t>
        </is>
      </c>
      <c r="D2924" s="3" t="inlineStr">
        <is>
          <t>39663840</t>
        </is>
      </c>
      <c r="E2924" s="3" t="inlineStr">
        <is>
          <t>cliente521@outlook.com</t>
        </is>
      </c>
      <c r="F2924" s="3" t="inlineStr">
        <is>
          <t>+54 9 2326 324586</t>
        </is>
      </c>
      <c r="I2924" s="3" t="inlineStr">
        <is>
          <t>Teclado mecánico</t>
        </is>
      </c>
      <c r="J2924" s="3" t="inlineStr">
        <is>
          <t>Tecnología</t>
        </is>
      </c>
      <c r="K2924" s="3">
        <v>5</v>
      </c>
      <c r="L2924" s="5">
        <v>167520.29</v>
      </c>
      <c r="M2924" s="3">
        <v>0</v>
      </c>
      <c r="N2924" s="5">
        <v>837601.45</v>
      </c>
      <c r="O2924" s="3" t="inlineStr">
        <is>
          <t>MercadoPago</t>
        </is>
      </c>
      <c r="Q2924" s="3" t="inlineStr">
        <is>
          <t>Norte</t>
        </is>
      </c>
      <c r="R2924" s="3" t="inlineStr">
        <is>
          <t>Pendiente</t>
        </is>
      </c>
      <c r="S2924" s="3" t="inlineStr">
        <is>
          <t>Cliente reclama demora</t>
        </is>
      </c>
      <c r="T2924" s="3">
        <f>IF(COUNTA(A2924:S2924)&lt;19,"REVISAR","OK")</f>
        <v>0</v>
      </c>
      <c r="U2924" s="3">
        <f>IF(ISNUMBER(B2924),"OK","REVISAR")</f>
        <v>0</v>
      </c>
      <c r="V2924" s="3">
        <f>IF(AND(ISNUMBER(K2924),K2924&gt;0,K2924&lt;50),"OK","REVISAR")</f>
        <v>0</v>
      </c>
      <c r="W2924" s="3">
        <f>IF(AND(ISNUMBER(L2924),L2924&gt;0,L2924&lt;1000000),"OK","REVISAR")</f>
        <v>0</v>
      </c>
      <c r="X2924" s="3">
        <f>IF(AND(ISNUMBER(K2924),ISNUMBER(L2924),ISNUMBER(M2924),ISNUMBER(N2924)),IF(ABS(N2924-(K2924*L2924*(1-M2924/100)))&gt;1,"REVISAR","OK"),"REVISAR")</f>
        <v>0</v>
      </c>
      <c r="Y2924" s="3">
        <f>IF(AND(ISNUMBER(SEARCH("@",E2924)),ISNUMBER(SEARCH(".",E2924))),"OK","REVISAR")</f>
        <v>0</v>
      </c>
      <c r="Z2924" s="3">
        <f>IF(COUNTIF($A$2:$A$5001,A2924)&gt;1,"REVISAR","OK")</f>
        <v>0</v>
      </c>
    </row>
    <row r="2925">
      <c r="A2925" s="3">
        <v>2924</v>
      </c>
      <c r="B2925" s="4">
        <v>45691</v>
      </c>
      <c r="D2925" s="3" t="inlineStr">
        <is>
          <t>24271064</t>
        </is>
      </c>
      <c r="E2925" s="3" t="inlineStr">
        <is>
          <t>cliente855@gmai.com</t>
        </is>
      </c>
      <c r="F2925" s="3" t="inlineStr">
        <is>
          <t>+54 9 2326 941557</t>
        </is>
      </c>
      <c r="G2925" s="3" t="inlineStr">
        <is>
          <t>Mar del Plata</t>
        </is>
      </c>
      <c r="H2925" s="3" t="inlineStr">
        <is>
          <t>Buenos Aires</t>
        </is>
      </c>
      <c r="I2925" s="3" t="inlineStr">
        <is>
          <t>Teclado mecánico</t>
        </is>
      </c>
      <c r="J2925" s="3" t="inlineStr">
        <is>
          <t>Accesorios</t>
        </is>
      </c>
      <c r="K2925" s="3">
        <v>3</v>
      </c>
      <c r="L2925" s="5">
        <v>87799.17999999999</v>
      </c>
      <c r="M2925" s="3">
        <v>0</v>
      </c>
      <c r="N2925" s="5">
        <v>263397.54</v>
      </c>
      <c r="O2925" s="3" t="inlineStr">
        <is>
          <t>Tarjeta Débito</t>
        </is>
      </c>
      <c r="P2925" s="3" t="inlineStr">
        <is>
          <t>Paul</t>
        </is>
      </c>
      <c r="Q2925" s="3" t="inlineStr">
        <is>
          <t>Online</t>
        </is>
      </c>
      <c r="R2925" s="3" t="inlineStr">
        <is>
          <t>pendiente</t>
        </is>
      </c>
      <c r="S2925" s="3" t="inlineStr">
        <is>
          <t>OK</t>
        </is>
      </c>
      <c r="T2925" s="3">
        <f>IF(COUNTA(A2925:S2925)&lt;19,"REVISAR","OK")</f>
        <v>0</v>
      </c>
      <c r="U2925" s="3">
        <f>IF(ISNUMBER(B2925),"OK","REVISAR")</f>
        <v>0</v>
      </c>
      <c r="V2925" s="3">
        <f>IF(AND(ISNUMBER(K2925),K2925&gt;0,K2925&lt;50),"OK","REVISAR")</f>
        <v>0</v>
      </c>
      <c r="W2925" s="3">
        <f>IF(AND(ISNUMBER(L2925),L2925&gt;0,L2925&lt;1000000),"OK","REVISAR")</f>
        <v>0</v>
      </c>
      <c r="X2925" s="3">
        <f>IF(AND(ISNUMBER(K2925),ISNUMBER(L2925),ISNUMBER(M2925),ISNUMBER(N2925)),IF(ABS(N2925-(K2925*L2925*(1-M2925/100)))&gt;1,"REVISAR","OK"),"REVISAR")</f>
        <v>0</v>
      </c>
      <c r="Y2925" s="3">
        <f>IF(AND(ISNUMBER(SEARCH("@",E2925)),ISNUMBER(SEARCH(".",E2925))),"OK","REVISAR")</f>
        <v>0</v>
      </c>
      <c r="Z2925" s="3">
        <f>IF(COUNTIF($A$2:$A$5001,A2925)&gt;1,"REVISAR","OK")</f>
        <v>0</v>
      </c>
    </row>
    <row r="2926">
      <c r="A2926" s="3">
        <v>2694</v>
      </c>
      <c r="B2926" s="4">
        <v>45526</v>
      </c>
      <c r="C2926" s="3" t="inlineStr">
        <is>
          <t>Sofía García</t>
        </is>
      </c>
      <c r="D2926" s="3" t="inlineStr">
        <is>
          <t>38318751</t>
        </is>
      </c>
      <c r="E2926" s="3" t="inlineStr">
        <is>
          <t>cliente469@sinmail</t>
        </is>
      </c>
      <c r="F2926" s="3" t="inlineStr">
        <is>
          <t>+54 9 2326 429347</t>
        </is>
      </c>
      <c r="G2926" s="3" t="inlineStr">
        <is>
          <t>Córdoba</t>
        </is>
      </c>
      <c r="H2926" s="3" t="inlineStr">
        <is>
          <t>Mendoza</t>
        </is>
      </c>
      <c r="I2926" s="3" t="inlineStr">
        <is>
          <t>Webcam HD</t>
        </is>
      </c>
      <c r="J2926" s="3" t="inlineStr">
        <is>
          <t>Sin categoria</t>
        </is>
      </c>
      <c r="K2926" s="3">
        <v>5</v>
      </c>
      <c r="L2926" s="5">
        <v>166843.08</v>
      </c>
      <c r="M2926" s="3">
        <v>0</v>
      </c>
      <c r="N2926" s="5">
        <v>834215.4</v>
      </c>
      <c r="O2926" s="3" t="inlineStr">
        <is>
          <t>Transferencia</t>
        </is>
      </c>
      <c r="Q2926" s="3" t="inlineStr">
        <is>
          <t>Sucursal Norte</t>
        </is>
      </c>
      <c r="S2926" s="3" t="inlineStr">
        <is>
          <t>Dirección incompleta</t>
        </is>
      </c>
      <c r="T2926" s="3">
        <f>IF(COUNTA(A2926:S2926)&lt;19,"REVISAR","OK")</f>
        <v>0</v>
      </c>
      <c r="U2926" s="3">
        <f>IF(ISNUMBER(B2926),"OK","REVISAR")</f>
        <v>0</v>
      </c>
      <c r="V2926" s="3">
        <f>IF(AND(ISNUMBER(K2926),K2926&gt;0,K2926&lt;50),"OK","REVISAR")</f>
        <v>0</v>
      </c>
      <c r="W2926" s="3">
        <f>IF(AND(ISNUMBER(L2926),L2926&gt;0,L2926&lt;1000000),"OK","REVISAR")</f>
        <v>0</v>
      </c>
      <c r="X2926" s="3">
        <f>IF(AND(ISNUMBER(K2926),ISNUMBER(L2926),ISNUMBER(M2926),ISNUMBER(N2926)),IF(ABS(N2926-(K2926*L2926*(1-M2926/100)))&gt;1,"REVISAR","OK"),"REVISAR")</f>
        <v>0</v>
      </c>
      <c r="Y2926" s="3">
        <f>IF(AND(ISNUMBER(SEARCH("@",E2926)),ISNUMBER(SEARCH(".",E2926))),"OK","REVISAR")</f>
        <v>0</v>
      </c>
      <c r="Z2926" s="3">
        <f>IF(COUNTIF($A$2:$A$5001,A2926)&gt;1,"REVISAR","OK")</f>
        <v>0</v>
      </c>
    </row>
    <row r="2927">
      <c r="A2927" s="3">
        <v>2926</v>
      </c>
      <c r="B2927" s="4">
        <v>45500</v>
      </c>
      <c r="C2927" s="3" t="inlineStr">
        <is>
          <t>Pedro Sánchez</t>
        </is>
      </c>
      <c r="D2927" s="3" t="inlineStr">
        <is>
          <t>27705016</t>
        </is>
      </c>
      <c r="E2927" s="3" t="inlineStr">
        <is>
          <t>cliente472@outlook.com</t>
        </is>
      </c>
      <c r="F2927" s="3" t="inlineStr">
        <is>
          <t>+54 9 2326 554826</t>
        </is>
      </c>
      <c r="G2927" s="3" t="inlineStr">
        <is>
          <t>La Plata</t>
        </is>
      </c>
      <c r="H2927" s="3" t="inlineStr">
        <is>
          <t>CABA</t>
        </is>
      </c>
      <c r="J2927" s="3" t="inlineStr">
        <is>
          <t>Tecnología</t>
        </is>
      </c>
      <c r="K2927" s="3">
        <v>3</v>
      </c>
      <c r="L2927" s="5">
        <v>42467.61</v>
      </c>
      <c r="M2927" s="3">
        <v>25</v>
      </c>
      <c r="N2927" s="5">
        <v>95552.12</v>
      </c>
      <c r="O2927" s="3" t="inlineStr">
        <is>
          <t>Mercado Pago</t>
        </is>
      </c>
      <c r="P2927" s="3" t="inlineStr">
        <is>
          <t>Benjamín</t>
        </is>
      </c>
      <c r="R2927" s="3" t="inlineStr">
        <is>
          <t>Entregado</t>
        </is>
      </c>
      <c r="S2927" s="3" t="inlineStr">
        <is>
          <t>Pago a confirmar</t>
        </is>
      </c>
      <c r="T2927" s="3">
        <f>IF(COUNTA(A2927:S2927)&lt;19,"REVISAR","OK")</f>
        <v>0</v>
      </c>
      <c r="U2927" s="3">
        <f>IF(ISNUMBER(B2927),"OK","REVISAR")</f>
        <v>0</v>
      </c>
      <c r="V2927" s="3">
        <f>IF(AND(ISNUMBER(K2927),K2927&gt;0,K2927&lt;50),"OK","REVISAR")</f>
        <v>0</v>
      </c>
      <c r="W2927" s="3">
        <f>IF(AND(ISNUMBER(L2927),L2927&gt;0,L2927&lt;1000000),"OK","REVISAR")</f>
        <v>0</v>
      </c>
      <c r="X2927" s="3">
        <f>IF(AND(ISNUMBER(K2927),ISNUMBER(L2927),ISNUMBER(M2927),ISNUMBER(N2927)),IF(ABS(N2927-(K2927*L2927*(1-M2927/100)))&gt;1,"REVISAR","OK"),"REVISAR")</f>
        <v>0</v>
      </c>
      <c r="Y2927" s="3">
        <f>IF(AND(ISNUMBER(SEARCH("@",E2927)),ISNUMBER(SEARCH(".",E2927))),"OK","REVISAR")</f>
        <v>0</v>
      </c>
      <c r="Z2927" s="3">
        <f>IF(COUNTIF($A$2:$A$5001,A2927)&gt;1,"REVISAR","OK")</f>
        <v>0</v>
      </c>
    </row>
    <row r="2928">
      <c r="A2928" s="3">
        <v>2927</v>
      </c>
      <c r="B2928" s="4">
        <v>45609</v>
      </c>
      <c r="C2928" s="3" t="inlineStr">
        <is>
          <t>Pedro Sánchez</t>
        </is>
      </c>
      <c r="D2928" s="3" t="inlineStr">
        <is>
          <t>40620023</t>
        </is>
      </c>
      <c r="E2928" s="3" t="inlineStr">
        <is>
          <t>cliente845@hotmail.com</t>
        </is>
      </c>
      <c r="F2928" s="3" t="inlineStr">
        <is>
          <t>+54 9 2326 373501</t>
        </is>
      </c>
      <c r="G2928" s="3" t="inlineStr">
        <is>
          <t>Mendoza</t>
        </is>
      </c>
      <c r="H2928" s="3" t="inlineStr">
        <is>
          <t>Mendoza</t>
        </is>
      </c>
      <c r="I2928" s="3" t="inlineStr">
        <is>
          <t>Silla gamer</t>
        </is>
      </c>
      <c r="J2928" s="3" t="inlineStr">
        <is>
          <t>Tecnologia</t>
        </is>
      </c>
      <c r="K2928" s="3">
        <v>5</v>
      </c>
      <c r="L2928" s="5">
        <v>46860.94</v>
      </c>
      <c r="M2928" s="3">
        <v>10</v>
      </c>
      <c r="N2928" s="5">
        <v>210874.23</v>
      </c>
      <c r="O2928" s="3" t="inlineStr">
        <is>
          <t>Transferencia</t>
        </is>
      </c>
      <c r="P2928" s="3" t="inlineStr">
        <is>
          <t>admin</t>
        </is>
      </c>
      <c r="Q2928" s="3" t="inlineStr">
        <is>
          <t>Sucursal Norte</t>
        </is>
      </c>
      <c r="R2928" s="3" t="inlineStr">
        <is>
          <t>En camino</t>
        </is>
      </c>
      <c r="S2928" s="3" t="inlineStr">
        <is>
          <t>Duplicado probable</t>
        </is>
      </c>
      <c r="T2928" s="3">
        <f>IF(COUNTA(A2928:S2928)&lt;19,"REVISAR","OK")</f>
        <v>0</v>
      </c>
      <c r="U2928" s="3">
        <f>IF(ISNUMBER(B2928),"OK","REVISAR")</f>
        <v>0</v>
      </c>
      <c r="V2928" s="3">
        <f>IF(AND(ISNUMBER(K2928),K2928&gt;0,K2928&lt;50),"OK","REVISAR")</f>
        <v>0</v>
      </c>
      <c r="W2928" s="3">
        <f>IF(AND(ISNUMBER(L2928),L2928&gt;0,L2928&lt;1000000),"OK","REVISAR")</f>
        <v>0</v>
      </c>
      <c r="X2928" s="3">
        <f>IF(AND(ISNUMBER(K2928),ISNUMBER(L2928),ISNUMBER(M2928),ISNUMBER(N2928)),IF(ABS(N2928-(K2928*L2928*(1-M2928/100)))&gt;1,"REVISAR","OK"),"REVISAR")</f>
        <v>0</v>
      </c>
      <c r="Y2928" s="3">
        <f>IF(AND(ISNUMBER(SEARCH("@",E2928)),ISNUMBER(SEARCH(".",E2928))),"OK","REVISAR")</f>
        <v>0</v>
      </c>
      <c r="Z2928" s="3">
        <f>IF(COUNTIF($A$2:$A$5001,A2928)&gt;1,"REVISAR","OK")</f>
        <v>0</v>
      </c>
    </row>
    <row r="2929">
      <c r="A2929" s="3">
        <v>2928</v>
      </c>
      <c r="B2929" s="4">
        <v>45673</v>
      </c>
      <c r="C2929" s="3" t="inlineStr">
        <is>
          <t>Juan Pérez</t>
        </is>
      </c>
      <c r="D2929" s="3" t="inlineStr">
        <is>
          <t>40305892</t>
        </is>
      </c>
      <c r="E2929" s="3" t="inlineStr">
        <is>
          <t>cliente591@hotmial.com</t>
        </is>
      </c>
      <c r="G2929" s="3" t="inlineStr">
        <is>
          <t>CABA</t>
        </is>
      </c>
      <c r="H2929" s="3" t="inlineStr">
        <is>
          <t>buenos aires</t>
        </is>
      </c>
      <c r="I2929" s="3" t="inlineStr">
        <is>
          <t>Cable USB-C</t>
        </is>
      </c>
      <c r="J2929" s="3" t="inlineStr">
        <is>
          <t>Accesorios</t>
        </is>
      </c>
      <c r="K2929" s="3">
        <v>4</v>
      </c>
      <c r="L2929" s="5">
        <v>12973.92</v>
      </c>
      <c r="M2929" s="3">
        <v>15</v>
      </c>
      <c r="N2929" s="5">
        <v>44111.33</v>
      </c>
      <c r="P2929" s="3" t="inlineStr">
        <is>
          <t>Benjamín</t>
        </is>
      </c>
      <c r="R2929" s="3" t="inlineStr">
        <is>
          <t>Entregado</t>
        </is>
      </c>
      <c r="T2929" s="3">
        <f>IF(COUNTA(A2929:S2929)&lt;19,"REVISAR","OK")</f>
        <v>0</v>
      </c>
      <c r="U2929" s="3">
        <f>IF(ISNUMBER(B2929),"OK","REVISAR")</f>
        <v>0</v>
      </c>
      <c r="V2929" s="3">
        <f>IF(AND(ISNUMBER(K2929),K2929&gt;0,K2929&lt;50),"OK","REVISAR")</f>
        <v>0</v>
      </c>
      <c r="W2929" s="3">
        <f>IF(AND(ISNUMBER(L2929),L2929&gt;0,L2929&lt;1000000),"OK","REVISAR")</f>
        <v>0</v>
      </c>
      <c r="X2929" s="3">
        <f>IF(AND(ISNUMBER(K2929),ISNUMBER(L2929),ISNUMBER(M2929),ISNUMBER(N2929)),IF(ABS(N2929-(K2929*L2929*(1-M2929/100)))&gt;1,"REVISAR","OK"),"REVISAR")</f>
        <v>0</v>
      </c>
      <c r="Y2929" s="3">
        <f>IF(AND(ISNUMBER(SEARCH("@",E2929)),ISNUMBER(SEARCH(".",E2929))),"OK","REVISAR")</f>
        <v>0</v>
      </c>
      <c r="Z2929" s="3">
        <f>IF(COUNTIF($A$2:$A$5001,A2929)&gt;1,"REVISAR","OK")</f>
        <v>0</v>
      </c>
    </row>
    <row r="2930">
      <c r="A2930" s="3">
        <v>2929</v>
      </c>
      <c r="B2930" s="4">
        <v>45743</v>
      </c>
      <c r="C2930" s="3" t="inlineStr">
        <is>
          <t>Sofía García</t>
        </is>
      </c>
      <c r="D2930" s="3" t="inlineStr">
        <is>
          <t>40246504</t>
        </is>
      </c>
      <c r="E2930" s="3" t="inlineStr">
        <is>
          <t>cliente@</t>
        </is>
      </c>
      <c r="F2930" s="3" t="inlineStr">
        <is>
          <t>+54 9 2326 739057</t>
        </is>
      </c>
      <c r="H2930" s="3" t="inlineStr">
        <is>
          <t>Córdoba</t>
        </is>
      </c>
      <c r="I2930" s="3" t="inlineStr">
        <is>
          <t>Memoria RAM 8GB</t>
        </is>
      </c>
      <c r="J2930" s="3" t="inlineStr">
        <is>
          <t>Hogar</t>
        </is>
      </c>
      <c r="K2930" s="3">
        <v>8</v>
      </c>
      <c r="L2930" s="5">
        <v>21586.61</v>
      </c>
      <c r="M2930" s="3">
        <v>0</v>
      </c>
      <c r="N2930" s="5">
        <v>172692.88</v>
      </c>
      <c r="O2930" s="3" t="inlineStr">
        <is>
          <t>Tarjeta Crédito</t>
        </is>
      </c>
      <c r="P2930" s="3" t="inlineStr">
        <is>
          <t>Isaías</t>
        </is>
      </c>
      <c r="Q2930" s="3" t="inlineStr">
        <is>
          <t>Sucursal Norte</t>
        </is>
      </c>
      <c r="R2930" s="3" t="inlineStr">
        <is>
          <t>Cancelado</t>
        </is>
      </c>
      <c r="S2930" s="3" t="inlineStr">
        <is>
          <t>Precio cargado manualmente</t>
        </is>
      </c>
      <c r="T2930" s="3">
        <f>IF(COUNTA(A2930:S2930)&lt;19,"REVISAR","OK")</f>
        <v>0</v>
      </c>
      <c r="U2930" s="3">
        <f>IF(ISNUMBER(B2930),"OK","REVISAR")</f>
        <v>0</v>
      </c>
      <c r="V2930" s="3">
        <f>IF(AND(ISNUMBER(K2930),K2930&gt;0,K2930&lt;50),"OK","REVISAR")</f>
        <v>0</v>
      </c>
      <c r="W2930" s="3">
        <f>IF(AND(ISNUMBER(L2930),L2930&gt;0,L2930&lt;1000000),"OK","REVISAR")</f>
        <v>0</v>
      </c>
      <c r="X2930" s="3">
        <f>IF(AND(ISNUMBER(K2930),ISNUMBER(L2930),ISNUMBER(M2930),ISNUMBER(N2930)),IF(ABS(N2930-(K2930*L2930*(1-M2930/100)))&gt;1,"REVISAR","OK"),"REVISAR")</f>
        <v>0</v>
      </c>
      <c r="Y2930" s="3">
        <f>IF(AND(ISNUMBER(SEARCH("@",E2930)),ISNUMBER(SEARCH(".",E2930))),"OK","REVISAR")</f>
        <v>0</v>
      </c>
      <c r="Z2930" s="3">
        <f>IF(COUNTIF($A$2:$A$5001,A2930)&gt;1,"REVISAR","OK")</f>
        <v>0</v>
      </c>
    </row>
    <row r="2931">
      <c r="A2931" s="3">
        <v>2930</v>
      </c>
      <c r="B2931" s="4">
        <v>45795</v>
      </c>
      <c r="C2931" s="3" t="inlineStr">
        <is>
          <t>Lucas Rodríguez</t>
        </is>
      </c>
      <c r="D2931" s="3" t="inlineStr">
        <is>
          <t>33171793</t>
        </is>
      </c>
      <c r="F2931" s="3" t="inlineStr">
        <is>
          <t>+54 9 2326 351062</t>
        </is>
      </c>
      <c r="G2931" s="3" t="inlineStr">
        <is>
          <t>Areco</t>
        </is>
      </c>
      <c r="H2931" s="3" t="inlineStr">
        <is>
          <t>Santa Fe</t>
        </is>
      </c>
      <c r="I2931" s="3" t="inlineStr">
        <is>
          <t>Mouse gamer</t>
        </is>
      </c>
      <c r="J2931" s="3" t="inlineStr">
        <is>
          <t>Computación</t>
        </is>
      </c>
      <c r="K2931" s="3">
        <v>5</v>
      </c>
      <c r="L2931" s="5">
        <v>142045.19</v>
      </c>
      <c r="M2931" s="3">
        <v>0</v>
      </c>
      <c r="N2931" s="5">
        <v>710225.95</v>
      </c>
      <c r="O2931" s="3" t="inlineStr">
        <is>
          <t>tarjeta credito</t>
        </is>
      </c>
      <c r="Q2931" s="3" t="inlineStr">
        <is>
          <t>Sucursal Centro</t>
        </is>
      </c>
      <c r="S2931" s="3" t="inlineStr">
        <is>
          <t>sin observaciones</t>
        </is>
      </c>
      <c r="T2931" s="3">
        <f>IF(COUNTA(A2931:S2931)&lt;19,"REVISAR","OK")</f>
        <v>0</v>
      </c>
      <c r="U2931" s="3">
        <f>IF(ISNUMBER(B2931),"OK","REVISAR")</f>
        <v>0</v>
      </c>
      <c r="V2931" s="3">
        <f>IF(AND(ISNUMBER(K2931),K2931&gt;0,K2931&lt;50),"OK","REVISAR")</f>
        <v>0</v>
      </c>
      <c r="W2931" s="3">
        <f>IF(AND(ISNUMBER(L2931),L2931&gt;0,L2931&lt;1000000),"OK","REVISAR")</f>
        <v>0</v>
      </c>
      <c r="X2931" s="3">
        <f>IF(AND(ISNUMBER(K2931),ISNUMBER(L2931),ISNUMBER(M2931),ISNUMBER(N2931)),IF(ABS(N2931-(K2931*L2931*(1-M2931/100)))&gt;1,"REVISAR","OK"),"REVISAR")</f>
        <v>0</v>
      </c>
      <c r="Y2931" s="3">
        <f>IF(AND(ISNUMBER(SEARCH("@",E2931)),ISNUMBER(SEARCH(".",E2931))),"OK","REVISAR")</f>
        <v>0</v>
      </c>
      <c r="Z2931" s="3">
        <f>IF(COUNTIF($A$2:$A$5001,A2931)&gt;1,"REVISAR","OK")</f>
        <v>0</v>
      </c>
    </row>
    <row r="2932">
      <c r="A2932" s="3">
        <v>2931</v>
      </c>
      <c r="B2932" s="4">
        <v>45641</v>
      </c>
      <c r="C2932" s="3" t="inlineStr">
        <is>
          <t>Juan Pérez</t>
        </is>
      </c>
      <c r="D2932" s="3" t="inlineStr">
        <is>
          <t>31214792</t>
        </is>
      </c>
      <c r="E2932" s="3" t="inlineStr">
        <is>
          <t>cliente272@outlook.com</t>
        </is>
      </c>
      <c r="F2932" s="3" t="inlineStr">
        <is>
          <t>+54 9 2326 416791</t>
        </is>
      </c>
      <c r="G2932" s="3" t="inlineStr">
        <is>
          <t>Cordoba</t>
        </is>
      </c>
      <c r="H2932" s="3" t="inlineStr">
        <is>
          <t>Córdoba</t>
        </is>
      </c>
      <c r="I2932" s="3" t="inlineStr">
        <is>
          <t>Silla gamer</t>
        </is>
      </c>
      <c r="J2932" s="3" t="inlineStr">
        <is>
          <t>Tecnologia</t>
        </is>
      </c>
      <c r="K2932" s="3">
        <v>4</v>
      </c>
      <c r="L2932" s="5">
        <v>50375.73</v>
      </c>
      <c r="M2932" s="3">
        <v>15</v>
      </c>
      <c r="O2932" s="3" t="inlineStr">
        <is>
          <t>Transferencia</t>
        </is>
      </c>
      <c r="P2932" s="3" t="inlineStr">
        <is>
          <t>Lucas</t>
        </is>
      </c>
      <c r="R2932" s="3" t="inlineStr">
        <is>
          <t>Entregado</t>
        </is>
      </c>
      <c r="S2932" s="3" t="inlineStr">
        <is>
          <t>OK</t>
        </is>
      </c>
      <c r="T2932" s="3">
        <f>IF(COUNTA(A2932:S2932)&lt;19,"REVISAR","OK")</f>
        <v>0</v>
      </c>
      <c r="U2932" s="3">
        <f>IF(ISNUMBER(B2932),"OK","REVISAR")</f>
        <v>0</v>
      </c>
      <c r="V2932" s="3">
        <f>IF(AND(ISNUMBER(K2932),K2932&gt;0,K2932&lt;50),"OK","REVISAR")</f>
        <v>0</v>
      </c>
      <c r="W2932" s="3">
        <f>IF(AND(ISNUMBER(L2932),L2932&gt;0,L2932&lt;1000000),"OK","REVISAR")</f>
        <v>0</v>
      </c>
      <c r="X2932" s="3">
        <f>IF(AND(ISNUMBER(K2932),ISNUMBER(L2932),ISNUMBER(M2932),ISNUMBER(N2932)),IF(ABS(N2932-(K2932*L2932*(1-M2932/100)))&gt;1,"REVISAR","OK"),"REVISAR")</f>
        <v>0</v>
      </c>
      <c r="Y2932" s="3">
        <f>IF(AND(ISNUMBER(SEARCH("@",E2932)),ISNUMBER(SEARCH(".",E2932))),"OK","REVISAR")</f>
        <v>0</v>
      </c>
      <c r="Z2932" s="3">
        <f>IF(COUNTIF($A$2:$A$5001,A2932)&gt;1,"REVISAR","OK")</f>
        <v>0</v>
      </c>
    </row>
    <row r="2933">
      <c r="A2933" s="3">
        <v>2932</v>
      </c>
      <c r="B2933" s="4">
        <v>45410</v>
      </c>
      <c r="C2933" s="3" t="inlineStr">
        <is>
          <t>Martín Fernández</t>
        </is>
      </c>
      <c r="D2933" s="3" t="inlineStr">
        <is>
          <t>42922729</t>
        </is>
      </c>
      <c r="E2933" s="3" t="inlineStr">
        <is>
          <t>cliente264@outlook.com</t>
        </is>
      </c>
      <c r="F2933" s="3" t="inlineStr">
        <is>
          <t>12345</t>
        </is>
      </c>
      <c r="G2933" s="3" t="inlineStr">
        <is>
          <t>La Plata</t>
        </is>
      </c>
      <c r="H2933" s="3" t="inlineStr">
        <is>
          <t>Cordoba</t>
        </is>
      </c>
      <c r="I2933" s="3" t="inlineStr">
        <is>
          <t>Producto desconocido</t>
        </is>
      </c>
      <c r="J2933" s="3" t="inlineStr">
        <is>
          <t>Tecnologia</t>
        </is>
      </c>
      <c r="K2933" s="3">
        <v>6</v>
      </c>
      <c r="L2933" s="5">
        <v>58834.12</v>
      </c>
      <c r="M2933" s="3">
        <v>0</v>
      </c>
      <c r="N2933" s="5">
        <v>353004.72</v>
      </c>
      <c r="O2933" s="3" t="inlineStr">
        <is>
          <t>Transferencia</t>
        </is>
      </c>
      <c r="P2933" s="3" t="inlineStr">
        <is>
          <t>Benjamín</t>
        </is>
      </c>
      <c r="Q2933" s="3" t="inlineStr">
        <is>
          <t>Centro</t>
        </is>
      </c>
      <c r="R2933" s="3" t="inlineStr">
        <is>
          <t>En camino</t>
        </is>
      </c>
      <c r="S2933" s="3" t="inlineStr">
        <is>
          <t>Cliente reclama demora</t>
        </is>
      </c>
      <c r="T2933" s="3">
        <f>IF(COUNTA(A2933:S2933)&lt;19,"REVISAR","OK")</f>
        <v>0</v>
      </c>
      <c r="U2933" s="3">
        <f>IF(ISNUMBER(B2933),"OK","REVISAR")</f>
        <v>0</v>
      </c>
      <c r="V2933" s="3">
        <f>IF(AND(ISNUMBER(K2933),K2933&gt;0,K2933&lt;50),"OK","REVISAR")</f>
        <v>0</v>
      </c>
      <c r="W2933" s="3">
        <f>IF(AND(ISNUMBER(L2933),L2933&gt;0,L2933&lt;1000000),"OK","REVISAR")</f>
        <v>0</v>
      </c>
      <c r="X2933" s="3">
        <f>IF(AND(ISNUMBER(K2933),ISNUMBER(L2933),ISNUMBER(M2933),ISNUMBER(N2933)),IF(ABS(N2933-(K2933*L2933*(1-M2933/100)))&gt;1,"REVISAR","OK"),"REVISAR")</f>
        <v>0</v>
      </c>
      <c r="Y2933" s="3">
        <f>IF(AND(ISNUMBER(SEARCH("@",E2933)),ISNUMBER(SEARCH(".",E2933))),"OK","REVISAR")</f>
        <v>0</v>
      </c>
      <c r="Z2933" s="3">
        <f>IF(COUNTIF($A$2:$A$5001,A2933)&gt;1,"REVISAR","OK")</f>
        <v>0</v>
      </c>
    </row>
    <row r="2934">
      <c r="A2934" s="3">
        <v>2933</v>
      </c>
      <c r="B2934" s="4">
        <v>45580</v>
      </c>
      <c r="D2934" s="3" t="inlineStr">
        <is>
          <t>32817818</t>
        </is>
      </c>
      <c r="F2934" s="3" t="inlineStr">
        <is>
          <t>+54 9 2326 920865</t>
        </is>
      </c>
      <c r="G2934" s="3" t="inlineStr">
        <is>
          <t>Cordoba</t>
        </is>
      </c>
      <c r="H2934" s="3" t="inlineStr">
        <is>
          <t>Buenos Aires</t>
        </is>
      </c>
      <c r="I2934" s="3" t="inlineStr">
        <is>
          <t>Monitor 24</t>
        </is>
      </c>
      <c r="J2934" s="3" t="inlineStr">
        <is>
          <t>Tecnologia</t>
        </is>
      </c>
      <c r="K2934" s="3">
        <v>1</v>
      </c>
      <c r="L2934" s="5">
        <v>115970.02</v>
      </c>
      <c r="M2934" s="3">
        <v>0</v>
      </c>
      <c r="N2934" s="5">
        <v>115970.02</v>
      </c>
      <c r="O2934" s="3" t="inlineStr">
        <is>
          <t>efectivo</t>
        </is>
      </c>
      <c r="R2934" s="3" t="inlineStr">
        <is>
          <t>No aplica</t>
        </is>
      </c>
      <c r="S2934" s="3" t="inlineStr">
        <is>
          <t>sin observaciones</t>
        </is>
      </c>
      <c r="T2934" s="3">
        <f>IF(COUNTA(A2934:S2934)&lt;19,"REVISAR","OK")</f>
        <v>0</v>
      </c>
      <c r="U2934" s="3">
        <f>IF(ISNUMBER(B2934),"OK","REVISAR")</f>
        <v>0</v>
      </c>
      <c r="V2934" s="3">
        <f>IF(AND(ISNUMBER(K2934),K2934&gt;0,K2934&lt;50),"OK","REVISAR")</f>
        <v>0</v>
      </c>
      <c r="W2934" s="3">
        <f>IF(AND(ISNUMBER(L2934),L2934&gt;0,L2934&lt;1000000),"OK","REVISAR")</f>
        <v>0</v>
      </c>
      <c r="X2934" s="3">
        <f>IF(AND(ISNUMBER(K2934),ISNUMBER(L2934),ISNUMBER(M2934),ISNUMBER(N2934)),IF(ABS(N2934-(K2934*L2934*(1-M2934/100)))&gt;1,"REVISAR","OK"),"REVISAR")</f>
        <v>0</v>
      </c>
      <c r="Y2934" s="3">
        <f>IF(AND(ISNUMBER(SEARCH("@",E2934)),ISNUMBER(SEARCH(".",E2934))),"OK","REVISAR")</f>
        <v>0</v>
      </c>
      <c r="Z2934" s="3">
        <f>IF(COUNTIF($A$2:$A$5001,A2934)&gt;1,"REVISAR","OK")</f>
        <v>0</v>
      </c>
    </row>
    <row r="2935">
      <c r="A2935" s="3">
        <v>2934</v>
      </c>
      <c r="B2935" s="4" t="inlineStr">
        <is>
          <t>31/02/2025</t>
        </is>
      </c>
      <c r="D2935" s="3" t="inlineStr">
        <is>
          <t>28028304</t>
        </is>
      </c>
      <c r="E2935" s="3" t="inlineStr">
        <is>
          <t>cliente417@</t>
        </is>
      </c>
      <c r="F2935" s="3" t="inlineStr">
        <is>
          <t>+54 9 2326 664384</t>
        </is>
      </c>
      <c r="I2935" s="3" t="inlineStr">
        <is>
          <t>Auriculares Bluetooth</t>
        </is>
      </c>
      <c r="J2935" s="3" t="inlineStr">
        <is>
          <t>Periféricos</t>
        </is>
      </c>
      <c r="K2935" s="3">
        <v>-3</v>
      </c>
      <c r="L2935" s="5">
        <v>52752.38</v>
      </c>
      <c r="M2935" s="3">
        <v>20</v>
      </c>
      <c r="N2935" s="5">
        <v>-126605.71</v>
      </c>
      <c r="P2935" s="3" t="inlineStr">
        <is>
          <t>Lucas</t>
        </is>
      </c>
      <c r="Q2935" s="3" t="inlineStr">
        <is>
          <t>Sucursal Centro</t>
        </is>
      </c>
      <c r="R2935" s="3" t="inlineStr">
        <is>
          <t>Pendiente</t>
        </is>
      </c>
      <c r="S2935" s="3" t="inlineStr">
        <is>
          <t>Producto sin stock</t>
        </is>
      </c>
      <c r="T2935" s="3">
        <f>IF(COUNTA(A2935:S2935)&lt;19,"REVISAR","OK")</f>
        <v>0</v>
      </c>
      <c r="U2935" s="3">
        <f>IF(ISNUMBER(B2935),"OK","REVISAR")</f>
        <v>0</v>
      </c>
      <c r="V2935" s="3">
        <f>IF(AND(ISNUMBER(K2935),K2935&gt;0,K2935&lt;50),"OK","REVISAR")</f>
        <v>0</v>
      </c>
      <c r="W2935" s="3">
        <f>IF(AND(ISNUMBER(L2935),L2935&gt;0,L2935&lt;1000000),"OK","REVISAR")</f>
        <v>0</v>
      </c>
      <c r="X2935" s="3">
        <f>IF(AND(ISNUMBER(K2935),ISNUMBER(L2935),ISNUMBER(M2935),ISNUMBER(N2935)),IF(ABS(N2935-(K2935*L2935*(1-M2935/100)))&gt;1,"REVISAR","OK"),"REVISAR")</f>
        <v>0</v>
      </c>
      <c r="Y2935" s="3">
        <f>IF(AND(ISNUMBER(SEARCH("@",E2935)),ISNUMBER(SEARCH(".",E2935))),"OK","REVISAR")</f>
        <v>0</v>
      </c>
      <c r="Z2935" s="3">
        <f>IF(COUNTIF($A$2:$A$5001,A2935)&gt;1,"REVISAR","OK")</f>
        <v>0</v>
      </c>
    </row>
    <row r="2936">
      <c r="A2936" s="3">
        <v>2935</v>
      </c>
      <c r="B2936" s="4">
        <v>45701</v>
      </c>
      <c r="C2936" s="3" t="inlineStr">
        <is>
          <t>Cliente Sin Nombre</t>
        </is>
      </c>
      <c r="D2936" s="3" t="inlineStr">
        <is>
          <t>21930041</t>
        </is>
      </c>
      <c r="E2936" s="3" t="inlineStr">
        <is>
          <t>cliente649@gmai.com</t>
        </is>
      </c>
      <c r="F2936" s="3" t="inlineStr">
        <is>
          <t>+54 9 2326 308255</t>
        </is>
      </c>
      <c r="G2936" s="3" t="inlineStr">
        <is>
          <t>Córdoba</t>
        </is>
      </c>
      <c r="H2936" s="3" t="inlineStr">
        <is>
          <t>Buenos Aires</t>
        </is>
      </c>
      <c r="I2936" s="3" t="inlineStr">
        <is>
          <t>Memoria RAM 8GB</t>
        </is>
      </c>
      <c r="J2936" s="3" t="inlineStr">
        <is>
          <t>Computación</t>
        </is>
      </c>
      <c r="K2936" s="3">
        <v>3</v>
      </c>
      <c r="L2936" s="5">
        <v>80372.41</v>
      </c>
      <c r="M2936" s="3">
        <v>10</v>
      </c>
      <c r="N2936" s="5">
        <v>217005.51</v>
      </c>
      <c r="O2936" s="3" t="inlineStr">
        <is>
          <t>Efectivo</t>
        </is>
      </c>
      <c r="Q2936" s="3" t="inlineStr">
        <is>
          <t>Centro</t>
        </is>
      </c>
      <c r="S2936" s="3" t="inlineStr">
        <is>
          <t>Cliente reclama demora</t>
        </is>
      </c>
      <c r="T2936" s="3">
        <f>IF(COUNTA(A2936:S2936)&lt;19,"REVISAR","OK")</f>
        <v>0</v>
      </c>
      <c r="U2936" s="3">
        <f>IF(ISNUMBER(B2936),"OK","REVISAR")</f>
        <v>0</v>
      </c>
      <c r="V2936" s="3">
        <f>IF(AND(ISNUMBER(K2936),K2936&gt;0,K2936&lt;50),"OK","REVISAR")</f>
        <v>0</v>
      </c>
      <c r="W2936" s="3">
        <f>IF(AND(ISNUMBER(L2936),L2936&gt;0,L2936&lt;1000000),"OK","REVISAR")</f>
        <v>0</v>
      </c>
      <c r="X2936" s="3">
        <f>IF(AND(ISNUMBER(K2936),ISNUMBER(L2936),ISNUMBER(M2936),ISNUMBER(N2936)),IF(ABS(N2936-(K2936*L2936*(1-M2936/100)))&gt;1,"REVISAR","OK"),"REVISAR")</f>
        <v>0</v>
      </c>
      <c r="Y2936" s="3">
        <f>IF(AND(ISNUMBER(SEARCH("@",E2936)),ISNUMBER(SEARCH(".",E2936))),"OK","REVISAR")</f>
        <v>0</v>
      </c>
      <c r="Z2936" s="3">
        <f>IF(COUNTIF($A$2:$A$5001,A2936)&gt;1,"REVISAR","OK")</f>
        <v>0</v>
      </c>
    </row>
    <row r="2937">
      <c r="A2937" s="3">
        <v>2408</v>
      </c>
      <c r="B2937" s="4">
        <v>45551</v>
      </c>
      <c r="C2937" s="3" t="inlineStr">
        <is>
          <t>Juan Pérez</t>
        </is>
      </c>
      <c r="D2937" s="3" t="inlineStr">
        <is>
          <t>34761125</t>
        </is>
      </c>
      <c r="E2937" s="3" t="inlineStr">
        <is>
          <t>cliente631@gmail.com</t>
        </is>
      </c>
      <c r="F2937" s="3" t="inlineStr">
        <is>
          <t>+54 9 2326 812442</t>
        </is>
      </c>
      <c r="G2937" s="3" t="inlineStr">
        <is>
          <t>S. A. de Areco</t>
        </is>
      </c>
      <c r="H2937" s="3" t="inlineStr">
        <is>
          <t>Mendoza</t>
        </is>
      </c>
      <c r="K2937" s="3">
        <v>3</v>
      </c>
      <c r="L2937" s="5">
        <v>31101</v>
      </c>
      <c r="M2937" s="3">
        <v>10</v>
      </c>
      <c r="N2937" s="5">
        <v>83972.7</v>
      </c>
      <c r="P2937" s="3" t="inlineStr">
        <is>
          <t>Sofía</t>
        </is>
      </c>
      <c r="Q2937" s="3" t="inlineStr">
        <is>
          <t>Online</t>
        </is>
      </c>
      <c r="S2937" s="3" t="inlineStr">
        <is>
          <t>Dirección incompleta</t>
        </is>
      </c>
      <c r="T2937" s="3">
        <f>IF(COUNTA(A2937:S2937)&lt;19,"REVISAR","OK")</f>
        <v>0</v>
      </c>
      <c r="U2937" s="3">
        <f>IF(ISNUMBER(B2937),"OK","REVISAR")</f>
        <v>0</v>
      </c>
      <c r="V2937" s="3">
        <f>IF(AND(ISNUMBER(K2937),K2937&gt;0,K2937&lt;50),"OK","REVISAR")</f>
        <v>0</v>
      </c>
      <c r="W2937" s="3">
        <f>IF(AND(ISNUMBER(L2937),L2937&gt;0,L2937&lt;1000000),"OK","REVISAR")</f>
        <v>0</v>
      </c>
      <c r="X2937" s="3">
        <f>IF(AND(ISNUMBER(K2937),ISNUMBER(L2937),ISNUMBER(M2937),ISNUMBER(N2937)),IF(ABS(N2937-(K2937*L2937*(1-M2937/100)))&gt;1,"REVISAR","OK"),"REVISAR")</f>
        <v>0</v>
      </c>
      <c r="Y2937" s="3">
        <f>IF(AND(ISNUMBER(SEARCH("@",E2937)),ISNUMBER(SEARCH(".",E2937))),"OK","REVISAR")</f>
        <v>0</v>
      </c>
      <c r="Z2937" s="3">
        <f>IF(COUNTIF($A$2:$A$5001,A2937)&gt;1,"REVISAR","OK")</f>
        <v>0</v>
      </c>
    </row>
    <row r="2938">
      <c r="A2938" s="3">
        <v>2937</v>
      </c>
      <c r="B2938" s="4">
        <v>45499</v>
      </c>
      <c r="C2938" s="3" t="inlineStr">
        <is>
          <t>Sofía García</t>
        </is>
      </c>
      <c r="D2938" s="3" t="inlineStr">
        <is>
          <t>21605507</t>
        </is>
      </c>
      <c r="E2938" s="3" t="inlineStr">
        <is>
          <t>cliente579@</t>
        </is>
      </c>
      <c r="F2938" s="3" t="inlineStr">
        <is>
          <t>+54 9 2326 736464</t>
        </is>
      </c>
      <c r="H2938" s="3" t="inlineStr">
        <is>
          <t>Córdoba</t>
        </is>
      </c>
      <c r="I2938" s="3" t="inlineStr">
        <is>
          <t>Producto desconocido</t>
        </is>
      </c>
      <c r="J2938" s="3" t="inlineStr">
        <is>
          <t>Accesorios</t>
        </is>
      </c>
      <c r="K2938" s="3">
        <v>3</v>
      </c>
      <c r="L2938" s="5">
        <v>170400.6</v>
      </c>
      <c r="M2938" s="3">
        <v>25</v>
      </c>
      <c r="N2938" s="5">
        <v>383401.35</v>
      </c>
      <c r="O2938" s="3" t="inlineStr">
        <is>
          <t>Mercado Pago</t>
        </is>
      </c>
      <c r="P2938" s="3" t="inlineStr">
        <is>
          <t>admin</t>
        </is>
      </c>
      <c r="Q2938" s="3" t="inlineStr">
        <is>
          <t>Sucursal Centro</t>
        </is>
      </c>
      <c r="R2938" s="3" t="inlineStr">
        <is>
          <t>No aplica</t>
        </is>
      </c>
      <c r="S2938" s="3" t="inlineStr">
        <is>
          <t>OK</t>
        </is>
      </c>
      <c r="T2938" s="3">
        <f>IF(COUNTA(A2938:S2938)&lt;19,"REVISAR","OK")</f>
        <v>0</v>
      </c>
      <c r="U2938" s="3">
        <f>IF(ISNUMBER(B2938),"OK","REVISAR")</f>
        <v>0</v>
      </c>
      <c r="V2938" s="3">
        <f>IF(AND(ISNUMBER(K2938),K2938&gt;0,K2938&lt;50),"OK","REVISAR")</f>
        <v>0</v>
      </c>
      <c r="W2938" s="3">
        <f>IF(AND(ISNUMBER(L2938),L2938&gt;0,L2938&lt;1000000),"OK","REVISAR")</f>
        <v>0</v>
      </c>
      <c r="X2938" s="3">
        <f>IF(AND(ISNUMBER(K2938),ISNUMBER(L2938),ISNUMBER(M2938),ISNUMBER(N2938)),IF(ABS(N2938-(K2938*L2938*(1-M2938/100)))&gt;1,"REVISAR","OK"),"REVISAR")</f>
        <v>0</v>
      </c>
      <c r="Y2938" s="3">
        <f>IF(AND(ISNUMBER(SEARCH("@",E2938)),ISNUMBER(SEARCH(".",E2938))),"OK","REVISAR")</f>
        <v>0</v>
      </c>
      <c r="Z2938" s="3">
        <f>IF(COUNTIF($A$2:$A$5001,A2938)&gt;1,"REVISAR","OK")</f>
        <v>0</v>
      </c>
    </row>
    <row r="2939">
      <c r="A2939" s="3">
        <v>2938</v>
      </c>
      <c r="B2939" s="4">
        <v>45590</v>
      </c>
      <c r="C2939" s="3" t="inlineStr">
        <is>
          <t>Valentina Díaz</t>
        </is>
      </c>
      <c r="D2939" s="3" t="inlineStr">
        <is>
          <t>45912499</t>
        </is>
      </c>
      <c r="E2939" s="3" t="inlineStr">
        <is>
          <t>cliente281@hotmail.com</t>
        </is>
      </c>
      <c r="F2939" s="3" t="inlineStr">
        <is>
          <t>+54 9 2326 823401</t>
        </is>
      </c>
      <c r="G2939" s="3" t="inlineStr">
        <is>
          <t>Rosario</t>
        </is>
      </c>
      <c r="H2939" s="3" t="inlineStr">
        <is>
          <t>Cordoba</t>
        </is>
      </c>
      <c r="I2939" s="3" t="inlineStr">
        <is>
          <t>Cable USB-C</t>
        </is>
      </c>
      <c r="J2939" s="3" t="inlineStr">
        <is>
          <t>Tecnología</t>
        </is>
      </c>
      <c r="K2939" s="3">
        <v>7</v>
      </c>
      <c r="L2939" s="5">
        <v>155147.86</v>
      </c>
      <c r="M2939" s="3">
        <v>25</v>
      </c>
      <c r="N2939" s="5">
        <v>814526.27</v>
      </c>
      <c r="O2939" s="3" t="inlineStr">
        <is>
          <t>Cheque</t>
        </is>
      </c>
      <c r="P2939" s="3" t="inlineStr">
        <is>
          <t>Sin vendedor</t>
        </is>
      </c>
      <c r="Q2939" s="3" t="inlineStr">
        <is>
          <t>Online</t>
        </is>
      </c>
      <c r="S2939" s="3" t="inlineStr">
        <is>
          <t>Cliente reclama demora</t>
        </is>
      </c>
      <c r="T2939" s="3">
        <f>IF(COUNTA(A2939:S2939)&lt;19,"REVISAR","OK")</f>
        <v>0</v>
      </c>
      <c r="U2939" s="3">
        <f>IF(ISNUMBER(B2939),"OK","REVISAR")</f>
        <v>0</v>
      </c>
      <c r="V2939" s="3">
        <f>IF(AND(ISNUMBER(K2939),K2939&gt;0,K2939&lt;50),"OK","REVISAR")</f>
        <v>0</v>
      </c>
      <c r="W2939" s="3">
        <f>IF(AND(ISNUMBER(L2939),L2939&gt;0,L2939&lt;1000000),"OK","REVISAR")</f>
        <v>0</v>
      </c>
      <c r="X2939" s="3">
        <f>IF(AND(ISNUMBER(K2939),ISNUMBER(L2939),ISNUMBER(M2939),ISNUMBER(N2939)),IF(ABS(N2939-(K2939*L2939*(1-M2939/100)))&gt;1,"REVISAR","OK"),"REVISAR")</f>
        <v>0</v>
      </c>
      <c r="Y2939" s="3">
        <f>IF(AND(ISNUMBER(SEARCH("@",E2939)),ISNUMBER(SEARCH(".",E2939))),"OK","REVISAR")</f>
        <v>0</v>
      </c>
      <c r="Z2939" s="3">
        <f>IF(COUNTIF($A$2:$A$5001,A2939)&gt;1,"REVISAR","OK")</f>
        <v>0</v>
      </c>
    </row>
    <row r="2940">
      <c r="A2940" s="3">
        <v>2939</v>
      </c>
      <c r="B2940" s="4">
        <v>45762</v>
      </c>
      <c r="C2940" s="3" t="inlineStr">
        <is>
          <t>Cliente Sin Nombre</t>
        </is>
      </c>
      <c r="D2940" s="3" t="inlineStr">
        <is>
          <t>20642106</t>
        </is>
      </c>
      <c r="E2940" s="3" t="inlineStr">
        <is>
          <t>cliente452@</t>
        </is>
      </c>
      <c r="F2940" s="3" t="inlineStr">
        <is>
          <t>+54 9 2326 887361</t>
        </is>
      </c>
      <c r="G2940" s="3" t="inlineStr">
        <is>
          <t>Bs As</t>
        </is>
      </c>
      <c r="I2940" s="3" t="inlineStr">
        <is>
          <t>Disco SSD 480GB</t>
        </is>
      </c>
      <c r="J2940" s="3" t="inlineStr">
        <is>
          <t>Periféricos</t>
        </is>
      </c>
      <c r="K2940" s="3">
        <v>8</v>
      </c>
      <c r="L2940" s="5">
        <v>88961.78</v>
      </c>
      <c r="M2940" s="3">
        <v>20</v>
      </c>
      <c r="N2940" s="5">
        <v>569355.39</v>
      </c>
      <c r="O2940" s="3" t="inlineStr">
        <is>
          <t>Mercado Pago</t>
        </is>
      </c>
      <c r="P2940" s="3" t="inlineStr">
        <is>
          <t>Sin vendedor</t>
        </is>
      </c>
      <c r="Q2940" s="3" t="inlineStr">
        <is>
          <t>online</t>
        </is>
      </c>
      <c r="R2940" s="3" t="inlineStr">
        <is>
          <t>En camino</t>
        </is>
      </c>
      <c r="T2940" s="3">
        <f>IF(COUNTA(A2940:S2940)&lt;19,"REVISAR","OK")</f>
        <v>0</v>
      </c>
      <c r="U2940" s="3">
        <f>IF(ISNUMBER(B2940),"OK","REVISAR")</f>
        <v>0</v>
      </c>
      <c r="V2940" s="3">
        <f>IF(AND(ISNUMBER(K2940),K2940&gt;0,K2940&lt;50),"OK","REVISAR")</f>
        <v>0</v>
      </c>
      <c r="W2940" s="3">
        <f>IF(AND(ISNUMBER(L2940),L2940&gt;0,L2940&lt;1000000),"OK","REVISAR")</f>
        <v>0</v>
      </c>
      <c r="X2940" s="3">
        <f>IF(AND(ISNUMBER(K2940),ISNUMBER(L2940),ISNUMBER(M2940),ISNUMBER(N2940)),IF(ABS(N2940-(K2940*L2940*(1-M2940/100)))&gt;1,"REVISAR","OK"),"REVISAR")</f>
        <v>0</v>
      </c>
      <c r="Y2940" s="3">
        <f>IF(AND(ISNUMBER(SEARCH("@",E2940)),ISNUMBER(SEARCH(".",E2940))),"OK","REVISAR")</f>
        <v>0</v>
      </c>
      <c r="Z2940" s="3">
        <f>IF(COUNTIF($A$2:$A$5001,A2940)&gt;1,"REVISAR","OK")</f>
        <v>0</v>
      </c>
    </row>
    <row r="2941">
      <c r="A2941" s="3">
        <v>2940</v>
      </c>
      <c r="B2941" s="4">
        <v>45316</v>
      </c>
      <c r="C2941" s="3" t="inlineStr">
        <is>
          <t>Sofía García</t>
        </is>
      </c>
      <c r="D2941" s="3" t="inlineStr">
        <is>
          <t>36385418</t>
        </is>
      </c>
      <c r="E2941" s="3" t="inlineStr">
        <is>
          <t>cliente842@hotmial.com</t>
        </is>
      </c>
      <c r="F2941" s="3" t="inlineStr">
        <is>
          <t>+54 9 2326 466730</t>
        </is>
      </c>
      <c r="G2941" s="3" t="inlineStr">
        <is>
          <t>San Antonio de Areco</t>
        </is>
      </c>
      <c r="H2941" s="3" t="inlineStr">
        <is>
          <t>Mendoza</t>
        </is>
      </c>
      <c r="I2941" s="3" t="inlineStr">
        <is>
          <t>Parlante portátil</t>
        </is>
      </c>
      <c r="J2941" s="3" t="inlineStr">
        <is>
          <t>Computación</t>
        </is>
      </c>
      <c r="K2941" s="3">
        <v>150</v>
      </c>
      <c r="L2941" s="5">
        <v>69294.56</v>
      </c>
      <c r="M2941" s="3">
        <v>0</v>
      </c>
      <c r="N2941" s="5">
        <v>10394184</v>
      </c>
      <c r="O2941" s="3" t="inlineStr">
        <is>
          <t>efectivo</t>
        </is>
      </c>
      <c r="P2941" s="3" t="inlineStr">
        <is>
          <t>Sofía</t>
        </is>
      </c>
      <c r="R2941" s="3" t="inlineStr">
        <is>
          <t>pendiente</t>
        </is>
      </c>
      <c r="S2941" s="3" t="inlineStr">
        <is>
          <t>Duplicado probable</t>
        </is>
      </c>
      <c r="T2941" s="3">
        <f>IF(COUNTA(A2941:S2941)&lt;19,"REVISAR","OK")</f>
        <v>0</v>
      </c>
      <c r="U2941" s="3">
        <f>IF(ISNUMBER(B2941),"OK","REVISAR")</f>
        <v>0</v>
      </c>
      <c r="V2941" s="3">
        <f>IF(AND(ISNUMBER(K2941),K2941&gt;0,K2941&lt;50),"OK","REVISAR")</f>
        <v>0</v>
      </c>
      <c r="W2941" s="3">
        <f>IF(AND(ISNUMBER(L2941),L2941&gt;0,L2941&lt;1000000),"OK","REVISAR")</f>
        <v>0</v>
      </c>
      <c r="X2941" s="3">
        <f>IF(AND(ISNUMBER(K2941),ISNUMBER(L2941),ISNUMBER(M2941),ISNUMBER(N2941)),IF(ABS(N2941-(K2941*L2941*(1-M2941/100)))&gt;1,"REVISAR","OK"),"REVISAR")</f>
        <v>0</v>
      </c>
      <c r="Y2941" s="3">
        <f>IF(AND(ISNUMBER(SEARCH("@",E2941)),ISNUMBER(SEARCH(".",E2941))),"OK","REVISAR")</f>
        <v>0</v>
      </c>
      <c r="Z2941" s="3">
        <f>IF(COUNTIF($A$2:$A$5001,A2941)&gt;1,"REVISAR","OK")</f>
        <v>0</v>
      </c>
    </row>
    <row r="2942">
      <c r="A2942" s="3">
        <v>2941</v>
      </c>
      <c r="B2942" s="4">
        <v>45657</v>
      </c>
      <c r="C2942" s="3" t="inlineStr">
        <is>
          <t>Camila Torres</t>
        </is>
      </c>
      <c r="D2942" s="3" t="inlineStr">
        <is>
          <t>24569088</t>
        </is>
      </c>
      <c r="E2942" s="3" t="inlineStr">
        <is>
          <t>cliente549@outlook.com</t>
        </is>
      </c>
      <c r="F2942" s="3" t="inlineStr">
        <is>
          <t>+54 9 2326 927152</t>
        </is>
      </c>
      <c r="G2942" s="3" t="inlineStr">
        <is>
          <t>Buenos Aires</t>
        </is>
      </c>
      <c r="H2942" s="3" t="inlineStr">
        <is>
          <t>Bs.As</t>
        </is>
      </c>
      <c r="I2942" s="3" t="inlineStr">
        <is>
          <t>Auriculares Bluetooth</t>
        </is>
      </c>
      <c r="J2942" s="3" t="inlineStr">
        <is>
          <t>Sin categoria</t>
        </is>
      </c>
      <c r="K2942" s="3">
        <v>8</v>
      </c>
      <c r="L2942" s="5">
        <v>91992.5</v>
      </c>
      <c r="M2942" s="3">
        <v>0</v>
      </c>
      <c r="N2942" s="5">
        <v>735940</v>
      </c>
      <c r="O2942" s="3" t="inlineStr">
        <is>
          <t>Tarjeta Débito</t>
        </is>
      </c>
      <c r="Q2942" s="3" t="inlineStr">
        <is>
          <t>local 1</t>
        </is>
      </c>
      <c r="R2942" s="3" t="inlineStr">
        <is>
          <t>pendiente</t>
        </is>
      </c>
      <c r="T2942" s="3">
        <f>IF(COUNTA(A2942:S2942)&lt;19,"REVISAR","OK")</f>
        <v>0</v>
      </c>
      <c r="U2942" s="3">
        <f>IF(ISNUMBER(B2942),"OK","REVISAR")</f>
        <v>0</v>
      </c>
      <c r="V2942" s="3">
        <f>IF(AND(ISNUMBER(K2942),K2942&gt;0,K2942&lt;50),"OK","REVISAR")</f>
        <v>0</v>
      </c>
      <c r="W2942" s="3">
        <f>IF(AND(ISNUMBER(L2942),L2942&gt;0,L2942&lt;1000000),"OK","REVISAR")</f>
        <v>0</v>
      </c>
      <c r="X2942" s="3">
        <f>IF(AND(ISNUMBER(K2942),ISNUMBER(L2942),ISNUMBER(M2942),ISNUMBER(N2942)),IF(ABS(N2942-(K2942*L2942*(1-M2942/100)))&gt;1,"REVISAR","OK"),"REVISAR")</f>
        <v>0</v>
      </c>
      <c r="Y2942" s="3">
        <f>IF(AND(ISNUMBER(SEARCH("@",E2942)),ISNUMBER(SEARCH(".",E2942))),"OK","REVISAR")</f>
        <v>0</v>
      </c>
      <c r="Z2942" s="3">
        <f>IF(COUNTIF($A$2:$A$5001,A2942)&gt;1,"REVISAR","OK")</f>
        <v>0</v>
      </c>
    </row>
    <row r="2943">
      <c r="A2943" s="3">
        <v>2942</v>
      </c>
      <c r="B2943" s="4">
        <v>45696</v>
      </c>
      <c r="C2943" s="3" t="inlineStr">
        <is>
          <t>Juan Pérez</t>
        </is>
      </c>
      <c r="D2943" s="3" t="inlineStr">
        <is>
          <t>20954937</t>
        </is>
      </c>
      <c r="E2943" s="3" t="inlineStr">
        <is>
          <t>cliente107@outlook.com</t>
        </is>
      </c>
      <c r="F2943" s="3" t="inlineStr">
        <is>
          <t>+54 9 2326 601164</t>
        </is>
      </c>
      <c r="G2943" s="3" t="inlineStr">
        <is>
          <t>CABA</t>
        </is>
      </c>
      <c r="H2943" s="3" t="inlineStr">
        <is>
          <t>Córdoba</t>
        </is>
      </c>
      <c r="I2943" s="3" t="inlineStr">
        <is>
          <t>Notebook 15</t>
        </is>
      </c>
      <c r="J2943" s="3" t="inlineStr">
        <is>
          <t>tecnologia</t>
        </is>
      </c>
      <c r="K2943" s="3">
        <v>6</v>
      </c>
      <c r="L2943" s="5">
        <v>177093.71</v>
      </c>
      <c r="M2943" s="3">
        <v>15</v>
      </c>
      <c r="N2943" s="5">
        <v>903177.92</v>
      </c>
      <c r="O2943" s="3" t="inlineStr">
        <is>
          <t>efectivo</t>
        </is>
      </c>
      <c r="P2943" s="3" t="inlineStr">
        <is>
          <t>Isaías</t>
        </is>
      </c>
      <c r="Q2943" s="3" t="inlineStr">
        <is>
          <t>online</t>
        </is>
      </c>
      <c r="R2943" s="3" t="inlineStr">
        <is>
          <t>Entregado</t>
        </is>
      </c>
      <c r="S2943" s="3" t="inlineStr">
        <is>
          <t>Producto sin stock</t>
        </is>
      </c>
      <c r="T2943" s="3">
        <f>IF(COUNTA(A2943:S2943)&lt;19,"REVISAR","OK")</f>
        <v>0</v>
      </c>
      <c r="U2943" s="3">
        <f>IF(ISNUMBER(B2943),"OK","REVISAR")</f>
        <v>0</v>
      </c>
      <c r="V2943" s="3">
        <f>IF(AND(ISNUMBER(K2943),K2943&gt;0,K2943&lt;50),"OK","REVISAR")</f>
        <v>0</v>
      </c>
      <c r="W2943" s="3">
        <f>IF(AND(ISNUMBER(L2943),L2943&gt;0,L2943&lt;1000000),"OK","REVISAR")</f>
        <v>0</v>
      </c>
      <c r="X2943" s="3">
        <f>IF(AND(ISNUMBER(K2943),ISNUMBER(L2943),ISNUMBER(M2943),ISNUMBER(N2943)),IF(ABS(N2943-(K2943*L2943*(1-M2943/100)))&gt;1,"REVISAR","OK"),"REVISAR")</f>
        <v>0</v>
      </c>
      <c r="Y2943" s="3">
        <f>IF(AND(ISNUMBER(SEARCH("@",E2943)),ISNUMBER(SEARCH(".",E2943))),"OK","REVISAR")</f>
        <v>0</v>
      </c>
      <c r="Z2943" s="3">
        <f>IF(COUNTIF($A$2:$A$5001,A2943)&gt;1,"REVISAR","OK")</f>
        <v>0</v>
      </c>
    </row>
    <row r="2944">
      <c r="A2944" s="3">
        <v>2943</v>
      </c>
      <c r="B2944" s="4">
        <v>45741</v>
      </c>
      <c r="C2944" s="3" t="inlineStr">
        <is>
          <t>Lucas Rodríguez</t>
        </is>
      </c>
      <c r="D2944" s="3" t="inlineStr">
        <is>
          <t>31816206</t>
        </is>
      </c>
      <c r="E2944" s="3" t="inlineStr">
        <is>
          <t>cliente29@yahoo.com</t>
        </is>
      </c>
      <c r="F2944" s="3" t="inlineStr">
        <is>
          <t>12345</t>
        </is>
      </c>
      <c r="G2944" s="3" t="inlineStr">
        <is>
          <t>Mar del Plata</t>
        </is>
      </c>
      <c r="H2944" s="3" t="inlineStr">
        <is>
          <t>Bs.As</t>
        </is>
      </c>
      <c r="I2944" s="3" t="inlineStr">
        <is>
          <t>Teclado mecánico</t>
        </is>
      </c>
      <c r="J2944" s="3" t="inlineStr">
        <is>
          <t>Tecnologia</t>
        </is>
      </c>
      <c r="K2944" s="3">
        <v>5</v>
      </c>
      <c r="L2944" s="5">
        <v>144947.13</v>
      </c>
      <c r="M2944" s="3">
        <v>0</v>
      </c>
      <c r="N2944" s="5">
        <v>724735.65</v>
      </c>
      <c r="O2944" s="3" t="inlineStr">
        <is>
          <t>Tarjeta Crédito</t>
        </is>
      </c>
      <c r="P2944" s="3" t="inlineStr">
        <is>
          <t>Lucas</t>
        </is>
      </c>
      <c r="Q2944" s="3" t="inlineStr">
        <is>
          <t>local 1</t>
        </is>
      </c>
      <c r="R2944" s="3" t="inlineStr">
        <is>
          <t>pendiente</t>
        </is>
      </c>
      <c r="S2944" s="3" t="inlineStr">
        <is>
          <t>Dirección incompleta</t>
        </is>
      </c>
      <c r="T2944" s="3">
        <f>IF(COUNTA(A2944:S2944)&lt;19,"REVISAR","OK")</f>
        <v>0</v>
      </c>
      <c r="U2944" s="3">
        <f>IF(ISNUMBER(B2944),"OK","REVISAR")</f>
        <v>0</v>
      </c>
      <c r="V2944" s="3">
        <f>IF(AND(ISNUMBER(K2944),K2944&gt;0,K2944&lt;50),"OK","REVISAR")</f>
        <v>0</v>
      </c>
      <c r="W2944" s="3">
        <f>IF(AND(ISNUMBER(L2944),L2944&gt;0,L2944&lt;1000000),"OK","REVISAR")</f>
        <v>0</v>
      </c>
      <c r="X2944" s="3">
        <f>IF(AND(ISNUMBER(K2944),ISNUMBER(L2944),ISNUMBER(M2944),ISNUMBER(N2944)),IF(ABS(N2944-(K2944*L2944*(1-M2944/100)))&gt;1,"REVISAR","OK"),"REVISAR")</f>
        <v>0</v>
      </c>
      <c r="Y2944" s="3">
        <f>IF(AND(ISNUMBER(SEARCH("@",E2944)),ISNUMBER(SEARCH(".",E2944))),"OK","REVISAR")</f>
        <v>0</v>
      </c>
      <c r="Z2944" s="3">
        <f>IF(COUNTIF($A$2:$A$5001,A2944)&gt;1,"REVISAR","OK")</f>
        <v>0</v>
      </c>
    </row>
    <row r="2945">
      <c r="A2945" s="3">
        <v>2944</v>
      </c>
      <c r="B2945" s="4">
        <v>45540</v>
      </c>
      <c r="D2945" s="3" t="inlineStr">
        <is>
          <t>35791248</t>
        </is>
      </c>
      <c r="E2945" s="3" t="inlineStr">
        <is>
          <t>cliente154@sinmail</t>
        </is>
      </c>
      <c r="F2945" s="3" t="inlineStr">
        <is>
          <t>+54 9 2326 533463</t>
        </is>
      </c>
      <c r="G2945" s="3" t="inlineStr">
        <is>
          <t>Córdoba</t>
        </is>
      </c>
      <c r="H2945" s="3" t="inlineStr">
        <is>
          <t>Cordoba</t>
        </is>
      </c>
      <c r="J2945" s="3" t="inlineStr">
        <is>
          <t>Sin categoria</t>
        </is>
      </c>
      <c r="K2945" s="3">
        <v>3</v>
      </c>
      <c r="L2945" s="5">
        <v>36673.39</v>
      </c>
      <c r="M2945" s="3">
        <v>25</v>
      </c>
      <c r="N2945" s="5">
        <v>82515.13</v>
      </c>
      <c r="O2945" s="3" t="inlineStr">
        <is>
          <t>MercadoPago</t>
        </is>
      </c>
      <c r="P2945" s="3" t="inlineStr">
        <is>
          <t>Sin vendedor</t>
        </is>
      </c>
      <c r="R2945" s="3" t="inlineStr">
        <is>
          <t>No aplica</t>
        </is>
      </c>
      <c r="S2945" s="3" t="inlineStr">
        <is>
          <t>sin observaciones</t>
        </is>
      </c>
      <c r="T2945" s="3">
        <f>IF(COUNTA(A2945:S2945)&lt;19,"REVISAR","OK")</f>
        <v>0</v>
      </c>
      <c r="U2945" s="3">
        <f>IF(ISNUMBER(B2945),"OK","REVISAR")</f>
        <v>0</v>
      </c>
      <c r="V2945" s="3">
        <f>IF(AND(ISNUMBER(K2945),K2945&gt;0,K2945&lt;50),"OK","REVISAR")</f>
        <v>0</v>
      </c>
      <c r="W2945" s="3">
        <f>IF(AND(ISNUMBER(L2945),L2945&gt;0,L2945&lt;1000000),"OK","REVISAR")</f>
        <v>0</v>
      </c>
      <c r="X2945" s="3">
        <f>IF(AND(ISNUMBER(K2945),ISNUMBER(L2945),ISNUMBER(M2945),ISNUMBER(N2945)),IF(ABS(N2945-(K2945*L2945*(1-M2945/100)))&gt;1,"REVISAR","OK"),"REVISAR")</f>
        <v>0</v>
      </c>
      <c r="Y2945" s="3">
        <f>IF(AND(ISNUMBER(SEARCH("@",E2945)),ISNUMBER(SEARCH(".",E2945))),"OK","REVISAR")</f>
        <v>0</v>
      </c>
      <c r="Z2945" s="3">
        <f>IF(COUNTIF($A$2:$A$5001,A2945)&gt;1,"REVISAR","OK")</f>
        <v>0</v>
      </c>
    </row>
    <row r="2946">
      <c r="A2946" s="3">
        <v>2945</v>
      </c>
      <c r="B2946" s="4">
        <v>45546</v>
      </c>
      <c r="C2946" s="3" t="inlineStr">
        <is>
          <t>Juan Pérez</t>
        </is>
      </c>
      <c r="D2946" s="3" t="inlineStr">
        <is>
          <t>22700778</t>
        </is>
      </c>
      <c r="F2946" s="3" t="inlineStr">
        <is>
          <t>+54 9 2326 916633</t>
        </is>
      </c>
      <c r="H2946" s="3" t="inlineStr">
        <is>
          <t>Córdoba</t>
        </is>
      </c>
      <c r="I2946" s="3" t="inlineStr">
        <is>
          <t>Notebook 15</t>
        </is>
      </c>
      <c r="J2946" s="3" t="inlineStr">
        <is>
          <t>Accesorios</t>
        </is>
      </c>
      <c r="K2946" s="3">
        <v>2</v>
      </c>
      <c r="L2946" s="5">
        <v>74804.33</v>
      </c>
      <c r="M2946" s="3">
        <v>10</v>
      </c>
      <c r="N2946" s="5">
        <v>134647.79</v>
      </c>
      <c r="O2946" s="3" t="inlineStr">
        <is>
          <t>Transferencia</t>
        </is>
      </c>
      <c r="P2946" s="3" t="inlineStr">
        <is>
          <t>admin</t>
        </is>
      </c>
      <c r="Q2946" s="3" t="inlineStr">
        <is>
          <t>local 1</t>
        </is>
      </c>
      <c r="R2946" s="3" t="inlineStr">
        <is>
          <t>Entregado</t>
        </is>
      </c>
      <c r="S2946" s="3" t="inlineStr">
        <is>
          <t>Pago a confirmar</t>
        </is>
      </c>
      <c r="T2946" s="3">
        <f>IF(COUNTA(A2946:S2946)&lt;19,"REVISAR","OK")</f>
        <v>0</v>
      </c>
      <c r="U2946" s="3">
        <f>IF(ISNUMBER(B2946),"OK","REVISAR")</f>
        <v>0</v>
      </c>
      <c r="V2946" s="3">
        <f>IF(AND(ISNUMBER(K2946),K2946&gt;0,K2946&lt;50),"OK","REVISAR")</f>
        <v>0</v>
      </c>
      <c r="W2946" s="3">
        <f>IF(AND(ISNUMBER(L2946),L2946&gt;0,L2946&lt;1000000),"OK","REVISAR")</f>
        <v>0</v>
      </c>
      <c r="X2946" s="3">
        <f>IF(AND(ISNUMBER(K2946),ISNUMBER(L2946),ISNUMBER(M2946),ISNUMBER(N2946)),IF(ABS(N2946-(K2946*L2946*(1-M2946/100)))&gt;1,"REVISAR","OK"),"REVISAR")</f>
        <v>0</v>
      </c>
      <c r="Y2946" s="3">
        <f>IF(AND(ISNUMBER(SEARCH("@",E2946)),ISNUMBER(SEARCH(".",E2946))),"OK","REVISAR")</f>
        <v>0</v>
      </c>
      <c r="Z2946" s="3">
        <f>IF(COUNTIF($A$2:$A$5001,A2946)&gt;1,"REVISAR","OK")</f>
        <v>0</v>
      </c>
    </row>
    <row r="2947">
      <c r="A2947" s="3">
        <v>2946</v>
      </c>
      <c r="B2947" s="4">
        <v>45468</v>
      </c>
      <c r="C2947" s="3" t="inlineStr">
        <is>
          <t>Ana Martínez</t>
        </is>
      </c>
      <c r="D2947" s="3" t="inlineStr">
        <is>
          <t>28360691</t>
        </is>
      </c>
      <c r="E2947" s="3" t="inlineStr">
        <is>
          <t>cliente194@yahoo.com</t>
        </is>
      </c>
      <c r="F2947" s="3" t="inlineStr">
        <is>
          <t>+54 9 2326 117708</t>
        </is>
      </c>
      <c r="G2947" s="3" t="inlineStr">
        <is>
          <t>Buenos Aires</t>
        </is>
      </c>
      <c r="H2947" s="3" t="inlineStr">
        <is>
          <t>Cordoba</t>
        </is>
      </c>
      <c r="I2947" s="3" t="inlineStr">
        <is>
          <t>Auriculares Bluetooth</t>
        </is>
      </c>
      <c r="K2947" s="3">
        <v>0</v>
      </c>
      <c r="L2947" s="5">
        <v>176008.23</v>
      </c>
      <c r="M2947" s="3">
        <v>10</v>
      </c>
      <c r="N2947" s="5">
        <v>0</v>
      </c>
      <c r="O2947" s="3" t="inlineStr">
        <is>
          <t>Mercado Pago</t>
        </is>
      </c>
      <c r="Q2947" s="3" t="inlineStr">
        <is>
          <t>online</t>
        </is>
      </c>
      <c r="R2947" s="3" t="inlineStr">
        <is>
          <t>No aplica</t>
        </is>
      </c>
      <c r="S2947" s="3" t="inlineStr">
        <is>
          <t>Duplicado probable</t>
        </is>
      </c>
      <c r="T2947" s="3">
        <f>IF(COUNTA(A2947:S2947)&lt;19,"REVISAR","OK")</f>
        <v>0</v>
      </c>
      <c r="U2947" s="3">
        <f>IF(ISNUMBER(B2947),"OK","REVISAR")</f>
        <v>0</v>
      </c>
      <c r="V2947" s="3">
        <f>IF(AND(ISNUMBER(K2947),K2947&gt;0,K2947&lt;50),"OK","REVISAR")</f>
        <v>0</v>
      </c>
      <c r="W2947" s="3">
        <f>IF(AND(ISNUMBER(L2947),L2947&gt;0,L2947&lt;1000000),"OK","REVISAR")</f>
        <v>0</v>
      </c>
      <c r="X2947" s="3">
        <f>IF(AND(ISNUMBER(K2947),ISNUMBER(L2947),ISNUMBER(M2947),ISNUMBER(N2947)),IF(ABS(N2947-(K2947*L2947*(1-M2947/100)))&gt;1,"REVISAR","OK"),"REVISAR")</f>
        <v>0</v>
      </c>
      <c r="Y2947" s="3">
        <f>IF(AND(ISNUMBER(SEARCH("@",E2947)),ISNUMBER(SEARCH(".",E2947))),"OK","REVISAR")</f>
        <v>0</v>
      </c>
      <c r="Z2947" s="3">
        <f>IF(COUNTIF($A$2:$A$5001,A2947)&gt;1,"REVISAR","OK")</f>
        <v>0</v>
      </c>
    </row>
    <row r="2948">
      <c r="A2948" s="3">
        <v>2947</v>
      </c>
      <c r="B2948" s="4">
        <v>45493</v>
      </c>
      <c r="C2948" s="3" t="inlineStr">
        <is>
          <t>Valentina Díaz</t>
        </is>
      </c>
      <c r="D2948" s="3" t="inlineStr">
        <is>
          <t>37752222</t>
        </is>
      </c>
      <c r="E2948" s="3" t="inlineStr">
        <is>
          <t>cliente291@yahoo.com</t>
        </is>
      </c>
      <c r="F2948" s="3" t="inlineStr">
        <is>
          <t>+54 9 2326 361856</t>
        </is>
      </c>
      <c r="G2948" s="3" t="inlineStr">
        <is>
          <t>Mar del Plata</t>
        </is>
      </c>
      <c r="I2948" s="3" t="inlineStr">
        <is>
          <t>Disco SSD 480GB</t>
        </is>
      </c>
      <c r="J2948" s="3" t="inlineStr">
        <is>
          <t>Periféricos</t>
        </is>
      </c>
      <c r="K2948" s="3">
        <v>4</v>
      </c>
      <c r="L2948" s="5">
        <v>157600.64</v>
      </c>
      <c r="M2948" s="3">
        <v>0</v>
      </c>
      <c r="N2948" s="5">
        <v>630402.5600000001</v>
      </c>
      <c r="O2948" s="3" t="inlineStr">
        <is>
          <t>MercadoPago</t>
        </is>
      </c>
      <c r="P2948" s="3" t="inlineStr">
        <is>
          <t>Isaías</t>
        </is>
      </c>
      <c r="Q2948" s="3" t="inlineStr">
        <is>
          <t>Local 1</t>
        </is>
      </c>
      <c r="R2948" s="3" t="inlineStr">
        <is>
          <t>Cancelado</t>
        </is>
      </c>
      <c r="S2948" s="3" t="inlineStr">
        <is>
          <t>Pago a confirmar</t>
        </is>
      </c>
      <c r="T2948" s="3">
        <f>IF(COUNTA(A2948:S2948)&lt;19,"REVISAR","OK")</f>
        <v>0</v>
      </c>
      <c r="U2948" s="3">
        <f>IF(ISNUMBER(B2948),"OK","REVISAR")</f>
        <v>0</v>
      </c>
      <c r="V2948" s="3">
        <f>IF(AND(ISNUMBER(K2948),K2948&gt;0,K2948&lt;50),"OK","REVISAR")</f>
        <v>0</v>
      </c>
      <c r="W2948" s="3">
        <f>IF(AND(ISNUMBER(L2948),L2948&gt;0,L2948&lt;1000000),"OK","REVISAR")</f>
        <v>0</v>
      </c>
      <c r="X2948" s="3">
        <f>IF(AND(ISNUMBER(K2948),ISNUMBER(L2948),ISNUMBER(M2948),ISNUMBER(N2948)),IF(ABS(N2948-(K2948*L2948*(1-M2948/100)))&gt;1,"REVISAR","OK"),"REVISAR")</f>
        <v>0</v>
      </c>
      <c r="Y2948" s="3">
        <f>IF(AND(ISNUMBER(SEARCH("@",E2948)),ISNUMBER(SEARCH(".",E2948))),"OK","REVISAR")</f>
        <v>0</v>
      </c>
      <c r="Z2948" s="3">
        <f>IF(COUNTIF($A$2:$A$5001,A2948)&gt;1,"REVISAR","OK")</f>
        <v>0</v>
      </c>
    </row>
    <row r="2949">
      <c r="A2949" s="3">
        <v>2948</v>
      </c>
      <c r="B2949" s="4">
        <v>45760</v>
      </c>
      <c r="C2949" s="3" t="inlineStr">
        <is>
          <t>Ana Martínez</t>
        </is>
      </c>
      <c r="D2949" s="3" t="inlineStr">
        <is>
          <t>44501560</t>
        </is>
      </c>
      <c r="E2949" s="3" t="inlineStr">
        <is>
          <t>cliente181@yahoo.com</t>
        </is>
      </c>
      <c r="F2949" s="3" t="inlineStr">
        <is>
          <t>+54 9 2326 622466</t>
        </is>
      </c>
      <c r="G2949" s="3" t="inlineStr">
        <is>
          <t>Mendoza</t>
        </is>
      </c>
      <c r="H2949" s="3" t="inlineStr">
        <is>
          <t>CABA</t>
        </is>
      </c>
      <c r="I2949" s="3" t="inlineStr">
        <is>
          <t>Cargador rápido</t>
        </is>
      </c>
      <c r="J2949" s="3" t="inlineStr">
        <is>
          <t>tecnologia</t>
        </is>
      </c>
      <c r="K2949" s="3">
        <v>8</v>
      </c>
      <c r="L2949" s="5">
        <v>170535.26</v>
      </c>
      <c r="M2949" s="3">
        <v>15</v>
      </c>
      <c r="N2949" s="5" t="inlineStr">
        <is>
          <t>mal calculado</t>
        </is>
      </c>
      <c r="Q2949" s="3" t="inlineStr">
        <is>
          <t>Online</t>
        </is>
      </c>
      <c r="R2949" s="3" t="inlineStr">
        <is>
          <t>En camino</t>
        </is>
      </c>
      <c r="S2949" s="3" t="inlineStr">
        <is>
          <t>OK</t>
        </is>
      </c>
      <c r="T2949" s="3">
        <f>IF(COUNTA(A2949:S2949)&lt;19,"REVISAR","OK")</f>
        <v>0</v>
      </c>
      <c r="U2949" s="3">
        <f>IF(ISNUMBER(B2949),"OK","REVISAR")</f>
        <v>0</v>
      </c>
      <c r="V2949" s="3">
        <f>IF(AND(ISNUMBER(K2949),K2949&gt;0,K2949&lt;50),"OK","REVISAR")</f>
        <v>0</v>
      </c>
      <c r="W2949" s="3">
        <f>IF(AND(ISNUMBER(L2949),L2949&gt;0,L2949&lt;1000000),"OK","REVISAR")</f>
        <v>0</v>
      </c>
      <c r="X2949" s="3">
        <f>IF(AND(ISNUMBER(K2949),ISNUMBER(L2949),ISNUMBER(M2949),ISNUMBER(N2949)),IF(ABS(N2949-(K2949*L2949*(1-M2949/100)))&gt;1,"REVISAR","OK"),"REVISAR")</f>
        <v>0</v>
      </c>
      <c r="Y2949" s="3">
        <f>IF(AND(ISNUMBER(SEARCH("@",E2949)),ISNUMBER(SEARCH(".",E2949))),"OK","REVISAR")</f>
        <v>0</v>
      </c>
      <c r="Z2949" s="3">
        <f>IF(COUNTIF($A$2:$A$5001,A2949)&gt;1,"REVISAR","OK")</f>
        <v>0</v>
      </c>
    </row>
    <row r="2950">
      <c r="A2950" s="3">
        <v>2949</v>
      </c>
      <c r="B2950" s="4">
        <v>45396</v>
      </c>
      <c r="C2950" s="3" t="inlineStr">
        <is>
          <t>Juan Pérez</t>
        </is>
      </c>
      <c r="D2950" s="3" t="inlineStr">
        <is>
          <t>23391092</t>
        </is>
      </c>
      <c r="E2950" s="3" t="inlineStr">
        <is>
          <t>cliente173@yahoo.com</t>
        </is>
      </c>
      <c r="F2950" s="3" t="inlineStr">
        <is>
          <t>+54 9 2326 552452</t>
        </is>
      </c>
      <c r="G2950" s="3" t="inlineStr">
        <is>
          <t>Buenos Aires</t>
        </is>
      </c>
      <c r="H2950" s="3" t="inlineStr">
        <is>
          <t>Córdoba</t>
        </is>
      </c>
      <c r="I2950" s="3" t="inlineStr">
        <is>
          <t>Cable USB-C</t>
        </is>
      </c>
      <c r="J2950" s="3" t="inlineStr">
        <is>
          <t>perifericos</t>
        </is>
      </c>
      <c r="K2950" s="3">
        <v>1</v>
      </c>
      <c r="L2950" s="5">
        <v>42494.52</v>
      </c>
      <c r="M2950" s="3">
        <v>10</v>
      </c>
      <c r="N2950" s="5">
        <v>38245.07</v>
      </c>
      <c r="O2950" s="3" t="inlineStr">
        <is>
          <t>Mercado Pago</t>
        </is>
      </c>
      <c r="P2950" s="3" t="inlineStr">
        <is>
          <t>Paul</t>
        </is>
      </c>
      <c r="Q2950" s="3" t="inlineStr">
        <is>
          <t>Centro</t>
        </is>
      </c>
      <c r="R2950" s="3" t="inlineStr">
        <is>
          <t>Pendiente</t>
        </is>
      </c>
      <c r="T2950" s="3">
        <f>IF(COUNTA(A2950:S2950)&lt;19,"REVISAR","OK")</f>
        <v>0</v>
      </c>
      <c r="U2950" s="3">
        <f>IF(ISNUMBER(B2950),"OK","REVISAR")</f>
        <v>0</v>
      </c>
      <c r="V2950" s="3">
        <f>IF(AND(ISNUMBER(K2950),K2950&gt;0,K2950&lt;50),"OK","REVISAR")</f>
        <v>0</v>
      </c>
      <c r="W2950" s="3">
        <f>IF(AND(ISNUMBER(L2950),L2950&gt;0,L2950&lt;1000000),"OK","REVISAR")</f>
        <v>0</v>
      </c>
      <c r="X2950" s="3">
        <f>IF(AND(ISNUMBER(K2950),ISNUMBER(L2950),ISNUMBER(M2950),ISNUMBER(N2950)),IF(ABS(N2950-(K2950*L2950*(1-M2950/100)))&gt;1,"REVISAR","OK"),"REVISAR")</f>
        <v>0</v>
      </c>
      <c r="Y2950" s="3">
        <f>IF(AND(ISNUMBER(SEARCH("@",E2950)),ISNUMBER(SEARCH(".",E2950))),"OK","REVISAR")</f>
        <v>0</v>
      </c>
      <c r="Z2950" s="3">
        <f>IF(COUNTIF($A$2:$A$5001,A2950)&gt;1,"REVISAR","OK")</f>
        <v>0</v>
      </c>
    </row>
    <row r="2951">
      <c r="A2951" s="3">
        <v>2950</v>
      </c>
      <c r="B2951" s="4">
        <v>45505</v>
      </c>
      <c r="C2951" s="3" t="inlineStr">
        <is>
          <t>Martín Fernández</t>
        </is>
      </c>
      <c r="D2951" s="3" t="inlineStr">
        <is>
          <t>24839289</t>
        </is>
      </c>
      <c r="E2951" s="3" t="inlineStr">
        <is>
          <t>cliente512@yahoo.com</t>
        </is>
      </c>
      <c r="F2951" s="3" t="inlineStr">
        <is>
          <t>+54 9 2326 896180</t>
        </is>
      </c>
      <c r="G2951" s="3" t="inlineStr">
        <is>
          <t>La Plata</t>
        </is>
      </c>
      <c r="H2951" s="3" t="inlineStr">
        <is>
          <t>Cordoba</t>
        </is>
      </c>
      <c r="I2951" s="3" t="inlineStr">
        <is>
          <t>Memoria RAM 8GB</t>
        </is>
      </c>
      <c r="J2951" s="3" t="inlineStr">
        <is>
          <t>perifericos</t>
        </is>
      </c>
      <c r="K2951" s="3">
        <v>2</v>
      </c>
      <c r="L2951" s="5">
        <v>73970.67</v>
      </c>
      <c r="M2951" s="3">
        <v>25</v>
      </c>
      <c r="N2951" s="5">
        <v>110956.01</v>
      </c>
      <c r="O2951" s="3" t="inlineStr">
        <is>
          <t>efectivo</t>
        </is>
      </c>
      <c r="P2951" s="3" t="inlineStr">
        <is>
          <t>Sofía</t>
        </is>
      </c>
      <c r="S2951" s="3" t="inlineStr">
        <is>
          <t>Producto sin stock</t>
        </is>
      </c>
      <c r="T2951" s="3">
        <f>IF(COUNTA(A2951:S2951)&lt;19,"REVISAR","OK")</f>
        <v>0</v>
      </c>
      <c r="U2951" s="3">
        <f>IF(ISNUMBER(B2951),"OK","REVISAR")</f>
        <v>0</v>
      </c>
      <c r="V2951" s="3">
        <f>IF(AND(ISNUMBER(K2951),K2951&gt;0,K2951&lt;50),"OK","REVISAR")</f>
        <v>0</v>
      </c>
      <c r="W2951" s="3">
        <f>IF(AND(ISNUMBER(L2951),L2951&gt;0,L2951&lt;1000000),"OK","REVISAR")</f>
        <v>0</v>
      </c>
      <c r="X2951" s="3">
        <f>IF(AND(ISNUMBER(K2951),ISNUMBER(L2951),ISNUMBER(M2951),ISNUMBER(N2951)),IF(ABS(N2951-(K2951*L2951*(1-M2951/100)))&gt;1,"REVISAR","OK"),"REVISAR")</f>
        <v>0</v>
      </c>
      <c r="Y2951" s="3">
        <f>IF(AND(ISNUMBER(SEARCH("@",E2951)),ISNUMBER(SEARCH(".",E2951))),"OK","REVISAR")</f>
        <v>0</v>
      </c>
      <c r="Z2951" s="3">
        <f>IF(COUNTIF($A$2:$A$5001,A2951)&gt;1,"REVISAR","OK")</f>
        <v>0</v>
      </c>
    </row>
    <row r="2952">
      <c r="A2952" s="3">
        <v>2951</v>
      </c>
      <c r="B2952" s="4" t="inlineStr">
        <is>
          <t>sin fecha</t>
        </is>
      </c>
      <c r="C2952" s="3" t="inlineStr">
        <is>
          <t>Camila Torres</t>
        </is>
      </c>
      <c r="D2952" s="3" t="inlineStr">
        <is>
          <t>28194791</t>
        </is>
      </c>
      <c r="E2952" s="3" t="inlineStr">
        <is>
          <t>cliente653@gmail.com</t>
        </is>
      </c>
      <c r="F2952" s="3" t="inlineStr">
        <is>
          <t>+54 9 2326 556159</t>
        </is>
      </c>
      <c r="J2952" s="3" t="inlineStr">
        <is>
          <t>Periféricos</t>
        </is>
      </c>
      <c r="K2952" s="3">
        <v>8</v>
      </c>
      <c r="L2952" s="5">
        <v>53512.85</v>
      </c>
      <c r="M2952" s="3">
        <v>10</v>
      </c>
      <c r="O2952" s="3" t="inlineStr">
        <is>
          <t>Transferencia</t>
        </is>
      </c>
      <c r="P2952" s="3" t="inlineStr">
        <is>
          <t>Isaías</t>
        </is>
      </c>
      <c r="Q2952" s="3" t="inlineStr">
        <is>
          <t>Sucursal Norte</t>
        </is>
      </c>
      <c r="S2952" s="3" t="inlineStr">
        <is>
          <t>OK</t>
        </is>
      </c>
      <c r="T2952" s="3">
        <f>IF(COUNTA(A2952:S2952)&lt;19,"REVISAR","OK")</f>
        <v>0</v>
      </c>
      <c r="U2952" s="3">
        <f>IF(ISNUMBER(B2952),"OK","REVISAR")</f>
        <v>0</v>
      </c>
      <c r="V2952" s="3">
        <f>IF(AND(ISNUMBER(K2952),K2952&gt;0,K2952&lt;50),"OK","REVISAR")</f>
        <v>0</v>
      </c>
      <c r="W2952" s="3">
        <f>IF(AND(ISNUMBER(L2952),L2952&gt;0,L2952&lt;1000000),"OK","REVISAR")</f>
        <v>0</v>
      </c>
      <c r="X2952" s="3">
        <f>IF(AND(ISNUMBER(K2952),ISNUMBER(L2952),ISNUMBER(M2952),ISNUMBER(N2952)),IF(ABS(N2952-(K2952*L2952*(1-M2952/100)))&gt;1,"REVISAR","OK"),"REVISAR")</f>
        <v>0</v>
      </c>
      <c r="Y2952" s="3">
        <f>IF(AND(ISNUMBER(SEARCH("@",E2952)),ISNUMBER(SEARCH(".",E2952))),"OK","REVISAR")</f>
        <v>0</v>
      </c>
      <c r="Z2952" s="3">
        <f>IF(COUNTIF($A$2:$A$5001,A2952)&gt;1,"REVISAR","OK")</f>
        <v>0</v>
      </c>
    </row>
    <row r="2953">
      <c r="A2953" s="3">
        <v>2952</v>
      </c>
      <c r="B2953" s="4">
        <v>45581</v>
      </c>
      <c r="D2953" s="3" t="inlineStr">
        <is>
          <t>30746167</t>
        </is>
      </c>
      <c r="E2953" s="3" t="inlineStr">
        <is>
          <t>cliente606@gmai.com</t>
        </is>
      </c>
      <c r="F2953" s="3" t="inlineStr">
        <is>
          <t>+54 9 2326 985304</t>
        </is>
      </c>
      <c r="I2953" s="3" t="inlineStr">
        <is>
          <t>Webcam HD</t>
        </is>
      </c>
      <c r="K2953" s="3">
        <v>7</v>
      </c>
      <c r="L2953" s="5">
        <v>101880.14</v>
      </c>
      <c r="M2953" s="3">
        <v>0</v>
      </c>
      <c r="N2953" s="5">
        <v>-1</v>
      </c>
      <c r="O2953" s="3" t="inlineStr">
        <is>
          <t>Tarjeta Débito</t>
        </is>
      </c>
      <c r="P2953" s="3" t="inlineStr">
        <is>
          <t>Admin</t>
        </is>
      </c>
      <c r="Q2953" s="3" t="inlineStr">
        <is>
          <t>Norte</t>
        </is>
      </c>
      <c r="R2953" s="3" t="inlineStr">
        <is>
          <t>Cancelado</t>
        </is>
      </c>
      <c r="S2953" s="3" t="inlineStr">
        <is>
          <t>sin observaciones</t>
        </is>
      </c>
      <c r="T2953" s="3">
        <f>IF(COUNTA(A2953:S2953)&lt;19,"REVISAR","OK")</f>
        <v>0</v>
      </c>
      <c r="U2953" s="3">
        <f>IF(ISNUMBER(B2953),"OK","REVISAR")</f>
        <v>0</v>
      </c>
      <c r="V2953" s="3">
        <f>IF(AND(ISNUMBER(K2953),K2953&gt;0,K2953&lt;50),"OK","REVISAR")</f>
        <v>0</v>
      </c>
      <c r="W2953" s="3">
        <f>IF(AND(ISNUMBER(L2953),L2953&gt;0,L2953&lt;1000000),"OK","REVISAR")</f>
        <v>0</v>
      </c>
      <c r="X2953" s="3">
        <f>IF(AND(ISNUMBER(K2953),ISNUMBER(L2953),ISNUMBER(M2953),ISNUMBER(N2953)),IF(ABS(N2953-(K2953*L2953*(1-M2953/100)))&gt;1,"REVISAR","OK"),"REVISAR")</f>
        <v>0</v>
      </c>
      <c r="Y2953" s="3">
        <f>IF(AND(ISNUMBER(SEARCH("@",E2953)),ISNUMBER(SEARCH(".",E2953))),"OK","REVISAR")</f>
        <v>0</v>
      </c>
      <c r="Z2953" s="3">
        <f>IF(COUNTIF($A$2:$A$5001,A2953)&gt;1,"REVISAR","OK")</f>
        <v>0</v>
      </c>
    </row>
    <row r="2954">
      <c r="A2954" s="3">
        <v>2953</v>
      </c>
      <c r="B2954" s="4">
        <v>45404</v>
      </c>
      <c r="C2954" s="3" t="inlineStr">
        <is>
          <t>Cliente Sin Nombre</t>
        </is>
      </c>
      <c r="D2954" s="3" t="inlineStr">
        <is>
          <t>38846346</t>
        </is>
      </c>
      <c r="E2954" s="3" t="inlineStr">
        <is>
          <t>cliente172@</t>
        </is>
      </c>
      <c r="F2954" s="3" t="inlineStr">
        <is>
          <t>+54 9 2326 291338</t>
        </is>
      </c>
      <c r="H2954" s="3" t="inlineStr">
        <is>
          <t>Mendoza</t>
        </is>
      </c>
      <c r="J2954" s="3" t="inlineStr">
        <is>
          <t>Tecnología</t>
        </is>
      </c>
      <c r="K2954" s="3">
        <v>7</v>
      </c>
      <c r="L2954" s="5">
        <v>131801.46</v>
      </c>
      <c r="M2954" s="3">
        <v>5</v>
      </c>
      <c r="N2954" s="5">
        <v>876479.71</v>
      </c>
      <c r="O2954" s="3" t="inlineStr">
        <is>
          <t>Efectivo</t>
        </is>
      </c>
      <c r="P2954" s="3" t="inlineStr">
        <is>
          <t>Isaías</t>
        </is>
      </c>
      <c r="Q2954" s="3" t="inlineStr">
        <is>
          <t>Online</t>
        </is>
      </c>
      <c r="R2954" s="3" t="inlineStr">
        <is>
          <t>Entregado</t>
        </is>
      </c>
      <c r="S2954" s="3" t="inlineStr">
        <is>
          <t>Duplicado probable</t>
        </is>
      </c>
      <c r="T2954" s="3">
        <f>IF(COUNTA(A2954:S2954)&lt;19,"REVISAR","OK")</f>
        <v>0</v>
      </c>
      <c r="U2954" s="3">
        <f>IF(ISNUMBER(B2954),"OK","REVISAR")</f>
        <v>0</v>
      </c>
      <c r="V2954" s="3">
        <f>IF(AND(ISNUMBER(K2954),K2954&gt;0,K2954&lt;50),"OK","REVISAR")</f>
        <v>0</v>
      </c>
      <c r="W2954" s="3">
        <f>IF(AND(ISNUMBER(L2954),L2954&gt;0,L2954&lt;1000000),"OK","REVISAR")</f>
        <v>0</v>
      </c>
      <c r="X2954" s="3">
        <f>IF(AND(ISNUMBER(K2954),ISNUMBER(L2954),ISNUMBER(M2954),ISNUMBER(N2954)),IF(ABS(N2954-(K2954*L2954*(1-M2954/100)))&gt;1,"REVISAR","OK"),"REVISAR")</f>
        <v>0</v>
      </c>
      <c r="Y2954" s="3">
        <f>IF(AND(ISNUMBER(SEARCH("@",E2954)),ISNUMBER(SEARCH(".",E2954))),"OK","REVISAR")</f>
        <v>0</v>
      </c>
      <c r="Z2954" s="3">
        <f>IF(COUNTIF($A$2:$A$5001,A2954)&gt;1,"REVISAR","OK")</f>
        <v>0</v>
      </c>
    </row>
    <row r="2955">
      <c r="A2955" s="3">
        <v>2954</v>
      </c>
      <c r="B2955" s="4">
        <v>45717</v>
      </c>
      <c r="C2955" s="3" t="inlineStr">
        <is>
          <t>Carlos López</t>
        </is>
      </c>
      <c r="D2955" s="3" t="inlineStr">
        <is>
          <t>42572453</t>
        </is>
      </c>
      <c r="E2955" s="3" t="inlineStr">
        <is>
          <t>cliente367@hotmial.com</t>
        </is>
      </c>
      <c r="F2955" s="3" t="inlineStr">
        <is>
          <t>+54 9 2326 489794</t>
        </is>
      </c>
      <c r="G2955" s="3" t="inlineStr">
        <is>
          <t>Córdoba</t>
        </is>
      </c>
      <c r="H2955" s="3" t="inlineStr">
        <is>
          <t>CABA</t>
        </is>
      </c>
      <c r="I2955" s="3" t="inlineStr">
        <is>
          <t>Silla gamer</t>
        </is>
      </c>
      <c r="J2955" s="3" t="inlineStr">
        <is>
          <t>Accesorios</t>
        </is>
      </c>
      <c r="K2955" s="3">
        <v>7</v>
      </c>
      <c r="L2955" s="5">
        <v>136070.23</v>
      </c>
      <c r="M2955" s="3">
        <v>15</v>
      </c>
      <c r="N2955" s="5">
        <v>16100.57</v>
      </c>
      <c r="O2955" s="3" t="inlineStr">
        <is>
          <t>Mercado Pago</t>
        </is>
      </c>
      <c r="P2955" s="3" t="inlineStr">
        <is>
          <t>Benjamín</t>
        </is>
      </c>
      <c r="Q2955" s="3" t="inlineStr">
        <is>
          <t>Sucursal Centro</t>
        </is>
      </c>
      <c r="S2955" s="3" t="inlineStr">
        <is>
          <t>Producto sin stock</t>
        </is>
      </c>
      <c r="T2955" s="3">
        <f>IF(COUNTA(A2955:S2955)&lt;19,"REVISAR","OK")</f>
        <v>0</v>
      </c>
      <c r="U2955" s="3">
        <f>IF(ISNUMBER(B2955),"OK","REVISAR")</f>
        <v>0</v>
      </c>
      <c r="V2955" s="3">
        <f>IF(AND(ISNUMBER(K2955),K2955&gt;0,K2955&lt;50),"OK","REVISAR")</f>
        <v>0</v>
      </c>
      <c r="W2955" s="3">
        <f>IF(AND(ISNUMBER(L2955),L2955&gt;0,L2955&lt;1000000),"OK","REVISAR")</f>
        <v>0</v>
      </c>
      <c r="X2955" s="3">
        <f>IF(AND(ISNUMBER(K2955),ISNUMBER(L2955),ISNUMBER(M2955),ISNUMBER(N2955)),IF(ABS(N2955-(K2955*L2955*(1-M2955/100)))&gt;1,"REVISAR","OK"),"REVISAR")</f>
        <v>0</v>
      </c>
      <c r="Y2955" s="3">
        <f>IF(AND(ISNUMBER(SEARCH("@",E2955)),ISNUMBER(SEARCH(".",E2955))),"OK","REVISAR")</f>
        <v>0</v>
      </c>
      <c r="Z2955" s="3">
        <f>IF(COUNTIF($A$2:$A$5001,A2955)&gt;1,"REVISAR","OK")</f>
        <v>0</v>
      </c>
    </row>
    <row r="2956">
      <c r="A2956" s="3">
        <v>2955</v>
      </c>
      <c r="B2956" s="4">
        <v>45358</v>
      </c>
      <c r="D2956" s="3" t="inlineStr">
        <is>
          <t>26430323</t>
        </is>
      </c>
      <c r="E2956" s="3" t="inlineStr">
        <is>
          <t>cliente379@hotmail.com</t>
        </is>
      </c>
      <c r="F2956" s="3" t="inlineStr">
        <is>
          <t>+54 9 2326 237753</t>
        </is>
      </c>
      <c r="G2956" s="3" t="inlineStr">
        <is>
          <t>Areco</t>
        </is>
      </c>
      <c r="H2956" s="3" t="inlineStr">
        <is>
          <t>Buenos Aires</t>
        </is>
      </c>
      <c r="I2956" s="3" t="inlineStr">
        <is>
          <t>Disco SSD 480GB</t>
        </is>
      </c>
      <c r="J2956" s="3" t="inlineStr">
        <is>
          <t>Accesorios</t>
        </is>
      </c>
      <c r="K2956" s="3">
        <v>8</v>
      </c>
      <c r="L2956" s="5">
        <v>143868.99</v>
      </c>
      <c r="M2956" s="3">
        <v>0</v>
      </c>
      <c r="N2956" s="5">
        <v>1150951.92</v>
      </c>
      <c r="O2956" s="3" t="inlineStr">
        <is>
          <t>transf</t>
        </is>
      </c>
      <c r="Q2956" s="3" t="inlineStr">
        <is>
          <t>Centro</t>
        </is>
      </c>
      <c r="R2956" s="3" t="inlineStr">
        <is>
          <t>pendiente</t>
        </is>
      </c>
      <c r="T2956" s="3">
        <f>IF(COUNTA(A2956:S2956)&lt;19,"REVISAR","OK")</f>
        <v>0</v>
      </c>
      <c r="U2956" s="3">
        <f>IF(ISNUMBER(B2956),"OK","REVISAR")</f>
        <v>0</v>
      </c>
      <c r="V2956" s="3">
        <f>IF(AND(ISNUMBER(K2956),K2956&gt;0,K2956&lt;50),"OK","REVISAR")</f>
        <v>0</v>
      </c>
      <c r="W2956" s="3">
        <f>IF(AND(ISNUMBER(L2956),L2956&gt;0,L2956&lt;1000000),"OK","REVISAR")</f>
        <v>0</v>
      </c>
      <c r="X2956" s="3">
        <f>IF(AND(ISNUMBER(K2956),ISNUMBER(L2956),ISNUMBER(M2956),ISNUMBER(N2956)),IF(ABS(N2956-(K2956*L2956*(1-M2956/100)))&gt;1,"REVISAR","OK"),"REVISAR")</f>
        <v>0</v>
      </c>
      <c r="Y2956" s="3">
        <f>IF(AND(ISNUMBER(SEARCH("@",E2956)),ISNUMBER(SEARCH(".",E2956))),"OK","REVISAR")</f>
        <v>0</v>
      </c>
      <c r="Z2956" s="3">
        <f>IF(COUNTIF($A$2:$A$5001,A2956)&gt;1,"REVISAR","OK")</f>
        <v>0</v>
      </c>
    </row>
    <row r="2957">
      <c r="A2957" s="3">
        <v>2956</v>
      </c>
      <c r="B2957" s="4">
        <v>45612</v>
      </c>
      <c r="C2957" s="3" t="inlineStr">
        <is>
          <t>Cliente Sin Nombre</t>
        </is>
      </c>
      <c r="D2957" s="3" t="inlineStr">
        <is>
          <t>32590572</t>
        </is>
      </c>
      <c r="E2957" s="3" t="inlineStr">
        <is>
          <t>cliente417@sinmail</t>
        </is>
      </c>
      <c r="F2957" s="3" t="inlineStr">
        <is>
          <t>+54 9 2326 630530</t>
        </is>
      </c>
      <c r="G2957" s="3" t="inlineStr">
        <is>
          <t>CABA</t>
        </is>
      </c>
      <c r="H2957" s="3" t="inlineStr">
        <is>
          <t>buenos aires</t>
        </is>
      </c>
      <c r="I2957" s="3" t="inlineStr">
        <is>
          <t>Memoria RAM 8GB</t>
        </is>
      </c>
      <c r="J2957" s="3" t="inlineStr">
        <is>
          <t>Periféricos</t>
        </is>
      </c>
      <c r="K2957" s="3">
        <v>8</v>
      </c>
      <c r="L2957" s="5">
        <v>140206.58</v>
      </c>
      <c r="M2957" s="3">
        <v>10</v>
      </c>
      <c r="N2957" s="5">
        <v>1009487.38</v>
      </c>
      <c r="O2957" s="3" t="inlineStr">
        <is>
          <t>Cheque</t>
        </is>
      </c>
      <c r="Q2957" s="3" t="inlineStr">
        <is>
          <t>local 1</t>
        </is>
      </c>
      <c r="R2957" s="3" t="inlineStr">
        <is>
          <t>En camino</t>
        </is>
      </c>
      <c r="T2957" s="3">
        <f>IF(COUNTA(A2957:S2957)&lt;19,"REVISAR","OK")</f>
        <v>0</v>
      </c>
      <c r="U2957" s="3">
        <f>IF(ISNUMBER(B2957),"OK","REVISAR")</f>
        <v>0</v>
      </c>
      <c r="V2957" s="3">
        <f>IF(AND(ISNUMBER(K2957),K2957&gt;0,K2957&lt;50),"OK","REVISAR")</f>
        <v>0</v>
      </c>
      <c r="W2957" s="3">
        <f>IF(AND(ISNUMBER(L2957),L2957&gt;0,L2957&lt;1000000),"OK","REVISAR")</f>
        <v>0</v>
      </c>
      <c r="X2957" s="3">
        <f>IF(AND(ISNUMBER(K2957),ISNUMBER(L2957),ISNUMBER(M2957),ISNUMBER(N2957)),IF(ABS(N2957-(K2957*L2957*(1-M2957/100)))&gt;1,"REVISAR","OK"),"REVISAR")</f>
        <v>0</v>
      </c>
      <c r="Y2957" s="3">
        <f>IF(AND(ISNUMBER(SEARCH("@",E2957)),ISNUMBER(SEARCH(".",E2957))),"OK","REVISAR")</f>
        <v>0</v>
      </c>
      <c r="Z2957" s="3">
        <f>IF(COUNTIF($A$2:$A$5001,A2957)&gt;1,"REVISAR","OK")</f>
        <v>0</v>
      </c>
    </row>
    <row r="2958">
      <c r="A2958" s="3">
        <v>2957</v>
      </c>
      <c r="B2958" s="4">
        <v>45542</v>
      </c>
      <c r="C2958" s="3" t="inlineStr">
        <is>
          <t>María Gómez</t>
        </is>
      </c>
      <c r="D2958" s="3" t="inlineStr">
        <is>
          <t>34355339</t>
        </is>
      </c>
      <c r="E2958" s="3" t="inlineStr">
        <is>
          <t>cliente281@</t>
        </is>
      </c>
      <c r="F2958" s="3" t="inlineStr">
        <is>
          <t>+54 9 2326 435310</t>
        </is>
      </c>
      <c r="G2958" s="3" t="inlineStr">
        <is>
          <t>Mar del Plata</t>
        </is>
      </c>
      <c r="H2958" s="3" t="inlineStr">
        <is>
          <t>buenos aires</t>
        </is>
      </c>
      <c r="I2958" s="3" t="inlineStr">
        <is>
          <t>Parlante portátil</t>
        </is>
      </c>
      <c r="K2958" s="3">
        <v>6</v>
      </c>
      <c r="L2958" s="5">
        <v>64676.14</v>
      </c>
      <c r="M2958" s="3">
        <v>20</v>
      </c>
      <c r="N2958" s="5">
        <v>310445.47</v>
      </c>
      <c r="O2958" s="3" t="inlineStr">
        <is>
          <t>Efectivo</t>
        </is>
      </c>
      <c r="P2958" s="3" t="inlineStr">
        <is>
          <t>Sin vendedor</t>
        </is>
      </c>
      <c r="Q2958" s="3" t="inlineStr">
        <is>
          <t>online</t>
        </is>
      </c>
      <c r="R2958" s="3" t="inlineStr">
        <is>
          <t>No aplica</t>
        </is>
      </c>
      <c r="S2958" s="3" t="inlineStr">
        <is>
          <t>Dirección incompleta</t>
        </is>
      </c>
      <c r="T2958" s="3">
        <f>IF(COUNTA(A2958:S2958)&lt;19,"REVISAR","OK")</f>
        <v>0</v>
      </c>
      <c r="U2958" s="3">
        <f>IF(ISNUMBER(B2958),"OK","REVISAR")</f>
        <v>0</v>
      </c>
      <c r="V2958" s="3">
        <f>IF(AND(ISNUMBER(K2958),K2958&gt;0,K2958&lt;50),"OK","REVISAR")</f>
        <v>0</v>
      </c>
      <c r="W2958" s="3">
        <f>IF(AND(ISNUMBER(L2958),L2958&gt;0,L2958&lt;1000000),"OK","REVISAR")</f>
        <v>0</v>
      </c>
      <c r="X2958" s="3">
        <f>IF(AND(ISNUMBER(K2958),ISNUMBER(L2958),ISNUMBER(M2958),ISNUMBER(N2958)),IF(ABS(N2958-(K2958*L2958*(1-M2958/100)))&gt;1,"REVISAR","OK"),"REVISAR")</f>
        <v>0</v>
      </c>
      <c r="Y2958" s="3">
        <f>IF(AND(ISNUMBER(SEARCH("@",E2958)),ISNUMBER(SEARCH(".",E2958))),"OK","REVISAR")</f>
        <v>0</v>
      </c>
      <c r="Z2958" s="3">
        <f>IF(COUNTIF($A$2:$A$5001,A2958)&gt;1,"REVISAR","OK")</f>
        <v>0</v>
      </c>
    </row>
    <row r="2959">
      <c r="A2959" s="3">
        <v>2958</v>
      </c>
      <c r="B2959" s="4">
        <v>45341</v>
      </c>
      <c r="D2959" s="3" t="inlineStr">
        <is>
          <t>36027158</t>
        </is>
      </c>
      <c r="E2959" s="3" t="inlineStr">
        <is>
          <t>cliente697@gmai.com</t>
        </is>
      </c>
      <c r="F2959" s="3" t="inlineStr">
        <is>
          <t>+54 9 2326 883576</t>
        </is>
      </c>
      <c r="G2959" s="3" t="inlineStr">
        <is>
          <t>Mar del Plata</t>
        </is>
      </c>
      <c r="J2959" s="3" t="inlineStr">
        <is>
          <t>Computación</t>
        </is>
      </c>
      <c r="K2959" s="3">
        <v>8</v>
      </c>
      <c r="L2959" s="5">
        <v>54471.69</v>
      </c>
      <c r="M2959" s="3">
        <v>0</v>
      </c>
      <c r="N2959" s="5">
        <v>435773.52</v>
      </c>
      <c r="P2959" s="3" t="inlineStr">
        <is>
          <t>Sofía</t>
        </is>
      </c>
      <c r="Q2959" s="3" t="inlineStr">
        <is>
          <t>Local 1</t>
        </is>
      </c>
      <c r="S2959" s="3" t="inlineStr">
        <is>
          <t>OK</t>
        </is>
      </c>
      <c r="T2959" s="3">
        <f>IF(COUNTA(A2959:S2959)&lt;19,"REVISAR","OK")</f>
        <v>0</v>
      </c>
      <c r="U2959" s="3">
        <f>IF(ISNUMBER(B2959),"OK","REVISAR")</f>
        <v>0</v>
      </c>
      <c r="V2959" s="3">
        <f>IF(AND(ISNUMBER(K2959),K2959&gt;0,K2959&lt;50),"OK","REVISAR")</f>
        <v>0</v>
      </c>
      <c r="W2959" s="3">
        <f>IF(AND(ISNUMBER(L2959),L2959&gt;0,L2959&lt;1000000),"OK","REVISAR")</f>
        <v>0</v>
      </c>
      <c r="X2959" s="3">
        <f>IF(AND(ISNUMBER(K2959),ISNUMBER(L2959),ISNUMBER(M2959),ISNUMBER(N2959)),IF(ABS(N2959-(K2959*L2959*(1-M2959/100)))&gt;1,"REVISAR","OK"),"REVISAR")</f>
        <v>0</v>
      </c>
      <c r="Y2959" s="3">
        <f>IF(AND(ISNUMBER(SEARCH("@",E2959)),ISNUMBER(SEARCH(".",E2959))),"OK","REVISAR")</f>
        <v>0</v>
      </c>
      <c r="Z2959" s="3">
        <f>IF(COUNTIF($A$2:$A$5001,A2959)&gt;1,"REVISAR","OK")</f>
        <v>0</v>
      </c>
    </row>
    <row r="2960">
      <c r="A2960" s="3">
        <v>2959</v>
      </c>
      <c r="B2960" s="4">
        <v>45487</v>
      </c>
      <c r="C2960" s="3" t="inlineStr">
        <is>
          <t>María Gómez</t>
        </is>
      </c>
      <c r="D2960" s="3" t="inlineStr">
        <is>
          <t>33334809</t>
        </is>
      </c>
      <c r="E2960" s="3" t="inlineStr">
        <is>
          <t>cliente183@</t>
        </is>
      </c>
      <c r="F2960" s="3" t="inlineStr">
        <is>
          <t>+54 9 2326 362534</t>
        </is>
      </c>
      <c r="G2960" s="3" t="inlineStr">
        <is>
          <t>Areco</t>
        </is>
      </c>
      <c r="J2960" s="3" t="inlineStr">
        <is>
          <t>Tecnología</t>
        </is>
      </c>
      <c r="K2960" s="3">
        <v>7</v>
      </c>
      <c r="L2960" s="5">
        <v>53440.37</v>
      </c>
      <c r="M2960" s="3">
        <v>5</v>
      </c>
      <c r="N2960" s="5">
        <v>355378.46</v>
      </c>
      <c r="O2960" s="3" t="inlineStr">
        <is>
          <t>Cheque</t>
        </is>
      </c>
      <c r="P2960" s="3" t="inlineStr">
        <is>
          <t>Sin vendedor</t>
        </is>
      </c>
      <c r="Q2960" s="3" t="inlineStr">
        <is>
          <t>Centro</t>
        </is>
      </c>
      <c r="R2960" s="3" t="inlineStr">
        <is>
          <t>entregado</t>
        </is>
      </c>
      <c r="S2960" s="3" t="inlineStr">
        <is>
          <t>sin observaciones</t>
        </is>
      </c>
      <c r="T2960" s="3">
        <f>IF(COUNTA(A2960:S2960)&lt;19,"REVISAR","OK")</f>
        <v>0</v>
      </c>
      <c r="U2960" s="3">
        <f>IF(ISNUMBER(B2960),"OK","REVISAR")</f>
        <v>0</v>
      </c>
      <c r="V2960" s="3">
        <f>IF(AND(ISNUMBER(K2960),K2960&gt;0,K2960&lt;50),"OK","REVISAR")</f>
        <v>0</v>
      </c>
      <c r="W2960" s="3">
        <f>IF(AND(ISNUMBER(L2960),L2960&gt;0,L2960&lt;1000000),"OK","REVISAR")</f>
        <v>0</v>
      </c>
      <c r="X2960" s="3">
        <f>IF(AND(ISNUMBER(K2960),ISNUMBER(L2960),ISNUMBER(M2960),ISNUMBER(N2960)),IF(ABS(N2960-(K2960*L2960*(1-M2960/100)))&gt;1,"REVISAR","OK"),"REVISAR")</f>
        <v>0</v>
      </c>
      <c r="Y2960" s="3">
        <f>IF(AND(ISNUMBER(SEARCH("@",E2960)),ISNUMBER(SEARCH(".",E2960))),"OK","REVISAR")</f>
        <v>0</v>
      </c>
      <c r="Z2960" s="3">
        <f>IF(COUNTIF($A$2:$A$5001,A2960)&gt;1,"REVISAR","OK")</f>
        <v>0</v>
      </c>
    </row>
    <row r="2961">
      <c r="A2961" s="3">
        <v>2960</v>
      </c>
      <c r="B2961" s="4">
        <v>45327</v>
      </c>
      <c r="C2961" s="3" t="inlineStr">
        <is>
          <t>Sofía García</t>
        </is>
      </c>
      <c r="D2961" s="3" t="inlineStr">
        <is>
          <t>42390012</t>
        </is>
      </c>
      <c r="E2961" s="3" t="inlineStr">
        <is>
          <t>cliente353@hotmail.com</t>
        </is>
      </c>
      <c r="F2961" s="3" t="inlineStr">
        <is>
          <t>+54 9 2326 337790</t>
        </is>
      </c>
      <c r="G2961" s="3" t="inlineStr">
        <is>
          <t>Capital Federal</t>
        </is>
      </c>
      <c r="H2961" s="3" t="inlineStr">
        <is>
          <t>Mendoza</t>
        </is>
      </c>
      <c r="I2961" s="3" t="inlineStr">
        <is>
          <t>Webcam HD</t>
        </is>
      </c>
      <c r="K2961" s="3">
        <v>8</v>
      </c>
      <c r="L2961" s="5">
        <v>124164.58</v>
      </c>
      <c r="M2961" s="3">
        <v>20</v>
      </c>
      <c r="N2961" s="5">
        <v>794653.3100000001</v>
      </c>
      <c r="O2961" s="3" t="inlineStr">
        <is>
          <t>Tarjeta Débito</t>
        </is>
      </c>
      <c r="P2961" s="3" t="inlineStr">
        <is>
          <t>Sin vendedor</t>
        </is>
      </c>
      <c r="Q2961" s="3" t="inlineStr">
        <is>
          <t>Sucursal Norte</t>
        </is>
      </c>
      <c r="R2961" s="3" t="inlineStr">
        <is>
          <t>No aplica</t>
        </is>
      </c>
      <c r="S2961" s="3" t="inlineStr">
        <is>
          <t>Producto sin stock</t>
        </is>
      </c>
      <c r="T2961" s="3">
        <f>IF(COUNTA(A2961:S2961)&lt;19,"REVISAR","OK")</f>
        <v>0</v>
      </c>
      <c r="U2961" s="3">
        <f>IF(ISNUMBER(B2961),"OK","REVISAR")</f>
        <v>0</v>
      </c>
      <c r="V2961" s="3">
        <f>IF(AND(ISNUMBER(K2961),K2961&gt;0,K2961&lt;50),"OK","REVISAR")</f>
        <v>0</v>
      </c>
      <c r="W2961" s="3">
        <f>IF(AND(ISNUMBER(L2961),L2961&gt;0,L2961&lt;1000000),"OK","REVISAR")</f>
        <v>0</v>
      </c>
      <c r="X2961" s="3">
        <f>IF(AND(ISNUMBER(K2961),ISNUMBER(L2961),ISNUMBER(M2961),ISNUMBER(N2961)),IF(ABS(N2961-(K2961*L2961*(1-M2961/100)))&gt;1,"REVISAR","OK"),"REVISAR")</f>
        <v>0</v>
      </c>
      <c r="Y2961" s="3">
        <f>IF(AND(ISNUMBER(SEARCH("@",E2961)),ISNUMBER(SEARCH(".",E2961))),"OK","REVISAR")</f>
        <v>0</v>
      </c>
      <c r="Z2961" s="3">
        <f>IF(COUNTIF($A$2:$A$5001,A2961)&gt;1,"REVISAR","OK")</f>
        <v>0</v>
      </c>
    </row>
    <row r="2962">
      <c r="A2962" s="3">
        <v>2961</v>
      </c>
      <c r="B2962" s="4">
        <v>45544</v>
      </c>
      <c r="C2962" s="3" t="inlineStr">
        <is>
          <t>Cliente Sin Nombre</t>
        </is>
      </c>
      <c r="D2962" s="3" t="inlineStr">
        <is>
          <t>45052507</t>
        </is>
      </c>
      <c r="E2962" s="3" t="inlineStr">
        <is>
          <t>@gmail.com</t>
        </is>
      </c>
      <c r="F2962" s="3" t="inlineStr">
        <is>
          <t>+54 9 2326 459278</t>
        </is>
      </c>
      <c r="G2962" s="3" t="inlineStr">
        <is>
          <t>san antonio de areco</t>
        </is>
      </c>
      <c r="H2962" s="3" t="inlineStr">
        <is>
          <t>buenos aires</t>
        </is>
      </c>
      <c r="I2962" s="3" t="inlineStr">
        <is>
          <t>Webcam HD</t>
        </is>
      </c>
      <c r="J2962" s="3" t="inlineStr">
        <is>
          <t>Accesorios</t>
        </is>
      </c>
      <c r="K2962" s="3">
        <v>7</v>
      </c>
      <c r="L2962" s="5">
        <v>164269.99</v>
      </c>
      <c r="M2962" s="3">
        <v>15</v>
      </c>
      <c r="N2962" s="5">
        <v>977406.4399999999</v>
      </c>
      <c r="O2962" s="3" t="inlineStr">
        <is>
          <t>efectivo</t>
        </is>
      </c>
      <c r="Q2962" s="3" t="inlineStr">
        <is>
          <t>local 1</t>
        </is>
      </c>
      <c r="R2962" s="3" t="inlineStr">
        <is>
          <t>Entregado</t>
        </is>
      </c>
      <c r="S2962" s="3" t="inlineStr">
        <is>
          <t>OK</t>
        </is>
      </c>
      <c r="T2962" s="3">
        <f>IF(COUNTA(A2962:S2962)&lt;19,"REVISAR","OK")</f>
        <v>0</v>
      </c>
      <c r="U2962" s="3">
        <f>IF(ISNUMBER(B2962),"OK","REVISAR")</f>
        <v>0</v>
      </c>
      <c r="V2962" s="3">
        <f>IF(AND(ISNUMBER(K2962),K2962&gt;0,K2962&lt;50),"OK","REVISAR")</f>
        <v>0</v>
      </c>
      <c r="W2962" s="3">
        <f>IF(AND(ISNUMBER(L2962),L2962&gt;0,L2962&lt;1000000),"OK","REVISAR")</f>
        <v>0</v>
      </c>
      <c r="X2962" s="3">
        <f>IF(AND(ISNUMBER(K2962),ISNUMBER(L2962),ISNUMBER(M2962),ISNUMBER(N2962)),IF(ABS(N2962-(K2962*L2962*(1-M2962/100)))&gt;1,"REVISAR","OK"),"REVISAR")</f>
        <v>0</v>
      </c>
      <c r="Y2962" s="3">
        <f>IF(AND(ISNUMBER(SEARCH("@",E2962)),ISNUMBER(SEARCH(".",E2962))),"OK","REVISAR")</f>
        <v>0</v>
      </c>
      <c r="Z2962" s="3">
        <f>IF(COUNTIF($A$2:$A$5001,A2962)&gt;1,"REVISAR","OK")</f>
        <v>0</v>
      </c>
    </row>
    <row r="2963">
      <c r="A2963" s="3">
        <v>2962</v>
      </c>
      <c r="B2963" s="4">
        <v>45397</v>
      </c>
      <c r="C2963" s="3" t="inlineStr">
        <is>
          <t>Camila Torres</t>
        </is>
      </c>
      <c r="D2963" s="3" t="inlineStr">
        <is>
          <t>45847580</t>
        </is>
      </c>
      <c r="E2963" s="3" t="inlineStr">
        <is>
          <t>cliente896@sinmail</t>
        </is>
      </c>
      <c r="F2963" s="3" t="inlineStr">
        <is>
          <t>+54 9 2326 637931</t>
        </is>
      </c>
      <c r="G2963" s="3" t="inlineStr">
        <is>
          <t>S. A. de Areco</t>
        </is>
      </c>
      <c r="H2963" s="3" t="inlineStr">
        <is>
          <t>buenos aires</t>
        </is>
      </c>
      <c r="I2963" s="3" t="inlineStr">
        <is>
          <t>Notebook 15</t>
        </is>
      </c>
      <c r="J2963" s="3" t="inlineStr">
        <is>
          <t>Tecnologia</t>
        </is>
      </c>
      <c r="K2963" s="3">
        <v>6</v>
      </c>
      <c r="L2963" s="5">
        <v>13749.13</v>
      </c>
      <c r="M2963" s="3">
        <v>15</v>
      </c>
      <c r="N2963" s="5">
        <v>70120.56</v>
      </c>
      <c r="O2963" s="3" t="inlineStr">
        <is>
          <t>Tarjeta Débito</t>
        </is>
      </c>
      <c r="Q2963" s="3" t="inlineStr">
        <is>
          <t>Online</t>
        </is>
      </c>
      <c r="R2963" s="3" t="inlineStr">
        <is>
          <t>Cancelado</t>
        </is>
      </c>
      <c r="S2963" s="3" t="inlineStr">
        <is>
          <t>Pago a confirmar</t>
        </is>
      </c>
      <c r="T2963" s="3">
        <f>IF(COUNTA(A2963:S2963)&lt;19,"REVISAR","OK")</f>
        <v>0</v>
      </c>
      <c r="U2963" s="3">
        <f>IF(ISNUMBER(B2963),"OK","REVISAR")</f>
        <v>0</v>
      </c>
      <c r="V2963" s="3">
        <f>IF(AND(ISNUMBER(K2963),K2963&gt;0,K2963&lt;50),"OK","REVISAR")</f>
        <v>0</v>
      </c>
      <c r="W2963" s="3">
        <f>IF(AND(ISNUMBER(L2963),L2963&gt;0,L2963&lt;1000000),"OK","REVISAR")</f>
        <v>0</v>
      </c>
      <c r="X2963" s="3">
        <f>IF(AND(ISNUMBER(K2963),ISNUMBER(L2963),ISNUMBER(M2963),ISNUMBER(N2963)),IF(ABS(N2963-(K2963*L2963*(1-M2963/100)))&gt;1,"REVISAR","OK"),"REVISAR")</f>
        <v>0</v>
      </c>
      <c r="Y2963" s="3">
        <f>IF(AND(ISNUMBER(SEARCH("@",E2963)),ISNUMBER(SEARCH(".",E2963))),"OK","REVISAR")</f>
        <v>0</v>
      </c>
      <c r="Z2963" s="3">
        <f>IF(COUNTIF($A$2:$A$5001,A2963)&gt;1,"REVISAR","OK")</f>
        <v>0</v>
      </c>
    </row>
    <row r="2964">
      <c r="A2964" s="3">
        <v>2963</v>
      </c>
      <c r="B2964" s="4">
        <v>45659</v>
      </c>
      <c r="C2964" s="3" t="inlineStr">
        <is>
          <t>Juan Pérez</t>
        </is>
      </c>
      <c r="D2964" s="3" t="inlineStr">
        <is>
          <t>27684028</t>
        </is>
      </c>
      <c r="E2964" s="3" t="inlineStr">
        <is>
          <t>no tiene</t>
        </is>
      </c>
      <c r="F2964" s="3" t="inlineStr">
        <is>
          <t>+54 9 2326 485592</t>
        </is>
      </c>
      <c r="I2964" s="3" t="inlineStr">
        <is>
          <t>Cargador rápido</t>
        </is>
      </c>
      <c r="J2964" s="3" t="inlineStr">
        <is>
          <t>perifericos</t>
        </is>
      </c>
      <c r="K2964" s="3">
        <v>0</v>
      </c>
      <c r="L2964" s="5">
        <v>32215.79</v>
      </c>
      <c r="M2964" s="3">
        <v>0</v>
      </c>
      <c r="N2964" s="5">
        <v>0</v>
      </c>
      <c r="O2964" s="3" t="inlineStr">
        <is>
          <t>transf</t>
        </is>
      </c>
      <c r="Q2964" s="3" t="inlineStr">
        <is>
          <t>Sucursal Centro</t>
        </is>
      </c>
      <c r="R2964" s="3" t="inlineStr">
        <is>
          <t>En camino</t>
        </is>
      </c>
      <c r="S2964" s="3" t="inlineStr">
        <is>
          <t>OK</t>
        </is>
      </c>
      <c r="T2964" s="3">
        <f>IF(COUNTA(A2964:S2964)&lt;19,"REVISAR","OK")</f>
        <v>0</v>
      </c>
      <c r="U2964" s="3">
        <f>IF(ISNUMBER(B2964),"OK","REVISAR")</f>
        <v>0</v>
      </c>
      <c r="V2964" s="3">
        <f>IF(AND(ISNUMBER(K2964),K2964&gt;0,K2964&lt;50),"OK","REVISAR")</f>
        <v>0</v>
      </c>
      <c r="W2964" s="3">
        <f>IF(AND(ISNUMBER(L2964),L2964&gt;0,L2964&lt;1000000),"OK","REVISAR")</f>
        <v>0</v>
      </c>
      <c r="X2964" s="3">
        <f>IF(AND(ISNUMBER(K2964),ISNUMBER(L2964),ISNUMBER(M2964),ISNUMBER(N2964)),IF(ABS(N2964-(K2964*L2964*(1-M2964/100)))&gt;1,"REVISAR","OK"),"REVISAR")</f>
        <v>0</v>
      </c>
      <c r="Y2964" s="3">
        <f>IF(AND(ISNUMBER(SEARCH("@",E2964)),ISNUMBER(SEARCH(".",E2964))),"OK","REVISAR")</f>
        <v>0</v>
      </c>
      <c r="Z2964" s="3">
        <f>IF(COUNTIF($A$2:$A$5001,A2964)&gt;1,"REVISAR","OK")</f>
        <v>0</v>
      </c>
    </row>
    <row r="2965">
      <c r="A2965" s="3">
        <v>2964</v>
      </c>
      <c r="B2965" s="4">
        <v>45657</v>
      </c>
      <c r="C2965" s="3" t="inlineStr">
        <is>
          <t>Martín Fernández</t>
        </is>
      </c>
      <c r="D2965" s="3" t="inlineStr">
        <is>
          <t>00000000</t>
        </is>
      </c>
      <c r="E2965" s="3" t="inlineStr">
        <is>
          <t>no tiene</t>
        </is>
      </c>
      <c r="F2965" s="3" t="inlineStr">
        <is>
          <t>+54 9 2326 719956</t>
        </is>
      </c>
      <c r="G2965" s="3" t="inlineStr">
        <is>
          <t>CABA</t>
        </is>
      </c>
      <c r="H2965" s="3" t="inlineStr">
        <is>
          <t>Cordoba</t>
        </is>
      </c>
      <c r="I2965" s="3" t="inlineStr">
        <is>
          <t>Parlante portátil</t>
        </is>
      </c>
      <c r="J2965" s="3" t="inlineStr">
        <is>
          <t>Hogar</t>
        </is>
      </c>
      <c r="K2965" s="3">
        <v>6</v>
      </c>
      <c r="L2965" s="5">
        <v>100889.52</v>
      </c>
      <c r="M2965" s="3">
        <v>5</v>
      </c>
      <c r="N2965" s="5">
        <v>575070.26</v>
      </c>
      <c r="O2965" s="3" t="inlineStr">
        <is>
          <t>Efectivo</t>
        </is>
      </c>
      <c r="P2965" s="3" t="inlineStr">
        <is>
          <t>Admin</t>
        </is>
      </c>
      <c r="Q2965" s="3" t="inlineStr">
        <is>
          <t>Norte</t>
        </is>
      </c>
      <c r="R2965" s="3" t="inlineStr">
        <is>
          <t>No aplica</t>
        </is>
      </c>
      <c r="S2965" s="3" t="inlineStr">
        <is>
          <t>Producto sin stock</t>
        </is>
      </c>
      <c r="T2965" s="3">
        <f>IF(COUNTA(A2965:S2965)&lt;19,"REVISAR","OK")</f>
        <v>0</v>
      </c>
      <c r="U2965" s="3">
        <f>IF(ISNUMBER(B2965),"OK","REVISAR")</f>
        <v>0</v>
      </c>
      <c r="V2965" s="3">
        <f>IF(AND(ISNUMBER(K2965),K2965&gt;0,K2965&lt;50),"OK","REVISAR")</f>
        <v>0</v>
      </c>
      <c r="W2965" s="3">
        <f>IF(AND(ISNUMBER(L2965),L2965&gt;0,L2965&lt;1000000),"OK","REVISAR")</f>
        <v>0</v>
      </c>
      <c r="X2965" s="3">
        <f>IF(AND(ISNUMBER(K2965),ISNUMBER(L2965),ISNUMBER(M2965),ISNUMBER(N2965)),IF(ABS(N2965-(K2965*L2965*(1-M2965/100)))&gt;1,"REVISAR","OK"),"REVISAR")</f>
        <v>0</v>
      </c>
      <c r="Y2965" s="3">
        <f>IF(AND(ISNUMBER(SEARCH("@",E2965)),ISNUMBER(SEARCH(".",E2965))),"OK","REVISAR")</f>
        <v>0</v>
      </c>
      <c r="Z2965" s="3">
        <f>IF(COUNTIF($A$2:$A$5001,A2965)&gt;1,"REVISAR","OK")</f>
        <v>0</v>
      </c>
    </row>
    <row r="2966">
      <c r="A2966" s="3">
        <v>2965</v>
      </c>
      <c r="B2966" s="4">
        <v>45607</v>
      </c>
      <c r="C2966" s="3" t="inlineStr">
        <is>
          <t>María Gómez</t>
        </is>
      </c>
      <c r="D2966" s="3" t="inlineStr">
        <is>
          <t>36249446</t>
        </is>
      </c>
      <c r="E2966" s="3" t="inlineStr">
        <is>
          <t>cliente567@outlook.com</t>
        </is>
      </c>
      <c r="F2966" s="3" t="inlineStr">
        <is>
          <t>+54 9 2326 707975</t>
        </is>
      </c>
      <c r="G2966" s="3" t="inlineStr">
        <is>
          <t>Mar del Plata</t>
        </is>
      </c>
      <c r="H2966" s="3" t="inlineStr">
        <is>
          <t>Cordoba</t>
        </is>
      </c>
      <c r="I2966" s="3" t="inlineStr">
        <is>
          <t>Producto desconocido</t>
        </is>
      </c>
      <c r="K2966" s="3">
        <v>1</v>
      </c>
      <c r="L2966" s="5">
        <v>153699.82</v>
      </c>
      <c r="M2966" s="3">
        <v>0</v>
      </c>
      <c r="N2966" s="5">
        <v>153699.82</v>
      </c>
      <c r="O2966" s="3" t="inlineStr">
        <is>
          <t>MercadoPago</t>
        </is>
      </c>
      <c r="P2966" s="3" t="inlineStr">
        <is>
          <t>Admin</t>
        </is>
      </c>
      <c r="Q2966" s="3" t="inlineStr">
        <is>
          <t>Online</t>
        </is>
      </c>
      <c r="R2966" s="3" t="inlineStr">
        <is>
          <t>pendiente</t>
        </is>
      </c>
      <c r="S2966" s="3" t="inlineStr">
        <is>
          <t>Dirección incompleta</t>
        </is>
      </c>
      <c r="T2966" s="3">
        <f>IF(COUNTA(A2966:S2966)&lt;19,"REVISAR","OK")</f>
        <v>0</v>
      </c>
      <c r="U2966" s="3">
        <f>IF(ISNUMBER(B2966),"OK","REVISAR")</f>
        <v>0</v>
      </c>
      <c r="V2966" s="3">
        <f>IF(AND(ISNUMBER(K2966),K2966&gt;0,K2966&lt;50),"OK","REVISAR")</f>
        <v>0</v>
      </c>
      <c r="W2966" s="3">
        <f>IF(AND(ISNUMBER(L2966),L2966&gt;0,L2966&lt;1000000),"OK","REVISAR")</f>
        <v>0</v>
      </c>
      <c r="X2966" s="3">
        <f>IF(AND(ISNUMBER(K2966),ISNUMBER(L2966),ISNUMBER(M2966),ISNUMBER(N2966)),IF(ABS(N2966-(K2966*L2966*(1-M2966/100)))&gt;1,"REVISAR","OK"),"REVISAR")</f>
        <v>0</v>
      </c>
      <c r="Y2966" s="3">
        <f>IF(AND(ISNUMBER(SEARCH("@",E2966)),ISNUMBER(SEARCH(".",E2966))),"OK","REVISAR")</f>
        <v>0</v>
      </c>
      <c r="Z2966" s="3">
        <f>IF(COUNTIF($A$2:$A$5001,A2966)&gt;1,"REVISAR","OK")</f>
        <v>0</v>
      </c>
    </row>
    <row r="2967">
      <c r="A2967" s="3">
        <v>2966</v>
      </c>
      <c r="B2967" s="4">
        <v>45629</v>
      </c>
      <c r="C2967" s="3" t="inlineStr">
        <is>
          <t>Juan Pérez</t>
        </is>
      </c>
      <c r="D2967" s="3" t="inlineStr">
        <is>
          <t>37576586</t>
        </is>
      </c>
      <c r="E2967" s="3" t="inlineStr">
        <is>
          <t>cliente305@gmai.com</t>
        </is>
      </c>
      <c r="F2967" s="3" t="inlineStr">
        <is>
          <t>+54 9 2326 482625</t>
        </is>
      </c>
      <c r="G2967" s="3" t="inlineStr">
        <is>
          <t>CABA</t>
        </is>
      </c>
      <c r="H2967" s="3" t="inlineStr">
        <is>
          <t>CABA</t>
        </is>
      </c>
      <c r="I2967" s="3" t="inlineStr">
        <is>
          <t>Auriculares Bluetooth</t>
        </is>
      </c>
      <c r="J2967" s="3" t="inlineStr">
        <is>
          <t>Computación</t>
        </is>
      </c>
      <c r="K2967" s="3">
        <v>7</v>
      </c>
      <c r="L2967" s="5">
        <v>160571.26</v>
      </c>
      <c r="M2967" s="3">
        <v>0</v>
      </c>
      <c r="N2967" s="5">
        <v>1123998.82</v>
      </c>
      <c r="O2967" s="3" t="inlineStr">
        <is>
          <t>transf</t>
        </is>
      </c>
      <c r="P2967" s="3" t="inlineStr">
        <is>
          <t>Lucas</t>
        </is>
      </c>
      <c r="R2967" s="3" t="inlineStr">
        <is>
          <t>En camino</t>
        </is>
      </c>
      <c r="S2967" s="3" t="inlineStr">
        <is>
          <t>Pago a confirmar</t>
        </is>
      </c>
      <c r="T2967" s="3">
        <f>IF(COUNTA(A2967:S2967)&lt;19,"REVISAR","OK")</f>
        <v>0</v>
      </c>
      <c r="U2967" s="3">
        <f>IF(ISNUMBER(B2967),"OK","REVISAR")</f>
        <v>0</v>
      </c>
      <c r="V2967" s="3">
        <f>IF(AND(ISNUMBER(K2967),K2967&gt;0,K2967&lt;50),"OK","REVISAR")</f>
        <v>0</v>
      </c>
      <c r="W2967" s="3">
        <f>IF(AND(ISNUMBER(L2967),L2967&gt;0,L2967&lt;1000000),"OK","REVISAR")</f>
        <v>0</v>
      </c>
      <c r="X2967" s="3">
        <f>IF(AND(ISNUMBER(K2967),ISNUMBER(L2967),ISNUMBER(M2967),ISNUMBER(N2967)),IF(ABS(N2967-(K2967*L2967*(1-M2967/100)))&gt;1,"REVISAR","OK"),"REVISAR")</f>
        <v>0</v>
      </c>
      <c r="Y2967" s="3">
        <f>IF(AND(ISNUMBER(SEARCH("@",E2967)),ISNUMBER(SEARCH(".",E2967))),"OK","REVISAR")</f>
        <v>0</v>
      </c>
      <c r="Z2967" s="3">
        <f>IF(COUNTIF($A$2:$A$5001,A2967)&gt;1,"REVISAR","OK")</f>
        <v>0</v>
      </c>
    </row>
    <row r="2968">
      <c r="A2968" s="3">
        <v>2967</v>
      </c>
      <c r="B2968" s="4">
        <v>45638</v>
      </c>
      <c r="C2968" s="3" t="inlineStr">
        <is>
          <t>Cliente Sin Nombre</t>
        </is>
      </c>
      <c r="E2968" s="3" t="inlineStr">
        <is>
          <t>cliente809@hotmial.com</t>
        </is>
      </c>
      <c r="F2968" s="3" t="inlineStr">
        <is>
          <t>+54 9 2326 847357</t>
        </is>
      </c>
      <c r="G2968" s="3" t="inlineStr">
        <is>
          <t>Areco</t>
        </is>
      </c>
      <c r="H2968" s="3" t="inlineStr">
        <is>
          <t>CABA</t>
        </is>
      </c>
      <c r="I2968" s="3" t="inlineStr">
        <is>
          <t>Producto desconocido</t>
        </is>
      </c>
      <c r="K2968" s="3">
        <v>7</v>
      </c>
      <c r="L2968" s="5">
        <v>123773.92</v>
      </c>
      <c r="M2968" s="3">
        <v>25</v>
      </c>
      <c r="N2968" s="5">
        <v>649813.08</v>
      </c>
      <c r="P2968" s="3" t="inlineStr">
        <is>
          <t>Isaías</t>
        </is>
      </c>
      <c r="Q2968" s="3" t="inlineStr">
        <is>
          <t>Centro</t>
        </is>
      </c>
      <c r="R2968" s="3" t="inlineStr">
        <is>
          <t>Pendiente</t>
        </is>
      </c>
      <c r="S2968" s="3" t="inlineStr">
        <is>
          <t>sin observaciones</t>
        </is>
      </c>
      <c r="T2968" s="3">
        <f>IF(COUNTA(A2968:S2968)&lt;19,"REVISAR","OK")</f>
        <v>0</v>
      </c>
      <c r="U2968" s="3">
        <f>IF(ISNUMBER(B2968),"OK","REVISAR")</f>
        <v>0</v>
      </c>
      <c r="V2968" s="3">
        <f>IF(AND(ISNUMBER(K2968),K2968&gt;0,K2968&lt;50),"OK","REVISAR")</f>
        <v>0</v>
      </c>
      <c r="W2968" s="3">
        <f>IF(AND(ISNUMBER(L2968),L2968&gt;0,L2968&lt;1000000),"OK","REVISAR")</f>
        <v>0</v>
      </c>
      <c r="X2968" s="3">
        <f>IF(AND(ISNUMBER(K2968),ISNUMBER(L2968),ISNUMBER(M2968),ISNUMBER(N2968)),IF(ABS(N2968-(K2968*L2968*(1-M2968/100)))&gt;1,"REVISAR","OK"),"REVISAR")</f>
        <v>0</v>
      </c>
      <c r="Y2968" s="3">
        <f>IF(AND(ISNUMBER(SEARCH("@",E2968)),ISNUMBER(SEARCH(".",E2968))),"OK","REVISAR")</f>
        <v>0</v>
      </c>
      <c r="Z2968" s="3">
        <f>IF(COUNTIF($A$2:$A$5001,A2968)&gt;1,"REVISAR","OK")</f>
        <v>0</v>
      </c>
    </row>
    <row r="2969">
      <c r="A2969" s="3">
        <v>2968</v>
      </c>
      <c r="B2969" s="4">
        <v>45328</v>
      </c>
      <c r="C2969" s="3" t="inlineStr">
        <is>
          <t>Camila Torres</t>
        </is>
      </c>
      <c r="D2969" s="3" t="inlineStr">
        <is>
          <t>25743398</t>
        </is>
      </c>
      <c r="E2969" s="3" t="inlineStr">
        <is>
          <t>cliente827@sinmail</t>
        </is>
      </c>
      <c r="F2969" s="3" t="inlineStr">
        <is>
          <t>+54 9 2326 743955</t>
        </is>
      </c>
      <c r="G2969" s="3" t="inlineStr">
        <is>
          <t>Córdoba</t>
        </is>
      </c>
      <c r="H2969" s="3" t="inlineStr">
        <is>
          <t>Buenos Aires</t>
        </is>
      </c>
      <c r="I2969" s="3" t="inlineStr">
        <is>
          <t>Webcam HD</t>
        </is>
      </c>
      <c r="J2969" s="3" t="inlineStr">
        <is>
          <t>Tecnología</t>
        </is>
      </c>
      <c r="K2969" s="3">
        <v>3</v>
      </c>
      <c r="M2969" s="3">
        <v>0</v>
      </c>
      <c r="O2969" s="3" t="inlineStr">
        <is>
          <t>tarjeta credito</t>
        </is>
      </c>
      <c r="P2969" s="3" t="inlineStr">
        <is>
          <t>Benjamín</t>
        </is>
      </c>
      <c r="Q2969" s="3" t="inlineStr">
        <is>
          <t>local 1</t>
        </is>
      </c>
      <c r="R2969" s="3" t="inlineStr">
        <is>
          <t>En camino</t>
        </is>
      </c>
      <c r="S2969" s="3" t="inlineStr">
        <is>
          <t>OK</t>
        </is>
      </c>
      <c r="T2969" s="3">
        <f>IF(COUNTA(A2969:S2969)&lt;19,"REVISAR","OK")</f>
        <v>0</v>
      </c>
      <c r="U2969" s="3">
        <f>IF(ISNUMBER(B2969),"OK","REVISAR")</f>
        <v>0</v>
      </c>
      <c r="V2969" s="3">
        <f>IF(AND(ISNUMBER(K2969),K2969&gt;0,K2969&lt;50),"OK","REVISAR")</f>
        <v>0</v>
      </c>
      <c r="W2969" s="3">
        <f>IF(AND(ISNUMBER(L2969),L2969&gt;0,L2969&lt;1000000),"OK","REVISAR")</f>
        <v>0</v>
      </c>
      <c r="X2969" s="3">
        <f>IF(AND(ISNUMBER(K2969),ISNUMBER(L2969),ISNUMBER(M2969),ISNUMBER(N2969)),IF(ABS(N2969-(K2969*L2969*(1-M2969/100)))&gt;1,"REVISAR","OK"),"REVISAR")</f>
        <v>0</v>
      </c>
      <c r="Y2969" s="3">
        <f>IF(AND(ISNUMBER(SEARCH("@",E2969)),ISNUMBER(SEARCH(".",E2969))),"OK","REVISAR")</f>
        <v>0</v>
      </c>
      <c r="Z2969" s="3">
        <f>IF(COUNTIF($A$2:$A$5001,A2969)&gt;1,"REVISAR","OK")</f>
        <v>0</v>
      </c>
    </row>
    <row r="2970">
      <c r="A2970" s="3">
        <v>2969</v>
      </c>
      <c r="B2970" s="4">
        <v>45758</v>
      </c>
      <c r="D2970" s="3" t="inlineStr">
        <is>
          <t>22989342</t>
        </is>
      </c>
      <c r="E2970" s="3" t="inlineStr">
        <is>
          <t>cliente17@hotmail.com</t>
        </is>
      </c>
      <c r="F2970" s="3" t="inlineStr">
        <is>
          <t>+54 9 2326 388265</t>
        </is>
      </c>
      <c r="G2970" s="3" t="inlineStr">
        <is>
          <t>Córdoba</t>
        </is>
      </c>
      <c r="H2970" s="3" t="inlineStr">
        <is>
          <t>CABA</t>
        </is>
      </c>
      <c r="I2970" s="3" t="inlineStr">
        <is>
          <t>Notebook 15</t>
        </is>
      </c>
      <c r="K2970" s="3">
        <v>5</v>
      </c>
      <c r="L2970" s="5">
        <v>32792.96</v>
      </c>
      <c r="M2970" s="3">
        <v>0</v>
      </c>
      <c r="N2970" s="5">
        <v>163964.8</v>
      </c>
      <c r="O2970" s="3" t="inlineStr">
        <is>
          <t>Efectivo</t>
        </is>
      </c>
      <c r="P2970" s="3" t="inlineStr">
        <is>
          <t>Isaías</t>
        </is>
      </c>
      <c r="Q2970" s="3" t="inlineStr">
        <is>
          <t>Norte</t>
        </is>
      </c>
      <c r="S2970" s="3" t="inlineStr">
        <is>
          <t>Dirección incompleta</t>
        </is>
      </c>
      <c r="T2970" s="3">
        <f>IF(COUNTA(A2970:S2970)&lt;19,"REVISAR","OK")</f>
        <v>0</v>
      </c>
      <c r="U2970" s="3">
        <f>IF(ISNUMBER(B2970),"OK","REVISAR")</f>
        <v>0</v>
      </c>
      <c r="V2970" s="3">
        <f>IF(AND(ISNUMBER(K2970),K2970&gt;0,K2970&lt;50),"OK","REVISAR")</f>
        <v>0</v>
      </c>
      <c r="W2970" s="3">
        <f>IF(AND(ISNUMBER(L2970),L2970&gt;0,L2970&lt;1000000),"OK","REVISAR")</f>
        <v>0</v>
      </c>
      <c r="X2970" s="3">
        <f>IF(AND(ISNUMBER(K2970),ISNUMBER(L2970),ISNUMBER(M2970),ISNUMBER(N2970)),IF(ABS(N2970-(K2970*L2970*(1-M2970/100)))&gt;1,"REVISAR","OK"),"REVISAR")</f>
        <v>0</v>
      </c>
      <c r="Y2970" s="3">
        <f>IF(AND(ISNUMBER(SEARCH("@",E2970)),ISNUMBER(SEARCH(".",E2970))),"OK","REVISAR")</f>
        <v>0</v>
      </c>
      <c r="Z2970" s="3">
        <f>IF(COUNTIF($A$2:$A$5001,A2970)&gt;1,"REVISAR","OK")</f>
        <v>0</v>
      </c>
    </row>
    <row r="2971">
      <c r="A2971" s="3">
        <v>2970</v>
      </c>
      <c r="B2971" s="4">
        <v>45707</v>
      </c>
      <c r="C2971" s="3" t="inlineStr">
        <is>
          <t>Martín Fernández</t>
        </is>
      </c>
      <c r="D2971" s="3" t="inlineStr">
        <is>
          <t>25339207</t>
        </is>
      </c>
      <c r="E2971" s="3" t="inlineStr">
        <is>
          <t>cliente289@gmai.com</t>
        </is>
      </c>
      <c r="F2971" s="3" t="inlineStr">
        <is>
          <t>+54 9 2326 971447</t>
        </is>
      </c>
      <c r="G2971" s="3" t="inlineStr">
        <is>
          <t>Mar del Plata</t>
        </is>
      </c>
      <c r="H2971" s="3" t="inlineStr">
        <is>
          <t>Santa Fe</t>
        </is>
      </c>
      <c r="I2971" s="3" t="inlineStr">
        <is>
          <t>Auriculares Bluetooth</t>
        </is>
      </c>
      <c r="J2971" s="3" t="inlineStr">
        <is>
          <t>Audio</t>
        </is>
      </c>
      <c r="K2971" s="3">
        <v>5</v>
      </c>
      <c r="L2971" s="5">
        <v>70881.62</v>
      </c>
      <c r="M2971" s="3">
        <v>20</v>
      </c>
      <c r="N2971" s="5">
        <v>283526.48</v>
      </c>
      <c r="O2971" s="3" t="inlineStr">
        <is>
          <t>transf</t>
        </is>
      </c>
      <c r="P2971" s="3" t="inlineStr">
        <is>
          <t>Lucas</t>
        </is>
      </c>
      <c r="Q2971" s="3" t="inlineStr">
        <is>
          <t>Sucursal Centro</t>
        </is>
      </c>
      <c r="R2971" s="3" t="inlineStr">
        <is>
          <t>pendiente</t>
        </is>
      </c>
      <c r="S2971" s="3" t="inlineStr">
        <is>
          <t>Cliente reclama demora</t>
        </is>
      </c>
      <c r="T2971" s="3">
        <f>IF(COUNTA(A2971:S2971)&lt;19,"REVISAR","OK")</f>
        <v>0</v>
      </c>
      <c r="U2971" s="3">
        <f>IF(ISNUMBER(B2971),"OK","REVISAR")</f>
        <v>0</v>
      </c>
      <c r="V2971" s="3">
        <f>IF(AND(ISNUMBER(K2971),K2971&gt;0,K2971&lt;50),"OK","REVISAR")</f>
        <v>0</v>
      </c>
      <c r="W2971" s="3">
        <f>IF(AND(ISNUMBER(L2971),L2971&gt;0,L2971&lt;1000000),"OK","REVISAR")</f>
        <v>0</v>
      </c>
      <c r="X2971" s="3">
        <f>IF(AND(ISNUMBER(K2971),ISNUMBER(L2971),ISNUMBER(M2971),ISNUMBER(N2971)),IF(ABS(N2971-(K2971*L2971*(1-M2971/100)))&gt;1,"REVISAR","OK"),"REVISAR")</f>
        <v>0</v>
      </c>
      <c r="Y2971" s="3">
        <f>IF(AND(ISNUMBER(SEARCH("@",E2971)),ISNUMBER(SEARCH(".",E2971))),"OK","REVISAR")</f>
        <v>0</v>
      </c>
      <c r="Z2971" s="3">
        <f>IF(COUNTIF($A$2:$A$5001,A2971)&gt;1,"REVISAR","OK")</f>
        <v>0</v>
      </c>
    </row>
    <row r="2972">
      <c r="A2972" s="3">
        <v>2971</v>
      </c>
      <c r="B2972" s="4">
        <v>45607</v>
      </c>
      <c r="C2972" s="3" t="inlineStr">
        <is>
          <t>Martín Fernández</t>
        </is>
      </c>
      <c r="D2972" s="3" t="inlineStr">
        <is>
          <t>40201201</t>
        </is>
      </c>
      <c r="E2972" s="3" t="inlineStr">
        <is>
          <t>cliente450@</t>
        </is>
      </c>
      <c r="F2972" s="3" t="inlineStr">
        <is>
          <t>+54 9 2326 517826</t>
        </is>
      </c>
      <c r="G2972" s="3" t="inlineStr">
        <is>
          <t>Córdoba</t>
        </is>
      </c>
      <c r="H2972" s="3" t="inlineStr">
        <is>
          <t>Mendoza</t>
        </is>
      </c>
      <c r="J2972" s="3" t="inlineStr">
        <is>
          <t>Periféricos</t>
        </is>
      </c>
      <c r="K2972" s="3">
        <v>4</v>
      </c>
      <c r="L2972" s="5">
        <v>46982.89</v>
      </c>
      <c r="M2972" s="3">
        <v>25</v>
      </c>
      <c r="N2972" s="5">
        <v>140948.67</v>
      </c>
      <c r="O2972" s="3" t="inlineStr">
        <is>
          <t>transf</t>
        </is>
      </c>
      <c r="P2972" s="3" t="inlineStr">
        <is>
          <t>Isaías</t>
        </is>
      </c>
      <c r="Q2972" s="3" t="inlineStr">
        <is>
          <t>Norte</t>
        </is>
      </c>
      <c r="S2972" s="3" t="inlineStr">
        <is>
          <t>Precio cargado manualmente</t>
        </is>
      </c>
      <c r="T2972" s="3">
        <f>IF(COUNTA(A2972:S2972)&lt;19,"REVISAR","OK")</f>
        <v>0</v>
      </c>
      <c r="U2972" s="3">
        <f>IF(ISNUMBER(B2972),"OK","REVISAR")</f>
        <v>0</v>
      </c>
      <c r="V2972" s="3">
        <f>IF(AND(ISNUMBER(K2972),K2972&gt;0,K2972&lt;50),"OK","REVISAR")</f>
        <v>0</v>
      </c>
      <c r="W2972" s="3">
        <f>IF(AND(ISNUMBER(L2972),L2972&gt;0,L2972&lt;1000000),"OK","REVISAR")</f>
        <v>0</v>
      </c>
      <c r="X2972" s="3">
        <f>IF(AND(ISNUMBER(K2972),ISNUMBER(L2972),ISNUMBER(M2972),ISNUMBER(N2972)),IF(ABS(N2972-(K2972*L2972*(1-M2972/100)))&gt;1,"REVISAR","OK"),"REVISAR")</f>
        <v>0</v>
      </c>
      <c r="Y2972" s="3">
        <f>IF(AND(ISNUMBER(SEARCH("@",E2972)),ISNUMBER(SEARCH(".",E2972))),"OK","REVISAR")</f>
        <v>0</v>
      </c>
      <c r="Z2972" s="3">
        <f>IF(COUNTIF($A$2:$A$5001,A2972)&gt;1,"REVISAR","OK")</f>
        <v>0</v>
      </c>
    </row>
    <row r="2973">
      <c r="A2973" s="3">
        <v>2972</v>
      </c>
      <c r="B2973" s="4">
        <v>45387</v>
      </c>
      <c r="C2973" s="3" t="inlineStr">
        <is>
          <t>Lucas Rodríguez</t>
        </is>
      </c>
      <c r="D2973" s="3" t="inlineStr">
        <is>
          <t>28692672</t>
        </is>
      </c>
      <c r="E2973" s="3" t="inlineStr">
        <is>
          <t>cliente472@outlook.com</t>
        </is>
      </c>
      <c r="F2973" s="3" t="inlineStr">
        <is>
          <t>+54 9 2326 712318</t>
        </is>
      </c>
      <c r="G2973" s="3" t="inlineStr">
        <is>
          <t>Rosario</t>
        </is>
      </c>
      <c r="H2973" s="3" t="inlineStr">
        <is>
          <t>Buenos Aires</t>
        </is>
      </c>
      <c r="I2973" s="3" t="inlineStr">
        <is>
          <t>Disco SSD 480GB</t>
        </is>
      </c>
      <c r="J2973" s="3" t="inlineStr">
        <is>
          <t>tecnologia</t>
        </is>
      </c>
      <c r="K2973" s="3">
        <v>4</v>
      </c>
      <c r="L2973" s="5">
        <v>9999999</v>
      </c>
      <c r="M2973" s="3">
        <v>10</v>
      </c>
      <c r="N2973" s="5">
        <v>35999996.4</v>
      </c>
      <c r="O2973" s="3" t="inlineStr">
        <is>
          <t>tarjeta credito</t>
        </is>
      </c>
      <c r="P2973" s="3" t="inlineStr">
        <is>
          <t>Paul</t>
        </is>
      </c>
      <c r="R2973" s="3" t="inlineStr">
        <is>
          <t>En camino</t>
        </is>
      </c>
      <c r="S2973" s="3" t="inlineStr">
        <is>
          <t>Dirección incompleta</t>
        </is>
      </c>
      <c r="T2973" s="3">
        <f>IF(COUNTA(A2973:S2973)&lt;19,"REVISAR","OK")</f>
        <v>0</v>
      </c>
      <c r="U2973" s="3">
        <f>IF(ISNUMBER(B2973),"OK","REVISAR")</f>
        <v>0</v>
      </c>
      <c r="V2973" s="3">
        <f>IF(AND(ISNUMBER(K2973),K2973&gt;0,K2973&lt;50),"OK","REVISAR")</f>
        <v>0</v>
      </c>
      <c r="W2973" s="3">
        <f>IF(AND(ISNUMBER(L2973),L2973&gt;0,L2973&lt;1000000),"OK","REVISAR")</f>
        <v>0</v>
      </c>
      <c r="X2973" s="3">
        <f>IF(AND(ISNUMBER(K2973),ISNUMBER(L2973),ISNUMBER(M2973),ISNUMBER(N2973)),IF(ABS(N2973-(K2973*L2973*(1-M2973/100)))&gt;1,"REVISAR","OK"),"REVISAR")</f>
        <v>0</v>
      </c>
      <c r="Y2973" s="3">
        <f>IF(AND(ISNUMBER(SEARCH("@",E2973)),ISNUMBER(SEARCH(".",E2973))),"OK","REVISAR")</f>
        <v>0</v>
      </c>
      <c r="Z2973" s="3">
        <f>IF(COUNTIF($A$2:$A$5001,A2973)&gt;1,"REVISAR","OK")</f>
        <v>0</v>
      </c>
    </row>
    <row r="2974">
      <c r="A2974" s="3">
        <v>2973</v>
      </c>
      <c r="B2974" s="4">
        <v>45677</v>
      </c>
      <c r="D2974" s="3" t="inlineStr">
        <is>
          <t>30484899</t>
        </is>
      </c>
      <c r="E2974" s="3" t="inlineStr">
        <is>
          <t>cliente680@gmai.com</t>
        </is>
      </c>
      <c r="F2974" s="3" t="inlineStr">
        <is>
          <t>+54 9 2326 716832</t>
        </is>
      </c>
      <c r="G2974" s="3" t="inlineStr">
        <is>
          <t>Mendoza</t>
        </is>
      </c>
      <c r="H2974" s="3" t="inlineStr">
        <is>
          <t>Santa Fe</t>
        </is>
      </c>
      <c r="J2974" s="3" t="inlineStr">
        <is>
          <t>Sin categoria</t>
        </is>
      </c>
      <c r="K2974" s="3">
        <v>4</v>
      </c>
      <c r="L2974" s="5">
        <v>0</v>
      </c>
      <c r="M2974" s="3">
        <v>15</v>
      </c>
      <c r="N2974" s="5">
        <v>0</v>
      </c>
      <c r="O2974" s="3" t="inlineStr">
        <is>
          <t>Tarjeta Débito</t>
        </is>
      </c>
      <c r="Q2974" s="3" t="inlineStr">
        <is>
          <t>local 1</t>
        </is>
      </c>
      <c r="R2974" s="3" t="inlineStr">
        <is>
          <t>entregado</t>
        </is>
      </c>
      <c r="S2974" s="3" t="inlineStr">
        <is>
          <t>Duplicado probable</t>
        </is>
      </c>
      <c r="T2974" s="3">
        <f>IF(COUNTA(A2974:S2974)&lt;19,"REVISAR","OK")</f>
        <v>0</v>
      </c>
      <c r="U2974" s="3">
        <f>IF(ISNUMBER(B2974),"OK","REVISAR")</f>
        <v>0</v>
      </c>
      <c r="V2974" s="3">
        <f>IF(AND(ISNUMBER(K2974),K2974&gt;0,K2974&lt;50),"OK","REVISAR")</f>
        <v>0</v>
      </c>
      <c r="W2974" s="3">
        <f>IF(AND(ISNUMBER(L2974),L2974&gt;0,L2974&lt;1000000),"OK","REVISAR")</f>
        <v>0</v>
      </c>
      <c r="X2974" s="3">
        <f>IF(AND(ISNUMBER(K2974),ISNUMBER(L2974),ISNUMBER(M2974),ISNUMBER(N2974)),IF(ABS(N2974-(K2974*L2974*(1-M2974/100)))&gt;1,"REVISAR","OK"),"REVISAR")</f>
        <v>0</v>
      </c>
      <c r="Y2974" s="3">
        <f>IF(AND(ISNUMBER(SEARCH("@",E2974)),ISNUMBER(SEARCH(".",E2974))),"OK","REVISAR")</f>
        <v>0</v>
      </c>
      <c r="Z2974" s="3">
        <f>IF(COUNTIF($A$2:$A$5001,A2974)&gt;1,"REVISAR","OK")</f>
        <v>0</v>
      </c>
    </row>
    <row r="2975">
      <c r="A2975" s="3">
        <v>2974</v>
      </c>
      <c r="B2975" s="4">
        <v>45619</v>
      </c>
      <c r="C2975" s="3" t="inlineStr">
        <is>
          <t>Camila Torres</t>
        </is>
      </c>
      <c r="D2975" s="3" t="inlineStr">
        <is>
          <t>35700481</t>
        </is>
      </c>
      <c r="E2975" s="3" t="inlineStr">
        <is>
          <t>cliente698@hotmail.com</t>
        </is>
      </c>
      <c r="F2975" s="3" t="inlineStr">
        <is>
          <t>+54 9 2326 724495</t>
        </is>
      </c>
      <c r="G2975" s="3" t="inlineStr">
        <is>
          <t>san antonio de areco</t>
        </is>
      </c>
      <c r="J2975" s="3" t="inlineStr">
        <is>
          <t>perifericos</t>
        </is>
      </c>
      <c r="K2975" s="3">
        <v>6</v>
      </c>
      <c r="L2975" s="5">
        <v>38787.98</v>
      </c>
      <c r="M2975" s="3">
        <v>15</v>
      </c>
      <c r="N2975" s="5">
        <v>197818.7</v>
      </c>
      <c r="O2975" s="3" t="inlineStr">
        <is>
          <t>Cheque</t>
        </is>
      </c>
      <c r="Q2975" s="3" t="inlineStr">
        <is>
          <t>Sucursal Norte</t>
        </is>
      </c>
      <c r="R2975" s="3" t="inlineStr">
        <is>
          <t>No aplica</t>
        </is>
      </c>
      <c r="T2975" s="3">
        <f>IF(COUNTA(A2975:S2975)&lt;19,"REVISAR","OK")</f>
        <v>0</v>
      </c>
      <c r="U2975" s="3">
        <f>IF(ISNUMBER(B2975),"OK","REVISAR")</f>
        <v>0</v>
      </c>
      <c r="V2975" s="3">
        <f>IF(AND(ISNUMBER(K2975),K2975&gt;0,K2975&lt;50),"OK","REVISAR")</f>
        <v>0</v>
      </c>
      <c r="W2975" s="3">
        <f>IF(AND(ISNUMBER(L2975),L2975&gt;0,L2975&lt;1000000),"OK","REVISAR")</f>
        <v>0</v>
      </c>
      <c r="X2975" s="3">
        <f>IF(AND(ISNUMBER(K2975),ISNUMBER(L2975),ISNUMBER(M2975),ISNUMBER(N2975)),IF(ABS(N2975-(K2975*L2975*(1-M2975/100)))&gt;1,"REVISAR","OK"),"REVISAR")</f>
        <v>0</v>
      </c>
      <c r="Y2975" s="3">
        <f>IF(AND(ISNUMBER(SEARCH("@",E2975)),ISNUMBER(SEARCH(".",E2975))),"OK","REVISAR")</f>
        <v>0</v>
      </c>
      <c r="Z2975" s="3">
        <f>IF(COUNTIF($A$2:$A$5001,A2975)&gt;1,"REVISAR","OK")</f>
        <v>0</v>
      </c>
    </row>
    <row r="2976">
      <c r="A2976" s="3">
        <v>2975</v>
      </c>
      <c r="B2976" s="4">
        <v>45583</v>
      </c>
      <c r="D2976" s="3" t="inlineStr">
        <is>
          <t>43836932</t>
        </is>
      </c>
      <c r="E2976" s="3" t="inlineStr">
        <is>
          <t>cliente553@yahoo.com</t>
        </is>
      </c>
      <c r="F2976" s="3" t="inlineStr">
        <is>
          <t>+54 9 2326 330144</t>
        </is>
      </c>
      <c r="G2976" s="3" t="inlineStr">
        <is>
          <t>San Antonio de Areco</t>
        </is>
      </c>
      <c r="H2976" s="3" t="inlineStr">
        <is>
          <t>Bs.As</t>
        </is>
      </c>
      <c r="I2976" s="3" t="inlineStr">
        <is>
          <t>Parlante portátil</t>
        </is>
      </c>
      <c r="J2976" s="3" t="inlineStr">
        <is>
          <t>Computación</t>
        </is>
      </c>
      <c r="K2976" s="3">
        <v>2</v>
      </c>
      <c r="L2976" s="5">
        <v>36673.84</v>
      </c>
      <c r="M2976" s="3">
        <v>20</v>
      </c>
      <c r="N2976" s="5">
        <v>58678.14</v>
      </c>
      <c r="O2976" s="3" t="inlineStr">
        <is>
          <t>MercadoPago</t>
        </is>
      </c>
      <c r="Q2976" s="3" t="inlineStr">
        <is>
          <t>Local 1</t>
        </is>
      </c>
      <c r="R2976" s="3" t="inlineStr">
        <is>
          <t>entregado</t>
        </is>
      </c>
      <c r="S2976" s="3" t="inlineStr">
        <is>
          <t>Producto sin stock</t>
        </is>
      </c>
      <c r="T2976" s="3">
        <f>IF(COUNTA(A2976:S2976)&lt;19,"REVISAR","OK")</f>
        <v>0</v>
      </c>
      <c r="U2976" s="3">
        <f>IF(ISNUMBER(B2976),"OK","REVISAR")</f>
        <v>0</v>
      </c>
      <c r="V2976" s="3">
        <f>IF(AND(ISNUMBER(K2976),K2976&gt;0,K2976&lt;50),"OK","REVISAR")</f>
        <v>0</v>
      </c>
      <c r="W2976" s="3">
        <f>IF(AND(ISNUMBER(L2976),L2976&gt;0,L2976&lt;1000000),"OK","REVISAR")</f>
        <v>0</v>
      </c>
      <c r="X2976" s="3">
        <f>IF(AND(ISNUMBER(K2976),ISNUMBER(L2976),ISNUMBER(M2976),ISNUMBER(N2976)),IF(ABS(N2976-(K2976*L2976*(1-M2976/100)))&gt;1,"REVISAR","OK"),"REVISAR")</f>
        <v>0</v>
      </c>
      <c r="Y2976" s="3">
        <f>IF(AND(ISNUMBER(SEARCH("@",E2976)),ISNUMBER(SEARCH(".",E2976))),"OK","REVISAR")</f>
        <v>0</v>
      </c>
      <c r="Z2976" s="3">
        <f>IF(COUNTIF($A$2:$A$5001,A2976)&gt;1,"REVISAR","OK")</f>
        <v>0</v>
      </c>
    </row>
    <row r="2977">
      <c r="A2977" s="3">
        <v>2976</v>
      </c>
      <c r="B2977" s="4">
        <v>45713</v>
      </c>
      <c r="C2977" s="3" t="inlineStr">
        <is>
          <t>Cliente Sin Nombre</t>
        </is>
      </c>
      <c r="D2977" s="3" t="inlineStr">
        <is>
          <t>26239448</t>
        </is>
      </c>
      <c r="E2977" s="3" t="inlineStr">
        <is>
          <t>cliente562@sinmail</t>
        </is>
      </c>
      <c r="F2977" s="3" t="inlineStr">
        <is>
          <t>+54 9 2326 218625</t>
        </is>
      </c>
      <c r="G2977" s="3" t="inlineStr">
        <is>
          <t>Bs As</t>
        </is>
      </c>
      <c r="H2977" s="3" t="inlineStr">
        <is>
          <t>buenos aires</t>
        </is>
      </c>
      <c r="I2977" s="3" t="inlineStr">
        <is>
          <t>Mouse gamer</t>
        </is>
      </c>
      <c r="J2977" s="3" t="inlineStr">
        <is>
          <t>tecnologia</t>
        </is>
      </c>
      <c r="K2977" s="3">
        <v>8</v>
      </c>
      <c r="L2977" s="5">
        <v>75232.71000000001</v>
      </c>
      <c r="M2977" s="3">
        <v>0</v>
      </c>
      <c r="N2977" s="5">
        <v>601861.6800000001</v>
      </c>
      <c r="O2977" s="3" t="inlineStr">
        <is>
          <t>tarjeta credito</t>
        </is>
      </c>
      <c r="Q2977" s="3" t="inlineStr">
        <is>
          <t>Local 1</t>
        </is>
      </c>
      <c r="R2977" s="3" t="inlineStr">
        <is>
          <t>No aplica</t>
        </is>
      </c>
      <c r="S2977" s="3" t="inlineStr">
        <is>
          <t>Pago a confirmar</t>
        </is>
      </c>
      <c r="T2977" s="3">
        <f>IF(COUNTA(A2977:S2977)&lt;19,"REVISAR","OK")</f>
        <v>0</v>
      </c>
      <c r="U2977" s="3">
        <f>IF(ISNUMBER(B2977),"OK","REVISAR")</f>
        <v>0</v>
      </c>
      <c r="V2977" s="3">
        <f>IF(AND(ISNUMBER(K2977),K2977&gt;0,K2977&lt;50),"OK","REVISAR")</f>
        <v>0</v>
      </c>
      <c r="W2977" s="3">
        <f>IF(AND(ISNUMBER(L2977),L2977&gt;0,L2977&lt;1000000),"OK","REVISAR")</f>
        <v>0</v>
      </c>
      <c r="X2977" s="3">
        <f>IF(AND(ISNUMBER(K2977),ISNUMBER(L2977),ISNUMBER(M2977),ISNUMBER(N2977)),IF(ABS(N2977-(K2977*L2977*(1-M2977/100)))&gt;1,"REVISAR","OK"),"REVISAR")</f>
        <v>0</v>
      </c>
      <c r="Y2977" s="3">
        <f>IF(AND(ISNUMBER(SEARCH("@",E2977)),ISNUMBER(SEARCH(".",E2977))),"OK","REVISAR")</f>
        <v>0</v>
      </c>
      <c r="Z2977" s="3">
        <f>IF(COUNTIF($A$2:$A$5001,A2977)&gt;1,"REVISAR","OK")</f>
        <v>0</v>
      </c>
    </row>
    <row r="2978">
      <c r="A2978" s="3">
        <v>2977</v>
      </c>
      <c r="B2978" s="4">
        <v>45591</v>
      </c>
      <c r="D2978" s="3" t="inlineStr">
        <is>
          <t>42360282</t>
        </is>
      </c>
      <c r="E2978" s="3" t="inlineStr">
        <is>
          <t>cliente401@sinmail</t>
        </is>
      </c>
      <c r="F2978" s="3" t="inlineStr">
        <is>
          <t>+54 9 2326 994209</t>
        </is>
      </c>
      <c r="G2978" s="3" t="inlineStr">
        <is>
          <t>S. A. de Areco</t>
        </is>
      </c>
      <c r="H2978" s="3" t="inlineStr">
        <is>
          <t>Buenos Aires</t>
        </is>
      </c>
      <c r="I2978" s="3" t="inlineStr">
        <is>
          <t>Cargador rápido</t>
        </is>
      </c>
      <c r="J2978" s="3" t="inlineStr">
        <is>
          <t>tecnologia</t>
        </is>
      </c>
      <c r="K2978" s="3">
        <v>8</v>
      </c>
      <c r="L2978" s="5">
        <v>30652.45</v>
      </c>
      <c r="P2978" s="3" t="inlineStr">
        <is>
          <t>Isaías</t>
        </is>
      </c>
      <c r="S2978" s="3" t="inlineStr">
        <is>
          <t>Pago a confirmar</t>
        </is>
      </c>
      <c r="T2978" s="3">
        <f>IF(COUNTA(A2978:S2978)&lt;19,"REVISAR","OK")</f>
        <v>0</v>
      </c>
      <c r="U2978" s="3">
        <f>IF(ISNUMBER(B2978),"OK","REVISAR")</f>
        <v>0</v>
      </c>
      <c r="V2978" s="3">
        <f>IF(AND(ISNUMBER(K2978),K2978&gt;0,K2978&lt;50),"OK","REVISAR")</f>
        <v>0</v>
      </c>
      <c r="W2978" s="3">
        <f>IF(AND(ISNUMBER(L2978),L2978&gt;0,L2978&lt;1000000),"OK","REVISAR")</f>
        <v>0</v>
      </c>
      <c r="X2978" s="3">
        <f>IF(AND(ISNUMBER(K2978),ISNUMBER(L2978),ISNUMBER(M2978),ISNUMBER(N2978)),IF(ABS(N2978-(K2978*L2978*(1-M2978/100)))&gt;1,"REVISAR","OK"),"REVISAR")</f>
        <v>0</v>
      </c>
      <c r="Y2978" s="3">
        <f>IF(AND(ISNUMBER(SEARCH("@",E2978)),ISNUMBER(SEARCH(".",E2978))),"OK","REVISAR")</f>
        <v>0</v>
      </c>
      <c r="Z2978" s="3">
        <f>IF(COUNTIF($A$2:$A$5001,A2978)&gt;1,"REVISAR","OK")</f>
        <v>0</v>
      </c>
    </row>
    <row r="2979">
      <c r="A2979" s="3">
        <v>2978</v>
      </c>
      <c r="B2979" s="4">
        <v>45486</v>
      </c>
      <c r="C2979" s="3" t="inlineStr">
        <is>
          <t>Sofía García</t>
        </is>
      </c>
      <c r="D2979" s="3" t="inlineStr">
        <is>
          <t>35519047</t>
        </is>
      </c>
      <c r="E2979" s="3" t="inlineStr">
        <is>
          <t>cliente158@hotmail.com</t>
        </is>
      </c>
      <c r="F2979" s="3" t="inlineStr">
        <is>
          <t>+54 9 2326 352275</t>
        </is>
      </c>
      <c r="G2979" s="3" t="inlineStr">
        <is>
          <t>Mendoza</t>
        </is>
      </c>
      <c r="H2979" s="3" t="inlineStr">
        <is>
          <t>Mendoza</t>
        </is>
      </c>
      <c r="I2979" s="3" t="inlineStr">
        <is>
          <t>Memoria RAM 8GB</t>
        </is>
      </c>
      <c r="K2979" s="3">
        <v>5</v>
      </c>
      <c r="L2979" s="5">
        <v>101437.73</v>
      </c>
      <c r="M2979" s="3">
        <v>0</v>
      </c>
      <c r="N2979" s="5">
        <v>507188.65</v>
      </c>
      <c r="O2979" s="3" t="inlineStr">
        <is>
          <t>Tarjeta Crédito</t>
        </is>
      </c>
      <c r="S2979" s="3" t="inlineStr">
        <is>
          <t>Cliente reclama demora</t>
        </is>
      </c>
      <c r="T2979" s="3">
        <f>IF(COUNTA(A2979:S2979)&lt;19,"REVISAR","OK")</f>
        <v>0</v>
      </c>
      <c r="U2979" s="3">
        <f>IF(ISNUMBER(B2979),"OK","REVISAR")</f>
        <v>0</v>
      </c>
      <c r="V2979" s="3">
        <f>IF(AND(ISNUMBER(K2979),K2979&gt;0,K2979&lt;50),"OK","REVISAR")</f>
        <v>0</v>
      </c>
      <c r="W2979" s="3">
        <f>IF(AND(ISNUMBER(L2979),L2979&gt;0,L2979&lt;1000000),"OK","REVISAR")</f>
        <v>0</v>
      </c>
      <c r="X2979" s="3">
        <f>IF(AND(ISNUMBER(K2979),ISNUMBER(L2979),ISNUMBER(M2979),ISNUMBER(N2979)),IF(ABS(N2979-(K2979*L2979*(1-M2979/100)))&gt;1,"REVISAR","OK"),"REVISAR")</f>
        <v>0</v>
      </c>
      <c r="Y2979" s="3">
        <f>IF(AND(ISNUMBER(SEARCH("@",E2979)),ISNUMBER(SEARCH(".",E2979))),"OK","REVISAR")</f>
        <v>0</v>
      </c>
      <c r="Z2979" s="3">
        <f>IF(COUNTIF($A$2:$A$5001,A2979)&gt;1,"REVISAR","OK")</f>
        <v>0</v>
      </c>
    </row>
    <row r="2980">
      <c r="A2980" s="3">
        <v>2979</v>
      </c>
      <c r="B2980" s="4">
        <v>45719</v>
      </c>
      <c r="C2980" s="3" t="inlineStr">
        <is>
          <t>Pedro Sánchez</t>
        </is>
      </c>
      <c r="D2980" s="3" t="inlineStr">
        <is>
          <t>45943686</t>
        </is>
      </c>
      <c r="E2980" s="3" t="inlineStr">
        <is>
          <t>cliente796@sinmail</t>
        </is>
      </c>
      <c r="F2980" s="3" t="inlineStr">
        <is>
          <t>+54 9 2326 712965</t>
        </is>
      </c>
      <c r="G2980" s="3" t="inlineStr">
        <is>
          <t>Bs As</t>
        </is>
      </c>
      <c r="H2980" s="3" t="inlineStr">
        <is>
          <t>Santa Fe</t>
        </is>
      </c>
      <c r="I2980" s="3" t="inlineStr">
        <is>
          <t>Mouse gamer</t>
        </is>
      </c>
      <c r="J2980" s="3" t="inlineStr">
        <is>
          <t>Computación</t>
        </is>
      </c>
      <c r="K2980" s="3">
        <v>2</v>
      </c>
      <c r="L2980" s="5">
        <v>63386.8</v>
      </c>
      <c r="M2980" s="3">
        <v>0</v>
      </c>
      <c r="N2980" s="5">
        <v>126773.6</v>
      </c>
      <c r="O2980" s="3" t="inlineStr">
        <is>
          <t>Transferencia</t>
        </is>
      </c>
      <c r="P2980" s="3" t="inlineStr">
        <is>
          <t>Sin vendedor</t>
        </is>
      </c>
      <c r="Q2980" s="3" t="inlineStr">
        <is>
          <t>local 1</t>
        </is>
      </c>
      <c r="R2980" s="3" t="inlineStr">
        <is>
          <t>Pendiente</t>
        </is>
      </c>
      <c r="S2980" s="3" t="inlineStr">
        <is>
          <t>Pago a confirmar</t>
        </is>
      </c>
      <c r="T2980" s="3">
        <f>IF(COUNTA(A2980:S2980)&lt;19,"REVISAR","OK")</f>
        <v>0</v>
      </c>
      <c r="U2980" s="3">
        <f>IF(ISNUMBER(B2980),"OK","REVISAR")</f>
        <v>0</v>
      </c>
      <c r="V2980" s="3">
        <f>IF(AND(ISNUMBER(K2980),K2980&gt;0,K2980&lt;50),"OK","REVISAR")</f>
        <v>0</v>
      </c>
      <c r="W2980" s="3">
        <f>IF(AND(ISNUMBER(L2980),L2980&gt;0,L2980&lt;1000000),"OK","REVISAR")</f>
        <v>0</v>
      </c>
      <c r="X2980" s="3">
        <f>IF(AND(ISNUMBER(K2980),ISNUMBER(L2980),ISNUMBER(M2980),ISNUMBER(N2980)),IF(ABS(N2980-(K2980*L2980*(1-M2980/100)))&gt;1,"REVISAR","OK"),"REVISAR")</f>
        <v>0</v>
      </c>
      <c r="Y2980" s="3">
        <f>IF(AND(ISNUMBER(SEARCH("@",E2980)),ISNUMBER(SEARCH(".",E2980))),"OK","REVISAR")</f>
        <v>0</v>
      </c>
      <c r="Z2980" s="3">
        <f>IF(COUNTIF($A$2:$A$5001,A2980)&gt;1,"REVISAR","OK")</f>
        <v>0</v>
      </c>
    </row>
    <row r="2981">
      <c r="A2981" s="3">
        <v>2980</v>
      </c>
      <c r="B2981" s="4">
        <v>45496</v>
      </c>
      <c r="D2981" s="3" t="inlineStr">
        <is>
          <t>37433791</t>
        </is>
      </c>
      <c r="E2981" s="3" t="inlineStr">
        <is>
          <t>cliente312@gmai.com</t>
        </is>
      </c>
      <c r="F2981" s="3" t="inlineStr">
        <is>
          <t>+54 9 2326 633246</t>
        </is>
      </c>
      <c r="H2981" s="3" t="inlineStr">
        <is>
          <t>Santa Fe</t>
        </is>
      </c>
      <c r="I2981" s="3" t="inlineStr">
        <is>
          <t>Disco SSD 480GB</t>
        </is>
      </c>
      <c r="J2981" s="3" t="inlineStr">
        <is>
          <t>Tecnología</t>
        </is>
      </c>
      <c r="K2981" s="3">
        <v>2</v>
      </c>
      <c r="L2981" s="5">
        <v>24784.54</v>
      </c>
      <c r="M2981" s="3">
        <v>15</v>
      </c>
      <c r="N2981" s="5">
        <v>42133.72</v>
      </c>
      <c r="O2981" s="3" t="inlineStr">
        <is>
          <t>tarjeta credito</t>
        </is>
      </c>
      <c r="P2981" s="3" t="inlineStr">
        <is>
          <t>Admin</t>
        </is>
      </c>
      <c r="R2981" s="3" t="inlineStr">
        <is>
          <t>Pendiente</t>
        </is>
      </c>
      <c r="S2981" s="3" t="inlineStr">
        <is>
          <t>OK</t>
        </is>
      </c>
      <c r="T2981" s="3">
        <f>IF(COUNTA(A2981:S2981)&lt;19,"REVISAR","OK")</f>
        <v>0</v>
      </c>
      <c r="U2981" s="3">
        <f>IF(ISNUMBER(B2981),"OK","REVISAR")</f>
        <v>0</v>
      </c>
      <c r="V2981" s="3">
        <f>IF(AND(ISNUMBER(K2981),K2981&gt;0,K2981&lt;50),"OK","REVISAR")</f>
        <v>0</v>
      </c>
      <c r="W2981" s="3">
        <f>IF(AND(ISNUMBER(L2981),L2981&gt;0,L2981&lt;1000000),"OK","REVISAR")</f>
        <v>0</v>
      </c>
      <c r="X2981" s="3">
        <f>IF(AND(ISNUMBER(K2981),ISNUMBER(L2981),ISNUMBER(M2981),ISNUMBER(N2981)),IF(ABS(N2981-(K2981*L2981*(1-M2981/100)))&gt;1,"REVISAR","OK"),"REVISAR")</f>
        <v>0</v>
      </c>
      <c r="Y2981" s="3">
        <f>IF(AND(ISNUMBER(SEARCH("@",E2981)),ISNUMBER(SEARCH(".",E2981))),"OK","REVISAR")</f>
        <v>0</v>
      </c>
      <c r="Z2981" s="3">
        <f>IF(COUNTIF($A$2:$A$5001,A2981)&gt;1,"REVISAR","OK")</f>
        <v>0</v>
      </c>
    </row>
    <row r="2982">
      <c r="A2982" s="3">
        <v>2981</v>
      </c>
      <c r="B2982" s="4">
        <v>45502</v>
      </c>
      <c r="C2982" s="3" t="inlineStr">
        <is>
          <t>Cliente Sin Nombre</t>
        </is>
      </c>
      <c r="D2982" s="3" t="inlineStr">
        <is>
          <t>21386603</t>
        </is>
      </c>
      <c r="E2982" s="3" t="inlineStr">
        <is>
          <t>cliente82@</t>
        </is>
      </c>
      <c r="F2982" s="3" t="inlineStr">
        <is>
          <t>+54 9 2326 256050</t>
        </is>
      </c>
      <c r="G2982" s="3" t="inlineStr">
        <is>
          <t>Rosario</t>
        </is>
      </c>
      <c r="H2982" s="3" t="inlineStr">
        <is>
          <t>Cordoba</t>
        </is>
      </c>
      <c r="I2982" s="3" t="inlineStr">
        <is>
          <t>Cable USB-C</t>
        </is>
      </c>
      <c r="J2982" s="3" t="inlineStr">
        <is>
          <t>Computación</t>
        </is>
      </c>
      <c r="K2982" s="3">
        <v>4</v>
      </c>
      <c r="L2982" s="5">
        <v>147438.98</v>
      </c>
      <c r="M2982" s="3">
        <v>20</v>
      </c>
      <c r="N2982" s="5">
        <v>471804.74</v>
      </c>
      <c r="P2982" s="3" t="inlineStr">
        <is>
          <t>admin</t>
        </is>
      </c>
      <c r="R2982" s="3" t="inlineStr">
        <is>
          <t>Cancelado</t>
        </is>
      </c>
      <c r="T2982" s="3">
        <f>IF(COUNTA(A2982:S2982)&lt;19,"REVISAR","OK")</f>
        <v>0</v>
      </c>
      <c r="U2982" s="3">
        <f>IF(ISNUMBER(B2982),"OK","REVISAR")</f>
        <v>0</v>
      </c>
      <c r="V2982" s="3">
        <f>IF(AND(ISNUMBER(K2982),K2982&gt;0,K2982&lt;50),"OK","REVISAR")</f>
        <v>0</v>
      </c>
      <c r="W2982" s="3">
        <f>IF(AND(ISNUMBER(L2982),L2982&gt;0,L2982&lt;1000000),"OK","REVISAR")</f>
        <v>0</v>
      </c>
      <c r="X2982" s="3">
        <f>IF(AND(ISNUMBER(K2982),ISNUMBER(L2982),ISNUMBER(M2982),ISNUMBER(N2982)),IF(ABS(N2982-(K2982*L2982*(1-M2982/100)))&gt;1,"REVISAR","OK"),"REVISAR")</f>
        <v>0</v>
      </c>
      <c r="Y2982" s="3">
        <f>IF(AND(ISNUMBER(SEARCH("@",E2982)),ISNUMBER(SEARCH(".",E2982))),"OK","REVISAR")</f>
        <v>0</v>
      </c>
      <c r="Z2982" s="3">
        <f>IF(COUNTIF($A$2:$A$5001,A2982)&gt;1,"REVISAR","OK")</f>
        <v>0</v>
      </c>
    </row>
    <row r="2983">
      <c r="A2983" s="3">
        <v>2982</v>
      </c>
      <c r="B2983" s="4">
        <v>45609</v>
      </c>
      <c r="C2983" s="3" t="inlineStr">
        <is>
          <t>Lucas Rodríguez</t>
        </is>
      </c>
      <c r="D2983" s="3" t="inlineStr">
        <is>
          <t>22528236</t>
        </is>
      </c>
      <c r="E2983" s="3" t="inlineStr">
        <is>
          <t>cliente103@outlook.com</t>
        </is>
      </c>
      <c r="F2983" s="3" t="inlineStr">
        <is>
          <t>+54 9 2326 399094</t>
        </is>
      </c>
      <c r="G2983" s="3" t="inlineStr">
        <is>
          <t>Mendoza</t>
        </is>
      </c>
      <c r="H2983" s="3" t="inlineStr">
        <is>
          <t>Cordoba</t>
        </is>
      </c>
      <c r="I2983" s="3" t="inlineStr">
        <is>
          <t>Teclado mecánico</t>
        </is>
      </c>
      <c r="J2983" s="3" t="inlineStr">
        <is>
          <t>Sin categoria</t>
        </is>
      </c>
      <c r="K2983" s="3">
        <v>4</v>
      </c>
      <c r="L2983" s="5">
        <v>74396.25999999999</v>
      </c>
      <c r="M2983" s="3">
        <v>10</v>
      </c>
      <c r="N2983" s="5">
        <v>-1</v>
      </c>
      <c r="O2983" s="3" t="inlineStr">
        <is>
          <t>Cheque</t>
        </is>
      </c>
      <c r="Q2983" s="3" t="inlineStr">
        <is>
          <t>Norte</t>
        </is>
      </c>
      <c r="R2983" s="3" t="inlineStr">
        <is>
          <t>entregado</t>
        </is>
      </c>
      <c r="S2983" s="3" t="inlineStr">
        <is>
          <t>Producto sin stock</t>
        </is>
      </c>
      <c r="T2983" s="3">
        <f>IF(COUNTA(A2983:S2983)&lt;19,"REVISAR","OK")</f>
        <v>0</v>
      </c>
      <c r="U2983" s="3">
        <f>IF(ISNUMBER(B2983),"OK","REVISAR")</f>
        <v>0</v>
      </c>
      <c r="V2983" s="3">
        <f>IF(AND(ISNUMBER(K2983),K2983&gt;0,K2983&lt;50),"OK","REVISAR")</f>
        <v>0</v>
      </c>
      <c r="W2983" s="3">
        <f>IF(AND(ISNUMBER(L2983),L2983&gt;0,L2983&lt;1000000),"OK","REVISAR")</f>
        <v>0</v>
      </c>
      <c r="X2983" s="3">
        <f>IF(AND(ISNUMBER(K2983),ISNUMBER(L2983),ISNUMBER(M2983),ISNUMBER(N2983)),IF(ABS(N2983-(K2983*L2983*(1-M2983/100)))&gt;1,"REVISAR","OK"),"REVISAR")</f>
        <v>0</v>
      </c>
      <c r="Y2983" s="3">
        <f>IF(AND(ISNUMBER(SEARCH("@",E2983)),ISNUMBER(SEARCH(".",E2983))),"OK","REVISAR")</f>
        <v>0</v>
      </c>
      <c r="Z2983" s="3">
        <f>IF(COUNTIF($A$2:$A$5001,A2983)&gt;1,"REVISAR","OK")</f>
        <v>0</v>
      </c>
    </row>
    <row r="2984">
      <c r="A2984" s="3">
        <v>2983</v>
      </c>
      <c r="B2984" s="4">
        <v>45475</v>
      </c>
      <c r="C2984" s="3" t="inlineStr">
        <is>
          <t>Lucas Rodríguez</t>
        </is>
      </c>
      <c r="D2984" s="3" t="inlineStr">
        <is>
          <t>31891231</t>
        </is>
      </c>
      <c r="E2984" s="3" t="inlineStr">
        <is>
          <t>cliente702@hotmail.com</t>
        </is>
      </c>
      <c r="F2984" s="3" t="inlineStr">
        <is>
          <t>+54 9 2326 507519</t>
        </is>
      </c>
      <c r="G2984" s="3" t="inlineStr">
        <is>
          <t>Capital Federal</t>
        </is>
      </c>
      <c r="H2984" s="3" t="inlineStr">
        <is>
          <t>Mendoza</t>
        </is>
      </c>
      <c r="I2984" s="3" t="inlineStr">
        <is>
          <t>Teclado mecánico</t>
        </is>
      </c>
      <c r="J2984" s="3" t="inlineStr">
        <is>
          <t>Accesorios</t>
        </is>
      </c>
      <c r="K2984" s="3">
        <v>1</v>
      </c>
      <c r="L2984" s="5">
        <v>46410.77</v>
      </c>
      <c r="M2984" s="3">
        <v>15</v>
      </c>
      <c r="N2984" s="5">
        <v>39449.15</v>
      </c>
      <c r="P2984" s="3" t="inlineStr">
        <is>
          <t>Benjamín</t>
        </is>
      </c>
      <c r="Q2984" s="3" t="inlineStr">
        <is>
          <t>Sucursal Centro</t>
        </is>
      </c>
      <c r="R2984" s="3" t="inlineStr">
        <is>
          <t>pendiente</t>
        </is>
      </c>
      <c r="S2984" s="3" t="inlineStr">
        <is>
          <t>Duplicado probable</t>
        </is>
      </c>
      <c r="T2984" s="3">
        <f>IF(COUNTA(A2984:S2984)&lt;19,"REVISAR","OK")</f>
        <v>0</v>
      </c>
      <c r="U2984" s="3">
        <f>IF(ISNUMBER(B2984),"OK","REVISAR")</f>
        <v>0</v>
      </c>
      <c r="V2984" s="3">
        <f>IF(AND(ISNUMBER(K2984),K2984&gt;0,K2984&lt;50),"OK","REVISAR")</f>
        <v>0</v>
      </c>
      <c r="W2984" s="3">
        <f>IF(AND(ISNUMBER(L2984),L2984&gt;0,L2984&lt;1000000),"OK","REVISAR")</f>
        <v>0</v>
      </c>
      <c r="X2984" s="3">
        <f>IF(AND(ISNUMBER(K2984),ISNUMBER(L2984),ISNUMBER(M2984),ISNUMBER(N2984)),IF(ABS(N2984-(K2984*L2984*(1-M2984/100)))&gt;1,"REVISAR","OK"),"REVISAR")</f>
        <v>0</v>
      </c>
      <c r="Y2984" s="3">
        <f>IF(AND(ISNUMBER(SEARCH("@",E2984)),ISNUMBER(SEARCH(".",E2984))),"OK","REVISAR")</f>
        <v>0</v>
      </c>
      <c r="Z2984" s="3">
        <f>IF(COUNTIF($A$2:$A$5001,A2984)&gt;1,"REVISAR","OK")</f>
        <v>0</v>
      </c>
    </row>
    <row r="2985">
      <c r="A2985" s="3">
        <v>2984</v>
      </c>
      <c r="B2985" s="4">
        <v>45312</v>
      </c>
      <c r="C2985" s="3" t="inlineStr">
        <is>
          <t>Cliente Sin Nombre</t>
        </is>
      </c>
      <c r="D2985" s="3" t="inlineStr">
        <is>
          <t>34044943</t>
        </is>
      </c>
      <c r="E2985" s="3" t="inlineStr">
        <is>
          <t>cliente611@gmail.com</t>
        </is>
      </c>
      <c r="F2985" s="3" t="inlineStr">
        <is>
          <t>+54 9 2326 848383</t>
        </is>
      </c>
      <c r="G2985" s="3" t="inlineStr">
        <is>
          <t>S. A. de Areco</t>
        </is>
      </c>
      <c r="H2985" s="3" t="inlineStr">
        <is>
          <t>Cordoba</t>
        </is>
      </c>
      <c r="I2985" s="3" t="inlineStr">
        <is>
          <t>Auriculares Bluetooth</t>
        </is>
      </c>
      <c r="J2985" s="3" t="inlineStr">
        <is>
          <t>Audio</t>
        </is>
      </c>
      <c r="K2985" s="3">
        <v>5</v>
      </c>
      <c r="L2985" s="5">
        <v>87595.64</v>
      </c>
      <c r="M2985" s="3">
        <v>20</v>
      </c>
      <c r="N2985" s="5">
        <v>350382.56</v>
      </c>
      <c r="O2985" s="3" t="inlineStr">
        <is>
          <t>tarjeta credito</t>
        </is>
      </c>
      <c r="P2985" s="3" t="inlineStr">
        <is>
          <t>Paul</t>
        </is>
      </c>
      <c r="R2985" s="3" t="inlineStr">
        <is>
          <t>Cancelado</t>
        </is>
      </c>
      <c r="S2985" s="3" t="inlineStr">
        <is>
          <t>Cliente reclama demora</t>
        </is>
      </c>
      <c r="T2985" s="3">
        <f>IF(COUNTA(A2985:S2985)&lt;19,"REVISAR","OK")</f>
        <v>0</v>
      </c>
      <c r="U2985" s="3">
        <f>IF(ISNUMBER(B2985),"OK","REVISAR")</f>
        <v>0</v>
      </c>
      <c r="V2985" s="3">
        <f>IF(AND(ISNUMBER(K2985),K2985&gt;0,K2985&lt;50),"OK","REVISAR")</f>
        <v>0</v>
      </c>
      <c r="W2985" s="3">
        <f>IF(AND(ISNUMBER(L2985),L2985&gt;0,L2985&lt;1000000),"OK","REVISAR")</f>
        <v>0</v>
      </c>
      <c r="X2985" s="3">
        <f>IF(AND(ISNUMBER(K2985),ISNUMBER(L2985),ISNUMBER(M2985),ISNUMBER(N2985)),IF(ABS(N2985-(K2985*L2985*(1-M2985/100)))&gt;1,"REVISAR","OK"),"REVISAR")</f>
        <v>0</v>
      </c>
      <c r="Y2985" s="3">
        <f>IF(AND(ISNUMBER(SEARCH("@",E2985)),ISNUMBER(SEARCH(".",E2985))),"OK","REVISAR")</f>
        <v>0</v>
      </c>
      <c r="Z2985" s="3">
        <f>IF(COUNTIF($A$2:$A$5001,A2985)&gt;1,"REVISAR","OK")</f>
        <v>0</v>
      </c>
    </row>
    <row r="2986">
      <c r="A2986" s="3">
        <v>2985</v>
      </c>
      <c r="B2986" s="4">
        <v>45327</v>
      </c>
      <c r="C2986" s="3" t="inlineStr">
        <is>
          <t>Cliente Sin Nombre</t>
        </is>
      </c>
      <c r="D2986" s="3" t="inlineStr">
        <is>
          <t>45805695</t>
        </is>
      </c>
      <c r="E2986" s="3" t="inlineStr">
        <is>
          <t>cliente787@hotmail.com</t>
        </is>
      </c>
      <c r="F2986" s="3" t="inlineStr">
        <is>
          <t>+54 9 2326 392685</t>
        </is>
      </c>
      <c r="G2986" s="3" t="inlineStr">
        <is>
          <t>Areco</t>
        </is>
      </c>
      <c r="H2986" s="3" t="inlineStr">
        <is>
          <t>Buenos Aires</t>
        </is>
      </c>
      <c r="I2986" s="3" t="inlineStr">
        <is>
          <t>Memoria RAM 8GB</t>
        </is>
      </c>
      <c r="J2986" s="3" t="inlineStr">
        <is>
          <t>perifericos</t>
        </is>
      </c>
      <c r="K2986" s="3">
        <v>5</v>
      </c>
      <c r="L2986" s="5">
        <v>111708.73</v>
      </c>
      <c r="M2986" s="3">
        <v>25</v>
      </c>
      <c r="N2986" s="5">
        <v>418907.74</v>
      </c>
      <c r="O2986" s="3" t="inlineStr">
        <is>
          <t>Cheque</t>
        </is>
      </c>
      <c r="P2986" s="3" t="inlineStr">
        <is>
          <t>admin</t>
        </is>
      </c>
      <c r="Q2986" s="3" t="inlineStr">
        <is>
          <t>Local 1</t>
        </is>
      </c>
      <c r="R2986" s="3" t="inlineStr">
        <is>
          <t>Entregado</t>
        </is>
      </c>
      <c r="T2986" s="3">
        <f>IF(COUNTA(A2986:S2986)&lt;19,"REVISAR","OK")</f>
        <v>0</v>
      </c>
      <c r="U2986" s="3">
        <f>IF(ISNUMBER(B2986),"OK","REVISAR")</f>
        <v>0</v>
      </c>
      <c r="V2986" s="3">
        <f>IF(AND(ISNUMBER(K2986),K2986&gt;0,K2986&lt;50),"OK","REVISAR")</f>
        <v>0</v>
      </c>
      <c r="W2986" s="3">
        <f>IF(AND(ISNUMBER(L2986),L2986&gt;0,L2986&lt;1000000),"OK","REVISAR")</f>
        <v>0</v>
      </c>
      <c r="X2986" s="3">
        <f>IF(AND(ISNUMBER(K2986),ISNUMBER(L2986),ISNUMBER(M2986),ISNUMBER(N2986)),IF(ABS(N2986-(K2986*L2986*(1-M2986/100)))&gt;1,"REVISAR","OK"),"REVISAR")</f>
        <v>0</v>
      </c>
      <c r="Y2986" s="3">
        <f>IF(AND(ISNUMBER(SEARCH("@",E2986)),ISNUMBER(SEARCH(".",E2986))),"OK","REVISAR")</f>
        <v>0</v>
      </c>
      <c r="Z2986" s="3">
        <f>IF(COUNTIF($A$2:$A$5001,A2986)&gt;1,"REVISAR","OK")</f>
        <v>0</v>
      </c>
    </row>
    <row r="2987">
      <c r="A2987" s="3">
        <v>2986</v>
      </c>
      <c r="B2987" s="4">
        <v>45630</v>
      </c>
      <c r="D2987" s="3" t="inlineStr">
        <is>
          <t>31400777</t>
        </is>
      </c>
      <c r="E2987" s="3" t="inlineStr">
        <is>
          <t>cliente23@gmail.com</t>
        </is>
      </c>
      <c r="F2987" s="3" t="inlineStr">
        <is>
          <t>+54 9 2326 839885</t>
        </is>
      </c>
      <c r="G2987" s="3" t="inlineStr">
        <is>
          <t>san antonio de areco</t>
        </is>
      </c>
      <c r="H2987" s="3" t="inlineStr">
        <is>
          <t>Bs.As</t>
        </is>
      </c>
      <c r="I2987" s="3" t="inlineStr">
        <is>
          <t>Silla gamer</t>
        </is>
      </c>
      <c r="J2987" s="3" t="inlineStr">
        <is>
          <t>Computación</t>
        </is>
      </c>
      <c r="K2987" s="3">
        <v>4</v>
      </c>
      <c r="L2987" s="5">
        <v>85942.88</v>
      </c>
      <c r="M2987" s="3">
        <v>10</v>
      </c>
      <c r="N2987" s="5">
        <v>46782.6</v>
      </c>
      <c r="O2987" s="3" t="inlineStr">
        <is>
          <t>Tarjeta Crédito</t>
        </is>
      </c>
      <c r="P2987" s="3" t="inlineStr">
        <is>
          <t>Isaías</t>
        </is>
      </c>
      <c r="Q2987" s="3" t="inlineStr">
        <is>
          <t>Centro</t>
        </is>
      </c>
      <c r="R2987" s="3" t="inlineStr">
        <is>
          <t>No aplica</t>
        </is>
      </c>
      <c r="T2987" s="3">
        <f>IF(COUNTA(A2987:S2987)&lt;19,"REVISAR","OK")</f>
        <v>0</v>
      </c>
      <c r="U2987" s="3">
        <f>IF(ISNUMBER(B2987),"OK","REVISAR")</f>
        <v>0</v>
      </c>
      <c r="V2987" s="3">
        <f>IF(AND(ISNUMBER(K2987),K2987&gt;0,K2987&lt;50),"OK","REVISAR")</f>
        <v>0</v>
      </c>
      <c r="W2987" s="3">
        <f>IF(AND(ISNUMBER(L2987),L2987&gt;0,L2987&lt;1000000),"OK","REVISAR")</f>
        <v>0</v>
      </c>
      <c r="X2987" s="3">
        <f>IF(AND(ISNUMBER(K2987),ISNUMBER(L2987),ISNUMBER(M2987),ISNUMBER(N2987)),IF(ABS(N2987-(K2987*L2987*(1-M2987/100)))&gt;1,"REVISAR","OK"),"REVISAR")</f>
        <v>0</v>
      </c>
      <c r="Y2987" s="3">
        <f>IF(AND(ISNUMBER(SEARCH("@",E2987)),ISNUMBER(SEARCH(".",E2987))),"OK","REVISAR")</f>
        <v>0</v>
      </c>
      <c r="Z2987" s="3">
        <f>IF(COUNTIF($A$2:$A$5001,A2987)&gt;1,"REVISAR","OK")</f>
        <v>0</v>
      </c>
    </row>
    <row r="2988">
      <c r="A2988" s="3">
        <v>2987</v>
      </c>
      <c r="B2988" s="4">
        <v>45522</v>
      </c>
      <c r="C2988" s="3" t="inlineStr">
        <is>
          <t>Cliente Sin Nombre</t>
        </is>
      </c>
      <c r="D2988" s="3" t="inlineStr">
        <is>
          <t>21350952</t>
        </is>
      </c>
      <c r="E2988" s="3" t="inlineStr">
        <is>
          <t>cliente111@outlook.com</t>
        </is>
      </c>
      <c r="F2988" s="3" t="inlineStr">
        <is>
          <t>+54 9 2326 333325</t>
        </is>
      </c>
      <c r="G2988" s="3" t="inlineStr">
        <is>
          <t>Buenos Aires</t>
        </is>
      </c>
      <c r="H2988" s="3" t="inlineStr">
        <is>
          <t>Bs.As</t>
        </is>
      </c>
      <c r="I2988" s="3" t="inlineStr">
        <is>
          <t>Auriculares Bluetooth</t>
        </is>
      </c>
      <c r="J2988" s="3" t="inlineStr">
        <is>
          <t>tecnologia</t>
        </is>
      </c>
      <c r="K2988" s="3">
        <v>6</v>
      </c>
      <c r="L2988" s="5">
        <v>37640.89</v>
      </c>
      <c r="M2988" s="3">
        <v>25</v>
      </c>
      <c r="N2988" s="5">
        <v>169384.01</v>
      </c>
      <c r="O2988" s="3" t="inlineStr">
        <is>
          <t>Efectivo</t>
        </is>
      </c>
      <c r="P2988" s="3" t="inlineStr">
        <is>
          <t>Isaías</t>
        </is>
      </c>
      <c r="R2988" s="3" t="inlineStr">
        <is>
          <t>En camino</t>
        </is>
      </c>
      <c r="S2988" s="3" t="inlineStr">
        <is>
          <t>sin observaciones</t>
        </is>
      </c>
      <c r="T2988" s="3">
        <f>IF(COUNTA(A2988:S2988)&lt;19,"REVISAR","OK")</f>
        <v>0</v>
      </c>
      <c r="U2988" s="3">
        <f>IF(ISNUMBER(B2988),"OK","REVISAR")</f>
        <v>0</v>
      </c>
      <c r="V2988" s="3">
        <f>IF(AND(ISNUMBER(K2988),K2988&gt;0,K2988&lt;50),"OK","REVISAR")</f>
        <v>0</v>
      </c>
      <c r="W2988" s="3">
        <f>IF(AND(ISNUMBER(L2988),L2988&gt;0,L2988&lt;1000000),"OK","REVISAR")</f>
        <v>0</v>
      </c>
      <c r="X2988" s="3">
        <f>IF(AND(ISNUMBER(K2988),ISNUMBER(L2988),ISNUMBER(M2988),ISNUMBER(N2988)),IF(ABS(N2988-(K2988*L2988*(1-M2988/100)))&gt;1,"REVISAR","OK"),"REVISAR")</f>
        <v>0</v>
      </c>
      <c r="Y2988" s="3">
        <f>IF(AND(ISNUMBER(SEARCH("@",E2988)),ISNUMBER(SEARCH(".",E2988))),"OK","REVISAR")</f>
        <v>0</v>
      </c>
      <c r="Z2988" s="3">
        <f>IF(COUNTIF($A$2:$A$5001,A2988)&gt;1,"REVISAR","OK")</f>
        <v>0</v>
      </c>
    </row>
    <row r="2989">
      <c r="A2989" s="3">
        <v>2988</v>
      </c>
      <c r="B2989" s="4">
        <v>45565</v>
      </c>
      <c r="C2989" s="3" t="inlineStr">
        <is>
          <t>Pedro Sánchez</t>
        </is>
      </c>
      <c r="D2989" s="3" t="inlineStr">
        <is>
          <t>34490284</t>
        </is>
      </c>
      <c r="E2989" s="3" t="inlineStr">
        <is>
          <t>cliente131@outlook.com</t>
        </is>
      </c>
      <c r="F2989" s="3" t="inlineStr">
        <is>
          <t>+54 9 2326 820743</t>
        </is>
      </c>
      <c r="G2989" s="3" t="inlineStr">
        <is>
          <t>Bs As</t>
        </is>
      </c>
      <c r="H2989" s="3" t="inlineStr">
        <is>
          <t>CABA</t>
        </is>
      </c>
      <c r="I2989" s="3" t="inlineStr">
        <is>
          <t>Cable USB-C</t>
        </is>
      </c>
      <c r="J2989" s="3" t="inlineStr">
        <is>
          <t>Tecnología</t>
        </is>
      </c>
      <c r="K2989" s="3">
        <v>5</v>
      </c>
      <c r="L2989" s="5">
        <v>27634.3</v>
      </c>
      <c r="M2989" s="3">
        <v>0</v>
      </c>
      <c r="N2989" s="5">
        <v>138171.5</v>
      </c>
      <c r="Q2989" s="3" t="inlineStr">
        <is>
          <t>local 1</t>
        </is>
      </c>
      <c r="R2989" s="3" t="inlineStr">
        <is>
          <t>entregado</t>
        </is>
      </c>
      <c r="S2989" s="3" t="inlineStr">
        <is>
          <t>OK</t>
        </is>
      </c>
      <c r="T2989" s="3">
        <f>IF(COUNTA(A2989:S2989)&lt;19,"REVISAR","OK")</f>
        <v>0</v>
      </c>
      <c r="U2989" s="3">
        <f>IF(ISNUMBER(B2989),"OK","REVISAR")</f>
        <v>0</v>
      </c>
      <c r="V2989" s="3">
        <f>IF(AND(ISNUMBER(K2989),K2989&gt;0,K2989&lt;50),"OK","REVISAR")</f>
        <v>0</v>
      </c>
      <c r="W2989" s="3">
        <f>IF(AND(ISNUMBER(L2989),L2989&gt;0,L2989&lt;1000000),"OK","REVISAR")</f>
        <v>0</v>
      </c>
      <c r="X2989" s="3">
        <f>IF(AND(ISNUMBER(K2989),ISNUMBER(L2989),ISNUMBER(M2989),ISNUMBER(N2989)),IF(ABS(N2989-(K2989*L2989*(1-M2989/100)))&gt;1,"REVISAR","OK"),"REVISAR")</f>
        <v>0</v>
      </c>
      <c r="Y2989" s="3">
        <f>IF(AND(ISNUMBER(SEARCH("@",E2989)),ISNUMBER(SEARCH(".",E2989))),"OK","REVISAR")</f>
        <v>0</v>
      </c>
      <c r="Z2989" s="3">
        <f>IF(COUNTIF($A$2:$A$5001,A2989)&gt;1,"REVISAR","OK")</f>
        <v>0</v>
      </c>
    </row>
    <row r="2990">
      <c r="A2990" s="3">
        <v>2989</v>
      </c>
      <c r="B2990" s="4">
        <v>45508</v>
      </c>
      <c r="C2990" s="3" t="inlineStr">
        <is>
          <t>Lucas Rodríguez</t>
        </is>
      </c>
      <c r="D2990" s="3" t="inlineStr">
        <is>
          <t>23436157</t>
        </is>
      </c>
      <c r="E2990" s="3" t="inlineStr">
        <is>
          <t>cliente247@sinmail</t>
        </is>
      </c>
      <c r="F2990" s="3" t="inlineStr">
        <is>
          <t>+54 9 2326 274050</t>
        </is>
      </c>
      <c r="G2990" s="3" t="inlineStr">
        <is>
          <t>San Antonio de Areco</t>
        </is>
      </c>
      <c r="H2990" s="3" t="inlineStr">
        <is>
          <t>Mendoza</t>
        </is>
      </c>
      <c r="I2990" s="3" t="inlineStr">
        <is>
          <t>Silla gamer</t>
        </is>
      </c>
      <c r="J2990" s="3" t="inlineStr">
        <is>
          <t>Hogar</t>
        </is>
      </c>
      <c r="K2990" s="3">
        <v>5</v>
      </c>
      <c r="L2990" s="5">
        <v>47958.54</v>
      </c>
      <c r="M2990" s="3">
        <v>0</v>
      </c>
      <c r="N2990" s="5">
        <v>239792.7</v>
      </c>
      <c r="O2990" s="3" t="inlineStr">
        <is>
          <t>Cheque</t>
        </is>
      </c>
      <c r="Q2990" s="3" t="inlineStr">
        <is>
          <t>Online</t>
        </is>
      </c>
      <c r="R2990" s="3" t="inlineStr">
        <is>
          <t>Pendiente</t>
        </is>
      </c>
      <c r="S2990" s="3" t="inlineStr">
        <is>
          <t>Producto sin stock</t>
        </is>
      </c>
      <c r="T2990" s="3">
        <f>IF(COUNTA(A2990:S2990)&lt;19,"REVISAR","OK")</f>
        <v>0</v>
      </c>
      <c r="U2990" s="3">
        <f>IF(ISNUMBER(B2990),"OK","REVISAR")</f>
        <v>0</v>
      </c>
      <c r="V2990" s="3">
        <f>IF(AND(ISNUMBER(K2990),K2990&gt;0,K2990&lt;50),"OK","REVISAR")</f>
        <v>0</v>
      </c>
      <c r="W2990" s="3">
        <f>IF(AND(ISNUMBER(L2990),L2990&gt;0,L2990&lt;1000000),"OK","REVISAR")</f>
        <v>0</v>
      </c>
      <c r="X2990" s="3">
        <f>IF(AND(ISNUMBER(K2990),ISNUMBER(L2990),ISNUMBER(M2990),ISNUMBER(N2990)),IF(ABS(N2990-(K2990*L2990*(1-M2990/100)))&gt;1,"REVISAR","OK"),"REVISAR")</f>
        <v>0</v>
      </c>
      <c r="Y2990" s="3">
        <f>IF(AND(ISNUMBER(SEARCH("@",E2990)),ISNUMBER(SEARCH(".",E2990))),"OK","REVISAR")</f>
        <v>0</v>
      </c>
      <c r="Z2990" s="3">
        <f>IF(COUNTIF($A$2:$A$5001,A2990)&gt;1,"REVISAR","OK")</f>
        <v>0</v>
      </c>
    </row>
    <row r="2991">
      <c r="A2991" s="3">
        <v>2990</v>
      </c>
      <c r="B2991" s="4">
        <v>45561</v>
      </c>
      <c r="C2991" s="3" t="inlineStr">
        <is>
          <t>Camila Torres</t>
        </is>
      </c>
      <c r="D2991" s="3" t="inlineStr">
        <is>
          <t>28300863</t>
        </is>
      </c>
      <c r="E2991" s="3" t="inlineStr">
        <is>
          <t>cliente769@hotmail.com</t>
        </is>
      </c>
      <c r="F2991" s="3" t="inlineStr">
        <is>
          <t>+54 9 2326 541173</t>
        </is>
      </c>
      <c r="G2991" s="3" t="inlineStr">
        <is>
          <t>Bs As</t>
        </is>
      </c>
      <c r="I2991" s="3" t="inlineStr">
        <is>
          <t>Memoria RAM 8GB</t>
        </is>
      </c>
      <c r="J2991" s="3" t="inlineStr">
        <is>
          <t>Hogar</t>
        </is>
      </c>
      <c r="K2991" s="3">
        <v>6</v>
      </c>
      <c r="L2991" s="5">
        <v>38145.15</v>
      </c>
      <c r="M2991" s="3">
        <v>0</v>
      </c>
      <c r="N2991" s="5">
        <v>228870.9</v>
      </c>
      <c r="O2991" s="3" t="inlineStr">
        <is>
          <t>Cheque</t>
        </is>
      </c>
      <c r="P2991" s="3" t="inlineStr">
        <is>
          <t>Lucas</t>
        </is>
      </c>
      <c r="S2991" s="3" t="inlineStr">
        <is>
          <t>sin observaciones</t>
        </is>
      </c>
      <c r="T2991" s="3">
        <f>IF(COUNTA(A2991:S2991)&lt;19,"REVISAR","OK")</f>
        <v>0</v>
      </c>
      <c r="U2991" s="3">
        <f>IF(ISNUMBER(B2991),"OK","REVISAR")</f>
        <v>0</v>
      </c>
      <c r="V2991" s="3">
        <f>IF(AND(ISNUMBER(K2991),K2991&gt;0,K2991&lt;50),"OK","REVISAR")</f>
        <v>0</v>
      </c>
      <c r="W2991" s="3">
        <f>IF(AND(ISNUMBER(L2991),L2991&gt;0,L2991&lt;1000000),"OK","REVISAR")</f>
        <v>0</v>
      </c>
      <c r="X2991" s="3">
        <f>IF(AND(ISNUMBER(K2991),ISNUMBER(L2991),ISNUMBER(M2991),ISNUMBER(N2991)),IF(ABS(N2991-(K2991*L2991*(1-M2991/100)))&gt;1,"REVISAR","OK"),"REVISAR")</f>
        <v>0</v>
      </c>
      <c r="Y2991" s="3">
        <f>IF(AND(ISNUMBER(SEARCH("@",E2991)),ISNUMBER(SEARCH(".",E2991))),"OK","REVISAR")</f>
        <v>0</v>
      </c>
      <c r="Z2991" s="3">
        <f>IF(COUNTIF($A$2:$A$5001,A2991)&gt;1,"REVISAR","OK")</f>
        <v>0</v>
      </c>
    </row>
    <row r="2992">
      <c r="A2992" s="3">
        <v>2991</v>
      </c>
      <c r="B2992" s="4">
        <v>45467</v>
      </c>
      <c r="C2992" s="3" t="inlineStr">
        <is>
          <t>Ana Martínez</t>
        </is>
      </c>
      <c r="D2992" s="3" t="inlineStr">
        <is>
          <t>30799133</t>
        </is>
      </c>
      <c r="E2992" s="3" t="inlineStr">
        <is>
          <t>cliente33@hotmial.com</t>
        </is>
      </c>
      <c r="F2992" s="3" t="inlineStr">
        <is>
          <t>+54 9 2326 446396</t>
        </is>
      </c>
      <c r="G2992" s="3" t="inlineStr">
        <is>
          <t>Mendoza</t>
        </is>
      </c>
      <c r="I2992" s="3" t="inlineStr">
        <is>
          <t>Mouse gamer</t>
        </is>
      </c>
      <c r="J2992" s="3" t="inlineStr">
        <is>
          <t>Tecnología</t>
        </is>
      </c>
      <c r="K2992" s="3">
        <v>1</v>
      </c>
      <c r="L2992" s="5">
        <v>66925.48</v>
      </c>
      <c r="M2992" s="3">
        <v>10</v>
      </c>
      <c r="N2992" s="5">
        <v>60232.93</v>
      </c>
      <c r="O2992" s="3" t="inlineStr">
        <is>
          <t>Mercado Pago</t>
        </is>
      </c>
      <c r="Q2992" s="3" t="inlineStr">
        <is>
          <t>Sucursal Norte</t>
        </is>
      </c>
      <c r="R2992" s="3" t="inlineStr">
        <is>
          <t>entregado</t>
        </is>
      </c>
      <c r="T2992" s="3">
        <f>IF(COUNTA(A2992:S2992)&lt;19,"REVISAR","OK")</f>
        <v>0</v>
      </c>
      <c r="U2992" s="3">
        <f>IF(ISNUMBER(B2992),"OK","REVISAR")</f>
        <v>0</v>
      </c>
      <c r="V2992" s="3">
        <f>IF(AND(ISNUMBER(K2992),K2992&gt;0,K2992&lt;50),"OK","REVISAR")</f>
        <v>0</v>
      </c>
      <c r="W2992" s="3">
        <f>IF(AND(ISNUMBER(L2992),L2992&gt;0,L2992&lt;1000000),"OK","REVISAR")</f>
        <v>0</v>
      </c>
      <c r="X2992" s="3">
        <f>IF(AND(ISNUMBER(K2992),ISNUMBER(L2992),ISNUMBER(M2992),ISNUMBER(N2992)),IF(ABS(N2992-(K2992*L2992*(1-M2992/100)))&gt;1,"REVISAR","OK"),"REVISAR")</f>
        <v>0</v>
      </c>
      <c r="Y2992" s="3">
        <f>IF(AND(ISNUMBER(SEARCH("@",E2992)),ISNUMBER(SEARCH(".",E2992))),"OK","REVISAR")</f>
        <v>0</v>
      </c>
      <c r="Z2992" s="3">
        <f>IF(COUNTIF($A$2:$A$5001,A2992)&gt;1,"REVISAR","OK")</f>
        <v>0</v>
      </c>
    </row>
    <row r="2993">
      <c r="A2993" s="3">
        <v>2992</v>
      </c>
      <c r="B2993" s="4">
        <v>45663</v>
      </c>
      <c r="C2993" s="3" t="inlineStr">
        <is>
          <t>Juan Pérez</t>
        </is>
      </c>
      <c r="D2993" s="3" t="inlineStr">
        <is>
          <t>29699824</t>
        </is>
      </c>
      <c r="E2993" s="3" t="inlineStr">
        <is>
          <t>cliente782@yahoo.com</t>
        </is>
      </c>
      <c r="F2993" s="3" t="inlineStr">
        <is>
          <t>+54 9 2326 346941</t>
        </is>
      </c>
      <c r="G2993" s="3" t="inlineStr">
        <is>
          <t>Areco</t>
        </is>
      </c>
      <c r="I2993" s="3" t="inlineStr">
        <is>
          <t>Memoria RAM 8GB</t>
        </is>
      </c>
      <c r="K2993" s="3">
        <v>8</v>
      </c>
      <c r="L2993" s="5">
        <v>147490.26</v>
      </c>
      <c r="M2993" s="3">
        <v>0</v>
      </c>
      <c r="N2993" s="5">
        <v>1179922.08</v>
      </c>
      <c r="O2993" s="3" t="inlineStr">
        <is>
          <t>efectivo</t>
        </is>
      </c>
      <c r="P2993" s="3" t="inlineStr">
        <is>
          <t>Sofía</t>
        </is>
      </c>
      <c r="Q2993" s="3" t="inlineStr">
        <is>
          <t>Sucursal Centro</t>
        </is>
      </c>
      <c r="R2993" s="3" t="inlineStr">
        <is>
          <t>entregado</t>
        </is>
      </c>
      <c r="S2993" s="3" t="inlineStr">
        <is>
          <t>Precio cargado manualmente</t>
        </is>
      </c>
      <c r="T2993" s="3">
        <f>IF(COUNTA(A2993:S2993)&lt;19,"REVISAR","OK")</f>
        <v>0</v>
      </c>
      <c r="U2993" s="3">
        <f>IF(ISNUMBER(B2993),"OK","REVISAR")</f>
        <v>0</v>
      </c>
      <c r="V2993" s="3">
        <f>IF(AND(ISNUMBER(K2993),K2993&gt;0,K2993&lt;50),"OK","REVISAR")</f>
        <v>0</v>
      </c>
      <c r="W2993" s="3">
        <f>IF(AND(ISNUMBER(L2993),L2993&gt;0,L2993&lt;1000000),"OK","REVISAR")</f>
        <v>0</v>
      </c>
      <c r="X2993" s="3">
        <f>IF(AND(ISNUMBER(K2993),ISNUMBER(L2993),ISNUMBER(M2993),ISNUMBER(N2993)),IF(ABS(N2993-(K2993*L2993*(1-M2993/100)))&gt;1,"REVISAR","OK"),"REVISAR")</f>
        <v>0</v>
      </c>
      <c r="Y2993" s="3">
        <f>IF(AND(ISNUMBER(SEARCH("@",E2993)),ISNUMBER(SEARCH(".",E2993))),"OK","REVISAR")</f>
        <v>0</v>
      </c>
      <c r="Z2993" s="3">
        <f>IF(COUNTIF($A$2:$A$5001,A2993)&gt;1,"REVISAR","OK")</f>
        <v>0</v>
      </c>
    </row>
    <row r="2994">
      <c r="A2994" s="3">
        <v>2993</v>
      </c>
      <c r="B2994" s="4">
        <v>45704</v>
      </c>
      <c r="C2994" s="3" t="inlineStr">
        <is>
          <t>Pedro Sánchez</t>
        </is>
      </c>
      <c r="D2994" s="3" t="inlineStr">
        <is>
          <t>32182818</t>
        </is>
      </c>
      <c r="E2994" s="3" t="inlineStr">
        <is>
          <t>cliente614@hotmial.com</t>
        </is>
      </c>
      <c r="F2994" s="3" t="inlineStr">
        <is>
          <t>+54 9 2326 510908</t>
        </is>
      </c>
      <c r="G2994" s="3" t="inlineStr">
        <is>
          <t>Areco</t>
        </is>
      </c>
      <c r="H2994" s="3" t="inlineStr">
        <is>
          <t>Mendoza</t>
        </is>
      </c>
      <c r="I2994" s="3" t="inlineStr">
        <is>
          <t>Mouse gamer</t>
        </is>
      </c>
      <c r="J2994" s="3" t="inlineStr">
        <is>
          <t>perifericos</t>
        </is>
      </c>
      <c r="K2994" s="3">
        <v>7</v>
      </c>
      <c r="L2994" s="5">
        <v>9999999</v>
      </c>
      <c r="M2994" s="3">
        <v>25</v>
      </c>
      <c r="N2994" s="5">
        <v>52499994.75</v>
      </c>
      <c r="O2994" s="3" t="inlineStr">
        <is>
          <t>tarjeta credito</t>
        </is>
      </c>
      <c r="P2994" s="3" t="inlineStr">
        <is>
          <t>Sin vendedor</t>
        </is>
      </c>
      <c r="Q2994" s="3" t="inlineStr">
        <is>
          <t>Online</t>
        </is>
      </c>
      <c r="T2994" s="3">
        <f>IF(COUNTA(A2994:S2994)&lt;19,"REVISAR","OK")</f>
        <v>0</v>
      </c>
      <c r="U2994" s="3">
        <f>IF(ISNUMBER(B2994),"OK","REVISAR")</f>
        <v>0</v>
      </c>
      <c r="V2994" s="3">
        <f>IF(AND(ISNUMBER(K2994),K2994&gt;0,K2994&lt;50),"OK","REVISAR")</f>
        <v>0</v>
      </c>
      <c r="W2994" s="3">
        <f>IF(AND(ISNUMBER(L2994),L2994&gt;0,L2994&lt;1000000),"OK","REVISAR")</f>
        <v>0</v>
      </c>
      <c r="X2994" s="3">
        <f>IF(AND(ISNUMBER(K2994),ISNUMBER(L2994),ISNUMBER(M2994),ISNUMBER(N2994)),IF(ABS(N2994-(K2994*L2994*(1-M2994/100)))&gt;1,"REVISAR","OK"),"REVISAR")</f>
        <v>0</v>
      </c>
      <c r="Y2994" s="3">
        <f>IF(AND(ISNUMBER(SEARCH("@",E2994)),ISNUMBER(SEARCH(".",E2994))),"OK","REVISAR")</f>
        <v>0</v>
      </c>
      <c r="Z2994" s="3">
        <f>IF(COUNTIF($A$2:$A$5001,A2994)&gt;1,"REVISAR","OK")</f>
        <v>0</v>
      </c>
    </row>
    <row r="2995">
      <c r="A2995" s="3">
        <v>2994</v>
      </c>
      <c r="B2995" s="4">
        <v>45359</v>
      </c>
      <c r="C2995" s="3" t="inlineStr">
        <is>
          <t>Juan Pérez</t>
        </is>
      </c>
      <c r="D2995" s="3" t="inlineStr">
        <is>
          <t>44904497</t>
        </is>
      </c>
      <c r="E2995" s="3" t="inlineStr">
        <is>
          <t>cliente102@gmai.com</t>
        </is>
      </c>
      <c r="F2995" s="3" t="inlineStr">
        <is>
          <t>+54 9 2326 677154</t>
        </is>
      </c>
      <c r="G2995" s="3" t="inlineStr">
        <is>
          <t>San Antonio de Areco</t>
        </is>
      </c>
      <c r="H2995" s="3" t="inlineStr">
        <is>
          <t>Buenos Aires</t>
        </is>
      </c>
      <c r="I2995" s="3" t="inlineStr">
        <is>
          <t>Monitor 24</t>
        </is>
      </c>
      <c r="J2995" s="3" t="inlineStr">
        <is>
          <t>Audio</t>
        </is>
      </c>
      <c r="K2995" s="3">
        <v>3</v>
      </c>
      <c r="L2995" s="5">
        <v>9999999</v>
      </c>
      <c r="M2995" s="3">
        <v>15</v>
      </c>
      <c r="N2995" s="5">
        <v>25499997.45</v>
      </c>
      <c r="P2995" s="3" t="inlineStr">
        <is>
          <t>admin</t>
        </is>
      </c>
      <c r="R2995" s="3" t="inlineStr">
        <is>
          <t>Pendiente</t>
        </is>
      </c>
      <c r="T2995" s="3">
        <f>IF(COUNTA(A2995:S2995)&lt;19,"REVISAR","OK")</f>
        <v>0</v>
      </c>
      <c r="U2995" s="3">
        <f>IF(ISNUMBER(B2995),"OK","REVISAR")</f>
        <v>0</v>
      </c>
      <c r="V2995" s="3">
        <f>IF(AND(ISNUMBER(K2995),K2995&gt;0,K2995&lt;50),"OK","REVISAR")</f>
        <v>0</v>
      </c>
      <c r="W2995" s="3">
        <f>IF(AND(ISNUMBER(L2995),L2995&gt;0,L2995&lt;1000000),"OK","REVISAR")</f>
        <v>0</v>
      </c>
      <c r="X2995" s="3">
        <f>IF(AND(ISNUMBER(K2995),ISNUMBER(L2995),ISNUMBER(M2995),ISNUMBER(N2995)),IF(ABS(N2995-(K2995*L2995*(1-M2995/100)))&gt;1,"REVISAR","OK"),"REVISAR")</f>
        <v>0</v>
      </c>
      <c r="Y2995" s="3">
        <f>IF(AND(ISNUMBER(SEARCH("@",E2995)),ISNUMBER(SEARCH(".",E2995))),"OK","REVISAR")</f>
        <v>0</v>
      </c>
      <c r="Z2995" s="3">
        <f>IF(COUNTIF($A$2:$A$5001,A2995)&gt;1,"REVISAR","OK")</f>
        <v>0</v>
      </c>
    </row>
    <row r="2996">
      <c r="A2996" s="3">
        <v>2995</v>
      </c>
      <c r="B2996" s="4">
        <v>45367</v>
      </c>
      <c r="C2996" s="3" t="inlineStr">
        <is>
          <t>Carlos López</t>
        </is>
      </c>
      <c r="D2996" s="3" t="inlineStr">
        <is>
          <t>21700836</t>
        </is>
      </c>
      <c r="E2996" s="3" t="inlineStr">
        <is>
          <t>cliente541@hotmial.com</t>
        </is>
      </c>
      <c r="F2996" s="3" t="inlineStr">
        <is>
          <t>+54 9 2326 647527</t>
        </is>
      </c>
      <c r="G2996" s="3" t="inlineStr">
        <is>
          <t>Capital Federal</t>
        </is>
      </c>
      <c r="H2996" s="3" t="inlineStr">
        <is>
          <t>CABA</t>
        </is>
      </c>
      <c r="I2996" s="3" t="inlineStr">
        <is>
          <t>Parlante portátil</t>
        </is>
      </c>
      <c r="J2996" s="3" t="inlineStr">
        <is>
          <t>Tecnologia</t>
        </is>
      </c>
      <c r="K2996" s="3">
        <v>5</v>
      </c>
      <c r="L2996" s="5">
        <v>94787.21000000001</v>
      </c>
      <c r="M2996" s="3">
        <v>0</v>
      </c>
      <c r="N2996" s="5">
        <v>473936.05</v>
      </c>
      <c r="O2996" s="3" t="inlineStr">
        <is>
          <t>Tarjeta Crédito</t>
        </is>
      </c>
      <c r="P2996" s="3" t="inlineStr">
        <is>
          <t>Sin vendedor</t>
        </is>
      </c>
      <c r="Q2996" s="3" t="inlineStr">
        <is>
          <t>Local 1</t>
        </is>
      </c>
      <c r="S2996" s="3" t="inlineStr">
        <is>
          <t>OK</t>
        </is>
      </c>
      <c r="T2996" s="3">
        <f>IF(COUNTA(A2996:S2996)&lt;19,"REVISAR","OK")</f>
        <v>0</v>
      </c>
      <c r="U2996" s="3">
        <f>IF(ISNUMBER(B2996),"OK","REVISAR")</f>
        <v>0</v>
      </c>
      <c r="V2996" s="3">
        <f>IF(AND(ISNUMBER(K2996),K2996&gt;0,K2996&lt;50),"OK","REVISAR")</f>
        <v>0</v>
      </c>
      <c r="W2996" s="3">
        <f>IF(AND(ISNUMBER(L2996),L2996&gt;0,L2996&lt;1000000),"OK","REVISAR")</f>
        <v>0</v>
      </c>
      <c r="X2996" s="3">
        <f>IF(AND(ISNUMBER(K2996),ISNUMBER(L2996),ISNUMBER(M2996),ISNUMBER(N2996)),IF(ABS(N2996-(K2996*L2996*(1-M2996/100)))&gt;1,"REVISAR","OK"),"REVISAR")</f>
        <v>0</v>
      </c>
      <c r="Y2996" s="3">
        <f>IF(AND(ISNUMBER(SEARCH("@",E2996)),ISNUMBER(SEARCH(".",E2996))),"OK","REVISAR")</f>
        <v>0</v>
      </c>
      <c r="Z2996" s="3">
        <f>IF(COUNTIF($A$2:$A$5001,A2996)&gt;1,"REVISAR","OK")</f>
        <v>0</v>
      </c>
    </row>
    <row r="2997">
      <c r="A2997" s="3">
        <v>2996</v>
      </c>
      <c r="B2997" s="4">
        <v>45508</v>
      </c>
      <c r="C2997" s="3" t="inlineStr">
        <is>
          <t>Pedro Sánchez</t>
        </is>
      </c>
      <c r="D2997" s="3" t="inlineStr">
        <is>
          <t>45082709</t>
        </is>
      </c>
      <c r="E2997" s="3" t="inlineStr">
        <is>
          <t>cliente738@gmail.com</t>
        </is>
      </c>
      <c r="F2997" s="3" t="inlineStr">
        <is>
          <t>+54 9 2326 409282</t>
        </is>
      </c>
      <c r="G2997" s="3" t="inlineStr">
        <is>
          <t>La Plata</t>
        </is>
      </c>
      <c r="H2997" s="3" t="inlineStr">
        <is>
          <t>buenos aires</t>
        </is>
      </c>
      <c r="I2997" s="3" t="inlineStr">
        <is>
          <t>Cable USB-C</t>
        </is>
      </c>
      <c r="J2997" s="3" t="inlineStr">
        <is>
          <t>Accesorios</t>
        </is>
      </c>
      <c r="K2997" s="3">
        <v>1</v>
      </c>
      <c r="L2997" s="5">
        <v>167784.55</v>
      </c>
      <c r="M2997" s="3" t="inlineStr">
        <is>
          <t>sin descuento</t>
        </is>
      </c>
      <c r="O2997" s="3" t="inlineStr">
        <is>
          <t>Transferencia</t>
        </is>
      </c>
      <c r="P2997" s="3" t="inlineStr">
        <is>
          <t>admin</t>
        </is>
      </c>
      <c r="Q2997" s="3" t="inlineStr">
        <is>
          <t>online</t>
        </is>
      </c>
      <c r="R2997" s="3" t="inlineStr">
        <is>
          <t>En camino</t>
        </is>
      </c>
      <c r="T2997" s="3">
        <f>IF(COUNTA(A2997:S2997)&lt;19,"REVISAR","OK")</f>
        <v>0</v>
      </c>
      <c r="U2997" s="3">
        <f>IF(ISNUMBER(B2997),"OK","REVISAR")</f>
        <v>0</v>
      </c>
      <c r="V2997" s="3">
        <f>IF(AND(ISNUMBER(K2997),K2997&gt;0,K2997&lt;50),"OK","REVISAR")</f>
        <v>0</v>
      </c>
      <c r="W2997" s="3">
        <f>IF(AND(ISNUMBER(L2997),L2997&gt;0,L2997&lt;1000000),"OK","REVISAR")</f>
        <v>0</v>
      </c>
      <c r="X2997" s="3">
        <f>IF(AND(ISNUMBER(K2997),ISNUMBER(L2997),ISNUMBER(M2997),ISNUMBER(N2997)),IF(ABS(N2997-(K2997*L2997*(1-M2997/100)))&gt;1,"REVISAR","OK"),"REVISAR")</f>
        <v>0</v>
      </c>
      <c r="Y2997" s="3">
        <f>IF(AND(ISNUMBER(SEARCH("@",E2997)),ISNUMBER(SEARCH(".",E2997))),"OK","REVISAR")</f>
        <v>0</v>
      </c>
      <c r="Z2997" s="3">
        <f>IF(COUNTIF($A$2:$A$5001,A2997)&gt;1,"REVISAR","OK")</f>
        <v>0</v>
      </c>
    </row>
    <row r="2998">
      <c r="A2998" s="3">
        <v>2997</v>
      </c>
      <c r="B2998" s="4">
        <v>45724</v>
      </c>
      <c r="C2998" s="3" t="inlineStr">
        <is>
          <t>Cliente Sin Nombre</t>
        </is>
      </c>
      <c r="D2998" s="3" t="inlineStr">
        <is>
          <t>32453540</t>
        </is>
      </c>
      <c r="E2998" s="3" t="inlineStr">
        <is>
          <t>cliente95@yahoo.com</t>
        </is>
      </c>
      <c r="F2998" s="3" t="inlineStr">
        <is>
          <t>+54 9 2326 944539</t>
        </is>
      </c>
      <c r="G2998" s="3" t="inlineStr">
        <is>
          <t>Mar del Plata</t>
        </is>
      </c>
      <c r="H2998" s="3" t="inlineStr">
        <is>
          <t>Córdoba</t>
        </is>
      </c>
      <c r="I2998" s="3" t="inlineStr">
        <is>
          <t>Silla gamer</t>
        </is>
      </c>
      <c r="K2998" s="3">
        <v>8</v>
      </c>
      <c r="L2998" s="5" t="inlineStr">
        <is>
          <t>gratis</t>
        </is>
      </c>
      <c r="M2998" s="3">
        <v>0</v>
      </c>
      <c r="O2998" s="3" t="inlineStr">
        <is>
          <t>Tarjeta Débito</t>
        </is>
      </c>
      <c r="P2998" s="3" t="inlineStr">
        <is>
          <t>Paul</t>
        </is>
      </c>
      <c r="Q2998" s="3" t="inlineStr">
        <is>
          <t>local 1</t>
        </is>
      </c>
      <c r="S2998" s="3" t="inlineStr">
        <is>
          <t>OK</t>
        </is>
      </c>
      <c r="T2998" s="3">
        <f>IF(COUNTA(A2998:S2998)&lt;19,"REVISAR","OK")</f>
        <v>0</v>
      </c>
      <c r="U2998" s="3">
        <f>IF(ISNUMBER(B2998),"OK","REVISAR")</f>
        <v>0</v>
      </c>
      <c r="V2998" s="3">
        <f>IF(AND(ISNUMBER(K2998),K2998&gt;0,K2998&lt;50),"OK","REVISAR")</f>
        <v>0</v>
      </c>
      <c r="W2998" s="3">
        <f>IF(AND(ISNUMBER(L2998),L2998&gt;0,L2998&lt;1000000),"OK","REVISAR")</f>
        <v>0</v>
      </c>
      <c r="X2998" s="3">
        <f>IF(AND(ISNUMBER(K2998),ISNUMBER(L2998),ISNUMBER(M2998),ISNUMBER(N2998)),IF(ABS(N2998-(K2998*L2998*(1-M2998/100)))&gt;1,"REVISAR","OK"),"REVISAR")</f>
        <v>0</v>
      </c>
      <c r="Y2998" s="3">
        <f>IF(AND(ISNUMBER(SEARCH("@",E2998)),ISNUMBER(SEARCH(".",E2998))),"OK","REVISAR")</f>
        <v>0</v>
      </c>
      <c r="Z2998" s="3">
        <f>IF(COUNTIF($A$2:$A$5001,A2998)&gt;1,"REVISAR","OK")</f>
        <v>0</v>
      </c>
    </row>
    <row r="2999">
      <c r="A2999" s="3">
        <v>2998</v>
      </c>
      <c r="B2999" s="4">
        <v>45384</v>
      </c>
      <c r="D2999" s="3" t="inlineStr">
        <is>
          <t>28931595</t>
        </is>
      </c>
      <c r="E2999" s="3" t="inlineStr">
        <is>
          <t>cliente652@</t>
        </is>
      </c>
      <c r="F2999" s="3" t="inlineStr">
        <is>
          <t>+54 9 2326 931231</t>
        </is>
      </c>
      <c r="G2999" s="3" t="inlineStr">
        <is>
          <t>san antonio de areco</t>
        </is>
      </c>
      <c r="I2999" s="3" t="inlineStr">
        <is>
          <t>Silla gamer</t>
        </is>
      </c>
      <c r="J2999" s="3" t="inlineStr">
        <is>
          <t>Periféricos</t>
        </is>
      </c>
      <c r="K2999" s="3">
        <v>5</v>
      </c>
      <c r="L2999" s="5">
        <v>21177.73</v>
      </c>
      <c r="M2999" s="3">
        <v>15</v>
      </c>
      <c r="N2999" s="5">
        <v>90005.35000000001</v>
      </c>
      <c r="O2999" s="3" t="inlineStr">
        <is>
          <t>efectivo</t>
        </is>
      </c>
      <c r="P2999" s="3" t="inlineStr">
        <is>
          <t>Paul</t>
        </is>
      </c>
      <c r="Q2999" s="3" t="inlineStr">
        <is>
          <t>Local 1</t>
        </is>
      </c>
      <c r="R2999" s="3" t="inlineStr">
        <is>
          <t>En camino</t>
        </is>
      </c>
      <c r="S2999" s="3" t="inlineStr">
        <is>
          <t>sin observaciones</t>
        </is>
      </c>
      <c r="T2999" s="3">
        <f>IF(COUNTA(A2999:S2999)&lt;19,"REVISAR","OK")</f>
        <v>0</v>
      </c>
      <c r="U2999" s="3">
        <f>IF(ISNUMBER(B2999),"OK","REVISAR")</f>
        <v>0</v>
      </c>
      <c r="V2999" s="3">
        <f>IF(AND(ISNUMBER(K2999),K2999&gt;0,K2999&lt;50),"OK","REVISAR")</f>
        <v>0</v>
      </c>
      <c r="W2999" s="3">
        <f>IF(AND(ISNUMBER(L2999),L2999&gt;0,L2999&lt;1000000),"OK","REVISAR")</f>
        <v>0</v>
      </c>
      <c r="X2999" s="3">
        <f>IF(AND(ISNUMBER(K2999),ISNUMBER(L2999),ISNUMBER(M2999),ISNUMBER(N2999)),IF(ABS(N2999-(K2999*L2999*(1-M2999/100)))&gt;1,"REVISAR","OK"),"REVISAR")</f>
        <v>0</v>
      </c>
      <c r="Y2999" s="3">
        <f>IF(AND(ISNUMBER(SEARCH("@",E2999)),ISNUMBER(SEARCH(".",E2999))),"OK","REVISAR")</f>
        <v>0</v>
      </c>
      <c r="Z2999" s="3">
        <f>IF(COUNTIF($A$2:$A$5001,A2999)&gt;1,"REVISAR","OK")</f>
        <v>0</v>
      </c>
    </row>
    <row r="3000">
      <c r="A3000" s="3">
        <v>2999</v>
      </c>
      <c r="B3000" s="4">
        <v>45582</v>
      </c>
      <c r="C3000" s="3" t="inlineStr">
        <is>
          <t>Camila Torres</t>
        </is>
      </c>
      <c r="D3000" s="3" t="inlineStr">
        <is>
          <t>45165699</t>
        </is>
      </c>
      <c r="E3000" s="3" t="inlineStr">
        <is>
          <t>cliente396@hotmial.com</t>
        </is>
      </c>
      <c r="F3000" s="3" t="inlineStr">
        <is>
          <t>+54 9 2326 652609</t>
        </is>
      </c>
      <c r="G3000" s="3" t="inlineStr">
        <is>
          <t>Rosario</t>
        </is>
      </c>
      <c r="H3000" s="3" t="inlineStr">
        <is>
          <t>Bs.As</t>
        </is>
      </c>
      <c r="I3000" s="3" t="inlineStr">
        <is>
          <t>Parlante portátil</t>
        </is>
      </c>
      <c r="K3000" s="3">
        <v>7</v>
      </c>
      <c r="L3000" s="5">
        <v>10455.04</v>
      </c>
      <c r="M3000" s="3">
        <v>10</v>
      </c>
      <c r="N3000" s="5">
        <v>65866.75</v>
      </c>
      <c r="O3000" s="3" t="inlineStr">
        <is>
          <t>Tarjeta Débito</t>
        </is>
      </c>
      <c r="P3000" s="3" t="inlineStr">
        <is>
          <t>Lucas</t>
        </is>
      </c>
      <c r="Q3000" s="3" t="inlineStr">
        <is>
          <t>local 1</t>
        </is>
      </c>
      <c r="S3000" s="3" t="inlineStr">
        <is>
          <t>sin observaciones</t>
        </is>
      </c>
      <c r="T3000" s="3">
        <f>IF(COUNTA(A3000:S3000)&lt;19,"REVISAR","OK")</f>
        <v>0</v>
      </c>
      <c r="U3000" s="3">
        <f>IF(ISNUMBER(B3000),"OK","REVISAR")</f>
        <v>0</v>
      </c>
      <c r="V3000" s="3">
        <f>IF(AND(ISNUMBER(K3000),K3000&gt;0,K3000&lt;50),"OK","REVISAR")</f>
        <v>0</v>
      </c>
      <c r="W3000" s="3">
        <f>IF(AND(ISNUMBER(L3000),L3000&gt;0,L3000&lt;1000000),"OK","REVISAR")</f>
        <v>0</v>
      </c>
      <c r="X3000" s="3">
        <f>IF(AND(ISNUMBER(K3000),ISNUMBER(L3000),ISNUMBER(M3000),ISNUMBER(N3000)),IF(ABS(N3000-(K3000*L3000*(1-M3000/100)))&gt;1,"REVISAR","OK"),"REVISAR")</f>
        <v>0</v>
      </c>
      <c r="Y3000" s="3">
        <f>IF(AND(ISNUMBER(SEARCH("@",E3000)),ISNUMBER(SEARCH(".",E3000))),"OK","REVISAR")</f>
        <v>0</v>
      </c>
      <c r="Z3000" s="3">
        <f>IF(COUNTIF($A$2:$A$5001,A3000)&gt;1,"REVISAR","OK")</f>
        <v>0</v>
      </c>
    </row>
    <row r="3001">
      <c r="A3001" s="3">
        <v>3000</v>
      </c>
      <c r="B3001" s="4">
        <v>45694</v>
      </c>
      <c r="C3001" s="3" t="inlineStr">
        <is>
          <t>Martín Fernández</t>
        </is>
      </c>
      <c r="D3001" s="3" t="inlineStr">
        <is>
          <t>33286837</t>
        </is>
      </c>
      <c r="E3001" s="3" t="inlineStr">
        <is>
          <t>cliente833@</t>
        </is>
      </c>
      <c r="F3001" s="3" t="inlineStr">
        <is>
          <t>+54 9 2326 927657</t>
        </is>
      </c>
      <c r="G3001" s="3" t="inlineStr">
        <is>
          <t>S. A. de Areco</t>
        </is>
      </c>
      <c r="I3001" s="3" t="inlineStr">
        <is>
          <t>Cargador rápido</t>
        </is>
      </c>
      <c r="J3001" s="3" t="inlineStr">
        <is>
          <t>Accesorios</t>
        </is>
      </c>
      <c r="K3001" s="3">
        <v>5</v>
      </c>
      <c r="L3001" s="5">
        <v>28533.07</v>
      </c>
      <c r="M3001" s="3">
        <v>15</v>
      </c>
      <c r="N3001" s="5">
        <v>121265.55</v>
      </c>
      <c r="O3001" s="3" t="inlineStr">
        <is>
          <t>efectivo</t>
        </is>
      </c>
      <c r="P3001" s="3" t="inlineStr">
        <is>
          <t>Paul</t>
        </is>
      </c>
      <c r="R3001" s="3" t="inlineStr">
        <is>
          <t>entregado</t>
        </is>
      </c>
      <c r="S3001" s="3" t="inlineStr">
        <is>
          <t>Pago a confirmar</t>
        </is>
      </c>
      <c r="T3001" s="3">
        <f>IF(COUNTA(A3001:S3001)&lt;19,"REVISAR","OK")</f>
        <v>0</v>
      </c>
      <c r="U3001" s="3">
        <f>IF(ISNUMBER(B3001),"OK","REVISAR")</f>
        <v>0</v>
      </c>
      <c r="V3001" s="3">
        <f>IF(AND(ISNUMBER(K3001),K3001&gt;0,K3001&lt;50),"OK","REVISAR")</f>
        <v>0</v>
      </c>
      <c r="W3001" s="3">
        <f>IF(AND(ISNUMBER(L3001),L3001&gt;0,L3001&lt;1000000),"OK","REVISAR")</f>
        <v>0</v>
      </c>
      <c r="X3001" s="3">
        <f>IF(AND(ISNUMBER(K3001),ISNUMBER(L3001),ISNUMBER(M3001),ISNUMBER(N3001)),IF(ABS(N3001-(K3001*L3001*(1-M3001/100)))&gt;1,"REVISAR","OK"),"REVISAR")</f>
        <v>0</v>
      </c>
      <c r="Y3001" s="3">
        <f>IF(AND(ISNUMBER(SEARCH("@",E3001)),ISNUMBER(SEARCH(".",E3001))),"OK","REVISAR")</f>
        <v>0</v>
      </c>
      <c r="Z3001" s="3">
        <f>IF(COUNTIF($A$2:$A$5001,A3001)&gt;1,"REVISAR","OK")</f>
        <v>0</v>
      </c>
    </row>
    <row r="3002">
      <c r="A3002" s="3">
        <v>3001</v>
      </c>
      <c r="B3002" s="4">
        <v>45408</v>
      </c>
      <c r="C3002" s="3" t="inlineStr">
        <is>
          <t>Pedro Sánchez</t>
        </is>
      </c>
      <c r="D3002" s="3" t="inlineStr">
        <is>
          <t>23780969</t>
        </is>
      </c>
      <c r="E3002" s="3" t="inlineStr">
        <is>
          <t>cliente233@hotmial.com</t>
        </is>
      </c>
      <c r="F3002" s="3" t="inlineStr">
        <is>
          <t>+54 9 2326 403993</t>
        </is>
      </c>
      <c r="G3002" s="3" t="inlineStr">
        <is>
          <t>S. A. de Areco</t>
        </is>
      </c>
      <c r="I3002" s="3" t="inlineStr">
        <is>
          <t>Disco SSD 480GB</t>
        </is>
      </c>
      <c r="K3002" s="3">
        <v>5</v>
      </c>
      <c r="L3002" s="5">
        <v>101701.39</v>
      </c>
      <c r="M3002" s="3">
        <v>0</v>
      </c>
      <c r="N3002" s="5">
        <v>508506.95</v>
      </c>
      <c r="O3002" s="3" t="inlineStr">
        <is>
          <t>Efectivo</t>
        </is>
      </c>
      <c r="Q3002" s="3" t="inlineStr">
        <is>
          <t>Norte</t>
        </is>
      </c>
      <c r="R3002" s="3" t="inlineStr">
        <is>
          <t>En camino</t>
        </is>
      </c>
      <c r="S3002" s="3" t="inlineStr">
        <is>
          <t>OK</t>
        </is>
      </c>
      <c r="T3002" s="3">
        <f>IF(COUNTA(A3002:S3002)&lt;19,"REVISAR","OK")</f>
        <v>0</v>
      </c>
      <c r="U3002" s="3">
        <f>IF(ISNUMBER(B3002),"OK","REVISAR")</f>
        <v>0</v>
      </c>
      <c r="V3002" s="3">
        <f>IF(AND(ISNUMBER(K3002),K3002&gt;0,K3002&lt;50),"OK","REVISAR")</f>
        <v>0</v>
      </c>
      <c r="W3002" s="3">
        <f>IF(AND(ISNUMBER(L3002),L3002&gt;0,L3002&lt;1000000),"OK","REVISAR")</f>
        <v>0</v>
      </c>
      <c r="X3002" s="3">
        <f>IF(AND(ISNUMBER(K3002),ISNUMBER(L3002),ISNUMBER(M3002),ISNUMBER(N3002)),IF(ABS(N3002-(K3002*L3002*(1-M3002/100)))&gt;1,"REVISAR","OK"),"REVISAR")</f>
        <v>0</v>
      </c>
      <c r="Y3002" s="3">
        <f>IF(AND(ISNUMBER(SEARCH("@",E3002)),ISNUMBER(SEARCH(".",E3002))),"OK","REVISAR")</f>
        <v>0</v>
      </c>
      <c r="Z3002" s="3">
        <f>IF(COUNTIF($A$2:$A$5001,A3002)&gt;1,"REVISAR","OK")</f>
        <v>0</v>
      </c>
    </row>
    <row r="3003">
      <c r="A3003" s="3">
        <v>3002</v>
      </c>
      <c r="B3003" s="4">
        <v>45729</v>
      </c>
      <c r="D3003" s="3" t="inlineStr">
        <is>
          <t>25022275</t>
        </is>
      </c>
      <c r="E3003" s="3" t="inlineStr">
        <is>
          <t>cliente672@sinmail</t>
        </is>
      </c>
      <c r="F3003" s="3" t="inlineStr">
        <is>
          <t>+54 9 2326 851533</t>
        </is>
      </c>
      <c r="G3003" s="3" t="inlineStr">
        <is>
          <t>Córdoba</t>
        </is>
      </c>
      <c r="H3003" s="3" t="inlineStr">
        <is>
          <t>Mendoza</t>
        </is>
      </c>
      <c r="I3003" s="3" t="inlineStr">
        <is>
          <t>Monitor 24</t>
        </is>
      </c>
      <c r="J3003" s="3" t="inlineStr">
        <is>
          <t>Tecnología</t>
        </is>
      </c>
      <c r="K3003" s="3">
        <v>2</v>
      </c>
      <c r="L3003" s="5">
        <v>83882.5</v>
      </c>
      <c r="M3003" s="3">
        <v>20</v>
      </c>
      <c r="N3003" s="5">
        <v>134212</v>
      </c>
      <c r="P3003" s="3" t="inlineStr">
        <is>
          <t>Admin</t>
        </is>
      </c>
      <c r="Q3003" s="3" t="inlineStr">
        <is>
          <t>Sucursal Centro</t>
        </is>
      </c>
      <c r="R3003" s="3" t="inlineStr">
        <is>
          <t>En camino</t>
        </is>
      </c>
      <c r="S3003" s="3" t="inlineStr">
        <is>
          <t>Dirección incompleta</t>
        </is>
      </c>
      <c r="T3003" s="3">
        <f>IF(COUNTA(A3003:S3003)&lt;19,"REVISAR","OK")</f>
        <v>0</v>
      </c>
      <c r="U3003" s="3">
        <f>IF(ISNUMBER(B3003),"OK","REVISAR")</f>
        <v>0</v>
      </c>
      <c r="V3003" s="3">
        <f>IF(AND(ISNUMBER(K3003),K3003&gt;0,K3003&lt;50),"OK","REVISAR")</f>
        <v>0</v>
      </c>
      <c r="W3003" s="3">
        <f>IF(AND(ISNUMBER(L3003),L3003&gt;0,L3003&lt;1000000),"OK","REVISAR")</f>
        <v>0</v>
      </c>
      <c r="X3003" s="3">
        <f>IF(AND(ISNUMBER(K3003),ISNUMBER(L3003),ISNUMBER(M3003),ISNUMBER(N3003)),IF(ABS(N3003-(K3003*L3003*(1-M3003/100)))&gt;1,"REVISAR","OK"),"REVISAR")</f>
        <v>0</v>
      </c>
      <c r="Y3003" s="3">
        <f>IF(AND(ISNUMBER(SEARCH("@",E3003)),ISNUMBER(SEARCH(".",E3003))),"OK","REVISAR")</f>
        <v>0</v>
      </c>
      <c r="Z3003" s="3">
        <f>IF(COUNTIF($A$2:$A$5001,A3003)&gt;1,"REVISAR","OK")</f>
        <v>0</v>
      </c>
    </row>
    <row r="3004">
      <c r="A3004" s="3">
        <v>3003</v>
      </c>
      <c r="B3004" s="4">
        <v>45680</v>
      </c>
      <c r="D3004" s="3" t="inlineStr">
        <is>
          <t>40886392</t>
        </is>
      </c>
      <c r="E3004" s="3" t="inlineStr">
        <is>
          <t>cliente868@hotmail.com</t>
        </is>
      </c>
      <c r="G3004" s="3" t="inlineStr">
        <is>
          <t>Mendoza</t>
        </is>
      </c>
      <c r="H3004" s="3" t="inlineStr">
        <is>
          <t>Córdoba</t>
        </is>
      </c>
      <c r="I3004" s="3" t="inlineStr">
        <is>
          <t>Producto desconocido</t>
        </is>
      </c>
      <c r="J3004" s="3" t="inlineStr">
        <is>
          <t>tecnologia</t>
        </is>
      </c>
      <c r="K3004" s="3">
        <v>1</v>
      </c>
      <c r="L3004" s="5">
        <v>35719.04</v>
      </c>
      <c r="M3004" s="3">
        <v>0</v>
      </c>
      <c r="N3004" s="5">
        <v>35719.04</v>
      </c>
      <c r="O3004" s="3" t="inlineStr">
        <is>
          <t>MercadoPago</t>
        </is>
      </c>
      <c r="Q3004" s="3" t="inlineStr">
        <is>
          <t>Sucursal Norte</t>
        </is>
      </c>
      <c r="R3004" s="3" t="inlineStr">
        <is>
          <t>entregado</t>
        </is>
      </c>
      <c r="S3004" s="3" t="inlineStr">
        <is>
          <t>Cliente reclama demora</t>
        </is>
      </c>
      <c r="T3004" s="3">
        <f>IF(COUNTA(A3004:S3004)&lt;19,"REVISAR","OK")</f>
        <v>0</v>
      </c>
      <c r="U3004" s="3">
        <f>IF(ISNUMBER(B3004),"OK","REVISAR")</f>
        <v>0</v>
      </c>
      <c r="V3004" s="3">
        <f>IF(AND(ISNUMBER(K3004),K3004&gt;0,K3004&lt;50),"OK","REVISAR")</f>
        <v>0</v>
      </c>
      <c r="W3004" s="3">
        <f>IF(AND(ISNUMBER(L3004),L3004&gt;0,L3004&lt;1000000),"OK","REVISAR")</f>
        <v>0</v>
      </c>
      <c r="X3004" s="3">
        <f>IF(AND(ISNUMBER(K3004),ISNUMBER(L3004),ISNUMBER(M3004),ISNUMBER(N3004)),IF(ABS(N3004-(K3004*L3004*(1-M3004/100)))&gt;1,"REVISAR","OK"),"REVISAR")</f>
        <v>0</v>
      </c>
      <c r="Y3004" s="3">
        <f>IF(AND(ISNUMBER(SEARCH("@",E3004)),ISNUMBER(SEARCH(".",E3004))),"OK","REVISAR")</f>
        <v>0</v>
      </c>
      <c r="Z3004" s="3">
        <f>IF(COUNTIF($A$2:$A$5001,A3004)&gt;1,"REVISAR","OK")</f>
        <v>0</v>
      </c>
    </row>
    <row r="3005">
      <c r="A3005" s="3">
        <v>3004</v>
      </c>
      <c r="B3005" s="4">
        <v>45310</v>
      </c>
      <c r="C3005" s="3" t="inlineStr">
        <is>
          <t>Martín Fernández</t>
        </is>
      </c>
      <c r="D3005" s="3" t="inlineStr">
        <is>
          <t>21314225</t>
        </is>
      </c>
      <c r="E3005" s="3" t="inlineStr">
        <is>
          <t>cliente6@hotmail.com</t>
        </is>
      </c>
      <c r="F3005" s="3" t="inlineStr">
        <is>
          <t>+54 9 2326 983741</t>
        </is>
      </c>
      <c r="H3005" s="3" t="inlineStr">
        <is>
          <t>buenos aires</t>
        </is>
      </c>
      <c r="I3005" s="3" t="inlineStr">
        <is>
          <t>Cable USB-C</t>
        </is>
      </c>
      <c r="J3005" s="3" t="inlineStr">
        <is>
          <t>Accesorios</t>
        </is>
      </c>
      <c r="K3005" s="3">
        <v>6</v>
      </c>
      <c r="L3005" s="5">
        <v>109406.17</v>
      </c>
      <c r="M3005" s="3">
        <v>10</v>
      </c>
      <c r="N3005" s="5">
        <v>590793.3199999999</v>
      </c>
      <c r="O3005" s="3" t="inlineStr">
        <is>
          <t>MercadoPago</t>
        </is>
      </c>
      <c r="P3005" s="3" t="inlineStr">
        <is>
          <t>Admin</t>
        </is>
      </c>
      <c r="Q3005" s="3" t="inlineStr">
        <is>
          <t>Norte</t>
        </is>
      </c>
      <c r="R3005" s="3" t="inlineStr">
        <is>
          <t>En camino</t>
        </is>
      </c>
      <c r="T3005" s="3">
        <f>IF(COUNTA(A3005:S3005)&lt;19,"REVISAR","OK")</f>
        <v>0</v>
      </c>
      <c r="U3005" s="3">
        <f>IF(ISNUMBER(B3005),"OK","REVISAR")</f>
        <v>0</v>
      </c>
      <c r="V3005" s="3">
        <f>IF(AND(ISNUMBER(K3005),K3005&gt;0,K3005&lt;50),"OK","REVISAR")</f>
        <v>0</v>
      </c>
      <c r="W3005" s="3">
        <f>IF(AND(ISNUMBER(L3005),L3005&gt;0,L3005&lt;1000000),"OK","REVISAR")</f>
        <v>0</v>
      </c>
      <c r="X3005" s="3">
        <f>IF(AND(ISNUMBER(K3005),ISNUMBER(L3005),ISNUMBER(M3005),ISNUMBER(N3005)),IF(ABS(N3005-(K3005*L3005*(1-M3005/100)))&gt;1,"REVISAR","OK"),"REVISAR")</f>
        <v>0</v>
      </c>
      <c r="Y3005" s="3">
        <f>IF(AND(ISNUMBER(SEARCH("@",E3005)),ISNUMBER(SEARCH(".",E3005))),"OK","REVISAR")</f>
        <v>0</v>
      </c>
      <c r="Z3005" s="3">
        <f>IF(COUNTIF($A$2:$A$5001,A3005)&gt;1,"REVISAR","OK")</f>
        <v>0</v>
      </c>
    </row>
    <row r="3006">
      <c r="A3006" s="3">
        <v>3005</v>
      </c>
      <c r="B3006" s="4">
        <v>45773</v>
      </c>
      <c r="C3006" s="3" t="inlineStr">
        <is>
          <t>Cliente Sin Nombre</t>
        </is>
      </c>
      <c r="D3006" s="3" t="inlineStr">
        <is>
          <t>26668692</t>
        </is>
      </c>
      <c r="E3006" s="3" t="inlineStr">
        <is>
          <t>cliente539@gmai.com</t>
        </is>
      </c>
      <c r="F3006" s="3" t="inlineStr">
        <is>
          <t>+54 9 2326 166036</t>
        </is>
      </c>
      <c r="G3006" s="3" t="inlineStr">
        <is>
          <t>Mendoza</t>
        </is>
      </c>
      <c r="H3006" s="3" t="inlineStr">
        <is>
          <t>Buenos Aires</t>
        </is>
      </c>
      <c r="I3006" s="3" t="inlineStr">
        <is>
          <t>Producto desconocido</t>
        </is>
      </c>
      <c r="J3006" s="3" t="inlineStr">
        <is>
          <t>Audio</t>
        </is>
      </c>
      <c r="K3006" s="3">
        <v>6</v>
      </c>
      <c r="L3006" s="5">
        <v>172489.17</v>
      </c>
      <c r="M3006" s="3">
        <v>0</v>
      </c>
      <c r="N3006" s="5">
        <v>1034935.02</v>
      </c>
      <c r="O3006" s="3" t="inlineStr">
        <is>
          <t>MercadoPago</t>
        </is>
      </c>
      <c r="P3006" s="3" t="inlineStr">
        <is>
          <t>Benjamín</t>
        </is>
      </c>
      <c r="Q3006" s="3" t="inlineStr">
        <is>
          <t>Norte</t>
        </is>
      </c>
      <c r="R3006" s="3" t="inlineStr">
        <is>
          <t>entregado</t>
        </is>
      </c>
      <c r="S3006" s="3" t="inlineStr">
        <is>
          <t>Pago a confirmar</t>
        </is>
      </c>
      <c r="T3006" s="3">
        <f>IF(COUNTA(A3006:S3006)&lt;19,"REVISAR","OK")</f>
        <v>0</v>
      </c>
      <c r="U3006" s="3">
        <f>IF(ISNUMBER(B3006),"OK","REVISAR")</f>
        <v>0</v>
      </c>
      <c r="V3006" s="3">
        <f>IF(AND(ISNUMBER(K3006),K3006&gt;0,K3006&lt;50),"OK","REVISAR")</f>
        <v>0</v>
      </c>
      <c r="W3006" s="3">
        <f>IF(AND(ISNUMBER(L3006),L3006&gt;0,L3006&lt;1000000),"OK","REVISAR")</f>
        <v>0</v>
      </c>
      <c r="X3006" s="3">
        <f>IF(AND(ISNUMBER(K3006),ISNUMBER(L3006),ISNUMBER(M3006),ISNUMBER(N3006)),IF(ABS(N3006-(K3006*L3006*(1-M3006/100)))&gt;1,"REVISAR","OK"),"REVISAR")</f>
        <v>0</v>
      </c>
      <c r="Y3006" s="3">
        <f>IF(AND(ISNUMBER(SEARCH("@",E3006)),ISNUMBER(SEARCH(".",E3006))),"OK","REVISAR")</f>
        <v>0</v>
      </c>
      <c r="Z3006" s="3">
        <f>IF(COUNTIF($A$2:$A$5001,A3006)&gt;1,"REVISAR","OK")</f>
        <v>0</v>
      </c>
    </row>
    <row r="3007">
      <c r="A3007" s="3">
        <v>3006</v>
      </c>
      <c r="B3007" s="4">
        <v>45641</v>
      </c>
      <c r="C3007" s="3" t="inlineStr">
        <is>
          <t>Martín Fernández</t>
        </is>
      </c>
      <c r="D3007" s="3" t="inlineStr">
        <is>
          <t>32622700</t>
        </is>
      </c>
      <c r="E3007" s="3" t="inlineStr">
        <is>
          <t>cliente301@gmail.com</t>
        </is>
      </c>
      <c r="F3007" s="3" t="inlineStr">
        <is>
          <t>+54 9 2326 755353</t>
        </is>
      </c>
      <c r="H3007" s="3" t="inlineStr">
        <is>
          <t>Cordoba</t>
        </is>
      </c>
      <c r="I3007" s="3" t="inlineStr">
        <is>
          <t>Teclado mecánico</t>
        </is>
      </c>
      <c r="J3007" s="3" t="inlineStr">
        <is>
          <t>perifericos</t>
        </is>
      </c>
      <c r="K3007" s="3">
        <v>8</v>
      </c>
      <c r="L3007" s="5">
        <v>137230.28</v>
      </c>
      <c r="M3007" s="3">
        <v>0</v>
      </c>
      <c r="N3007" s="5">
        <v>1097842.24</v>
      </c>
      <c r="O3007" s="3" t="inlineStr">
        <is>
          <t>Mercado Pago</t>
        </is>
      </c>
      <c r="Q3007" s="3" t="inlineStr">
        <is>
          <t>Sucursal Centro</t>
        </is>
      </c>
      <c r="R3007" s="3" t="inlineStr">
        <is>
          <t>No aplica</t>
        </is>
      </c>
      <c r="S3007" s="3" t="inlineStr">
        <is>
          <t>Cliente reclama demora</t>
        </is>
      </c>
      <c r="T3007" s="3">
        <f>IF(COUNTA(A3007:S3007)&lt;19,"REVISAR","OK")</f>
        <v>0</v>
      </c>
      <c r="U3007" s="3">
        <f>IF(ISNUMBER(B3007),"OK","REVISAR")</f>
        <v>0</v>
      </c>
      <c r="V3007" s="3">
        <f>IF(AND(ISNUMBER(K3007),K3007&gt;0,K3007&lt;50),"OK","REVISAR")</f>
        <v>0</v>
      </c>
      <c r="W3007" s="3">
        <f>IF(AND(ISNUMBER(L3007),L3007&gt;0,L3007&lt;1000000),"OK","REVISAR")</f>
        <v>0</v>
      </c>
      <c r="X3007" s="3">
        <f>IF(AND(ISNUMBER(K3007),ISNUMBER(L3007),ISNUMBER(M3007),ISNUMBER(N3007)),IF(ABS(N3007-(K3007*L3007*(1-M3007/100)))&gt;1,"REVISAR","OK"),"REVISAR")</f>
        <v>0</v>
      </c>
      <c r="Y3007" s="3">
        <f>IF(AND(ISNUMBER(SEARCH("@",E3007)),ISNUMBER(SEARCH(".",E3007))),"OK","REVISAR")</f>
        <v>0</v>
      </c>
      <c r="Z3007" s="3">
        <f>IF(COUNTIF($A$2:$A$5001,A3007)&gt;1,"REVISAR","OK")</f>
        <v>0</v>
      </c>
    </row>
    <row r="3008">
      <c r="A3008" s="3">
        <v>3007</v>
      </c>
      <c r="B3008" s="4">
        <v>45782</v>
      </c>
      <c r="C3008" s="3" t="inlineStr">
        <is>
          <t>Lucas Rodríguez</t>
        </is>
      </c>
      <c r="D3008" s="3" t="inlineStr">
        <is>
          <t>21998291</t>
        </is>
      </c>
      <c r="E3008" s="3" t="inlineStr">
        <is>
          <t>CLIENTE150@GMAI.COM</t>
        </is>
      </c>
      <c r="F3008" s="3" t="inlineStr">
        <is>
          <t>+54 9 2326 331409</t>
        </is>
      </c>
      <c r="G3008" s="3" t="inlineStr">
        <is>
          <t>Bs As</t>
        </is>
      </c>
      <c r="H3008" s="3" t="inlineStr">
        <is>
          <t>buenos aires</t>
        </is>
      </c>
      <c r="I3008" s="3" t="inlineStr">
        <is>
          <t>Producto desconocido</t>
        </is>
      </c>
      <c r="J3008" s="3" t="inlineStr">
        <is>
          <t>perifericos</t>
        </is>
      </c>
      <c r="K3008" s="3">
        <v>6</v>
      </c>
      <c r="L3008" s="5">
        <v>103415.7</v>
      </c>
      <c r="M3008" s="3">
        <v>0</v>
      </c>
      <c r="N3008" s="5">
        <v>620494.2</v>
      </c>
      <c r="O3008" s="3" t="inlineStr">
        <is>
          <t>tarjeta credito</t>
        </is>
      </c>
      <c r="P3008" s="3" t="inlineStr">
        <is>
          <t>Paul</t>
        </is>
      </c>
      <c r="Q3008" s="3" t="inlineStr">
        <is>
          <t>Centro</t>
        </is>
      </c>
      <c r="R3008" s="3" t="inlineStr">
        <is>
          <t>Entregado</t>
        </is>
      </c>
      <c r="S3008" s="3" t="inlineStr">
        <is>
          <t>Duplicado probable</t>
        </is>
      </c>
      <c r="T3008" s="3">
        <f>IF(COUNTA(A3008:S3008)&lt;19,"REVISAR","OK")</f>
        <v>0</v>
      </c>
      <c r="U3008" s="3">
        <f>IF(ISNUMBER(B3008),"OK","REVISAR")</f>
        <v>0</v>
      </c>
      <c r="V3008" s="3">
        <f>IF(AND(ISNUMBER(K3008),K3008&gt;0,K3008&lt;50),"OK","REVISAR")</f>
        <v>0</v>
      </c>
      <c r="W3008" s="3">
        <f>IF(AND(ISNUMBER(L3008),L3008&gt;0,L3008&lt;1000000),"OK","REVISAR")</f>
        <v>0</v>
      </c>
      <c r="X3008" s="3">
        <f>IF(AND(ISNUMBER(K3008),ISNUMBER(L3008),ISNUMBER(M3008),ISNUMBER(N3008)),IF(ABS(N3008-(K3008*L3008*(1-M3008/100)))&gt;1,"REVISAR","OK"),"REVISAR")</f>
        <v>0</v>
      </c>
      <c r="Y3008" s="3">
        <f>IF(AND(ISNUMBER(SEARCH("@",E3008)),ISNUMBER(SEARCH(".",E3008))),"OK","REVISAR")</f>
        <v>0</v>
      </c>
      <c r="Z3008" s="3">
        <f>IF(COUNTIF($A$2:$A$5001,A3008)&gt;1,"REVISAR","OK")</f>
        <v>0</v>
      </c>
    </row>
    <row r="3009">
      <c r="A3009" s="3">
        <v>3008</v>
      </c>
      <c r="B3009" s="4">
        <v>45305</v>
      </c>
      <c r="C3009" s="3" t="inlineStr">
        <is>
          <t>Pedro Sánchez</t>
        </is>
      </c>
      <c r="D3009" s="3" t="inlineStr">
        <is>
          <t>22021499</t>
        </is>
      </c>
      <c r="E3009" s="3" t="inlineStr">
        <is>
          <t>cliente715@hotmial.com</t>
        </is>
      </c>
      <c r="F3009" s="3" t="inlineStr">
        <is>
          <t>+54 9 2326 727423</t>
        </is>
      </c>
      <c r="G3009" s="3" t="inlineStr">
        <is>
          <t>S. A. de Areco</t>
        </is>
      </c>
      <c r="H3009" s="3" t="inlineStr">
        <is>
          <t>Santa Fe</t>
        </is>
      </c>
      <c r="I3009" s="3" t="inlineStr">
        <is>
          <t>Disco SSD 480GB</t>
        </is>
      </c>
      <c r="K3009" s="3">
        <v>7</v>
      </c>
      <c r="L3009" s="5">
        <v>107826.25</v>
      </c>
      <c r="M3009" s="3">
        <v>0</v>
      </c>
      <c r="N3009" s="5">
        <v>754783.75</v>
      </c>
      <c r="P3009" s="3" t="inlineStr">
        <is>
          <t>Isaías</t>
        </is>
      </c>
      <c r="Q3009" s="3" t="inlineStr">
        <is>
          <t>Local 1</t>
        </is>
      </c>
      <c r="S3009" s="3" t="inlineStr">
        <is>
          <t>Pago a confirmar</t>
        </is>
      </c>
      <c r="T3009" s="3">
        <f>IF(COUNTA(A3009:S3009)&lt;19,"REVISAR","OK")</f>
        <v>0</v>
      </c>
      <c r="U3009" s="3">
        <f>IF(ISNUMBER(B3009),"OK","REVISAR")</f>
        <v>0</v>
      </c>
      <c r="V3009" s="3">
        <f>IF(AND(ISNUMBER(K3009),K3009&gt;0,K3009&lt;50),"OK","REVISAR")</f>
        <v>0</v>
      </c>
      <c r="W3009" s="3">
        <f>IF(AND(ISNUMBER(L3009),L3009&gt;0,L3009&lt;1000000),"OK","REVISAR")</f>
        <v>0</v>
      </c>
      <c r="X3009" s="3">
        <f>IF(AND(ISNUMBER(K3009),ISNUMBER(L3009),ISNUMBER(M3009),ISNUMBER(N3009)),IF(ABS(N3009-(K3009*L3009*(1-M3009/100)))&gt;1,"REVISAR","OK"),"REVISAR")</f>
        <v>0</v>
      </c>
      <c r="Y3009" s="3">
        <f>IF(AND(ISNUMBER(SEARCH("@",E3009)),ISNUMBER(SEARCH(".",E3009))),"OK","REVISAR")</f>
        <v>0</v>
      </c>
      <c r="Z3009" s="3">
        <f>IF(COUNTIF($A$2:$A$5001,A3009)&gt;1,"REVISAR","OK")</f>
        <v>0</v>
      </c>
    </row>
    <row r="3010">
      <c r="A3010" s="3">
        <v>3009</v>
      </c>
      <c r="B3010" s="4">
        <v>45663</v>
      </c>
      <c r="D3010" s="3" t="inlineStr">
        <is>
          <t>42403200</t>
        </is>
      </c>
      <c r="E3010" s="3" t="inlineStr">
        <is>
          <t>cliente736@yahoo.com</t>
        </is>
      </c>
      <c r="F3010" s="3" t="inlineStr">
        <is>
          <t>+54 9 2326 426887</t>
        </is>
      </c>
      <c r="G3010" s="3" t="inlineStr">
        <is>
          <t>Rosario</t>
        </is>
      </c>
      <c r="H3010" s="3" t="inlineStr">
        <is>
          <t>Santa Fe</t>
        </is>
      </c>
      <c r="I3010" s="3" t="inlineStr">
        <is>
          <t>Memoria RAM 8GB</t>
        </is>
      </c>
      <c r="J3010" s="3" t="inlineStr">
        <is>
          <t>Sin categoria</t>
        </is>
      </c>
      <c r="K3010" s="3">
        <v>6</v>
      </c>
      <c r="L3010" s="5">
        <v>128389.07</v>
      </c>
      <c r="M3010" s="3">
        <v>25</v>
      </c>
      <c r="N3010" s="5">
        <v>577750.8199999999</v>
      </c>
      <c r="O3010" s="3" t="inlineStr">
        <is>
          <t>Tarjeta Débito</t>
        </is>
      </c>
      <c r="P3010" s="3" t="inlineStr">
        <is>
          <t>Sofía</t>
        </is>
      </c>
      <c r="Q3010" s="3" t="inlineStr">
        <is>
          <t>Norte</t>
        </is>
      </c>
      <c r="R3010" s="3" t="inlineStr">
        <is>
          <t>Entregado</t>
        </is>
      </c>
      <c r="S3010" s="3" t="inlineStr">
        <is>
          <t>Duplicado probable</t>
        </is>
      </c>
      <c r="T3010" s="3">
        <f>IF(COUNTA(A3010:S3010)&lt;19,"REVISAR","OK")</f>
        <v>0</v>
      </c>
      <c r="U3010" s="3">
        <f>IF(ISNUMBER(B3010),"OK","REVISAR")</f>
        <v>0</v>
      </c>
      <c r="V3010" s="3">
        <f>IF(AND(ISNUMBER(K3010),K3010&gt;0,K3010&lt;50),"OK","REVISAR")</f>
        <v>0</v>
      </c>
      <c r="W3010" s="3">
        <f>IF(AND(ISNUMBER(L3010),L3010&gt;0,L3010&lt;1000000),"OK","REVISAR")</f>
        <v>0</v>
      </c>
      <c r="X3010" s="3">
        <f>IF(AND(ISNUMBER(K3010),ISNUMBER(L3010),ISNUMBER(M3010),ISNUMBER(N3010)),IF(ABS(N3010-(K3010*L3010*(1-M3010/100)))&gt;1,"REVISAR","OK"),"REVISAR")</f>
        <v>0</v>
      </c>
      <c r="Y3010" s="3">
        <f>IF(AND(ISNUMBER(SEARCH("@",E3010)),ISNUMBER(SEARCH(".",E3010))),"OK","REVISAR")</f>
        <v>0</v>
      </c>
      <c r="Z3010" s="3">
        <f>IF(COUNTIF($A$2:$A$5001,A3010)&gt;1,"REVISAR","OK")</f>
        <v>0</v>
      </c>
    </row>
    <row r="3011">
      <c r="A3011" s="3">
        <v>3010</v>
      </c>
      <c r="B3011" s="4">
        <v>45689</v>
      </c>
      <c r="C3011" s="3" t="inlineStr">
        <is>
          <t>Lucas Rodríguez</t>
        </is>
      </c>
      <c r="D3011" s="3" t="inlineStr">
        <is>
          <t>25497657</t>
        </is>
      </c>
      <c r="E3011" s="3" t="inlineStr">
        <is>
          <t>cliente780@sinmail</t>
        </is>
      </c>
      <c r="F3011" s="3" t="inlineStr">
        <is>
          <t>+54 9 2326 149268</t>
        </is>
      </c>
      <c r="G3011" s="3" t="inlineStr">
        <is>
          <t>Buenos Aires</t>
        </is>
      </c>
      <c r="H3011" s="3" t="inlineStr">
        <is>
          <t>Bs.As</t>
        </is>
      </c>
      <c r="I3011" s="3" t="inlineStr">
        <is>
          <t>Mouse gamer</t>
        </is>
      </c>
      <c r="J3011" s="3" t="inlineStr">
        <is>
          <t>Hogar</t>
        </is>
      </c>
      <c r="K3011" s="3">
        <v>1</v>
      </c>
      <c r="L3011" s="5">
        <v>0</v>
      </c>
      <c r="M3011" s="3">
        <v>20</v>
      </c>
      <c r="N3011" s="5">
        <v>0</v>
      </c>
      <c r="O3011" s="3" t="inlineStr">
        <is>
          <t>Tarjeta Crédito</t>
        </is>
      </c>
      <c r="S3011" s="3" t="inlineStr">
        <is>
          <t>sin observaciones</t>
        </is>
      </c>
      <c r="T3011" s="3">
        <f>IF(COUNTA(A3011:S3011)&lt;19,"REVISAR","OK")</f>
        <v>0</v>
      </c>
      <c r="U3011" s="3">
        <f>IF(ISNUMBER(B3011),"OK","REVISAR")</f>
        <v>0</v>
      </c>
      <c r="V3011" s="3">
        <f>IF(AND(ISNUMBER(K3011),K3011&gt;0,K3011&lt;50),"OK","REVISAR")</f>
        <v>0</v>
      </c>
      <c r="W3011" s="3">
        <f>IF(AND(ISNUMBER(L3011),L3011&gt;0,L3011&lt;1000000),"OK","REVISAR")</f>
        <v>0</v>
      </c>
      <c r="X3011" s="3">
        <f>IF(AND(ISNUMBER(K3011),ISNUMBER(L3011),ISNUMBER(M3011),ISNUMBER(N3011)),IF(ABS(N3011-(K3011*L3011*(1-M3011/100)))&gt;1,"REVISAR","OK"),"REVISAR")</f>
        <v>0</v>
      </c>
      <c r="Y3011" s="3">
        <f>IF(AND(ISNUMBER(SEARCH("@",E3011)),ISNUMBER(SEARCH(".",E3011))),"OK","REVISAR")</f>
        <v>0</v>
      </c>
      <c r="Z3011" s="3">
        <f>IF(COUNTIF($A$2:$A$5001,A3011)&gt;1,"REVISAR","OK")</f>
        <v>0</v>
      </c>
    </row>
    <row r="3012">
      <c r="A3012" s="3">
        <v>3011</v>
      </c>
      <c r="B3012" s="4">
        <v>45626</v>
      </c>
      <c r="C3012" s="3" t="inlineStr">
        <is>
          <t>Valentina Díaz</t>
        </is>
      </c>
      <c r="D3012" s="3" t="inlineStr">
        <is>
          <t>38269113</t>
        </is>
      </c>
      <c r="E3012" s="3" t="inlineStr">
        <is>
          <t>cliente335@</t>
        </is>
      </c>
      <c r="F3012" s="3" t="inlineStr">
        <is>
          <t>+54 9 2326 742526</t>
        </is>
      </c>
      <c r="G3012" s="3" t="inlineStr">
        <is>
          <t>Rosario</t>
        </is>
      </c>
      <c r="H3012" s="3" t="inlineStr">
        <is>
          <t>Santa Fe</t>
        </is>
      </c>
      <c r="I3012" s="3" t="inlineStr">
        <is>
          <t>Mouse gamer</t>
        </is>
      </c>
      <c r="J3012" s="3" t="inlineStr">
        <is>
          <t>Periféricos</t>
        </is>
      </c>
      <c r="K3012" s="3">
        <v>7</v>
      </c>
      <c r="L3012" s="5">
        <v>41788.08</v>
      </c>
      <c r="M3012" s="3">
        <v>0</v>
      </c>
      <c r="N3012" s="5">
        <v>292516.56</v>
      </c>
      <c r="O3012" s="3" t="inlineStr">
        <is>
          <t>Efectivo</t>
        </is>
      </c>
      <c r="P3012" s="3" t="inlineStr">
        <is>
          <t>Sofía</t>
        </is>
      </c>
      <c r="Q3012" s="3" t="inlineStr">
        <is>
          <t>Sucursal Norte</t>
        </is>
      </c>
      <c r="R3012" s="3" t="inlineStr">
        <is>
          <t>En camino</t>
        </is>
      </c>
      <c r="S3012" s="3" t="inlineStr">
        <is>
          <t>sin observaciones</t>
        </is>
      </c>
      <c r="T3012" s="3">
        <f>IF(COUNTA(A3012:S3012)&lt;19,"REVISAR","OK")</f>
        <v>0</v>
      </c>
      <c r="U3012" s="3">
        <f>IF(ISNUMBER(B3012),"OK","REVISAR")</f>
        <v>0</v>
      </c>
      <c r="V3012" s="3">
        <f>IF(AND(ISNUMBER(K3012),K3012&gt;0,K3012&lt;50),"OK","REVISAR")</f>
        <v>0</v>
      </c>
      <c r="W3012" s="3">
        <f>IF(AND(ISNUMBER(L3012),L3012&gt;0,L3012&lt;1000000),"OK","REVISAR")</f>
        <v>0</v>
      </c>
      <c r="X3012" s="3">
        <f>IF(AND(ISNUMBER(K3012),ISNUMBER(L3012),ISNUMBER(M3012),ISNUMBER(N3012)),IF(ABS(N3012-(K3012*L3012*(1-M3012/100)))&gt;1,"REVISAR","OK"),"REVISAR")</f>
        <v>0</v>
      </c>
      <c r="Y3012" s="3">
        <f>IF(AND(ISNUMBER(SEARCH("@",E3012)),ISNUMBER(SEARCH(".",E3012))),"OK","REVISAR")</f>
        <v>0</v>
      </c>
      <c r="Z3012" s="3">
        <f>IF(COUNTIF($A$2:$A$5001,A3012)&gt;1,"REVISAR","OK")</f>
        <v>0</v>
      </c>
    </row>
    <row r="3013">
      <c r="A3013" s="3">
        <v>3012</v>
      </c>
      <c r="B3013" s="4">
        <v>45749</v>
      </c>
      <c r="C3013" s="3" t="inlineStr">
        <is>
          <t>Carlos López</t>
        </is>
      </c>
      <c r="D3013" s="3" t="inlineStr">
        <is>
          <t>26391147</t>
        </is>
      </c>
      <c r="E3013" s="3" t="inlineStr">
        <is>
          <t>cliente808@outlook.com</t>
        </is>
      </c>
      <c r="F3013" s="3" t="inlineStr">
        <is>
          <t>+54 9 2326 768148</t>
        </is>
      </c>
      <c r="G3013" s="3" t="inlineStr">
        <is>
          <t>Mendoza</t>
        </is>
      </c>
      <c r="H3013" s="3" t="inlineStr">
        <is>
          <t>buenos aires</t>
        </is>
      </c>
      <c r="J3013" s="3" t="inlineStr">
        <is>
          <t>Hogar</t>
        </is>
      </c>
      <c r="K3013" s="3" t="inlineStr">
        <is>
          <t>dos</t>
        </is>
      </c>
      <c r="L3013" s="5">
        <v>77570.67</v>
      </c>
      <c r="M3013" s="3">
        <v>0</v>
      </c>
      <c r="O3013" s="3" t="inlineStr">
        <is>
          <t>Tarjeta Débito</t>
        </is>
      </c>
      <c r="Q3013" s="3" t="inlineStr">
        <is>
          <t>Local 1</t>
        </is>
      </c>
      <c r="R3013" s="3" t="inlineStr">
        <is>
          <t>Cancelado</t>
        </is>
      </c>
      <c r="T3013" s="3">
        <f>IF(COUNTA(A3013:S3013)&lt;19,"REVISAR","OK")</f>
        <v>0</v>
      </c>
      <c r="U3013" s="3">
        <f>IF(ISNUMBER(B3013),"OK","REVISAR")</f>
        <v>0</v>
      </c>
      <c r="V3013" s="3">
        <f>IF(AND(ISNUMBER(K3013),K3013&gt;0,K3013&lt;50),"OK","REVISAR")</f>
        <v>0</v>
      </c>
      <c r="W3013" s="3">
        <f>IF(AND(ISNUMBER(L3013),L3013&gt;0,L3013&lt;1000000),"OK","REVISAR")</f>
        <v>0</v>
      </c>
      <c r="X3013" s="3">
        <f>IF(AND(ISNUMBER(K3013),ISNUMBER(L3013),ISNUMBER(M3013),ISNUMBER(N3013)),IF(ABS(N3013-(K3013*L3013*(1-M3013/100)))&gt;1,"REVISAR","OK"),"REVISAR")</f>
        <v>0</v>
      </c>
      <c r="Y3013" s="3">
        <f>IF(AND(ISNUMBER(SEARCH("@",E3013)),ISNUMBER(SEARCH(".",E3013))),"OK","REVISAR")</f>
        <v>0</v>
      </c>
      <c r="Z3013" s="3">
        <f>IF(COUNTIF($A$2:$A$5001,A3013)&gt;1,"REVISAR","OK")</f>
        <v>0</v>
      </c>
    </row>
    <row r="3014">
      <c r="A3014" s="3">
        <v>3013</v>
      </c>
      <c r="B3014" s="4">
        <v>45799</v>
      </c>
      <c r="D3014" s="3" t="inlineStr">
        <is>
          <t>45822649</t>
        </is>
      </c>
      <c r="E3014" s="3" t="inlineStr">
        <is>
          <t>cliente555@gmai.com</t>
        </is>
      </c>
      <c r="F3014" s="3" t="inlineStr">
        <is>
          <t>+54 9 2326 595195</t>
        </is>
      </c>
      <c r="G3014" s="3" t="inlineStr">
        <is>
          <t>Bs As</t>
        </is>
      </c>
      <c r="H3014" s="3" t="inlineStr">
        <is>
          <t>buenos aires</t>
        </is>
      </c>
      <c r="I3014" s="3" t="inlineStr">
        <is>
          <t>Producto desconocido</t>
        </is>
      </c>
      <c r="K3014" s="3">
        <v>8</v>
      </c>
      <c r="L3014" s="5" t="inlineStr">
        <is>
          <t>gratis</t>
        </is>
      </c>
      <c r="M3014" s="3">
        <v>0</v>
      </c>
      <c r="O3014" s="3" t="inlineStr">
        <is>
          <t>Efectivo</t>
        </is>
      </c>
      <c r="P3014" s="3" t="inlineStr">
        <is>
          <t>Sofía</t>
        </is>
      </c>
      <c r="Q3014" s="3" t="inlineStr">
        <is>
          <t>Online</t>
        </is>
      </c>
      <c r="R3014" s="3" t="inlineStr">
        <is>
          <t>entregado</t>
        </is>
      </c>
      <c r="S3014" s="3" t="inlineStr">
        <is>
          <t>Duplicado probable</t>
        </is>
      </c>
      <c r="T3014" s="3">
        <f>IF(COUNTA(A3014:S3014)&lt;19,"REVISAR","OK")</f>
        <v>0</v>
      </c>
      <c r="U3014" s="3">
        <f>IF(ISNUMBER(B3014),"OK","REVISAR")</f>
        <v>0</v>
      </c>
      <c r="V3014" s="3">
        <f>IF(AND(ISNUMBER(K3014),K3014&gt;0,K3014&lt;50),"OK","REVISAR")</f>
        <v>0</v>
      </c>
      <c r="W3014" s="3">
        <f>IF(AND(ISNUMBER(L3014),L3014&gt;0,L3014&lt;1000000),"OK","REVISAR")</f>
        <v>0</v>
      </c>
      <c r="X3014" s="3">
        <f>IF(AND(ISNUMBER(K3014),ISNUMBER(L3014),ISNUMBER(M3014),ISNUMBER(N3014)),IF(ABS(N3014-(K3014*L3014*(1-M3014/100)))&gt;1,"REVISAR","OK"),"REVISAR")</f>
        <v>0</v>
      </c>
      <c r="Y3014" s="3">
        <f>IF(AND(ISNUMBER(SEARCH("@",E3014)),ISNUMBER(SEARCH(".",E3014))),"OK","REVISAR")</f>
        <v>0</v>
      </c>
      <c r="Z3014" s="3">
        <f>IF(COUNTIF($A$2:$A$5001,A3014)&gt;1,"REVISAR","OK")</f>
        <v>0</v>
      </c>
    </row>
    <row r="3015">
      <c r="A3015" s="3">
        <v>3014</v>
      </c>
      <c r="B3015" s="4">
        <v>45326</v>
      </c>
      <c r="C3015" s="3" t="inlineStr">
        <is>
          <t>María Gómez</t>
        </is>
      </c>
      <c r="D3015" s="3" t="inlineStr">
        <is>
          <t>35117331</t>
        </is>
      </c>
      <c r="E3015" s="3" t="inlineStr">
        <is>
          <t>cliente419@gmai.com</t>
        </is>
      </c>
      <c r="F3015" s="3" t="inlineStr">
        <is>
          <t>+54 9 2326 322173</t>
        </is>
      </c>
      <c r="G3015" s="3" t="inlineStr">
        <is>
          <t>S. A. de Areco</t>
        </is>
      </c>
      <c r="H3015" s="3" t="inlineStr">
        <is>
          <t>Santa Fe</t>
        </is>
      </c>
      <c r="I3015" s="3" t="inlineStr">
        <is>
          <t>Disco SSD 480GB</t>
        </is>
      </c>
      <c r="J3015" s="3" t="inlineStr">
        <is>
          <t>Hogar</t>
        </is>
      </c>
      <c r="K3015" s="3">
        <v>6</v>
      </c>
      <c r="L3015" s="5">
        <v>166941.36</v>
      </c>
      <c r="M3015" s="3">
        <v>0</v>
      </c>
      <c r="N3015" s="5">
        <v>1001648.16</v>
      </c>
      <c r="O3015" s="3" t="inlineStr">
        <is>
          <t>tarjeta credito</t>
        </is>
      </c>
      <c r="P3015" s="3" t="inlineStr">
        <is>
          <t>Admin</t>
        </is>
      </c>
      <c r="Q3015" s="3" t="inlineStr">
        <is>
          <t>Norte</t>
        </is>
      </c>
      <c r="R3015" s="3" t="inlineStr">
        <is>
          <t>pendiente</t>
        </is>
      </c>
      <c r="S3015" s="3" t="inlineStr">
        <is>
          <t>Duplicado probable</t>
        </is>
      </c>
      <c r="T3015" s="3">
        <f>IF(COUNTA(A3015:S3015)&lt;19,"REVISAR","OK")</f>
        <v>0</v>
      </c>
      <c r="U3015" s="3">
        <f>IF(ISNUMBER(B3015),"OK","REVISAR")</f>
        <v>0</v>
      </c>
      <c r="V3015" s="3">
        <f>IF(AND(ISNUMBER(K3015),K3015&gt;0,K3015&lt;50),"OK","REVISAR")</f>
        <v>0</v>
      </c>
      <c r="W3015" s="3">
        <f>IF(AND(ISNUMBER(L3015),L3015&gt;0,L3015&lt;1000000),"OK","REVISAR")</f>
        <v>0</v>
      </c>
      <c r="X3015" s="3">
        <f>IF(AND(ISNUMBER(K3015),ISNUMBER(L3015),ISNUMBER(M3015),ISNUMBER(N3015)),IF(ABS(N3015-(K3015*L3015*(1-M3015/100)))&gt;1,"REVISAR","OK"),"REVISAR")</f>
        <v>0</v>
      </c>
      <c r="Y3015" s="3">
        <f>IF(AND(ISNUMBER(SEARCH("@",E3015)),ISNUMBER(SEARCH(".",E3015))),"OK","REVISAR")</f>
        <v>0</v>
      </c>
      <c r="Z3015" s="3">
        <f>IF(COUNTIF($A$2:$A$5001,A3015)&gt;1,"REVISAR","OK")</f>
        <v>0</v>
      </c>
    </row>
    <row r="3016">
      <c r="A3016" s="3">
        <v>3015</v>
      </c>
      <c r="B3016" s="4">
        <v>45706</v>
      </c>
      <c r="D3016" s="3" t="inlineStr">
        <is>
          <t>22606686</t>
        </is>
      </c>
      <c r="E3016" s="3" t="inlineStr">
        <is>
          <t>cliente318@</t>
        </is>
      </c>
      <c r="F3016" s="3" t="inlineStr">
        <is>
          <t>+54 9 2326 390370</t>
        </is>
      </c>
      <c r="G3016" s="3" t="inlineStr">
        <is>
          <t>Mar del Plata</t>
        </is>
      </c>
      <c r="H3016" s="3" t="inlineStr">
        <is>
          <t>Santa Fe</t>
        </is>
      </c>
      <c r="I3016" s="3" t="inlineStr">
        <is>
          <t>Cable USB-C</t>
        </is>
      </c>
      <c r="J3016" s="3" t="inlineStr">
        <is>
          <t>Tecnología</t>
        </is>
      </c>
      <c r="L3016" s="5">
        <v>44471.01</v>
      </c>
      <c r="M3016" s="3">
        <v>5</v>
      </c>
      <c r="P3016" s="3" t="inlineStr">
        <is>
          <t>admin</t>
        </is>
      </c>
      <c r="Q3016" s="3" t="inlineStr">
        <is>
          <t>online</t>
        </is>
      </c>
      <c r="R3016" s="3" t="inlineStr">
        <is>
          <t>entregado</t>
        </is>
      </c>
      <c r="S3016" s="3" t="inlineStr">
        <is>
          <t>OK</t>
        </is>
      </c>
      <c r="T3016" s="3">
        <f>IF(COUNTA(A3016:S3016)&lt;19,"REVISAR","OK")</f>
        <v>0</v>
      </c>
      <c r="U3016" s="3">
        <f>IF(ISNUMBER(B3016),"OK","REVISAR")</f>
        <v>0</v>
      </c>
      <c r="V3016" s="3">
        <f>IF(AND(ISNUMBER(K3016),K3016&gt;0,K3016&lt;50),"OK","REVISAR")</f>
        <v>0</v>
      </c>
      <c r="W3016" s="3">
        <f>IF(AND(ISNUMBER(L3016),L3016&gt;0,L3016&lt;1000000),"OK","REVISAR")</f>
        <v>0</v>
      </c>
      <c r="X3016" s="3">
        <f>IF(AND(ISNUMBER(K3016),ISNUMBER(L3016),ISNUMBER(M3016),ISNUMBER(N3016)),IF(ABS(N3016-(K3016*L3016*(1-M3016/100)))&gt;1,"REVISAR","OK"),"REVISAR")</f>
        <v>0</v>
      </c>
      <c r="Y3016" s="3">
        <f>IF(AND(ISNUMBER(SEARCH("@",E3016)),ISNUMBER(SEARCH(".",E3016))),"OK","REVISAR")</f>
        <v>0</v>
      </c>
      <c r="Z3016" s="3">
        <f>IF(COUNTIF($A$2:$A$5001,A3016)&gt;1,"REVISAR","OK")</f>
        <v>0</v>
      </c>
    </row>
    <row r="3017">
      <c r="A3017" s="3">
        <v>3016</v>
      </c>
      <c r="B3017" s="4">
        <v>45404</v>
      </c>
      <c r="D3017" s="3" t="inlineStr">
        <is>
          <t>22254373</t>
        </is>
      </c>
      <c r="E3017" s="3" t="inlineStr">
        <is>
          <t>cliente204@</t>
        </is>
      </c>
      <c r="F3017" s="3" t="inlineStr">
        <is>
          <t>+54 9 2326 946542</t>
        </is>
      </c>
      <c r="G3017" s="3" t="inlineStr">
        <is>
          <t>La Plata</t>
        </is>
      </c>
      <c r="H3017" s="3" t="inlineStr">
        <is>
          <t>Santa Fe</t>
        </is>
      </c>
      <c r="I3017" s="3" t="inlineStr">
        <is>
          <t>Monitor 24</t>
        </is>
      </c>
      <c r="J3017" s="3" t="inlineStr">
        <is>
          <t>Sin categoria</t>
        </is>
      </c>
      <c r="K3017" s="3">
        <v>8</v>
      </c>
      <c r="L3017" s="5">
        <v>167872.57</v>
      </c>
      <c r="M3017" s="3">
        <v>20</v>
      </c>
      <c r="N3017" s="5">
        <v>1074384.45</v>
      </c>
      <c r="O3017" s="3" t="inlineStr">
        <is>
          <t>Tarjeta Crédito</t>
        </is>
      </c>
      <c r="Q3017" s="3" t="inlineStr">
        <is>
          <t>Local 1</t>
        </is>
      </c>
      <c r="R3017" s="3" t="inlineStr">
        <is>
          <t>Entregado</t>
        </is>
      </c>
      <c r="S3017" s="3" t="inlineStr">
        <is>
          <t>sin observaciones</t>
        </is>
      </c>
      <c r="T3017" s="3">
        <f>IF(COUNTA(A3017:S3017)&lt;19,"REVISAR","OK")</f>
        <v>0</v>
      </c>
      <c r="U3017" s="3">
        <f>IF(ISNUMBER(B3017),"OK","REVISAR")</f>
        <v>0</v>
      </c>
      <c r="V3017" s="3">
        <f>IF(AND(ISNUMBER(K3017),K3017&gt;0,K3017&lt;50),"OK","REVISAR")</f>
        <v>0</v>
      </c>
      <c r="W3017" s="3">
        <f>IF(AND(ISNUMBER(L3017),L3017&gt;0,L3017&lt;1000000),"OK","REVISAR")</f>
        <v>0</v>
      </c>
      <c r="X3017" s="3">
        <f>IF(AND(ISNUMBER(K3017),ISNUMBER(L3017),ISNUMBER(M3017),ISNUMBER(N3017)),IF(ABS(N3017-(K3017*L3017*(1-M3017/100)))&gt;1,"REVISAR","OK"),"REVISAR")</f>
        <v>0</v>
      </c>
      <c r="Y3017" s="3">
        <f>IF(AND(ISNUMBER(SEARCH("@",E3017)),ISNUMBER(SEARCH(".",E3017))),"OK","REVISAR")</f>
        <v>0</v>
      </c>
      <c r="Z3017" s="3">
        <f>IF(COUNTIF($A$2:$A$5001,A3017)&gt;1,"REVISAR","OK")</f>
        <v>0</v>
      </c>
    </row>
    <row r="3018">
      <c r="A3018" s="3">
        <v>3017</v>
      </c>
      <c r="B3018" s="4">
        <v>45810</v>
      </c>
      <c r="C3018" s="3" t="inlineStr">
        <is>
          <t>Pedro Sánchez</t>
        </is>
      </c>
      <c r="D3018" s="3" t="inlineStr">
        <is>
          <t>33377228</t>
        </is>
      </c>
      <c r="E3018" s="3" t="inlineStr">
        <is>
          <t>cliente54@hotmial.com</t>
        </is>
      </c>
      <c r="F3018" s="3" t="inlineStr">
        <is>
          <t>+54 9 2326 887602</t>
        </is>
      </c>
      <c r="G3018" s="3" t="inlineStr">
        <is>
          <t>Buenos Aires</t>
        </is>
      </c>
      <c r="I3018" s="3" t="inlineStr">
        <is>
          <t>Parlante portátil</t>
        </is>
      </c>
      <c r="J3018" s="3" t="inlineStr">
        <is>
          <t>Computación</t>
        </is>
      </c>
      <c r="K3018" s="3">
        <v>1</v>
      </c>
      <c r="L3018" s="5">
        <v>138915.71</v>
      </c>
      <c r="M3018" s="3">
        <v>5</v>
      </c>
      <c r="N3018" s="5">
        <v>131969.92</v>
      </c>
      <c r="P3018" s="3" t="inlineStr">
        <is>
          <t>admin</t>
        </is>
      </c>
      <c r="Q3018" s="3" t="inlineStr">
        <is>
          <t>Online</t>
        </is>
      </c>
      <c r="R3018" s="3" t="inlineStr">
        <is>
          <t>En camino</t>
        </is>
      </c>
      <c r="S3018" s="3" t="inlineStr">
        <is>
          <t>OK</t>
        </is>
      </c>
      <c r="T3018" s="3">
        <f>IF(COUNTA(A3018:S3018)&lt;19,"REVISAR","OK")</f>
        <v>0</v>
      </c>
      <c r="U3018" s="3">
        <f>IF(ISNUMBER(B3018),"OK","REVISAR")</f>
        <v>0</v>
      </c>
      <c r="V3018" s="3">
        <f>IF(AND(ISNUMBER(K3018),K3018&gt;0,K3018&lt;50),"OK","REVISAR")</f>
        <v>0</v>
      </c>
      <c r="W3018" s="3">
        <f>IF(AND(ISNUMBER(L3018),L3018&gt;0,L3018&lt;1000000),"OK","REVISAR")</f>
        <v>0</v>
      </c>
      <c r="X3018" s="3">
        <f>IF(AND(ISNUMBER(K3018),ISNUMBER(L3018),ISNUMBER(M3018),ISNUMBER(N3018)),IF(ABS(N3018-(K3018*L3018*(1-M3018/100)))&gt;1,"REVISAR","OK"),"REVISAR")</f>
        <v>0</v>
      </c>
      <c r="Y3018" s="3">
        <f>IF(AND(ISNUMBER(SEARCH("@",E3018)),ISNUMBER(SEARCH(".",E3018))),"OK","REVISAR")</f>
        <v>0</v>
      </c>
      <c r="Z3018" s="3">
        <f>IF(COUNTIF($A$2:$A$5001,A3018)&gt;1,"REVISAR","OK")</f>
        <v>0</v>
      </c>
    </row>
    <row r="3019">
      <c r="A3019" s="3">
        <v>3018</v>
      </c>
      <c r="B3019" s="4">
        <v>45506</v>
      </c>
      <c r="D3019" s="3" t="inlineStr">
        <is>
          <t>36759196</t>
        </is>
      </c>
      <c r="E3019" s="3" t="inlineStr">
        <is>
          <t>cliente269@sinmail</t>
        </is>
      </c>
      <c r="F3019" s="3" t="inlineStr">
        <is>
          <t>+54 9 2326 594650</t>
        </is>
      </c>
      <c r="G3019" s="3" t="inlineStr">
        <is>
          <t>CABA</t>
        </is>
      </c>
      <c r="H3019" s="3" t="inlineStr">
        <is>
          <t>Santa Fe</t>
        </is>
      </c>
      <c r="I3019" s="3" t="inlineStr">
        <is>
          <t>Parlante portátil</t>
        </is>
      </c>
      <c r="K3019" s="3">
        <v>5</v>
      </c>
      <c r="L3019" s="5">
        <v>46571.52</v>
      </c>
      <c r="M3019" s="3">
        <v>0</v>
      </c>
      <c r="N3019" s="5">
        <v>232857.6</v>
      </c>
      <c r="O3019" s="3" t="inlineStr">
        <is>
          <t>Tarjeta Débito</t>
        </is>
      </c>
      <c r="P3019" s="3" t="inlineStr">
        <is>
          <t>Isaías</t>
        </is>
      </c>
      <c r="Q3019" s="3" t="inlineStr">
        <is>
          <t>local 1</t>
        </is>
      </c>
      <c r="R3019" s="3" t="inlineStr">
        <is>
          <t>entregado</t>
        </is>
      </c>
      <c r="S3019" s="3" t="inlineStr">
        <is>
          <t>Producto sin stock</t>
        </is>
      </c>
      <c r="T3019" s="3">
        <f>IF(COUNTA(A3019:S3019)&lt;19,"REVISAR","OK")</f>
        <v>0</v>
      </c>
      <c r="U3019" s="3">
        <f>IF(ISNUMBER(B3019),"OK","REVISAR")</f>
        <v>0</v>
      </c>
      <c r="V3019" s="3">
        <f>IF(AND(ISNUMBER(K3019),K3019&gt;0,K3019&lt;50),"OK","REVISAR")</f>
        <v>0</v>
      </c>
      <c r="W3019" s="3">
        <f>IF(AND(ISNUMBER(L3019),L3019&gt;0,L3019&lt;1000000),"OK","REVISAR")</f>
        <v>0</v>
      </c>
      <c r="X3019" s="3">
        <f>IF(AND(ISNUMBER(K3019),ISNUMBER(L3019),ISNUMBER(M3019),ISNUMBER(N3019)),IF(ABS(N3019-(K3019*L3019*(1-M3019/100)))&gt;1,"REVISAR","OK"),"REVISAR")</f>
        <v>0</v>
      </c>
      <c r="Y3019" s="3">
        <f>IF(AND(ISNUMBER(SEARCH("@",E3019)),ISNUMBER(SEARCH(".",E3019))),"OK","REVISAR")</f>
        <v>0</v>
      </c>
      <c r="Z3019" s="3">
        <f>IF(COUNTIF($A$2:$A$5001,A3019)&gt;1,"REVISAR","OK")</f>
        <v>0</v>
      </c>
    </row>
    <row r="3020">
      <c r="A3020" s="3">
        <v>3019</v>
      </c>
      <c r="B3020" s="4">
        <v>45466</v>
      </c>
      <c r="C3020" s="3" t="inlineStr">
        <is>
          <t>Sofía García</t>
        </is>
      </c>
      <c r="D3020" s="3" t="inlineStr">
        <is>
          <t>23240451</t>
        </is>
      </c>
      <c r="E3020" s="3" t="inlineStr">
        <is>
          <t>cliente713@gmail.com</t>
        </is>
      </c>
      <c r="F3020" s="3" t="inlineStr">
        <is>
          <t>+54 9 2326 730752</t>
        </is>
      </c>
      <c r="G3020" s="3" t="inlineStr">
        <is>
          <t>san antonio de areco</t>
        </is>
      </c>
      <c r="H3020" s="3" t="inlineStr">
        <is>
          <t>Santa Fe</t>
        </is>
      </c>
      <c r="I3020" s="3" t="inlineStr">
        <is>
          <t>Cargador rápido</t>
        </is>
      </c>
      <c r="J3020" s="3" t="inlineStr">
        <is>
          <t>Tecnología</t>
        </is>
      </c>
      <c r="K3020" s="3">
        <v>1</v>
      </c>
      <c r="L3020" s="5">
        <v>141260.04</v>
      </c>
      <c r="M3020" s="3">
        <v>25</v>
      </c>
      <c r="N3020" s="5">
        <v>105945.03</v>
      </c>
      <c r="R3020" s="3" t="inlineStr">
        <is>
          <t>entregado</t>
        </is>
      </c>
      <c r="S3020" s="3" t="inlineStr">
        <is>
          <t>Producto sin stock</t>
        </is>
      </c>
      <c r="T3020" s="3">
        <f>IF(COUNTA(A3020:S3020)&lt;19,"REVISAR","OK")</f>
        <v>0</v>
      </c>
      <c r="U3020" s="3">
        <f>IF(ISNUMBER(B3020),"OK","REVISAR")</f>
        <v>0</v>
      </c>
      <c r="V3020" s="3">
        <f>IF(AND(ISNUMBER(K3020),K3020&gt;0,K3020&lt;50),"OK","REVISAR")</f>
        <v>0</v>
      </c>
      <c r="W3020" s="3">
        <f>IF(AND(ISNUMBER(L3020),L3020&gt;0,L3020&lt;1000000),"OK","REVISAR")</f>
        <v>0</v>
      </c>
      <c r="X3020" s="3">
        <f>IF(AND(ISNUMBER(K3020),ISNUMBER(L3020),ISNUMBER(M3020),ISNUMBER(N3020)),IF(ABS(N3020-(K3020*L3020*(1-M3020/100)))&gt;1,"REVISAR","OK"),"REVISAR")</f>
        <v>0</v>
      </c>
      <c r="Y3020" s="3">
        <f>IF(AND(ISNUMBER(SEARCH("@",E3020)),ISNUMBER(SEARCH(".",E3020))),"OK","REVISAR")</f>
        <v>0</v>
      </c>
      <c r="Z3020" s="3">
        <f>IF(COUNTIF($A$2:$A$5001,A3020)&gt;1,"REVISAR","OK")</f>
        <v>0</v>
      </c>
    </row>
    <row r="3021">
      <c r="A3021" s="3">
        <v>3020</v>
      </c>
      <c r="B3021" s="4">
        <v>45709</v>
      </c>
      <c r="C3021" s="3" t="inlineStr">
        <is>
          <t>Pedro Sánchez</t>
        </is>
      </c>
      <c r="D3021" s="3" t="inlineStr">
        <is>
          <t>23459743</t>
        </is>
      </c>
      <c r="E3021" s="3" t="inlineStr">
        <is>
          <t>cliente862@gmai.com</t>
        </is>
      </c>
      <c r="F3021" s="3" t="inlineStr">
        <is>
          <t>+54 9 2326 619965</t>
        </is>
      </c>
      <c r="G3021" s="3" t="inlineStr">
        <is>
          <t>Córdoba</t>
        </is>
      </c>
      <c r="H3021" s="3" t="inlineStr">
        <is>
          <t>Córdoba</t>
        </is>
      </c>
      <c r="I3021" s="3" t="inlineStr">
        <is>
          <t>Parlante portátil</t>
        </is>
      </c>
      <c r="J3021" s="3" t="inlineStr">
        <is>
          <t>perifericos</t>
        </is>
      </c>
      <c r="K3021" s="3" t="inlineStr">
        <is>
          <t>dos</t>
        </is>
      </c>
      <c r="L3021" s="5">
        <v>107818.08</v>
      </c>
      <c r="M3021" s="3">
        <v>0</v>
      </c>
      <c r="O3021" s="3" t="inlineStr">
        <is>
          <t>Cheque</t>
        </is>
      </c>
      <c r="P3021" s="3" t="inlineStr">
        <is>
          <t>Sin vendedor</t>
        </is>
      </c>
      <c r="Q3021" s="3" t="inlineStr">
        <is>
          <t>Norte</t>
        </is>
      </c>
      <c r="R3021" s="3" t="inlineStr">
        <is>
          <t>Cancelado</t>
        </is>
      </c>
      <c r="S3021" s="3" t="inlineStr">
        <is>
          <t>Producto sin stock</t>
        </is>
      </c>
      <c r="T3021" s="3">
        <f>IF(COUNTA(A3021:S3021)&lt;19,"REVISAR","OK")</f>
        <v>0</v>
      </c>
      <c r="U3021" s="3">
        <f>IF(ISNUMBER(B3021),"OK","REVISAR")</f>
        <v>0</v>
      </c>
      <c r="V3021" s="3">
        <f>IF(AND(ISNUMBER(K3021),K3021&gt;0,K3021&lt;50),"OK","REVISAR")</f>
        <v>0</v>
      </c>
      <c r="W3021" s="3">
        <f>IF(AND(ISNUMBER(L3021),L3021&gt;0,L3021&lt;1000000),"OK","REVISAR")</f>
        <v>0</v>
      </c>
      <c r="X3021" s="3">
        <f>IF(AND(ISNUMBER(K3021),ISNUMBER(L3021),ISNUMBER(M3021),ISNUMBER(N3021)),IF(ABS(N3021-(K3021*L3021*(1-M3021/100)))&gt;1,"REVISAR","OK"),"REVISAR")</f>
        <v>0</v>
      </c>
      <c r="Y3021" s="3">
        <f>IF(AND(ISNUMBER(SEARCH("@",E3021)),ISNUMBER(SEARCH(".",E3021))),"OK","REVISAR")</f>
        <v>0</v>
      </c>
      <c r="Z3021" s="3">
        <f>IF(COUNTIF($A$2:$A$5001,A3021)&gt;1,"REVISAR","OK")</f>
        <v>0</v>
      </c>
    </row>
    <row r="3022">
      <c r="A3022" s="3">
        <v>3021</v>
      </c>
      <c r="B3022" s="4">
        <v>45644</v>
      </c>
      <c r="C3022" s="3" t="inlineStr">
        <is>
          <t>Martín Fernández</t>
        </is>
      </c>
      <c r="D3022" s="3" t="inlineStr">
        <is>
          <t>41958579</t>
        </is>
      </c>
      <c r="E3022" s="3" t="inlineStr">
        <is>
          <t>cliente647@gmail.com</t>
        </is>
      </c>
      <c r="F3022" s="3" t="inlineStr">
        <is>
          <t>+54 9 2326 437668</t>
        </is>
      </c>
      <c r="H3022" s="3" t="inlineStr">
        <is>
          <t>Buenos Aires</t>
        </is>
      </c>
      <c r="J3022" s="3" t="inlineStr">
        <is>
          <t>tecnologia</t>
        </is>
      </c>
      <c r="K3022" s="3">
        <v>5</v>
      </c>
      <c r="L3022" s="5">
        <v>162055.42</v>
      </c>
      <c r="M3022" s="3">
        <v>10</v>
      </c>
      <c r="N3022" s="5">
        <v>729249.39</v>
      </c>
      <c r="P3022" s="3" t="inlineStr">
        <is>
          <t>admin</t>
        </is>
      </c>
      <c r="Q3022" s="3" t="inlineStr">
        <is>
          <t>Norte</t>
        </is>
      </c>
      <c r="R3022" s="3" t="inlineStr">
        <is>
          <t>No aplica</t>
        </is>
      </c>
      <c r="S3022" s="3" t="inlineStr">
        <is>
          <t>Dirección incompleta</t>
        </is>
      </c>
      <c r="T3022" s="3">
        <f>IF(COUNTA(A3022:S3022)&lt;19,"REVISAR","OK")</f>
        <v>0</v>
      </c>
      <c r="U3022" s="3">
        <f>IF(ISNUMBER(B3022),"OK","REVISAR")</f>
        <v>0</v>
      </c>
      <c r="V3022" s="3">
        <f>IF(AND(ISNUMBER(K3022),K3022&gt;0,K3022&lt;50),"OK","REVISAR")</f>
        <v>0</v>
      </c>
      <c r="W3022" s="3">
        <f>IF(AND(ISNUMBER(L3022),L3022&gt;0,L3022&lt;1000000),"OK","REVISAR")</f>
        <v>0</v>
      </c>
      <c r="X3022" s="3">
        <f>IF(AND(ISNUMBER(K3022),ISNUMBER(L3022),ISNUMBER(M3022),ISNUMBER(N3022)),IF(ABS(N3022-(K3022*L3022*(1-M3022/100)))&gt;1,"REVISAR","OK"),"REVISAR")</f>
        <v>0</v>
      </c>
      <c r="Y3022" s="3">
        <f>IF(AND(ISNUMBER(SEARCH("@",E3022)),ISNUMBER(SEARCH(".",E3022))),"OK","REVISAR")</f>
        <v>0</v>
      </c>
      <c r="Z3022" s="3">
        <f>IF(COUNTIF($A$2:$A$5001,A3022)&gt;1,"REVISAR","OK")</f>
        <v>0</v>
      </c>
    </row>
    <row r="3023">
      <c r="A3023" s="3">
        <v>3022</v>
      </c>
      <c r="B3023" s="4">
        <v>45456</v>
      </c>
      <c r="C3023" s="3" t="inlineStr">
        <is>
          <t>Cliente Sin Nombre</t>
        </is>
      </c>
      <c r="D3023" s="3" t="inlineStr">
        <is>
          <t>41845693</t>
        </is>
      </c>
      <c r="E3023" s="3" t="inlineStr">
        <is>
          <t>cliente193@sinmail</t>
        </is>
      </c>
      <c r="F3023" s="3" t="inlineStr">
        <is>
          <t>+54 9 2326 978670</t>
        </is>
      </c>
      <c r="G3023" s="3" t="inlineStr">
        <is>
          <t>Buenos Aires</t>
        </is>
      </c>
      <c r="H3023" s="3" t="inlineStr">
        <is>
          <t>Mendoza</t>
        </is>
      </c>
      <c r="I3023" s="3" t="inlineStr">
        <is>
          <t>Teclado mecánico</t>
        </is>
      </c>
      <c r="J3023" s="3" t="inlineStr">
        <is>
          <t>Audio</t>
        </is>
      </c>
      <c r="K3023" s="3">
        <v>1</v>
      </c>
      <c r="L3023" s="5">
        <v>110174</v>
      </c>
      <c r="M3023" s="3">
        <v>10</v>
      </c>
      <c r="N3023" s="5">
        <v>99156.60000000001</v>
      </c>
      <c r="O3023" s="3" t="inlineStr">
        <is>
          <t>Tarjeta Débito</t>
        </is>
      </c>
      <c r="P3023" s="3" t="inlineStr">
        <is>
          <t>Paul</t>
        </is>
      </c>
      <c r="Q3023" s="3" t="inlineStr">
        <is>
          <t>Sucursal Norte</t>
        </is>
      </c>
      <c r="R3023" s="3" t="inlineStr">
        <is>
          <t>Entregado</t>
        </is>
      </c>
      <c r="S3023" s="3" t="inlineStr">
        <is>
          <t>Precio cargado manualmente</t>
        </is>
      </c>
      <c r="T3023" s="3">
        <f>IF(COUNTA(A3023:S3023)&lt;19,"REVISAR","OK")</f>
        <v>0</v>
      </c>
      <c r="U3023" s="3">
        <f>IF(ISNUMBER(B3023),"OK","REVISAR")</f>
        <v>0</v>
      </c>
      <c r="V3023" s="3">
        <f>IF(AND(ISNUMBER(K3023),K3023&gt;0,K3023&lt;50),"OK","REVISAR")</f>
        <v>0</v>
      </c>
      <c r="W3023" s="3">
        <f>IF(AND(ISNUMBER(L3023),L3023&gt;0,L3023&lt;1000000),"OK","REVISAR")</f>
        <v>0</v>
      </c>
      <c r="X3023" s="3">
        <f>IF(AND(ISNUMBER(K3023),ISNUMBER(L3023),ISNUMBER(M3023),ISNUMBER(N3023)),IF(ABS(N3023-(K3023*L3023*(1-M3023/100)))&gt;1,"REVISAR","OK"),"REVISAR")</f>
        <v>0</v>
      </c>
      <c r="Y3023" s="3">
        <f>IF(AND(ISNUMBER(SEARCH("@",E3023)),ISNUMBER(SEARCH(".",E3023))),"OK","REVISAR")</f>
        <v>0</v>
      </c>
      <c r="Z3023" s="3">
        <f>IF(COUNTIF($A$2:$A$5001,A3023)&gt;1,"REVISAR","OK")</f>
        <v>0</v>
      </c>
    </row>
    <row r="3024">
      <c r="A3024" s="3">
        <v>3023</v>
      </c>
      <c r="B3024" s="4">
        <v>45465</v>
      </c>
      <c r="C3024" s="3" t="inlineStr">
        <is>
          <t>María Gómez</t>
        </is>
      </c>
      <c r="D3024" s="3" t="inlineStr">
        <is>
          <t>43601526</t>
        </is>
      </c>
      <c r="E3024" s="3" t="inlineStr">
        <is>
          <t>cliente626@hotmail.com</t>
        </is>
      </c>
      <c r="F3024" s="3" t="inlineStr">
        <is>
          <t>+54 9 2326 897287</t>
        </is>
      </c>
      <c r="H3024" s="3" t="inlineStr">
        <is>
          <t>Cordoba</t>
        </is>
      </c>
      <c r="I3024" s="3" t="inlineStr">
        <is>
          <t>Disco SSD 480GB</t>
        </is>
      </c>
      <c r="J3024" s="3" t="inlineStr">
        <is>
          <t>perifericos</t>
        </is>
      </c>
      <c r="K3024" s="3">
        <v>7</v>
      </c>
      <c r="L3024" s="5">
        <v>134589.71</v>
      </c>
      <c r="M3024" s="3">
        <v>0</v>
      </c>
      <c r="N3024" s="5">
        <v>942127.97</v>
      </c>
      <c r="O3024" s="3" t="inlineStr">
        <is>
          <t>Tarjeta Crédito</t>
        </is>
      </c>
      <c r="P3024" s="3" t="inlineStr">
        <is>
          <t>Sin vendedor</t>
        </is>
      </c>
      <c r="Q3024" s="3" t="inlineStr">
        <is>
          <t>Online</t>
        </is>
      </c>
      <c r="R3024" s="3" t="inlineStr">
        <is>
          <t>En camino</t>
        </is>
      </c>
      <c r="S3024" s="3" t="inlineStr">
        <is>
          <t>Dirección incompleta</t>
        </is>
      </c>
      <c r="T3024" s="3">
        <f>IF(COUNTA(A3024:S3024)&lt;19,"REVISAR","OK")</f>
        <v>0</v>
      </c>
      <c r="U3024" s="3">
        <f>IF(ISNUMBER(B3024),"OK","REVISAR")</f>
        <v>0</v>
      </c>
      <c r="V3024" s="3">
        <f>IF(AND(ISNUMBER(K3024),K3024&gt;0,K3024&lt;50),"OK","REVISAR")</f>
        <v>0</v>
      </c>
      <c r="W3024" s="3">
        <f>IF(AND(ISNUMBER(L3024),L3024&gt;0,L3024&lt;1000000),"OK","REVISAR")</f>
        <v>0</v>
      </c>
      <c r="X3024" s="3">
        <f>IF(AND(ISNUMBER(K3024),ISNUMBER(L3024),ISNUMBER(M3024),ISNUMBER(N3024)),IF(ABS(N3024-(K3024*L3024*(1-M3024/100)))&gt;1,"REVISAR","OK"),"REVISAR")</f>
        <v>0</v>
      </c>
      <c r="Y3024" s="3">
        <f>IF(AND(ISNUMBER(SEARCH("@",E3024)),ISNUMBER(SEARCH(".",E3024))),"OK","REVISAR")</f>
        <v>0</v>
      </c>
      <c r="Z3024" s="3">
        <f>IF(COUNTIF($A$2:$A$5001,A3024)&gt;1,"REVISAR","OK")</f>
        <v>0</v>
      </c>
    </row>
    <row r="3025">
      <c r="A3025" s="3">
        <v>3024</v>
      </c>
      <c r="B3025" s="4">
        <v>45297</v>
      </c>
      <c r="C3025" s="3" t="inlineStr">
        <is>
          <t>Sofía García</t>
        </is>
      </c>
      <c r="D3025" s="3" t="inlineStr">
        <is>
          <t>40049198</t>
        </is>
      </c>
      <c r="E3025" s="3" t="inlineStr">
        <is>
          <t>cliente184@gmai.com</t>
        </is>
      </c>
      <c r="F3025" s="3" t="inlineStr">
        <is>
          <t>+54 9 2326 125778</t>
        </is>
      </c>
      <c r="G3025" s="3" t="inlineStr">
        <is>
          <t>Buenos Aires</t>
        </is>
      </c>
      <c r="H3025" s="3" t="inlineStr">
        <is>
          <t>CABA</t>
        </is>
      </c>
      <c r="J3025" s="3" t="inlineStr">
        <is>
          <t>Tecnología</t>
        </is>
      </c>
      <c r="K3025" s="3">
        <v>5</v>
      </c>
      <c r="L3025" s="5">
        <v>159616.72</v>
      </c>
      <c r="M3025" s="3">
        <v>5</v>
      </c>
      <c r="N3025" s="5">
        <v>758179.42</v>
      </c>
      <c r="O3025" s="3" t="inlineStr">
        <is>
          <t>Tarjeta Débito</t>
        </is>
      </c>
      <c r="P3025" s="3" t="inlineStr">
        <is>
          <t>Lucas</t>
        </is>
      </c>
      <c r="Q3025" s="3" t="inlineStr">
        <is>
          <t>Sucursal Centro</t>
        </is>
      </c>
      <c r="R3025" s="3" t="inlineStr">
        <is>
          <t>pendiente</t>
        </is>
      </c>
      <c r="S3025" s="3" t="inlineStr">
        <is>
          <t>OK</t>
        </is>
      </c>
      <c r="T3025" s="3">
        <f>IF(COUNTA(A3025:S3025)&lt;19,"REVISAR","OK")</f>
        <v>0</v>
      </c>
      <c r="U3025" s="3">
        <f>IF(ISNUMBER(B3025),"OK","REVISAR")</f>
        <v>0</v>
      </c>
      <c r="V3025" s="3">
        <f>IF(AND(ISNUMBER(K3025),K3025&gt;0,K3025&lt;50),"OK","REVISAR")</f>
        <v>0</v>
      </c>
      <c r="W3025" s="3">
        <f>IF(AND(ISNUMBER(L3025),L3025&gt;0,L3025&lt;1000000),"OK","REVISAR")</f>
        <v>0</v>
      </c>
      <c r="X3025" s="3">
        <f>IF(AND(ISNUMBER(K3025),ISNUMBER(L3025),ISNUMBER(M3025),ISNUMBER(N3025)),IF(ABS(N3025-(K3025*L3025*(1-M3025/100)))&gt;1,"REVISAR","OK"),"REVISAR")</f>
        <v>0</v>
      </c>
      <c r="Y3025" s="3">
        <f>IF(AND(ISNUMBER(SEARCH("@",E3025)),ISNUMBER(SEARCH(".",E3025))),"OK","REVISAR")</f>
        <v>0</v>
      </c>
      <c r="Z3025" s="3">
        <f>IF(COUNTIF($A$2:$A$5001,A3025)&gt;1,"REVISAR","OK")</f>
        <v>0</v>
      </c>
    </row>
    <row r="3026">
      <c r="A3026" s="3">
        <v>3025</v>
      </c>
      <c r="B3026" s="4">
        <v>45388</v>
      </c>
      <c r="C3026" s="3" t="inlineStr">
        <is>
          <t>Sofía García</t>
        </is>
      </c>
      <c r="D3026" s="3" t="inlineStr">
        <is>
          <t>34542067</t>
        </is>
      </c>
      <c r="E3026" s="3" t="inlineStr">
        <is>
          <t>cliente628@sinmail</t>
        </is>
      </c>
      <c r="F3026" s="3" t="inlineStr">
        <is>
          <t>+54 9 2326 486240</t>
        </is>
      </c>
      <c r="G3026" s="3" t="inlineStr">
        <is>
          <t>CABA</t>
        </is>
      </c>
      <c r="H3026" s="3" t="inlineStr">
        <is>
          <t>Bs.As</t>
        </is>
      </c>
      <c r="I3026" s="3" t="inlineStr">
        <is>
          <t>Disco SSD 480GB</t>
        </is>
      </c>
      <c r="J3026" s="3" t="inlineStr">
        <is>
          <t>Accesorios</t>
        </is>
      </c>
      <c r="K3026" s="3">
        <v>1</v>
      </c>
      <c r="L3026" s="5">
        <v>147112.59</v>
      </c>
      <c r="M3026" s="3">
        <v>0</v>
      </c>
      <c r="N3026" s="5">
        <v>147112.59</v>
      </c>
      <c r="O3026" s="3" t="inlineStr">
        <is>
          <t>MercadoPago</t>
        </is>
      </c>
      <c r="P3026" s="3" t="inlineStr">
        <is>
          <t>Sofía</t>
        </is>
      </c>
      <c r="Q3026" s="3" t="inlineStr">
        <is>
          <t>Local 1</t>
        </is>
      </c>
      <c r="R3026" s="3" t="inlineStr">
        <is>
          <t>No aplica</t>
        </is>
      </c>
      <c r="S3026" s="3" t="inlineStr">
        <is>
          <t>Cliente reclama demora</t>
        </is>
      </c>
      <c r="T3026" s="3">
        <f>IF(COUNTA(A3026:S3026)&lt;19,"REVISAR","OK")</f>
        <v>0</v>
      </c>
      <c r="U3026" s="3">
        <f>IF(ISNUMBER(B3026),"OK","REVISAR")</f>
        <v>0</v>
      </c>
      <c r="V3026" s="3">
        <f>IF(AND(ISNUMBER(K3026),K3026&gt;0,K3026&lt;50),"OK","REVISAR")</f>
        <v>0</v>
      </c>
      <c r="W3026" s="3">
        <f>IF(AND(ISNUMBER(L3026),L3026&gt;0,L3026&lt;1000000),"OK","REVISAR")</f>
        <v>0</v>
      </c>
      <c r="X3026" s="3">
        <f>IF(AND(ISNUMBER(K3026),ISNUMBER(L3026),ISNUMBER(M3026),ISNUMBER(N3026)),IF(ABS(N3026-(K3026*L3026*(1-M3026/100)))&gt;1,"REVISAR","OK"),"REVISAR")</f>
        <v>0</v>
      </c>
      <c r="Y3026" s="3">
        <f>IF(AND(ISNUMBER(SEARCH("@",E3026)),ISNUMBER(SEARCH(".",E3026))),"OK","REVISAR")</f>
        <v>0</v>
      </c>
      <c r="Z3026" s="3">
        <f>IF(COUNTIF($A$2:$A$5001,A3026)&gt;1,"REVISAR","OK")</f>
        <v>0</v>
      </c>
    </row>
    <row r="3027">
      <c r="A3027" s="3">
        <v>3026</v>
      </c>
      <c r="B3027" s="4">
        <v>45581</v>
      </c>
      <c r="D3027" s="3" t="inlineStr">
        <is>
          <t>44047735</t>
        </is>
      </c>
      <c r="E3027" s="3" t="inlineStr">
        <is>
          <t>cliente540@hotmail.com</t>
        </is>
      </c>
      <c r="F3027" s="3" t="inlineStr">
        <is>
          <t>12345</t>
        </is>
      </c>
      <c r="H3027" s="3" t="inlineStr">
        <is>
          <t>Santa Fe</t>
        </is>
      </c>
      <c r="I3027" s="3" t="inlineStr">
        <is>
          <t>Disco SSD 480GB</t>
        </is>
      </c>
      <c r="J3027" s="3" t="inlineStr">
        <is>
          <t>Sin categoria</t>
        </is>
      </c>
      <c r="K3027" s="3">
        <v>6</v>
      </c>
      <c r="L3027" s="5">
        <v>61011.2</v>
      </c>
      <c r="M3027" s="3">
        <v>0</v>
      </c>
      <c r="N3027" s="5">
        <v>366067.2</v>
      </c>
      <c r="O3027" s="3" t="inlineStr">
        <is>
          <t>tarjeta credito</t>
        </is>
      </c>
      <c r="P3027" s="3" t="inlineStr">
        <is>
          <t>Lucas</t>
        </is>
      </c>
      <c r="Q3027" s="3" t="inlineStr">
        <is>
          <t>Sucursal Norte</t>
        </is>
      </c>
      <c r="R3027" s="3" t="inlineStr">
        <is>
          <t>En camino</t>
        </is>
      </c>
      <c r="S3027" s="3" t="inlineStr">
        <is>
          <t>Duplicado probable</t>
        </is>
      </c>
      <c r="T3027" s="3">
        <f>IF(COUNTA(A3027:S3027)&lt;19,"REVISAR","OK")</f>
        <v>0</v>
      </c>
      <c r="U3027" s="3">
        <f>IF(ISNUMBER(B3027),"OK","REVISAR")</f>
        <v>0</v>
      </c>
      <c r="V3027" s="3">
        <f>IF(AND(ISNUMBER(K3027),K3027&gt;0,K3027&lt;50),"OK","REVISAR")</f>
        <v>0</v>
      </c>
      <c r="W3027" s="3">
        <f>IF(AND(ISNUMBER(L3027),L3027&gt;0,L3027&lt;1000000),"OK","REVISAR")</f>
        <v>0</v>
      </c>
      <c r="X3027" s="3">
        <f>IF(AND(ISNUMBER(K3027),ISNUMBER(L3027),ISNUMBER(M3027),ISNUMBER(N3027)),IF(ABS(N3027-(K3027*L3027*(1-M3027/100)))&gt;1,"REVISAR","OK"),"REVISAR")</f>
        <v>0</v>
      </c>
      <c r="Y3027" s="3">
        <f>IF(AND(ISNUMBER(SEARCH("@",E3027)),ISNUMBER(SEARCH(".",E3027))),"OK","REVISAR")</f>
        <v>0</v>
      </c>
      <c r="Z3027" s="3">
        <f>IF(COUNTIF($A$2:$A$5001,A3027)&gt;1,"REVISAR","OK")</f>
        <v>0</v>
      </c>
    </row>
    <row r="3028">
      <c r="A3028" s="3">
        <v>3027</v>
      </c>
      <c r="B3028" s="4">
        <v>45366</v>
      </c>
      <c r="D3028" s="3" t="inlineStr">
        <is>
          <t>22132728</t>
        </is>
      </c>
      <c r="E3028" s="3" t="inlineStr">
        <is>
          <t>cliente364@gmai.com</t>
        </is>
      </c>
      <c r="F3028" s="3" t="inlineStr">
        <is>
          <t>+54 9 2326 547799</t>
        </is>
      </c>
      <c r="G3028" s="3" t="inlineStr">
        <is>
          <t>Buenos Aires</t>
        </is>
      </c>
      <c r="H3028" s="3" t="inlineStr">
        <is>
          <t>Mendoza</t>
        </is>
      </c>
      <c r="I3028" s="3" t="inlineStr">
        <is>
          <t>Auriculares Bluetooth</t>
        </is>
      </c>
      <c r="J3028" s="3" t="inlineStr">
        <is>
          <t>Audio</t>
        </is>
      </c>
      <c r="K3028" s="3">
        <v>7</v>
      </c>
      <c r="L3028" s="5">
        <v>126656.28</v>
      </c>
      <c r="M3028" s="3">
        <v>20</v>
      </c>
      <c r="N3028" s="5">
        <v>709275.17</v>
      </c>
      <c r="Q3028" s="3" t="inlineStr">
        <is>
          <t>Sucursal Norte</t>
        </is>
      </c>
      <c r="R3028" s="3" t="inlineStr">
        <is>
          <t>Pendiente</t>
        </is>
      </c>
      <c r="S3028" s="3" t="inlineStr">
        <is>
          <t>Dirección incompleta</t>
        </is>
      </c>
      <c r="T3028" s="3">
        <f>IF(COUNTA(A3028:S3028)&lt;19,"REVISAR","OK")</f>
        <v>0</v>
      </c>
      <c r="U3028" s="3">
        <f>IF(ISNUMBER(B3028),"OK","REVISAR")</f>
        <v>0</v>
      </c>
      <c r="V3028" s="3">
        <f>IF(AND(ISNUMBER(K3028),K3028&gt;0,K3028&lt;50),"OK","REVISAR")</f>
        <v>0</v>
      </c>
      <c r="W3028" s="3">
        <f>IF(AND(ISNUMBER(L3028),L3028&gt;0,L3028&lt;1000000),"OK","REVISAR")</f>
        <v>0</v>
      </c>
      <c r="X3028" s="3">
        <f>IF(AND(ISNUMBER(K3028),ISNUMBER(L3028),ISNUMBER(M3028),ISNUMBER(N3028)),IF(ABS(N3028-(K3028*L3028*(1-M3028/100)))&gt;1,"REVISAR","OK"),"REVISAR")</f>
        <v>0</v>
      </c>
      <c r="Y3028" s="3">
        <f>IF(AND(ISNUMBER(SEARCH("@",E3028)),ISNUMBER(SEARCH(".",E3028))),"OK","REVISAR")</f>
        <v>0</v>
      </c>
      <c r="Z3028" s="3">
        <f>IF(COUNTIF($A$2:$A$5001,A3028)&gt;1,"REVISAR","OK")</f>
        <v>0</v>
      </c>
    </row>
    <row r="3029">
      <c r="A3029" s="3">
        <v>3028</v>
      </c>
      <c r="B3029" s="4">
        <v>45363</v>
      </c>
      <c r="C3029" s="3" t="inlineStr">
        <is>
          <t>Camila Torres</t>
        </is>
      </c>
      <c r="D3029" s="3" t="inlineStr">
        <is>
          <t>28339843</t>
        </is>
      </c>
      <c r="E3029" s="3" t="inlineStr">
        <is>
          <t>cliente326@hotmail.com</t>
        </is>
      </c>
      <c r="F3029" s="3" t="inlineStr">
        <is>
          <t>+54 9 2326 769618</t>
        </is>
      </c>
      <c r="G3029" s="3" t="inlineStr">
        <is>
          <t>Cordoba</t>
        </is>
      </c>
      <c r="H3029" s="3" t="inlineStr">
        <is>
          <t>Bs.As</t>
        </is>
      </c>
      <c r="I3029" s="3" t="inlineStr">
        <is>
          <t>Parlante portátil</t>
        </is>
      </c>
      <c r="J3029" s="3" t="inlineStr">
        <is>
          <t>Accesorios</t>
        </is>
      </c>
      <c r="K3029" s="3">
        <v>8</v>
      </c>
      <c r="L3029" s="5">
        <v>160679.29</v>
      </c>
      <c r="M3029" s="3">
        <v>10</v>
      </c>
      <c r="N3029" s="5">
        <v>1156890.89</v>
      </c>
      <c r="P3029" s="3" t="inlineStr">
        <is>
          <t>Paul</t>
        </is>
      </c>
      <c r="Q3029" s="3" t="inlineStr">
        <is>
          <t>Sucursal Norte</t>
        </is>
      </c>
      <c r="S3029" s="3" t="inlineStr">
        <is>
          <t>Pago a confirmar</t>
        </is>
      </c>
      <c r="T3029" s="3">
        <f>IF(COUNTA(A3029:S3029)&lt;19,"REVISAR","OK")</f>
        <v>0</v>
      </c>
      <c r="U3029" s="3">
        <f>IF(ISNUMBER(B3029),"OK","REVISAR")</f>
        <v>0</v>
      </c>
      <c r="V3029" s="3">
        <f>IF(AND(ISNUMBER(K3029),K3029&gt;0,K3029&lt;50),"OK","REVISAR")</f>
        <v>0</v>
      </c>
      <c r="W3029" s="3">
        <f>IF(AND(ISNUMBER(L3029),L3029&gt;0,L3029&lt;1000000),"OK","REVISAR")</f>
        <v>0</v>
      </c>
      <c r="X3029" s="3">
        <f>IF(AND(ISNUMBER(K3029),ISNUMBER(L3029),ISNUMBER(M3029),ISNUMBER(N3029)),IF(ABS(N3029-(K3029*L3029*(1-M3029/100)))&gt;1,"REVISAR","OK"),"REVISAR")</f>
        <v>0</v>
      </c>
      <c r="Y3029" s="3">
        <f>IF(AND(ISNUMBER(SEARCH("@",E3029)),ISNUMBER(SEARCH(".",E3029))),"OK","REVISAR")</f>
        <v>0</v>
      </c>
      <c r="Z3029" s="3">
        <f>IF(COUNTIF($A$2:$A$5001,A3029)&gt;1,"REVISAR","OK")</f>
        <v>0</v>
      </c>
    </row>
    <row r="3030">
      <c r="A3030" s="3">
        <v>3029</v>
      </c>
      <c r="B3030" s="4">
        <v>45434</v>
      </c>
      <c r="C3030" s="3" t="inlineStr">
        <is>
          <t>Carlos López</t>
        </is>
      </c>
      <c r="D3030" s="3" t="inlineStr">
        <is>
          <t>34066739</t>
        </is>
      </c>
      <c r="E3030" s="3" t="inlineStr">
        <is>
          <t>cliente51@yahoo.com</t>
        </is>
      </c>
      <c r="F3030" s="3" t="inlineStr">
        <is>
          <t>+54 9 2326 728036</t>
        </is>
      </c>
      <c r="G3030" s="3" t="inlineStr">
        <is>
          <t>Bs As</t>
        </is>
      </c>
      <c r="H3030" s="3" t="inlineStr">
        <is>
          <t>Buenos Aires</t>
        </is>
      </c>
      <c r="I3030" s="3" t="inlineStr">
        <is>
          <t>Monitor 24</t>
        </is>
      </c>
      <c r="K3030" s="3">
        <v>5</v>
      </c>
      <c r="L3030" s="5">
        <v>-25000</v>
      </c>
      <c r="M3030" s="3">
        <v>10</v>
      </c>
      <c r="N3030" s="5">
        <v>-112500</v>
      </c>
      <c r="O3030" s="3" t="inlineStr">
        <is>
          <t>Transferencia</t>
        </is>
      </c>
      <c r="P3030" s="3" t="inlineStr">
        <is>
          <t>Isaías</t>
        </is>
      </c>
      <c r="R3030" s="3" t="inlineStr">
        <is>
          <t>Entregado</t>
        </is>
      </c>
      <c r="S3030" s="3" t="inlineStr">
        <is>
          <t>Duplicado probable</t>
        </is>
      </c>
      <c r="T3030" s="3">
        <f>IF(COUNTA(A3030:S3030)&lt;19,"REVISAR","OK")</f>
        <v>0</v>
      </c>
      <c r="U3030" s="3">
        <f>IF(ISNUMBER(B3030),"OK","REVISAR")</f>
        <v>0</v>
      </c>
      <c r="V3030" s="3">
        <f>IF(AND(ISNUMBER(K3030),K3030&gt;0,K3030&lt;50),"OK","REVISAR")</f>
        <v>0</v>
      </c>
      <c r="W3030" s="3">
        <f>IF(AND(ISNUMBER(L3030),L3030&gt;0,L3030&lt;1000000),"OK","REVISAR")</f>
        <v>0</v>
      </c>
      <c r="X3030" s="3">
        <f>IF(AND(ISNUMBER(K3030),ISNUMBER(L3030),ISNUMBER(M3030),ISNUMBER(N3030)),IF(ABS(N3030-(K3030*L3030*(1-M3030/100)))&gt;1,"REVISAR","OK"),"REVISAR")</f>
        <v>0</v>
      </c>
      <c r="Y3030" s="3">
        <f>IF(AND(ISNUMBER(SEARCH("@",E3030)),ISNUMBER(SEARCH(".",E3030))),"OK","REVISAR")</f>
        <v>0</v>
      </c>
      <c r="Z3030" s="3">
        <f>IF(COUNTIF($A$2:$A$5001,A3030)&gt;1,"REVISAR","OK")</f>
        <v>0</v>
      </c>
    </row>
    <row r="3031">
      <c r="A3031" s="3">
        <v>3030</v>
      </c>
      <c r="B3031" s="4">
        <v>45667</v>
      </c>
      <c r="D3031" s="3" t="inlineStr">
        <is>
          <t>30142118</t>
        </is>
      </c>
      <c r="E3031" s="3" t="inlineStr">
        <is>
          <t>cliente464@gmai.com</t>
        </is>
      </c>
      <c r="F3031" s="3" t="inlineStr">
        <is>
          <t>+54 9 2326 903179</t>
        </is>
      </c>
      <c r="G3031" s="3" t="inlineStr">
        <is>
          <t>san antonio de areco</t>
        </is>
      </c>
      <c r="H3031" s="3" t="inlineStr">
        <is>
          <t>Buenos Aires</t>
        </is>
      </c>
      <c r="I3031" s="3" t="inlineStr">
        <is>
          <t>Disco SSD 480GB</t>
        </is>
      </c>
      <c r="J3031" s="3" t="inlineStr">
        <is>
          <t>Audio</t>
        </is>
      </c>
      <c r="K3031" s="3">
        <v>5</v>
      </c>
      <c r="L3031" s="5">
        <v>82218.02</v>
      </c>
      <c r="M3031" s="3">
        <v>5</v>
      </c>
      <c r="N3031" s="5">
        <v>390535.6</v>
      </c>
      <c r="O3031" s="3" t="inlineStr">
        <is>
          <t>Tarjeta Débito</t>
        </is>
      </c>
      <c r="P3031" s="3" t="inlineStr">
        <is>
          <t>Sofía</t>
        </is>
      </c>
      <c r="Q3031" s="3" t="inlineStr">
        <is>
          <t>Norte</t>
        </is>
      </c>
      <c r="R3031" s="3" t="inlineStr">
        <is>
          <t>No aplica</t>
        </is>
      </c>
      <c r="S3031" s="3" t="inlineStr">
        <is>
          <t>sin observaciones</t>
        </is>
      </c>
      <c r="T3031" s="3">
        <f>IF(COUNTA(A3031:S3031)&lt;19,"REVISAR","OK")</f>
        <v>0</v>
      </c>
      <c r="U3031" s="3">
        <f>IF(ISNUMBER(B3031),"OK","REVISAR")</f>
        <v>0</v>
      </c>
      <c r="V3031" s="3">
        <f>IF(AND(ISNUMBER(K3031),K3031&gt;0,K3031&lt;50),"OK","REVISAR")</f>
        <v>0</v>
      </c>
      <c r="W3031" s="3">
        <f>IF(AND(ISNUMBER(L3031),L3031&gt;0,L3031&lt;1000000),"OK","REVISAR")</f>
        <v>0</v>
      </c>
      <c r="X3031" s="3">
        <f>IF(AND(ISNUMBER(K3031),ISNUMBER(L3031),ISNUMBER(M3031),ISNUMBER(N3031)),IF(ABS(N3031-(K3031*L3031*(1-M3031/100)))&gt;1,"REVISAR","OK"),"REVISAR")</f>
        <v>0</v>
      </c>
      <c r="Y3031" s="3">
        <f>IF(AND(ISNUMBER(SEARCH("@",E3031)),ISNUMBER(SEARCH(".",E3031))),"OK","REVISAR")</f>
        <v>0</v>
      </c>
      <c r="Z3031" s="3">
        <f>IF(COUNTIF($A$2:$A$5001,A3031)&gt;1,"REVISAR","OK")</f>
        <v>0</v>
      </c>
    </row>
    <row r="3032">
      <c r="A3032" s="3">
        <v>3031</v>
      </c>
      <c r="B3032" s="4">
        <v>45381</v>
      </c>
      <c r="C3032" s="3" t="inlineStr">
        <is>
          <t>María Gómez</t>
        </is>
      </c>
      <c r="D3032" s="3" t="inlineStr">
        <is>
          <t>27989534</t>
        </is>
      </c>
      <c r="E3032" s="3" t="inlineStr">
        <is>
          <t>cliente160@gmai.com</t>
        </is>
      </c>
      <c r="F3032" s="3" t="inlineStr">
        <is>
          <t>+54 9 2326 708602</t>
        </is>
      </c>
      <c r="G3032" s="3" t="inlineStr">
        <is>
          <t>San Antonio de Areco</t>
        </is>
      </c>
      <c r="H3032" s="3" t="inlineStr">
        <is>
          <t>Córdoba</t>
        </is>
      </c>
      <c r="I3032" s="3" t="inlineStr">
        <is>
          <t>Producto desconocido</t>
        </is>
      </c>
      <c r="J3032" s="3" t="inlineStr">
        <is>
          <t>Computación</t>
        </is>
      </c>
      <c r="K3032" s="3">
        <v>4</v>
      </c>
      <c r="L3032" s="5">
        <v>75056.82000000001</v>
      </c>
      <c r="M3032" s="3">
        <v>20</v>
      </c>
      <c r="N3032" s="5">
        <v>240181.82</v>
      </c>
      <c r="O3032" s="3" t="inlineStr">
        <is>
          <t>efectivo</t>
        </is>
      </c>
      <c r="P3032" s="3" t="inlineStr">
        <is>
          <t>admin</t>
        </is>
      </c>
      <c r="R3032" s="3" t="inlineStr">
        <is>
          <t>En camino</t>
        </is>
      </c>
      <c r="S3032" s="3" t="inlineStr">
        <is>
          <t>Dirección incompleta</t>
        </is>
      </c>
      <c r="T3032" s="3">
        <f>IF(COUNTA(A3032:S3032)&lt;19,"REVISAR","OK")</f>
        <v>0</v>
      </c>
      <c r="U3032" s="3">
        <f>IF(ISNUMBER(B3032),"OK","REVISAR")</f>
        <v>0</v>
      </c>
      <c r="V3032" s="3">
        <f>IF(AND(ISNUMBER(K3032),K3032&gt;0,K3032&lt;50),"OK","REVISAR")</f>
        <v>0</v>
      </c>
      <c r="W3032" s="3">
        <f>IF(AND(ISNUMBER(L3032),L3032&gt;0,L3032&lt;1000000),"OK","REVISAR")</f>
        <v>0</v>
      </c>
      <c r="X3032" s="3">
        <f>IF(AND(ISNUMBER(K3032),ISNUMBER(L3032),ISNUMBER(M3032),ISNUMBER(N3032)),IF(ABS(N3032-(K3032*L3032*(1-M3032/100)))&gt;1,"REVISAR","OK"),"REVISAR")</f>
        <v>0</v>
      </c>
      <c r="Y3032" s="3">
        <f>IF(AND(ISNUMBER(SEARCH("@",E3032)),ISNUMBER(SEARCH(".",E3032))),"OK","REVISAR")</f>
        <v>0</v>
      </c>
      <c r="Z3032" s="3">
        <f>IF(COUNTIF($A$2:$A$5001,A3032)&gt;1,"REVISAR","OK")</f>
        <v>0</v>
      </c>
    </row>
    <row r="3033">
      <c r="A3033" s="3">
        <v>3032</v>
      </c>
      <c r="B3033" s="4">
        <v>45614</v>
      </c>
      <c r="C3033" s="3" t="inlineStr">
        <is>
          <t>Cliente Sin Nombre</t>
        </is>
      </c>
      <c r="D3033" s="3" t="inlineStr">
        <is>
          <t>24484915</t>
        </is>
      </c>
      <c r="E3033" s="3" t="inlineStr">
        <is>
          <t>cliente120@hotmail.com</t>
        </is>
      </c>
      <c r="F3033" s="3" t="inlineStr">
        <is>
          <t>+54 9 2326 563440</t>
        </is>
      </c>
      <c r="G3033" s="3" t="inlineStr">
        <is>
          <t>Buenos Aires</t>
        </is>
      </c>
      <c r="H3033" s="3" t="inlineStr">
        <is>
          <t>Córdoba</t>
        </is>
      </c>
      <c r="I3033" s="3" t="inlineStr">
        <is>
          <t>Webcam HD</t>
        </is>
      </c>
      <c r="J3033" s="3" t="inlineStr">
        <is>
          <t>Periféricos</t>
        </is>
      </c>
      <c r="K3033" s="3">
        <v>4</v>
      </c>
      <c r="L3033" s="5">
        <v>71838.75</v>
      </c>
      <c r="M3033" s="3">
        <v>5</v>
      </c>
      <c r="N3033" s="5">
        <v>272987.25</v>
      </c>
      <c r="P3033" s="3" t="inlineStr">
        <is>
          <t>Sofía</t>
        </is>
      </c>
      <c r="Q3033" s="3" t="inlineStr">
        <is>
          <t>Online</t>
        </is>
      </c>
      <c r="R3033" s="3" t="inlineStr">
        <is>
          <t>Pendiente</t>
        </is>
      </c>
      <c r="S3033" s="3" t="inlineStr">
        <is>
          <t>Cliente reclama demora</t>
        </is>
      </c>
      <c r="T3033" s="3">
        <f>IF(COUNTA(A3033:S3033)&lt;19,"REVISAR","OK")</f>
        <v>0</v>
      </c>
      <c r="U3033" s="3">
        <f>IF(ISNUMBER(B3033),"OK","REVISAR")</f>
        <v>0</v>
      </c>
      <c r="V3033" s="3">
        <f>IF(AND(ISNUMBER(K3033),K3033&gt;0,K3033&lt;50),"OK","REVISAR")</f>
        <v>0</v>
      </c>
      <c r="W3033" s="3">
        <f>IF(AND(ISNUMBER(L3033),L3033&gt;0,L3033&lt;1000000),"OK","REVISAR")</f>
        <v>0</v>
      </c>
      <c r="X3033" s="3">
        <f>IF(AND(ISNUMBER(K3033),ISNUMBER(L3033),ISNUMBER(M3033),ISNUMBER(N3033)),IF(ABS(N3033-(K3033*L3033*(1-M3033/100)))&gt;1,"REVISAR","OK"),"REVISAR")</f>
        <v>0</v>
      </c>
      <c r="Y3033" s="3">
        <f>IF(AND(ISNUMBER(SEARCH("@",E3033)),ISNUMBER(SEARCH(".",E3033))),"OK","REVISAR")</f>
        <v>0</v>
      </c>
      <c r="Z3033" s="3">
        <f>IF(COUNTIF($A$2:$A$5001,A3033)&gt;1,"REVISAR","OK")</f>
        <v>0</v>
      </c>
    </row>
    <row r="3034">
      <c r="A3034" s="3">
        <v>3033</v>
      </c>
      <c r="B3034" s="4">
        <v>45653</v>
      </c>
      <c r="D3034" s="3" t="inlineStr">
        <is>
          <t>36222222</t>
        </is>
      </c>
      <c r="E3034" s="3" t="inlineStr">
        <is>
          <t>cliente788@hotmail.com</t>
        </is>
      </c>
      <c r="F3034" s="3" t="inlineStr">
        <is>
          <t>+54 9 2326 928202</t>
        </is>
      </c>
      <c r="G3034" s="3" t="inlineStr">
        <is>
          <t>S. A. de Areco</t>
        </is>
      </c>
      <c r="I3034" s="3" t="inlineStr">
        <is>
          <t>Auriculares Bluetooth</t>
        </is>
      </c>
      <c r="J3034" s="3" t="inlineStr">
        <is>
          <t>perifericos</t>
        </is>
      </c>
      <c r="K3034" s="3">
        <v>7</v>
      </c>
      <c r="L3034" s="5">
        <v>26525.6</v>
      </c>
      <c r="M3034" s="3">
        <v>10</v>
      </c>
      <c r="N3034" s="5">
        <v>167111.28</v>
      </c>
      <c r="O3034" s="3" t="inlineStr">
        <is>
          <t>transf</t>
        </is>
      </c>
      <c r="P3034" s="3" t="inlineStr">
        <is>
          <t>Paul</t>
        </is>
      </c>
      <c r="Q3034" s="3" t="inlineStr">
        <is>
          <t>Online</t>
        </is>
      </c>
      <c r="R3034" s="3" t="inlineStr">
        <is>
          <t>En camino</t>
        </is>
      </c>
      <c r="S3034" s="3" t="inlineStr">
        <is>
          <t>Precio cargado manualmente</t>
        </is>
      </c>
      <c r="T3034" s="3">
        <f>IF(COUNTA(A3034:S3034)&lt;19,"REVISAR","OK")</f>
        <v>0</v>
      </c>
      <c r="U3034" s="3">
        <f>IF(ISNUMBER(B3034),"OK","REVISAR")</f>
        <v>0</v>
      </c>
      <c r="V3034" s="3">
        <f>IF(AND(ISNUMBER(K3034),K3034&gt;0,K3034&lt;50),"OK","REVISAR")</f>
        <v>0</v>
      </c>
      <c r="W3034" s="3">
        <f>IF(AND(ISNUMBER(L3034),L3034&gt;0,L3034&lt;1000000),"OK","REVISAR")</f>
        <v>0</v>
      </c>
      <c r="X3034" s="3">
        <f>IF(AND(ISNUMBER(K3034),ISNUMBER(L3034),ISNUMBER(M3034),ISNUMBER(N3034)),IF(ABS(N3034-(K3034*L3034*(1-M3034/100)))&gt;1,"REVISAR","OK"),"REVISAR")</f>
        <v>0</v>
      </c>
      <c r="Y3034" s="3">
        <f>IF(AND(ISNUMBER(SEARCH("@",E3034)),ISNUMBER(SEARCH(".",E3034))),"OK","REVISAR")</f>
        <v>0</v>
      </c>
      <c r="Z3034" s="3">
        <f>IF(COUNTIF($A$2:$A$5001,A3034)&gt;1,"REVISAR","OK")</f>
        <v>0</v>
      </c>
    </row>
    <row r="3035">
      <c r="B3035" s="4">
        <v>45338</v>
      </c>
      <c r="C3035" s="3" t="inlineStr">
        <is>
          <t>Cliente Sin Nombre</t>
        </is>
      </c>
      <c r="D3035" s="3" t="inlineStr">
        <is>
          <t>43041213</t>
        </is>
      </c>
      <c r="E3035" s="3" t="inlineStr">
        <is>
          <t>cliente216@yahoo.com</t>
        </is>
      </c>
      <c r="F3035" s="3" t="inlineStr">
        <is>
          <t>+54 9 2326 922879</t>
        </is>
      </c>
      <c r="G3035" s="3" t="inlineStr">
        <is>
          <t>Cordoba</t>
        </is>
      </c>
      <c r="H3035" s="3" t="inlineStr">
        <is>
          <t>Mendoza</t>
        </is>
      </c>
      <c r="I3035" s="3" t="inlineStr">
        <is>
          <t>Memoria RAM 8GB</t>
        </is>
      </c>
      <c r="J3035" s="3" t="inlineStr">
        <is>
          <t>Hogar</t>
        </is>
      </c>
      <c r="K3035" s="3">
        <v>3</v>
      </c>
      <c r="L3035" s="5">
        <v>20840.96</v>
      </c>
      <c r="M3035" s="3">
        <v>20</v>
      </c>
      <c r="N3035" s="5">
        <v>50018.3</v>
      </c>
      <c r="P3035" s="3" t="inlineStr">
        <is>
          <t>Sofía</t>
        </is>
      </c>
      <c r="Q3035" s="3" t="inlineStr">
        <is>
          <t>local 1</t>
        </is>
      </c>
      <c r="S3035" s="3" t="inlineStr">
        <is>
          <t>Duplicado probable</t>
        </is>
      </c>
      <c r="T3035" s="3">
        <f>IF(COUNTA(A3035:S3035)&lt;19,"REVISAR","OK")</f>
        <v>0</v>
      </c>
      <c r="U3035" s="3">
        <f>IF(ISNUMBER(B3035),"OK","REVISAR")</f>
        <v>0</v>
      </c>
      <c r="V3035" s="3">
        <f>IF(AND(ISNUMBER(K3035),K3035&gt;0,K3035&lt;50),"OK","REVISAR")</f>
        <v>0</v>
      </c>
      <c r="W3035" s="3">
        <f>IF(AND(ISNUMBER(L3035),L3035&gt;0,L3035&lt;1000000),"OK","REVISAR")</f>
        <v>0</v>
      </c>
      <c r="X3035" s="3">
        <f>IF(AND(ISNUMBER(K3035),ISNUMBER(L3035),ISNUMBER(M3035),ISNUMBER(N3035)),IF(ABS(N3035-(K3035*L3035*(1-M3035/100)))&gt;1,"REVISAR","OK"),"REVISAR")</f>
        <v>0</v>
      </c>
      <c r="Y3035" s="3">
        <f>IF(AND(ISNUMBER(SEARCH("@",E3035)),ISNUMBER(SEARCH(".",E3035))),"OK","REVISAR")</f>
        <v>0</v>
      </c>
      <c r="Z3035" s="3">
        <f>IF(COUNTIF($A$2:$A$5001,A3035)&gt;1,"REVISAR","OK")</f>
        <v>0</v>
      </c>
    </row>
    <row r="3036">
      <c r="A3036" s="3">
        <v>3035</v>
      </c>
      <c r="B3036" s="4">
        <v>45730</v>
      </c>
      <c r="C3036" s="3" t="inlineStr">
        <is>
          <t>Lucas Rodríguez</t>
        </is>
      </c>
      <c r="D3036" s="3" t="inlineStr">
        <is>
          <t>22883629</t>
        </is>
      </c>
      <c r="E3036" s="3" t="inlineStr">
        <is>
          <t>cliente216@yahoo.com</t>
        </is>
      </c>
      <c r="F3036" s="3" t="inlineStr">
        <is>
          <t>+54 9 2326 361324</t>
        </is>
      </c>
      <c r="G3036" s="3" t="inlineStr">
        <is>
          <t>San Antonio de Areco</t>
        </is>
      </c>
      <c r="H3036" s="3" t="inlineStr">
        <is>
          <t>Santa Fe</t>
        </is>
      </c>
      <c r="I3036" s="3" t="inlineStr">
        <is>
          <t>Webcam HD</t>
        </is>
      </c>
      <c r="J3036" s="3" t="inlineStr">
        <is>
          <t>Tecnologia</t>
        </is>
      </c>
      <c r="K3036" s="3">
        <v>6</v>
      </c>
      <c r="L3036" s="5">
        <v>47574.22</v>
      </c>
      <c r="M3036" s="3">
        <v>5</v>
      </c>
      <c r="N3036" s="5">
        <v>271173.05</v>
      </c>
      <c r="O3036" s="3" t="inlineStr">
        <is>
          <t>transf</t>
        </is>
      </c>
      <c r="P3036" s="3" t="inlineStr">
        <is>
          <t>Admin</t>
        </is>
      </c>
      <c r="Q3036" s="3" t="inlineStr">
        <is>
          <t>Local 1</t>
        </is>
      </c>
      <c r="R3036" s="3" t="inlineStr">
        <is>
          <t>entregado</t>
        </is>
      </c>
      <c r="S3036" s="3" t="inlineStr">
        <is>
          <t>Producto sin stock</t>
        </is>
      </c>
      <c r="T3036" s="3">
        <f>IF(COUNTA(A3036:S3036)&lt;19,"REVISAR","OK")</f>
        <v>0</v>
      </c>
      <c r="U3036" s="3">
        <f>IF(ISNUMBER(B3036),"OK","REVISAR")</f>
        <v>0</v>
      </c>
      <c r="V3036" s="3">
        <f>IF(AND(ISNUMBER(K3036),K3036&gt;0,K3036&lt;50),"OK","REVISAR")</f>
        <v>0</v>
      </c>
      <c r="W3036" s="3">
        <f>IF(AND(ISNUMBER(L3036),L3036&gt;0,L3036&lt;1000000),"OK","REVISAR")</f>
        <v>0</v>
      </c>
      <c r="X3036" s="3">
        <f>IF(AND(ISNUMBER(K3036),ISNUMBER(L3036),ISNUMBER(M3036),ISNUMBER(N3036)),IF(ABS(N3036-(K3036*L3036*(1-M3036/100)))&gt;1,"REVISAR","OK"),"REVISAR")</f>
        <v>0</v>
      </c>
      <c r="Y3036" s="3">
        <f>IF(AND(ISNUMBER(SEARCH("@",E3036)),ISNUMBER(SEARCH(".",E3036))),"OK","REVISAR")</f>
        <v>0</v>
      </c>
      <c r="Z3036" s="3">
        <f>IF(COUNTIF($A$2:$A$5001,A3036)&gt;1,"REVISAR","OK")</f>
        <v>0</v>
      </c>
    </row>
    <row r="3037">
      <c r="A3037" s="3">
        <v>3036</v>
      </c>
      <c r="B3037" s="4">
        <v>45762</v>
      </c>
      <c r="D3037" s="3" t="inlineStr">
        <is>
          <t>26919467</t>
        </is>
      </c>
      <c r="E3037" s="3" t="inlineStr">
        <is>
          <t>cliente145@hotmail.com</t>
        </is>
      </c>
      <c r="F3037" s="3" t="inlineStr">
        <is>
          <t>+54 9 2326 947307</t>
        </is>
      </c>
      <c r="G3037" s="3" t="inlineStr">
        <is>
          <t>Rosario</t>
        </is>
      </c>
      <c r="I3037" s="3" t="inlineStr">
        <is>
          <t>Cable USB-C</t>
        </is>
      </c>
      <c r="J3037" s="3" t="inlineStr">
        <is>
          <t>Periféricos</t>
        </is>
      </c>
      <c r="K3037" s="3">
        <v>1</v>
      </c>
      <c r="L3037" s="5">
        <v>73000.95</v>
      </c>
      <c r="M3037" s="3">
        <v>0</v>
      </c>
      <c r="N3037" s="5">
        <v>73000.95</v>
      </c>
      <c r="O3037" s="3" t="inlineStr">
        <is>
          <t>Tarjeta Crédito</t>
        </is>
      </c>
      <c r="P3037" s="3" t="inlineStr">
        <is>
          <t>Benjamín</t>
        </is>
      </c>
      <c r="Q3037" s="3" t="inlineStr">
        <is>
          <t>Sucursal Centro</t>
        </is>
      </c>
      <c r="R3037" s="3" t="inlineStr">
        <is>
          <t>Entregado</t>
        </is>
      </c>
      <c r="S3037" s="3" t="inlineStr">
        <is>
          <t>sin observaciones</t>
        </is>
      </c>
      <c r="T3037" s="3">
        <f>IF(COUNTA(A3037:S3037)&lt;19,"REVISAR","OK")</f>
        <v>0</v>
      </c>
      <c r="U3037" s="3">
        <f>IF(ISNUMBER(B3037),"OK","REVISAR")</f>
        <v>0</v>
      </c>
      <c r="V3037" s="3">
        <f>IF(AND(ISNUMBER(K3037),K3037&gt;0,K3037&lt;50),"OK","REVISAR")</f>
        <v>0</v>
      </c>
      <c r="W3037" s="3">
        <f>IF(AND(ISNUMBER(L3037),L3037&gt;0,L3037&lt;1000000),"OK","REVISAR")</f>
        <v>0</v>
      </c>
      <c r="X3037" s="3">
        <f>IF(AND(ISNUMBER(K3037),ISNUMBER(L3037),ISNUMBER(M3037),ISNUMBER(N3037)),IF(ABS(N3037-(K3037*L3037*(1-M3037/100)))&gt;1,"REVISAR","OK"),"REVISAR")</f>
        <v>0</v>
      </c>
      <c r="Y3037" s="3">
        <f>IF(AND(ISNUMBER(SEARCH("@",E3037)),ISNUMBER(SEARCH(".",E3037))),"OK","REVISAR")</f>
        <v>0</v>
      </c>
      <c r="Z3037" s="3">
        <f>IF(COUNTIF($A$2:$A$5001,A3037)&gt;1,"REVISAR","OK")</f>
        <v>0</v>
      </c>
    </row>
    <row r="3038">
      <c r="A3038" s="3">
        <v>3037</v>
      </c>
      <c r="B3038" s="4">
        <v>45408</v>
      </c>
      <c r="C3038" s="3" t="inlineStr">
        <is>
          <t>Pedro Sánchez</t>
        </is>
      </c>
      <c r="D3038" s="3" t="inlineStr">
        <is>
          <t>22175644</t>
        </is>
      </c>
      <c r="F3038" s="3" t="inlineStr">
        <is>
          <t>+54 9 2326 887602</t>
        </is>
      </c>
      <c r="G3038" s="3" t="inlineStr">
        <is>
          <t>san antonio de areco</t>
        </is>
      </c>
      <c r="H3038" s="3" t="inlineStr">
        <is>
          <t>Buenos Aires</t>
        </is>
      </c>
      <c r="I3038" s="3" t="inlineStr">
        <is>
          <t>Cargador rápido</t>
        </is>
      </c>
      <c r="J3038" s="3" t="inlineStr">
        <is>
          <t>Tecnologia</t>
        </is>
      </c>
      <c r="K3038" s="3">
        <v>5</v>
      </c>
      <c r="L3038" s="5">
        <v>154849.41</v>
      </c>
      <c r="M3038" s="3">
        <v>0</v>
      </c>
      <c r="N3038" s="5">
        <v>774247.05</v>
      </c>
      <c r="O3038" s="3" t="inlineStr">
        <is>
          <t>Efectivo</t>
        </is>
      </c>
      <c r="Q3038" s="3" t="inlineStr">
        <is>
          <t>Sucursal Centro</t>
        </is>
      </c>
      <c r="R3038" s="3" t="inlineStr">
        <is>
          <t>Entregado</t>
        </is>
      </c>
      <c r="T3038" s="3">
        <f>IF(COUNTA(A3038:S3038)&lt;19,"REVISAR","OK")</f>
        <v>0</v>
      </c>
      <c r="U3038" s="3">
        <f>IF(ISNUMBER(B3038),"OK","REVISAR")</f>
        <v>0</v>
      </c>
      <c r="V3038" s="3">
        <f>IF(AND(ISNUMBER(K3038),K3038&gt;0,K3038&lt;50),"OK","REVISAR")</f>
        <v>0</v>
      </c>
      <c r="W3038" s="3">
        <f>IF(AND(ISNUMBER(L3038),L3038&gt;0,L3038&lt;1000000),"OK","REVISAR")</f>
        <v>0</v>
      </c>
      <c r="X3038" s="3">
        <f>IF(AND(ISNUMBER(K3038),ISNUMBER(L3038),ISNUMBER(M3038),ISNUMBER(N3038)),IF(ABS(N3038-(K3038*L3038*(1-M3038/100)))&gt;1,"REVISAR","OK"),"REVISAR")</f>
        <v>0</v>
      </c>
      <c r="Y3038" s="3">
        <f>IF(AND(ISNUMBER(SEARCH("@",E3038)),ISNUMBER(SEARCH(".",E3038))),"OK","REVISAR")</f>
        <v>0</v>
      </c>
      <c r="Z3038" s="3">
        <f>IF(COUNTIF($A$2:$A$5001,A3038)&gt;1,"REVISAR","OK")</f>
        <v>0</v>
      </c>
    </row>
    <row r="3039">
      <c r="A3039" s="3">
        <v>3038</v>
      </c>
      <c r="B3039" s="4">
        <v>45305</v>
      </c>
      <c r="C3039" s="3" t="inlineStr">
        <is>
          <t>Lucas Rodríguez</t>
        </is>
      </c>
      <c r="D3039" s="3" t="inlineStr">
        <is>
          <t>22747057</t>
        </is>
      </c>
      <c r="E3039" s="3" t="inlineStr">
        <is>
          <t>cliente58@yahoo.com</t>
        </is>
      </c>
      <c r="F3039" s="3" t="inlineStr">
        <is>
          <t>+54 9 2326 697371</t>
        </is>
      </c>
      <c r="G3039" s="3" t="inlineStr">
        <is>
          <t>Mar del Plata</t>
        </is>
      </c>
      <c r="H3039" s="3" t="inlineStr">
        <is>
          <t>buenos aires</t>
        </is>
      </c>
      <c r="J3039" s="3" t="inlineStr">
        <is>
          <t>tecnologia</t>
        </is>
      </c>
      <c r="K3039" s="3">
        <v>2</v>
      </c>
      <c r="L3039" s="5">
        <v>154697.98</v>
      </c>
      <c r="M3039" s="3">
        <v>0</v>
      </c>
      <c r="N3039" s="5">
        <v>309395.96</v>
      </c>
      <c r="O3039" s="3" t="inlineStr">
        <is>
          <t>Efectivo</t>
        </is>
      </c>
      <c r="Q3039" s="3" t="inlineStr">
        <is>
          <t>Centro</t>
        </is>
      </c>
      <c r="R3039" s="3" t="inlineStr">
        <is>
          <t>Pendiente</t>
        </is>
      </c>
      <c r="T3039" s="3">
        <f>IF(COUNTA(A3039:S3039)&lt;19,"REVISAR","OK")</f>
        <v>0</v>
      </c>
      <c r="U3039" s="3">
        <f>IF(ISNUMBER(B3039),"OK","REVISAR")</f>
        <v>0</v>
      </c>
      <c r="V3039" s="3">
        <f>IF(AND(ISNUMBER(K3039),K3039&gt;0,K3039&lt;50),"OK","REVISAR")</f>
        <v>0</v>
      </c>
      <c r="W3039" s="3">
        <f>IF(AND(ISNUMBER(L3039),L3039&gt;0,L3039&lt;1000000),"OK","REVISAR")</f>
        <v>0</v>
      </c>
      <c r="X3039" s="3">
        <f>IF(AND(ISNUMBER(K3039),ISNUMBER(L3039),ISNUMBER(M3039),ISNUMBER(N3039)),IF(ABS(N3039-(K3039*L3039*(1-M3039/100)))&gt;1,"REVISAR","OK"),"REVISAR")</f>
        <v>0</v>
      </c>
      <c r="Y3039" s="3">
        <f>IF(AND(ISNUMBER(SEARCH("@",E3039)),ISNUMBER(SEARCH(".",E3039))),"OK","REVISAR")</f>
        <v>0</v>
      </c>
      <c r="Z3039" s="3">
        <f>IF(COUNTIF($A$2:$A$5001,A3039)&gt;1,"REVISAR","OK")</f>
        <v>0</v>
      </c>
    </row>
    <row r="3040">
      <c r="A3040" s="3">
        <v>3039</v>
      </c>
      <c r="B3040" s="4">
        <v>45755</v>
      </c>
      <c r="C3040" s="3" t="inlineStr">
        <is>
          <t>Ana Martínez</t>
        </is>
      </c>
      <c r="D3040" s="3" t="inlineStr">
        <is>
          <t>42267079</t>
        </is>
      </c>
      <c r="E3040" s="3" t="inlineStr">
        <is>
          <t>cliente16@</t>
        </is>
      </c>
      <c r="F3040" s="3" t="inlineStr">
        <is>
          <t>+54 9 2326 312003</t>
        </is>
      </c>
      <c r="G3040" s="3" t="inlineStr">
        <is>
          <t>S. A. de Areco</t>
        </is>
      </c>
      <c r="H3040" s="3" t="inlineStr">
        <is>
          <t>Córdoba</t>
        </is>
      </c>
      <c r="I3040" s="3" t="inlineStr">
        <is>
          <t>Disco SSD 480GB</t>
        </is>
      </c>
      <c r="J3040" s="3" t="inlineStr">
        <is>
          <t>tecnologia</t>
        </is>
      </c>
      <c r="K3040" s="3">
        <v>6</v>
      </c>
      <c r="L3040" s="5">
        <v>142522</v>
      </c>
      <c r="M3040" s="3">
        <v>10</v>
      </c>
      <c r="N3040" s="5">
        <v>769618.8</v>
      </c>
      <c r="O3040" s="3" t="inlineStr">
        <is>
          <t>Cheque</t>
        </is>
      </c>
      <c r="Q3040" s="3" t="inlineStr">
        <is>
          <t>Local 1</t>
        </is>
      </c>
      <c r="R3040" s="3" t="inlineStr">
        <is>
          <t>En camino</t>
        </is>
      </c>
      <c r="T3040" s="3">
        <f>IF(COUNTA(A3040:S3040)&lt;19,"REVISAR","OK")</f>
        <v>0</v>
      </c>
      <c r="U3040" s="3">
        <f>IF(ISNUMBER(B3040),"OK","REVISAR")</f>
        <v>0</v>
      </c>
      <c r="V3040" s="3">
        <f>IF(AND(ISNUMBER(K3040),K3040&gt;0,K3040&lt;50),"OK","REVISAR")</f>
        <v>0</v>
      </c>
      <c r="W3040" s="3">
        <f>IF(AND(ISNUMBER(L3040),L3040&gt;0,L3040&lt;1000000),"OK","REVISAR")</f>
        <v>0</v>
      </c>
      <c r="X3040" s="3">
        <f>IF(AND(ISNUMBER(K3040),ISNUMBER(L3040),ISNUMBER(M3040),ISNUMBER(N3040)),IF(ABS(N3040-(K3040*L3040*(1-M3040/100)))&gt;1,"REVISAR","OK"),"REVISAR")</f>
        <v>0</v>
      </c>
      <c r="Y3040" s="3">
        <f>IF(AND(ISNUMBER(SEARCH("@",E3040)),ISNUMBER(SEARCH(".",E3040))),"OK","REVISAR")</f>
        <v>0</v>
      </c>
      <c r="Z3040" s="3">
        <f>IF(COUNTIF($A$2:$A$5001,A3040)&gt;1,"REVISAR","OK")</f>
        <v>0</v>
      </c>
    </row>
    <row r="3041">
      <c r="A3041" s="3">
        <v>3040</v>
      </c>
      <c r="B3041" s="4">
        <v>45802</v>
      </c>
      <c r="C3041" s="3" t="inlineStr">
        <is>
          <t>María Gómez</t>
        </is>
      </c>
      <c r="D3041" s="3" t="inlineStr">
        <is>
          <t>42690116</t>
        </is>
      </c>
      <c r="E3041" s="3" t="inlineStr">
        <is>
          <t>cliente464@sinmail</t>
        </is>
      </c>
      <c r="F3041" s="3" t="inlineStr">
        <is>
          <t>+54 9 2326 155361</t>
        </is>
      </c>
      <c r="G3041" s="3" t="inlineStr">
        <is>
          <t>Cordoba</t>
        </is>
      </c>
      <c r="H3041" s="3" t="inlineStr">
        <is>
          <t>Mendoza</t>
        </is>
      </c>
      <c r="J3041" s="3" t="inlineStr">
        <is>
          <t>Hogar</t>
        </is>
      </c>
      <c r="K3041" s="3">
        <v>7</v>
      </c>
      <c r="L3041" s="5">
        <v>87473.53</v>
      </c>
      <c r="M3041" s="3">
        <v>15</v>
      </c>
      <c r="N3041" s="5">
        <v>520467.5</v>
      </c>
      <c r="O3041" s="3" t="inlineStr">
        <is>
          <t>Efectivo</t>
        </is>
      </c>
      <c r="R3041" s="3" t="inlineStr">
        <is>
          <t>Entregado</t>
        </is>
      </c>
      <c r="T3041" s="3">
        <f>IF(COUNTA(A3041:S3041)&lt;19,"REVISAR","OK")</f>
        <v>0</v>
      </c>
      <c r="U3041" s="3">
        <f>IF(ISNUMBER(B3041),"OK","REVISAR")</f>
        <v>0</v>
      </c>
      <c r="V3041" s="3">
        <f>IF(AND(ISNUMBER(K3041),K3041&gt;0,K3041&lt;50),"OK","REVISAR")</f>
        <v>0</v>
      </c>
      <c r="W3041" s="3">
        <f>IF(AND(ISNUMBER(L3041),L3041&gt;0,L3041&lt;1000000),"OK","REVISAR")</f>
        <v>0</v>
      </c>
      <c r="X3041" s="3">
        <f>IF(AND(ISNUMBER(K3041),ISNUMBER(L3041),ISNUMBER(M3041),ISNUMBER(N3041)),IF(ABS(N3041-(K3041*L3041*(1-M3041/100)))&gt;1,"REVISAR","OK"),"REVISAR")</f>
        <v>0</v>
      </c>
      <c r="Y3041" s="3">
        <f>IF(AND(ISNUMBER(SEARCH("@",E3041)),ISNUMBER(SEARCH(".",E3041))),"OK","REVISAR")</f>
        <v>0</v>
      </c>
      <c r="Z3041" s="3">
        <f>IF(COUNTIF($A$2:$A$5001,A3041)&gt;1,"REVISAR","OK")</f>
        <v>0</v>
      </c>
    </row>
    <row r="3042">
      <c r="A3042" s="3">
        <v>3041</v>
      </c>
      <c r="B3042" s="4">
        <v>45308</v>
      </c>
      <c r="C3042" s="3" t="inlineStr">
        <is>
          <t>Cliente Sin Nombre</t>
        </is>
      </c>
      <c r="D3042" s="3" t="inlineStr">
        <is>
          <t>27511693</t>
        </is>
      </c>
      <c r="F3042" s="3" t="inlineStr">
        <is>
          <t>+54 9 2326 839345</t>
        </is>
      </c>
      <c r="G3042" s="3" t="inlineStr">
        <is>
          <t>San Antonio de Areco</t>
        </is>
      </c>
      <c r="H3042" s="3" t="inlineStr">
        <is>
          <t>CABA</t>
        </is>
      </c>
      <c r="I3042" s="3" t="inlineStr">
        <is>
          <t>Parlante portátil</t>
        </is>
      </c>
      <c r="J3042" s="3" t="inlineStr">
        <is>
          <t>Accesorios</t>
        </is>
      </c>
      <c r="K3042" s="3">
        <v>8</v>
      </c>
      <c r="L3042" s="5">
        <v>136495.21</v>
      </c>
      <c r="M3042" s="3">
        <v>0</v>
      </c>
      <c r="N3042" s="5">
        <v>1091961.68</v>
      </c>
      <c r="O3042" s="3" t="inlineStr">
        <is>
          <t>Tarjeta Crédito</t>
        </is>
      </c>
      <c r="P3042" s="3" t="inlineStr">
        <is>
          <t>Sofía</t>
        </is>
      </c>
      <c r="Q3042" s="3" t="inlineStr">
        <is>
          <t>Centro</t>
        </is>
      </c>
      <c r="T3042" s="3">
        <f>IF(COUNTA(A3042:S3042)&lt;19,"REVISAR","OK")</f>
        <v>0</v>
      </c>
      <c r="U3042" s="3">
        <f>IF(ISNUMBER(B3042),"OK","REVISAR")</f>
        <v>0</v>
      </c>
      <c r="V3042" s="3">
        <f>IF(AND(ISNUMBER(K3042),K3042&gt;0,K3042&lt;50),"OK","REVISAR")</f>
        <v>0</v>
      </c>
      <c r="W3042" s="3">
        <f>IF(AND(ISNUMBER(L3042),L3042&gt;0,L3042&lt;1000000),"OK","REVISAR")</f>
        <v>0</v>
      </c>
      <c r="X3042" s="3">
        <f>IF(AND(ISNUMBER(K3042),ISNUMBER(L3042),ISNUMBER(M3042),ISNUMBER(N3042)),IF(ABS(N3042-(K3042*L3042*(1-M3042/100)))&gt;1,"REVISAR","OK"),"REVISAR")</f>
        <v>0</v>
      </c>
      <c r="Y3042" s="3">
        <f>IF(AND(ISNUMBER(SEARCH("@",E3042)),ISNUMBER(SEARCH(".",E3042))),"OK","REVISAR")</f>
        <v>0</v>
      </c>
      <c r="Z3042" s="3">
        <f>IF(COUNTIF($A$2:$A$5001,A3042)&gt;1,"REVISAR","OK")</f>
        <v>0</v>
      </c>
    </row>
    <row r="3043">
      <c r="A3043" s="3">
        <v>3042</v>
      </c>
      <c r="B3043" s="4">
        <v>45449</v>
      </c>
      <c r="C3043" s="3" t="inlineStr">
        <is>
          <t>Ana Martínez</t>
        </is>
      </c>
      <c r="D3043" s="3" t="inlineStr">
        <is>
          <t>25689455</t>
        </is>
      </c>
      <c r="E3043" s="3" t="inlineStr">
        <is>
          <t>cliente846@sinmail</t>
        </is>
      </c>
      <c r="F3043" s="3" t="inlineStr">
        <is>
          <t>+54 9 2326 572631</t>
        </is>
      </c>
      <c r="G3043" s="3" t="inlineStr">
        <is>
          <t>Areco</t>
        </is>
      </c>
      <c r="H3043" s="3" t="inlineStr">
        <is>
          <t>Mendoza</t>
        </is>
      </c>
      <c r="I3043" s="3" t="inlineStr">
        <is>
          <t>Cable USB-C</t>
        </is>
      </c>
      <c r="J3043" s="3" t="inlineStr">
        <is>
          <t>tecnologia</t>
        </is>
      </c>
      <c r="K3043" s="3">
        <v>7</v>
      </c>
      <c r="L3043" s="5">
        <v>105277.28</v>
      </c>
      <c r="M3043" s="3">
        <v>10</v>
      </c>
      <c r="N3043" s="5">
        <v>663246.86</v>
      </c>
      <c r="O3043" s="3" t="inlineStr">
        <is>
          <t>efectivo</t>
        </is>
      </c>
      <c r="Q3043" s="3" t="inlineStr">
        <is>
          <t>online</t>
        </is>
      </c>
      <c r="R3043" s="3" t="inlineStr">
        <is>
          <t>Pendiente</t>
        </is>
      </c>
      <c r="S3043" s="3" t="inlineStr">
        <is>
          <t>sin observaciones</t>
        </is>
      </c>
      <c r="T3043" s="3">
        <f>IF(COUNTA(A3043:S3043)&lt;19,"REVISAR","OK")</f>
        <v>0</v>
      </c>
      <c r="U3043" s="3">
        <f>IF(ISNUMBER(B3043),"OK","REVISAR")</f>
        <v>0</v>
      </c>
      <c r="V3043" s="3">
        <f>IF(AND(ISNUMBER(K3043),K3043&gt;0,K3043&lt;50),"OK","REVISAR")</f>
        <v>0</v>
      </c>
      <c r="W3043" s="3">
        <f>IF(AND(ISNUMBER(L3043),L3043&gt;0,L3043&lt;1000000),"OK","REVISAR")</f>
        <v>0</v>
      </c>
      <c r="X3043" s="3">
        <f>IF(AND(ISNUMBER(K3043),ISNUMBER(L3043),ISNUMBER(M3043),ISNUMBER(N3043)),IF(ABS(N3043-(K3043*L3043*(1-M3043/100)))&gt;1,"REVISAR","OK"),"REVISAR")</f>
        <v>0</v>
      </c>
      <c r="Y3043" s="3">
        <f>IF(AND(ISNUMBER(SEARCH("@",E3043)),ISNUMBER(SEARCH(".",E3043))),"OK","REVISAR")</f>
        <v>0</v>
      </c>
      <c r="Z3043" s="3">
        <f>IF(COUNTIF($A$2:$A$5001,A3043)&gt;1,"REVISAR","OK")</f>
        <v>0</v>
      </c>
    </row>
    <row r="3044">
      <c r="A3044" s="3">
        <v>3043</v>
      </c>
      <c r="B3044" s="4">
        <v>45392</v>
      </c>
      <c r="C3044" s="3" t="inlineStr">
        <is>
          <t>Ana Martínez</t>
        </is>
      </c>
      <c r="D3044" s="3" t="inlineStr">
        <is>
          <t>37121674</t>
        </is>
      </c>
      <c r="E3044" s="3" t="inlineStr">
        <is>
          <t>cliente724@gmail.com</t>
        </is>
      </c>
      <c r="F3044" s="3" t="inlineStr">
        <is>
          <t>+54 9 2326 678259</t>
        </is>
      </c>
      <c r="G3044" s="3" t="inlineStr">
        <is>
          <t>Capital Federal</t>
        </is>
      </c>
      <c r="H3044" s="3" t="inlineStr">
        <is>
          <t>Cordoba</t>
        </is>
      </c>
      <c r="I3044" s="3" t="inlineStr">
        <is>
          <t>Silla gamer</t>
        </is>
      </c>
      <c r="J3044" s="3" t="inlineStr">
        <is>
          <t>perifericos</t>
        </is>
      </c>
      <c r="K3044" s="3">
        <v>-3</v>
      </c>
      <c r="L3044" s="5">
        <v>5967.15</v>
      </c>
      <c r="M3044" s="3">
        <v>0</v>
      </c>
      <c r="N3044" s="5">
        <v>-1</v>
      </c>
      <c r="O3044" s="3" t="inlineStr">
        <is>
          <t>Transferencia</t>
        </is>
      </c>
      <c r="P3044" s="3" t="inlineStr">
        <is>
          <t>Lucas</t>
        </is>
      </c>
      <c r="Q3044" s="3" t="inlineStr">
        <is>
          <t>Local 1</t>
        </is>
      </c>
      <c r="R3044" s="3" t="inlineStr">
        <is>
          <t>No aplica</t>
        </is>
      </c>
      <c r="S3044" s="3" t="inlineStr">
        <is>
          <t>OK</t>
        </is>
      </c>
      <c r="T3044" s="3">
        <f>IF(COUNTA(A3044:S3044)&lt;19,"REVISAR","OK")</f>
        <v>0</v>
      </c>
      <c r="U3044" s="3">
        <f>IF(ISNUMBER(B3044),"OK","REVISAR")</f>
        <v>0</v>
      </c>
      <c r="V3044" s="3">
        <f>IF(AND(ISNUMBER(K3044),K3044&gt;0,K3044&lt;50),"OK","REVISAR")</f>
        <v>0</v>
      </c>
      <c r="W3044" s="3">
        <f>IF(AND(ISNUMBER(L3044),L3044&gt;0,L3044&lt;1000000),"OK","REVISAR")</f>
        <v>0</v>
      </c>
      <c r="X3044" s="3">
        <f>IF(AND(ISNUMBER(K3044),ISNUMBER(L3044),ISNUMBER(M3044),ISNUMBER(N3044)),IF(ABS(N3044-(K3044*L3044*(1-M3044/100)))&gt;1,"REVISAR","OK"),"REVISAR")</f>
        <v>0</v>
      </c>
      <c r="Y3044" s="3">
        <f>IF(AND(ISNUMBER(SEARCH("@",E3044)),ISNUMBER(SEARCH(".",E3044))),"OK","REVISAR")</f>
        <v>0</v>
      </c>
      <c r="Z3044" s="3">
        <f>IF(COUNTIF($A$2:$A$5001,A3044)&gt;1,"REVISAR","OK")</f>
        <v>0</v>
      </c>
    </row>
    <row r="3045">
      <c r="A3045" s="3">
        <v>3044</v>
      </c>
      <c r="B3045" s="4">
        <v>45810</v>
      </c>
      <c r="D3045" s="3" t="inlineStr">
        <is>
          <t>30408055</t>
        </is>
      </c>
      <c r="E3045" s="3" t="inlineStr">
        <is>
          <t>CLIENTE277@GMAIL.COM</t>
        </is>
      </c>
      <c r="F3045" s="3" t="inlineStr">
        <is>
          <t>+54 9 2326 170940</t>
        </is>
      </c>
      <c r="G3045" s="3" t="inlineStr">
        <is>
          <t>Rosario</t>
        </is>
      </c>
      <c r="I3045" s="3" t="inlineStr">
        <is>
          <t>Notebook 15</t>
        </is>
      </c>
      <c r="J3045" s="3" t="inlineStr">
        <is>
          <t>tecnologia</t>
        </is>
      </c>
      <c r="K3045" s="3">
        <v>1</v>
      </c>
      <c r="L3045" s="5">
        <v>22727.94</v>
      </c>
      <c r="M3045" s="3">
        <v>25</v>
      </c>
      <c r="N3045" s="5">
        <v>17045.95</v>
      </c>
      <c r="O3045" s="3" t="inlineStr">
        <is>
          <t>Efectivo</t>
        </is>
      </c>
      <c r="P3045" s="3" t="inlineStr">
        <is>
          <t>Sin vendedor</t>
        </is>
      </c>
      <c r="Q3045" s="3" t="inlineStr">
        <is>
          <t>Centro</t>
        </is>
      </c>
      <c r="S3045" s="3" t="inlineStr">
        <is>
          <t>Producto sin stock</t>
        </is>
      </c>
      <c r="T3045" s="3">
        <f>IF(COUNTA(A3045:S3045)&lt;19,"REVISAR","OK")</f>
        <v>0</v>
      </c>
      <c r="U3045" s="3">
        <f>IF(ISNUMBER(B3045),"OK","REVISAR")</f>
        <v>0</v>
      </c>
      <c r="V3045" s="3">
        <f>IF(AND(ISNUMBER(K3045),K3045&gt;0,K3045&lt;50),"OK","REVISAR")</f>
        <v>0</v>
      </c>
      <c r="W3045" s="3">
        <f>IF(AND(ISNUMBER(L3045),L3045&gt;0,L3045&lt;1000000),"OK","REVISAR")</f>
        <v>0</v>
      </c>
      <c r="X3045" s="3">
        <f>IF(AND(ISNUMBER(K3045),ISNUMBER(L3045),ISNUMBER(M3045),ISNUMBER(N3045)),IF(ABS(N3045-(K3045*L3045*(1-M3045/100)))&gt;1,"REVISAR","OK"),"REVISAR")</f>
        <v>0</v>
      </c>
      <c r="Y3045" s="3">
        <f>IF(AND(ISNUMBER(SEARCH("@",E3045)),ISNUMBER(SEARCH(".",E3045))),"OK","REVISAR")</f>
        <v>0</v>
      </c>
      <c r="Z3045" s="3">
        <f>IF(COUNTIF($A$2:$A$5001,A3045)&gt;1,"REVISAR","OK")</f>
        <v>0</v>
      </c>
    </row>
    <row r="3046">
      <c r="A3046" s="3">
        <v>3045</v>
      </c>
      <c r="B3046" s="4">
        <v>45728</v>
      </c>
      <c r="C3046" s="3" t="inlineStr">
        <is>
          <t>Martín Fernández</t>
        </is>
      </c>
      <c r="D3046" s="3" t="inlineStr">
        <is>
          <t>20486606</t>
        </is>
      </c>
      <c r="E3046" s="3" t="inlineStr">
        <is>
          <t>cliente865@sinmail</t>
        </is>
      </c>
      <c r="F3046" s="3" t="inlineStr">
        <is>
          <t>+54 9 2326 934039</t>
        </is>
      </c>
      <c r="G3046" s="3" t="inlineStr">
        <is>
          <t>Córdoba</t>
        </is>
      </c>
      <c r="J3046" s="3" t="inlineStr">
        <is>
          <t>Tecnología</t>
        </is>
      </c>
      <c r="K3046" s="3">
        <v>4</v>
      </c>
      <c r="L3046" s="5">
        <v>18276.31</v>
      </c>
      <c r="M3046" s="3">
        <v>5</v>
      </c>
      <c r="N3046" s="5">
        <v>69449.98</v>
      </c>
      <c r="P3046" s="3" t="inlineStr">
        <is>
          <t>Isaías</t>
        </is>
      </c>
      <c r="Q3046" s="3" t="inlineStr">
        <is>
          <t>Online</t>
        </is>
      </c>
      <c r="R3046" s="3" t="inlineStr">
        <is>
          <t>pendiente</t>
        </is>
      </c>
      <c r="S3046" s="3" t="inlineStr">
        <is>
          <t>Precio cargado manualmente</t>
        </is>
      </c>
      <c r="T3046" s="3">
        <f>IF(COUNTA(A3046:S3046)&lt;19,"REVISAR","OK")</f>
        <v>0</v>
      </c>
      <c r="U3046" s="3">
        <f>IF(ISNUMBER(B3046),"OK","REVISAR")</f>
        <v>0</v>
      </c>
      <c r="V3046" s="3">
        <f>IF(AND(ISNUMBER(K3046),K3046&gt;0,K3046&lt;50),"OK","REVISAR")</f>
        <v>0</v>
      </c>
      <c r="W3046" s="3">
        <f>IF(AND(ISNUMBER(L3046),L3046&gt;0,L3046&lt;1000000),"OK","REVISAR")</f>
        <v>0</v>
      </c>
      <c r="X3046" s="3">
        <f>IF(AND(ISNUMBER(K3046),ISNUMBER(L3046),ISNUMBER(M3046),ISNUMBER(N3046)),IF(ABS(N3046-(K3046*L3046*(1-M3046/100)))&gt;1,"REVISAR","OK"),"REVISAR")</f>
        <v>0</v>
      </c>
      <c r="Y3046" s="3">
        <f>IF(AND(ISNUMBER(SEARCH("@",E3046)),ISNUMBER(SEARCH(".",E3046))),"OK","REVISAR")</f>
        <v>0</v>
      </c>
      <c r="Z3046" s="3">
        <f>IF(COUNTIF($A$2:$A$5001,A3046)&gt;1,"REVISAR","OK")</f>
        <v>0</v>
      </c>
    </row>
    <row r="3047">
      <c r="A3047" s="3">
        <v>3046</v>
      </c>
      <c r="B3047" s="4" t="inlineStr">
        <is>
          <t>2025/99/01</t>
        </is>
      </c>
      <c r="C3047" s="3" t="inlineStr">
        <is>
          <t>Sofía García</t>
        </is>
      </c>
      <c r="D3047" s="3" t="inlineStr">
        <is>
          <t>36593296</t>
        </is>
      </c>
      <c r="E3047" s="3" t="inlineStr">
        <is>
          <t>cliente462@hotmial.com</t>
        </is>
      </c>
      <c r="F3047" s="3" t="inlineStr">
        <is>
          <t>+54 9 2326 155041</t>
        </is>
      </c>
      <c r="G3047" s="3" t="inlineStr">
        <is>
          <t>Rosario</t>
        </is>
      </c>
      <c r="H3047" s="3" t="inlineStr">
        <is>
          <t>Bs.As</t>
        </is>
      </c>
      <c r="I3047" s="3" t="inlineStr">
        <is>
          <t>Silla gamer</t>
        </is>
      </c>
      <c r="J3047" s="3" t="inlineStr">
        <is>
          <t>Accesorios</t>
        </is>
      </c>
      <c r="K3047" s="3">
        <v>6</v>
      </c>
      <c r="L3047" s="5">
        <v>128087.61</v>
      </c>
      <c r="M3047" s="3">
        <v>5</v>
      </c>
      <c r="N3047" s="5">
        <v>730099.38</v>
      </c>
      <c r="O3047" s="3" t="inlineStr">
        <is>
          <t>Transferencia</t>
        </is>
      </c>
      <c r="P3047" s="3" t="inlineStr">
        <is>
          <t>admin</t>
        </is>
      </c>
      <c r="S3047" s="3" t="inlineStr">
        <is>
          <t>Producto sin stock</t>
        </is>
      </c>
      <c r="T3047" s="3">
        <f>IF(COUNTA(A3047:S3047)&lt;19,"REVISAR","OK")</f>
        <v>0</v>
      </c>
      <c r="U3047" s="3">
        <f>IF(ISNUMBER(B3047),"OK","REVISAR")</f>
        <v>0</v>
      </c>
      <c r="V3047" s="3">
        <f>IF(AND(ISNUMBER(K3047),K3047&gt;0,K3047&lt;50),"OK","REVISAR")</f>
        <v>0</v>
      </c>
      <c r="W3047" s="3">
        <f>IF(AND(ISNUMBER(L3047),L3047&gt;0,L3047&lt;1000000),"OK","REVISAR")</f>
        <v>0</v>
      </c>
      <c r="X3047" s="3">
        <f>IF(AND(ISNUMBER(K3047),ISNUMBER(L3047),ISNUMBER(M3047),ISNUMBER(N3047)),IF(ABS(N3047-(K3047*L3047*(1-M3047/100)))&gt;1,"REVISAR","OK"),"REVISAR")</f>
        <v>0</v>
      </c>
      <c r="Y3047" s="3">
        <f>IF(AND(ISNUMBER(SEARCH("@",E3047)),ISNUMBER(SEARCH(".",E3047))),"OK","REVISAR")</f>
        <v>0</v>
      </c>
      <c r="Z3047" s="3">
        <f>IF(COUNTIF($A$2:$A$5001,A3047)&gt;1,"REVISAR","OK")</f>
        <v>0</v>
      </c>
    </row>
    <row r="3048">
      <c r="A3048" s="3">
        <v>3047</v>
      </c>
      <c r="B3048" s="4">
        <v>45654</v>
      </c>
      <c r="C3048" s="3" t="inlineStr">
        <is>
          <t>Camila Torres</t>
        </is>
      </c>
      <c r="D3048" s="3" t="inlineStr">
        <is>
          <t>35753282</t>
        </is>
      </c>
      <c r="E3048" s="3" t="inlineStr">
        <is>
          <t>cliente171@yahoo.com</t>
        </is>
      </c>
      <c r="F3048" s="3" t="inlineStr">
        <is>
          <t>+54 9 2326 563683</t>
        </is>
      </c>
      <c r="G3048" s="3" t="inlineStr">
        <is>
          <t>Rosario</t>
        </is>
      </c>
      <c r="H3048" s="3" t="inlineStr">
        <is>
          <t>buenos aires</t>
        </is>
      </c>
      <c r="I3048" s="3" t="inlineStr">
        <is>
          <t>Cable USB-C</t>
        </is>
      </c>
      <c r="J3048" s="3" t="inlineStr">
        <is>
          <t>Accesorios</t>
        </is>
      </c>
      <c r="K3048" s="3">
        <v>2</v>
      </c>
      <c r="L3048" s="5" t="inlineStr">
        <is>
          <t>gratis</t>
        </is>
      </c>
      <c r="M3048" s="3">
        <v>0</v>
      </c>
      <c r="O3048" s="3" t="inlineStr">
        <is>
          <t>Tarjeta Débito</t>
        </is>
      </c>
      <c r="P3048" s="3" t="inlineStr">
        <is>
          <t>admin</t>
        </is>
      </c>
      <c r="Q3048" s="3" t="inlineStr">
        <is>
          <t>online</t>
        </is>
      </c>
      <c r="S3048" s="3" t="inlineStr">
        <is>
          <t>sin observaciones</t>
        </is>
      </c>
      <c r="T3048" s="3">
        <f>IF(COUNTA(A3048:S3048)&lt;19,"REVISAR","OK")</f>
        <v>0</v>
      </c>
      <c r="U3048" s="3">
        <f>IF(ISNUMBER(B3048),"OK","REVISAR")</f>
        <v>0</v>
      </c>
      <c r="V3048" s="3">
        <f>IF(AND(ISNUMBER(K3048),K3048&gt;0,K3048&lt;50),"OK","REVISAR")</f>
        <v>0</v>
      </c>
      <c r="W3048" s="3">
        <f>IF(AND(ISNUMBER(L3048),L3048&gt;0,L3048&lt;1000000),"OK","REVISAR")</f>
        <v>0</v>
      </c>
      <c r="X3048" s="3">
        <f>IF(AND(ISNUMBER(K3048),ISNUMBER(L3048),ISNUMBER(M3048),ISNUMBER(N3048)),IF(ABS(N3048-(K3048*L3048*(1-M3048/100)))&gt;1,"REVISAR","OK"),"REVISAR")</f>
        <v>0</v>
      </c>
      <c r="Y3048" s="3">
        <f>IF(AND(ISNUMBER(SEARCH("@",E3048)),ISNUMBER(SEARCH(".",E3048))),"OK","REVISAR")</f>
        <v>0</v>
      </c>
      <c r="Z3048" s="3">
        <f>IF(COUNTIF($A$2:$A$5001,A3048)&gt;1,"REVISAR","OK")</f>
        <v>0</v>
      </c>
    </row>
    <row r="3049">
      <c r="A3049" s="3">
        <v>3048</v>
      </c>
      <c r="B3049" s="4">
        <v>45752</v>
      </c>
      <c r="C3049" s="3" t="inlineStr">
        <is>
          <t>Martín Fernández</t>
        </is>
      </c>
      <c r="D3049" s="3" t="inlineStr">
        <is>
          <t>33295796</t>
        </is>
      </c>
      <c r="E3049" s="3" t="inlineStr">
        <is>
          <t>CLIENTE39@SINMAIL</t>
        </is>
      </c>
      <c r="F3049" s="3" t="inlineStr">
        <is>
          <t>+54 9 2326 590678</t>
        </is>
      </c>
      <c r="G3049" s="3" t="inlineStr">
        <is>
          <t>Córdoba</t>
        </is>
      </c>
      <c r="H3049" s="3" t="inlineStr">
        <is>
          <t>Córdoba</t>
        </is>
      </c>
      <c r="I3049" s="3" t="inlineStr">
        <is>
          <t>Teclado mecánico</t>
        </is>
      </c>
      <c r="K3049" s="3">
        <v>2</v>
      </c>
      <c r="L3049" s="5">
        <v>21891.21</v>
      </c>
      <c r="M3049" s="3">
        <v>5</v>
      </c>
      <c r="N3049" s="5" t="inlineStr">
        <is>
          <t>mal calculado</t>
        </is>
      </c>
      <c r="O3049" s="3" t="inlineStr">
        <is>
          <t>Tarjeta Débito</t>
        </is>
      </c>
      <c r="Q3049" s="3" t="inlineStr">
        <is>
          <t>local 1</t>
        </is>
      </c>
      <c r="R3049" s="3" t="inlineStr">
        <is>
          <t>entregado</t>
        </is>
      </c>
      <c r="S3049" s="3" t="inlineStr">
        <is>
          <t>Duplicado probable</t>
        </is>
      </c>
      <c r="T3049" s="3">
        <f>IF(COUNTA(A3049:S3049)&lt;19,"REVISAR","OK")</f>
        <v>0</v>
      </c>
      <c r="U3049" s="3">
        <f>IF(ISNUMBER(B3049),"OK","REVISAR")</f>
        <v>0</v>
      </c>
      <c r="V3049" s="3">
        <f>IF(AND(ISNUMBER(K3049),K3049&gt;0,K3049&lt;50),"OK","REVISAR")</f>
        <v>0</v>
      </c>
      <c r="W3049" s="3">
        <f>IF(AND(ISNUMBER(L3049),L3049&gt;0,L3049&lt;1000000),"OK","REVISAR")</f>
        <v>0</v>
      </c>
      <c r="X3049" s="3">
        <f>IF(AND(ISNUMBER(K3049),ISNUMBER(L3049),ISNUMBER(M3049),ISNUMBER(N3049)),IF(ABS(N3049-(K3049*L3049*(1-M3049/100)))&gt;1,"REVISAR","OK"),"REVISAR")</f>
        <v>0</v>
      </c>
      <c r="Y3049" s="3">
        <f>IF(AND(ISNUMBER(SEARCH("@",E3049)),ISNUMBER(SEARCH(".",E3049))),"OK","REVISAR")</f>
        <v>0</v>
      </c>
      <c r="Z3049" s="3">
        <f>IF(COUNTIF($A$2:$A$5001,A3049)&gt;1,"REVISAR","OK")</f>
        <v>0</v>
      </c>
    </row>
    <row r="3050">
      <c r="A3050" s="3">
        <v>3049</v>
      </c>
      <c r="B3050" s="4">
        <v>45495</v>
      </c>
      <c r="D3050" s="3" t="inlineStr">
        <is>
          <t>40872559</t>
        </is>
      </c>
      <c r="E3050" s="3" t="inlineStr">
        <is>
          <t>cliente621@gmail.com</t>
        </is>
      </c>
      <c r="F3050" s="3" t="inlineStr">
        <is>
          <t>+54 9 2326 511964</t>
        </is>
      </c>
      <c r="G3050" s="3" t="inlineStr">
        <is>
          <t>Mendoza</t>
        </is>
      </c>
      <c r="H3050" s="3" t="inlineStr">
        <is>
          <t>Córdoba</t>
        </is>
      </c>
      <c r="I3050" s="3" t="inlineStr">
        <is>
          <t>Cargador rápido</t>
        </is>
      </c>
      <c r="J3050" s="3" t="inlineStr">
        <is>
          <t>Accesorios</t>
        </is>
      </c>
      <c r="K3050" s="3">
        <v>5</v>
      </c>
      <c r="L3050" s="5">
        <v>-25000</v>
      </c>
      <c r="M3050" s="3">
        <v>10</v>
      </c>
      <c r="N3050" s="5">
        <v>-112500</v>
      </c>
      <c r="O3050" s="3" t="inlineStr">
        <is>
          <t>Transferencia</t>
        </is>
      </c>
      <c r="P3050" s="3" t="inlineStr">
        <is>
          <t>Sofía</t>
        </is>
      </c>
      <c r="Q3050" s="3" t="inlineStr">
        <is>
          <t>Centro</t>
        </is>
      </c>
      <c r="R3050" s="3" t="inlineStr">
        <is>
          <t>Pendiente</t>
        </is>
      </c>
      <c r="S3050" s="3" t="inlineStr">
        <is>
          <t>sin observaciones</t>
        </is>
      </c>
      <c r="T3050" s="3">
        <f>IF(COUNTA(A3050:S3050)&lt;19,"REVISAR","OK")</f>
        <v>0</v>
      </c>
      <c r="U3050" s="3">
        <f>IF(ISNUMBER(B3050),"OK","REVISAR")</f>
        <v>0</v>
      </c>
      <c r="V3050" s="3">
        <f>IF(AND(ISNUMBER(K3050),K3050&gt;0,K3050&lt;50),"OK","REVISAR")</f>
        <v>0</v>
      </c>
      <c r="W3050" s="3">
        <f>IF(AND(ISNUMBER(L3050),L3050&gt;0,L3050&lt;1000000),"OK","REVISAR")</f>
        <v>0</v>
      </c>
      <c r="X3050" s="3">
        <f>IF(AND(ISNUMBER(K3050),ISNUMBER(L3050),ISNUMBER(M3050),ISNUMBER(N3050)),IF(ABS(N3050-(K3050*L3050*(1-M3050/100)))&gt;1,"REVISAR","OK"),"REVISAR")</f>
        <v>0</v>
      </c>
      <c r="Y3050" s="3">
        <f>IF(AND(ISNUMBER(SEARCH("@",E3050)),ISNUMBER(SEARCH(".",E3050))),"OK","REVISAR")</f>
        <v>0</v>
      </c>
      <c r="Z3050" s="3">
        <f>IF(COUNTIF($A$2:$A$5001,A3050)&gt;1,"REVISAR","OK")</f>
        <v>0</v>
      </c>
    </row>
    <row r="3051">
      <c r="A3051" s="3">
        <v>3050</v>
      </c>
      <c r="B3051" s="4">
        <v>45336</v>
      </c>
      <c r="C3051" s="3" t="inlineStr">
        <is>
          <t>Camila Torres</t>
        </is>
      </c>
      <c r="E3051" s="3" t="inlineStr">
        <is>
          <t>cliente118@sinmail</t>
        </is>
      </c>
      <c r="F3051" s="3" t="inlineStr">
        <is>
          <t>+54 9 2326 441843</t>
        </is>
      </c>
      <c r="G3051" s="3" t="inlineStr">
        <is>
          <t>Cordoba</t>
        </is>
      </c>
      <c r="H3051" s="3" t="inlineStr">
        <is>
          <t>Santa Fe</t>
        </is>
      </c>
      <c r="I3051" s="3" t="inlineStr">
        <is>
          <t>Auriculares Bluetooth</t>
        </is>
      </c>
      <c r="J3051" s="3" t="inlineStr">
        <is>
          <t>Tecnologia</t>
        </is>
      </c>
      <c r="K3051" s="3" t="inlineStr">
        <is>
          <t>dos</t>
        </is>
      </c>
      <c r="L3051" s="5">
        <v>101790.88</v>
      </c>
      <c r="M3051" s="3">
        <v>-5</v>
      </c>
      <c r="O3051" s="3" t="inlineStr">
        <is>
          <t>transf</t>
        </is>
      </c>
      <c r="P3051" s="3" t="inlineStr">
        <is>
          <t>admin</t>
        </is>
      </c>
      <c r="Q3051" s="3" t="inlineStr">
        <is>
          <t>Sucursal Centro</t>
        </is>
      </c>
      <c r="R3051" s="3" t="inlineStr">
        <is>
          <t>No aplica</t>
        </is>
      </c>
      <c r="S3051" s="3" t="inlineStr">
        <is>
          <t>OK</t>
        </is>
      </c>
      <c r="T3051" s="3">
        <f>IF(COUNTA(A3051:S3051)&lt;19,"REVISAR","OK")</f>
        <v>0</v>
      </c>
      <c r="U3051" s="3">
        <f>IF(ISNUMBER(B3051),"OK","REVISAR")</f>
        <v>0</v>
      </c>
      <c r="V3051" s="3">
        <f>IF(AND(ISNUMBER(K3051),K3051&gt;0,K3051&lt;50),"OK","REVISAR")</f>
        <v>0</v>
      </c>
      <c r="W3051" s="3">
        <f>IF(AND(ISNUMBER(L3051),L3051&gt;0,L3051&lt;1000000),"OK","REVISAR")</f>
        <v>0</v>
      </c>
      <c r="X3051" s="3">
        <f>IF(AND(ISNUMBER(K3051),ISNUMBER(L3051),ISNUMBER(M3051),ISNUMBER(N3051)),IF(ABS(N3051-(K3051*L3051*(1-M3051/100)))&gt;1,"REVISAR","OK"),"REVISAR")</f>
        <v>0</v>
      </c>
      <c r="Y3051" s="3">
        <f>IF(AND(ISNUMBER(SEARCH("@",E3051)),ISNUMBER(SEARCH(".",E3051))),"OK","REVISAR")</f>
        <v>0</v>
      </c>
      <c r="Z3051" s="3">
        <f>IF(COUNTIF($A$2:$A$5001,A3051)&gt;1,"REVISAR","OK")</f>
        <v>0</v>
      </c>
    </row>
    <row r="3052">
      <c r="A3052" s="3">
        <v>3051</v>
      </c>
      <c r="B3052" s="4">
        <v>45445</v>
      </c>
      <c r="C3052" s="3" t="inlineStr">
        <is>
          <t>Lucas Rodríguez</t>
        </is>
      </c>
      <c r="D3052" s="3" t="inlineStr">
        <is>
          <t>40957937</t>
        </is>
      </c>
      <c r="E3052" s="3" t="inlineStr">
        <is>
          <t>cliente483@sinmail</t>
        </is>
      </c>
      <c r="G3052" s="3" t="inlineStr">
        <is>
          <t>S. A. de Areco</t>
        </is>
      </c>
      <c r="H3052" s="3" t="inlineStr">
        <is>
          <t>Mendoza</t>
        </is>
      </c>
      <c r="I3052" s="3" t="inlineStr">
        <is>
          <t>Disco SSD 480GB</t>
        </is>
      </c>
      <c r="J3052" s="3" t="inlineStr">
        <is>
          <t>Computación</t>
        </is>
      </c>
      <c r="K3052" s="3">
        <v>3</v>
      </c>
      <c r="L3052" s="5">
        <v>137801.38</v>
      </c>
      <c r="M3052" s="3">
        <v>0</v>
      </c>
      <c r="N3052" s="5">
        <v>413404.14</v>
      </c>
      <c r="P3052" s="3" t="inlineStr">
        <is>
          <t>Benjamín</t>
        </is>
      </c>
      <c r="Q3052" s="3" t="inlineStr">
        <is>
          <t>Centro</t>
        </is>
      </c>
      <c r="R3052" s="3" t="inlineStr">
        <is>
          <t>Entregado</t>
        </is>
      </c>
      <c r="S3052" s="3" t="inlineStr">
        <is>
          <t>Producto sin stock</t>
        </is>
      </c>
      <c r="T3052" s="3">
        <f>IF(COUNTA(A3052:S3052)&lt;19,"REVISAR","OK")</f>
        <v>0</v>
      </c>
      <c r="U3052" s="3">
        <f>IF(ISNUMBER(B3052),"OK","REVISAR")</f>
        <v>0</v>
      </c>
      <c r="V3052" s="3">
        <f>IF(AND(ISNUMBER(K3052),K3052&gt;0,K3052&lt;50),"OK","REVISAR")</f>
        <v>0</v>
      </c>
      <c r="W3052" s="3">
        <f>IF(AND(ISNUMBER(L3052),L3052&gt;0,L3052&lt;1000000),"OK","REVISAR")</f>
        <v>0</v>
      </c>
      <c r="X3052" s="3">
        <f>IF(AND(ISNUMBER(K3052),ISNUMBER(L3052),ISNUMBER(M3052),ISNUMBER(N3052)),IF(ABS(N3052-(K3052*L3052*(1-M3052/100)))&gt;1,"REVISAR","OK"),"REVISAR")</f>
        <v>0</v>
      </c>
      <c r="Y3052" s="3">
        <f>IF(AND(ISNUMBER(SEARCH("@",E3052)),ISNUMBER(SEARCH(".",E3052))),"OK","REVISAR")</f>
        <v>0</v>
      </c>
      <c r="Z3052" s="3">
        <f>IF(COUNTIF($A$2:$A$5001,A3052)&gt;1,"REVISAR","OK")</f>
        <v>0</v>
      </c>
    </row>
    <row r="3053">
      <c r="A3053" s="3">
        <v>3052</v>
      </c>
      <c r="B3053" s="4">
        <v>45662</v>
      </c>
      <c r="C3053" s="3" t="inlineStr">
        <is>
          <t>Carlos López</t>
        </is>
      </c>
      <c r="D3053" s="3" t="inlineStr">
        <is>
          <t>26595425</t>
        </is>
      </c>
      <c r="E3053" s="3" t="inlineStr">
        <is>
          <t>cliente460@outlook.com</t>
        </is>
      </c>
      <c r="F3053" s="3" t="inlineStr">
        <is>
          <t>+54 9 2326 986235</t>
        </is>
      </c>
      <c r="G3053" s="3" t="inlineStr">
        <is>
          <t>Buenos Aires</t>
        </is>
      </c>
      <c r="H3053" s="3" t="inlineStr">
        <is>
          <t>Córdoba</t>
        </is>
      </c>
      <c r="I3053" s="3" t="inlineStr">
        <is>
          <t>Memoria RAM 8GB</t>
        </is>
      </c>
      <c r="J3053" s="3" t="inlineStr">
        <is>
          <t>Sin categoria</t>
        </is>
      </c>
      <c r="K3053" s="3">
        <v>5</v>
      </c>
      <c r="L3053" s="5">
        <v>92765.00999999999</v>
      </c>
      <c r="M3053" s="3">
        <v>10</v>
      </c>
      <c r="N3053" s="5">
        <v>417442.54</v>
      </c>
      <c r="O3053" s="3" t="inlineStr">
        <is>
          <t>MercadoPago</t>
        </is>
      </c>
      <c r="P3053" s="3" t="inlineStr">
        <is>
          <t>Sofía</t>
        </is>
      </c>
      <c r="S3053" s="3" t="inlineStr">
        <is>
          <t>Cliente reclama demora</t>
        </is>
      </c>
      <c r="T3053" s="3">
        <f>IF(COUNTA(A3053:S3053)&lt;19,"REVISAR","OK")</f>
        <v>0</v>
      </c>
      <c r="U3053" s="3">
        <f>IF(ISNUMBER(B3053),"OK","REVISAR")</f>
        <v>0</v>
      </c>
      <c r="V3053" s="3">
        <f>IF(AND(ISNUMBER(K3053),K3053&gt;0,K3053&lt;50),"OK","REVISAR")</f>
        <v>0</v>
      </c>
      <c r="W3053" s="3">
        <f>IF(AND(ISNUMBER(L3053),L3053&gt;0,L3053&lt;1000000),"OK","REVISAR")</f>
        <v>0</v>
      </c>
      <c r="X3053" s="3">
        <f>IF(AND(ISNUMBER(K3053),ISNUMBER(L3053),ISNUMBER(M3053),ISNUMBER(N3053)),IF(ABS(N3053-(K3053*L3053*(1-M3053/100)))&gt;1,"REVISAR","OK"),"REVISAR")</f>
        <v>0</v>
      </c>
      <c r="Y3053" s="3">
        <f>IF(AND(ISNUMBER(SEARCH("@",E3053)),ISNUMBER(SEARCH(".",E3053))),"OK","REVISAR")</f>
        <v>0</v>
      </c>
      <c r="Z3053" s="3">
        <f>IF(COUNTIF($A$2:$A$5001,A3053)&gt;1,"REVISAR","OK")</f>
        <v>0</v>
      </c>
    </row>
    <row r="3054">
      <c r="A3054" s="3">
        <v>3053</v>
      </c>
      <c r="B3054" s="4">
        <v>45659</v>
      </c>
      <c r="D3054" s="3" t="inlineStr">
        <is>
          <t>42715208</t>
        </is>
      </c>
      <c r="F3054" s="3" t="inlineStr">
        <is>
          <t>+54 9 2326 303179</t>
        </is>
      </c>
      <c r="G3054" s="3" t="inlineStr">
        <is>
          <t>Córdoba</t>
        </is>
      </c>
      <c r="I3054" s="3" t="inlineStr">
        <is>
          <t>Monitor 24</t>
        </is>
      </c>
      <c r="K3054" s="3">
        <v>1</v>
      </c>
      <c r="L3054" s="5">
        <v>158766.98</v>
      </c>
      <c r="M3054" s="3">
        <v>20</v>
      </c>
      <c r="N3054" s="5">
        <v>127013.58</v>
      </c>
      <c r="Q3054" s="3" t="inlineStr">
        <is>
          <t>Sucursal Centro</t>
        </is>
      </c>
      <c r="R3054" s="3" t="inlineStr">
        <is>
          <t>entregado</t>
        </is>
      </c>
      <c r="S3054" s="3" t="inlineStr">
        <is>
          <t>Pago a confirmar</t>
        </is>
      </c>
      <c r="T3054" s="3">
        <f>IF(COUNTA(A3054:S3054)&lt;19,"REVISAR","OK")</f>
        <v>0</v>
      </c>
      <c r="U3054" s="3">
        <f>IF(ISNUMBER(B3054),"OK","REVISAR")</f>
        <v>0</v>
      </c>
      <c r="V3054" s="3">
        <f>IF(AND(ISNUMBER(K3054),K3054&gt;0,K3054&lt;50),"OK","REVISAR")</f>
        <v>0</v>
      </c>
      <c r="W3054" s="3">
        <f>IF(AND(ISNUMBER(L3054),L3054&gt;0,L3054&lt;1000000),"OK","REVISAR")</f>
        <v>0</v>
      </c>
      <c r="X3054" s="3">
        <f>IF(AND(ISNUMBER(K3054),ISNUMBER(L3054),ISNUMBER(M3054),ISNUMBER(N3054)),IF(ABS(N3054-(K3054*L3054*(1-M3054/100)))&gt;1,"REVISAR","OK"),"REVISAR")</f>
        <v>0</v>
      </c>
      <c r="Y3054" s="3">
        <f>IF(AND(ISNUMBER(SEARCH("@",E3054)),ISNUMBER(SEARCH(".",E3054))),"OK","REVISAR")</f>
        <v>0</v>
      </c>
      <c r="Z3054" s="3">
        <f>IF(COUNTIF($A$2:$A$5001,A3054)&gt;1,"REVISAR","OK")</f>
        <v>0</v>
      </c>
    </row>
    <row r="3055">
      <c r="A3055" s="3">
        <v>3054</v>
      </c>
      <c r="B3055" s="4">
        <v>45573</v>
      </c>
      <c r="C3055" s="3" t="inlineStr">
        <is>
          <t>Camila Torres</t>
        </is>
      </c>
      <c r="D3055" s="3" t="inlineStr">
        <is>
          <t>26877077</t>
        </is>
      </c>
      <c r="E3055" s="3" t="inlineStr">
        <is>
          <t>cliente811@hotmial.com</t>
        </is>
      </c>
      <c r="F3055" s="3" t="inlineStr">
        <is>
          <t>+54 9 2326 539438</t>
        </is>
      </c>
      <c r="G3055" s="3" t="inlineStr">
        <is>
          <t>Cordoba</t>
        </is>
      </c>
      <c r="H3055" s="3" t="inlineStr">
        <is>
          <t>Bs.As</t>
        </is>
      </c>
      <c r="I3055" s="3" t="inlineStr">
        <is>
          <t>Webcam HD</t>
        </is>
      </c>
      <c r="J3055" s="3" t="inlineStr">
        <is>
          <t>Accesorios</t>
        </is>
      </c>
      <c r="K3055" s="3">
        <v>7</v>
      </c>
      <c r="L3055" s="5">
        <v>69618.39999999999</v>
      </c>
      <c r="M3055" s="3">
        <v>10</v>
      </c>
      <c r="N3055" s="5">
        <v>438595.92</v>
      </c>
      <c r="O3055" s="3" t="inlineStr">
        <is>
          <t>Efectivo</t>
        </is>
      </c>
      <c r="P3055" s="3" t="inlineStr">
        <is>
          <t>admin</t>
        </is>
      </c>
      <c r="Q3055" s="3" t="inlineStr">
        <is>
          <t>Online</t>
        </is>
      </c>
      <c r="R3055" s="3" t="inlineStr">
        <is>
          <t>Pendiente</t>
        </is>
      </c>
      <c r="S3055" s="3" t="inlineStr">
        <is>
          <t>Producto sin stock</t>
        </is>
      </c>
      <c r="T3055" s="3">
        <f>IF(COUNTA(A3055:S3055)&lt;19,"REVISAR","OK")</f>
        <v>0</v>
      </c>
      <c r="U3055" s="3">
        <f>IF(ISNUMBER(B3055),"OK","REVISAR")</f>
        <v>0</v>
      </c>
      <c r="V3055" s="3">
        <f>IF(AND(ISNUMBER(K3055),K3055&gt;0,K3055&lt;50),"OK","REVISAR")</f>
        <v>0</v>
      </c>
      <c r="W3055" s="3">
        <f>IF(AND(ISNUMBER(L3055),L3055&gt;0,L3055&lt;1000000),"OK","REVISAR")</f>
        <v>0</v>
      </c>
      <c r="X3055" s="3">
        <f>IF(AND(ISNUMBER(K3055),ISNUMBER(L3055),ISNUMBER(M3055),ISNUMBER(N3055)),IF(ABS(N3055-(K3055*L3055*(1-M3055/100)))&gt;1,"REVISAR","OK"),"REVISAR")</f>
        <v>0</v>
      </c>
      <c r="Y3055" s="3">
        <f>IF(AND(ISNUMBER(SEARCH("@",E3055)),ISNUMBER(SEARCH(".",E3055))),"OK","REVISAR")</f>
        <v>0</v>
      </c>
      <c r="Z3055" s="3">
        <f>IF(COUNTIF($A$2:$A$5001,A3055)&gt;1,"REVISAR","OK")</f>
        <v>0</v>
      </c>
    </row>
    <row r="3056">
      <c r="A3056" s="3">
        <v>3055</v>
      </c>
      <c r="B3056" s="4">
        <v>45530</v>
      </c>
      <c r="C3056" s="3" t="inlineStr">
        <is>
          <t>Carlos López</t>
        </is>
      </c>
      <c r="D3056" s="3" t="inlineStr">
        <is>
          <t>33344057</t>
        </is>
      </c>
      <c r="E3056" s="3" t="inlineStr">
        <is>
          <t>cliente622@sinmail</t>
        </is>
      </c>
      <c r="F3056" s="3" t="inlineStr">
        <is>
          <t>+54 9 2326 159059</t>
        </is>
      </c>
      <c r="H3056" s="3" t="inlineStr">
        <is>
          <t>Mendoza</t>
        </is>
      </c>
      <c r="I3056" s="3" t="inlineStr">
        <is>
          <t>Webcam HD</t>
        </is>
      </c>
      <c r="J3056" s="3" t="inlineStr">
        <is>
          <t>Audio</t>
        </is>
      </c>
      <c r="K3056" s="3">
        <v>4</v>
      </c>
      <c r="L3056" s="5">
        <v>139768.01</v>
      </c>
      <c r="M3056" s="3">
        <v>15</v>
      </c>
      <c r="N3056" s="5">
        <v>475211.23</v>
      </c>
      <c r="O3056" s="3" t="inlineStr">
        <is>
          <t>MercadoPago</t>
        </is>
      </c>
      <c r="P3056" s="3" t="inlineStr">
        <is>
          <t>Sin vendedor</t>
        </is>
      </c>
      <c r="S3056" s="3" t="inlineStr">
        <is>
          <t>Precio cargado manualmente</t>
        </is>
      </c>
      <c r="T3056" s="3">
        <f>IF(COUNTA(A3056:S3056)&lt;19,"REVISAR","OK")</f>
        <v>0</v>
      </c>
      <c r="U3056" s="3">
        <f>IF(ISNUMBER(B3056),"OK","REVISAR")</f>
        <v>0</v>
      </c>
      <c r="V3056" s="3">
        <f>IF(AND(ISNUMBER(K3056),K3056&gt;0,K3056&lt;50),"OK","REVISAR")</f>
        <v>0</v>
      </c>
      <c r="W3056" s="3">
        <f>IF(AND(ISNUMBER(L3056),L3056&gt;0,L3056&lt;1000000),"OK","REVISAR")</f>
        <v>0</v>
      </c>
      <c r="X3056" s="3">
        <f>IF(AND(ISNUMBER(K3056),ISNUMBER(L3056),ISNUMBER(M3056),ISNUMBER(N3056)),IF(ABS(N3056-(K3056*L3056*(1-M3056/100)))&gt;1,"REVISAR","OK"),"REVISAR")</f>
        <v>0</v>
      </c>
      <c r="Y3056" s="3">
        <f>IF(AND(ISNUMBER(SEARCH("@",E3056)),ISNUMBER(SEARCH(".",E3056))),"OK","REVISAR")</f>
        <v>0</v>
      </c>
      <c r="Z3056" s="3">
        <f>IF(COUNTIF($A$2:$A$5001,A3056)&gt;1,"REVISAR","OK")</f>
        <v>0</v>
      </c>
    </row>
    <row r="3057">
      <c r="A3057" s="3">
        <v>1430</v>
      </c>
      <c r="B3057" s="4">
        <v>45547</v>
      </c>
      <c r="C3057" s="3" t="inlineStr">
        <is>
          <t>Pedro Sánchez</t>
        </is>
      </c>
      <c r="D3057" s="3" t="inlineStr">
        <is>
          <t>23488394</t>
        </is>
      </c>
      <c r="E3057" s="3" t="inlineStr">
        <is>
          <t>cliente219@</t>
        </is>
      </c>
      <c r="F3057" s="3" t="inlineStr">
        <is>
          <t>+54 9 2326 123856</t>
        </is>
      </c>
      <c r="G3057" s="3" t="inlineStr">
        <is>
          <t>Bs As</t>
        </is>
      </c>
      <c r="H3057" s="3" t="inlineStr">
        <is>
          <t>Córdoba</t>
        </is>
      </c>
      <c r="I3057" s="3" t="inlineStr">
        <is>
          <t>Parlante portátil</t>
        </is>
      </c>
      <c r="K3057" s="3">
        <v>7</v>
      </c>
      <c r="L3057" s="5" t="inlineStr">
        <is>
          <t>gratis</t>
        </is>
      </c>
      <c r="M3057" s="3">
        <v>5</v>
      </c>
      <c r="O3057" s="3" t="inlineStr">
        <is>
          <t>tarjeta credito</t>
        </is>
      </c>
      <c r="P3057" s="3" t="inlineStr">
        <is>
          <t>admin</t>
        </is>
      </c>
      <c r="Q3057" s="3" t="inlineStr">
        <is>
          <t>local 1</t>
        </is>
      </c>
      <c r="R3057" s="3" t="inlineStr">
        <is>
          <t>Entregado</t>
        </is>
      </c>
      <c r="S3057" s="3" t="inlineStr">
        <is>
          <t>sin observaciones</t>
        </is>
      </c>
      <c r="T3057" s="3">
        <f>IF(COUNTA(A3057:S3057)&lt;19,"REVISAR","OK")</f>
        <v>0</v>
      </c>
      <c r="U3057" s="3">
        <f>IF(ISNUMBER(B3057),"OK","REVISAR")</f>
        <v>0</v>
      </c>
      <c r="V3057" s="3">
        <f>IF(AND(ISNUMBER(K3057),K3057&gt;0,K3057&lt;50),"OK","REVISAR")</f>
        <v>0</v>
      </c>
      <c r="W3057" s="3">
        <f>IF(AND(ISNUMBER(L3057),L3057&gt;0,L3057&lt;1000000),"OK","REVISAR")</f>
        <v>0</v>
      </c>
      <c r="X3057" s="3">
        <f>IF(AND(ISNUMBER(K3057),ISNUMBER(L3057),ISNUMBER(M3057),ISNUMBER(N3057)),IF(ABS(N3057-(K3057*L3057*(1-M3057/100)))&gt;1,"REVISAR","OK"),"REVISAR")</f>
        <v>0</v>
      </c>
      <c r="Y3057" s="3">
        <f>IF(AND(ISNUMBER(SEARCH("@",E3057)),ISNUMBER(SEARCH(".",E3057))),"OK","REVISAR")</f>
        <v>0</v>
      </c>
      <c r="Z3057" s="3">
        <f>IF(COUNTIF($A$2:$A$5001,A3057)&gt;1,"REVISAR","OK")</f>
        <v>0</v>
      </c>
    </row>
    <row r="3058">
      <c r="A3058" s="3">
        <v>3057</v>
      </c>
      <c r="B3058" s="4">
        <v>45360</v>
      </c>
      <c r="C3058" s="3" t="inlineStr">
        <is>
          <t>Sofía García</t>
        </is>
      </c>
      <c r="D3058" s="3" t="inlineStr">
        <is>
          <t>25456600</t>
        </is>
      </c>
      <c r="E3058" s="3" t="inlineStr">
        <is>
          <t>cliente268@gmail.com</t>
        </is>
      </c>
      <c r="F3058" s="3" t="inlineStr">
        <is>
          <t>+54 9 2326 487840</t>
        </is>
      </c>
      <c r="G3058" s="3" t="inlineStr">
        <is>
          <t>Buenos Aires</t>
        </is>
      </c>
      <c r="H3058" s="3" t="inlineStr">
        <is>
          <t>Santa Fe</t>
        </is>
      </c>
      <c r="I3058" s="3" t="inlineStr">
        <is>
          <t>Webcam HD</t>
        </is>
      </c>
      <c r="J3058" s="3" t="inlineStr">
        <is>
          <t>Hogar</t>
        </is>
      </c>
      <c r="K3058" s="3">
        <v>2</v>
      </c>
      <c r="M3058" s="3">
        <v>0</v>
      </c>
      <c r="O3058" s="3" t="inlineStr">
        <is>
          <t>transf</t>
        </is>
      </c>
      <c r="P3058" s="3" t="inlineStr">
        <is>
          <t>Sofía</t>
        </is>
      </c>
      <c r="Q3058" s="3" t="inlineStr">
        <is>
          <t>Norte</t>
        </is>
      </c>
      <c r="S3058" s="3" t="inlineStr">
        <is>
          <t>Pago a confirmar</t>
        </is>
      </c>
      <c r="T3058" s="3">
        <f>IF(COUNTA(A3058:S3058)&lt;19,"REVISAR","OK")</f>
        <v>0</v>
      </c>
      <c r="U3058" s="3">
        <f>IF(ISNUMBER(B3058),"OK","REVISAR")</f>
        <v>0</v>
      </c>
      <c r="V3058" s="3">
        <f>IF(AND(ISNUMBER(K3058),K3058&gt;0,K3058&lt;50),"OK","REVISAR")</f>
        <v>0</v>
      </c>
      <c r="W3058" s="3">
        <f>IF(AND(ISNUMBER(L3058),L3058&gt;0,L3058&lt;1000000),"OK","REVISAR")</f>
        <v>0</v>
      </c>
      <c r="X3058" s="3">
        <f>IF(AND(ISNUMBER(K3058),ISNUMBER(L3058),ISNUMBER(M3058),ISNUMBER(N3058)),IF(ABS(N3058-(K3058*L3058*(1-M3058/100)))&gt;1,"REVISAR","OK"),"REVISAR")</f>
        <v>0</v>
      </c>
      <c r="Y3058" s="3">
        <f>IF(AND(ISNUMBER(SEARCH("@",E3058)),ISNUMBER(SEARCH(".",E3058))),"OK","REVISAR")</f>
        <v>0</v>
      </c>
      <c r="Z3058" s="3">
        <f>IF(COUNTIF($A$2:$A$5001,A3058)&gt;1,"REVISAR","OK")</f>
        <v>0</v>
      </c>
    </row>
    <row r="3059">
      <c r="A3059" s="3">
        <v>3058</v>
      </c>
      <c r="B3059" s="4">
        <v>45712</v>
      </c>
      <c r="C3059" s="3" t="inlineStr">
        <is>
          <t>Carlos López</t>
        </is>
      </c>
      <c r="D3059" s="3" t="inlineStr">
        <is>
          <t>32851777</t>
        </is>
      </c>
      <c r="E3059" s="3" t="inlineStr">
        <is>
          <t>cliente898@yahoo.com</t>
        </is>
      </c>
      <c r="F3059" s="3" t="inlineStr">
        <is>
          <t>+54 9 2326 507763</t>
        </is>
      </c>
      <c r="G3059" s="3" t="inlineStr">
        <is>
          <t>CABA</t>
        </is>
      </c>
      <c r="H3059" s="3" t="inlineStr">
        <is>
          <t>Bs.As</t>
        </is>
      </c>
      <c r="I3059" s="3" t="inlineStr">
        <is>
          <t>Auriculares Bluetooth</t>
        </is>
      </c>
      <c r="J3059" s="3" t="inlineStr">
        <is>
          <t>Audio</t>
        </is>
      </c>
      <c r="K3059" s="3">
        <v>6</v>
      </c>
      <c r="L3059" s="5">
        <v>116103.19</v>
      </c>
      <c r="M3059" s="3">
        <v>0</v>
      </c>
      <c r="N3059" s="5">
        <v>696619.14</v>
      </c>
      <c r="O3059" s="3" t="inlineStr">
        <is>
          <t>tarjeta credito</t>
        </is>
      </c>
      <c r="Q3059" s="3" t="inlineStr">
        <is>
          <t>Sucursal Centro</t>
        </is>
      </c>
      <c r="R3059" s="3" t="inlineStr">
        <is>
          <t>Pendiente</t>
        </is>
      </c>
      <c r="T3059" s="3">
        <f>IF(COUNTA(A3059:S3059)&lt;19,"REVISAR","OK")</f>
        <v>0</v>
      </c>
      <c r="U3059" s="3">
        <f>IF(ISNUMBER(B3059),"OK","REVISAR")</f>
        <v>0</v>
      </c>
      <c r="V3059" s="3">
        <f>IF(AND(ISNUMBER(K3059),K3059&gt;0,K3059&lt;50),"OK","REVISAR")</f>
        <v>0</v>
      </c>
      <c r="W3059" s="3">
        <f>IF(AND(ISNUMBER(L3059),L3059&gt;0,L3059&lt;1000000),"OK","REVISAR")</f>
        <v>0</v>
      </c>
      <c r="X3059" s="3">
        <f>IF(AND(ISNUMBER(K3059),ISNUMBER(L3059),ISNUMBER(M3059),ISNUMBER(N3059)),IF(ABS(N3059-(K3059*L3059*(1-M3059/100)))&gt;1,"REVISAR","OK"),"REVISAR")</f>
        <v>0</v>
      </c>
      <c r="Y3059" s="3">
        <f>IF(AND(ISNUMBER(SEARCH("@",E3059)),ISNUMBER(SEARCH(".",E3059))),"OK","REVISAR")</f>
        <v>0</v>
      </c>
      <c r="Z3059" s="3">
        <f>IF(COUNTIF($A$2:$A$5001,A3059)&gt;1,"REVISAR","OK")</f>
        <v>0</v>
      </c>
    </row>
    <row r="3060">
      <c r="A3060" s="3">
        <v>3059</v>
      </c>
      <c r="B3060" s="4">
        <v>45807</v>
      </c>
      <c r="C3060" s="3" t="inlineStr">
        <is>
          <t>Juan Pérez</t>
        </is>
      </c>
      <c r="D3060" s="3" t="inlineStr">
        <is>
          <t>37701319</t>
        </is>
      </c>
      <c r="E3060" s="3" t="inlineStr">
        <is>
          <t>cliente615@hotmial.com</t>
        </is>
      </c>
      <c r="F3060" s="3" t="inlineStr">
        <is>
          <t>+54 9 2326 676257</t>
        </is>
      </c>
      <c r="I3060" s="3" t="inlineStr">
        <is>
          <t>Teclado mecánico</t>
        </is>
      </c>
      <c r="J3060" s="3" t="inlineStr">
        <is>
          <t>Accesorios</t>
        </is>
      </c>
      <c r="K3060" s="3">
        <v>6</v>
      </c>
      <c r="L3060" s="5" t="inlineStr">
        <is>
          <t>gratis</t>
        </is>
      </c>
      <c r="M3060" s="3">
        <v>25</v>
      </c>
      <c r="O3060" s="3" t="inlineStr">
        <is>
          <t>Cheque</t>
        </is>
      </c>
      <c r="P3060" s="3" t="inlineStr">
        <is>
          <t>Sofía</t>
        </is>
      </c>
      <c r="Q3060" s="3" t="inlineStr">
        <is>
          <t>Sucursal Centro</t>
        </is>
      </c>
      <c r="R3060" s="3" t="inlineStr">
        <is>
          <t>entregado</t>
        </is>
      </c>
      <c r="S3060" s="3" t="inlineStr">
        <is>
          <t>Precio cargado manualmente</t>
        </is>
      </c>
      <c r="T3060" s="3">
        <f>IF(COUNTA(A3060:S3060)&lt;19,"REVISAR","OK")</f>
        <v>0</v>
      </c>
      <c r="U3060" s="3">
        <f>IF(ISNUMBER(B3060),"OK","REVISAR")</f>
        <v>0</v>
      </c>
      <c r="V3060" s="3">
        <f>IF(AND(ISNUMBER(K3060),K3060&gt;0,K3060&lt;50),"OK","REVISAR")</f>
        <v>0</v>
      </c>
      <c r="W3060" s="3">
        <f>IF(AND(ISNUMBER(L3060),L3060&gt;0,L3060&lt;1000000),"OK","REVISAR")</f>
        <v>0</v>
      </c>
      <c r="X3060" s="3">
        <f>IF(AND(ISNUMBER(K3060),ISNUMBER(L3060),ISNUMBER(M3060),ISNUMBER(N3060)),IF(ABS(N3060-(K3060*L3060*(1-M3060/100)))&gt;1,"REVISAR","OK"),"REVISAR")</f>
        <v>0</v>
      </c>
      <c r="Y3060" s="3">
        <f>IF(AND(ISNUMBER(SEARCH("@",E3060)),ISNUMBER(SEARCH(".",E3060))),"OK","REVISAR")</f>
        <v>0</v>
      </c>
      <c r="Z3060" s="3">
        <f>IF(COUNTIF($A$2:$A$5001,A3060)&gt;1,"REVISAR","OK")</f>
        <v>0</v>
      </c>
    </row>
    <row r="3061">
      <c r="A3061" s="3">
        <v>3060</v>
      </c>
      <c r="B3061" s="4">
        <v>45586</v>
      </c>
      <c r="D3061" s="3" t="inlineStr">
        <is>
          <t>30921015</t>
        </is>
      </c>
      <c r="E3061" s="3" t="inlineStr">
        <is>
          <t>cliente456@outlook.com</t>
        </is>
      </c>
      <c r="F3061" s="3" t="inlineStr">
        <is>
          <t>+54 9 2326 694331</t>
        </is>
      </c>
      <c r="G3061" s="3" t="inlineStr">
        <is>
          <t>CABA</t>
        </is>
      </c>
      <c r="H3061" s="3" t="inlineStr">
        <is>
          <t>CABA</t>
        </is>
      </c>
      <c r="I3061" s="3" t="inlineStr">
        <is>
          <t>Cable USB-C</t>
        </is>
      </c>
      <c r="J3061" s="3" t="inlineStr">
        <is>
          <t>Accesorios</t>
        </is>
      </c>
      <c r="K3061" s="3">
        <v>1</v>
      </c>
      <c r="L3061" s="5">
        <v>1850.97</v>
      </c>
      <c r="M3061" s="3">
        <v>0</v>
      </c>
      <c r="N3061" s="5">
        <v>-1</v>
      </c>
      <c r="O3061" s="3" t="inlineStr">
        <is>
          <t>Tarjeta Débito</t>
        </is>
      </c>
      <c r="P3061" s="3" t="inlineStr">
        <is>
          <t>Sofía</t>
        </is>
      </c>
      <c r="Q3061" s="3" t="inlineStr">
        <is>
          <t>Centro</t>
        </is>
      </c>
      <c r="R3061" s="3" t="inlineStr">
        <is>
          <t>En camino</t>
        </is>
      </c>
      <c r="S3061" s="3" t="inlineStr">
        <is>
          <t>Cliente reclama demora</t>
        </is>
      </c>
      <c r="T3061" s="3">
        <f>IF(COUNTA(A3061:S3061)&lt;19,"REVISAR","OK")</f>
        <v>0</v>
      </c>
      <c r="U3061" s="3">
        <f>IF(ISNUMBER(B3061),"OK","REVISAR")</f>
        <v>0</v>
      </c>
      <c r="V3061" s="3">
        <f>IF(AND(ISNUMBER(K3061),K3061&gt;0,K3061&lt;50),"OK","REVISAR")</f>
        <v>0</v>
      </c>
      <c r="W3061" s="3">
        <f>IF(AND(ISNUMBER(L3061),L3061&gt;0,L3061&lt;1000000),"OK","REVISAR")</f>
        <v>0</v>
      </c>
      <c r="X3061" s="3">
        <f>IF(AND(ISNUMBER(K3061),ISNUMBER(L3061),ISNUMBER(M3061),ISNUMBER(N3061)),IF(ABS(N3061-(K3061*L3061*(1-M3061/100)))&gt;1,"REVISAR","OK"),"REVISAR")</f>
        <v>0</v>
      </c>
      <c r="Y3061" s="3">
        <f>IF(AND(ISNUMBER(SEARCH("@",E3061)),ISNUMBER(SEARCH(".",E3061))),"OK","REVISAR")</f>
        <v>0</v>
      </c>
      <c r="Z3061" s="3">
        <f>IF(COUNTIF($A$2:$A$5001,A3061)&gt;1,"REVISAR","OK")</f>
        <v>0</v>
      </c>
    </row>
    <row r="3062">
      <c r="A3062" s="3">
        <v>3061</v>
      </c>
      <c r="B3062" s="4">
        <v>45444</v>
      </c>
      <c r="C3062" s="3" t="inlineStr">
        <is>
          <t>Sofía García</t>
        </is>
      </c>
      <c r="D3062" s="3" t="inlineStr">
        <is>
          <t>44674185</t>
        </is>
      </c>
      <c r="E3062" s="3" t="inlineStr">
        <is>
          <t>cliente139@</t>
        </is>
      </c>
      <c r="F3062" s="3" t="inlineStr">
        <is>
          <t>+54 9 2326 458254</t>
        </is>
      </c>
      <c r="H3062" s="3" t="inlineStr">
        <is>
          <t>CABA</t>
        </is>
      </c>
      <c r="J3062" s="3" t="inlineStr">
        <is>
          <t>Tecnologia</t>
        </is>
      </c>
      <c r="K3062" s="3">
        <v>8</v>
      </c>
      <c r="L3062" s="5">
        <v>115812.98</v>
      </c>
      <c r="M3062" s="3">
        <v>10</v>
      </c>
      <c r="N3062" s="5">
        <v>833853.46</v>
      </c>
      <c r="O3062" s="3" t="inlineStr">
        <is>
          <t>Tarjeta Débito</t>
        </is>
      </c>
      <c r="P3062" s="3" t="inlineStr">
        <is>
          <t>Paul</t>
        </is>
      </c>
      <c r="Q3062" s="3" t="inlineStr">
        <is>
          <t>local 1</t>
        </is>
      </c>
      <c r="S3062" s="3" t="inlineStr">
        <is>
          <t>Duplicado probable</t>
        </is>
      </c>
      <c r="T3062" s="3">
        <f>IF(COUNTA(A3062:S3062)&lt;19,"REVISAR","OK")</f>
        <v>0</v>
      </c>
      <c r="U3062" s="3">
        <f>IF(ISNUMBER(B3062),"OK","REVISAR")</f>
        <v>0</v>
      </c>
      <c r="V3062" s="3">
        <f>IF(AND(ISNUMBER(K3062),K3062&gt;0,K3062&lt;50),"OK","REVISAR")</f>
        <v>0</v>
      </c>
      <c r="W3062" s="3">
        <f>IF(AND(ISNUMBER(L3062),L3062&gt;0,L3062&lt;1000000),"OK","REVISAR")</f>
        <v>0</v>
      </c>
      <c r="X3062" s="3">
        <f>IF(AND(ISNUMBER(K3062),ISNUMBER(L3062),ISNUMBER(M3062),ISNUMBER(N3062)),IF(ABS(N3062-(K3062*L3062*(1-M3062/100)))&gt;1,"REVISAR","OK"),"REVISAR")</f>
        <v>0</v>
      </c>
      <c r="Y3062" s="3">
        <f>IF(AND(ISNUMBER(SEARCH("@",E3062)),ISNUMBER(SEARCH(".",E3062))),"OK","REVISAR")</f>
        <v>0</v>
      </c>
      <c r="Z3062" s="3">
        <f>IF(COUNTIF($A$2:$A$5001,A3062)&gt;1,"REVISAR","OK")</f>
        <v>0</v>
      </c>
    </row>
    <row r="3063">
      <c r="A3063" s="3">
        <v>3062</v>
      </c>
      <c r="B3063" s="4">
        <v>45500</v>
      </c>
      <c r="C3063" s="3" t="inlineStr">
        <is>
          <t>Camila Torres</t>
        </is>
      </c>
      <c r="D3063" s="3" t="inlineStr">
        <is>
          <t>36756032</t>
        </is>
      </c>
      <c r="E3063" s="3" t="inlineStr">
        <is>
          <t>cliente876@outlook.com</t>
        </is>
      </c>
      <c r="F3063" s="3" t="inlineStr">
        <is>
          <t>+54 9 2326 751153</t>
        </is>
      </c>
      <c r="G3063" s="3" t="inlineStr">
        <is>
          <t>La Plata</t>
        </is>
      </c>
      <c r="H3063" s="3" t="inlineStr">
        <is>
          <t>Bs.As</t>
        </is>
      </c>
      <c r="I3063" s="3" t="inlineStr">
        <is>
          <t>Cargador rápido</t>
        </is>
      </c>
      <c r="J3063" s="3" t="inlineStr">
        <is>
          <t>Computación</t>
        </is>
      </c>
      <c r="K3063" s="3">
        <v>8</v>
      </c>
      <c r="L3063" s="5">
        <v>8091.49</v>
      </c>
      <c r="M3063" s="3">
        <v>0</v>
      </c>
      <c r="N3063" s="5">
        <v>64731.92</v>
      </c>
      <c r="P3063" s="3" t="inlineStr">
        <is>
          <t>Benjamín</t>
        </is>
      </c>
      <c r="S3063" s="3" t="inlineStr">
        <is>
          <t>Pago a confirmar</t>
        </is>
      </c>
      <c r="T3063" s="3">
        <f>IF(COUNTA(A3063:S3063)&lt;19,"REVISAR","OK")</f>
        <v>0</v>
      </c>
      <c r="U3063" s="3">
        <f>IF(ISNUMBER(B3063),"OK","REVISAR")</f>
        <v>0</v>
      </c>
      <c r="V3063" s="3">
        <f>IF(AND(ISNUMBER(K3063),K3063&gt;0,K3063&lt;50),"OK","REVISAR")</f>
        <v>0</v>
      </c>
      <c r="W3063" s="3">
        <f>IF(AND(ISNUMBER(L3063),L3063&gt;0,L3063&lt;1000000),"OK","REVISAR")</f>
        <v>0</v>
      </c>
      <c r="X3063" s="3">
        <f>IF(AND(ISNUMBER(K3063),ISNUMBER(L3063),ISNUMBER(M3063),ISNUMBER(N3063)),IF(ABS(N3063-(K3063*L3063*(1-M3063/100)))&gt;1,"REVISAR","OK"),"REVISAR")</f>
        <v>0</v>
      </c>
      <c r="Y3063" s="3">
        <f>IF(AND(ISNUMBER(SEARCH("@",E3063)),ISNUMBER(SEARCH(".",E3063))),"OK","REVISAR")</f>
        <v>0</v>
      </c>
      <c r="Z3063" s="3">
        <f>IF(COUNTIF($A$2:$A$5001,A3063)&gt;1,"REVISAR","OK")</f>
        <v>0</v>
      </c>
    </row>
    <row r="3064">
      <c r="A3064" s="3">
        <v>3063</v>
      </c>
      <c r="B3064" s="4">
        <v>45630</v>
      </c>
      <c r="C3064" s="3" t="inlineStr">
        <is>
          <t>Valentina Díaz</t>
        </is>
      </c>
      <c r="D3064" s="3" t="inlineStr">
        <is>
          <t>35478333</t>
        </is>
      </c>
      <c r="E3064" s="3" t="inlineStr">
        <is>
          <t>cliente512@gmai.com</t>
        </is>
      </c>
      <c r="F3064" s="3" t="inlineStr">
        <is>
          <t>sin telefono</t>
        </is>
      </c>
      <c r="G3064" s="3" t="inlineStr">
        <is>
          <t>San Antonio de Areco</t>
        </is>
      </c>
      <c r="H3064" s="3" t="inlineStr">
        <is>
          <t>Córdoba</t>
        </is>
      </c>
      <c r="I3064" s="3" t="inlineStr">
        <is>
          <t>Webcam HD</t>
        </is>
      </c>
      <c r="J3064" s="3" t="inlineStr">
        <is>
          <t>Audio</t>
        </is>
      </c>
      <c r="K3064" s="3">
        <v>3</v>
      </c>
      <c r="L3064" s="5">
        <v>121410.02</v>
      </c>
      <c r="M3064" s="3">
        <v>25</v>
      </c>
      <c r="N3064" s="5">
        <v>273172.54</v>
      </c>
      <c r="P3064" s="3" t="inlineStr">
        <is>
          <t>Lucas</t>
        </is>
      </c>
      <c r="Q3064" s="3" t="inlineStr">
        <is>
          <t>Sucursal Norte</t>
        </is>
      </c>
      <c r="R3064" s="3" t="inlineStr">
        <is>
          <t>Cancelado</t>
        </is>
      </c>
      <c r="T3064" s="3">
        <f>IF(COUNTA(A3064:S3064)&lt;19,"REVISAR","OK")</f>
        <v>0</v>
      </c>
      <c r="U3064" s="3">
        <f>IF(ISNUMBER(B3064),"OK","REVISAR")</f>
        <v>0</v>
      </c>
      <c r="V3064" s="3">
        <f>IF(AND(ISNUMBER(K3064),K3064&gt;0,K3064&lt;50),"OK","REVISAR")</f>
        <v>0</v>
      </c>
      <c r="W3064" s="3">
        <f>IF(AND(ISNUMBER(L3064),L3064&gt;0,L3064&lt;1000000),"OK","REVISAR")</f>
        <v>0</v>
      </c>
      <c r="X3064" s="3">
        <f>IF(AND(ISNUMBER(K3064),ISNUMBER(L3064),ISNUMBER(M3064),ISNUMBER(N3064)),IF(ABS(N3064-(K3064*L3064*(1-M3064/100)))&gt;1,"REVISAR","OK"),"REVISAR")</f>
        <v>0</v>
      </c>
      <c r="Y3064" s="3">
        <f>IF(AND(ISNUMBER(SEARCH("@",E3064)),ISNUMBER(SEARCH(".",E3064))),"OK","REVISAR")</f>
        <v>0</v>
      </c>
      <c r="Z3064" s="3">
        <f>IF(COUNTIF($A$2:$A$5001,A3064)&gt;1,"REVISAR","OK")</f>
        <v>0</v>
      </c>
    </row>
    <row r="3065">
      <c r="A3065" s="3">
        <v>3064</v>
      </c>
      <c r="B3065" s="4">
        <v>45555</v>
      </c>
      <c r="D3065" s="3" t="inlineStr">
        <is>
          <t>35663194</t>
        </is>
      </c>
      <c r="E3065" s="3" t="inlineStr">
        <is>
          <t>cliente183@yahoo.com</t>
        </is>
      </c>
      <c r="F3065" s="3" t="inlineStr">
        <is>
          <t>+54 9 2326 287896</t>
        </is>
      </c>
      <c r="G3065" s="3" t="inlineStr">
        <is>
          <t>Bs As</t>
        </is>
      </c>
      <c r="H3065" s="3" t="inlineStr">
        <is>
          <t>Córdoba</t>
        </is>
      </c>
      <c r="J3065" s="3" t="inlineStr">
        <is>
          <t>Accesorios</t>
        </is>
      </c>
      <c r="K3065" s="3">
        <v>7</v>
      </c>
      <c r="L3065" s="5">
        <v>18583.39</v>
      </c>
      <c r="M3065" s="3">
        <v>0</v>
      </c>
      <c r="N3065" s="5">
        <v>130083.73</v>
      </c>
      <c r="O3065" s="3" t="inlineStr">
        <is>
          <t>MercadoPago</t>
        </is>
      </c>
      <c r="P3065" s="3" t="inlineStr">
        <is>
          <t>Sofía</t>
        </is>
      </c>
      <c r="Q3065" s="3" t="inlineStr">
        <is>
          <t>Sucursal Norte</t>
        </is>
      </c>
      <c r="R3065" s="3" t="inlineStr">
        <is>
          <t>pendiente</t>
        </is>
      </c>
      <c r="S3065" s="3" t="inlineStr">
        <is>
          <t>Cliente reclama demora</t>
        </is>
      </c>
      <c r="T3065" s="3">
        <f>IF(COUNTA(A3065:S3065)&lt;19,"REVISAR","OK")</f>
        <v>0</v>
      </c>
      <c r="U3065" s="3">
        <f>IF(ISNUMBER(B3065),"OK","REVISAR")</f>
        <v>0</v>
      </c>
      <c r="V3065" s="3">
        <f>IF(AND(ISNUMBER(K3065),K3065&gt;0,K3065&lt;50),"OK","REVISAR")</f>
        <v>0</v>
      </c>
      <c r="W3065" s="3">
        <f>IF(AND(ISNUMBER(L3065),L3065&gt;0,L3065&lt;1000000),"OK","REVISAR")</f>
        <v>0</v>
      </c>
      <c r="X3065" s="3">
        <f>IF(AND(ISNUMBER(K3065),ISNUMBER(L3065),ISNUMBER(M3065),ISNUMBER(N3065)),IF(ABS(N3065-(K3065*L3065*(1-M3065/100)))&gt;1,"REVISAR","OK"),"REVISAR")</f>
        <v>0</v>
      </c>
      <c r="Y3065" s="3">
        <f>IF(AND(ISNUMBER(SEARCH("@",E3065)),ISNUMBER(SEARCH(".",E3065))),"OK","REVISAR")</f>
        <v>0</v>
      </c>
      <c r="Z3065" s="3">
        <f>IF(COUNTIF($A$2:$A$5001,A3065)&gt;1,"REVISAR","OK")</f>
        <v>0</v>
      </c>
    </row>
    <row r="3066">
      <c r="A3066" s="3">
        <v>3065</v>
      </c>
      <c r="B3066" s="4">
        <v>45561</v>
      </c>
      <c r="C3066" s="3" t="inlineStr">
        <is>
          <t>Camila Torres</t>
        </is>
      </c>
      <c r="D3066" s="3" t="inlineStr">
        <is>
          <t>26985172</t>
        </is>
      </c>
      <c r="E3066" s="3" t="inlineStr">
        <is>
          <t>cliente367@yahoo.com</t>
        </is>
      </c>
      <c r="F3066" s="3" t="inlineStr">
        <is>
          <t>+54 9 2326 336266</t>
        </is>
      </c>
      <c r="G3066" s="3" t="inlineStr">
        <is>
          <t>Rosario</t>
        </is>
      </c>
      <c r="H3066" s="3" t="inlineStr">
        <is>
          <t>Mendoza</t>
        </is>
      </c>
      <c r="I3066" s="3" t="inlineStr">
        <is>
          <t>Teclado mecánico</t>
        </is>
      </c>
      <c r="J3066" s="3" t="inlineStr">
        <is>
          <t>Periféricos</t>
        </is>
      </c>
      <c r="K3066" s="3">
        <v>5</v>
      </c>
      <c r="L3066" s="5">
        <v>63308.12</v>
      </c>
      <c r="M3066" s="3">
        <v>10</v>
      </c>
      <c r="N3066" s="5">
        <v>284886.54</v>
      </c>
      <c r="O3066" s="3" t="inlineStr">
        <is>
          <t>Tarjeta Crédito</t>
        </is>
      </c>
      <c r="P3066" s="3" t="inlineStr">
        <is>
          <t>Admin</t>
        </is>
      </c>
      <c r="Q3066" s="3" t="inlineStr">
        <is>
          <t>local 1</t>
        </is>
      </c>
      <c r="T3066" s="3">
        <f>IF(COUNTA(A3066:S3066)&lt;19,"REVISAR","OK")</f>
        <v>0</v>
      </c>
      <c r="U3066" s="3">
        <f>IF(ISNUMBER(B3066),"OK","REVISAR")</f>
        <v>0</v>
      </c>
      <c r="V3066" s="3">
        <f>IF(AND(ISNUMBER(K3066),K3066&gt;0,K3066&lt;50),"OK","REVISAR")</f>
        <v>0</v>
      </c>
      <c r="W3066" s="3">
        <f>IF(AND(ISNUMBER(L3066),L3066&gt;0,L3066&lt;1000000),"OK","REVISAR")</f>
        <v>0</v>
      </c>
      <c r="X3066" s="3">
        <f>IF(AND(ISNUMBER(K3066),ISNUMBER(L3066),ISNUMBER(M3066),ISNUMBER(N3066)),IF(ABS(N3066-(K3066*L3066*(1-M3066/100)))&gt;1,"REVISAR","OK"),"REVISAR")</f>
        <v>0</v>
      </c>
      <c r="Y3066" s="3">
        <f>IF(AND(ISNUMBER(SEARCH("@",E3066)),ISNUMBER(SEARCH(".",E3066))),"OK","REVISAR")</f>
        <v>0</v>
      </c>
      <c r="Z3066" s="3">
        <f>IF(COUNTIF($A$2:$A$5001,A3066)&gt;1,"REVISAR","OK")</f>
        <v>0</v>
      </c>
    </row>
    <row r="3067">
      <c r="A3067" s="3">
        <v>3066</v>
      </c>
      <c r="B3067" s="4" t="inlineStr">
        <is>
          <t>31/02/2025</t>
        </is>
      </c>
      <c r="C3067" s="3" t="inlineStr">
        <is>
          <t>Valentina Díaz</t>
        </is>
      </c>
      <c r="D3067" s="3" t="inlineStr">
        <is>
          <t>29677894</t>
        </is>
      </c>
      <c r="E3067" s="3" t="inlineStr">
        <is>
          <t>cliente539@hotmail.com</t>
        </is>
      </c>
      <c r="F3067" s="3" t="inlineStr">
        <is>
          <t>+54 9 2326 520027</t>
        </is>
      </c>
      <c r="G3067" s="3" t="inlineStr">
        <is>
          <t>Bs As</t>
        </is>
      </c>
      <c r="H3067" s="3" t="inlineStr">
        <is>
          <t>Santa Fe</t>
        </is>
      </c>
      <c r="I3067" s="3" t="inlineStr">
        <is>
          <t>Cable USB-C</t>
        </is>
      </c>
      <c r="J3067" s="3" t="inlineStr">
        <is>
          <t>Accesorios</t>
        </is>
      </c>
      <c r="K3067" s="3">
        <v>4</v>
      </c>
      <c r="L3067" s="5">
        <v>38223.8</v>
      </c>
      <c r="M3067" s="3">
        <v>10</v>
      </c>
      <c r="N3067" s="5">
        <v>137605.68</v>
      </c>
      <c r="O3067" s="3" t="inlineStr">
        <is>
          <t>efectivo</t>
        </is>
      </c>
      <c r="P3067" s="3" t="inlineStr">
        <is>
          <t>Paul</t>
        </is>
      </c>
      <c r="Q3067" s="3" t="inlineStr">
        <is>
          <t>Online</t>
        </is>
      </c>
      <c r="R3067" s="3" t="inlineStr">
        <is>
          <t>Entregado</t>
        </is>
      </c>
      <c r="S3067" s="3" t="inlineStr">
        <is>
          <t>Dirección incompleta</t>
        </is>
      </c>
      <c r="T3067" s="3">
        <f>IF(COUNTA(A3067:S3067)&lt;19,"REVISAR","OK")</f>
        <v>0</v>
      </c>
      <c r="U3067" s="3">
        <f>IF(ISNUMBER(B3067),"OK","REVISAR")</f>
        <v>0</v>
      </c>
      <c r="V3067" s="3">
        <f>IF(AND(ISNUMBER(K3067),K3067&gt;0,K3067&lt;50),"OK","REVISAR")</f>
        <v>0</v>
      </c>
      <c r="W3067" s="3">
        <f>IF(AND(ISNUMBER(L3067),L3067&gt;0,L3067&lt;1000000),"OK","REVISAR")</f>
        <v>0</v>
      </c>
      <c r="X3067" s="3">
        <f>IF(AND(ISNUMBER(K3067),ISNUMBER(L3067),ISNUMBER(M3067),ISNUMBER(N3067)),IF(ABS(N3067-(K3067*L3067*(1-M3067/100)))&gt;1,"REVISAR","OK"),"REVISAR")</f>
        <v>0</v>
      </c>
      <c r="Y3067" s="3">
        <f>IF(AND(ISNUMBER(SEARCH("@",E3067)),ISNUMBER(SEARCH(".",E3067))),"OK","REVISAR")</f>
        <v>0</v>
      </c>
      <c r="Z3067" s="3">
        <f>IF(COUNTIF($A$2:$A$5001,A3067)&gt;1,"REVISAR","OK")</f>
        <v>0</v>
      </c>
    </row>
    <row r="3068">
      <c r="A3068" s="3">
        <v>3067</v>
      </c>
      <c r="B3068" s="4">
        <v>45551</v>
      </c>
      <c r="C3068" s="3" t="inlineStr">
        <is>
          <t>Lucas Rodríguez</t>
        </is>
      </c>
      <c r="D3068" s="3" t="inlineStr">
        <is>
          <t>28401891</t>
        </is>
      </c>
      <c r="E3068" s="3" t="inlineStr">
        <is>
          <t>cliente224@sinmail</t>
        </is>
      </c>
      <c r="F3068" s="3" t="inlineStr">
        <is>
          <t>+54 9 2326 477848</t>
        </is>
      </c>
      <c r="G3068" s="3" t="inlineStr">
        <is>
          <t>Mar del Plata</t>
        </is>
      </c>
      <c r="H3068" s="3" t="inlineStr">
        <is>
          <t>Cordoba</t>
        </is>
      </c>
      <c r="J3068" s="3" t="inlineStr">
        <is>
          <t>Periféricos</t>
        </is>
      </c>
      <c r="K3068" s="3">
        <v>8</v>
      </c>
      <c r="L3068" s="5">
        <v>158139.6</v>
      </c>
      <c r="M3068" s="3">
        <v>10</v>
      </c>
      <c r="N3068" s="5">
        <v>1138605.12</v>
      </c>
      <c r="O3068" s="3" t="inlineStr">
        <is>
          <t>tarjeta credito</t>
        </is>
      </c>
      <c r="Q3068" s="3" t="inlineStr">
        <is>
          <t>local 1</t>
        </is>
      </c>
      <c r="R3068" s="3" t="inlineStr">
        <is>
          <t>Entregado</t>
        </is>
      </c>
      <c r="S3068" s="3" t="inlineStr">
        <is>
          <t>OK</t>
        </is>
      </c>
      <c r="T3068" s="3">
        <f>IF(COUNTA(A3068:S3068)&lt;19,"REVISAR","OK")</f>
        <v>0</v>
      </c>
      <c r="U3068" s="3">
        <f>IF(ISNUMBER(B3068),"OK","REVISAR")</f>
        <v>0</v>
      </c>
      <c r="V3068" s="3">
        <f>IF(AND(ISNUMBER(K3068),K3068&gt;0,K3068&lt;50),"OK","REVISAR")</f>
        <v>0</v>
      </c>
      <c r="W3068" s="3">
        <f>IF(AND(ISNUMBER(L3068),L3068&gt;0,L3068&lt;1000000),"OK","REVISAR")</f>
        <v>0</v>
      </c>
      <c r="X3068" s="3">
        <f>IF(AND(ISNUMBER(K3068),ISNUMBER(L3068),ISNUMBER(M3068),ISNUMBER(N3068)),IF(ABS(N3068-(K3068*L3068*(1-M3068/100)))&gt;1,"REVISAR","OK"),"REVISAR")</f>
        <v>0</v>
      </c>
      <c r="Y3068" s="3">
        <f>IF(AND(ISNUMBER(SEARCH("@",E3068)),ISNUMBER(SEARCH(".",E3068))),"OK","REVISAR")</f>
        <v>0</v>
      </c>
      <c r="Z3068" s="3">
        <f>IF(COUNTIF($A$2:$A$5001,A3068)&gt;1,"REVISAR","OK")</f>
        <v>0</v>
      </c>
    </row>
    <row r="3069">
      <c r="A3069" s="3">
        <v>3068</v>
      </c>
      <c r="B3069" s="4">
        <v>45403</v>
      </c>
      <c r="C3069" s="3" t="inlineStr">
        <is>
          <t>Lucas Rodríguez</t>
        </is>
      </c>
      <c r="D3069" s="3" t="inlineStr">
        <is>
          <t>36953208</t>
        </is>
      </c>
      <c r="E3069" s="3" t="inlineStr">
        <is>
          <t>cliente362@yahoo.com</t>
        </is>
      </c>
      <c r="F3069" s="3" t="inlineStr">
        <is>
          <t>+54 9 2326 395538</t>
        </is>
      </c>
      <c r="G3069" s="3" t="inlineStr">
        <is>
          <t>Córdoba</t>
        </is>
      </c>
      <c r="H3069" s="3" t="inlineStr">
        <is>
          <t>Cordoba</t>
        </is>
      </c>
      <c r="I3069" s="3" t="inlineStr">
        <is>
          <t>Disco SSD 480GB</t>
        </is>
      </c>
      <c r="J3069" s="3" t="inlineStr">
        <is>
          <t>Hogar</t>
        </is>
      </c>
      <c r="K3069" s="3">
        <v>2</v>
      </c>
      <c r="L3069" s="5">
        <v>81258.96000000001</v>
      </c>
      <c r="M3069" s="3">
        <v>100</v>
      </c>
      <c r="N3069" s="5" t="inlineStr">
        <is>
          <t>mal calculado</t>
        </is>
      </c>
      <c r="O3069" s="3" t="inlineStr">
        <is>
          <t>Tarjeta Débito</t>
        </is>
      </c>
      <c r="P3069" s="3" t="inlineStr">
        <is>
          <t>Admin</t>
        </is>
      </c>
      <c r="S3069" s="3" t="inlineStr">
        <is>
          <t>OK</t>
        </is>
      </c>
      <c r="T3069" s="3">
        <f>IF(COUNTA(A3069:S3069)&lt;19,"REVISAR","OK")</f>
        <v>0</v>
      </c>
      <c r="U3069" s="3">
        <f>IF(ISNUMBER(B3069),"OK","REVISAR")</f>
        <v>0</v>
      </c>
      <c r="V3069" s="3">
        <f>IF(AND(ISNUMBER(K3069),K3069&gt;0,K3069&lt;50),"OK","REVISAR")</f>
        <v>0</v>
      </c>
      <c r="W3069" s="3">
        <f>IF(AND(ISNUMBER(L3069),L3069&gt;0,L3069&lt;1000000),"OK","REVISAR")</f>
        <v>0</v>
      </c>
      <c r="X3069" s="3">
        <f>IF(AND(ISNUMBER(K3069),ISNUMBER(L3069),ISNUMBER(M3069),ISNUMBER(N3069)),IF(ABS(N3069-(K3069*L3069*(1-M3069/100)))&gt;1,"REVISAR","OK"),"REVISAR")</f>
        <v>0</v>
      </c>
      <c r="Y3069" s="3">
        <f>IF(AND(ISNUMBER(SEARCH("@",E3069)),ISNUMBER(SEARCH(".",E3069))),"OK","REVISAR")</f>
        <v>0</v>
      </c>
      <c r="Z3069" s="3">
        <f>IF(COUNTIF($A$2:$A$5001,A3069)&gt;1,"REVISAR","OK")</f>
        <v>0</v>
      </c>
    </row>
    <row r="3070">
      <c r="A3070" s="3">
        <v>3069</v>
      </c>
      <c r="B3070" s="4">
        <v>45587</v>
      </c>
      <c r="D3070" s="3" t="inlineStr">
        <is>
          <t>27817804</t>
        </is>
      </c>
      <c r="E3070" s="3" t="inlineStr">
        <is>
          <t>cliente632@gmai.com</t>
        </is>
      </c>
      <c r="F3070" s="3" t="inlineStr">
        <is>
          <t>+54 9 2326 609913</t>
        </is>
      </c>
      <c r="G3070" s="3" t="inlineStr">
        <is>
          <t>S. A. de Areco</t>
        </is>
      </c>
      <c r="H3070" s="3" t="inlineStr">
        <is>
          <t>Buenos Aires</t>
        </is>
      </c>
      <c r="I3070" s="3" t="inlineStr">
        <is>
          <t>Mouse gamer</t>
        </is>
      </c>
      <c r="J3070" s="3" t="inlineStr">
        <is>
          <t>perifericos</t>
        </is>
      </c>
      <c r="K3070" s="3">
        <v>1</v>
      </c>
      <c r="L3070" s="5">
        <v>146507.76</v>
      </c>
      <c r="M3070" s="3">
        <v>0</v>
      </c>
      <c r="N3070" s="5">
        <v>146507.76</v>
      </c>
      <c r="O3070" s="3" t="inlineStr">
        <is>
          <t>transf</t>
        </is>
      </c>
      <c r="P3070" s="3" t="inlineStr">
        <is>
          <t>Benjamín</t>
        </is>
      </c>
      <c r="Q3070" s="3" t="inlineStr">
        <is>
          <t>Norte</t>
        </is>
      </c>
      <c r="R3070" s="3" t="inlineStr">
        <is>
          <t>En camino</t>
        </is>
      </c>
      <c r="S3070" s="3" t="inlineStr">
        <is>
          <t>Dirección incompleta</t>
        </is>
      </c>
      <c r="T3070" s="3">
        <f>IF(COUNTA(A3070:S3070)&lt;19,"REVISAR","OK")</f>
        <v>0</v>
      </c>
      <c r="U3070" s="3">
        <f>IF(ISNUMBER(B3070),"OK","REVISAR")</f>
        <v>0</v>
      </c>
      <c r="V3070" s="3">
        <f>IF(AND(ISNUMBER(K3070),K3070&gt;0,K3070&lt;50),"OK","REVISAR")</f>
        <v>0</v>
      </c>
      <c r="W3070" s="3">
        <f>IF(AND(ISNUMBER(L3070),L3070&gt;0,L3070&lt;1000000),"OK","REVISAR")</f>
        <v>0</v>
      </c>
      <c r="X3070" s="3">
        <f>IF(AND(ISNUMBER(K3070),ISNUMBER(L3070),ISNUMBER(M3070),ISNUMBER(N3070)),IF(ABS(N3070-(K3070*L3070*(1-M3070/100)))&gt;1,"REVISAR","OK"),"REVISAR")</f>
        <v>0</v>
      </c>
      <c r="Y3070" s="3">
        <f>IF(AND(ISNUMBER(SEARCH("@",E3070)),ISNUMBER(SEARCH(".",E3070))),"OK","REVISAR")</f>
        <v>0</v>
      </c>
      <c r="Z3070" s="3">
        <f>IF(COUNTIF($A$2:$A$5001,A3070)&gt;1,"REVISAR","OK")</f>
        <v>0</v>
      </c>
    </row>
    <row r="3071">
      <c r="A3071" s="3">
        <v>3070</v>
      </c>
      <c r="B3071" s="4">
        <v>45552</v>
      </c>
      <c r="C3071" s="3" t="inlineStr">
        <is>
          <t>Sofía García</t>
        </is>
      </c>
      <c r="D3071" s="3" t="inlineStr">
        <is>
          <t>39412496</t>
        </is>
      </c>
      <c r="E3071" s="3" t="inlineStr">
        <is>
          <t>cliente312@sinmail</t>
        </is>
      </c>
      <c r="F3071" s="3" t="inlineStr">
        <is>
          <t>+54 9 2326 876796</t>
        </is>
      </c>
      <c r="H3071" s="3" t="inlineStr">
        <is>
          <t>Santa Fe</t>
        </is>
      </c>
      <c r="I3071" s="3" t="inlineStr">
        <is>
          <t>Teclado mecánico</t>
        </is>
      </c>
      <c r="J3071" s="3" t="inlineStr">
        <is>
          <t>Hogar</t>
        </is>
      </c>
      <c r="K3071" s="3">
        <v>7</v>
      </c>
      <c r="L3071" s="5">
        <v>9120</v>
      </c>
      <c r="M3071" s="3">
        <v>5</v>
      </c>
      <c r="N3071" s="5">
        <v>60648</v>
      </c>
      <c r="O3071" s="3" t="inlineStr">
        <is>
          <t>Cheque</t>
        </is>
      </c>
      <c r="P3071" s="3" t="inlineStr">
        <is>
          <t>Paul</t>
        </is>
      </c>
      <c r="Q3071" s="3" t="inlineStr">
        <is>
          <t>Sucursal Norte</t>
        </is>
      </c>
      <c r="R3071" s="3" t="inlineStr">
        <is>
          <t>En camino</t>
        </is>
      </c>
      <c r="T3071" s="3">
        <f>IF(COUNTA(A3071:S3071)&lt;19,"REVISAR","OK")</f>
        <v>0</v>
      </c>
      <c r="U3071" s="3">
        <f>IF(ISNUMBER(B3071),"OK","REVISAR")</f>
        <v>0</v>
      </c>
      <c r="V3071" s="3">
        <f>IF(AND(ISNUMBER(K3071),K3071&gt;0,K3071&lt;50),"OK","REVISAR")</f>
        <v>0</v>
      </c>
      <c r="W3071" s="3">
        <f>IF(AND(ISNUMBER(L3071),L3071&gt;0,L3071&lt;1000000),"OK","REVISAR")</f>
        <v>0</v>
      </c>
      <c r="X3071" s="3">
        <f>IF(AND(ISNUMBER(K3071),ISNUMBER(L3071),ISNUMBER(M3071),ISNUMBER(N3071)),IF(ABS(N3071-(K3071*L3071*(1-M3071/100)))&gt;1,"REVISAR","OK"),"REVISAR")</f>
        <v>0</v>
      </c>
      <c r="Y3071" s="3">
        <f>IF(AND(ISNUMBER(SEARCH("@",E3071)),ISNUMBER(SEARCH(".",E3071))),"OK","REVISAR")</f>
        <v>0</v>
      </c>
      <c r="Z3071" s="3">
        <f>IF(COUNTIF($A$2:$A$5001,A3071)&gt;1,"REVISAR","OK")</f>
        <v>0</v>
      </c>
    </row>
    <row r="3072">
      <c r="A3072" s="3">
        <v>3071</v>
      </c>
      <c r="B3072" s="4">
        <v>45719</v>
      </c>
      <c r="C3072" s="3" t="inlineStr">
        <is>
          <t>Pedro Sánchez</t>
        </is>
      </c>
      <c r="D3072" s="3" t="inlineStr">
        <is>
          <t>26740729</t>
        </is>
      </c>
      <c r="E3072" s="3" t="inlineStr">
        <is>
          <t>cliente871@yahoo.com</t>
        </is>
      </c>
      <c r="F3072" s="3" t="inlineStr">
        <is>
          <t>+54 9 2326 164011</t>
        </is>
      </c>
      <c r="G3072" s="3" t="inlineStr">
        <is>
          <t>san antonio de areco</t>
        </is>
      </c>
      <c r="H3072" s="3" t="inlineStr">
        <is>
          <t>Santa Fe</t>
        </is>
      </c>
      <c r="I3072" s="3" t="inlineStr">
        <is>
          <t>Auriculares Bluetooth</t>
        </is>
      </c>
      <c r="J3072" s="3" t="inlineStr">
        <is>
          <t>Tecnología</t>
        </is>
      </c>
      <c r="K3072" s="3">
        <v>1</v>
      </c>
      <c r="L3072" s="5">
        <v>7889.79</v>
      </c>
      <c r="M3072" s="3">
        <v>10</v>
      </c>
      <c r="N3072" s="5">
        <v>7100.81</v>
      </c>
      <c r="O3072" s="3" t="inlineStr">
        <is>
          <t>Efectivo</t>
        </is>
      </c>
      <c r="P3072" s="3" t="inlineStr">
        <is>
          <t>admin</t>
        </is>
      </c>
      <c r="Q3072" s="3" t="inlineStr">
        <is>
          <t>Online</t>
        </is>
      </c>
      <c r="R3072" s="3" t="inlineStr">
        <is>
          <t>Entregado</t>
        </is>
      </c>
      <c r="S3072" s="3" t="inlineStr">
        <is>
          <t>Dirección incompleta</t>
        </is>
      </c>
      <c r="T3072" s="3">
        <f>IF(COUNTA(A3072:S3072)&lt;19,"REVISAR","OK")</f>
        <v>0</v>
      </c>
      <c r="U3072" s="3">
        <f>IF(ISNUMBER(B3072),"OK","REVISAR")</f>
        <v>0</v>
      </c>
      <c r="V3072" s="3">
        <f>IF(AND(ISNUMBER(K3072),K3072&gt;0,K3072&lt;50),"OK","REVISAR")</f>
        <v>0</v>
      </c>
      <c r="W3072" s="3">
        <f>IF(AND(ISNUMBER(L3072),L3072&gt;0,L3072&lt;1000000),"OK","REVISAR")</f>
        <v>0</v>
      </c>
      <c r="X3072" s="3">
        <f>IF(AND(ISNUMBER(K3072),ISNUMBER(L3072),ISNUMBER(M3072),ISNUMBER(N3072)),IF(ABS(N3072-(K3072*L3072*(1-M3072/100)))&gt;1,"REVISAR","OK"),"REVISAR")</f>
        <v>0</v>
      </c>
      <c r="Y3072" s="3">
        <f>IF(AND(ISNUMBER(SEARCH("@",E3072)),ISNUMBER(SEARCH(".",E3072))),"OK","REVISAR")</f>
        <v>0</v>
      </c>
      <c r="Z3072" s="3">
        <f>IF(COUNTIF($A$2:$A$5001,A3072)&gt;1,"REVISAR","OK")</f>
        <v>0</v>
      </c>
    </row>
    <row r="3073">
      <c r="A3073" s="3">
        <v>3072</v>
      </c>
      <c r="B3073" s="4">
        <v>45729</v>
      </c>
      <c r="C3073" s="3" t="inlineStr">
        <is>
          <t>Pedro Sánchez</t>
        </is>
      </c>
      <c r="D3073" s="3" t="inlineStr">
        <is>
          <t>Sin DNI</t>
        </is>
      </c>
      <c r="E3073" s="3" t="inlineStr">
        <is>
          <t>cliente633@sinmail</t>
        </is>
      </c>
      <c r="F3073" s="3" t="inlineStr">
        <is>
          <t>+54 9 2326 535595</t>
        </is>
      </c>
      <c r="G3073" s="3" t="inlineStr">
        <is>
          <t>Capital Federal</t>
        </is>
      </c>
      <c r="H3073" s="3" t="inlineStr">
        <is>
          <t>Buenos Aires</t>
        </is>
      </c>
      <c r="I3073" s="3" t="inlineStr">
        <is>
          <t>Parlante portátil</t>
        </is>
      </c>
      <c r="J3073" s="3" t="inlineStr">
        <is>
          <t>Periféricos</t>
        </is>
      </c>
      <c r="K3073" s="3">
        <v>7</v>
      </c>
      <c r="L3073" s="5">
        <v>5357.33</v>
      </c>
      <c r="M3073" s="3">
        <v>5</v>
      </c>
      <c r="N3073" s="5">
        <v>35626.24</v>
      </c>
      <c r="O3073" s="3" t="inlineStr">
        <is>
          <t>tarjeta credito</t>
        </is>
      </c>
      <c r="P3073" s="3" t="inlineStr">
        <is>
          <t>admin</t>
        </is>
      </c>
      <c r="Q3073" s="3" t="inlineStr">
        <is>
          <t>online</t>
        </is>
      </c>
      <c r="R3073" s="3" t="inlineStr">
        <is>
          <t>pendiente</t>
        </is>
      </c>
      <c r="S3073" s="3" t="inlineStr">
        <is>
          <t>Duplicado probable</t>
        </is>
      </c>
      <c r="T3073" s="3">
        <f>IF(COUNTA(A3073:S3073)&lt;19,"REVISAR","OK")</f>
        <v>0</v>
      </c>
      <c r="U3073" s="3">
        <f>IF(ISNUMBER(B3073),"OK","REVISAR")</f>
        <v>0</v>
      </c>
      <c r="V3073" s="3">
        <f>IF(AND(ISNUMBER(K3073),K3073&gt;0,K3073&lt;50),"OK","REVISAR")</f>
        <v>0</v>
      </c>
      <c r="W3073" s="3">
        <f>IF(AND(ISNUMBER(L3073),L3073&gt;0,L3073&lt;1000000),"OK","REVISAR")</f>
        <v>0</v>
      </c>
      <c r="X3073" s="3">
        <f>IF(AND(ISNUMBER(K3073),ISNUMBER(L3073),ISNUMBER(M3073),ISNUMBER(N3073)),IF(ABS(N3073-(K3073*L3073*(1-M3073/100)))&gt;1,"REVISAR","OK"),"REVISAR")</f>
        <v>0</v>
      </c>
      <c r="Y3073" s="3">
        <f>IF(AND(ISNUMBER(SEARCH("@",E3073)),ISNUMBER(SEARCH(".",E3073))),"OK","REVISAR")</f>
        <v>0</v>
      </c>
      <c r="Z3073" s="3">
        <f>IF(COUNTIF($A$2:$A$5001,A3073)&gt;1,"REVISAR","OK")</f>
        <v>0</v>
      </c>
    </row>
    <row r="3074">
      <c r="A3074" s="3">
        <v>3073</v>
      </c>
      <c r="B3074" s="4">
        <v>45705</v>
      </c>
      <c r="C3074" s="3" t="inlineStr">
        <is>
          <t>Juan Pérez</t>
        </is>
      </c>
      <c r="D3074" s="3" t="inlineStr">
        <is>
          <t>36547985</t>
        </is>
      </c>
      <c r="E3074" s="3" t="inlineStr">
        <is>
          <t>cliente862@</t>
        </is>
      </c>
      <c r="F3074" s="3" t="inlineStr">
        <is>
          <t>+54 9 2326 992696</t>
        </is>
      </c>
      <c r="G3074" s="3" t="inlineStr">
        <is>
          <t>Buenos Aires</t>
        </is>
      </c>
      <c r="H3074" s="3" t="inlineStr">
        <is>
          <t>Santa Fe</t>
        </is>
      </c>
      <c r="I3074" s="3" t="inlineStr">
        <is>
          <t>Producto desconocido</t>
        </is>
      </c>
      <c r="J3074" s="3" t="inlineStr">
        <is>
          <t>Periféricos</t>
        </is>
      </c>
      <c r="K3074" s="3">
        <v>2</v>
      </c>
      <c r="L3074" s="5">
        <v>175689.66</v>
      </c>
      <c r="M3074" s="3">
        <v>15</v>
      </c>
      <c r="N3074" s="5">
        <v>298672.42</v>
      </c>
      <c r="O3074" s="3" t="inlineStr">
        <is>
          <t>tarjeta credito</t>
        </is>
      </c>
      <c r="P3074" s="3" t="inlineStr">
        <is>
          <t>Lucas</t>
        </is>
      </c>
      <c r="Q3074" s="3" t="inlineStr">
        <is>
          <t>Norte</t>
        </is>
      </c>
      <c r="R3074" s="3" t="inlineStr">
        <is>
          <t>No aplica</t>
        </is>
      </c>
      <c r="S3074" s="3" t="inlineStr">
        <is>
          <t>OK</t>
        </is>
      </c>
      <c r="T3074" s="3">
        <f>IF(COUNTA(A3074:S3074)&lt;19,"REVISAR","OK")</f>
        <v>0</v>
      </c>
      <c r="U3074" s="3">
        <f>IF(ISNUMBER(B3074),"OK","REVISAR")</f>
        <v>0</v>
      </c>
      <c r="V3074" s="3">
        <f>IF(AND(ISNUMBER(K3074),K3074&gt;0,K3074&lt;50),"OK","REVISAR")</f>
        <v>0</v>
      </c>
      <c r="W3074" s="3">
        <f>IF(AND(ISNUMBER(L3074),L3074&gt;0,L3074&lt;1000000),"OK","REVISAR")</f>
        <v>0</v>
      </c>
      <c r="X3074" s="3">
        <f>IF(AND(ISNUMBER(K3074),ISNUMBER(L3074),ISNUMBER(M3074),ISNUMBER(N3074)),IF(ABS(N3074-(K3074*L3074*(1-M3074/100)))&gt;1,"REVISAR","OK"),"REVISAR")</f>
        <v>0</v>
      </c>
      <c r="Y3074" s="3">
        <f>IF(AND(ISNUMBER(SEARCH("@",E3074)),ISNUMBER(SEARCH(".",E3074))),"OK","REVISAR")</f>
        <v>0</v>
      </c>
      <c r="Z3074" s="3">
        <f>IF(COUNTIF($A$2:$A$5001,A3074)&gt;1,"REVISAR","OK")</f>
        <v>0</v>
      </c>
    </row>
    <row r="3075">
      <c r="A3075" s="3">
        <v>3074</v>
      </c>
      <c r="B3075" s="4">
        <v>45738</v>
      </c>
      <c r="C3075" s="3" t="inlineStr">
        <is>
          <t>Martín Fernández</t>
        </is>
      </c>
      <c r="D3075" s="3" t="inlineStr">
        <is>
          <t>30419851</t>
        </is>
      </c>
      <c r="E3075" s="3" t="inlineStr">
        <is>
          <t>cliente805@yahoo.com</t>
        </is>
      </c>
      <c r="F3075" s="3" t="inlineStr">
        <is>
          <t>+54 9 2326 516807</t>
        </is>
      </c>
      <c r="G3075" s="3" t="inlineStr">
        <is>
          <t>CABA</t>
        </is>
      </c>
      <c r="J3075" s="3" t="inlineStr">
        <is>
          <t>Periféricos</t>
        </is>
      </c>
      <c r="K3075" s="3">
        <v>1</v>
      </c>
      <c r="L3075" s="5">
        <v>34227.3</v>
      </c>
      <c r="M3075" s="3">
        <v>10</v>
      </c>
      <c r="N3075" s="5">
        <v>30804.57</v>
      </c>
      <c r="O3075" s="3" t="inlineStr">
        <is>
          <t>MercadoPago</t>
        </is>
      </c>
      <c r="P3075" s="3" t="inlineStr">
        <is>
          <t>Benjamín</t>
        </is>
      </c>
      <c r="Q3075" s="3" t="inlineStr">
        <is>
          <t>Sucursal Norte</t>
        </is>
      </c>
      <c r="R3075" s="3" t="inlineStr">
        <is>
          <t>Cancelado</t>
        </is>
      </c>
      <c r="S3075" s="3" t="inlineStr">
        <is>
          <t>Duplicado probable</t>
        </is>
      </c>
      <c r="T3075" s="3">
        <f>IF(COUNTA(A3075:S3075)&lt;19,"REVISAR","OK")</f>
        <v>0</v>
      </c>
      <c r="U3075" s="3">
        <f>IF(ISNUMBER(B3075),"OK","REVISAR")</f>
        <v>0</v>
      </c>
      <c r="V3075" s="3">
        <f>IF(AND(ISNUMBER(K3075),K3075&gt;0,K3075&lt;50),"OK","REVISAR")</f>
        <v>0</v>
      </c>
      <c r="W3075" s="3">
        <f>IF(AND(ISNUMBER(L3075),L3075&gt;0,L3075&lt;1000000),"OK","REVISAR")</f>
        <v>0</v>
      </c>
      <c r="X3075" s="3">
        <f>IF(AND(ISNUMBER(K3075),ISNUMBER(L3075),ISNUMBER(M3075),ISNUMBER(N3075)),IF(ABS(N3075-(K3075*L3075*(1-M3075/100)))&gt;1,"REVISAR","OK"),"REVISAR")</f>
        <v>0</v>
      </c>
      <c r="Y3075" s="3">
        <f>IF(AND(ISNUMBER(SEARCH("@",E3075)),ISNUMBER(SEARCH(".",E3075))),"OK","REVISAR")</f>
        <v>0</v>
      </c>
      <c r="Z3075" s="3">
        <f>IF(COUNTIF($A$2:$A$5001,A3075)&gt;1,"REVISAR","OK")</f>
        <v>0</v>
      </c>
    </row>
    <row r="3076">
      <c r="A3076" s="3">
        <v>3075</v>
      </c>
      <c r="B3076" s="4">
        <v>45674</v>
      </c>
      <c r="D3076" s="3" t="inlineStr">
        <is>
          <t>39816126</t>
        </is>
      </c>
      <c r="E3076" s="3" t="inlineStr">
        <is>
          <t>CLIENTE208@GMAIL.COM</t>
        </is>
      </c>
      <c r="F3076" s="3" t="inlineStr">
        <is>
          <t>+54 9 2326 437138</t>
        </is>
      </c>
      <c r="G3076" s="3" t="inlineStr">
        <is>
          <t>Bs As</t>
        </is>
      </c>
      <c r="H3076" s="3" t="inlineStr">
        <is>
          <t>Santa Fe</t>
        </is>
      </c>
      <c r="I3076" s="3" t="inlineStr">
        <is>
          <t>Mouse gamer</t>
        </is>
      </c>
      <c r="J3076" s="3" t="inlineStr">
        <is>
          <t>Tecnología</t>
        </is>
      </c>
      <c r="K3076" s="3">
        <v>6</v>
      </c>
      <c r="L3076" s="5">
        <v>106319.59</v>
      </c>
      <c r="M3076" s="3">
        <v>25</v>
      </c>
      <c r="N3076" s="5">
        <v>478438.16</v>
      </c>
      <c r="O3076" s="3" t="inlineStr">
        <is>
          <t>efectivo</t>
        </is>
      </c>
      <c r="R3076" s="3" t="inlineStr">
        <is>
          <t>Entregado</t>
        </is>
      </c>
      <c r="S3076" s="3" t="inlineStr">
        <is>
          <t>OK</t>
        </is>
      </c>
      <c r="T3076" s="3">
        <f>IF(COUNTA(A3076:S3076)&lt;19,"REVISAR","OK")</f>
        <v>0</v>
      </c>
      <c r="U3076" s="3">
        <f>IF(ISNUMBER(B3076),"OK","REVISAR")</f>
        <v>0</v>
      </c>
      <c r="V3076" s="3">
        <f>IF(AND(ISNUMBER(K3076),K3076&gt;0,K3076&lt;50),"OK","REVISAR")</f>
        <v>0</v>
      </c>
      <c r="W3076" s="3">
        <f>IF(AND(ISNUMBER(L3076),L3076&gt;0,L3076&lt;1000000),"OK","REVISAR")</f>
        <v>0</v>
      </c>
      <c r="X3076" s="3">
        <f>IF(AND(ISNUMBER(K3076),ISNUMBER(L3076),ISNUMBER(M3076),ISNUMBER(N3076)),IF(ABS(N3076-(K3076*L3076*(1-M3076/100)))&gt;1,"REVISAR","OK"),"REVISAR")</f>
        <v>0</v>
      </c>
      <c r="Y3076" s="3">
        <f>IF(AND(ISNUMBER(SEARCH("@",E3076)),ISNUMBER(SEARCH(".",E3076))),"OK","REVISAR")</f>
        <v>0</v>
      </c>
      <c r="Z3076" s="3">
        <f>IF(COUNTIF($A$2:$A$5001,A3076)&gt;1,"REVISAR","OK")</f>
        <v>0</v>
      </c>
    </row>
    <row r="3077">
      <c r="A3077" s="3">
        <v>3076</v>
      </c>
      <c r="B3077" s="4">
        <v>45353</v>
      </c>
      <c r="C3077" s="3" t="inlineStr">
        <is>
          <t>Juan Pérez</t>
        </is>
      </c>
      <c r="D3077" s="3" t="inlineStr">
        <is>
          <t>36637070</t>
        </is>
      </c>
      <c r="E3077" s="3" t="inlineStr">
        <is>
          <t>cliente141@gmai.com</t>
        </is>
      </c>
      <c r="F3077" s="3" t="inlineStr">
        <is>
          <t>+54 9 2326 948650</t>
        </is>
      </c>
      <c r="G3077" s="3" t="inlineStr">
        <is>
          <t>Buenos Aires</t>
        </is>
      </c>
      <c r="I3077" s="3" t="inlineStr">
        <is>
          <t>Cable USB-C</t>
        </is>
      </c>
      <c r="J3077" s="3" t="inlineStr">
        <is>
          <t>Audio</t>
        </is>
      </c>
      <c r="K3077" s="3">
        <v>3</v>
      </c>
      <c r="L3077" s="5">
        <v>109908.89</v>
      </c>
      <c r="M3077" s="3">
        <v>5</v>
      </c>
      <c r="N3077" s="5">
        <v>313240.34</v>
      </c>
      <c r="O3077" s="3" t="inlineStr">
        <is>
          <t>transf</t>
        </is>
      </c>
      <c r="P3077" s="3" t="inlineStr">
        <is>
          <t>Sin vendedor</t>
        </is>
      </c>
      <c r="R3077" s="3" t="inlineStr">
        <is>
          <t>Pendiente</t>
        </is>
      </c>
      <c r="S3077" s="3" t="inlineStr">
        <is>
          <t>Cliente reclama demora</t>
        </is>
      </c>
      <c r="T3077" s="3">
        <f>IF(COUNTA(A3077:S3077)&lt;19,"REVISAR","OK")</f>
        <v>0</v>
      </c>
      <c r="U3077" s="3">
        <f>IF(ISNUMBER(B3077),"OK","REVISAR")</f>
        <v>0</v>
      </c>
      <c r="V3077" s="3">
        <f>IF(AND(ISNUMBER(K3077),K3077&gt;0,K3077&lt;50),"OK","REVISAR")</f>
        <v>0</v>
      </c>
      <c r="W3077" s="3">
        <f>IF(AND(ISNUMBER(L3077),L3077&gt;0,L3077&lt;1000000),"OK","REVISAR")</f>
        <v>0</v>
      </c>
      <c r="X3077" s="3">
        <f>IF(AND(ISNUMBER(K3077),ISNUMBER(L3077),ISNUMBER(M3077),ISNUMBER(N3077)),IF(ABS(N3077-(K3077*L3077*(1-M3077/100)))&gt;1,"REVISAR","OK"),"REVISAR")</f>
        <v>0</v>
      </c>
      <c r="Y3077" s="3">
        <f>IF(AND(ISNUMBER(SEARCH("@",E3077)),ISNUMBER(SEARCH(".",E3077))),"OK","REVISAR")</f>
        <v>0</v>
      </c>
      <c r="Z3077" s="3">
        <f>IF(COUNTIF($A$2:$A$5001,A3077)&gt;1,"REVISAR","OK")</f>
        <v>0</v>
      </c>
    </row>
    <row r="3078">
      <c r="A3078" s="3">
        <v>3077</v>
      </c>
      <c r="B3078" s="4">
        <v>45494</v>
      </c>
      <c r="C3078" s="3" t="inlineStr">
        <is>
          <t>Juan Pérez</t>
        </is>
      </c>
      <c r="D3078" s="3" t="inlineStr">
        <is>
          <t>37023689</t>
        </is>
      </c>
      <c r="E3078" s="3" t="inlineStr">
        <is>
          <t>cliente641@gmail.com</t>
        </is>
      </c>
      <c r="F3078" s="3" t="inlineStr">
        <is>
          <t>+54 9 2326 634041</t>
        </is>
      </c>
      <c r="H3078" s="3" t="inlineStr">
        <is>
          <t>buenos aires</t>
        </is>
      </c>
      <c r="I3078" s="3" t="inlineStr">
        <is>
          <t>Cargador rápido</t>
        </is>
      </c>
      <c r="K3078" s="3">
        <v>1</v>
      </c>
      <c r="L3078" s="5">
        <v>153260.08</v>
      </c>
      <c r="M3078" s="3">
        <v>25</v>
      </c>
      <c r="N3078" s="5">
        <v>114945.06</v>
      </c>
      <c r="O3078" s="3" t="inlineStr">
        <is>
          <t>Cheque</t>
        </is>
      </c>
      <c r="R3078" s="3" t="inlineStr">
        <is>
          <t>Entregado</t>
        </is>
      </c>
      <c r="S3078" s="3" t="inlineStr">
        <is>
          <t>OK</t>
        </is>
      </c>
      <c r="T3078" s="3">
        <f>IF(COUNTA(A3078:S3078)&lt;19,"REVISAR","OK")</f>
        <v>0</v>
      </c>
      <c r="U3078" s="3">
        <f>IF(ISNUMBER(B3078),"OK","REVISAR")</f>
        <v>0</v>
      </c>
      <c r="V3078" s="3">
        <f>IF(AND(ISNUMBER(K3078),K3078&gt;0,K3078&lt;50),"OK","REVISAR")</f>
        <v>0</v>
      </c>
      <c r="W3078" s="3">
        <f>IF(AND(ISNUMBER(L3078),L3078&gt;0,L3078&lt;1000000),"OK","REVISAR")</f>
        <v>0</v>
      </c>
      <c r="X3078" s="3">
        <f>IF(AND(ISNUMBER(K3078),ISNUMBER(L3078),ISNUMBER(M3078),ISNUMBER(N3078)),IF(ABS(N3078-(K3078*L3078*(1-M3078/100)))&gt;1,"REVISAR","OK"),"REVISAR")</f>
        <v>0</v>
      </c>
      <c r="Y3078" s="3">
        <f>IF(AND(ISNUMBER(SEARCH("@",E3078)),ISNUMBER(SEARCH(".",E3078))),"OK","REVISAR")</f>
        <v>0</v>
      </c>
      <c r="Z3078" s="3">
        <f>IF(COUNTIF($A$2:$A$5001,A3078)&gt;1,"REVISAR","OK")</f>
        <v>0</v>
      </c>
    </row>
    <row r="3079">
      <c r="A3079" s="3">
        <v>3078</v>
      </c>
      <c r="B3079" s="4">
        <v>45709</v>
      </c>
      <c r="C3079" s="3" t="inlineStr">
        <is>
          <t>Ana Martínez</t>
        </is>
      </c>
      <c r="D3079" s="3" t="inlineStr">
        <is>
          <t>35837518</t>
        </is>
      </c>
      <c r="E3079" s="3" t="inlineStr">
        <is>
          <t>cliente771@hotmial.com</t>
        </is>
      </c>
      <c r="F3079" s="3" t="inlineStr">
        <is>
          <t>+54 9 2326 720539</t>
        </is>
      </c>
      <c r="G3079" s="3" t="inlineStr">
        <is>
          <t>Mendoza</t>
        </is>
      </c>
      <c r="H3079" s="3" t="inlineStr">
        <is>
          <t>buenos aires</t>
        </is>
      </c>
      <c r="I3079" s="3" t="inlineStr">
        <is>
          <t>Memoria RAM 8GB</t>
        </is>
      </c>
      <c r="J3079" s="3" t="inlineStr">
        <is>
          <t>Tecnologia</t>
        </is>
      </c>
      <c r="K3079" s="3">
        <v>7</v>
      </c>
      <c r="L3079" s="5">
        <v>97038.34</v>
      </c>
      <c r="M3079" s="3">
        <v>5</v>
      </c>
      <c r="N3079" s="5">
        <v>645304.96</v>
      </c>
      <c r="O3079" s="3" t="inlineStr">
        <is>
          <t>Mercado Pago</t>
        </is>
      </c>
      <c r="P3079" s="3" t="inlineStr">
        <is>
          <t>Benjamín</t>
        </is>
      </c>
      <c r="Q3079" s="3" t="inlineStr">
        <is>
          <t>Sucursal Norte</t>
        </is>
      </c>
      <c r="R3079" s="3" t="inlineStr">
        <is>
          <t>Pendiente</t>
        </is>
      </c>
      <c r="S3079" s="3" t="inlineStr">
        <is>
          <t>Duplicado probable</t>
        </is>
      </c>
      <c r="T3079" s="3">
        <f>IF(COUNTA(A3079:S3079)&lt;19,"REVISAR","OK")</f>
        <v>0</v>
      </c>
      <c r="U3079" s="3">
        <f>IF(ISNUMBER(B3079),"OK","REVISAR")</f>
        <v>0</v>
      </c>
      <c r="V3079" s="3">
        <f>IF(AND(ISNUMBER(K3079),K3079&gt;0,K3079&lt;50),"OK","REVISAR")</f>
        <v>0</v>
      </c>
      <c r="W3079" s="3">
        <f>IF(AND(ISNUMBER(L3079),L3079&gt;0,L3079&lt;1000000),"OK","REVISAR")</f>
        <v>0</v>
      </c>
      <c r="X3079" s="3">
        <f>IF(AND(ISNUMBER(K3079),ISNUMBER(L3079),ISNUMBER(M3079),ISNUMBER(N3079)),IF(ABS(N3079-(K3079*L3079*(1-M3079/100)))&gt;1,"REVISAR","OK"),"REVISAR")</f>
        <v>0</v>
      </c>
      <c r="Y3079" s="3">
        <f>IF(AND(ISNUMBER(SEARCH("@",E3079)),ISNUMBER(SEARCH(".",E3079))),"OK","REVISAR")</f>
        <v>0</v>
      </c>
      <c r="Z3079" s="3">
        <f>IF(COUNTIF($A$2:$A$5001,A3079)&gt;1,"REVISAR","OK")</f>
        <v>0</v>
      </c>
    </row>
    <row r="3080">
      <c r="A3080" s="3">
        <v>3079</v>
      </c>
      <c r="B3080" s="4">
        <v>45439</v>
      </c>
      <c r="C3080" s="3" t="inlineStr">
        <is>
          <t>Ana Martínez</t>
        </is>
      </c>
      <c r="D3080" s="3" t="inlineStr">
        <is>
          <t>30251231</t>
        </is>
      </c>
      <c r="E3080" s="3" t="inlineStr">
        <is>
          <t>cliente774@gmail.com</t>
        </is>
      </c>
      <c r="F3080" s="3" t="inlineStr">
        <is>
          <t>+54 9 2326 930045</t>
        </is>
      </c>
      <c r="G3080" s="3" t="inlineStr">
        <is>
          <t>CABA</t>
        </is>
      </c>
      <c r="H3080" s="3" t="inlineStr">
        <is>
          <t>Santa Fe</t>
        </is>
      </c>
      <c r="I3080" s="3" t="inlineStr">
        <is>
          <t>Cable USB-C</t>
        </is>
      </c>
      <c r="J3080" s="3" t="inlineStr">
        <is>
          <t>Sin categoria</t>
        </is>
      </c>
      <c r="K3080" s="3">
        <v>3</v>
      </c>
      <c r="L3080" s="5">
        <v>66152.69</v>
      </c>
      <c r="M3080" s="3">
        <v>5</v>
      </c>
      <c r="N3080" s="5">
        <v>188535.17</v>
      </c>
      <c r="O3080" s="3" t="inlineStr">
        <is>
          <t>transf</t>
        </is>
      </c>
      <c r="P3080" s="3" t="inlineStr">
        <is>
          <t>Benjamín</t>
        </is>
      </c>
      <c r="Q3080" s="3" t="inlineStr">
        <is>
          <t>Sucursal Centro</t>
        </is>
      </c>
      <c r="S3080" s="3" t="inlineStr">
        <is>
          <t>Precio cargado manualmente</t>
        </is>
      </c>
      <c r="T3080" s="3">
        <f>IF(COUNTA(A3080:S3080)&lt;19,"REVISAR","OK")</f>
        <v>0</v>
      </c>
      <c r="U3080" s="3">
        <f>IF(ISNUMBER(B3080),"OK","REVISAR")</f>
        <v>0</v>
      </c>
      <c r="V3080" s="3">
        <f>IF(AND(ISNUMBER(K3080),K3080&gt;0,K3080&lt;50),"OK","REVISAR")</f>
        <v>0</v>
      </c>
      <c r="W3080" s="3">
        <f>IF(AND(ISNUMBER(L3080),L3080&gt;0,L3080&lt;1000000),"OK","REVISAR")</f>
        <v>0</v>
      </c>
      <c r="X3080" s="3">
        <f>IF(AND(ISNUMBER(K3080),ISNUMBER(L3080),ISNUMBER(M3080),ISNUMBER(N3080)),IF(ABS(N3080-(K3080*L3080*(1-M3080/100)))&gt;1,"REVISAR","OK"),"REVISAR")</f>
        <v>0</v>
      </c>
      <c r="Y3080" s="3">
        <f>IF(AND(ISNUMBER(SEARCH("@",E3080)),ISNUMBER(SEARCH(".",E3080))),"OK","REVISAR")</f>
        <v>0</v>
      </c>
      <c r="Z3080" s="3">
        <f>IF(COUNTIF($A$2:$A$5001,A3080)&gt;1,"REVISAR","OK")</f>
        <v>0</v>
      </c>
    </row>
    <row r="3081">
      <c r="A3081" s="3">
        <v>3080</v>
      </c>
      <c r="B3081" s="4">
        <v>45801</v>
      </c>
      <c r="C3081" s="3" t="inlineStr">
        <is>
          <t>Valentina Díaz</t>
        </is>
      </c>
      <c r="D3081" s="3" t="inlineStr">
        <is>
          <t>38666502</t>
        </is>
      </c>
      <c r="E3081" s="3" t="inlineStr">
        <is>
          <t>cliente891@yahoo.com</t>
        </is>
      </c>
      <c r="F3081" s="3" t="inlineStr">
        <is>
          <t>+54 9 2326 495115</t>
        </is>
      </c>
      <c r="G3081" s="3" t="inlineStr">
        <is>
          <t>S. A. de Areco</t>
        </is>
      </c>
      <c r="H3081" s="3" t="inlineStr">
        <is>
          <t>Bs.As</t>
        </is>
      </c>
      <c r="I3081" s="3" t="inlineStr">
        <is>
          <t>Memoria RAM 8GB</t>
        </is>
      </c>
      <c r="J3081" s="3" t="inlineStr">
        <is>
          <t>tecnologia</t>
        </is>
      </c>
      <c r="K3081" s="3">
        <v>4</v>
      </c>
      <c r="L3081" s="5">
        <v>150557.44</v>
      </c>
      <c r="M3081" s="3">
        <v>25</v>
      </c>
      <c r="N3081" s="5">
        <v>451672.32</v>
      </c>
      <c r="O3081" s="3" t="inlineStr">
        <is>
          <t>efectivo</t>
        </is>
      </c>
      <c r="P3081" s="3" t="inlineStr">
        <is>
          <t>Admin</t>
        </is>
      </c>
      <c r="Q3081" s="3" t="inlineStr">
        <is>
          <t>Centro</t>
        </is>
      </c>
      <c r="R3081" s="3" t="inlineStr">
        <is>
          <t>entregado</t>
        </is>
      </c>
      <c r="T3081" s="3">
        <f>IF(COUNTA(A3081:S3081)&lt;19,"REVISAR","OK")</f>
        <v>0</v>
      </c>
      <c r="U3081" s="3">
        <f>IF(ISNUMBER(B3081),"OK","REVISAR")</f>
        <v>0</v>
      </c>
      <c r="V3081" s="3">
        <f>IF(AND(ISNUMBER(K3081),K3081&gt;0,K3081&lt;50),"OK","REVISAR")</f>
        <v>0</v>
      </c>
      <c r="W3081" s="3">
        <f>IF(AND(ISNUMBER(L3081),L3081&gt;0,L3081&lt;1000000),"OK","REVISAR")</f>
        <v>0</v>
      </c>
      <c r="X3081" s="3">
        <f>IF(AND(ISNUMBER(K3081),ISNUMBER(L3081),ISNUMBER(M3081),ISNUMBER(N3081)),IF(ABS(N3081-(K3081*L3081*(1-M3081/100)))&gt;1,"REVISAR","OK"),"REVISAR")</f>
        <v>0</v>
      </c>
      <c r="Y3081" s="3">
        <f>IF(AND(ISNUMBER(SEARCH("@",E3081)),ISNUMBER(SEARCH(".",E3081))),"OK","REVISAR")</f>
        <v>0</v>
      </c>
      <c r="Z3081" s="3">
        <f>IF(COUNTIF($A$2:$A$5001,A3081)&gt;1,"REVISAR","OK")</f>
        <v>0</v>
      </c>
    </row>
    <row r="3082">
      <c r="A3082" s="3">
        <v>3081</v>
      </c>
      <c r="B3082" s="4">
        <v>45734</v>
      </c>
      <c r="C3082" s="3" t="inlineStr">
        <is>
          <t>Juan Pérez</t>
        </is>
      </c>
      <c r="D3082" s="3" t="inlineStr">
        <is>
          <t>28687158</t>
        </is>
      </c>
      <c r="F3082" s="3" t="inlineStr">
        <is>
          <t>sin telefono</t>
        </is>
      </c>
      <c r="G3082" s="3" t="inlineStr">
        <is>
          <t>Capital Federal</t>
        </is>
      </c>
      <c r="H3082" s="3" t="inlineStr">
        <is>
          <t>Buenos Aires</t>
        </is>
      </c>
      <c r="I3082" s="3" t="inlineStr">
        <is>
          <t>Disco SSD 480GB</t>
        </is>
      </c>
      <c r="J3082" s="3" t="inlineStr">
        <is>
          <t>Accesorios</t>
        </is>
      </c>
      <c r="K3082" s="3">
        <v>1</v>
      </c>
      <c r="L3082" s="5">
        <v>39856.01</v>
      </c>
      <c r="M3082" s="3">
        <v>0</v>
      </c>
      <c r="N3082" s="5">
        <v>0</v>
      </c>
      <c r="O3082" s="3" t="inlineStr">
        <is>
          <t>MercadoPago</t>
        </is>
      </c>
      <c r="P3082" s="3" t="inlineStr">
        <is>
          <t>Isaías</t>
        </is>
      </c>
      <c r="Q3082" s="3" t="inlineStr">
        <is>
          <t>local 1</t>
        </is>
      </c>
      <c r="R3082" s="3" t="inlineStr">
        <is>
          <t>En camino</t>
        </is>
      </c>
      <c r="S3082" s="3" t="inlineStr">
        <is>
          <t>Cliente reclama demora</t>
        </is>
      </c>
      <c r="T3082" s="3">
        <f>IF(COUNTA(A3082:S3082)&lt;19,"REVISAR","OK")</f>
        <v>0</v>
      </c>
      <c r="U3082" s="3">
        <f>IF(ISNUMBER(B3082),"OK","REVISAR")</f>
        <v>0</v>
      </c>
      <c r="V3082" s="3">
        <f>IF(AND(ISNUMBER(K3082),K3082&gt;0,K3082&lt;50),"OK","REVISAR")</f>
        <v>0</v>
      </c>
      <c r="W3082" s="3">
        <f>IF(AND(ISNUMBER(L3082),L3082&gt;0,L3082&lt;1000000),"OK","REVISAR")</f>
        <v>0</v>
      </c>
      <c r="X3082" s="3">
        <f>IF(AND(ISNUMBER(K3082),ISNUMBER(L3082),ISNUMBER(M3082),ISNUMBER(N3082)),IF(ABS(N3082-(K3082*L3082*(1-M3082/100)))&gt;1,"REVISAR","OK"),"REVISAR")</f>
        <v>0</v>
      </c>
      <c r="Y3082" s="3">
        <f>IF(AND(ISNUMBER(SEARCH("@",E3082)),ISNUMBER(SEARCH(".",E3082))),"OK","REVISAR")</f>
        <v>0</v>
      </c>
      <c r="Z3082" s="3">
        <f>IF(COUNTIF($A$2:$A$5001,A3082)&gt;1,"REVISAR","OK")</f>
        <v>0</v>
      </c>
    </row>
    <row r="3083">
      <c r="A3083" s="3">
        <v>3082</v>
      </c>
      <c r="B3083" s="4">
        <v>45305</v>
      </c>
      <c r="C3083" s="3" t="inlineStr">
        <is>
          <t>Valentina Díaz</t>
        </is>
      </c>
      <c r="D3083" s="3" t="inlineStr">
        <is>
          <t>25971339</t>
        </is>
      </c>
      <c r="E3083" s="3" t="inlineStr">
        <is>
          <t>cliente333@gmail.com</t>
        </is>
      </c>
      <c r="F3083" s="3" t="inlineStr">
        <is>
          <t>+54 9 2326 251089</t>
        </is>
      </c>
      <c r="G3083" s="3" t="inlineStr">
        <is>
          <t>Rosario</t>
        </is>
      </c>
      <c r="H3083" s="3" t="inlineStr">
        <is>
          <t>Buenos Aires</t>
        </is>
      </c>
      <c r="I3083" s="3" t="inlineStr">
        <is>
          <t>Teclado mecánico</t>
        </is>
      </c>
      <c r="K3083" s="3">
        <v>1</v>
      </c>
      <c r="L3083" s="5">
        <v>37106.28</v>
      </c>
      <c r="M3083" s="3">
        <v>25</v>
      </c>
      <c r="O3083" s="3" t="inlineStr">
        <is>
          <t>Transferencia</t>
        </is>
      </c>
      <c r="P3083" s="3" t="inlineStr">
        <is>
          <t>Isaías</t>
        </is>
      </c>
      <c r="Q3083" s="3" t="inlineStr">
        <is>
          <t>Sucursal Centro</t>
        </is>
      </c>
      <c r="S3083" s="3" t="inlineStr">
        <is>
          <t>Producto sin stock</t>
        </is>
      </c>
      <c r="T3083" s="3">
        <f>IF(COUNTA(A3083:S3083)&lt;19,"REVISAR","OK")</f>
        <v>0</v>
      </c>
      <c r="U3083" s="3">
        <f>IF(ISNUMBER(B3083),"OK","REVISAR")</f>
        <v>0</v>
      </c>
      <c r="V3083" s="3">
        <f>IF(AND(ISNUMBER(K3083),K3083&gt;0,K3083&lt;50),"OK","REVISAR")</f>
        <v>0</v>
      </c>
      <c r="W3083" s="3">
        <f>IF(AND(ISNUMBER(L3083),L3083&gt;0,L3083&lt;1000000),"OK","REVISAR")</f>
        <v>0</v>
      </c>
      <c r="X3083" s="3">
        <f>IF(AND(ISNUMBER(K3083),ISNUMBER(L3083),ISNUMBER(M3083),ISNUMBER(N3083)),IF(ABS(N3083-(K3083*L3083*(1-M3083/100)))&gt;1,"REVISAR","OK"),"REVISAR")</f>
        <v>0</v>
      </c>
      <c r="Y3083" s="3">
        <f>IF(AND(ISNUMBER(SEARCH("@",E3083)),ISNUMBER(SEARCH(".",E3083))),"OK","REVISAR")</f>
        <v>0</v>
      </c>
      <c r="Z3083" s="3">
        <f>IF(COUNTIF($A$2:$A$5001,A3083)&gt;1,"REVISAR","OK")</f>
        <v>0</v>
      </c>
    </row>
    <row r="3084">
      <c r="A3084" s="3">
        <v>3083</v>
      </c>
      <c r="B3084" s="4">
        <v>45567</v>
      </c>
      <c r="C3084" s="3" t="inlineStr">
        <is>
          <t>Valentina Díaz</t>
        </is>
      </c>
      <c r="D3084" s="3" t="inlineStr">
        <is>
          <t>Sin DNI</t>
        </is>
      </c>
      <c r="E3084" s="3" t="inlineStr">
        <is>
          <t>cliente455@</t>
        </is>
      </c>
      <c r="F3084" s="3" t="inlineStr">
        <is>
          <t>+54 9 2326 783095</t>
        </is>
      </c>
      <c r="G3084" s="3" t="inlineStr">
        <is>
          <t>S. A. de Areco</t>
        </is>
      </c>
      <c r="H3084" s="3" t="inlineStr">
        <is>
          <t>buenos aires</t>
        </is>
      </c>
      <c r="I3084" s="3" t="inlineStr">
        <is>
          <t>Auriculares Bluetooth</t>
        </is>
      </c>
      <c r="J3084" s="3" t="inlineStr">
        <is>
          <t>Audio</t>
        </is>
      </c>
      <c r="K3084" s="3">
        <v>5</v>
      </c>
      <c r="L3084" s="5">
        <v>48846.26</v>
      </c>
      <c r="M3084" s="3">
        <v>0</v>
      </c>
      <c r="N3084" s="5">
        <v>244231.3</v>
      </c>
      <c r="O3084" s="3" t="inlineStr">
        <is>
          <t>Cheque</t>
        </is>
      </c>
      <c r="P3084" s="3" t="inlineStr">
        <is>
          <t>Admin</t>
        </is>
      </c>
      <c r="R3084" s="3" t="inlineStr">
        <is>
          <t>pendiente</t>
        </is>
      </c>
      <c r="S3084" s="3" t="inlineStr">
        <is>
          <t>sin observaciones</t>
        </is>
      </c>
      <c r="T3084" s="3">
        <f>IF(COUNTA(A3084:S3084)&lt;19,"REVISAR","OK")</f>
        <v>0</v>
      </c>
      <c r="U3084" s="3">
        <f>IF(ISNUMBER(B3084),"OK","REVISAR")</f>
        <v>0</v>
      </c>
      <c r="V3084" s="3">
        <f>IF(AND(ISNUMBER(K3084),K3084&gt;0,K3084&lt;50),"OK","REVISAR")</f>
        <v>0</v>
      </c>
      <c r="W3084" s="3">
        <f>IF(AND(ISNUMBER(L3084),L3084&gt;0,L3084&lt;1000000),"OK","REVISAR")</f>
        <v>0</v>
      </c>
      <c r="X3084" s="3">
        <f>IF(AND(ISNUMBER(K3084),ISNUMBER(L3084),ISNUMBER(M3084),ISNUMBER(N3084)),IF(ABS(N3084-(K3084*L3084*(1-M3084/100)))&gt;1,"REVISAR","OK"),"REVISAR")</f>
        <v>0</v>
      </c>
      <c r="Y3084" s="3">
        <f>IF(AND(ISNUMBER(SEARCH("@",E3084)),ISNUMBER(SEARCH(".",E3084))),"OK","REVISAR")</f>
        <v>0</v>
      </c>
      <c r="Z3084" s="3">
        <f>IF(COUNTIF($A$2:$A$5001,A3084)&gt;1,"REVISAR","OK")</f>
        <v>0</v>
      </c>
    </row>
    <row r="3085">
      <c r="A3085" s="3">
        <v>3084</v>
      </c>
      <c r="B3085" s="4">
        <v>45547</v>
      </c>
      <c r="C3085" s="3" t="inlineStr">
        <is>
          <t>Cliente Sin Nombre</t>
        </is>
      </c>
      <c r="D3085" s="3" t="inlineStr">
        <is>
          <t>45311769</t>
        </is>
      </c>
      <c r="E3085" s="3" t="inlineStr">
        <is>
          <t>cliente153@sinmail</t>
        </is>
      </c>
      <c r="F3085" s="3" t="inlineStr">
        <is>
          <t>+54 9 2326 964451</t>
        </is>
      </c>
      <c r="G3085" s="3" t="inlineStr">
        <is>
          <t>Capital Federal</t>
        </is>
      </c>
      <c r="H3085" s="3" t="inlineStr">
        <is>
          <t>Cordoba</t>
        </is>
      </c>
      <c r="J3085" s="3" t="inlineStr">
        <is>
          <t>Accesorios</t>
        </is>
      </c>
      <c r="K3085" s="3">
        <v>2</v>
      </c>
      <c r="L3085" s="5">
        <v>65548.87</v>
      </c>
      <c r="M3085" s="3">
        <v>0</v>
      </c>
      <c r="N3085" s="5">
        <v>131097.74</v>
      </c>
      <c r="O3085" s="3" t="inlineStr">
        <is>
          <t>Cheque</t>
        </is>
      </c>
      <c r="P3085" s="3" t="inlineStr">
        <is>
          <t>Benjamín</t>
        </is>
      </c>
      <c r="Q3085" s="3" t="inlineStr">
        <is>
          <t>Local 1</t>
        </is>
      </c>
      <c r="R3085" s="3" t="inlineStr">
        <is>
          <t>entregado</t>
        </is>
      </c>
      <c r="S3085" s="3" t="inlineStr">
        <is>
          <t>Pago a confirmar</t>
        </is>
      </c>
      <c r="T3085" s="3">
        <f>IF(COUNTA(A3085:S3085)&lt;19,"REVISAR","OK")</f>
        <v>0</v>
      </c>
      <c r="U3085" s="3">
        <f>IF(ISNUMBER(B3085),"OK","REVISAR")</f>
        <v>0</v>
      </c>
      <c r="V3085" s="3">
        <f>IF(AND(ISNUMBER(K3085),K3085&gt;0,K3085&lt;50),"OK","REVISAR")</f>
        <v>0</v>
      </c>
      <c r="W3085" s="3">
        <f>IF(AND(ISNUMBER(L3085),L3085&gt;0,L3085&lt;1000000),"OK","REVISAR")</f>
        <v>0</v>
      </c>
      <c r="X3085" s="3">
        <f>IF(AND(ISNUMBER(K3085),ISNUMBER(L3085),ISNUMBER(M3085),ISNUMBER(N3085)),IF(ABS(N3085-(K3085*L3085*(1-M3085/100)))&gt;1,"REVISAR","OK"),"REVISAR")</f>
        <v>0</v>
      </c>
      <c r="Y3085" s="3">
        <f>IF(AND(ISNUMBER(SEARCH("@",E3085)),ISNUMBER(SEARCH(".",E3085))),"OK","REVISAR")</f>
        <v>0</v>
      </c>
      <c r="Z3085" s="3">
        <f>IF(COUNTIF($A$2:$A$5001,A3085)&gt;1,"REVISAR","OK")</f>
        <v>0</v>
      </c>
    </row>
    <row r="3086">
      <c r="A3086" s="3">
        <v>3085</v>
      </c>
      <c r="B3086" s="4">
        <v>45504</v>
      </c>
      <c r="C3086" s="3" t="inlineStr">
        <is>
          <t>Sofía García</t>
        </is>
      </c>
      <c r="D3086" s="3" t="inlineStr">
        <is>
          <t>26581565</t>
        </is>
      </c>
      <c r="E3086" s="3" t="inlineStr">
        <is>
          <t>cliente812@gmai.com</t>
        </is>
      </c>
      <c r="F3086" s="3" t="inlineStr">
        <is>
          <t>+54 9 2326 274039</t>
        </is>
      </c>
      <c r="G3086" s="3" t="inlineStr">
        <is>
          <t>Capital Federal</t>
        </is>
      </c>
      <c r="H3086" s="3" t="inlineStr">
        <is>
          <t>Buenos Aires</t>
        </is>
      </c>
      <c r="I3086" s="3" t="inlineStr">
        <is>
          <t>Auriculares Bluetooth</t>
        </is>
      </c>
      <c r="K3086" s="3">
        <v>-3</v>
      </c>
      <c r="L3086" s="5">
        <v>12145.92</v>
      </c>
      <c r="M3086" s="3">
        <v>10</v>
      </c>
      <c r="N3086" s="5">
        <v>-32793.98</v>
      </c>
      <c r="O3086" s="3" t="inlineStr">
        <is>
          <t>efectivo</t>
        </is>
      </c>
      <c r="P3086" s="3" t="inlineStr">
        <is>
          <t>Sin vendedor</t>
        </is>
      </c>
      <c r="Q3086" s="3" t="inlineStr">
        <is>
          <t>Online</t>
        </is>
      </c>
      <c r="R3086" s="3" t="inlineStr">
        <is>
          <t>No aplica</t>
        </is>
      </c>
      <c r="T3086" s="3">
        <f>IF(COUNTA(A3086:S3086)&lt;19,"REVISAR","OK")</f>
        <v>0</v>
      </c>
      <c r="U3086" s="3">
        <f>IF(ISNUMBER(B3086),"OK","REVISAR")</f>
        <v>0</v>
      </c>
      <c r="V3086" s="3">
        <f>IF(AND(ISNUMBER(K3086),K3086&gt;0,K3086&lt;50),"OK","REVISAR")</f>
        <v>0</v>
      </c>
      <c r="W3086" s="3">
        <f>IF(AND(ISNUMBER(L3086),L3086&gt;0,L3086&lt;1000000),"OK","REVISAR")</f>
        <v>0</v>
      </c>
      <c r="X3086" s="3">
        <f>IF(AND(ISNUMBER(K3086),ISNUMBER(L3086),ISNUMBER(M3086),ISNUMBER(N3086)),IF(ABS(N3086-(K3086*L3086*(1-M3086/100)))&gt;1,"REVISAR","OK"),"REVISAR")</f>
        <v>0</v>
      </c>
      <c r="Y3086" s="3">
        <f>IF(AND(ISNUMBER(SEARCH("@",E3086)),ISNUMBER(SEARCH(".",E3086))),"OK","REVISAR")</f>
        <v>0</v>
      </c>
      <c r="Z3086" s="3">
        <f>IF(COUNTIF($A$2:$A$5001,A3086)&gt;1,"REVISAR","OK")</f>
        <v>0</v>
      </c>
    </row>
    <row r="3087">
      <c r="A3087" s="3">
        <v>3086</v>
      </c>
      <c r="B3087" s="4">
        <v>45772</v>
      </c>
      <c r="C3087" s="3" t="inlineStr">
        <is>
          <t>Pedro Sánchez</t>
        </is>
      </c>
      <c r="D3087" s="3" t="inlineStr">
        <is>
          <t>35612949</t>
        </is>
      </c>
      <c r="E3087" s="3" t="inlineStr">
        <is>
          <t>cliente@</t>
        </is>
      </c>
      <c r="F3087" s="3" t="inlineStr">
        <is>
          <t>+54 9 2326 659489</t>
        </is>
      </c>
      <c r="G3087" s="3" t="inlineStr">
        <is>
          <t>Mar del Plata</t>
        </is>
      </c>
      <c r="H3087" s="3" t="inlineStr">
        <is>
          <t>buenos aires</t>
        </is>
      </c>
      <c r="I3087" s="3" t="inlineStr">
        <is>
          <t>Silla gamer</t>
        </is>
      </c>
      <c r="J3087" s="3" t="inlineStr">
        <is>
          <t>Tecnología</t>
        </is>
      </c>
      <c r="K3087" s="3">
        <v>2</v>
      </c>
      <c r="L3087" s="5">
        <v>111565.53</v>
      </c>
      <c r="M3087" s="3">
        <v>5</v>
      </c>
      <c r="N3087" s="5">
        <v>211974.51</v>
      </c>
      <c r="T3087" s="3">
        <f>IF(COUNTA(A3087:S3087)&lt;19,"REVISAR","OK")</f>
        <v>0</v>
      </c>
      <c r="U3087" s="3">
        <f>IF(ISNUMBER(B3087),"OK","REVISAR")</f>
        <v>0</v>
      </c>
      <c r="V3087" s="3">
        <f>IF(AND(ISNUMBER(K3087),K3087&gt;0,K3087&lt;50),"OK","REVISAR")</f>
        <v>0</v>
      </c>
      <c r="W3087" s="3">
        <f>IF(AND(ISNUMBER(L3087),L3087&gt;0,L3087&lt;1000000),"OK","REVISAR")</f>
        <v>0</v>
      </c>
      <c r="X3087" s="3">
        <f>IF(AND(ISNUMBER(K3087),ISNUMBER(L3087),ISNUMBER(M3087),ISNUMBER(N3087)),IF(ABS(N3087-(K3087*L3087*(1-M3087/100)))&gt;1,"REVISAR","OK"),"REVISAR")</f>
        <v>0</v>
      </c>
      <c r="Y3087" s="3">
        <f>IF(AND(ISNUMBER(SEARCH("@",E3087)),ISNUMBER(SEARCH(".",E3087))),"OK","REVISAR")</f>
        <v>0</v>
      </c>
      <c r="Z3087" s="3">
        <f>IF(COUNTIF($A$2:$A$5001,A3087)&gt;1,"REVISAR","OK")</f>
        <v>0</v>
      </c>
    </row>
    <row r="3088">
      <c r="A3088" s="3">
        <v>3087</v>
      </c>
      <c r="B3088" s="4">
        <v>45584</v>
      </c>
      <c r="C3088" s="3" t="inlineStr">
        <is>
          <t>Camila Torres</t>
        </is>
      </c>
      <c r="D3088" s="3" t="inlineStr">
        <is>
          <t>43624706</t>
        </is>
      </c>
      <c r="E3088" s="3" t="inlineStr">
        <is>
          <t>cliente514@hotmial.com</t>
        </is>
      </c>
      <c r="F3088" s="3" t="inlineStr">
        <is>
          <t>+54 9 2326 512363</t>
        </is>
      </c>
      <c r="G3088" s="3" t="inlineStr">
        <is>
          <t>Mar del Plata</t>
        </is>
      </c>
      <c r="I3088" s="3" t="inlineStr">
        <is>
          <t>Webcam HD</t>
        </is>
      </c>
      <c r="J3088" s="3" t="inlineStr">
        <is>
          <t>perifericos</t>
        </is>
      </c>
      <c r="K3088" s="3">
        <v>3</v>
      </c>
      <c r="L3088" s="5">
        <v>66953.11</v>
      </c>
      <c r="M3088" s="3">
        <v>0</v>
      </c>
      <c r="N3088" s="5">
        <v>200859.33</v>
      </c>
      <c r="O3088" s="3" t="inlineStr">
        <is>
          <t>Efectivo</t>
        </is>
      </c>
      <c r="P3088" s="3" t="inlineStr">
        <is>
          <t>admin</t>
        </is>
      </c>
      <c r="Q3088" s="3" t="inlineStr">
        <is>
          <t>Centro</t>
        </is>
      </c>
      <c r="S3088" s="3" t="inlineStr">
        <is>
          <t>Dirección incompleta</t>
        </is>
      </c>
      <c r="T3088" s="3">
        <f>IF(COUNTA(A3088:S3088)&lt;19,"REVISAR","OK")</f>
        <v>0</v>
      </c>
      <c r="U3088" s="3">
        <f>IF(ISNUMBER(B3088),"OK","REVISAR")</f>
        <v>0</v>
      </c>
      <c r="V3088" s="3">
        <f>IF(AND(ISNUMBER(K3088),K3088&gt;0,K3088&lt;50),"OK","REVISAR")</f>
        <v>0</v>
      </c>
      <c r="W3088" s="3">
        <f>IF(AND(ISNUMBER(L3088),L3088&gt;0,L3088&lt;1000000),"OK","REVISAR")</f>
        <v>0</v>
      </c>
      <c r="X3088" s="3">
        <f>IF(AND(ISNUMBER(K3088),ISNUMBER(L3088),ISNUMBER(M3088),ISNUMBER(N3088)),IF(ABS(N3088-(K3088*L3088*(1-M3088/100)))&gt;1,"REVISAR","OK"),"REVISAR")</f>
        <v>0</v>
      </c>
      <c r="Y3088" s="3">
        <f>IF(AND(ISNUMBER(SEARCH("@",E3088)),ISNUMBER(SEARCH(".",E3088))),"OK","REVISAR")</f>
        <v>0</v>
      </c>
      <c r="Z3088" s="3">
        <f>IF(COUNTIF($A$2:$A$5001,A3088)&gt;1,"REVISAR","OK")</f>
        <v>0</v>
      </c>
    </row>
    <row r="3089">
      <c r="A3089" s="3">
        <v>3088</v>
      </c>
      <c r="B3089" s="4">
        <v>45812</v>
      </c>
      <c r="D3089" s="3" t="inlineStr">
        <is>
          <t>21921101</t>
        </is>
      </c>
      <c r="E3089" s="3" t="inlineStr">
        <is>
          <t>cliente360@gmai.com</t>
        </is>
      </c>
      <c r="F3089" s="3" t="inlineStr">
        <is>
          <t>+54 9 2326 758752</t>
        </is>
      </c>
      <c r="G3089" s="3" t="inlineStr">
        <is>
          <t>Mendoza</t>
        </is>
      </c>
      <c r="H3089" s="3" t="inlineStr">
        <is>
          <t>Buenos Aires</t>
        </is>
      </c>
      <c r="I3089" s="3" t="inlineStr">
        <is>
          <t>Memoria RAM 8GB</t>
        </is>
      </c>
      <c r="J3089" s="3" t="inlineStr">
        <is>
          <t>Sin categoria</t>
        </is>
      </c>
      <c r="K3089" s="3">
        <v>4</v>
      </c>
      <c r="L3089" s="5">
        <v>22398.81</v>
      </c>
      <c r="M3089" s="3">
        <v>25</v>
      </c>
      <c r="N3089" s="5">
        <v>67196.42999999999</v>
      </c>
      <c r="O3089" s="3" t="inlineStr">
        <is>
          <t>Cheque</t>
        </is>
      </c>
      <c r="P3089" s="3" t="inlineStr">
        <is>
          <t>admin</t>
        </is>
      </c>
      <c r="Q3089" s="3" t="inlineStr">
        <is>
          <t>Centro</t>
        </is>
      </c>
      <c r="R3089" s="3" t="inlineStr">
        <is>
          <t>No aplica</t>
        </is>
      </c>
      <c r="S3089" s="3" t="inlineStr">
        <is>
          <t>Duplicado probable</t>
        </is>
      </c>
      <c r="T3089" s="3">
        <f>IF(COUNTA(A3089:S3089)&lt;19,"REVISAR","OK")</f>
        <v>0</v>
      </c>
      <c r="U3089" s="3">
        <f>IF(ISNUMBER(B3089),"OK","REVISAR")</f>
        <v>0</v>
      </c>
      <c r="V3089" s="3">
        <f>IF(AND(ISNUMBER(K3089),K3089&gt;0,K3089&lt;50),"OK","REVISAR")</f>
        <v>0</v>
      </c>
      <c r="W3089" s="3">
        <f>IF(AND(ISNUMBER(L3089),L3089&gt;0,L3089&lt;1000000),"OK","REVISAR")</f>
        <v>0</v>
      </c>
      <c r="X3089" s="3">
        <f>IF(AND(ISNUMBER(K3089),ISNUMBER(L3089),ISNUMBER(M3089),ISNUMBER(N3089)),IF(ABS(N3089-(K3089*L3089*(1-M3089/100)))&gt;1,"REVISAR","OK"),"REVISAR")</f>
        <v>0</v>
      </c>
      <c r="Y3089" s="3">
        <f>IF(AND(ISNUMBER(SEARCH("@",E3089)),ISNUMBER(SEARCH(".",E3089))),"OK","REVISAR")</f>
        <v>0</v>
      </c>
      <c r="Z3089" s="3">
        <f>IF(COUNTIF($A$2:$A$5001,A3089)&gt;1,"REVISAR","OK")</f>
        <v>0</v>
      </c>
    </row>
    <row r="3090">
      <c r="A3090" s="3">
        <v>3089</v>
      </c>
      <c r="B3090" s="4">
        <v>45435</v>
      </c>
      <c r="C3090" s="3" t="inlineStr">
        <is>
          <t>Carlos López</t>
        </is>
      </c>
      <c r="D3090" s="3" t="inlineStr">
        <is>
          <t>43120501</t>
        </is>
      </c>
      <c r="E3090" s="3" t="inlineStr">
        <is>
          <t>cliente415@sinmail</t>
        </is>
      </c>
      <c r="F3090" s="3" t="inlineStr">
        <is>
          <t>+54 9 2326 838461</t>
        </is>
      </c>
      <c r="G3090" s="3" t="inlineStr">
        <is>
          <t>Cordoba</t>
        </is>
      </c>
      <c r="H3090" s="3" t="inlineStr">
        <is>
          <t>Cordoba</t>
        </is>
      </c>
      <c r="I3090" s="3" t="inlineStr">
        <is>
          <t>Silla gamer</t>
        </is>
      </c>
      <c r="J3090" s="3" t="inlineStr">
        <is>
          <t>Accesorios</t>
        </is>
      </c>
      <c r="K3090" s="3">
        <v>3</v>
      </c>
      <c r="L3090" s="5">
        <v>120096.64</v>
      </c>
      <c r="M3090" s="3" t="inlineStr">
        <is>
          <t>sin descuento</t>
        </is>
      </c>
      <c r="O3090" s="3" t="inlineStr">
        <is>
          <t>MercadoPago</t>
        </is>
      </c>
      <c r="P3090" s="3" t="inlineStr">
        <is>
          <t>Benjamín</t>
        </is>
      </c>
      <c r="R3090" s="3" t="inlineStr">
        <is>
          <t>entregado</t>
        </is>
      </c>
      <c r="T3090" s="3">
        <f>IF(COUNTA(A3090:S3090)&lt;19,"REVISAR","OK")</f>
        <v>0</v>
      </c>
      <c r="U3090" s="3">
        <f>IF(ISNUMBER(B3090),"OK","REVISAR")</f>
        <v>0</v>
      </c>
      <c r="V3090" s="3">
        <f>IF(AND(ISNUMBER(K3090),K3090&gt;0,K3090&lt;50),"OK","REVISAR")</f>
        <v>0</v>
      </c>
      <c r="W3090" s="3">
        <f>IF(AND(ISNUMBER(L3090),L3090&gt;0,L3090&lt;1000000),"OK","REVISAR")</f>
        <v>0</v>
      </c>
      <c r="X3090" s="3">
        <f>IF(AND(ISNUMBER(K3090),ISNUMBER(L3090),ISNUMBER(M3090),ISNUMBER(N3090)),IF(ABS(N3090-(K3090*L3090*(1-M3090/100)))&gt;1,"REVISAR","OK"),"REVISAR")</f>
        <v>0</v>
      </c>
      <c r="Y3090" s="3">
        <f>IF(AND(ISNUMBER(SEARCH("@",E3090)),ISNUMBER(SEARCH(".",E3090))),"OK","REVISAR")</f>
        <v>0</v>
      </c>
      <c r="Z3090" s="3">
        <f>IF(COUNTIF($A$2:$A$5001,A3090)&gt;1,"REVISAR","OK")</f>
        <v>0</v>
      </c>
    </row>
    <row r="3091">
      <c r="A3091" s="3">
        <v>3090</v>
      </c>
      <c r="B3091" s="4">
        <v>45623</v>
      </c>
      <c r="D3091" s="3" t="inlineStr">
        <is>
          <t>35183604</t>
        </is>
      </c>
      <c r="E3091" s="3" t="inlineStr">
        <is>
          <t>cliente482@outlook.com</t>
        </is>
      </c>
      <c r="F3091" s="3" t="inlineStr">
        <is>
          <t>+54 9 2326 124633</t>
        </is>
      </c>
      <c r="G3091" s="3" t="inlineStr">
        <is>
          <t>Mendoza</t>
        </is>
      </c>
      <c r="H3091" s="3" t="inlineStr">
        <is>
          <t>Santa Fe</t>
        </is>
      </c>
      <c r="I3091" s="3" t="inlineStr">
        <is>
          <t>Teclado mecánico</t>
        </is>
      </c>
      <c r="J3091" s="3" t="inlineStr">
        <is>
          <t>tecnologia</t>
        </is>
      </c>
      <c r="K3091" s="3">
        <v>7</v>
      </c>
      <c r="L3091" s="5">
        <v>62901.4</v>
      </c>
      <c r="M3091" s="3">
        <v>0</v>
      </c>
      <c r="N3091" s="5">
        <v>440309.8</v>
      </c>
      <c r="O3091" s="3" t="inlineStr">
        <is>
          <t>transf</t>
        </is>
      </c>
      <c r="P3091" s="3" t="inlineStr">
        <is>
          <t>Sin vendedor</t>
        </is>
      </c>
      <c r="Q3091" s="3" t="inlineStr">
        <is>
          <t>Norte</t>
        </is>
      </c>
      <c r="R3091" s="3" t="inlineStr">
        <is>
          <t>Entregado</t>
        </is>
      </c>
      <c r="T3091" s="3">
        <f>IF(COUNTA(A3091:S3091)&lt;19,"REVISAR","OK")</f>
        <v>0</v>
      </c>
      <c r="U3091" s="3">
        <f>IF(ISNUMBER(B3091),"OK","REVISAR")</f>
        <v>0</v>
      </c>
      <c r="V3091" s="3">
        <f>IF(AND(ISNUMBER(K3091),K3091&gt;0,K3091&lt;50),"OK","REVISAR")</f>
        <v>0</v>
      </c>
      <c r="W3091" s="3">
        <f>IF(AND(ISNUMBER(L3091),L3091&gt;0,L3091&lt;1000000),"OK","REVISAR")</f>
        <v>0</v>
      </c>
      <c r="X3091" s="3">
        <f>IF(AND(ISNUMBER(K3091),ISNUMBER(L3091),ISNUMBER(M3091),ISNUMBER(N3091)),IF(ABS(N3091-(K3091*L3091*(1-M3091/100)))&gt;1,"REVISAR","OK"),"REVISAR")</f>
        <v>0</v>
      </c>
      <c r="Y3091" s="3">
        <f>IF(AND(ISNUMBER(SEARCH("@",E3091)),ISNUMBER(SEARCH(".",E3091))),"OK","REVISAR")</f>
        <v>0</v>
      </c>
      <c r="Z3091" s="3">
        <f>IF(COUNTIF($A$2:$A$5001,A3091)&gt;1,"REVISAR","OK")</f>
        <v>0</v>
      </c>
    </row>
    <row r="3092">
      <c r="A3092" s="3">
        <v>3091</v>
      </c>
      <c r="B3092" s="4">
        <v>45750</v>
      </c>
      <c r="C3092" s="3" t="inlineStr">
        <is>
          <t>Lucas Rodríguez</t>
        </is>
      </c>
      <c r="D3092" s="3" t="inlineStr">
        <is>
          <t>32112788</t>
        </is>
      </c>
      <c r="E3092" s="3" t="inlineStr">
        <is>
          <t>cliente@</t>
        </is>
      </c>
      <c r="F3092" s="3" t="inlineStr">
        <is>
          <t>+54 9 2326 512944</t>
        </is>
      </c>
      <c r="G3092" s="3" t="inlineStr">
        <is>
          <t>S. A. de Areco</t>
        </is>
      </c>
      <c r="H3092" s="3" t="inlineStr">
        <is>
          <t>Santa Fe</t>
        </is>
      </c>
      <c r="I3092" s="3" t="inlineStr">
        <is>
          <t>Notebook 15</t>
        </is>
      </c>
      <c r="K3092" s="3" t="inlineStr">
        <is>
          <t>dos</t>
        </is>
      </c>
      <c r="L3092" s="5">
        <v>-25000</v>
      </c>
      <c r="M3092" s="3">
        <v>20</v>
      </c>
      <c r="O3092" s="3" t="inlineStr">
        <is>
          <t>Efectivo</t>
        </is>
      </c>
      <c r="P3092" s="3" t="inlineStr">
        <is>
          <t>Sofía</t>
        </is>
      </c>
      <c r="Q3092" s="3" t="inlineStr">
        <is>
          <t>Online</t>
        </is>
      </c>
      <c r="R3092" s="3" t="inlineStr">
        <is>
          <t>Entregado</t>
        </is>
      </c>
      <c r="S3092" s="3" t="inlineStr">
        <is>
          <t>OK</t>
        </is>
      </c>
      <c r="T3092" s="3">
        <f>IF(COUNTA(A3092:S3092)&lt;19,"REVISAR","OK")</f>
        <v>0</v>
      </c>
      <c r="U3092" s="3">
        <f>IF(ISNUMBER(B3092),"OK","REVISAR")</f>
        <v>0</v>
      </c>
      <c r="V3092" s="3">
        <f>IF(AND(ISNUMBER(K3092),K3092&gt;0,K3092&lt;50),"OK","REVISAR")</f>
        <v>0</v>
      </c>
      <c r="W3092" s="3">
        <f>IF(AND(ISNUMBER(L3092),L3092&gt;0,L3092&lt;1000000),"OK","REVISAR")</f>
        <v>0</v>
      </c>
      <c r="X3092" s="3">
        <f>IF(AND(ISNUMBER(K3092),ISNUMBER(L3092),ISNUMBER(M3092),ISNUMBER(N3092)),IF(ABS(N3092-(K3092*L3092*(1-M3092/100)))&gt;1,"REVISAR","OK"),"REVISAR")</f>
        <v>0</v>
      </c>
      <c r="Y3092" s="3">
        <f>IF(AND(ISNUMBER(SEARCH("@",E3092)),ISNUMBER(SEARCH(".",E3092))),"OK","REVISAR")</f>
        <v>0</v>
      </c>
      <c r="Z3092" s="3">
        <f>IF(COUNTIF($A$2:$A$5001,A3092)&gt;1,"REVISAR","OK")</f>
        <v>0</v>
      </c>
    </row>
    <row r="3093">
      <c r="A3093" s="3">
        <v>3092</v>
      </c>
      <c r="B3093" s="4">
        <v>45721</v>
      </c>
      <c r="C3093" s="3" t="inlineStr">
        <is>
          <t>Martín Fernández</t>
        </is>
      </c>
      <c r="D3093" s="3" t="inlineStr">
        <is>
          <t>35706530</t>
        </is>
      </c>
      <c r="E3093" s="3" t="inlineStr">
        <is>
          <t>cliente341@hotmail.com</t>
        </is>
      </c>
      <c r="F3093" s="3" t="inlineStr">
        <is>
          <t>sin telefono</t>
        </is>
      </c>
      <c r="G3093" s="3" t="inlineStr">
        <is>
          <t>S. A. de Areco</t>
        </is>
      </c>
      <c r="H3093" s="3" t="inlineStr">
        <is>
          <t>Cordoba</t>
        </is>
      </c>
      <c r="J3093" s="3" t="inlineStr">
        <is>
          <t>tecnologia</t>
        </is>
      </c>
      <c r="K3093" s="3">
        <v>1</v>
      </c>
      <c r="L3093" s="5">
        <v>17076.57</v>
      </c>
      <c r="M3093" s="3">
        <v>0</v>
      </c>
      <c r="N3093" s="5">
        <v>17076.57</v>
      </c>
      <c r="O3093" s="3" t="inlineStr">
        <is>
          <t>tarjeta credito</t>
        </is>
      </c>
      <c r="P3093" s="3" t="inlineStr">
        <is>
          <t>Admin</t>
        </is>
      </c>
      <c r="Q3093" s="3" t="inlineStr">
        <is>
          <t>Centro</t>
        </is>
      </c>
      <c r="R3093" s="3" t="inlineStr">
        <is>
          <t>pendiente</t>
        </is>
      </c>
      <c r="S3093" s="3" t="inlineStr">
        <is>
          <t>Dirección incompleta</t>
        </is>
      </c>
      <c r="T3093" s="3">
        <f>IF(COUNTA(A3093:S3093)&lt;19,"REVISAR","OK")</f>
        <v>0</v>
      </c>
      <c r="U3093" s="3">
        <f>IF(ISNUMBER(B3093),"OK","REVISAR")</f>
        <v>0</v>
      </c>
      <c r="V3093" s="3">
        <f>IF(AND(ISNUMBER(K3093),K3093&gt;0,K3093&lt;50),"OK","REVISAR")</f>
        <v>0</v>
      </c>
      <c r="W3093" s="3">
        <f>IF(AND(ISNUMBER(L3093),L3093&gt;0,L3093&lt;1000000),"OK","REVISAR")</f>
        <v>0</v>
      </c>
      <c r="X3093" s="3">
        <f>IF(AND(ISNUMBER(K3093),ISNUMBER(L3093),ISNUMBER(M3093),ISNUMBER(N3093)),IF(ABS(N3093-(K3093*L3093*(1-M3093/100)))&gt;1,"REVISAR","OK"),"REVISAR")</f>
        <v>0</v>
      </c>
      <c r="Y3093" s="3">
        <f>IF(AND(ISNUMBER(SEARCH("@",E3093)),ISNUMBER(SEARCH(".",E3093))),"OK","REVISAR")</f>
        <v>0</v>
      </c>
      <c r="Z3093" s="3">
        <f>IF(COUNTIF($A$2:$A$5001,A3093)&gt;1,"REVISAR","OK")</f>
        <v>0</v>
      </c>
    </row>
    <row r="3094">
      <c r="A3094" s="3">
        <v>3093</v>
      </c>
      <c r="C3094" s="3" t="inlineStr">
        <is>
          <t>Ana Martínez</t>
        </is>
      </c>
      <c r="D3094" s="3" t="inlineStr">
        <is>
          <t>33255632</t>
        </is>
      </c>
      <c r="E3094" s="3" t="inlineStr">
        <is>
          <t>cliente351@hotmail.com</t>
        </is>
      </c>
      <c r="F3094" s="3" t="inlineStr">
        <is>
          <t>+54 9 2326 385293</t>
        </is>
      </c>
      <c r="G3094" s="3" t="inlineStr">
        <is>
          <t>Rosario</t>
        </is>
      </c>
      <c r="H3094" s="3" t="inlineStr">
        <is>
          <t>CABA</t>
        </is>
      </c>
      <c r="I3094" s="3" t="inlineStr">
        <is>
          <t>Disco SSD 480GB</t>
        </is>
      </c>
      <c r="K3094" s="3">
        <v>5</v>
      </c>
      <c r="L3094" s="5">
        <v>25401.41</v>
      </c>
      <c r="M3094" s="3">
        <v>10</v>
      </c>
      <c r="N3094" s="5">
        <v>114306.35</v>
      </c>
      <c r="P3094" s="3" t="inlineStr">
        <is>
          <t>Paul</t>
        </is>
      </c>
      <c r="R3094" s="3" t="inlineStr">
        <is>
          <t>pendiente</t>
        </is>
      </c>
      <c r="S3094" s="3" t="inlineStr">
        <is>
          <t>Producto sin stock</t>
        </is>
      </c>
      <c r="T3094" s="3">
        <f>IF(COUNTA(A3094:S3094)&lt;19,"REVISAR","OK")</f>
        <v>0</v>
      </c>
      <c r="U3094" s="3">
        <f>IF(ISNUMBER(B3094),"OK","REVISAR")</f>
        <v>0</v>
      </c>
      <c r="V3094" s="3">
        <f>IF(AND(ISNUMBER(K3094),K3094&gt;0,K3094&lt;50),"OK","REVISAR")</f>
        <v>0</v>
      </c>
      <c r="W3094" s="3">
        <f>IF(AND(ISNUMBER(L3094),L3094&gt;0,L3094&lt;1000000),"OK","REVISAR")</f>
        <v>0</v>
      </c>
      <c r="X3094" s="3">
        <f>IF(AND(ISNUMBER(K3094),ISNUMBER(L3094),ISNUMBER(M3094),ISNUMBER(N3094)),IF(ABS(N3094-(K3094*L3094*(1-M3094/100)))&gt;1,"REVISAR","OK"),"REVISAR")</f>
        <v>0</v>
      </c>
      <c r="Y3094" s="3">
        <f>IF(AND(ISNUMBER(SEARCH("@",E3094)),ISNUMBER(SEARCH(".",E3094))),"OK","REVISAR")</f>
        <v>0</v>
      </c>
      <c r="Z3094" s="3">
        <f>IF(COUNTIF($A$2:$A$5001,A3094)&gt;1,"REVISAR","OK")</f>
        <v>0</v>
      </c>
    </row>
    <row r="3095">
      <c r="A3095" s="3">
        <v>3094</v>
      </c>
      <c r="B3095" s="4">
        <v>45809</v>
      </c>
      <c r="C3095" s="3" t="inlineStr">
        <is>
          <t>Juan Pérez</t>
        </is>
      </c>
      <c r="D3095" s="3" t="inlineStr">
        <is>
          <t>42202478</t>
        </is>
      </c>
      <c r="E3095" s="3" t="inlineStr">
        <is>
          <t>cliente160@yahoo.com</t>
        </is>
      </c>
      <c r="F3095" s="3" t="inlineStr">
        <is>
          <t>+54 9 2326 124983</t>
        </is>
      </c>
      <c r="G3095" s="3" t="inlineStr">
        <is>
          <t>La Plata</t>
        </is>
      </c>
      <c r="H3095" s="3" t="inlineStr">
        <is>
          <t>Buenos Aires</t>
        </is>
      </c>
      <c r="I3095" s="3" t="inlineStr">
        <is>
          <t>Disco SSD 480GB</t>
        </is>
      </c>
      <c r="J3095" s="3" t="inlineStr">
        <is>
          <t>Computación</t>
        </is>
      </c>
      <c r="L3095" s="5">
        <v>40766.74</v>
      </c>
      <c r="M3095" s="3">
        <v>0</v>
      </c>
      <c r="O3095" s="3" t="inlineStr">
        <is>
          <t>transf</t>
        </is>
      </c>
      <c r="P3095" s="3" t="inlineStr">
        <is>
          <t>Sin vendedor</t>
        </is>
      </c>
      <c r="Q3095" s="3" t="inlineStr">
        <is>
          <t>local 1</t>
        </is>
      </c>
      <c r="R3095" s="3" t="inlineStr">
        <is>
          <t>pendiente</t>
        </is>
      </c>
      <c r="S3095" s="3" t="inlineStr">
        <is>
          <t>Dirección incompleta</t>
        </is>
      </c>
      <c r="T3095" s="3">
        <f>IF(COUNTA(A3095:S3095)&lt;19,"REVISAR","OK")</f>
        <v>0</v>
      </c>
      <c r="U3095" s="3">
        <f>IF(ISNUMBER(B3095),"OK","REVISAR")</f>
        <v>0</v>
      </c>
      <c r="V3095" s="3">
        <f>IF(AND(ISNUMBER(K3095),K3095&gt;0,K3095&lt;50),"OK","REVISAR")</f>
        <v>0</v>
      </c>
      <c r="W3095" s="3">
        <f>IF(AND(ISNUMBER(L3095),L3095&gt;0,L3095&lt;1000000),"OK","REVISAR")</f>
        <v>0</v>
      </c>
      <c r="X3095" s="3">
        <f>IF(AND(ISNUMBER(K3095),ISNUMBER(L3095),ISNUMBER(M3095),ISNUMBER(N3095)),IF(ABS(N3095-(K3095*L3095*(1-M3095/100)))&gt;1,"REVISAR","OK"),"REVISAR")</f>
        <v>0</v>
      </c>
      <c r="Y3095" s="3">
        <f>IF(AND(ISNUMBER(SEARCH("@",E3095)),ISNUMBER(SEARCH(".",E3095))),"OK","REVISAR")</f>
        <v>0</v>
      </c>
      <c r="Z3095" s="3">
        <f>IF(COUNTIF($A$2:$A$5001,A3095)&gt;1,"REVISAR","OK")</f>
        <v>0</v>
      </c>
    </row>
    <row r="3096">
      <c r="A3096" s="3">
        <v>3095</v>
      </c>
      <c r="B3096" s="4">
        <v>45722</v>
      </c>
      <c r="C3096" s="3" t="inlineStr">
        <is>
          <t>Lucas Rodríguez</t>
        </is>
      </c>
      <c r="D3096" s="3" t="inlineStr">
        <is>
          <t>42353274</t>
        </is>
      </c>
      <c r="E3096" s="3" t="inlineStr">
        <is>
          <t>cliente205@gmai.com</t>
        </is>
      </c>
      <c r="G3096" s="3" t="inlineStr">
        <is>
          <t>Buenos Aires</t>
        </is>
      </c>
      <c r="I3096" s="3" t="inlineStr">
        <is>
          <t>Notebook 15</t>
        </is>
      </c>
      <c r="J3096" s="3" t="inlineStr">
        <is>
          <t>perifericos</t>
        </is>
      </c>
      <c r="K3096" s="3">
        <v>4</v>
      </c>
      <c r="L3096" s="5">
        <v>150423.1</v>
      </c>
      <c r="M3096" s="3">
        <v>0</v>
      </c>
      <c r="N3096" s="5">
        <v>601692.4</v>
      </c>
      <c r="P3096" s="3" t="inlineStr">
        <is>
          <t>Sin vendedor</t>
        </is>
      </c>
      <c r="Q3096" s="3" t="inlineStr">
        <is>
          <t>local 1</t>
        </is>
      </c>
      <c r="S3096" s="3" t="inlineStr">
        <is>
          <t>sin observaciones</t>
        </is>
      </c>
      <c r="T3096" s="3">
        <f>IF(COUNTA(A3096:S3096)&lt;19,"REVISAR","OK")</f>
        <v>0</v>
      </c>
      <c r="U3096" s="3">
        <f>IF(ISNUMBER(B3096),"OK","REVISAR")</f>
        <v>0</v>
      </c>
      <c r="V3096" s="3">
        <f>IF(AND(ISNUMBER(K3096),K3096&gt;0,K3096&lt;50),"OK","REVISAR")</f>
        <v>0</v>
      </c>
      <c r="W3096" s="3">
        <f>IF(AND(ISNUMBER(L3096),L3096&gt;0,L3096&lt;1000000),"OK","REVISAR")</f>
        <v>0</v>
      </c>
      <c r="X3096" s="3">
        <f>IF(AND(ISNUMBER(K3096),ISNUMBER(L3096),ISNUMBER(M3096),ISNUMBER(N3096)),IF(ABS(N3096-(K3096*L3096*(1-M3096/100)))&gt;1,"REVISAR","OK"),"REVISAR")</f>
        <v>0</v>
      </c>
      <c r="Y3096" s="3">
        <f>IF(AND(ISNUMBER(SEARCH("@",E3096)),ISNUMBER(SEARCH(".",E3096))),"OK","REVISAR")</f>
        <v>0</v>
      </c>
      <c r="Z3096" s="3">
        <f>IF(COUNTIF($A$2:$A$5001,A3096)&gt;1,"REVISAR","OK")</f>
        <v>0</v>
      </c>
    </row>
    <row r="3097">
      <c r="A3097" s="3">
        <v>3096</v>
      </c>
      <c r="B3097" s="4">
        <v>45383</v>
      </c>
      <c r="D3097" s="3" t="inlineStr">
        <is>
          <t>40714084</t>
        </is>
      </c>
      <c r="E3097" s="3" t="inlineStr">
        <is>
          <t>cliente750@gmai.com</t>
        </is>
      </c>
      <c r="F3097" s="3" t="inlineStr">
        <is>
          <t>+54 9 2326 817355</t>
        </is>
      </c>
      <c r="G3097" s="3" t="inlineStr">
        <is>
          <t>Mendoza</t>
        </is>
      </c>
      <c r="H3097" s="3" t="inlineStr">
        <is>
          <t>Santa Fe</t>
        </is>
      </c>
      <c r="I3097" s="3" t="inlineStr">
        <is>
          <t>Parlante portátil</t>
        </is>
      </c>
      <c r="J3097" s="3" t="inlineStr">
        <is>
          <t>Hogar</t>
        </is>
      </c>
      <c r="L3097" s="5">
        <v>5900.82</v>
      </c>
      <c r="M3097" s="3">
        <v>0</v>
      </c>
      <c r="O3097" s="3" t="inlineStr">
        <is>
          <t>Efectivo</t>
        </is>
      </c>
      <c r="P3097" s="3" t="inlineStr">
        <is>
          <t>Paul</t>
        </is>
      </c>
      <c r="Q3097" s="3" t="inlineStr">
        <is>
          <t>Online</t>
        </is>
      </c>
      <c r="R3097" s="3" t="inlineStr">
        <is>
          <t>Entregado</t>
        </is>
      </c>
      <c r="S3097" s="3" t="inlineStr">
        <is>
          <t>Precio cargado manualmente</t>
        </is>
      </c>
      <c r="T3097" s="3">
        <f>IF(COUNTA(A3097:S3097)&lt;19,"REVISAR","OK")</f>
        <v>0</v>
      </c>
      <c r="U3097" s="3">
        <f>IF(ISNUMBER(B3097),"OK","REVISAR")</f>
        <v>0</v>
      </c>
      <c r="V3097" s="3">
        <f>IF(AND(ISNUMBER(K3097),K3097&gt;0,K3097&lt;50),"OK","REVISAR")</f>
        <v>0</v>
      </c>
      <c r="W3097" s="3">
        <f>IF(AND(ISNUMBER(L3097),L3097&gt;0,L3097&lt;1000000),"OK","REVISAR")</f>
        <v>0</v>
      </c>
      <c r="X3097" s="3">
        <f>IF(AND(ISNUMBER(K3097),ISNUMBER(L3097),ISNUMBER(M3097),ISNUMBER(N3097)),IF(ABS(N3097-(K3097*L3097*(1-M3097/100)))&gt;1,"REVISAR","OK"),"REVISAR")</f>
        <v>0</v>
      </c>
      <c r="Y3097" s="3">
        <f>IF(AND(ISNUMBER(SEARCH("@",E3097)),ISNUMBER(SEARCH(".",E3097))),"OK","REVISAR")</f>
        <v>0</v>
      </c>
      <c r="Z3097" s="3">
        <f>IF(COUNTIF($A$2:$A$5001,A3097)&gt;1,"REVISAR","OK")</f>
        <v>0</v>
      </c>
    </row>
    <row r="3098">
      <c r="A3098" s="3">
        <v>3097</v>
      </c>
      <c r="B3098" s="4">
        <v>45591</v>
      </c>
      <c r="C3098" s="3" t="inlineStr">
        <is>
          <t>Sofía García</t>
        </is>
      </c>
      <c r="D3098" s="3" t="inlineStr">
        <is>
          <t>41959883</t>
        </is>
      </c>
      <c r="E3098" s="3" t="inlineStr">
        <is>
          <t>CLIENTE20@YAHOO.COM</t>
        </is>
      </c>
      <c r="F3098" s="3" t="inlineStr">
        <is>
          <t>+54 9 2326 101233</t>
        </is>
      </c>
      <c r="G3098" s="3" t="inlineStr">
        <is>
          <t>san antonio de areco</t>
        </is>
      </c>
      <c r="H3098" s="3" t="inlineStr">
        <is>
          <t>Santa Fe</t>
        </is>
      </c>
      <c r="I3098" s="3" t="inlineStr">
        <is>
          <t>Monitor 24</t>
        </is>
      </c>
      <c r="K3098" s="3">
        <v>3</v>
      </c>
      <c r="L3098" s="5">
        <v>152661.05</v>
      </c>
      <c r="M3098" s="3">
        <v>25</v>
      </c>
      <c r="N3098" s="5">
        <v>343487.36</v>
      </c>
      <c r="O3098" s="3" t="inlineStr">
        <is>
          <t>Cheque</t>
        </is>
      </c>
      <c r="Q3098" s="3" t="inlineStr">
        <is>
          <t>Sucursal Centro</t>
        </is>
      </c>
      <c r="R3098" s="3" t="inlineStr">
        <is>
          <t>Cancelado</t>
        </is>
      </c>
      <c r="S3098" s="3" t="inlineStr">
        <is>
          <t>Pago a confirmar</t>
        </is>
      </c>
      <c r="T3098" s="3">
        <f>IF(COUNTA(A3098:S3098)&lt;19,"REVISAR","OK")</f>
        <v>0</v>
      </c>
      <c r="U3098" s="3">
        <f>IF(ISNUMBER(B3098),"OK","REVISAR")</f>
        <v>0</v>
      </c>
      <c r="V3098" s="3">
        <f>IF(AND(ISNUMBER(K3098),K3098&gt;0,K3098&lt;50),"OK","REVISAR")</f>
        <v>0</v>
      </c>
      <c r="W3098" s="3">
        <f>IF(AND(ISNUMBER(L3098),L3098&gt;0,L3098&lt;1000000),"OK","REVISAR")</f>
        <v>0</v>
      </c>
      <c r="X3098" s="3">
        <f>IF(AND(ISNUMBER(K3098),ISNUMBER(L3098),ISNUMBER(M3098),ISNUMBER(N3098)),IF(ABS(N3098-(K3098*L3098*(1-M3098/100)))&gt;1,"REVISAR","OK"),"REVISAR")</f>
        <v>0</v>
      </c>
      <c r="Y3098" s="3">
        <f>IF(AND(ISNUMBER(SEARCH("@",E3098)),ISNUMBER(SEARCH(".",E3098))),"OK","REVISAR")</f>
        <v>0</v>
      </c>
      <c r="Z3098" s="3">
        <f>IF(COUNTIF($A$2:$A$5001,A3098)&gt;1,"REVISAR","OK")</f>
        <v>0</v>
      </c>
    </row>
    <row r="3099">
      <c r="A3099" s="3">
        <v>3098</v>
      </c>
      <c r="B3099" s="4">
        <v>45574</v>
      </c>
      <c r="C3099" s="3" t="inlineStr">
        <is>
          <t>Camila Torres</t>
        </is>
      </c>
      <c r="D3099" s="3" t="inlineStr">
        <is>
          <t>26408138</t>
        </is>
      </c>
      <c r="E3099" s="3" t="inlineStr">
        <is>
          <t>cliente436@outlook.com</t>
        </is>
      </c>
      <c r="F3099" s="3" t="inlineStr">
        <is>
          <t>+54 9 2326 431552</t>
        </is>
      </c>
      <c r="G3099" s="3" t="inlineStr">
        <is>
          <t>Areco</t>
        </is>
      </c>
      <c r="H3099" s="3" t="inlineStr">
        <is>
          <t>Santa Fe</t>
        </is>
      </c>
      <c r="I3099" s="3" t="inlineStr">
        <is>
          <t>Webcam HD</t>
        </is>
      </c>
      <c r="J3099" s="3" t="inlineStr">
        <is>
          <t>perifericos</t>
        </is>
      </c>
      <c r="K3099" s="3">
        <v>6</v>
      </c>
      <c r="L3099" s="5">
        <v>170370.35</v>
      </c>
      <c r="M3099" s="3">
        <v>0</v>
      </c>
      <c r="N3099" s="5">
        <v>1022222.1</v>
      </c>
      <c r="P3099" s="3" t="inlineStr">
        <is>
          <t>admin</t>
        </is>
      </c>
      <c r="Q3099" s="3" t="inlineStr">
        <is>
          <t>Local 1</t>
        </is>
      </c>
      <c r="R3099" s="3" t="inlineStr">
        <is>
          <t>pendiente</t>
        </is>
      </c>
      <c r="S3099" s="3" t="inlineStr">
        <is>
          <t>sin observaciones</t>
        </is>
      </c>
      <c r="T3099" s="3">
        <f>IF(COUNTA(A3099:S3099)&lt;19,"REVISAR","OK")</f>
        <v>0</v>
      </c>
      <c r="U3099" s="3">
        <f>IF(ISNUMBER(B3099),"OK","REVISAR")</f>
        <v>0</v>
      </c>
      <c r="V3099" s="3">
        <f>IF(AND(ISNUMBER(K3099),K3099&gt;0,K3099&lt;50),"OK","REVISAR")</f>
        <v>0</v>
      </c>
      <c r="W3099" s="3">
        <f>IF(AND(ISNUMBER(L3099),L3099&gt;0,L3099&lt;1000000),"OK","REVISAR")</f>
        <v>0</v>
      </c>
      <c r="X3099" s="3">
        <f>IF(AND(ISNUMBER(K3099),ISNUMBER(L3099),ISNUMBER(M3099),ISNUMBER(N3099)),IF(ABS(N3099-(K3099*L3099*(1-M3099/100)))&gt;1,"REVISAR","OK"),"REVISAR")</f>
        <v>0</v>
      </c>
      <c r="Y3099" s="3">
        <f>IF(AND(ISNUMBER(SEARCH("@",E3099)),ISNUMBER(SEARCH(".",E3099))),"OK","REVISAR")</f>
        <v>0</v>
      </c>
      <c r="Z3099" s="3">
        <f>IF(COUNTIF($A$2:$A$5001,A3099)&gt;1,"REVISAR","OK")</f>
        <v>0</v>
      </c>
    </row>
    <row r="3100">
      <c r="A3100" s="3">
        <v>3099</v>
      </c>
      <c r="B3100" s="4">
        <v>45353</v>
      </c>
      <c r="C3100" s="3" t="inlineStr">
        <is>
          <t>Pedro Sánchez</t>
        </is>
      </c>
      <c r="D3100" s="3" t="inlineStr">
        <is>
          <t>42285749</t>
        </is>
      </c>
      <c r="E3100" s="3" t="inlineStr">
        <is>
          <t>cliente672@hotmail.com</t>
        </is>
      </c>
      <c r="F3100" s="3" t="inlineStr">
        <is>
          <t>+54 9 2326 457409</t>
        </is>
      </c>
      <c r="G3100" s="3" t="inlineStr">
        <is>
          <t>Bs As</t>
        </is>
      </c>
      <c r="H3100" s="3" t="inlineStr">
        <is>
          <t>Cordoba</t>
        </is>
      </c>
      <c r="I3100" s="3" t="inlineStr">
        <is>
          <t>Silla gamer</t>
        </is>
      </c>
      <c r="J3100" s="3" t="inlineStr">
        <is>
          <t>Audio</t>
        </is>
      </c>
      <c r="K3100" s="3">
        <v>2</v>
      </c>
      <c r="L3100" s="5">
        <v>6421.56</v>
      </c>
      <c r="M3100" s="3">
        <v>20</v>
      </c>
      <c r="N3100" s="5">
        <v>0</v>
      </c>
      <c r="O3100" s="3" t="inlineStr">
        <is>
          <t>Mercado Pago</t>
        </is>
      </c>
      <c r="P3100" s="3" t="inlineStr">
        <is>
          <t>admin</t>
        </is>
      </c>
      <c r="Q3100" s="3" t="inlineStr">
        <is>
          <t>Sucursal Norte</t>
        </is>
      </c>
      <c r="R3100" s="3" t="inlineStr">
        <is>
          <t>pendiente</t>
        </is>
      </c>
      <c r="S3100" s="3" t="inlineStr">
        <is>
          <t>Cliente reclama demora</t>
        </is>
      </c>
      <c r="T3100" s="3">
        <f>IF(COUNTA(A3100:S3100)&lt;19,"REVISAR","OK")</f>
        <v>0</v>
      </c>
      <c r="U3100" s="3">
        <f>IF(ISNUMBER(B3100),"OK","REVISAR")</f>
        <v>0</v>
      </c>
      <c r="V3100" s="3">
        <f>IF(AND(ISNUMBER(K3100),K3100&gt;0,K3100&lt;50),"OK","REVISAR")</f>
        <v>0</v>
      </c>
      <c r="W3100" s="3">
        <f>IF(AND(ISNUMBER(L3100),L3100&gt;0,L3100&lt;1000000),"OK","REVISAR")</f>
        <v>0</v>
      </c>
      <c r="X3100" s="3">
        <f>IF(AND(ISNUMBER(K3100),ISNUMBER(L3100),ISNUMBER(M3100),ISNUMBER(N3100)),IF(ABS(N3100-(K3100*L3100*(1-M3100/100)))&gt;1,"REVISAR","OK"),"REVISAR")</f>
        <v>0</v>
      </c>
      <c r="Y3100" s="3">
        <f>IF(AND(ISNUMBER(SEARCH("@",E3100)),ISNUMBER(SEARCH(".",E3100))),"OK","REVISAR")</f>
        <v>0</v>
      </c>
      <c r="Z3100" s="3">
        <f>IF(COUNTIF($A$2:$A$5001,A3100)&gt;1,"REVISAR","OK")</f>
        <v>0</v>
      </c>
    </row>
    <row r="3101">
      <c r="A3101" s="3">
        <v>3100</v>
      </c>
      <c r="B3101" s="4">
        <v>45331</v>
      </c>
      <c r="C3101" s="3" t="inlineStr">
        <is>
          <t>Sofía García</t>
        </is>
      </c>
      <c r="D3101" s="3" t="inlineStr">
        <is>
          <t>24479122</t>
        </is>
      </c>
      <c r="E3101" s="3" t="inlineStr">
        <is>
          <t>cliente559@gmail.com</t>
        </is>
      </c>
      <c r="G3101" s="3" t="inlineStr">
        <is>
          <t>Rosario</t>
        </is>
      </c>
      <c r="H3101" s="3" t="inlineStr">
        <is>
          <t>Bs.As</t>
        </is>
      </c>
      <c r="I3101" s="3" t="inlineStr">
        <is>
          <t>Monitor 24</t>
        </is>
      </c>
      <c r="J3101" s="3" t="inlineStr">
        <is>
          <t>Periféricos</t>
        </is>
      </c>
      <c r="K3101" s="3">
        <v>1</v>
      </c>
      <c r="L3101" s="5">
        <v>25588.43</v>
      </c>
      <c r="M3101" s="3">
        <v>0</v>
      </c>
      <c r="N3101" s="5">
        <v>25588.43</v>
      </c>
      <c r="O3101" s="3" t="inlineStr">
        <is>
          <t>Tarjeta Débito</t>
        </is>
      </c>
      <c r="P3101" s="3" t="inlineStr">
        <is>
          <t>Isaías</t>
        </is>
      </c>
      <c r="R3101" s="3" t="inlineStr">
        <is>
          <t>Pendiente</t>
        </is>
      </c>
      <c r="S3101" s="3" t="inlineStr">
        <is>
          <t>Producto sin stock</t>
        </is>
      </c>
      <c r="T3101" s="3">
        <f>IF(COUNTA(A3101:S3101)&lt;19,"REVISAR","OK")</f>
        <v>0</v>
      </c>
      <c r="U3101" s="3">
        <f>IF(ISNUMBER(B3101),"OK","REVISAR")</f>
        <v>0</v>
      </c>
      <c r="V3101" s="3">
        <f>IF(AND(ISNUMBER(K3101),K3101&gt;0,K3101&lt;50),"OK","REVISAR")</f>
        <v>0</v>
      </c>
      <c r="W3101" s="3">
        <f>IF(AND(ISNUMBER(L3101),L3101&gt;0,L3101&lt;1000000),"OK","REVISAR")</f>
        <v>0</v>
      </c>
      <c r="X3101" s="3">
        <f>IF(AND(ISNUMBER(K3101),ISNUMBER(L3101),ISNUMBER(M3101),ISNUMBER(N3101)),IF(ABS(N3101-(K3101*L3101*(1-M3101/100)))&gt;1,"REVISAR","OK"),"REVISAR")</f>
        <v>0</v>
      </c>
      <c r="Y3101" s="3">
        <f>IF(AND(ISNUMBER(SEARCH("@",E3101)),ISNUMBER(SEARCH(".",E3101))),"OK","REVISAR")</f>
        <v>0</v>
      </c>
      <c r="Z3101" s="3">
        <f>IF(COUNTIF($A$2:$A$5001,A3101)&gt;1,"REVISAR","OK")</f>
        <v>0</v>
      </c>
    </row>
    <row r="3102">
      <c r="A3102" s="3">
        <v>3101</v>
      </c>
      <c r="B3102" s="4">
        <v>45732</v>
      </c>
      <c r="C3102" s="3" t="inlineStr">
        <is>
          <t>Carlos López</t>
        </is>
      </c>
      <c r="D3102" s="3" t="inlineStr">
        <is>
          <t>36292930</t>
        </is>
      </c>
      <c r="E3102" s="3" t="inlineStr">
        <is>
          <t>cliente@</t>
        </is>
      </c>
      <c r="F3102" s="3" t="inlineStr">
        <is>
          <t>+54 9 2326 440428</t>
        </is>
      </c>
      <c r="G3102" s="3" t="inlineStr">
        <is>
          <t>Mar del Plata</t>
        </is>
      </c>
      <c r="H3102" s="3" t="inlineStr">
        <is>
          <t>Cordoba</t>
        </is>
      </c>
      <c r="I3102" s="3" t="inlineStr">
        <is>
          <t>Silla gamer</t>
        </is>
      </c>
      <c r="J3102" s="3" t="inlineStr">
        <is>
          <t>Periféricos</t>
        </is>
      </c>
      <c r="K3102" s="3">
        <v>6</v>
      </c>
      <c r="L3102" s="5">
        <v>170637.35</v>
      </c>
      <c r="M3102" s="3">
        <v>25</v>
      </c>
      <c r="N3102" s="5">
        <v>767868.08</v>
      </c>
      <c r="O3102" s="3" t="inlineStr">
        <is>
          <t>Transferencia</t>
        </is>
      </c>
      <c r="Q3102" s="3" t="inlineStr">
        <is>
          <t>local 1</t>
        </is>
      </c>
      <c r="S3102" s="3" t="inlineStr">
        <is>
          <t>Dirección incompleta</t>
        </is>
      </c>
      <c r="T3102" s="3">
        <f>IF(COUNTA(A3102:S3102)&lt;19,"REVISAR","OK")</f>
        <v>0</v>
      </c>
      <c r="U3102" s="3">
        <f>IF(ISNUMBER(B3102),"OK","REVISAR")</f>
        <v>0</v>
      </c>
      <c r="V3102" s="3">
        <f>IF(AND(ISNUMBER(K3102),K3102&gt;0,K3102&lt;50),"OK","REVISAR")</f>
        <v>0</v>
      </c>
      <c r="W3102" s="3">
        <f>IF(AND(ISNUMBER(L3102),L3102&gt;0,L3102&lt;1000000),"OK","REVISAR")</f>
        <v>0</v>
      </c>
      <c r="X3102" s="3">
        <f>IF(AND(ISNUMBER(K3102),ISNUMBER(L3102),ISNUMBER(M3102),ISNUMBER(N3102)),IF(ABS(N3102-(K3102*L3102*(1-M3102/100)))&gt;1,"REVISAR","OK"),"REVISAR")</f>
        <v>0</v>
      </c>
      <c r="Y3102" s="3">
        <f>IF(AND(ISNUMBER(SEARCH("@",E3102)),ISNUMBER(SEARCH(".",E3102))),"OK","REVISAR")</f>
        <v>0</v>
      </c>
      <c r="Z3102" s="3">
        <f>IF(COUNTIF($A$2:$A$5001,A3102)&gt;1,"REVISAR","OK")</f>
        <v>0</v>
      </c>
    </row>
    <row r="3103">
      <c r="A3103" s="3">
        <v>3102</v>
      </c>
      <c r="B3103" s="4">
        <v>45292</v>
      </c>
      <c r="D3103" s="3" t="inlineStr">
        <is>
          <t>41134901</t>
        </is>
      </c>
      <c r="E3103" s="3" t="inlineStr">
        <is>
          <t>cliente805@hotmail.com</t>
        </is>
      </c>
      <c r="F3103" s="3" t="inlineStr">
        <is>
          <t>+54 9 2326 321220</t>
        </is>
      </c>
      <c r="G3103" s="3" t="inlineStr">
        <is>
          <t>CABA</t>
        </is>
      </c>
      <c r="H3103" s="3" t="inlineStr">
        <is>
          <t>Mendoza</t>
        </is>
      </c>
      <c r="I3103" s="3" t="inlineStr">
        <is>
          <t>Parlante portátil</t>
        </is>
      </c>
      <c r="J3103" s="3" t="inlineStr">
        <is>
          <t>Audio</t>
        </is>
      </c>
      <c r="K3103" s="3">
        <v>7</v>
      </c>
      <c r="L3103" s="5">
        <v>130680.15</v>
      </c>
      <c r="M3103" s="3">
        <v>10</v>
      </c>
      <c r="N3103" s="5">
        <v>823284.9399999999</v>
      </c>
      <c r="O3103" s="3" t="inlineStr">
        <is>
          <t>Transferencia</t>
        </is>
      </c>
      <c r="P3103" s="3" t="inlineStr">
        <is>
          <t>Isaías</t>
        </is>
      </c>
      <c r="Q3103" s="3" t="inlineStr">
        <is>
          <t>Sucursal Norte</t>
        </is>
      </c>
      <c r="R3103" s="3" t="inlineStr">
        <is>
          <t>No aplica</t>
        </is>
      </c>
      <c r="S3103" s="3" t="inlineStr">
        <is>
          <t>Producto sin stock</t>
        </is>
      </c>
      <c r="T3103" s="3">
        <f>IF(COUNTA(A3103:S3103)&lt;19,"REVISAR","OK")</f>
        <v>0</v>
      </c>
      <c r="U3103" s="3">
        <f>IF(ISNUMBER(B3103),"OK","REVISAR")</f>
        <v>0</v>
      </c>
      <c r="V3103" s="3">
        <f>IF(AND(ISNUMBER(K3103),K3103&gt;0,K3103&lt;50),"OK","REVISAR")</f>
        <v>0</v>
      </c>
      <c r="W3103" s="3">
        <f>IF(AND(ISNUMBER(L3103),L3103&gt;0,L3103&lt;1000000),"OK","REVISAR")</f>
        <v>0</v>
      </c>
      <c r="X3103" s="3">
        <f>IF(AND(ISNUMBER(K3103),ISNUMBER(L3103),ISNUMBER(M3103),ISNUMBER(N3103)),IF(ABS(N3103-(K3103*L3103*(1-M3103/100)))&gt;1,"REVISAR","OK"),"REVISAR")</f>
        <v>0</v>
      </c>
      <c r="Y3103" s="3">
        <f>IF(AND(ISNUMBER(SEARCH("@",E3103)),ISNUMBER(SEARCH(".",E3103))),"OK","REVISAR")</f>
        <v>0</v>
      </c>
      <c r="Z3103" s="3">
        <f>IF(COUNTIF($A$2:$A$5001,A3103)&gt;1,"REVISAR","OK")</f>
        <v>0</v>
      </c>
    </row>
    <row r="3104">
      <c r="A3104" s="3">
        <v>3103</v>
      </c>
      <c r="B3104" s="4">
        <v>45621</v>
      </c>
      <c r="D3104" s="3" t="inlineStr">
        <is>
          <t>40957375</t>
        </is>
      </c>
      <c r="E3104" s="3" t="inlineStr">
        <is>
          <t>cliente437@hotmial.com</t>
        </is>
      </c>
      <c r="F3104" s="3" t="inlineStr">
        <is>
          <t>+54 9 2326 452710</t>
        </is>
      </c>
      <c r="G3104" s="3" t="inlineStr">
        <is>
          <t>CABA</t>
        </is>
      </c>
      <c r="I3104" s="3" t="inlineStr">
        <is>
          <t>Monitor 24</t>
        </is>
      </c>
      <c r="K3104" s="3">
        <v>8</v>
      </c>
      <c r="L3104" s="5">
        <v>74128.17999999999</v>
      </c>
      <c r="M3104" s="3">
        <v>0</v>
      </c>
      <c r="N3104" s="5">
        <v>593025.4399999999</v>
      </c>
      <c r="O3104" s="3" t="inlineStr">
        <is>
          <t>Mercado Pago</t>
        </is>
      </c>
      <c r="P3104" s="3" t="inlineStr">
        <is>
          <t>Paul</t>
        </is>
      </c>
      <c r="R3104" s="3" t="inlineStr">
        <is>
          <t>entregado</t>
        </is>
      </c>
      <c r="S3104" s="3" t="inlineStr">
        <is>
          <t>Precio cargado manualmente</t>
        </is>
      </c>
      <c r="T3104" s="3">
        <f>IF(COUNTA(A3104:S3104)&lt;19,"REVISAR","OK")</f>
        <v>0</v>
      </c>
      <c r="U3104" s="3">
        <f>IF(ISNUMBER(B3104),"OK","REVISAR")</f>
        <v>0</v>
      </c>
      <c r="V3104" s="3">
        <f>IF(AND(ISNUMBER(K3104),K3104&gt;0,K3104&lt;50),"OK","REVISAR")</f>
        <v>0</v>
      </c>
      <c r="W3104" s="3">
        <f>IF(AND(ISNUMBER(L3104),L3104&gt;0,L3104&lt;1000000),"OK","REVISAR")</f>
        <v>0</v>
      </c>
      <c r="X3104" s="3">
        <f>IF(AND(ISNUMBER(K3104),ISNUMBER(L3104),ISNUMBER(M3104),ISNUMBER(N3104)),IF(ABS(N3104-(K3104*L3104*(1-M3104/100)))&gt;1,"REVISAR","OK"),"REVISAR")</f>
        <v>0</v>
      </c>
      <c r="Y3104" s="3">
        <f>IF(AND(ISNUMBER(SEARCH("@",E3104)),ISNUMBER(SEARCH(".",E3104))),"OK","REVISAR")</f>
        <v>0</v>
      </c>
      <c r="Z3104" s="3">
        <f>IF(COUNTIF($A$2:$A$5001,A3104)&gt;1,"REVISAR","OK")</f>
        <v>0</v>
      </c>
    </row>
    <row r="3105">
      <c r="A3105" s="3">
        <v>3104</v>
      </c>
      <c r="B3105" s="4">
        <v>45734</v>
      </c>
      <c r="C3105" s="3" t="inlineStr">
        <is>
          <t>Lucas Rodríguez</t>
        </is>
      </c>
      <c r="D3105" s="3" t="inlineStr">
        <is>
          <t>31112002</t>
        </is>
      </c>
      <c r="E3105" s="3" t="inlineStr">
        <is>
          <t>cliente658@</t>
        </is>
      </c>
      <c r="F3105" s="3" t="inlineStr">
        <is>
          <t>+54 9 2326 328979</t>
        </is>
      </c>
      <c r="G3105" s="3" t="inlineStr">
        <is>
          <t>Cordoba</t>
        </is>
      </c>
      <c r="H3105" s="3" t="inlineStr">
        <is>
          <t>CABA</t>
        </is>
      </c>
      <c r="I3105" s="3" t="inlineStr">
        <is>
          <t>Cargador rápido</t>
        </is>
      </c>
      <c r="J3105" s="3" t="inlineStr">
        <is>
          <t>Accesorios</t>
        </is>
      </c>
      <c r="K3105" s="3">
        <v>1</v>
      </c>
      <c r="L3105" s="5">
        <v>11960.38</v>
      </c>
      <c r="M3105" s="3">
        <v>0</v>
      </c>
      <c r="N3105" s="5">
        <v>11960.38</v>
      </c>
      <c r="O3105" s="3" t="inlineStr">
        <is>
          <t>Mercado Pago</t>
        </is>
      </c>
      <c r="P3105" s="3" t="inlineStr">
        <is>
          <t>Lucas</t>
        </is>
      </c>
      <c r="Q3105" s="3" t="inlineStr">
        <is>
          <t>Sucursal Centro</t>
        </is>
      </c>
      <c r="R3105" s="3" t="inlineStr">
        <is>
          <t>En camino</t>
        </is>
      </c>
      <c r="T3105" s="3">
        <f>IF(COUNTA(A3105:S3105)&lt;19,"REVISAR","OK")</f>
        <v>0</v>
      </c>
      <c r="U3105" s="3">
        <f>IF(ISNUMBER(B3105),"OK","REVISAR")</f>
        <v>0</v>
      </c>
      <c r="V3105" s="3">
        <f>IF(AND(ISNUMBER(K3105),K3105&gt;0,K3105&lt;50),"OK","REVISAR")</f>
        <v>0</v>
      </c>
      <c r="W3105" s="3">
        <f>IF(AND(ISNUMBER(L3105),L3105&gt;0,L3105&lt;1000000),"OK","REVISAR")</f>
        <v>0</v>
      </c>
      <c r="X3105" s="3">
        <f>IF(AND(ISNUMBER(K3105),ISNUMBER(L3105),ISNUMBER(M3105),ISNUMBER(N3105)),IF(ABS(N3105-(K3105*L3105*(1-M3105/100)))&gt;1,"REVISAR","OK"),"REVISAR")</f>
        <v>0</v>
      </c>
      <c r="Y3105" s="3">
        <f>IF(AND(ISNUMBER(SEARCH("@",E3105)),ISNUMBER(SEARCH(".",E3105))),"OK","REVISAR")</f>
        <v>0</v>
      </c>
      <c r="Z3105" s="3">
        <f>IF(COUNTIF($A$2:$A$5001,A3105)&gt;1,"REVISAR","OK")</f>
        <v>0</v>
      </c>
    </row>
    <row r="3106">
      <c r="A3106" s="3">
        <v>3105</v>
      </c>
      <c r="B3106" s="4">
        <v>45657</v>
      </c>
      <c r="C3106" s="3" t="inlineStr">
        <is>
          <t>Martín Fernández</t>
        </is>
      </c>
      <c r="D3106" s="3" t="inlineStr">
        <is>
          <t>42319205</t>
        </is>
      </c>
      <c r="E3106" s="3" t="inlineStr">
        <is>
          <t>cliente846@outlook.com</t>
        </is>
      </c>
      <c r="F3106" s="3" t="inlineStr">
        <is>
          <t>+54 9 2326 300824</t>
        </is>
      </c>
      <c r="G3106" s="3" t="inlineStr">
        <is>
          <t>Cordoba</t>
        </is>
      </c>
      <c r="I3106" s="3" t="inlineStr">
        <is>
          <t>Silla gamer</t>
        </is>
      </c>
      <c r="J3106" s="3" t="inlineStr">
        <is>
          <t>Audio</t>
        </is>
      </c>
      <c r="K3106" s="3">
        <v>2</v>
      </c>
      <c r="L3106" s="5">
        <v>15743.42</v>
      </c>
      <c r="M3106" s="3">
        <v>0</v>
      </c>
      <c r="N3106" s="5">
        <v>31486.84</v>
      </c>
      <c r="O3106" s="3" t="inlineStr">
        <is>
          <t>tarjeta credito</t>
        </is>
      </c>
      <c r="Q3106" s="3" t="inlineStr">
        <is>
          <t>Local 1</t>
        </is>
      </c>
      <c r="S3106" s="3" t="inlineStr">
        <is>
          <t>OK</t>
        </is>
      </c>
      <c r="T3106" s="3">
        <f>IF(COUNTA(A3106:S3106)&lt;19,"REVISAR","OK")</f>
        <v>0</v>
      </c>
      <c r="U3106" s="3">
        <f>IF(ISNUMBER(B3106),"OK","REVISAR")</f>
        <v>0</v>
      </c>
      <c r="V3106" s="3">
        <f>IF(AND(ISNUMBER(K3106),K3106&gt;0,K3106&lt;50),"OK","REVISAR")</f>
        <v>0</v>
      </c>
      <c r="W3106" s="3">
        <f>IF(AND(ISNUMBER(L3106),L3106&gt;0,L3106&lt;1000000),"OK","REVISAR")</f>
        <v>0</v>
      </c>
      <c r="X3106" s="3">
        <f>IF(AND(ISNUMBER(K3106),ISNUMBER(L3106),ISNUMBER(M3106),ISNUMBER(N3106)),IF(ABS(N3106-(K3106*L3106*(1-M3106/100)))&gt;1,"REVISAR","OK"),"REVISAR")</f>
        <v>0</v>
      </c>
      <c r="Y3106" s="3">
        <f>IF(AND(ISNUMBER(SEARCH("@",E3106)),ISNUMBER(SEARCH(".",E3106))),"OK","REVISAR")</f>
        <v>0</v>
      </c>
      <c r="Z3106" s="3">
        <f>IF(COUNTIF($A$2:$A$5001,A3106)&gt;1,"REVISAR","OK")</f>
        <v>0</v>
      </c>
    </row>
    <row r="3107">
      <c r="A3107" s="3">
        <v>3106</v>
      </c>
      <c r="B3107" s="4">
        <v>45637</v>
      </c>
      <c r="D3107" s="3" t="inlineStr">
        <is>
          <t>28091069</t>
        </is>
      </c>
      <c r="E3107" s="3" t="inlineStr">
        <is>
          <t>cliente550@hotmial.com</t>
        </is>
      </c>
      <c r="F3107" s="3" t="inlineStr">
        <is>
          <t>+54 9 2326 404939</t>
        </is>
      </c>
      <c r="G3107" s="3" t="inlineStr">
        <is>
          <t>San Antonio de Areco</t>
        </is>
      </c>
      <c r="H3107" s="3" t="inlineStr">
        <is>
          <t>Santa Fe</t>
        </is>
      </c>
      <c r="I3107" s="3" t="inlineStr">
        <is>
          <t>Auriculares Bluetooth</t>
        </is>
      </c>
      <c r="J3107" s="3" t="inlineStr">
        <is>
          <t>Accesorios</t>
        </is>
      </c>
      <c r="K3107" s="3">
        <v>6</v>
      </c>
      <c r="L3107" s="5">
        <v>110241.8</v>
      </c>
      <c r="M3107" s="3">
        <v>0</v>
      </c>
      <c r="N3107" s="5">
        <v>661450.8</v>
      </c>
      <c r="O3107" s="3" t="inlineStr">
        <is>
          <t>efectivo</t>
        </is>
      </c>
      <c r="P3107" s="3" t="inlineStr">
        <is>
          <t>Sin vendedor</t>
        </is>
      </c>
      <c r="R3107" s="3" t="inlineStr">
        <is>
          <t>Pendiente</t>
        </is>
      </c>
      <c r="S3107" s="3" t="inlineStr">
        <is>
          <t>Duplicado probable</t>
        </is>
      </c>
      <c r="T3107" s="3">
        <f>IF(COUNTA(A3107:S3107)&lt;19,"REVISAR","OK")</f>
        <v>0</v>
      </c>
      <c r="U3107" s="3">
        <f>IF(ISNUMBER(B3107),"OK","REVISAR")</f>
        <v>0</v>
      </c>
      <c r="V3107" s="3">
        <f>IF(AND(ISNUMBER(K3107),K3107&gt;0,K3107&lt;50),"OK","REVISAR")</f>
        <v>0</v>
      </c>
      <c r="W3107" s="3">
        <f>IF(AND(ISNUMBER(L3107),L3107&gt;0,L3107&lt;1000000),"OK","REVISAR")</f>
        <v>0</v>
      </c>
      <c r="X3107" s="3">
        <f>IF(AND(ISNUMBER(K3107),ISNUMBER(L3107),ISNUMBER(M3107),ISNUMBER(N3107)),IF(ABS(N3107-(K3107*L3107*(1-M3107/100)))&gt;1,"REVISAR","OK"),"REVISAR")</f>
        <v>0</v>
      </c>
      <c r="Y3107" s="3">
        <f>IF(AND(ISNUMBER(SEARCH("@",E3107)),ISNUMBER(SEARCH(".",E3107))),"OK","REVISAR")</f>
        <v>0</v>
      </c>
      <c r="Z3107" s="3">
        <f>IF(COUNTIF($A$2:$A$5001,A3107)&gt;1,"REVISAR","OK")</f>
        <v>0</v>
      </c>
    </row>
    <row r="3108">
      <c r="A3108" s="3">
        <v>3107</v>
      </c>
      <c r="B3108" s="4">
        <v>45515</v>
      </c>
      <c r="C3108" s="3" t="inlineStr">
        <is>
          <t>Carlos López</t>
        </is>
      </c>
      <c r="D3108" s="3" t="inlineStr">
        <is>
          <t>24500057</t>
        </is>
      </c>
      <c r="E3108" s="3" t="inlineStr">
        <is>
          <t>cliente234@</t>
        </is>
      </c>
      <c r="F3108" s="3" t="inlineStr">
        <is>
          <t>+54 9 2326 316462</t>
        </is>
      </c>
      <c r="G3108" s="3" t="inlineStr">
        <is>
          <t>Cordoba</t>
        </is>
      </c>
      <c r="I3108" s="3" t="inlineStr">
        <is>
          <t>Cargador rápido</t>
        </is>
      </c>
      <c r="J3108" s="3" t="inlineStr">
        <is>
          <t>Sin categoria</t>
        </is>
      </c>
      <c r="K3108" s="3">
        <v>8</v>
      </c>
      <c r="L3108" s="5">
        <v>47755.11</v>
      </c>
      <c r="M3108" s="3">
        <v>10</v>
      </c>
      <c r="O3108" s="3" t="inlineStr">
        <is>
          <t>tarjeta credito</t>
        </is>
      </c>
      <c r="Q3108" s="3" t="inlineStr">
        <is>
          <t>Sucursal Centro</t>
        </is>
      </c>
      <c r="R3108" s="3" t="inlineStr">
        <is>
          <t>Cancelado</t>
        </is>
      </c>
      <c r="T3108" s="3">
        <f>IF(COUNTA(A3108:S3108)&lt;19,"REVISAR","OK")</f>
        <v>0</v>
      </c>
      <c r="U3108" s="3">
        <f>IF(ISNUMBER(B3108),"OK","REVISAR")</f>
        <v>0</v>
      </c>
      <c r="V3108" s="3">
        <f>IF(AND(ISNUMBER(K3108),K3108&gt;0,K3108&lt;50),"OK","REVISAR")</f>
        <v>0</v>
      </c>
      <c r="W3108" s="3">
        <f>IF(AND(ISNUMBER(L3108),L3108&gt;0,L3108&lt;1000000),"OK","REVISAR")</f>
        <v>0</v>
      </c>
      <c r="X3108" s="3">
        <f>IF(AND(ISNUMBER(K3108),ISNUMBER(L3108),ISNUMBER(M3108),ISNUMBER(N3108)),IF(ABS(N3108-(K3108*L3108*(1-M3108/100)))&gt;1,"REVISAR","OK"),"REVISAR")</f>
        <v>0</v>
      </c>
      <c r="Y3108" s="3">
        <f>IF(AND(ISNUMBER(SEARCH("@",E3108)),ISNUMBER(SEARCH(".",E3108))),"OK","REVISAR")</f>
        <v>0</v>
      </c>
      <c r="Z3108" s="3">
        <f>IF(COUNTIF($A$2:$A$5001,A3108)&gt;1,"REVISAR","OK")</f>
        <v>0</v>
      </c>
    </row>
    <row r="3109">
      <c r="A3109" s="3">
        <v>3108</v>
      </c>
      <c r="B3109" s="4">
        <v>45512</v>
      </c>
      <c r="C3109" s="3" t="inlineStr">
        <is>
          <t>Camila Torres</t>
        </is>
      </c>
      <c r="D3109" s="3" t="inlineStr">
        <is>
          <t>43994869</t>
        </is>
      </c>
      <c r="E3109" s="3" t="inlineStr">
        <is>
          <t>cliente184@gmai.com</t>
        </is>
      </c>
      <c r="F3109" s="3" t="inlineStr">
        <is>
          <t>+54 9 2326 476641</t>
        </is>
      </c>
      <c r="G3109" s="3" t="inlineStr">
        <is>
          <t>La Plata</t>
        </is>
      </c>
      <c r="H3109" s="3" t="inlineStr">
        <is>
          <t>Buenos Aires</t>
        </is>
      </c>
      <c r="I3109" s="3" t="inlineStr">
        <is>
          <t>Mouse gamer</t>
        </is>
      </c>
      <c r="J3109" s="3" t="inlineStr">
        <is>
          <t>Sin categoria</t>
        </is>
      </c>
      <c r="K3109" s="3">
        <v>8</v>
      </c>
      <c r="L3109" s="5">
        <v>15396.52</v>
      </c>
      <c r="M3109" s="3">
        <v>5</v>
      </c>
      <c r="N3109" s="5">
        <v>117013.55</v>
      </c>
      <c r="O3109" s="3" t="inlineStr">
        <is>
          <t>Mercado Pago</t>
        </is>
      </c>
      <c r="P3109" s="3" t="inlineStr">
        <is>
          <t>admin</t>
        </is>
      </c>
      <c r="Q3109" s="3" t="inlineStr">
        <is>
          <t>Online</t>
        </is>
      </c>
      <c r="R3109" s="3" t="inlineStr">
        <is>
          <t>No aplica</t>
        </is>
      </c>
      <c r="S3109" s="3" t="inlineStr">
        <is>
          <t>Pago a confirmar</t>
        </is>
      </c>
      <c r="T3109" s="3">
        <f>IF(COUNTA(A3109:S3109)&lt;19,"REVISAR","OK")</f>
        <v>0</v>
      </c>
      <c r="U3109" s="3">
        <f>IF(ISNUMBER(B3109),"OK","REVISAR")</f>
        <v>0</v>
      </c>
      <c r="V3109" s="3">
        <f>IF(AND(ISNUMBER(K3109),K3109&gt;0,K3109&lt;50),"OK","REVISAR")</f>
        <v>0</v>
      </c>
      <c r="W3109" s="3">
        <f>IF(AND(ISNUMBER(L3109),L3109&gt;0,L3109&lt;1000000),"OK","REVISAR")</f>
        <v>0</v>
      </c>
      <c r="X3109" s="3">
        <f>IF(AND(ISNUMBER(K3109),ISNUMBER(L3109),ISNUMBER(M3109),ISNUMBER(N3109)),IF(ABS(N3109-(K3109*L3109*(1-M3109/100)))&gt;1,"REVISAR","OK"),"REVISAR")</f>
        <v>0</v>
      </c>
      <c r="Y3109" s="3">
        <f>IF(AND(ISNUMBER(SEARCH("@",E3109)),ISNUMBER(SEARCH(".",E3109))),"OK","REVISAR")</f>
        <v>0</v>
      </c>
      <c r="Z3109" s="3">
        <f>IF(COUNTIF($A$2:$A$5001,A3109)&gt;1,"REVISAR","OK")</f>
        <v>0</v>
      </c>
    </row>
    <row r="3110">
      <c r="A3110" s="3">
        <v>3109</v>
      </c>
      <c r="B3110" s="4">
        <v>45652</v>
      </c>
      <c r="D3110" s="3" t="inlineStr">
        <is>
          <t>Sin DNI</t>
        </is>
      </c>
      <c r="E3110" s="3" t="inlineStr">
        <is>
          <t>cliente829@gmai.com</t>
        </is>
      </c>
      <c r="F3110" s="3" t="inlineStr">
        <is>
          <t>+54 9 2326 446458</t>
        </is>
      </c>
      <c r="G3110" s="3" t="inlineStr">
        <is>
          <t>Capital Federal</t>
        </is>
      </c>
      <c r="I3110" s="3" t="inlineStr">
        <is>
          <t>Memoria RAM 8GB</t>
        </is>
      </c>
      <c r="J3110" s="3" t="inlineStr">
        <is>
          <t>Periféricos</t>
        </is>
      </c>
      <c r="K3110" s="3">
        <v>2</v>
      </c>
      <c r="L3110" s="5">
        <v>160739.12</v>
      </c>
      <c r="M3110" s="3">
        <v>0</v>
      </c>
      <c r="N3110" s="5">
        <v>22409.76</v>
      </c>
      <c r="O3110" s="3" t="inlineStr">
        <is>
          <t>efectivo</t>
        </is>
      </c>
      <c r="Q3110" s="3" t="inlineStr">
        <is>
          <t>Local 1</t>
        </is>
      </c>
      <c r="R3110" s="3" t="inlineStr">
        <is>
          <t>entregado</t>
        </is>
      </c>
      <c r="S3110" s="3" t="inlineStr">
        <is>
          <t>Cliente reclama demora</t>
        </is>
      </c>
      <c r="T3110" s="3">
        <f>IF(COUNTA(A3110:S3110)&lt;19,"REVISAR","OK")</f>
        <v>0</v>
      </c>
      <c r="U3110" s="3">
        <f>IF(ISNUMBER(B3110),"OK","REVISAR")</f>
        <v>0</v>
      </c>
      <c r="V3110" s="3">
        <f>IF(AND(ISNUMBER(K3110),K3110&gt;0,K3110&lt;50),"OK","REVISAR")</f>
        <v>0</v>
      </c>
      <c r="W3110" s="3">
        <f>IF(AND(ISNUMBER(L3110),L3110&gt;0,L3110&lt;1000000),"OK","REVISAR")</f>
        <v>0</v>
      </c>
      <c r="X3110" s="3">
        <f>IF(AND(ISNUMBER(K3110),ISNUMBER(L3110),ISNUMBER(M3110),ISNUMBER(N3110)),IF(ABS(N3110-(K3110*L3110*(1-M3110/100)))&gt;1,"REVISAR","OK"),"REVISAR")</f>
        <v>0</v>
      </c>
      <c r="Y3110" s="3">
        <f>IF(AND(ISNUMBER(SEARCH("@",E3110)),ISNUMBER(SEARCH(".",E3110))),"OK","REVISAR")</f>
        <v>0</v>
      </c>
      <c r="Z3110" s="3">
        <f>IF(COUNTIF($A$2:$A$5001,A3110)&gt;1,"REVISAR","OK")</f>
        <v>0</v>
      </c>
    </row>
    <row r="3111">
      <c r="A3111" s="3">
        <v>3110</v>
      </c>
      <c r="B3111" s="4">
        <v>45293</v>
      </c>
      <c r="C3111" s="3" t="inlineStr">
        <is>
          <t>Ana Martínez</t>
        </is>
      </c>
      <c r="D3111" s="3" t="inlineStr">
        <is>
          <t>29341770</t>
        </is>
      </c>
      <c r="E3111" s="3" t="inlineStr">
        <is>
          <t>cliente60@gmai.com</t>
        </is>
      </c>
      <c r="F3111" s="3" t="inlineStr">
        <is>
          <t>+54 9 2326 940915</t>
        </is>
      </c>
      <c r="G3111" s="3" t="inlineStr">
        <is>
          <t>san antonio de areco</t>
        </is>
      </c>
      <c r="H3111" s="3" t="inlineStr">
        <is>
          <t>Córdoba</t>
        </is>
      </c>
      <c r="I3111" s="3" t="inlineStr">
        <is>
          <t>Producto desconocido</t>
        </is>
      </c>
      <c r="J3111" s="3" t="inlineStr">
        <is>
          <t>Hogar</t>
        </is>
      </c>
      <c r="K3111" s="3">
        <v>1</v>
      </c>
      <c r="L3111" s="5">
        <v>-25000</v>
      </c>
      <c r="M3111" s="3" t="inlineStr">
        <is>
          <t>sin descuento</t>
        </is>
      </c>
      <c r="O3111" s="3" t="inlineStr">
        <is>
          <t>Tarjeta Crédito</t>
        </is>
      </c>
      <c r="P3111" s="3" t="inlineStr">
        <is>
          <t>Lucas</t>
        </is>
      </c>
      <c r="Q3111" s="3" t="inlineStr">
        <is>
          <t>Centro</t>
        </is>
      </c>
      <c r="S3111" s="3" t="inlineStr">
        <is>
          <t>Precio cargado manualmente</t>
        </is>
      </c>
      <c r="T3111" s="3">
        <f>IF(COUNTA(A3111:S3111)&lt;19,"REVISAR","OK")</f>
        <v>0</v>
      </c>
      <c r="U3111" s="3">
        <f>IF(ISNUMBER(B3111),"OK","REVISAR")</f>
        <v>0</v>
      </c>
      <c r="V3111" s="3">
        <f>IF(AND(ISNUMBER(K3111),K3111&gt;0,K3111&lt;50),"OK","REVISAR")</f>
        <v>0</v>
      </c>
      <c r="W3111" s="3">
        <f>IF(AND(ISNUMBER(L3111),L3111&gt;0,L3111&lt;1000000),"OK","REVISAR")</f>
        <v>0</v>
      </c>
      <c r="X3111" s="3">
        <f>IF(AND(ISNUMBER(K3111),ISNUMBER(L3111),ISNUMBER(M3111),ISNUMBER(N3111)),IF(ABS(N3111-(K3111*L3111*(1-M3111/100)))&gt;1,"REVISAR","OK"),"REVISAR")</f>
        <v>0</v>
      </c>
      <c r="Y3111" s="3">
        <f>IF(AND(ISNUMBER(SEARCH("@",E3111)),ISNUMBER(SEARCH(".",E3111))),"OK","REVISAR")</f>
        <v>0</v>
      </c>
      <c r="Z3111" s="3">
        <f>IF(COUNTIF($A$2:$A$5001,A3111)&gt;1,"REVISAR","OK")</f>
        <v>0</v>
      </c>
    </row>
    <row r="3112">
      <c r="A3112" s="3">
        <v>3111</v>
      </c>
      <c r="B3112" s="4">
        <v>45525</v>
      </c>
      <c r="C3112" s="3" t="inlineStr">
        <is>
          <t>Cliente Sin Nombre</t>
        </is>
      </c>
      <c r="D3112" s="3" t="inlineStr">
        <is>
          <t>44783466</t>
        </is>
      </c>
      <c r="E3112" s="3" t="inlineStr">
        <is>
          <t>cliente608@gmail.com</t>
        </is>
      </c>
      <c r="F3112" s="3" t="inlineStr">
        <is>
          <t>+54 9 2326 756824</t>
        </is>
      </c>
      <c r="G3112" s="3" t="inlineStr">
        <is>
          <t>S. A. de Areco</t>
        </is>
      </c>
      <c r="I3112" s="3" t="inlineStr">
        <is>
          <t>Disco SSD 480GB</t>
        </is>
      </c>
      <c r="J3112" s="3" t="inlineStr">
        <is>
          <t>Computación</t>
        </is>
      </c>
      <c r="K3112" s="3">
        <v>6</v>
      </c>
      <c r="L3112" s="5">
        <v>9999999</v>
      </c>
      <c r="M3112" s="3">
        <v>5</v>
      </c>
      <c r="N3112" s="5">
        <v>56999994.3</v>
      </c>
      <c r="O3112" s="3" t="inlineStr">
        <is>
          <t>efectivo</t>
        </is>
      </c>
      <c r="P3112" s="3" t="inlineStr">
        <is>
          <t>Admin</t>
        </is>
      </c>
      <c r="Q3112" s="3" t="inlineStr">
        <is>
          <t>online</t>
        </is>
      </c>
      <c r="R3112" s="3" t="inlineStr">
        <is>
          <t>No aplica</t>
        </is>
      </c>
      <c r="S3112" s="3" t="inlineStr">
        <is>
          <t>OK</t>
        </is>
      </c>
      <c r="T3112" s="3">
        <f>IF(COUNTA(A3112:S3112)&lt;19,"REVISAR","OK")</f>
        <v>0</v>
      </c>
      <c r="U3112" s="3">
        <f>IF(ISNUMBER(B3112),"OK","REVISAR")</f>
        <v>0</v>
      </c>
      <c r="V3112" s="3">
        <f>IF(AND(ISNUMBER(K3112),K3112&gt;0,K3112&lt;50),"OK","REVISAR")</f>
        <v>0</v>
      </c>
      <c r="W3112" s="3">
        <f>IF(AND(ISNUMBER(L3112),L3112&gt;0,L3112&lt;1000000),"OK","REVISAR")</f>
        <v>0</v>
      </c>
      <c r="X3112" s="3">
        <f>IF(AND(ISNUMBER(K3112),ISNUMBER(L3112),ISNUMBER(M3112),ISNUMBER(N3112)),IF(ABS(N3112-(K3112*L3112*(1-M3112/100)))&gt;1,"REVISAR","OK"),"REVISAR")</f>
        <v>0</v>
      </c>
      <c r="Y3112" s="3">
        <f>IF(AND(ISNUMBER(SEARCH("@",E3112)),ISNUMBER(SEARCH(".",E3112))),"OK","REVISAR")</f>
        <v>0</v>
      </c>
      <c r="Z3112" s="3">
        <f>IF(COUNTIF($A$2:$A$5001,A3112)&gt;1,"REVISAR","OK")</f>
        <v>0</v>
      </c>
    </row>
    <row r="3113">
      <c r="A3113" s="3">
        <v>3112</v>
      </c>
      <c r="B3113" s="4">
        <v>45645</v>
      </c>
      <c r="D3113" s="3" t="inlineStr">
        <is>
          <t>41156315</t>
        </is>
      </c>
      <c r="E3113" s="3" t="inlineStr">
        <is>
          <t>cliente76@yahoo.com</t>
        </is>
      </c>
      <c r="F3113" s="3" t="inlineStr">
        <is>
          <t>+54 9 2326 391377</t>
        </is>
      </c>
      <c r="G3113" s="3" t="inlineStr">
        <is>
          <t>CABA</t>
        </is>
      </c>
      <c r="H3113" s="3" t="inlineStr">
        <is>
          <t>CABA</t>
        </is>
      </c>
      <c r="I3113" s="3" t="inlineStr">
        <is>
          <t>Notebook 15</t>
        </is>
      </c>
      <c r="J3113" s="3" t="inlineStr">
        <is>
          <t>tecnologia</t>
        </is>
      </c>
      <c r="K3113" s="3">
        <v>2</v>
      </c>
      <c r="L3113" s="5">
        <v>3410.31</v>
      </c>
      <c r="M3113" s="3">
        <v>15</v>
      </c>
      <c r="N3113" s="5">
        <v>5797.53</v>
      </c>
      <c r="O3113" s="3" t="inlineStr">
        <is>
          <t>efectivo</t>
        </is>
      </c>
      <c r="Q3113" s="3" t="inlineStr">
        <is>
          <t>Online</t>
        </is>
      </c>
      <c r="R3113" s="3" t="inlineStr">
        <is>
          <t>Pendiente</t>
        </is>
      </c>
      <c r="S3113" s="3" t="inlineStr">
        <is>
          <t>OK</t>
        </is>
      </c>
      <c r="T3113" s="3">
        <f>IF(COUNTA(A3113:S3113)&lt;19,"REVISAR","OK")</f>
        <v>0</v>
      </c>
      <c r="U3113" s="3">
        <f>IF(ISNUMBER(B3113),"OK","REVISAR")</f>
        <v>0</v>
      </c>
      <c r="V3113" s="3">
        <f>IF(AND(ISNUMBER(K3113),K3113&gt;0,K3113&lt;50),"OK","REVISAR")</f>
        <v>0</v>
      </c>
      <c r="W3113" s="3">
        <f>IF(AND(ISNUMBER(L3113),L3113&gt;0,L3113&lt;1000000),"OK","REVISAR")</f>
        <v>0</v>
      </c>
      <c r="X3113" s="3">
        <f>IF(AND(ISNUMBER(K3113),ISNUMBER(L3113),ISNUMBER(M3113),ISNUMBER(N3113)),IF(ABS(N3113-(K3113*L3113*(1-M3113/100)))&gt;1,"REVISAR","OK"),"REVISAR")</f>
        <v>0</v>
      </c>
      <c r="Y3113" s="3">
        <f>IF(AND(ISNUMBER(SEARCH("@",E3113)),ISNUMBER(SEARCH(".",E3113))),"OK","REVISAR")</f>
        <v>0</v>
      </c>
      <c r="Z3113" s="3">
        <f>IF(COUNTIF($A$2:$A$5001,A3113)&gt;1,"REVISAR","OK")</f>
        <v>0</v>
      </c>
    </row>
    <row r="3114">
      <c r="A3114" s="3">
        <v>3113</v>
      </c>
      <c r="B3114" s="4">
        <v>45779</v>
      </c>
      <c r="D3114" s="3" t="inlineStr">
        <is>
          <t>29493221</t>
        </is>
      </c>
      <c r="E3114" s="3" t="inlineStr">
        <is>
          <t>cliente367@sinmail</t>
        </is>
      </c>
      <c r="F3114" s="3" t="inlineStr">
        <is>
          <t>+54 9 2326 287940</t>
        </is>
      </c>
      <c r="G3114" s="3" t="inlineStr">
        <is>
          <t>San Antonio de Areco</t>
        </is>
      </c>
      <c r="H3114" s="3" t="inlineStr">
        <is>
          <t>CABA</t>
        </is>
      </c>
      <c r="I3114" s="3" t="inlineStr">
        <is>
          <t>Cargador rápido</t>
        </is>
      </c>
      <c r="J3114" s="3" t="inlineStr">
        <is>
          <t>tecnologia</t>
        </is>
      </c>
      <c r="K3114" s="3">
        <v>4</v>
      </c>
      <c r="L3114" s="5">
        <v>127977.63</v>
      </c>
      <c r="M3114" s="3">
        <v>20</v>
      </c>
      <c r="N3114" s="5">
        <v>409528.42</v>
      </c>
      <c r="O3114" s="3" t="inlineStr">
        <is>
          <t>Efectivo</t>
        </is>
      </c>
      <c r="P3114" s="3" t="inlineStr">
        <is>
          <t>Sofía</t>
        </is>
      </c>
      <c r="Q3114" s="3" t="inlineStr">
        <is>
          <t>Sucursal Centro</t>
        </is>
      </c>
      <c r="S3114" s="3" t="inlineStr">
        <is>
          <t>Pago a confirmar</t>
        </is>
      </c>
      <c r="T3114" s="3">
        <f>IF(COUNTA(A3114:S3114)&lt;19,"REVISAR","OK")</f>
        <v>0</v>
      </c>
      <c r="U3114" s="3">
        <f>IF(ISNUMBER(B3114),"OK","REVISAR")</f>
        <v>0</v>
      </c>
      <c r="V3114" s="3">
        <f>IF(AND(ISNUMBER(K3114),K3114&gt;0,K3114&lt;50),"OK","REVISAR")</f>
        <v>0</v>
      </c>
      <c r="W3114" s="3">
        <f>IF(AND(ISNUMBER(L3114),L3114&gt;0,L3114&lt;1000000),"OK","REVISAR")</f>
        <v>0</v>
      </c>
      <c r="X3114" s="3">
        <f>IF(AND(ISNUMBER(K3114),ISNUMBER(L3114),ISNUMBER(M3114),ISNUMBER(N3114)),IF(ABS(N3114-(K3114*L3114*(1-M3114/100)))&gt;1,"REVISAR","OK"),"REVISAR")</f>
        <v>0</v>
      </c>
      <c r="Y3114" s="3">
        <f>IF(AND(ISNUMBER(SEARCH("@",E3114)),ISNUMBER(SEARCH(".",E3114))),"OK","REVISAR")</f>
        <v>0</v>
      </c>
      <c r="Z3114" s="3">
        <f>IF(COUNTIF($A$2:$A$5001,A3114)&gt;1,"REVISAR","OK")</f>
        <v>0</v>
      </c>
    </row>
    <row r="3115">
      <c r="A3115" s="3">
        <v>3114</v>
      </c>
      <c r="B3115" s="4">
        <v>45304</v>
      </c>
      <c r="C3115" s="3" t="inlineStr">
        <is>
          <t>Lucas Rodríguez</t>
        </is>
      </c>
      <c r="D3115" s="3" t="inlineStr">
        <is>
          <t>25258206</t>
        </is>
      </c>
      <c r="E3115" s="3" t="inlineStr">
        <is>
          <t>cliente461@hotmail.com</t>
        </is>
      </c>
      <c r="F3115" s="3" t="inlineStr">
        <is>
          <t>+54 9 2326 189805</t>
        </is>
      </c>
      <c r="H3115" s="3" t="inlineStr">
        <is>
          <t>Córdoba</t>
        </is>
      </c>
      <c r="I3115" s="3" t="inlineStr">
        <is>
          <t>Monitor 24</t>
        </is>
      </c>
      <c r="J3115" s="3" t="inlineStr">
        <is>
          <t>Tecnología</t>
        </is>
      </c>
      <c r="K3115" s="3">
        <v>2</v>
      </c>
      <c r="L3115" s="5">
        <v>27653.76</v>
      </c>
      <c r="M3115" s="3">
        <v>10</v>
      </c>
      <c r="N3115" s="5">
        <v>49776.77</v>
      </c>
      <c r="O3115" s="3" t="inlineStr">
        <is>
          <t>MercadoPago</t>
        </is>
      </c>
      <c r="P3115" s="3" t="inlineStr">
        <is>
          <t>Admin</t>
        </is>
      </c>
      <c r="Q3115" s="3" t="inlineStr">
        <is>
          <t>online</t>
        </is>
      </c>
      <c r="S3115" s="3" t="inlineStr">
        <is>
          <t>Pago a confirmar</t>
        </is>
      </c>
      <c r="T3115" s="3">
        <f>IF(COUNTA(A3115:S3115)&lt;19,"REVISAR","OK")</f>
        <v>0</v>
      </c>
      <c r="U3115" s="3">
        <f>IF(ISNUMBER(B3115),"OK","REVISAR")</f>
        <v>0</v>
      </c>
      <c r="V3115" s="3">
        <f>IF(AND(ISNUMBER(K3115),K3115&gt;0,K3115&lt;50),"OK","REVISAR")</f>
        <v>0</v>
      </c>
      <c r="W3115" s="3">
        <f>IF(AND(ISNUMBER(L3115),L3115&gt;0,L3115&lt;1000000),"OK","REVISAR")</f>
        <v>0</v>
      </c>
      <c r="X3115" s="3">
        <f>IF(AND(ISNUMBER(K3115),ISNUMBER(L3115),ISNUMBER(M3115),ISNUMBER(N3115)),IF(ABS(N3115-(K3115*L3115*(1-M3115/100)))&gt;1,"REVISAR","OK"),"REVISAR")</f>
        <v>0</v>
      </c>
      <c r="Y3115" s="3">
        <f>IF(AND(ISNUMBER(SEARCH("@",E3115)),ISNUMBER(SEARCH(".",E3115))),"OK","REVISAR")</f>
        <v>0</v>
      </c>
      <c r="Z3115" s="3">
        <f>IF(COUNTIF($A$2:$A$5001,A3115)&gt;1,"REVISAR","OK")</f>
        <v>0</v>
      </c>
    </row>
    <row r="3116">
      <c r="A3116" s="3">
        <v>3115</v>
      </c>
      <c r="B3116" s="4">
        <v>45426</v>
      </c>
      <c r="C3116" s="3" t="inlineStr">
        <is>
          <t>Pedro Sánchez</t>
        </is>
      </c>
      <c r="D3116" s="3" t="inlineStr">
        <is>
          <t>34789886</t>
        </is>
      </c>
      <c r="E3116" s="3" t="inlineStr">
        <is>
          <t>cliente254@gmai.com</t>
        </is>
      </c>
      <c r="F3116" s="3" t="inlineStr">
        <is>
          <t>+54 9 2326 785402</t>
        </is>
      </c>
      <c r="G3116" s="3" t="inlineStr">
        <is>
          <t>Capital Federal</t>
        </is>
      </c>
      <c r="H3116" s="3" t="inlineStr">
        <is>
          <t>Córdoba</t>
        </is>
      </c>
      <c r="I3116" s="3" t="inlineStr">
        <is>
          <t>Disco SSD 480GB</t>
        </is>
      </c>
      <c r="J3116" s="3" t="inlineStr">
        <is>
          <t>Hogar</t>
        </is>
      </c>
      <c r="K3116" s="3">
        <v>7</v>
      </c>
      <c r="L3116" s="5">
        <v>37802.05</v>
      </c>
      <c r="M3116" s="3">
        <v>25</v>
      </c>
      <c r="N3116" s="5">
        <v>198460.76</v>
      </c>
      <c r="O3116" s="3" t="inlineStr">
        <is>
          <t>tarjeta credito</t>
        </is>
      </c>
      <c r="P3116" s="3" t="inlineStr">
        <is>
          <t>Isaías</t>
        </is>
      </c>
      <c r="Q3116" s="3" t="inlineStr">
        <is>
          <t>Sucursal Norte</t>
        </is>
      </c>
      <c r="R3116" s="3" t="inlineStr">
        <is>
          <t>entregado</t>
        </is>
      </c>
      <c r="S3116" s="3" t="inlineStr">
        <is>
          <t>Precio cargado manualmente</t>
        </is>
      </c>
      <c r="T3116" s="3">
        <f>IF(COUNTA(A3116:S3116)&lt;19,"REVISAR","OK")</f>
        <v>0</v>
      </c>
      <c r="U3116" s="3">
        <f>IF(ISNUMBER(B3116),"OK","REVISAR")</f>
        <v>0</v>
      </c>
      <c r="V3116" s="3">
        <f>IF(AND(ISNUMBER(K3116),K3116&gt;0,K3116&lt;50),"OK","REVISAR")</f>
        <v>0</v>
      </c>
      <c r="W3116" s="3">
        <f>IF(AND(ISNUMBER(L3116),L3116&gt;0,L3116&lt;1000000),"OK","REVISAR")</f>
        <v>0</v>
      </c>
      <c r="X3116" s="3">
        <f>IF(AND(ISNUMBER(K3116),ISNUMBER(L3116),ISNUMBER(M3116),ISNUMBER(N3116)),IF(ABS(N3116-(K3116*L3116*(1-M3116/100)))&gt;1,"REVISAR","OK"),"REVISAR")</f>
        <v>0</v>
      </c>
      <c r="Y3116" s="3">
        <f>IF(AND(ISNUMBER(SEARCH("@",E3116)),ISNUMBER(SEARCH(".",E3116))),"OK","REVISAR")</f>
        <v>0</v>
      </c>
      <c r="Z3116" s="3">
        <f>IF(COUNTIF($A$2:$A$5001,A3116)&gt;1,"REVISAR","OK")</f>
        <v>0</v>
      </c>
    </row>
    <row r="3117">
      <c r="A3117" s="3">
        <v>3116</v>
      </c>
      <c r="B3117" s="4">
        <v>45642</v>
      </c>
      <c r="C3117" s="3" t="inlineStr">
        <is>
          <t>María Gómez</t>
        </is>
      </c>
      <c r="D3117" s="3" t="inlineStr">
        <is>
          <t>42553767</t>
        </is>
      </c>
      <c r="E3117" s="3" t="inlineStr">
        <is>
          <t>cliente234@gmai.com</t>
        </is>
      </c>
      <c r="F3117" s="3" t="inlineStr">
        <is>
          <t>+54 9 2326 701741</t>
        </is>
      </c>
      <c r="G3117" s="3" t="inlineStr">
        <is>
          <t>Bs As</t>
        </is>
      </c>
      <c r="I3117" s="3" t="inlineStr">
        <is>
          <t>Webcam HD</t>
        </is>
      </c>
      <c r="J3117" s="3" t="inlineStr">
        <is>
          <t>Accesorios</t>
        </is>
      </c>
      <c r="K3117" s="3">
        <v>8</v>
      </c>
      <c r="L3117" s="5">
        <v>172136.14</v>
      </c>
      <c r="M3117" s="3">
        <v>80</v>
      </c>
      <c r="N3117" s="5">
        <v>275417.82</v>
      </c>
      <c r="O3117" s="3" t="inlineStr">
        <is>
          <t>Cheque</t>
        </is>
      </c>
      <c r="P3117" s="3" t="inlineStr">
        <is>
          <t>Admin</t>
        </is>
      </c>
      <c r="Q3117" s="3" t="inlineStr">
        <is>
          <t>Sucursal Centro</t>
        </is>
      </c>
      <c r="R3117" s="3" t="inlineStr">
        <is>
          <t>No aplica</t>
        </is>
      </c>
      <c r="T3117" s="3">
        <f>IF(COUNTA(A3117:S3117)&lt;19,"REVISAR","OK")</f>
        <v>0</v>
      </c>
      <c r="U3117" s="3">
        <f>IF(ISNUMBER(B3117),"OK","REVISAR")</f>
        <v>0</v>
      </c>
      <c r="V3117" s="3">
        <f>IF(AND(ISNUMBER(K3117),K3117&gt;0,K3117&lt;50),"OK","REVISAR")</f>
        <v>0</v>
      </c>
      <c r="W3117" s="3">
        <f>IF(AND(ISNUMBER(L3117),L3117&gt;0,L3117&lt;1000000),"OK","REVISAR")</f>
        <v>0</v>
      </c>
      <c r="X3117" s="3">
        <f>IF(AND(ISNUMBER(K3117),ISNUMBER(L3117),ISNUMBER(M3117),ISNUMBER(N3117)),IF(ABS(N3117-(K3117*L3117*(1-M3117/100)))&gt;1,"REVISAR","OK"),"REVISAR")</f>
        <v>0</v>
      </c>
      <c r="Y3117" s="3">
        <f>IF(AND(ISNUMBER(SEARCH("@",E3117)),ISNUMBER(SEARCH(".",E3117))),"OK","REVISAR")</f>
        <v>0</v>
      </c>
      <c r="Z3117" s="3">
        <f>IF(COUNTIF($A$2:$A$5001,A3117)&gt;1,"REVISAR","OK")</f>
        <v>0</v>
      </c>
    </row>
    <row r="3118">
      <c r="A3118" s="3">
        <v>3117</v>
      </c>
      <c r="B3118" s="4">
        <v>45298</v>
      </c>
      <c r="C3118" s="3" t="inlineStr">
        <is>
          <t>Pedro Sánchez</t>
        </is>
      </c>
      <c r="D3118" s="3" t="inlineStr">
        <is>
          <t>123</t>
        </is>
      </c>
      <c r="E3118" s="3" t="inlineStr">
        <is>
          <t>cliente551@gmai.com</t>
        </is>
      </c>
      <c r="F3118" s="3" t="inlineStr">
        <is>
          <t>+54 9 2326 583977</t>
        </is>
      </c>
      <c r="G3118" s="3" t="inlineStr">
        <is>
          <t>Buenos Aires</t>
        </is>
      </c>
      <c r="H3118" s="3" t="inlineStr">
        <is>
          <t>Bs.As</t>
        </is>
      </c>
      <c r="I3118" s="3" t="inlineStr">
        <is>
          <t>Producto desconocido</t>
        </is>
      </c>
      <c r="J3118" s="3" t="inlineStr">
        <is>
          <t>Computación</t>
        </is>
      </c>
      <c r="K3118" s="3">
        <v>4</v>
      </c>
      <c r="L3118" s="5">
        <v>20558.48</v>
      </c>
      <c r="M3118" s="3">
        <v>15</v>
      </c>
      <c r="N3118" s="5">
        <v>69898.83</v>
      </c>
      <c r="O3118" s="3" t="inlineStr">
        <is>
          <t>Transferencia</t>
        </is>
      </c>
      <c r="P3118" s="3" t="inlineStr">
        <is>
          <t>Sin vendedor</t>
        </is>
      </c>
      <c r="Q3118" s="3" t="inlineStr">
        <is>
          <t>Online</t>
        </is>
      </c>
      <c r="S3118" s="3" t="inlineStr">
        <is>
          <t>Pago a confirmar</t>
        </is>
      </c>
      <c r="T3118" s="3">
        <f>IF(COUNTA(A3118:S3118)&lt;19,"REVISAR","OK")</f>
        <v>0</v>
      </c>
      <c r="U3118" s="3">
        <f>IF(ISNUMBER(B3118),"OK","REVISAR")</f>
        <v>0</v>
      </c>
      <c r="V3118" s="3">
        <f>IF(AND(ISNUMBER(K3118),K3118&gt;0,K3118&lt;50),"OK","REVISAR")</f>
        <v>0</v>
      </c>
      <c r="W3118" s="3">
        <f>IF(AND(ISNUMBER(L3118),L3118&gt;0,L3118&lt;1000000),"OK","REVISAR")</f>
        <v>0</v>
      </c>
      <c r="X3118" s="3">
        <f>IF(AND(ISNUMBER(K3118),ISNUMBER(L3118),ISNUMBER(M3118),ISNUMBER(N3118)),IF(ABS(N3118-(K3118*L3118*(1-M3118/100)))&gt;1,"REVISAR","OK"),"REVISAR")</f>
        <v>0</v>
      </c>
      <c r="Y3118" s="3">
        <f>IF(AND(ISNUMBER(SEARCH("@",E3118)),ISNUMBER(SEARCH(".",E3118))),"OK","REVISAR")</f>
        <v>0</v>
      </c>
      <c r="Z3118" s="3">
        <f>IF(COUNTIF($A$2:$A$5001,A3118)&gt;1,"REVISAR","OK")</f>
        <v>0</v>
      </c>
    </row>
    <row r="3119">
      <c r="A3119" s="3">
        <v>3118</v>
      </c>
      <c r="B3119" s="4">
        <v>45334</v>
      </c>
      <c r="C3119" s="3" t="inlineStr">
        <is>
          <t>Cliente Sin Nombre</t>
        </is>
      </c>
      <c r="D3119" s="3" t="inlineStr">
        <is>
          <t>25882946</t>
        </is>
      </c>
      <c r="E3119" s="3" t="inlineStr">
        <is>
          <t>cliente791@hotmail.com</t>
        </is>
      </c>
      <c r="F3119" s="3" t="inlineStr">
        <is>
          <t>+54 9 2326 871037</t>
        </is>
      </c>
      <c r="H3119" s="3" t="inlineStr">
        <is>
          <t>Santa Fe</t>
        </is>
      </c>
      <c r="J3119" s="3" t="inlineStr">
        <is>
          <t>Audio</t>
        </is>
      </c>
      <c r="K3119" s="3">
        <v>1</v>
      </c>
      <c r="L3119" s="5">
        <v>0</v>
      </c>
      <c r="M3119" s="3">
        <v>10</v>
      </c>
      <c r="N3119" s="5">
        <v>0</v>
      </c>
      <c r="O3119" s="3" t="inlineStr">
        <is>
          <t>transf</t>
        </is>
      </c>
      <c r="P3119" s="3" t="inlineStr">
        <is>
          <t>admin</t>
        </is>
      </c>
      <c r="Q3119" s="3" t="inlineStr">
        <is>
          <t>Sucursal Norte</t>
        </is>
      </c>
      <c r="R3119" s="3" t="inlineStr">
        <is>
          <t>En camino</t>
        </is>
      </c>
      <c r="T3119" s="3">
        <f>IF(COUNTA(A3119:S3119)&lt;19,"REVISAR","OK")</f>
        <v>0</v>
      </c>
      <c r="U3119" s="3">
        <f>IF(ISNUMBER(B3119),"OK","REVISAR")</f>
        <v>0</v>
      </c>
      <c r="V3119" s="3">
        <f>IF(AND(ISNUMBER(K3119),K3119&gt;0,K3119&lt;50),"OK","REVISAR")</f>
        <v>0</v>
      </c>
      <c r="W3119" s="3">
        <f>IF(AND(ISNUMBER(L3119),L3119&gt;0,L3119&lt;1000000),"OK","REVISAR")</f>
        <v>0</v>
      </c>
      <c r="X3119" s="3">
        <f>IF(AND(ISNUMBER(K3119),ISNUMBER(L3119),ISNUMBER(M3119),ISNUMBER(N3119)),IF(ABS(N3119-(K3119*L3119*(1-M3119/100)))&gt;1,"REVISAR","OK"),"REVISAR")</f>
        <v>0</v>
      </c>
      <c r="Y3119" s="3">
        <f>IF(AND(ISNUMBER(SEARCH("@",E3119)),ISNUMBER(SEARCH(".",E3119))),"OK","REVISAR")</f>
        <v>0</v>
      </c>
      <c r="Z3119" s="3">
        <f>IF(COUNTIF($A$2:$A$5001,A3119)&gt;1,"REVISAR","OK")</f>
        <v>0</v>
      </c>
    </row>
    <row r="3120">
      <c r="A3120" s="3">
        <v>3119</v>
      </c>
      <c r="B3120" s="4">
        <v>45708</v>
      </c>
      <c r="C3120" s="3" t="inlineStr">
        <is>
          <t>Lucas Rodríguez</t>
        </is>
      </c>
      <c r="D3120" s="3" t="inlineStr">
        <is>
          <t>45257227</t>
        </is>
      </c>
      <c r="E3120" s="3" t="inlineStr">
        <is>
          <t>cliente444@gmail.com</t>
        </is>
      </c>
      <c r="F3120" s="3" t="inlineStr">
        <is>
          <t>+54 9 2326 176539</t>
        </is>
      </c>
      <c r="G3120" s="3" t="inlineStr">
        <is>
          <t>S. A. de Areco</t>
        </is>
      </c>
      <c r="H3120" s="3" t="inlineStr">
        <is>
          <t>Bs.As</t>
        </is>
      </c>
      <c r="I3120" s="3" t="inlineStr">
        <is>
          <t>Disco SSD 480GB</t>
        </is>
      </c>
      <c r="J3120" s="3" t="inlineStr">
        <is>
          <t>Tecnologia</t>
        </is>
      </c>
      <c r="K3120" s="3">
        <v>2</v>
      </c>
      <c r="L3120" s="5">
        <v>107937.06</v>
      </c>
      <c r="M3120" s="3">
        <v>20</v>
      </c>
      <c r="N3120" s="5">
        <v>172699.3</v>
      </c>
      <c r="O3120" s="3" t="inlineStr">
        <is>
          <t>efectivo</t>
        </is>
      </c>
      <c r="P3120" s="3" t="inlineStr">
        <is>
          <t>Sofía</t>
        </is>
      </c>
      <c r="Q3120" s="3" t="inlineStr">
        <is>
          <t>Sucursal Norte</t>
        </is>
      </c>
      <c r="S3120" s="3" t="inlineStr">
        <is>
          <t>Pago a confirmar</t>
        </is>
      </c>
      <c r="T3120" s="3">
        <f>IF(COUNTA(A3120:S3120)&lt;19,"REVISAR","OK")</f>
        <v>0</v>
      </c>
      <c r="U3120" s="3">
        <f>IF(ISNUMBER(B3120),"OK","REVISAR")</f>
        <v>0</v>
      </c>
      <c r="V3120" s="3">
        <f>IF(AND(ISNUMBER(K3120),K3120&gt;0,K3120&lt;50),"OK","REVISAR")</f>
        <v>0</v>
      </c>
      <c r="W3120" s="3">
        <f>IF(AND(ISNUMBER(L3120),L3120&gt;0,L3120&lt;1000000),"OK","REVISAR")</f>
        <v>0</v>
      </c>
      <c r="X3120" s="3">
        <f>IF(AND(ISNUMBER(K3120),ISNUMBER(L3120),ISNUMBER(M3120),ISNUMBER(N3120)),IF(ABS(N3120-(K3120*L3120*(1-M3120/100)))&gt;1,"REVISAR","OK"),"REVISAR")</f>
        <v>0</v>
      </c>
      <c r="Y3120" s="3">
        <f>IF(AND(ISNUMBER(SEARCH("@",E3120)),ISNUMBER(SEARCH(".",E3120))),"OK","REVISAR")</f>
        <v>0</v>
      </c>
      <c r="Z3120" s="3">
        <f>IF(COUNTIF($A$2:$A$5001,A3120)&gt;1,"REVISAR","OK")</f>
        <v>0</v>
      </c>
    </row>
    <row r="3121">
      <c r="A3121" s="3">
        <v>3120</v>
      </c>
      <c r="B3121" s="4">
        <v>45563</v>
      </c>
      <c r="C3121" s="3" t="inlineStr">
        <is>
          <t>Camila Torres</t>
        </is>
      </c>
      <c r="D3121" s="3" t="inlineStr">
        <is>
          <t>33332913</t>
        </is>
      </c>
      <c r="E3121" s="3" t="inlineStr">
        <is>
          <t>cliente373@</t>
        </is>
      </c>
      <c r="F3121" s="3" t="inlineStr">
        <is>
          <t>+54 9 2326 626519</t>
        </is>
      </c>
      <c r="G3121" s="3" t="inlineStr">
        <is>
          <t>Mendoza</t>
        </is>
      </c>
      <c r="H3121" s="3" t="inlineStr">
        <is>
          <t>Mendoza</t>
        </is>
      </c>
      <c r="I3121" s="3" t="inlineStr">
        <is>
          <t>Notebook 15</t>
        </is>
      </c>
      <c r="J3121" s="3" t="inlineStr">
        <is>
          <t>Periféricos</t>
        </is>
      </c>
      <c r="K3121" s="3">
        <v>6</v>
      </c>
      <c r="L3121" s="5">
        <v>17004.51</v>
      </c>
      <c r="M3121" s="3">
        <v>0</v>
      </c>
      <c r="N3121" s="5">
        <v>102027.06</v>
      </c>
      <c r="O3121" s="3" t="inlineStr">
        <is>
          <t>Cheque</t>
        </is>
      </c>
      <c r="P3121" s="3" t="inlineStr">
        <is>
          <t>Sofía</t>
        </is>
      </c>
      <c r="Q3121" s="3" t="inlineStr">
        <is>
          <t>Online</t>
        </is>
      </c>
      <c r="S3121" s="3" t="inlineStr">
        <is>
          <t>OK</t>
        </is>
      </c>
      <c r="T3121" s="3">
        <f>IF(COUNTA(A3121:S3121)&lt;19,"REVISAR","OK")</f>
        <v>0</v>
      </c>
      <c r="U3121" s="3">
        <f>IF(ISNUMBER(B3121),"OK","REVISAR")</f>
        <v>0</v>
      </c>
      <c r="V3121" s="3">
        <f>IF(AND(ISNUMBER(K3121),K3121&gt;0,K3121&lt;50),"OK","REVISAR")</f>
        <v>0</v>
      </c>
      <c r="W3121" s="3">
        <f>IF(AND(ISNUMBER(L3121),L3121&gt;0,L3121&lt;1000000),"OK","REVISAR")</f>
        <v>0</v>
      </c>
      <c r="X3121" s="3">
        <f>IF(AND(ISNUMBER(K3121),ISNUMBER(L3121),ISNUMBER(M3121),ISNUMBER(N3121)),IF(ABS(N3121-(K3121*L3121*(1-M3121/100)))&gt;1,"REVISAR","OK"),"REVISAR")</f>
        <v>0</v>
      </c>
      <c r="Y3121" s="3">
        <f>IF(AND(ISNUMBER(SEARCH("@",E3121)),ISNUMBER(SEARCH(".",E3121))),"OK","REVISAR")</f>
        <v>0</v>
      </c>
      <c r="Z3121" s="3">
        <f>IF(COUNTIF($A$2:$A$5001,A3121)&gt;1,"REVISAR","OK")</f>
        <v>0</v>
      </c>
    </row>
    <row r="3122">
      <c r="A3122" s="3">
        <v>3121</v>
      </c>
      <c r="B3122" s="4">
        <v>45563</v>
      </c>
      <c r="D3122" s="3" t="inlineStr">
        <is>
          <t>38345724</t>
        </is>
      </c>
      <c r="E3122" s="3" t="inlineStr">
        <is>
          <t>cliente868@outlook.com</t>
        </is>
      </c>
      <c r="F3122" s="3" t="inlineStr">
        <is>
          <t>sin telefono</t>
        </is>
      </c>
      <c r="H3122" s="3" t="inlineStr">
        <is>
          <t>Córdoba</t>
        </is>
      </c>
      <c r="I3122" s="3" t="inlineStr">
        <is>
          <t>Cable USB-C</t>
        </is>
      </c>
      <c r="J3122" s="3" t="inlineStr">
        <is>
          <t>tecnologia</t>
        </is>
      </c>
      <c r="K3122" s="3">
        <v>7</v>
      </c>
      <c r="L3122" s="5">
        <v>172432.69</v>
      </c>
      <c r="M3122" s="3">
        <v>5</v>
      </c>
      <c r="N3122" s="5">
        <v>1146677.39</v>
      </c>
      <c r="O3122" s="3" t="inlineStr">
        <is>
          <t>Tarjeta Crédito</t>
        </is>
      </c>
      <c r="P3122" s="3" t="inlineStr">
        <is>
          <t>admin</t>
        </is>
      </c>
      <c r="Q3122" s="3" t="inlineStr">
        <is>
          <t>online</t>
        </is>
      </c>
      <c r="R3122" s="3" t="inlineStr">
        <is>
          <t>No aplica</t>
        </is>
      </c>
      <c r="S3122" s="3" t="inlineStr">
        <is>
          <t>Dirección incompleta</t>
        </is>
      </c>
      <c r="T3122" s="3">
        <f>IF(COUNTA(A3122:S3122)&lt;19,"REVISAR","OK")</f>
        <v>0</v>
      </c>
      <c r="U3122" s="3">
        <f>IF(ISNUMBER(B3122),"OK","REVISAR")</f>
        <v>0</v>
      </c>
      <c r="V3122" s="3">
        <f>IF(AND(ISNUMBER(K3122),K3122&gt;0,K3122&lt;50),"OK","REVISAR")</f>
        <v>0</v>
      </c>
      <c r="W3122" s="3">
        <f>IF(AND(ISNUMBER(L3122),L3122&gt;0,L3122&lt;1000000),"OK","REVISAR")</f>
        <v>0</v>
      </c>
      <c r="X3122" s="3">
        <f>IF(AND(ISNUMBER(K3122),ISNUMBER(L3122),ISNUMBER(M3122),ISNUMBER(N3122)),IF(ABS(N3122-(K3122*L3122*(1-M3122/100)))&gt;1,"REVISAR","OK"),"REVISAR")</f>
        <v>0</v>
      </c>
      <c r="Y3122" s="3">
        <f>IF(AND(ISNUMBER(SEARCH("@",E3122)),ISNUMBER(SEARCH(".",E3122))),"OK","REVISAR")</f>
        <v>0</v>
      </c>
      <c r="Z3122" s="3">
        <f>IF(COUNTIF($A$2:$A$5001,A3122)&gt;1,"REVISAR","OK")</f>
        <v>0</v>
      </c>
    </row>
    <row r="3123">
      <c r="A3123" s="3">
        <v>3122</v>
      </c>
      <c r="B3123" s="4">
        <v>45561</v>
      </c>
      <c r="D3123" s="3" t="inlineStr">
        <is>
          <t>24807881</t>
        </is>
      </c>
      <c r="E3123" s="3" t="inlineStr">
        <is>
          <t>cliente845@</t>
        </is>
      </c>
      <c r="F3123" s="3" t="inlineStr">
        <is>
          <t>+54 9 2326 929621</t>
        </is>
      </c>
      <c r="G3123" s="3" t="inlineStr">
        <is>
          <t>La Plata</t>
        </is>
      </c>
      <c r="H3123" s="3" t="inlineStr">
        <is>
          <t>Santa Fe</t>
        </is>
      </c>
      <c r="I3123" s="3" t="inlineStr">
        <is>
          <t>Disco SSD 480GB</t>
        </is>
      </c>
      <c r="J3123" s="3" t="inlineStr">
        <is>
          <t>Computación</t>
        </is>
      </c>
      <c r="K3123" s="3">
        <v>5</v>
      </c>
      <c r="L3123" s="5">
        <v>57125.61</v>
      </c>
      <c r="M3123" s="3">
        <v>80</v>
      </c>
      <c r="O3123" s="3" t="inlineStr">
        <is>
          <t>transf</t>
        </is>
      </c>
      <c r="Q3123" s="3" t="inlineStr">
        <is>
          <t>Norte</t>
        </is>
      </c>
      <c r="R3123" s="3" t="inlineStr">
        <is>
          <t>Entregado</t>
        </is>
      </c>
      <c r="S3123" s="3" t="inlineStr">
        <is>
          <t>sin observaciones</t>
        </is>
      </c>
      <c r="T3123" s="3">
        <f>IF(COUNTA(A3123:S3123)&lt;19,"REVISAR","OK")</f>
        <v>0</v>
      </c>
      <c r="U3123" s="3">
        <f>IF(ISNUMBER(B3123),"OK","REVISAR")</f>
        <v>0</v>
      </c>
      <c r="V3123" s="3">
        <f>IF(AND(ISNUMBER(K3123),K3123&gt;0,K3123&lt;50),"OK","REVISAR")</f>
        <v>0</v>
      </c>
      <c r="W3123" s="3">
        <f>IF(AND(ISNUMBER(L3123),L3123&gt;0,L3123&lt;1000000),"OK","REVISAR")</f>
        <v>0</v>
      </c>
      <c r="X3123" s="3">
        <f>IF(AND(ISNUMBER(K3123),ISNUMBER(L3123),ISNUMBER(M3123),ISNUMBER(N3123)),IF(ABS(N3123-(K3123*L3123*(1-M3123/100)))&gt;1,"REVISAR","OK"),"REVISAR")</f>
        <v>0</v>
      </c>
      <c r="Y3123" s="3">
        <f>IF(AND(ISNUMBER(SEARCH("@",E3123)),ISNUMBER(SEARCH(".",E3123))),"OK","REVISAR")</f>
        <v>0</v>
      </c>
      <c r="Z3123" s="3">
        <f>IF(COUNTIF($A$2:$A$5001,A3123)&gt;1,"REVISAR","OK")</f>
        <v>0</v>
      </c>
    </row>
    <row r="3124">
      <c r="A3124" s="3">
        <v>3123</v>
      </c>
      <c r="B3124" s="4" t="inlineStr">
        <is>
          <t>sin fecha</t>
        </is>
      </c>
      <c r="C3124" s="3" t="inlineStr">
        <is>
          <t>Lucas Rodríguez</t>
        </is>
      </c>
      <c r="D3124" s="3" t="inlineStr">
        <is>
          <t>45559556</t>
        </is>
      </c>
      <c r="E3124" s="3" t="inlineStr">
        <is>
          <t>cliente876@</t>
        </is>
      </c>
      <c r="F3124" s="3" t="inlineStr">
        <is>
          <t>+54 9 2326 630077</t>
        </is>
      </c>
      <c r="I3124" s="3" t="inlineStr">
        <is>
          <t>Parlante portátil</t>
        </is>
      </c>
      <c r="K3124" s="3">
        <v>4</v>
      </c>
      <c r="L3124" s="5">
        <v>3030.34</v>
      </c>
      <c r="M3124" s="3">
        <v>0</v>
      </c>
      <c r="N3124" s="5">
        <v>12121.36</v>
      </c>
      <c r="O3124" s="3" t="inlineStr">
        <is>
          <t>Transferencia</t>
        </is>
      </c>
      <c r="Q3124" s="3" t="inlineStr">
        <is>
          <t>local 1</t>
        </is>
      </c>
      <c r="R3124" s="3" t="inlineStr">
        <is>
          <t>No aplica</t>
        </is>
      </c>
      <c r="S3124" s="3" t="inlineStr">
        <is>
          <t>Duplicado probable</t>
        </is>
      </c>
      <c r="T3124" s="3">
        <f>IF(COUNTA(A3124:S3124)&lt;19,"REVISAR","OK")</f>
        <v>0</v>
      </c>
      <c r="U3124" s="3">
        <f>IF(ISNUMBER(B3124),"OK","REVISAR")</f>
        <v>0</v>
      </c>
      <c r="V3124" s="3">
        <f>IF(AND(ISNUMBER(K3124),K3124&gt;0,K3124&lt;50),"OK","REVISAR")</f>
        <v>0</v>
      </c>
      <c r="W3124" s="3">
        <f>IF(AND(ISNUMBER(L3124),L3124&gt;0,L3124&lt;1000000),"OK","REVISAR")</f>
        <v>0</v>
      </c>
      <c r="X3124" s="3">
        <f>IF(AND(ISNUMBER(K3124),ISNUMBER(L3124),ISNUMBER(M3124),ISNUMBER(N3124)),IF(ABS(N3124-(K3124*L3124*(1-M3124/100)))&gt;1,"REVISAR","OK"),"REVISAR")</f>
        <v>0</v>
      </c>
      <c r="Y3124" s="3">
        <f>IF(AND(ISNUMBER(SEARCH("@",E3124)),ISNUMBER(SEARCH(".",E3124))),"OK","REVISAR")</f>
        <v>0</v>
      </c>
      <c r="Z3124" s="3">
        <f>IF(COUNTIF($A$2:$A$5001,A3124)&gt;1,"REVISAR","OK")</f>
        <v>0</v>
      </c>
    </row>
    <row r="3125">
      <c r="A3125" s="3">
        <v>3124</v>
      </c>
      <c r="B3125" s="4">
        <v>45333</v>
      </c>
      <c r="C3125" s="3" t="inlineStr">
        <is>
          <t>Camila Torres</t>
        </is>
      </c>
      <c r="D3125" s="3" t="inlineStr">
        <is>
          <t>43507424</t>
        </is>
      </c>
      <c r="E3125" s="3" t="inlineStr">
        <is>
          <t>cliente@</t>
        </is>
      </c>
      <c r="F3125" s="3" t="inlineStr">
        <is>
          <t>+54 9 2326 379089</t>
        </is>
      </c>
      <c r="G3125" s="3" t="inlineStr">
        <is>
          <t>Buenos Aires</t>
        </is>
      </c>
      <c r="H3125" s="3" t="inlineStr">
        <is>
          <t>Santa Fe</t>
        </is>
      </c>
      <c r="I3125" s="3" t="inlineStr">
        <is>
          <t>Auriculares Bluetooth</t>
        </is>
      </c>
      <c r="J3125" s="3" t="inlineStr">
        <is>
          <t>Sin categoria</t>
        </is>
      </c>
      <c r="K3125" s="3">
        <v>8</v>
      </c>
      <c r="L3125" s="5">
        <v>136769.15</v>
      </c>
      <c r="M3125" s="3">
        <v>5</v>
      </c>
      <c r="N3125" s="5">
        <v>0</v>
      </c>
      <c r="O3125" s="3" t="inlineStr">
        <is>
          <t>transf</t>
        </is>
      </c>
      <c r="P3125" s="3" t="inlineStr">
        <is>
          <t>Admin</t>
        </is>
      </c>
      <c r="R3125" s="3" t="inlineStr">
        <is>
          <t>Pendiente</t>
        </is>
      </c>
      <c r="S3125" s="3" t="inlineStr">
        <is>
          <t>Cliente reclama demora</t>
        </is>
      </c>
      <c r="T3125" s="3">
        <f>IF(COUNTA(A3125:S3125)&lt;19,"REVISAR","OK")</f>
        <v>0</v>
      </c>
      <c r="U3125" s="3">
        <f>IF(ISNUMBER(B3125),"OK","REVISAR")</f>
        <v>0</v>
      </c>
      <c r="V3125" s="3">
        <f>IF(AND(ISNUMBER(K3125),K3125&gt;0,K3125&lt;50),"OK","REVISAR")</f>
        <v>0</v>
      </c>
      <c r="W3125" s="3">
        <f>IF(AND(ISNUMBER(L3125),L3125&gt;0,L3125&lt;1000000),"OK","REVISAR")</f>
        <v>0</v>
      </c>
      <c r="X3125" s="3">
        <f>IF(AND(ISNUMBER(K3125),ISNUMBER(L3125),ISNUMBER(M3125),ISNUMBER(N3125)),IF(ABS(N3125-(K3125*L3125*(1-M3125/100)))&gt;1,"REVISAR","OK"),"REVISAR")</f>
        <v>0</v>
      </c>
      <c r="Y3125" s="3">
        <f>IF(AND(ISNUMBER(SEARCH("@",E3125)),ISNUMBER(SEARCH(".",E3125))),"OK","REVISAR")</f>
        <v>0</v>
      </c>
      <c r="Z3125" s="3">
        <f>IF(COUNTIF($A$2:$A$5001,A3125)&gt;1,"REVISAR","OK")</f>
        <v>0</v>
      </c>
    </row>
    <row r="3126">
      <c r="A3126" s="3">
        <v>3125</v>
      </c>
      <c r="B3126" s="4">
        <v>45622</v>
      </c>
      <c r="C3126" s="3" t="inlineStr">
        <is>
          <t>Martín Fernández</t>
        </is>
      </c>
      <c r="D3126" s="3" t="inlineStr">
        <is>
          <t>33639900</t>
        </is>
      </c>
      <c r="E3126" s="3" t="inlineStr">
        <is>
          <t>cliente649@yahoo.com</t>
        </is>
      </c>
      <c r="F3126" s="3" t="inlineStr">
        <is>
          <t>+54 9 2326 507589</t>
        </is>
      </c>
      <c r="G3126" s="3" t="inlineStr">
        <is>
          <t>Rosario</t>
        </is>
      </c>
      <c r="H3126" s="3" t="inlineStr">
        <is>
          <t>buenos aires</t>
        </is>
      </c>
      <c r="I3126" s="3" t="inlineStr">
        <is>
          <t>Cargador rápido</t>
        </is>
      </c>
      <c r="K3126" s="3">
        <v>-3</v>
      </c>
      <c r="L3126" s="5">
        <v>20509.45</v>
      </c>
      <c r="M3126" s="3">
        <v>10</v>
      </c>
      <c r="N3126" s="5">
        <v>-55375.52</v>
      </c>
      <c r="O3126" s="3" t="inlineStr">
        <is>
          <t>transf</t>
        </is>
      </c>
      <c r="P3126" s="3" t="inlineStr">
        <is>
          <t>Paul</t>
        </is>
      </c>
      <c r="Q3126" s="3" t="inlineStr">
        <is>
          <t>Centro</t>
        </is>
      </c>
      <c r="R3126" s="3" t="inlineStr">
        <is>
          <t>Entregado</t>
        </is>
      </c>
      <c r="S3126" s="3" t="inlineStr">
        <is>
          <t>OK</t>
        </is>
      </c>
      <c r="T3126" s="3">
        <f>IF(COUNTA(A3126:S3126)&lt;19,"REVISAR","OK")</f>
        <v>0</v>
      </c>
      <c r="U3126" s="3">
        <f>IF(ISNUMBER(B3126),"OK","REVISAR")</f>
        <v>0</v>
      </c>
      <c r="V3126" s="3">
        <f>IF(AND(ISNUMBER(K3126),K3126&gt;0,K3126&lt;50),"OK","REVISAR")</f>
        <v>0</v>
      </c>
      <c r="W3126" s="3">
        <f>IF(AND(ISNUMBER(L3126),L3126&gt;0,L3126&lt;1000000),"OK","REVISAR")</f>
        <v>0</v>
      </c>
      <c r="X3126" s="3">
        <f>IF(AND(ISNUMBER(K3126),ISNUMBER(L3126),ISNUMBER(M3126),ISNUMBER(N3126)),IF(ABS(N3126-(K3126*L3126*(1-M3126/100)))&gt;1,"REVISAR","OK"),"REVISAR")</f>
        <v>0</v>
      </c>
      <c r="Y3126" s="3">
        <f>IF(AND(ISNUMBER(SEARCH("@",E3126)),ISNUMBER(SEARCH(".",E3126))),"OK","REVISAR")</f>
        <v>0</v>
      </c>
      <c r="Z3126" s="3">
        <f>IF(COUNTIF($A$2:$A$5001,A3126)&gt;1,"REVISAR","OK")</f>
        <v>0</v>
      </c>
    </row>
    <row r="3127">
      <c r="A3127" s="3">
        <v>3126</v>
      </c>
      <c r="B3127" s="4">
        <v>45348</v>
      </c>
      <c r="C3127" s="3" t="inlineStr">
        <is>
          <t>Camila Torres</t>
        </is>
      </c>
      <c r="D3127" s="3" t="inlineStr">
        <is>
          <t>21490289</t>
        </is>
      </c>
      <c r="E3127" s="3" t="inlineStr">
        <is>
          <t>cliente764@hotmial.com</t>
        </is>
      </c>
      <c r="F3127" s="3" t="inlineStr">
        <is>
          <t>+54 9 2326 505085</t>
        </is>
      </c>
      <c r="G3127" s="3" t="inlineStr">
        <is>
          <t>Córdoba</t>
        </is>
      </c>
      <c r="I3127" s="3" t="inlineStr">
        <is>
          <t>Cargador rápido</t>
        </is>
      </c>
      <c r="J3127" s="3" t="inlineStr">
        <is>
          <t>Hogar</t>
        </is>
      </c>
      <c r="K3127" s="3">
        <v>1</v>
      </c>
      <c r="L3127" s="5">
        <v>11353.46</v>
      </c>
      <c r="M3127" s="3">
        <v>80</v>
      </c>
      <c r="N3127" s="5">
        <v>2270.69</v>
      </c>
      <c r="O3127" s="3" t="inlineStr">
        <is>
          <t>Transferencia</t>
        </is>
      </c>
      <c r="Q3127" s="3" t="inlineStr">
        <is>
          <t>Norte</t>
        </is>
      </c>
      <c r="R3127" s="3" t="inlineStr">
        <is>
          <t>pendiente</t>
        </is>
      </c>
      <c r="S3127" s="3" t="inlineStr">
        <is>
          <t>Pago a confirmar</t>
        </is>
      </c>
      <c r="T3127" s="3">
        <f>IF(COUNTA(A3127:S3127)&lt;19,"REVISAR","OK")</f>
        <v>0</v>
      </c>
      <c r="U3127" s="3">
        <f>IF(ISNUMBER(B3127),"OK","REVISAR")</f>
        <v>0</v>
      </c>
      <c r="V3127" s="3">
        <f>IF(AND(ISNUMBER(K3127),K3127&gt;0,K3127&lt;50),"OK","REVISAR")</f>
        <v>0</v>
      </c>
      <c r="W3127" s="3">
        <f>IF(AND(ISNUMBER(L3127),L3127&gt;0,L3127&lt;1000000),"OK","REVISAR")</f>
        <v>0</v>
      </c>
      <c r="X3127" s="3">
        <f>IF(AND(ISNUMBER(K3127),ISNUMBER(L3127),ISNUMBER(M3127),ISNUMBER(N3127)),IF(ABS(N3127-(K3127*L3127*(1-M3127/100)))&gt;1,"REVISAR","OK"),"REVISAR")</f>
        <v>0</v>
      </c>
      <c r="Y3127" s="3">
        <f>IF(AND(ISNUMBER(SEARCH("@",E3127)),ISNUMBER(SEARCH(".",E3127))),"OK","REVISAR")</f>
        <v>0</v>
      </c>
      <c r="Z3127" s="3">
        <f>IF(COUNTIF($A$2:$A$5001,A3127)&gt;1,"REVISAR","OK")</f>
        <v>0</v>
      </c>
    </row>
    <row r="3128">
      <c r="A3128" s="3">
        <v>3127</v>
      </c>
      <c r="B3128" s="4">
        <v>45526</v>
      </c>
      <c r="C3128" s="3" t="inlineStr">
        <is>
          <t>Sofía García</t>
        </is>
      </c>
      <c r="D3128" s="3" t="inlineStr">
        <is>
          <t>44378813</t>
        </is>
      </c>
      <c r="E3128" s="3" t="inlineStr">
        <is>
          <t>cliente879@hotmail.com</t>
        </is>
      </c>
      <c r="F3128" s="3" t="inlineStr">
        <is>
          <t>sin telefono</t>
        </is>
      </c>
      <c r="I3128" s="3" t="inlineStr">
        <is>
          <t>Webcam HD</t>
        </is>
      </c>
      <c r="K3128" s="3">
        <v>2</v>
      </c>
      <c r="L3128" s="5">
        <v>124544.15</v>
      </c>
      <c r="M3128" s="3">
        <v>20</v>
      </c>
      <c r="N3128" s="5">
        <v>199270.64</v>
      </c>
      <c r="O3128" s="3" t="inlineStr">
        <is>
          <t>MercadoPago</t>
        </is>
      </c>
      <c r="Q3128" s="3" t="inlineStr">
        <is>
          <t>local 1</t>
        </is>
      </c>
      <c r="R3128" s="3" t="inlineStr">
        <is>
          <t>entregado</t>
        </is>
      </c>
      <c r="S3128" s="3" t="inlineStr">
        <is>
          <t>sin observaciones</t>
        </is>
      </c>
      <c r="T3128" s="3">
        <f>IF(COUNTA(A3128:S3128)&lt;19,"REVISAR","OK")</f>
        <v>0</v>
      </c>
      <c r="U3128" s="3">
        <f>IF(ISNUMBER(B3128),"OK","REVISAR")</f>
        <v>0</v>
      </c>
      <c r="V3128" s="3">
        <f>IF(AND(ISNUMBER(K3128),K3128&gt;0,K3128&lt;50),"OK","REVISAR")</f>
        <v>0</v>
      </c>
      <c r="W3128" s="3">
        <f>IF(AND(ISNUMBER(L3128),L3128&gt;0,L3128&lt;1000000),"OK","REVISAR")</f>
        <v>0</v>
      </c>
      <c r="X3128" s="3">
        <f>IF(AND(ISNUMBER(K3128),ISNUMBER(L3128),ISNUMBER(M3128),ISNUMBER(N3128)),IF(ABS(N3128-(K3128*L3128*(1-M3128/100)))&gt;1,"REVISAR","OK"),"REVISAR")</f>
        <v>0</v>
      </c>
      <c r="Y3128" s="3">
        <f>IF(AND(ISNUMBER(SEARCH("@",E3128)),ISNUMBER(SEARCH(".",E3128))),"OK","REVISAR")</f>
        <v>0</v>
      </c>
      <c r="Z3128" s="3">
        <f>IF(COUNTIF($A$2:$A$5001,A3128)&gt;1,"REVISAR","OK")</f>
        <v>0</v>
      </c>
    </row>
    <row r="3129">
      <c r="A3129" s="3">
        <v>3128</v>
      </c>
      <c r="B3129" s="4">
        <v>45472</v>
      </c>
      <c r="D3129" s="3" t="inlineStr">
        <is>
          <t>38417098</t>
        </is>
      </c>
      <c r="E3129" s="3" t="inlineStr">
        <is>
          <t>cliente175@</t>
        </is>
      </c>
      <c r="F3129" s="3" t="inlineStr">
        <is>
          <t>+54 9 2326 455194</t>
        </is>
      </c>
      <c r="G3129" s="3" t="inlineStr">
        <is>
          <t>Capital Federal</t>
        </is>
      </c>
      <c r="H3129" s="3" t="inlineStr">
        <is>
          <t>buenos aires</t>
        </is>
      </c>
      <c r="I3129" s="3" t="inlineStr">
        <is>
          <t>Cargador rápido</t>
        </is>
      </c>
      <c r="J3129" s="3" t="inlineStr">
        <is>
          <t>Hogar</t>
        </is>
      </c>
      <c r="K3129" s="3">
        <v>1</v>
      </c>
      <c r="L3129" s="5">
        <v>160460.74</v>
      </c>
      <c r="M3129" s="3">
        <v>0</v>
      </c>
      <c r="N3129" s="5">
        <v>160460.74</v>
      </c>
      <c r="O3129" s="3" t="inlineStr">
        <is>
          <t>Tarjeta Crédito</t>
        </is>
      </c>
      <c r="P3129" s="3" t="inlineStr">
        <is>
          <t>Isaías</t>
        </is>
      </c>
      <c r="Q3129" s="3" t="inlineStr">
        <is>
          <t>Local 1</t>
        </is>
      </c>
      <c r="T3129" s="3">
        <f>IF(COUNTA(A3129:S3129)&lt;19,"REVISAR","OK")</f>
        <v>0</v>
      </c>
      <c r="U3129" s="3">
        <f>IF(ISNUMBER(B3129),"OK","REVISAR")</f>
        <v>0</v>
      </c>
      <c r="V3129" s="3">
        <f>IF(AND(ISNUMBER(K3129),K3129&gt;0,K3129&lt;50),"OK","REVISAR")</f>
        <v>0</v>
      </c>
      <c r="W3129" s="3">
        <f>IF(AND(ISNUMBER(L3129),L3129&gt;0,L3129&lt;1000000),"OK","REVISAR")</f>
        <v>0</v>
      </c>
      <c r="X3129" s="3">
        <f>IF(AND(ISNUMBER(K3129),ISNUMBER(L3129),ISNUMBER(M3129),ISNUMBER(N3129)),IF(ABS(N3129-(K3129*L3129*(1-M3129/100)))&gt;1,"REVISAR","OK"),"REVISAR")</f>
        <v>0</v>
      </c>
      <c r="Y3129" s="3">
        <f>IF(AND(ISNUMBER(SEARCH("@",E3129)),ISNUMBER(SEARCH(".",E3129))),"OK","REVISAR")</f>
        <v>0</v>
      </c>
      <c r="Z3129" s="3">
        <f>IF(COUNTIF($A$2:$A$5001,A3129)&gt;1,"REVISAR","OK")</f>
        <v>0</v>
      </c>
    </row>
    <row r="3130">
      <c r="A3130" s="3">
        <v>3129</v>
      </c>
      <c r="B3130" s="4">
        <v>45336</v>
      </c>
      <c r="C3130" s="3" t="inlineStr">
        <is>
          <t>Carlos López</t>
        </is>
      </c>
      <c r="D3130" s="3" t="inlineStr">
        <is>
          <t>29936538</t>
        </is>
      </c>
      <c r="E3130" s="3" t="inlineStr">
        <is>
          <t>cliente89@hotmail.com</t>
        </is>
      </c>
      <c r="F3130" s="3" t="inlineStr">
        <is>
          <t>+54 9 2326 659755</t>
        </is>
      </c>
      <c r="G3130" s="3" t="inlineStr">
        <is>
          <t>Capital Federal</t>
        </is>
      </c>
      <c r="H3130" s="3" t="inlineStr">
        <is>
          <t>buenos aires</t>
        </is>
      </c>
      <c r="I3130" s="3" t="inlineStr">
        <is>
          <t>Silla gamer</t>
        </is>
      </c>
      <c r="J3130" s="3" t="inlineStr">
        <is>
          <t>Computación</t>
        </is>
      </c>
      <c r="K3130" s="3">
        <v>4</v>
      </c>
      <c r="L3130" s="5">
        <v>106951.57</v>
      </c>
      <c r="M3130" s="3">
        <v>80</v>
      </c>
      <c r="N3130" s="5">
        <v>85561.25999999999</v>
      </c>
      <c r="P3130" s="3" t="inlineStr">
        <is>
          <t>Sin vendedor</t>
        </is>
      </c>
      <c r="Q3130" s="3" t="inlineStr">
        <is>
          <t>online</t>
        </is>
      </c>
      <c r="R3130" s="3" t="inlineStr">
        <is>
          <t>pendiente</t>
        </is>
      </c>
      <c r="S3130" s="3" t="inlineStr">
        <is>
          <t>sin observaciones</t>
        </is>
      </c>
      <c r="T3130" s="3">
        <f>IF(COUNTA(A3130:S3130)&lt;19,"REVISAR","OK")</f>
        <v>0</v>
      </c>
      <c r="U3130" s="3">
        <f>IF(ISNUMBER(B3130),"OK","REVISAR")</f>
        <v>0</v>
      </c>
      <c r="V3130" s="3">
        <f>IF(AND(ISNUMBER(K3130),K3130&gt;0,K3130&lt;50),"OK","REVISAR")</f>
        <v>0</v>
      </c>
      <c r="W3130" s="3">
        <f>IF(AND(ISNUMBER(L3130),L3130&gt;0,L3130&lt;1000000),"OK","REVISAR")</f>
        <v>0</v>
      </c>
      <c r="X3130" s="3">
        <f>IF(AND(ISNUMBER(K3130),ISNUMBER(L3130),ISNUMBER(M3130),ISNUMBER(N3130)),IF(ABS(N3130-(K3130*L3130*(1-M3130/100)))&gt;1,"REVISAR","OK"),"REVISAR")</f>
        <v>0</v>
      </c>
      <c r="Y3130" s="3">
        <f>IF(AND(ISNUMBER(SEARCH("@",E3130)),ISNUMBER(SEARCH(".",E3130))),"OK","REVISAR")</f>
        <v>0</v>
      </c>
      <c r="Z3130" s="3">
        <f>IF(COUNTIF($A$2:$A$5001,A3130)&gt;1,"REVISAR","OK")</f>
        <v>0</v>
      </c>
    </row>
    <row r="3131">
      <c r="A3131" s="3">
        <v>3130</v>
      </c>
      <c r="B3131" s="4">
        <v>45747</v>
      </c>
      <c r="D3131" s="3" t="inlineStr">
        <is>
          <t>44771291</t>
        </is>
      </c>
      <c r="E3131" s="3" t="inlineStr">
        <is>
          <t>no tiene</t>
        </is>
      </c>
      <c r="G3131" s="3" t="inlineStr">
        <is>
          <t>San Antonio de Areco</t>
        </is>
      </c>
      <c r="H3131" s="3" t="inlineStr">
        <is>
          <t>CABA</t>
        </is>
      </c>
      <c r="I3131" s="3" t="inlineStr">
        <is>
          <t>Teclado mecánico</t>
        </is>
      </c>
      <c r="J3131" s="3" t="inlineStr">
        <is>
          <t>Tecnologia</t>
        </is>
      </c>
      <c r="K3131" s="3">
        <v>8</v>
      </c>
      <c r="L3131" s="5">
        <v>109523.35</v>
      </c>
      <c r="M3131" s="3">
        <v>0</v>
      </c>
      <c r="N3131" s="5">
        <v>876186.8</v>
      </c>
      <c r="O3131" s="3" t="inlineStr">
        <is>
          <t>transf</t>
        </is>
      </c>
      <c r="P3131" s="3" t="inlineStr">
        <is>
          <t>Isaías</t>
        </is>
      </c>
      <c r="R3131" s="3" t="inlineStr">
        <is>
          <t>pendiente</t>
        </is>
      </c>
      <c r="T3131" s="3">
        <f>IF(COUNTA(A3131:S3131)&lt;19,"REVISAR","OK")</f>
        <v>0</v>
      </c>
      <c r="U3131" s="3">
        <f>IF(ISNUMBER(B3131),"OK","REVISAR")</f>
        <v>0</v>
      </c>
      <c r="V3131" s="3">
        <f>IF(AND(ISNUMBER(K3131),K3131&gt;0,K3131&lt;50),"OK","REVISAR")</f>
        <v>0</v>
      </c>
      <c r="W3131" s="3">
        <f>IF(AND(ISNUMBER(L3131),L3131&gt;0,L3131&lt;1000000),"OK","REVISAR")</f>
        <v>0</v>
      </c>
      <c r="X3131" s="3">
        <f>IF(AND(ISNUMBER(K3131),ISNUMBER(L3131),ISNUMBER(M3131),ISNUMBER(N3131)),IF(ABS(N3131-(K3131*L3131*(1-M3131/100)))&gt;1,"REVISAR","OK"),"REVISAR")</f>
        <v>0</v>
      </c>
      <c r="Y3131" s="3">
        <f>IF(AND(ISNUMBER(SEARCH("@",E3131)),ISNUMBER(SEARCH(".",E3131))),"OK","REVISAR")</f>
        <v>0</v>
      </c>
      <c r="Z3131" s="3">
        <f>IF(COUNTIF($A$2:$A$5001,A3131)&gt;1,"REVISAR","OK")</f>
        <v>0</v>
      </c>
    </row>
    <row r="3132">
      <c r="A3132" s="3">
        <v>3131</v>
      </c>
      <c r="B3132" s="4">
        <v>45583</v>
      </c>
      <c r="D3132" s="3" t="inlineStr">
        <is>
          <t>36259888</t>
        </is>
      </c>
      <c r="E3132" s="3" t="inlineStr">
        <is>
          <t>cliente197@gmail.com</t>
        </is>
      </c>
      <c r="F3132" s="3" t="inlineStr">
        <is>
          <t>+54 9 2326 974273</t>
        </is>
      </c>
      <c r="G3132" s="3" t="inlineStr">
        <is>
          <t>Areco</t>
        </is>
      </c>
      <c r="H3132" s="3" t="inlineStr">
        <is>
          <t>Córdoba</t>
        </is>
      </c>
      <c r="I3132" s="3" t="inlineStr">
        <is>
          <t>Auriculares Bluetooth</t>
        </is>
      </c>
      <c r="J3132" s="3" t="inlineStr">
        <is>
          <t>Tecnologia</t>
        </is>
      </c>
      <c r="K3132" s="3">
        <v>1</v>
      </c>
      <c r="L3132" s="5">
        <v>130342</v>
      </c>
      <c r="M3132" s="3">
        <v>20</v>
      </c>
      <c r="N3132" s="5">
        <v>104273.6</v>
      </c>
      <c r="O3132" s="3" t="inlineStr">
        <is>
          <t>transf</t>
        </is>
      </c>
      <c r="P3132" s="3" t="inlineStr">
        <is>
          <t>Isaías</t>
        </is>
      </c>
      <c r="Q3132" s="3" t="inlineStr">
        <is>
          <t>Sucursal Centro</t>
        </is>
      </c>
      <c r="R3132" s="3" t="inlineStr">
        <is>
          <t>Cancelado</t>
        </is>
      </c>
      <c r="T3132" s="3">
        <f>IF(COUNTA(A3132:S3132)&lt;19,"REVISAR","OK")</f>
        <v>0</v>
      </c>
      <c r="U3132" s="3">
        <f>IF(ISNUMBER(B3132),"OK","REVISAR")</f>
        <v>0</v>
      </c>
      <c r="V3132" s="3">
        <f>IF(AND(ISNUMBER(K3132),K3132&gt;0,K3132&lt;50),"OK","REVISAR")</f>
        <v>0</v>
      </c>
      <c r="W3132" s="3">
        <f>IF(AND(ISNUMBER(L3132),L3132&gt;0,L3132&lt;1000000),"OK","REVISAR")</f>
        <v>0</v>
      </c>
      <c r="X3132" s="3">
        <f>IF(AND(ISNUMBER(K3132),ISNUMBER(L3132),ISNUMBER(M3132),ISNUMBER(N3132)),IF(ABS(N3132-(K3132*L3132*(1-M3132/100)))&gt;1,"REVISAR","OK"),"REVISAR")</f>
        <v>0</v>
      </c>
      <c r="Y3132" s="3">
        <f>IF(AND(ISNUMBER(SEARCH("@",E3132)),ISNUMBER(SEARCH(".",E3132))),"OK","REVISAR")</f>
        <v>0</v>
      </c>
      <c r="Z3132" s="3">
        <f>IF(COUNTIF($A$2:$A$5001,A3132)&gt;1,"REVISAR","OK")</f>
        <v>0</v>
      </c>
    </row>
    <row r="3133">
      <c r="A3133" s="3">
        <v>3132</v>
      </c>
      <c r="B3133" s="4">
        <v>45457</v>
      </c>
      <c r="D3133" s="3" t="inlineStr">
        <is>
          <t>21079303</t>
        </is>
      </c>
      <c r="E3133" s="3" t="inlineStr">
        <is>
          <t>cliente728@yahoo.com</t>
        </is>
      </c>
      <c r="F3133" s="3" t="inlineStr">
        <is>
          <t>12345</t>
        </is>
      </c>
      <c r="G3133" s="3" t="inlineStr">
        <is>
          <t>S. A. de Areco</t>
        </is>
      </c>
      <c r="J3133" s="3" t="inlineStr">
        <is>
          <t>Tecnología</t>
        </is>
      </c>
      <c r="K3133" s="3">
        <v>2</v>
      </c>
      <c r="L3133" s="5">
        <v>136278.44</v>
      </c>
      <c r="M3133" s="3">
        <v>0</v>
      </c>
      <c r="N3133" s="5">
        <v>272556.88</v>
      </c>
      <c r="O3133" s="3" t="inlineStr">
        <is>
          <t>Transferencia</t>
        </is>
      </c>
      <c r="P3133" s="3" t="inlineStr">
        <is>
          <t>Isaías</t>
        </is>
      </c>
      <c r="Q3133" s="3" t="inlineStr">
        <is>
          <t>Sucursal Norte</t>
        </is>
      </c>
      <c r="R3133" s="3" t="inlineStr">
        <is>
          <t>Pendiente</t>
        </is>
      </c>
      <c r="S3133" s="3" t="inlineStr">
        <is>
          <t>Duplicado probable</t>
        </is>
      </c>
      <c r="T3133" s="3">
        <f>IF(COUNTA(A3133:S3133)&lt;19,"REVISAR","OK")</f>
        <v>0</v>
      </c>
      <c r="U3133" s="3">
        <f>IF(ISNUMBER(B3133),"OK","REVISAR")</f>
        <v>0</v>
      </c>
      <c r="V3133" s="3">
        <f>IF(AND(ISNUMBER(K3133),K3133&gt;0,K3133&lt;50),"OK","REVISAR")</f>
        <v>0</v>
      </c>
      <c r="W3133" s="3">
        <f>IF(AND(ISNUMBER(L3133),L3133&gt;0,L3133&lt;1000000),"OK","REVISAR")</f>
        <v>0</v>
      </c>
      <c r="X3133" s="3">
        <f>IF(AND(ISNUMBER(K3133),ISNUMBER(L3133),ISNUMBER(M3133),ISNUMBER(N3133)),IF(ABS(N3133-(K3133*L3133*(1-M3133/100)))&gt;1,"REVISAR","OK"),"REVISAR")</f>
        <v>0</v>
      </c>
      <c r="Y3133" s="3">
        <f>IF(AND(ISNUMBER(SEARCH("@",E3133)),ISNUMBER(SEARCH(".",E3133))),"OK","REVISAR")</f>
        <v>0</v>
      </c>
      <c r="Z3133" s="3">
        <f>IF(COUNTIF($A$2:$A$5001,A3133)&gt;1,"REVISAR","OK")</f>
        <v>0</v>
      </c>
    </row>
    <row r="3134">
      <c r="A3134" s="3">
        <v>3133</v>
      </c>
      <c r="B3134" s="4">
        <v>45800</v>
      </c>
      <c r="C3134" s="3" t="inlineStr">
        <is>
          <t>Cliente Sin Nombre</t>
        </is>
      </c>
      <c r="D3134" s="3" t="inlineStr">
        <is>
          <t>32067284</t>
        </is>
      </c>
      <c r="E3134" s="3" t="inlineStr">
        <is>
          <t>cliente360@sinmail</t>
        </is>
      </c>
      <c r="F3134" s="3" t="inlineStr">
        <is>
          <t>+54 9 2326 363532</t>
        </is>
      </c>
      <c r="G3134" s="3" t="inlineStr">
        <is>
          <t>Capital Federal</t>
        </is>
      </c>
      <c r="H3134" s="3" t="inlineStr">
        <is>
          <t>Santa Fe</t>
        </is>
      </c>
      <c r="I3134" s="3" t="inlineStr">
        <is>
          <t>Notebook 15</t>
        </is>
      </c>
      <c r="J3134" s="3" t="inlineStr">
        <is>
          <t>tecnologia</t>
        </is>
      </c>
      <c r="K3134" s="3">
        <v>1</v>
      </c>
      <c r="L3134" s="5">
        <v>179201.41</v>
      </c>
      <c r="M3134" s="3">
        <v>10</v>
      </c>
      <c r="N3134" s="5">
        <v>161281.27</v>
      </c>
      <c r="P3134" s="3" t="inlineStr">
        <is>
          <t>admin</t>
        </is>
      </c>
      <c r="Q3134" s="3" t="inlineStr">
        <is>
          <t>Sucursal Centro</t>
        </is>
      </c>
      <c r="R3134" s="3" t="inlineStr">
        <is>
          <t>No aplica</t>
        </is>
      </c>
      <c r="S3134" s="3" t="inlineStr">
        <is>
          <t>Cliente reclama demora</t>
        </is>
      </c>
      <c r="T3134" s="3">
        <f>IF(COUNTA(A3134:S3134)&lt;19,"REVISAR","OK")</f>
        <v>0</v>
      </c>
      <c r="U3134" s="3">
        <f>IF(ISNUMBER(B3134),"OK","REVISAR")</f>
        <v>0</v>
      </c>
      <c r="V3134" s="3">
        <f>IF(AND(ISNUMBER(K3134),K3134&gt;0,K3134&lt;50),"OK","REVISAR")</f>
        <v>0</v>
      </c>
      <c r="W3134" s="3">
        <f>IF(AND(ISNUMBER(L3134),L3134&gt;0,L3134&lt;1000000),"OK","REVISAR")</f>
        <v>0</v>
      </c>
      <c r="X3134" s="3">
        <f>IF(AND(ISNUMBER(K3134),ISNUMBER(L3134),ISNUMBER(M3134),ISNUMBER(N3134)),IF(ABS(N3134-(K3134*L3134*(1-M3134/100)))&gt;1,"REVISAR","OK"),"REVISAR")</f>
        <v>0</v>
      </c>
      <c r="Y3134" s="3">
        <f>IF(AND(ISNUMBER(SEARCH("@",E3134)),ISNUMBER(SEARCH(".",E3134))),"OK","REVISAR")</f>
        <v>0</v>
      </c>
      <c r="Z3134" s="3">
        <f>IF(COUNTIF($A$2:$A$5001,A3134)&gt;1,"REVISAR","OK")</f>
        <v>0</v>
      </c>
    </row>
    <row r="3135">
      <c r="A3135" s="3">
        <v>3134</v>
      </c>
      <c r="B3135" s="4">
        <v>45399</v>
      </c>
      <c r="D3135" s="3" t="inlineStr">
        <is>
          <t>29552607</t>
        </is>
      </c>
      <c r="E3135" s="3" t="inlineStr">
        <is>
          <t>cliente757@hotmail.com</t>
        </is>
      </c>
      <c r="F3135" s="3" t="inlineStr">
        <is>
          <t>+54 9 2326 573020</t>
        </is>
      </c>
      <c r="G3135" s="3" t="inlineStr">
        <is>
          <t>Córdoba</t>
        </is>
      </c>
      <c r="H3135" s="3" t="inlineStr">
        <is>
          <t>Buenos Aires</t>
        </is>
      </c>
      <c r="I3135" s="3" t="inlineStr">
        <is>
          <t>Cable USB-C</t>
        </is>
      </c>
      <c r="K3135" s="3">
        <v>1</v>
      </c>
      <c r="L3135" s="5">
        <v>63986.83</v>
      </c>
      <c r="M3135" s="3">
        <v>5</v>
      </c>
      <c r="N3135" s="5">
        <v>60787.49</v>
      </c>
      <c r="O3135" s="3" t="inlineStr">
        <is>
          <t>Tarjeta Débito</t>
        </is>
      </c>
      <c r="P3135" s="3" t="inlineStr">
        <is>
          <t>Lucas</t>
        </is>
      </c>
      <c r="Q3135" s="3" t="inlineStr">
        <is>
          <t>online</t>
        </is>
      </c>
      <c r="R3135" s="3" t="inlineStr">
        <is>
          <t>No aplica</t>
        </is>
      </c>
      <c r="S3135" s="3" t="inlineStr">
        <is>
          <t>Producto sin stock</t>
        </is>
      </c>
      <c r="T3135" s="3">
        <f>IF(COUNTA(A3135:S3135)&lt;19,"REVISAR","OK")</f>
        <v>0</v>
      </c>
      <c r="U3135" s="3">
        <f>IF(ISNUMBER(B3135),"OK","REVISAR")</f>
        <v>0</v>
      </c>
      <c r="V3135" s="3">
        <f>IF(AND(ISNUMBER(K3135),K3135&gt;0,K3135&lt;50),"OK","REVISAR")</f>
        <v>0</v>
      </c>
      <c r="W3135" s="3">
        <f>IF(AND(ISNUMBER(L3135),L3135&gt;0,L3135&lt;1000000),"OK","REVISAR")</f>
        <v>0</v>
      </c>
      <c r="X3135" s="3">
        <f>IF(AND(ISNUMBER(K3135),ISNUMBER(L3135),ISNUMBER(M3135),ISNUMBER(N3135)),IF(ABS(N3135-(K3135*L3135*(1-M3135/100)))&gt;1,"REVISAR","OK"),"REVISAR")</f>
        <v>0</v>
      </c>
      <c r="Y3135" s="3">
        <f>IF(AND(ISNUMBER(SEARCH("@",E3135)),ISNUMBER(SEARCH(".",E3135))),"OK","REVISAR")</f>
        <v>0</v>
      </c>
      <c r="Z3135" s="3">
        <f>IF(COUNTIF($A$2:$A$5001,A3135)&gt;1,"REVISAR","OK")</f>
        <v>0</v>
      </c>
    </row>
    <row r="3136">
      <c r="A3136" s="3">
        <v>3135</v>
      </c>
      <c r="B3136" s="4">
        <v>45380</v>
      </c>
      <c r="D3136" s="3" t="inlineStr">
        <is>
          <t>42848910</t>
        </is>
      </c>
      <c r="E3136" s="3" t="inlineStr">
        <is>
          <t>cliente550@outlook.com</t>
        </is>
      </c>
      <c r="F3136" s="3" t="inlineStr">
        <is>
          <t>+54 9 2326 988692</t>
        </is>
      </c>
      <c r="G3136" s="3" t="inlineStr">
        <is>
          <t>Rosario</t>
        </is>
      </c>
      <c r="H3136" s="3" t="inlineStr">
        <is>
          <t>CABA</t>
        </is>
      </c>
      <c r="I3136" s="3" t="inlineStr">
        <is>
          <t>Parlante portátil</t>
        </is>
      </c>
      <c r="J3136" s="3" t="inlineStr">
        <is>
          <t>perifericos</t>
        </is>
      </c>
      <c r="K3136" s="3">
        <v>4</v>
      </c>
      <c r="L3136" s="5">
        <v>96401.64</v>
      </c>
      <c r="M3136" s="3">
        <v>20</v>
      </c>
      <c r="N3136" s="5">
        <v>308485.25</v>
      </c>
      <c r="O3136" s="3" t="inlineStr">
        <is>
          <t>Cheque</t>
        </is>
      </c>
      <c r="P3136" s="3" t="inlineStr">
        <is>
          <t>Isaías</t>
        </is>
      </c>
      <c r="S3136" s="3" t="inlineStr">
        <is>
          <t>Dirección incompleta</t>
        </is>
      </c>
      <c r="T3136" s="3">
        <f>IF(COUNTA(A3136:S3136)&lt;19,"REVISAR","OK")</f>
        <v>0</v>
      </c>
      <c r="U3136" s="3">
        <f>IF(ISNUMBER(B3136),"OK","REVISAR")</f>
        <v>0</v>
      </c>
      <c r="V3136" s="3">
        <f>IF(AND(ISNUMBER(K3136),K3136&gt;0,K3136&lt;50),"OK","REVISAR")</f>
        <v>0</v>
      </c>
      <c r="W3136" s="3">
        <f>IF(AND(ISNUMBER(L3136),L3136&gt;0,L3136&lt;1000000),"OK","REVISAR")</f>
        <v>0</v>
      </c>
      <c r="X3136" s="3">
        <f>IF(AND(ISNUMBER(K3136),ISNUMBER(L3136),ISNUMBER(M3136),ISNUMBER(N3136)),IF(ABS(N3136-(K3136*L3136*(1-M3136/100)))&gt;1,"REVISAR","OK"),"REVISAR")</f>
        <v>0</v>
      </c>
      <c r="Y3136" s="3">
        <f>IF(AND(ISNUMBER(SEARCH("@",E3136)),ISNUMBER(SEARCH(".",E3136))),"OK","REVISAR")</f>
        <v>0</v>
      </c>
      <c r="Z3136" s="3">
        <f>IF(COUNTIF($A$2:$A$5001,A3136)&gt;1,"REVISAR","OK")</f>
        <v>0</v>
      </c>
    </row>
    <row r="3137">
      <c r="A3137" s="3">
        <v>3136</v>
      </c>
      <c r="B3137" s="4">
        <v>45544</v>
      </c>
      <c r="C3137" s="3" t="inlineStr">
        <is>
          <t>Ana Martínez</t>
        </is>
      </c>
      <c r="D3137" s="3" t="inlineStr">
        <is>
          <t>35856847</t>
        </is>
      </c>
      <c r="E3137" s="3" t="inlineStr">
        <is>
          <t>cliente714@sinmail</t>
        </is>
      </c>
      <c r="F3137" s="3" t="inlineStr">
        <is>
          <t>+54 9 2326 620100</t>
        </is>
      </c>
      <c r="G3137" s="3" t="inlineStr">
        <is>
          <t>Mar del Plata</t>
        </is>
      </c>
      <c r="H3137" s="3" t="inlineStr">
        <is>
          <t>Santa Fe</t>
        </is>
      </c>
      <c r="I3137" s="3" t="inlineStr">
        <is>
          <t>Auriculares Bluetooth</t>
        </is>
      </c>
      <c r="J3137" s="3" t="inlineStr">
        <is>
          <t>perifericos</t>
        </is>
      </c>
      <c r="K3137" s="3">
        <v>6</v>
      </c>
      <c r="L3137" s="5">
        <v>80310.85000000001</v>
      </c>
      <c r="M3137" s="3">
        <v>20</v>
      </c>
      <c r="N3137" s="5">
        <v>385492.08</v>
      </c>
      <c r="O3137" s="3" t="inlineStr">
        <is>
          <t>transf</t>
        </is>
      </c>
      <c r="P3137" s="3" t="inlineStr">
        <is>
          <t>Benjamín</t>
        </is>
      </c>
      <c r="Q3137" s="3" t="inlineStr">
        <is>
          <t>Local 1</t>
        </is>
      </c>
      <c r="S3137" s="3" t="inlineStr">
        <is>
          <t>Duplicado probable</t>
        </is>
      </c>
      <c r="T3137" s="3">
        <f>IF(COUNTA(A3137:S3137)&lt;19,"REVISAR","OK")</f>
        <v>0</v>
      </c>
      <c r="U3137" s="3">
        <f>IF(ISNUMBER(B3137),"OK","REVISAR")</f>
        <v>0</v>
      </c>
      <c r="V3137" s="3">
        <f>IF(AND(ISNUMBER(K3137),K3137&gt;0,K3137&lt;50),"OK","REVISAR")</f>
        <v>0</v>
      </c>
      <c r="W3137" s="3">
        <f>IF(AND(ISNUMBER(L3137),L3137&gt;0,L3137&lt;1000000),"OK","REVISAR")</f>
        <v>0</v>
      </c>
      <c r="X3137" s="3">
        <f>IF(AND(ISNUMBER(K3137),ISNUMBER(L3137),ISNUMBER(M3137),ISNUMBER(N3137)),IF(ABS(N3137-(K3137*L3137*(1-M3137/100)))&gt;1,"REVISAR","OK"),"REVISAR")</f>
        <v>0</v>
      </c>
      <c r="Y3137" s="3">
        <f>IF(AND(ISNUMBER(SEARCH("@",E3137)),ISNUMBER(SEARCH(".",E3137))),"OK","REVISAR")</f>
        <v>0</v>
      </c>
      <c r="Z3137" s="3">
        <f>IF(COUNTIF($A$2:$A$5001,A3137)&gt;1,"REVISAR","OK")</f>
        <v>0</v>
      </c>
    </row>
    <row r="3138">
      <c r="A3138" s="3">
        <v>3137</v>
      </c>
      <c r="B3138" s="4">
        <v>45796</v>
      </c>
      <c r="C3138" s="3" t="inlineStr">
        <is>
          <t>Lucas Rodríguez</t>
        </is>
      </c>
      <c r="D3138" s="3" t="inlineStr">
        <is>
          <t>45185827</t>
        </is>
      </c>
      <c r="F3138" s="3" t="inlineStr">
        <is>
          <t>+54 9 2326 563870</t>
        </is>
      </c>
      <c r="G3138" s="3" t="inlineStr">
        <is>
          <t>Rosario</t>
        </is>
      </c>
      <c r="I3138" s="3" t="inlineStr">
        <is>
          <t>Silla gamer</t>
        </is>
      </c>
      <c r="J3138" s="3" t="inlineStr">
        <is>
          <t>Computación</t>
        </is>
      </c>
      <c r="K3138" s="3">
        <v>7</v>
      </c>
      <c r="L3138" s="5">
        <v>125562.58</v>
      </c>
      <c r="M3138" s="3">
        <v>10</v>
      </c>
      <c r="N3138" s="5">
        <v>791044.25</v>
      </c>
      <c r="O3138" s="3" t="inlineStr">
        <is>
          <t>MercadoPago</t>
        </is>
      </c>
      <c r="P3138" s="3" t="inlineStr">
        <is>
          <t>Isaías</t>
        </is>
      </c>
      <c r="Q3138" s="3" t="inlineStr">
        <is>
          <t>Norte</t>
        </is>
      </c>
      <c r="R3138" s="3" t="inlineStr">
        <is>
          <t>entregado</t>
        </is>
      </c>
      <c r="S3138" s="3" t="inlineStr">
        <is>
          <t>Dirección incompleta</t>
        </is>
      </c>
      <c r="T3138" s="3">
        <f>IF(COUNTA(A3138:S3138)&lt;19,"REVISAR","OK")</f>
        <v>0</v>
      </c>
      <c r="U3138" s="3">
        <f>IF(ISNUMBER(B3138),"OK","REVISAR")</f>
        <v>0</v>
      </c>
      <c r="V3138" s="3">
        <f>IF(AND(ISNUMBER(K3138),K3138&gt;0,K3138&lt;50),"OK","REVISAR")</f>
        <v>0</v>
      </c>
      <c r="W3138" s="3">
        <f>IF(AND(ISNUMBER(L3138),L3138&gt;0,L3138&lt;1000000),"OK","REVISAR")</f>
        <v>0</v>
      </c>
      <c r="X3138" s="3">
        <f>IF(AND(ISNUMBER(K3138),ISNUMBER(L3138),ISNUMBER(M3138),ISNUMBER(N3138)),IF(ABS(N3138-(K3138*L3138*(1-M3138/100)))&gt;1,"REVISAR","OK"),"REVISAR")</f>
        <v>0</v>
      </c>
      <c r="Y3138" s="3">
        <f>IF(AND(ISNUMBER(SEARCH("@",E3138)),ISNUMBER(SEARCH(".",E3138))),"OK","REVISAR")</f>
        <v>0</v>
      </c>
      <c r="Z3138" s="3">
        <f>IF(COUNTIF($A$2:$A$5001,A3138)&gt;1,"REVISAR","OK")</f>
        <v>0</v>
      </c>
    </row>
    <row r="3139">
      <c r="A3139" s="3">
        <v>3138</v>
      </c>
      <c r="B3139" s="4">
        <v>45584</v>
      </c>
      <c r="C3139" s="3" t="inlineStr">
        <is>
          <t>Valentina Díaz</t>
        </is>
      </c>
      <c r="D3139" s="3" t="inlineStr">
        <is>
          <t>36857252</t>
        </is>
      </c>
      <c r="E3139" s="3" t="inlineStr">
        <is>
          <t>cliente645@gmail.com</t>
        </is>
      </c>
      <c r="F3139" s="3" t="inlineStr">
        <is>
          <t>+54 9 2326 268911</t>
        </is>
      </c>
      <c r="G3139" s="3" t="inlineStr">
        <is>
          <t>La Plata</t>
        </is>
      </c>
      <c r="H3139" s="3" t="inlineStr">
        <is>
          <t>CABA</t>
        </is>
      </c>
      <c r="I3139" s="3" t="inlineStr">
        <is>
          <t>Teclado mecánico</t>
        </is>
      </c>
      <c r="J3139" s="3" t="inlineStr">
        <is>
          <t>tecnologia</t>
        </is>
      </c>
      <c r="K3139" s="3">
        <v>8</v>
      </c>
      <c r="L3139" s="5">
        <v>179839.8</v>
      </c>
      <c r="M3139" s="3">
        <v>15</v>
      </c>
      <c r="N3139" s="5">
        <v>18982.54</v>
      </c>
      <c r="O3139" s="3" t="inlineStr">
        <is>
          <t>Efectivo</t>
        </is>
      </c>
      <c r="P3139" s="3" t="inlineStr">
        <is>
          <t>Isaías</t>
        </is>
      </c>
      <c r="Q3139" s="3" t="inlineStr">
        <is>
          <t>Sucursal Centro</t>
        </is>
      </c>
      <c r="R3139" s="3" t="inlineStr">
        <is>
          <t>pendiente</t>
        </is>
      </c>
      <c r="S3139" s="3" t="inlineStr">
        <is>
          <t>Producto sin stock</t>
        </is>
      </c>
      <c r="T3139" s="3">
        <f>IF(COUNTA(A3139:S3139)&lt;19,"REVISAR","OK")</f>
        <v>0</v>
      </c>
      <c r="U3139" s="3">
        <f>IF(ISNUMBER(B3139),"OK","REVISAR")</f>
        <v>0</v>
      </c>
      <c r="V3139" s="3">
        <f>IF(AND(ISNUMBER(K3139),K3139&gt;0,K3139&lt;50),"OK","REVISAR")</f>
        <v>0</v>
      </c>
      <c r="W3139" s="3">
        <f>IF(AND(ISNUMBER(L3139),L3139&gt;0,L3139&lt;1000000),"OK","REVISAR")</f>
        <v>0</v>
      </c>
      <c r="X3139" s="3">
        <f>IF(AND(ISNUMBER(K3139),ISNUMBER(L3139),ISNUMBER(M3139),ISNUMBER(N3139)),IF(ABS(N3139-(K3139*L3139*(1-M3139/100)))&gt;1,"REVISAR","OK"),"REVISAR")</f>
        <v>0</v>
      </c>
      <c r="Y3139" s="3">
        <f>IF(AND(ISNUMBER(SEARCH("@",E3139)),ISNUMBER(SEARCH(".",E3139))),"OK","REVISAR")</f>
        <v>0</v>
      </c>
      <c r="Z3139" s="3">
        <f>IF(COUNTIF($A$2:$A$5001,A3139)&gt;1,"REVISAR","OK")</f>
        <v>0</v>
      </c>
    </row>
    <row r="3140">
      <c r="A3140" s="3">
        <v>3139</v>
      </c>
      <c r="B3140" s="4">
        <v>45787</v>
      </c>
      <c r="C3140" s="3" t="inlineStr">
        <is>
          <t>Ana Martínez</t>
        </is>
      </c>
      <c r="D3140" s="3" t="inlineStr">
        <is>
          <t>42080669</t>
        </is>
      </c>
      <c r="E3140" s="3" t="inlineStr">
        <is>
          <t>cliente224@</t>
        </is>
      </c>
      <c r="F3140" s="3" t="inlineStr">
        <is>
          <t>+54 9 2326 336268</t>
        </is>
      </c>
      <c r="G3140" s="3" t="inlineStr">
        <is>
          <t>Mendoza</t>
        </is>
      </c>
      <c r="H3140" s="3" t="inlineStr">
        <is>
          <t>Mendoza</t>
        </is>
      </c>
      <c r="I3140" s="3" t="inlineStr">
        <is>
          <t>Silla gamer</t>
        </is>
      </c>
      <c r="K3140" s="3">
        <v>7</v>
      </c>
      <c r="L3140" s="5" t="inlineStr">
        <is>
          <t>gratis</t>
        </is>
      </c>
      <c r="M3140" s="3">
        <v>5</v>
      </c>
      <c r="O3140" s="3" t="inlineStr">
        <is>
          <t>Efectivo</t>
        </is>
      </c>
      <c r="P3140" s="3" t="inlineStr">
        <is>
          <t>admin</t>
        </is>
      </c>
      <c r="Q3140" s="3" t="inlineStr">
        <is>
          <t>online</t>
        </is>
      </c>
      <c r="R3140" s="3" t="inlineStr">
        <is>
          <t>pendiente</t>
        </is>
      </c>
      <c r="S3140" s="3" t="inlineStr">
        <is>
          <t>Producto sin stock</t>
        </is>
      </c>
      <c r="T3140" s="3">
        <f>IF(COUNTA(A3140:S3140)&lt;19,"REVISAR","OK")</f>
        <v>0</v>
      </c>
      <c r="U3140" s="3">
        <f>IF(ISNUMBER(B3140),"OK","REVISAR")</f>
        <v>0</v>
      </c>
      <c r="V3140" s="3">
        <f>IF(AND(ISNUMBER(K3140),K3140&gt;0,K3140&lt;50),"OK","REVISAR")</f>
        <v>0</v>
      </c>
      <c r="W3140" s="3">
        <f>IF(AND(ISNUMBER(L3140),L3140&gt;0,L3140&lt;1000000),"OK","REVISAR")</f>
        <v>0</v>
      </c>
      <c r="X3140" s="3">
        <f>IF(AND(ISNUMBER(K3140),ISNUMBER(L3140),ISNUMBER(M3140),ISNUMBER(N3140)),IF(ABS(N3140-(K3140*L3140*(1-M3140/100)))&gt;1,"REVISAR","OK"),"REVISAR")</f>
        <v>0</v>
      </c>
      <c r="Y3140" s="3">
        <f>IF(AND(ISNUMBER(SEARCH("@",E3140)),ISNUMBER(SEARCH(".",E3140))),"OK","REVISAR")</f>
        <v>0</v>
      </c>
      <c r="Z3140" s="3">
        <f>IF(COUNTIF($A$2:$A$5001,A3140)&gt;1,"REVISAR","OK")</f>
        <v>0</v>
      </c>
    </row>
    <row r="3141">
      <c r="A3141" s="3">
        <v>3140</v>
      </c>
      <c r="B3141" s="4">
        <v>45769</v>
      </c>
      <c r="C3141" s="3" t="inlineStr">
        <is>
          <t>Martín Fernández</t>
        </is>
      </c>
      <c r="D3141" s="3" t="inlineStr">
        <is>
          <t>24668030</t>
        </is>
      </c>
      <c r="E3141" s="3" t="inlineStr">
        <is>
          <t>cliente813@</t>
        </is>
      </c>
      <c r="F3141" s="3" t="inlineStr">
        <is>
          <t>+54 9 2326 262613</t>
        </is>
      </c>
      <c r="G3141" s="3" t="inlineStr">
        <is>
          <t>Capital Federal</t>
        </is>
      </c>
      <c r="H3141" s="3" t="inlineStr">
        <is>
          <t>Córdoba</t>
        </is>
      </c>
      <c r="I3141" s="3" t="inlineStr">
        <is>
          <t>Mouse gamer</t>
        </is>
      </c>
      <c r="J3141" s="3" t="inlineStr">
        <is>
          <t>Tecnología</t>
        </is>
      </c>
      <c r="K3141" s="3">
        <v>6</v>
      </c>
      <c r="L3141" s="5">
        <v>126128.37</v>
      </c>
      <c r="M3141" s="3">
        <v>0</v>
      </c>
      <c r="N3141" s="5">
        <v>756770.22</v>
      </c>
      <c r="P3141" s="3" t="inlineStr">
        <is>
          <t>Admin</t>
        </is>
      </c>
      <c r="Q3141" s="3" t="inlineStr">
        <is>
          <t>Centro</t>
        </is>
      </c>
      <c r="R3141" s="3" t="inlineStr">
        <is>
          <t>Entregado</t>
        </is>
      </c>
      <c r="S3141" s="3" t="inlineStr">
        <is>
          <t>sin observaciones</t>
        </is>
      </c>
      <c r="T3141" s="3">
        <f>IF(COUNTA(A3141:S3141)&lt;19,"REVISAR","OK")</f>
        <v>0</v>
      </c>
      <c r="U3141" s="3">
        <f>IF(ISNUMBER(B3141),"OK","REVISAR")</f>
        <v>0</v>
      </c>
      <c r="V3141" s="3">
        <f>IF(AND(ISNUMBER(K3141),K3141&gt;0,K3141&lt;50),"OK","REVISAR")</f>
        <v>0</v>
      </c>
      <c r="W3141" s="3">
        <f>IF(AND(ISNUMBER(L3141),L3141&gt;0,L3141&lt;1000000),"OK","REVISAR")</f>
        <v>0</v>
      </c>
      <c r="X3141" s="3">
        <f>IF(AND(ISNUMBER(K3141),ISNUMBER(L3141),ISNUMBER(M3141),ISNUMBER(N3141)),IF(ABS(N3141-(K3141*L3141*(1-M3141/100)))&gt;1,"REVISAR","OK"),"REVISAR")</f>
        <v>0</v>
      </c>
      <c r="Y3141" s="3">
        <f>IF(AND(ISNUMBER(SEARCH("@",E3141)),ISNUMBER(SEARCH(".",E3141))),"OK","REVISAR")</f>
        <v>0</v>
      </c>
      <c r="Z3141" s="3">
        <f>IF(COUNTIF($A$2:$A$5001,A3141)&gt;1,"REVISAR","OK")</f>
        <v>0</v>
      </c>
    </row>
    <row r="3142">
      <c r="A3142" s="3">
        <v>101</v>
      </c>
      <c r="B3142" s="4">
        <v>45349</v>
      </c>
      <c r="C3142" s="3" t="inlineStr">
        <is>
          <t>Camila Torres</t>
        </is>
      </c>
      <c r="D3142" s="3" t="inlineStr">
        <is>
          <t>28007366</t>
        </is>
      </c>
      <c r="E3142" s="3" t="inlineStr">
        <is>
          <t>cliente514@gmai.com</t>
        </is>
      </c>
      <c r="F3142" s="3" t="inlineStr">
        <is>
          <t>+54 9 2326 123583</t>
        </is>
      </c>
      <c r="G3142" s="3" t="inlineStr">
        <is>
          <t>La Plata</t>
        </is>
      </c>
      <c r="H3142" s="3" t="inlineStr">
        <is>
          <t>CABA</t>
        </is>
      </c>
      <c r="I3142" s="3" t="inlineStr">
        <is>
          <t>Disco SSD 480GB</t>
        </is>
      </c>
      <c r="J3142" s="3" t="inlineStr">
        <is>
          <t>Accesorios</t>
        </is>
      </c>
      <c r="K3142" s="3">
        <v>2</v>
      </c>
      <c r="L3142" s="5">
        <v>173540.61</v>
      </c>
      <c r="M3142" s="3">
        <v>20</v>
      </c>
      <c r="N3142" s="5">
        <v>277664.98</v>
      </c>
      <c r="O3142" s="3" t="inlineStr">
        <is>
          <t>Cheque</t>
        </is>
      </c>
      <c r="P3142" s="3" t="inlineStr">
        <is>
          <t>Admin</t>
        </is>
      </c>
      <c r="Q3142" s="3" t="inlineStr">
        <is>
          <t>online</t>
        </is>
      </c>
      <c r="R3142" s="3" t="inlineStr">
        <is>
          <t>Pendiente</t>
        </is>
      </c>
      <c r="S3142" s="3" t="inlineStr">
        <is>
          <t>sin observaciones</t>
        </is>
      </c>
      <c r="T3142" s="3">
        <f>IF(COUNTA(A3142:S3142)&lt;19,"REVISAR","OK")</f>
        <v>0</v>
      </c>
      <c r="U3142" s="3">
        <f>IF(ISNUMBER(B3142),"OK","REVISAR")</f>
        <v>0</v>
      </c>
      <c r="V3142" s="3">
        <f>IF(AND(ISNUMBER(K3142),K3142&gt;0,K3142&lt;50),"OK","REVISAR")</f>
        <v>0</v>
      </c>
      <c r="W3142" s="3">
        <f>IF(AND(ISNUMBER(L3142),L3142&gt;0,L3142&lt;1000000),"OK","REVISAR")</f>
        <v>0</v>
      </c>
      <c r="X3142" s="3">
        <f>IF(AND(ISNUMBER(K3142),ISNUMBER(L3142),ISNUMBER(M3142),ISNUMBER(N3142)),IF(ABS(N3142-(K3142*L3142*(1-M3142/100)))&gt;1,"REVISAR","OK"),"REVISAR")</f>
        <v>0</v>
      </c>
      <c r="Y3142" s="3">
        <f>IF(AND(ISNUMBER(SEARCH("@",E3142)),ISNUMBER(SEARCH(".",E3142))),"OK","REVISAR")</f>
        <v>0</v>
      </c>
      <c r="Z3142" s="3">
        <f>IF(COUNTIF($A$2:$A$5001,A3142)&gt;1,"REVISAR","OK")</f>
        <v>0</v>
      </c>
    </row>
    <row r="3143">
      <c r="A3143" s="3">
        <v>3142</v>
      </c>
      <c r="B3143" s="4">
        <v>45529</v>
      </c>
      <c r="C3143" s="3" t="inlineStr">
        <is>
          <t>Ana Martínez</t>
        </is>
      </c>
      <c r="D3143" s="3" t="inlineStr">
        <is>
          <t>30771208</t>
        </is>
      </c>
      <c r="F3143" s="3" t="inlineStr">
        <is>
          <t>+54 9 2326 594010</t>
        </is>
      </c>
      <c r="G3143" s="3" t="inlineStr">
        <is>
          <t>san antonio de areco</t>
        </is>
      </c>
      <c r="H3143" s="3" t="inlineStr">
        <is>
          <t>Mendoza</t>
        </is>
      </c>
      <c r="J3143" s="3" t="inlineStr">
        <is>
          <t>Audio</t>
        </is>
      </c>
      <c r="K3143" s="3">
        <v>8</v>
      </c>
      <c r="L3143" s="5">
        <v>122348.48</v>
      </c>
      <c r="M3143" s="3">
        <v>0</v>
      </c>
      <c r="N3143" s="5">
        <v>978787.84</v>
      </c>
      <c r="O3143" s="3" t="inlineStr">
        <is>
          <t>Tarjeta Crédito</t>
        </is>
      </c>
      <c r="R3143" s="3" t="inlineStr">
        <is>
          <t>entregado</t>
        </is>
      </c>
      <c r="S3143" s="3" t="inlineStr">
        <is>
          <t>Precio cargado manualmente</t>
        </is>
      </c>
      <c r="T3143" s="3">
        <f>IF(COUNTA(A3143:S3143)&lt;19,"REVISAR","OK")</f>
        <v>0</v>
      </c>
      <c r="U3143" s="3">
        <f>IF(ISNUMBER(B3143),"OK","REVISAR")</f>
        <v>0</v>
      </c>
      <c r="V3143" s="3">
        <f>IF(AND(ISNUMBER(K3143),K3143&gt;0,K3143&lt;50),"OK","REVISAR")</f>
        <v>0</v>
      </c>
      <c r="W3143" s="3">
        <f>IF(AND(ISNUMBER(L3143),L3143&gt;0,L3143&lt;1000000),"OK","REVISAR")</f>
        <v>0</v>
      </c>
      <c r="X3143" s="3">
        <f>IF(AND(ISNUMBER(K3143),ISNUMBER(L3143),ISNUMBER(M3143),ISNUMBER(N3143)),IF(ABS(N3143-(K3143*L3143*(1-M3143/100)))&gt;1,"REVISAR","OK"),"REVISAR")</f>
        <v>0</v>
      </c>
      <c r="Y3143" s="3">
        <f>IF(AND(ISNUMBER(SEARCH("@",E3143)),ISNUMBER(SEARCH(".",E3143))),"OK","REVISAR")</f>
        <v>0</v>
      </c>
      <c r="Z3143" s="3">
        <f>IF(COUNTIF($A$2:$A$5001,A3143)&gt;1,"REVISAR","OK")</f>
        <v>0</v>
      </c>
    </row>
    <row r="3144">
      <c r="A3144" s="3">
        <v>288</v>
      </c>
      <c r="B3144" s="4">
        <v>45657</v>
      </c>
      <c r="C3144" s="3" t="inlineStr">
        <is>
          <t>Valentina Díaz</t>
        </is>
      </c>
      <c r="D3144" s="3" t="inlineStr">
        <is>
          <t>40802117</t>
        </is>
      </c>
      <c r="E3144" s="3" t="inlineStr">
        <is>
          <t>no tiene</t>
        </is>
      </c>
      <c r="F3144" s="3" t="inlineStr">
        <is>
          <t>+54 9 2326 602931</t>
        </is>
      </c>
      <c r="G3144" s="3" t="inlineStr">
        <is>
          <t>La Plata</t>
        </is>
      </c>
      <c r="I3144" s="3" t="inlineStr">
        <is>
          <t>Monitor 24</t>
        </is>
      </c>
      <c r="J3144" s="3" t="inlineStr">
        <is>
          <t>Periféricos</t>
        </is>
      </c>
      <c r="K3144" s="3">
        <v>6</v>
      </c>
      <c r="L3144" s="5">
        <v>126444.77</v>
      </c>
      <c r="M3144" s="3">
        <v>20</v>
      </c>
      <c r="N3144" s="5">
        <v>606934.9</v>
      </c>
      <c r="P3144" s="3" t="inlineStr">
        <is>
          <t>Sin vendedor</t>
        </is>
      </c>
      <c r="R3144" s="3" t="inlineStr">
        <is>
          <t>Entregado</t>
        </is>
      </c>
      <c r="S3144" s="3" t="inlineStr">
        <is>
          <t>Dirección incompleta</t>
        </is>
      </c>
      <c r="T3144" s="3">
        <f>IF(COUNTA(A3144:S3144)&lt;19,"REVISAR","OK")</f>
        <v>0</v>
      </c>
      <c r="U3144" s="3">
        <f>IF(ISNUMBER(B3144),"OK","REVISAR")</f>
        <v>0</v>
      </c>
      <c r="V3144" s="3">
        <f>IF(AND(ISNUMBER(K3144),K3144&gt;0,K3144&lt;50),"OK","REVISAR")</f>
        <v>0</v>
      </c>
      <c r="W3144" s="3">
        <f>IF(AND(ISNUMBER(L3144),L3144&gt;0,L3144&lt;1000000),"OK","REVISAR")</f>
        <v>0</v>
      </c>
      <c r="X3144" s="3">
        <f>IF(AND(ISNUMBER(K3144),ISNUMBER(L3144),ISNUMBER(M3144),ISNUMBER(N3144)),IF(ABS(N3144-(K3144*L3144*(1-M3144/100)))&gt;1,"REVISAR","OK"),"REVISAR")</f>
        <v>0</v>
      </c>
      <c r="Y3144" s="3">
        <f>IF(AND(ISNUMBER(SEARCH("@",E3144)),ISNUMBER(SEARCH(".",E3144))),"OK","REVISAR")</f>
        <v>0</v>
      </c>
      <c r="Z3144" s="3">
        <f>IF(COUNTIF($A$2:$A$5001,A3144)&gt;1,"REVISAR","OK")</f>
        <v>0</v>
      </c>
    </row>
    <row r="3145">
      <c r="A3145" s="3">
        <v>3144</v>
      </c>
      <c r="B3145" s="4">
        <v>45619</v>
      </c>
      <c r="C3145" s="3" t="inlineStr">
        <is>
          <t>Valentina Díaz</t>
        </is>
      </c>
      <c r="D3145" s="3" t="inlineStr">
        <is>
          <t>37465579</t>
        </is>
      </c>
      <c r="E3145" s="3" t="inlineStr">
        <is>
          <t>cliente148@hotmial.com</t>
        </is>
      </c>
      <c r="F3145" s="3" t="inlineStr">
        <is>
          <t>+54 9 2326 638954</t>
        </is>
      </c>
      <c r="G3145" s="3" t="inlineStr">
        <is>
          <t>Cordoba</t>
        </is>
      </c>
      <c r="H3145" s="3" t="inlineStr">
        <is>
          <t>buenos aires</t>
        </is>
      </c>
      <c r="I3145" s="3" t="inlineStr">
        <is>
          <t>Disco SSD 480GB</t>
        </is>
      </c>
      <c r="J3145" s="3" t="inlineStr">
        <is>
          <t>Tecnología</t>
        </is>
      </c>
      <c r="K3145" s="3">
        <v>3</v>
      </c>
      <c r="L3145" s="5">
        <v>111542.12</v>
      </c>
      <c r="M3145" s="3">
        <v>15</v>
      </c>
      <c r="N3145" s="5">
        <v>284432.41</v>
      </c>
      <c r="O3145" s="3" t="inlineStr">
        <is>
          <t>Cheque</t>
        </is>
      </c>
      <c r="P3145" s="3" t="inlineStr">
        <is>
          <t>Sin vendedor</t>
        </is>
      </c>
      <c r="Q3145" s="3" t="inlineStr">
        <is>
          <t>Norte</t>
        </is>
      </c>
      <c r="R3145" s="3" t="inlineStr">
        <is>
          <t>entregado</t>
        </is>
      </c>
      <c r="S3145" s="3" t="inlineStr">
        <is>
          <t>OK</t>
        </is>
      </c>
      <c r="T3145" s="3">
        <f>IF(COUNTA(A3145:S3145)&lt;19,"REVISAR","OK")</f>
        <v>0</v>
      </c>
      <c r="U3145" s="3">
        <f>IF(ISNUMBER(B3145),"OK","REVISAR")</f>
        <v>0</v>
      </c>
      <c r="V3145" s="3">
        <f>IF(AND(ISNUMBER(K3145),K3145&gt;0,K3145&lt;50),"OK","REVISAR")</f>
        <v>0</v>
      </c>
      <c r="W3145" s="3">
        <f>IF(AND(ISNUMBER(L3145),L3145&gt;0,L3145&lt;1000000),"OK","REVISAR")</f>
        <v>0</v>
      </c>
      <c r="X3145" s="3">
        <f>IF(AND(ISNUMBER(K3145),ISNUMBER(L3145),ISNUMBER(M3145),ISNUMBER(N3145)),IF(ABS(N3145-(K3145*L3145*(1-M3145/100)))&gt;1,"REVISAR","OK"),"REVISAR")</f>
        <v>0</v>
      </c>
      <c r="Y3145" s="3">
        <f>IF(AND(ISNUMBER(SEARCH("@",E3145)),ISNUMBER(SEARCH(".",E3145))),"OK","REVISAR")</f>
        <v>0</v>
      </c>
      <c r="Z3145" s="3">
        <f>IF(COUNTIF($A$2:$A$5001,A3145)&gt;1,"REVISAR","OK")</f>
        <v>0</v>
      </c>
    </row>
    <row r="3146">
      <c r="A3146" s="3">
        <v>3145</v>
      </c>
      <c r="B3146" s="4">
        <v>45332</v>
      </c>
      <c r="C3146" s="3" t="inlineStr">
        <is>
          <t>Ana Martínez</t>
        </is>
      </c>
      <c r="D3146" s="3" t="inlineStr">
        <is>
          <t>34122762</t>
        </is>
      </c>
      <c r="E3146" s="3" t="inlineStr">
        <is>
          <t>cliente289@hotmial.com</t>
        </is>
      </c>
      <c r="F3146" s="3" t="inlineStr">
        <is>
          <t>+54 9 2326 592118</t>
        </is>
      </c>
      <c r="G3146" s="3" t="inlineStr">
        <is>
          <t>Cordoba</t>
        </is>
      </c>
      <c r="H3146" s="3" t="inlineStr">
        <is>
          <t>Santa Fe</t>
        </is>
      </c>
      <c r="J3146" s="3" t="inlineStr">
        <is>
          <t>Audio</t>
        </is>
      </c>
      <c r="K3146" s="3">
        <v>5</v>
      </c>
      <c r="L3146" s="5">
        <v>63739.39</v>
      </c>
      <c r="M3146" s="3">
        <v>5</v>
      </c>
      <c r="N3146" s="5">
        <v>302762.1</v>
      </c>
      <c r="O3146" s="3" t="inlineStr">
        <is>
          <t>Transferencia</t>
        </is>
      </c>
      <c r="P3146" s="3" t="inlineStr">
        <is>
          <t>Lucas</t>
        </is>
      </c>
      <c r="Q3146" s="3" t="inlineStr">
        <is>
          <t>Sucursal Norte</t>
        </is>
      </c>
      <c r="T3146" s="3">
        <f>IF(COUNTA(A3146:S3146)&lt;19,"REVISAR","OK")</f>
        <v>0</v>
      </c>
      <c r="U3146" s="3">
        <f>IF(ISNUMBER(B3146),"OK","REVISAR")</f>
        <v>0</v>
      </c>
      <c r="V3146" s="3">
        <f>IF(AND(ISNUMBER(K3146),K3146&gt;0,K3146&lt;50),"OK","REVISAR")</f>
        <v>0</v>
      </c>
      <c r="W3146" s="3">
        <f>IF(AND(ISNUMBER(L3146),L3146&gt;0,L3146&lt;1000000),"OK","REVISAR")</f>
        <v>0</v>
      </c>
      <c r="X3146" s="3">
        <f>IF(AND(ISNUMBER(K3146),ISNUMBER(L3146),ISNUMBER(M3146),ISNUMBER(N3146)),IF(ABS(N3146-(K3146*L3146*(1-M3146/100)))&gt;1,"REVISAR","OK"),"REVISAR")</f>
        <v>0</v>
      </c>
      <c r="Y3146" s="3">
        <f>IF(AND(ISNUMBER(SEARCH("@",E3146)),ISNUMBER(SEARCH(".",E3146))),"OK","REVISAR")</f>
        <v>0</v>
      </c>
      <c r="Z3146" s="3">
        <f>IF(COUNTIF($A$2:$A$5001,A3146)&gt;1,"REVISAR","OK")</f>
        <v>0</v>
      </c>
    </row>
    <row r="3147">
      <c r="A3147" s="3">
        <v>3146</v>
      </c>
      <c r="B3147" s="4">
        <v>45612</v>
      </c>
      <c r="C3147" s="3" t="inlineStr">
        <is>
          <t>Carlos López</t>
        </is>
      </c>
      <c r="D3147" s="3" t="inlineStr">
        <is>
          <t>30006341</t>
        </is>
      </c>
      <c r="E3147" s="3" t="inlineStr">
        <is>
          <t>cliente498@yahoo.com</t>
        </is>
      </c>
      <c r="F3147" s="3" t="inlineStr">
        <is>
          <t>+54 9 2326 286670</t>
        </is>
      </c>
      <c r="G3147" s="3" t="inlineStr">
        <is>
          <t>Mendoza</t>
        </is>
      </c>
      <c r="H3147" s="3" t="inlineStr">
        <is>
          <t>Mendoza</t>
        </is>
      </c>
      <c r="I3147" s="3" t="inlineStr">
        <is>
          <t>Teclado mecánico</t>
        </is>
      </c>
      <c r="J3147" s="3" t="inlineStr">
        <is>
          <t>Computación</t>
        </is>
      </c>
      <c r="K3147" s="3">
        <v>2</v>
      </c>
      <c r="L3147" s="5">
        <v>28625.16</v>
      </c>
      <c r="M3147" s="3">
        <v>15</v>
      </c>
      <c r="N3147" s="5">
        <v>48662.77</v>
      </c>
      <c r="O3147" s="3" t="inlineStr">
        <is>
          <t>Efectivo</t>
        </is>
      </c>
      <c r="P3147" s="3" t="inlineStr">
        <is>
          <t>Isaías</t>
        </is>
      </c>
      <c r="Q3147" s="3" t="inlineStr">
        <is>
          <t>Sucursal Norte</t>
        </is>
      </c>
      <c r="T3147" s="3">
        <f>IF(COUNTA(A3147:S3147)&lt;19,"REVISAR","OK")</f>
        <v>0</v>
      </c>
      <c r="U3147" s="3">
        <f>IF(ISNUMBER(B3147),"OK","REVISAR")</f>
        <v>0</v>
      </c>
      <c r="V3147" s="3">
        <f>IF(AND(ISNUMBER(K3147),K3147&gt;0,K3147&lt;50),"OK","REVISAR")</f>
        <v>0</v>
      </c>
      <c r="W3147" s="3">
        <f>IF(AND(ISNUMBER(L3147),L3147&gt;0,L3147&lt;1000000),"OK","REVISAR")</f>
        <v>0</v>
      </c>
      <c r="X3147" s="3">
        <f>IF(AND(ISNUMBER(K3147),ISNUMBER(L3147),ISNUMBER(M3147),ISNUMBER(N3147)),IF(ABS(N3147-(K3147*L3147*(1-M3147/100)))&gt;1,"REVISAR","OK"),"REVISAR")</f>
        <v>0</v>
      </c>
      <c r="Y3147" s="3">
        <f>IF(AND(ISNUMBER(SEARCH("@",E3147)),ISNUMBER(SEARCH(".",E3147))),"OK","REVISAR")</f>
        <v>0</v>
      </c>
      <c r="Z3147" s="3">
        <f>IF(COUNTIF($A$2:$A$5001,A3147)&gt;1,"REVISAR","OK")</f>
        <v>0</v>
      </c>
    </row>
    <row r="3148">
      <c r="A3148" s="3">
        <v>3147</v>
      </c>
      <c r="B3148" s="4">
        <v>45402</v>
      </c>
      <c r="C3148" s="3" t="inlineStr">
        <is>
          <t>Ana Martínez</t>
        </is>
      </c>
      <c r="D3148" s="3" t="inlineStr">
        <is>
          <t>35816799</t>
        </is>
      </c>
      <c r="E3148" s="3" t="inlineStr">
        <is>
          <t>cliente145@gmail.com</t>
        </is>
      </c>
      <c r="F3148" s="3" t="inlineStr">
        <is>
          <t>+54 9 2326 302503</t>
        </is>
      </c>
      <c r="G3148" s="3" t="inlineStr">
        <is>
          <t>S. A. de Areco</t>
        </is>
      </c>
      <c r="H3148" s="3" t="inlineStr">
        <is>
          <t>Mendoza</t>
        </is>
      </c>
      <c r="I3148" s="3" t="inlineStr">
        <is>
          <t>Auriculares Bluetooth</t>
        </is>
      </c>
      <c r="J3148" s="3" t="inlineStr">
        <is>
          <t>Periféricos</t>
        </is>
      </c>
      <c r="K3148" s="3">
        <v>3</v>
      </c>
      <c r="L3148" s="5">
        <v>109476.28</v>
      </c>
      <c r="M3148" s="3">
        <v>10</v>
      </c>
      <c r="N3148" s="5">
        <v>295585.96</v>
      </c>
      <c r="O3148" s="3" t="inlineStr">
        <is>
          <t>Tarjeta Débito</t>
        </is>
      </c>
      <c r="P3148" s="3" t="inlineStr">
        <is>
          <t>Isaías</t>
        </is>
      </c>
      <c r="Q3148" s="3" t="inlineStr">
        <is>
          <t>Sucursal Norte</t>
        </is>
      </c>
      <c r="S3148" s="3" t="inlineStr">
        <is>
          <t>Cliente reclama demora</t>
        </is>
      </c>
      <c r="T3148" s="3">
        <f>IF(COUNTA(A3148:S3148)&lt;19,"REVISAR","OK")</f>
        <v>0</v>
      </c>
      <c r="U3148" s="3">
        <f>IF(ISNUMBER(B3148),"OK","REVISAR")</f>
        <v>0</v>
      </c>
      <c r="V3148" s="3">
        <f>IF(AND(ISNUMBER(K3148),K3148&gt;0,K3148&lt;50),"OK","REVISAR")</f>
        <v>0</v>
      </c>
      <c r="W3148" s="3">
        <f>IF(AND(ISNUMBER(L3148),L3148&gt;0,L3148&lt;1000000),"OK","REVISAR")</f>
        <v>0</v>
      </c>
      <c r="X3148" s="3">
        <f>IF(AND(ISNUMBER(K3148),ISNUMBER(L3148),ISNUMBER(M3148),ISNUMBER(N3148)),IF(ABS(N3148-(K3148*L3148*(1-M3148/100)))&gt;1,"REVISAR","OK"),"REVISAR")</f>
        <v>0</v>
      </c>
      <c r="Y3148" s="3">
        <f>IF(AND(ISNUMBER(SEARCH("@",E3148)),ISNUMBER(SEARCH(".",E3148))),"OK","REVISAR")</f>
        <v>0</v>
      </c>
      <c r="Z3148" s="3">
        <f>IF(COUNTIF($A$2:$A$5001,A3148)&gt;1,"REVISAR","OK")</f>
        <v>0</v>
      </c>
    </row>
    <row r="3149">
      <c r="A3149" s="3">
        <v>3148</v>
      </c>
      <c r="B3149" s="4">
        <v>45325</v>
      </c>
      <c r="C3149" s="3" t="inlineStr">
        <is>
          <t>Martín Fernández</t>
        </is>
      </c>
      <c r="D3149" s="3" t="inlineStr">
        <is>
          <t>24107524</t>
        </is>
      </c>
      <c r="E3149" s="3" t="inlineStr">
        <is>
          <t>cliente516@outlook.com</t>
        </is>
      </c>
      <c r="F3149" s="3" t="inlineStr">
        <is>
          <t>12345</t>
        </is>
      </c>
      <c r="G3149" s="3" t="inlineStr">
        <is>
          <t>San Antonio de Areco</t>
        </is>
      </c>
      <c r="H3149" s="3" t="inlineStr">
        <is>
          <t>Buenos Aires</t>
        </is>
      </c>
      <c r="I3149" s="3" t="inlineStr">
        <is>
          <t>Cable USB-C</t>
        </is>
      </c>
      <c r="J3149" s="3" t="inlineStr">
        <is>
          <t>Tecnologia</t>
        </is>
      </c>
      <c r="K3149" s="3">
        <v>5</v>
      </c>
      <c r="L3149" s="5">
        <v>121631.85</v>
      </c>
      <c r="M3149" s="3">
        <v>15</v>
      </c>
      <c r="N3149" s="5">
        <v>516935.36</v>
      </c>
      <c r="O3149" s="3" t="inlineStr">
        <is>
          <t>Transferencia</t>
        </is>
      </c>
      <c r="P3149" s="3" t="inlineStr">
        <is>
          <t>Sofía</t>
        </is>
      </c>
      <c r="Q3149" s="3" t="inlineStr">
        <is>
          <t>Sucursal Centro</t>
        </is>
      </c>
      <c r="R3149" s="3" t="inlineStr">
        <is>
          <t>pendiente</t>
        </is>
      </c>
      <c r="S3149" s="3" t="inlineStr">
        <is>
          <t>Pago a confirmar</t>
        </is>
      </c>
      <c r="T3149" s="3">
        <f>IF(COUNTA(A3149:S3149)&lt;19,"REVISAR","OK")</f>
        <v>0</v>
      </c>
      <c r="U3149" s="3">
        <f>IF(ISNUMBER(B3149),"OK","REVISAR")</f>
        <v>0</v>
      </c>
      <c r="V3149" s="3">
        <f>IF(AND(ISNUMBER(K3149),K3149&gt;0,K3149&lt;50),"OK","REVISAR")</f>
        <v>0</v>
      </c>
      <c r="W3149" s="3">
        <f>IF(AND(ISNUMBER(L3149),L3149&gt;0,L3149&lt;1000000),"OK","REVISAR")</f>
        <v>0</v>
      </c>
      <c r="X3149" s="3">
        <f>IF(AND(ISNUMBER(K3149),ISNUMBER(L3149),ISNUMBER(M3149),ISNUMBER(N3149)),IF(ABS(N3149-(K3149*L3149*(1-M3149/100)))&gt;1,"REVISAR","OK"),"REVISAR")</f>
        <v>0</v>
      </c>
      <c r="Y3149" s="3">
        <f>IF(AND(ISNUMBER(SEARCH("@",E3149)),ISNUMBER(SEARCH(".",E3149))),"OK","REVISAR")</f>
        <v>0</v>
      </c>
      <c r="Z3149" s="3">
        <f>IF(COUNTIF($A$2:$A$5001,A3149)&gt;1,"REVISAR","OK")</f>
        <v>0</v>
      </c>
    </row>
    <row r="3150">
      <c r="A3150" s="3">
        <v>3149</v>
      </c>
      <c r="B3150" s="4">
        <v>45293</v>
      </c>
      <c r="C3150" s="3" t="inlineStr">
        <is>
          <t>Juan Pérez</t>
        </is>
      </c>
      <c r="D3150" s="3" t="inlineStr">
        <is>
          <t>33410281</t>
        </is>
      </c>
      <c r="E3150" s="3" t="inlineStr">
        <is>
          <t>cliente454@outlook.com</t>
        </is>
      </c>
      <c r="F3150" s="3" t="inlineStr">
        <is>
          <t>+54 9 2326 814678</t>
        </is>
      </c>
      <c r="G3150" s="3" t="inlineStr">
        <is>
          <t>san antonio de areco</t>
        </is>
      </c>
      <c r="H3150" s="3" t="inlineStr">
        <is>
          <t>Córdoba</t>
        </is>
      </c>
      <c r="J3150" s="3" t="inlineStr">
        <is>
          <t>Sin categoria</t>
        </is>
      </c>
      <c r="K3150" s="3">
        <v>4</v>
      </c>
      <c r="L3150" s="5">
        <v>58609.3</v>
      </c>
      <c r="M3150" s="3">
        <v>0</v>
      </c>
      <c r="N3150" s="5">
        <v>234437.2</v>
      </c>
      <c r="O3150" s="3" t="inlineStr">
        <is>
          <t>transf</t>
        </is>
      </c>
      <c r="P3150" s="3" t="inlineStr">
        <is>
          <t>Sofía</t>
        </is>
      </c>
      <c r="Q3150" s="3" t="inlineStr">
        <is>
          <t>Online</t>
        </is>
      </c>
      <c r="R3150" s="3" t="inlineStr">
        <is>
          <t>Pendiente</t>
        </is>
      </c>
      <c r="S3150" s="3" t="inlineStr">
        <is>
          <t>Cliente reclama demora</t>
        </is>
      </c>
      <c r="T3150" s="3">
        <f>IF(COUNTA(A3150:S3150)&lt;19,"REVISAR","OK")</f>
        <v>0</v>
      </c>
      <c r="U3150" s="3">
        <f>IF(ISNUMBER(B3150),"OK","REVISAR")</f>
        <v>0</v>
      </c>
      <c r="V3150" s="3">
        <f>IF(AND(ISNUMBER(K3150),K3150&gt;0,K3150&lt;50),"OK","REVISAR")</f>
        <v>0</v>
      </c>
      <c r="W3150" s="3">
        <f>IF(AND(ISNUMBER(L3150),L3150&gt;0,L3150&lt;1000000),"OK","REVISAR")</f>
        <v>0</v>
      </c>
      <c r="X3150" s="3">
        <f>IF(AND(ISNUMBER(K3150),ISNUMBER(L3150),ISNUMBER(M3150),ISNUMBER(N3150)),IF(ABS(N3150-(K3150*L3150*(1-M3150/100)))&gt;1,"REVISAR","OK"),"REVISAR")</f>
        <v>0</v>
      </c>
      <c r="Y3150" s="3">
        <f>IF(AND(ISNUMBER(SEARCH("@",E3150)),ISNUMBER(SEARCH(".",E3150))),"OK","REVISAR")</f>
        <v>0</v>
      </c>
      <c r="Z3150" s="3">
        <f>IF(COUNTIF($A$2:$A$5001,A3150)&gt;1,"REVISAR","OK")</f>
        <v>0</v>
      </c>
    </row>
    <row r="3151">
      <c r="A3151" s="3">
        <v>3150</v>
      </c>
      <c r="B3151" s="4">
        <v>45297</v>
      </c>
      <c r="C3151" s="3" t="inlineStr">
        <is>
          <t>Martín Fernández</t>
        </is>
      </c>
      <c r="D3151" s="3" t="inlineStr">
        <is>
          <t>23467206</t>
        </is>
      </c>
      <c r="E3151" s="3" t="inlineStr">
        <is>
          <t>cliente327@gmai.com</t>
        </is>
      </c>
      <c r="F3151" s="3" t="inlineStr">
        <is>
          <t>+54 9 2326 787288</t>
        </is>
      </c>
      <c r="G3151" s="3" t="inlineStr">
        <is>
          <t>Córdoba</t>
        </is>
      </c>
      <c r="H3151" s="3" t="inlineStr">
        <is>
          <t>Córdoba</t>
        </is>
      </c>
      <c r="I3151" s="3" t="inlineStr">
        <is>
          <t>Teclado mecánico</t>
        </is>
      </c>
      <c r="J3151" s="3" t="inlineStr">
        <is>
          <t>Computación</t>
        </is>
      </c>
      <c r="K3151" s="3">
        <v>1</v>
      </c>
      <c r="L3151" s="5">
        <v>98872.24000000001</v>
      </c>
      <c r="M3151" s="3">
        <v>25</v>
      </c>
      <c r="O3151" s="3" t="inlineStr">
        <is>
          <t>tarjeta credito</t>
        </is>
      </c>
      <c r="P3151" s="3" t="inlineStr">
        <is>
          <t>Isaías</t>
        </is>
      </c>
      <c r="T3151" s="3">
        <f>IF(COUNTA(A3151:S3151)&lt;19,"REVISAR","OK")</f>
        <v>0</v>
      </c>
      <c r="U3151" s="3">
        <f>IF(ISNUMBER(B3151),"OK","REVISAR")</f>
        <v>0</v>
      </c>
      <c r="V3151" s="3">
        <f>IF(AND(ISNUMBER(K3151),K3151&gt;0,K3151&lt;50),"OK","REVISAR")</f>
        <v>0</v>
      </c>
      <c r="W3151" s="3">
        <f>IF(AND(ISNUMBER(L3151),L3151&gt;0,L3151&lt;1000000),"OK","REVISAR")</f>
        <v>0</v>
      </c>
      <c r="X3151" s="3">
        <f>IF(AND(ISNUMBER(K3151),ISNUMBER(L3151),ISNUMBER(M3151),ISNUMBER(N3151)),IF(ABS(N3151-(K3151*L3151*(1-M3151/100)))&gt;1,"REVISAR","OK"),"REVISAR")</f>
        <v>0</v>
      </c>
      <c r="Y3151" s="3">
        <f>IF(AND(ISNUMBER(SEARCH("@",E3151)),ISNUMBER(SEARCH(".",E3151))),"OK","REVISAR")</f>
        <v>0</v>
      </c>
      <c r="Z3151" s="3">
        <f>IF(COUNTIF($A$2:$A$5001,A3151)&gt;1,"REVISAR","OK")</f>
        <v>0</v>
      </c>
    </row>
    <row r="3152">
      <c r="A3152" s="3">
        <v>3151</v>
      </c>
      <c r="B3152" s="4">
        <v>45683</v>
      </c>
      <c r="C3152" s="3" t="inlineStr">
        <is>
          <t>Camila Torres</t>
        </is>
      </c>
      <c r="D3152" s="3" t="inlineStr">
        <is>
          <t>34566264</t>
        </is>
      </c>
      <c r="E3152" s="3" t="inlineStr">
        <is>
          <t>cliente562@hotmial.com</t>
        </is>
      </c>
      <c r="F3152" s="3" t="inlineStr">
        <is>
          <t>+54 9 2326 222804</t>
        </is>
      </c>
      <c r="G3152" s="3" t="inlineStr">
        <is>
          <t>Areco</t>
        </is>
      </c>
      <c r="H3152" s="3" t="inlineStr">
        <is>
          <t>Cordoba</t>
        </is>
      </c>
      <c r="I3152" s="3" t="inlineStr">
        <is>
          <t>Notebook 15</t>
        </is>
      </c>
      <c r="J3152" s="3" t="inlineStr">
        <is>
          <t>tecnologia</t>
        </is>
      </c>
      <c r="K3152" s="3">
        <v>4</v>
      </c>
      <c r="L3152" s="5">
        <v>114054.93</v>
      </c>
      <c r="M3152" s="3">
        <v>15</v>
      </c>
      <c r="N3152" s="5">
        <v>387786.76</v>
      </c>
      <c r="P3152" s="3" t="inlineStr">
        <is>
          <t>admin</t>
        </is>
      </c>
      <c r="Q3152" s="3" t="inlineStr">
        <is>
          <t>Online</t>
        </is>
      </c>
      <c r="R3152" s="3" t="inlineStr">
        <is>
          <t>Entregado</t>
        </is>
      </c>
      <c r="T3152" s="3">
        <f>IF(COUNTA(A3152:S3152)&lt;19,"REVISAR","OK")</f>
        <v>0</v>
      </c>
      <c r="U3152" s="3">
        <f>IF(ISNUMBER(B3152),"OK","REVISAR")</f>
        <v>0</v>
      </c>
      <c r="V3152" s="3">
        <f>IF(AND(ISNUMBER(K3152),K3152&gt;0,K3152&lt;50),"OK","REVISAR")</f>
        <v>0</v>
      </c>
      <c r="W3152" s="3">
        <f>IF(AND(ISNUMBER(L3152),L3152&gt;0,L3152&lt;1000000),"OK","REVISAR")</f>
        <v>0</v>
      </c>
      <c r="X3152" s="3">
        <f>IF(AND(ISNUMBER(K3152),ISNUMBER(L3152),ISNUMBER(M3152),ISNUMBER(N3152)),IF(ABS(N3152-(K3152*L3152*(1-M3152/100)))&gt;1,"REVISAR","OK"),"REVISAR")</f>
        <v>0</v>
      </c>
      <c r="Y3152" s="3">
        <f>IF(AND(ISNUMBER(SEARCH("@",E3152)),ISNUMBER(SEARCH(".",E3152))),"OK","REVISAR")</f>
        <v>0</v>
      </c>
      <c r="Z3152" s="3">
        <f>IF(COUNTIF($A$2:$A$5001,A3152)&gt;1,"REVISAR","OK")</f>
        <v>0</v>
      </c>
    </row>
    <row r="3153">
      <c r="A3153" s="3">
        <v>3152</v>
      </c>
      <c r="B3153" s="4">
        <v>45771</v>
      </c>
      <c r="C3153" s="3" t="inlineStr">
        <is>
          <t>Lucas Rodríguez</t>
        </is>
      </c>
      <c r="D3153" s="3" t="inlineStr">
        <is>
          <t>37984085</t>
        </is>
      </c>
      <c r="E3153" s="3" t="inlineStr">
        <is>
          <t>cliente702@hotmail.com</t>
        </is>
      </c>
      <c r="F3153" s="3" t="inlineStr">
        <is>
          <t>+54 9 2326 694724</t>
        </is>
      </c>
      <c r="G3153" s="3" t="inlineStr">
        <is>
          <t>Buenos Aires</t>
        </is>
      </c>
      <c r="H3153" s="3" t="inlineStr">
        <is>
          <t>Cordoba</t>
        </is>
      </c>
      <c r="I3153" s="3" t="inlineStr">
        <is>
          <t>Producto desconocido</t>
        </is>
      </c>
      <c r="J3153" s="3" t="inlineStr">
        <is>
          <t>Periféricos</t>
        </is>
      </c>
      <c r="K3153" s="3">
        <v>1</v>
      </c>
      <c r="L3153" s="5">
        <v>176723.71</v>
      </c>
      <c r="M3153" s="3">
        <v>0</v>
      </c>
      <c r="N3153" s="5">
        <v>176723.71</v>
      </c>
      <c r="O3153" s="3" t="inlineStr">
        <is>
          <t>Efectivo</t>
        </is>
      </c>
      <c r="P3153" s="3" t="inlineStr">
        <is>
          <t>Lucas</t>
        </is>
      </c>
      <c r="Q3153" s="3" t="inlineStr">
        <is>
          <t>Centro</t>
        </is>
      </c>
      <c r="R3153" s="3" t="inlineStr">
        <is>
          <t>Entregado</t>
        </is>
      </c>
      <c r="T3153" s="3">
        <f>IF(COUNTA(A3153:S3153)&lt;19,"REVISAR","OK")</f>
        <v>0</v>
      </c>
      <c r="U3153" s="3">
        <f>IF(ISNUMBER(B3153),"OK","REVISAR")</f>
        <v>0</v>
      </c>
      <c r="V3153" s="3">
        <f>IF(AND(ISNUMBER(K3153),K3153&gt;0,K3153&lt;50),"OK","REVISAR")</f>
        <v>0</v>
      </c>
      <c r="W3153" s="3">
        <f>IF(AND(ISNUMBER(L3153),L3153&gt;0,L3153&lt;1000000),"OK","REVISAR")</f>
        <v>0</v>
      </c>
      <c r="X3153" s="3">
        <f>IF(AND(ISNUMBER(K3153),ISNUMBER(L3153),ISNUMBER(M3153),ISNUMBER(N3153)),IF(ABS(N3153-(K3153*L3153*(1-M3153/100)))&gt;1,"REVISAR","OK"),"REVISAR")</f>
        <v>0</v>
      </c>
      <c r="Y3153" s="3">
        <f>IF(AND(ISNUMBER(SEARCH("@",E3153)),ISNUMBER(SEARCH(".",E3153))),"OK","REVISAR")</f>
        <v>0</v>
      </c>
      <c r="Z3153" s="3">
        <f>IF(COUNTIF($A$2:$A$5001,A3153)&gt;1,"REVISAR","OK")</f>
        <v>0</v>
      </c>
    </row>
    <row r="3154">
      <c r="A3154" s="3">
        <v>3153</v>
      </c>
      <c r="B3154" s="4">
        <v>45712</v>
      </c>
      <c r="C3154" s="3" t="inlineStr">
        <is>
          <t>Carlos López</t>
        </is>
      </c>
      <c r="D3154" s="3" t="inlineStr">
        <is>
          <t>31499164</t>
        </is>
      </c>
      <c r="E3154" s="3" t="inlineStr">
        <is>
          <t>cliente395@gmail.com</t>
        </is>
      </c>
      <c r="F3154" s="3" t="inlineStr">
        <is>
          <t>+54 9 2326 973172</t>
        </is>
      </c>
      <c r="G3154" s="3" t="inlineStr">
        <is>
          <t>Cordoba</t>
        </is>
      </c>
      <c r="H3154" s="3" t="inlineStr">
        <is>
          <t>buenos aires</t>
        </is>
      </c>
      <c r="I3154" s="3" t="inlineStr">
        <is>
          <t>Silla gamer</t>
        </is>
      </c>
      <c r="J3154" s="3" t="inlineStr">
        <is>
          <t>Accesorios</t>
        </is>
      </c>
      <c r="K3154" s="3">
        <v>6</v>
      </c>
      <c r="L3154" s="5">
        <v>143546.25</v>
      </c>
      <c r="M3154" s="3">
        <v>0</v>
      </c>
      <c r="N3154" s="5" t="inlineStr">
        <is>
          <t>mal calculado</t>
        </is>
      </c>
      <c r="O3154" s="3" t="inlineStr">
        <is>
          <t>Mercado Pago</t>
        </is>
      </c>
      <c r="P3154" s="3" t="inlineStr">
        <is>
          <t>Benjamín</t>
        </is>
      </c>
      <c r="R3154" s="3" t="inlineStr">
        <is>
          <t>En camino</t>
        </is>
      </c>
      <c r="S3154" s="3" t="inlineStr">
        <is>
          <t>Pago a confirmar</t>
        </is>
      </c>
      <c r="T3154" s="3">
        <f>IF(COUNTA(A3154:S3154)&lt;19,"REVISAR","OK")</f>
        <v>0</v>
      </c>
      <c r="U3154" s="3">
        <f>IF(ISNUMBER(B3154),"OK","REVISAR")</f>
        <v>0</v>
      </c>
      <c r="V3154" s="3">
        <f>IF(AND(ISNUMBER(K3154),K3154&gt;0,K3154&lt;50),"OK","REVISAR")</f>
        <v>0</v>
      </c>
      <c r="W3154" s="3">
        <f>IF(AND(ISNUMBER(L3154),L3154&gt;0,L3154&lt;1000000),"OK","REVISAR")</f>
        <v>0</v>
      </c>
      <c r="X3154" s="3">
        <f>IF(AND(ISNUMBER(K3154),ISNUMBER(L3154),ISNUMBER(M3154),ISNUMBER(N3154)),IF(ABS(N3154-(K3154*L3154*(1-M3154/100)))&gt;1,"REVISAR","OK"),"REVISAR")</f>
        <v>0</v>
      </c>
      <c r="Y3154" s="3">
        <f>IF(AND(ISNUMBER(SEARCH("@",E3154)),ISNUMBER(SEARCH(".",E3154))),"OK","REVISAR")</f>
        <v>0</v>
      </c>
      <c r="Z3154" s="3">
        <f>IF(COUNTIF($A$2:$A$5001,A3154)&gt;1,"REVISAR","OK")</f>
        <v>0</v>
      </c>
    </row>
    <row r="3155">
      <c r="A3155" s="3">
        <v>3154</v>
      </c>
      <c r="B3155" s="4">
        <v>45472</v>
      </c>
      <c r="C3155" s="3" t="inlineStr">
        <is>
          <t>Valentina Díaz</t>
        </is>
      </c>
      <c r="D3155" s="3" t="inlineStr">
        <is>
          <t>39004595</t>
        </is>
      </c>
      <c r="E3155" s="3" t="inlineStr">
        <is>
          <t>cliente421@gmai.com</t>
        </is>
      </c>
      <c r="F3155" s="3" t="inlineStr">
        <is>
          <t>+54 9 2326 739011</t>
        </is>
      </c>
      <c r="G3155" s="3" t="inlineStr">
        <is>
          <t>Rosario</t>
        </is>
      </c>
      <c r="H3155" s="3" t="inlineStr">
        <is>
          <t>Santa Fe</t>
        </is>
      </c>
      <c r="I3155" s="3" t="inlineStr">
        <is>
          <t>Disco SSD 480GB</t>
        </is>
      </c>
      <c r="J3155" s="3" t="inlineStr">
        <is>
          <t>Computación</t>
        </is>
      </c>
      <c r="K3155" s="3">
        <v>7</v>
      </c>
      <c r="L3155" s="5">
        <v>53736.2</v>
      </c>
      <c r="M3155" s="3">
        <v>5</v>
      </c>
      <c r="N3155" s="5">
        <v>357345.73</v>
      </c>
      <c r="O3155" s="3" t="inlineStr">
        <is>
          <t>Tarjeta Débito</t>
        </is>
      </c>
      <c r="Q3155" s="3" t="inlineStr">
        <is>
          <t>Local 1</t>
        </is>
      </c>
      <c r="R3155" s="3" t="inlineStr">
        <is>
          <t>pendiente</t>
        </is>
      </c>
      <c r="S3155" s="3" t="inlineStr">
        <is>
          <t>Cliente reclama demora</t>
        </is>
      </c>
      <c r="T3155" s="3">
        <f>IF(COUNTA(A3155:S3155)&lt;19,"REVISAR","OK")</f>
        <v>0</v>
      </c>
      <c r="U3155" s="3">
        <f>IF(ISNUMBER(B3155),"OK","REVISAR")</f>
        <v>0</v>
      </c>
      <c r="V3155" s="3">
        <f>IF(AND(ISNUMBER(K3155),K3155&gt;0,K3155&lt;50),"OK","REVISAR")</f>
        <v>0</v>
      </c>
      <c r="W3155" s="3">
        <f>IF(AND(ISNUMBER(L3155),L3155&gt;0,L3155&lt;1000000),"OK","REVISAR")</f>
        <v>0</v>
      </c>
      <c r="X3155" s="3">
        <f>IF(AND(ISNUMBER(K3155),ISNUMBER(L3155),ISNUMBER(M3155),ISNUMBER(N3155)),IF(ABS(N3155-(K3155*L3155*(1-M3155/100)))&gt;1,"REVISAR","OK"),"REVISAR")</f>
        <v>0</v>
      </c>
      <c r="Y3155" s="3">
        <f>IF(AND(ISNUMBER(SEARCH("@",E3155)),ISNUMBER(SEARCH(".",E3155))),"OK","REVISAR")</f>
        <v>0</v>
      </c>
      <c r="Z3155" s="3">
        <f>IF(COUNTIF($A$2:$A$5001,A3155)&gt;1,"REVISAR","OK")</f>
        <v>0</v>
      </c>
    </row>
    <row r="3156">
      <c r="A3156" s="3">
        <v>3155</v>
      </c>
      <c r="B3156" s="4">
        <v>45580</v>
      </c>
      <c r="C3156" s="3" t="inlineStr">
        <is>
          <t>Sofía García</t>
        </is>
      </c>
      <c r="D3156" s="3" t="inlineStr">
        <is>
          <t>25855908</t>
        </is>
      </c>
      <c r="E3156" s="3" t="inlineStr">
        <is>
          <t>cliente502@outlook.com</t>
        </is>
      </c>
      <c r="F3156" s="3" t="inlineStr">
        <is>
          <t>+54 9 2326 829391</t>
        </is>
      </c>
      <c r="G3156" s="3" t="inlineStr">
        <is>
          <t>CABA</t>
        </is>
      </c>
      <c r="H3156" s="3" t="inlineStr">
        <is>
          <t>Cordoba</t>
        </is>
      </c>
      <c r="I3156" s="3" t="inlineStr">
        <is>
          <t>Mouse gamer</t>
        </is>
      </c>
      <c r="K3156" s="3">
        <v>5</v>
      </c>
      <c r="L3156" s="5">
        <v>27580.03</v>
      </c>
      <c r="M3156" s="3">
        <v>20</v>
      </c>
      <c r="N3156" s="5">
        <v>110320.12</v>
      </c>
      <c r="O3156" s="3" t="inlineStr">
        <is>
          <t>Tarjeta Crédito</t>
        </is>
      </c>
      <c r="P3156" s="3" t="inlineStr">
        <is>
          <t>Sofía</t>
        </is>
      </c>
      <c r="R3156" s="3" t="inlineStr">
        <is>
          <t>No aplica</t>
        </is>
      </c>
      <c r="S3156" s="3" t="inlineStr">
        <is>
          <t>sin observaciones</t>
        </is>
      </c>
      <c r="T3156" s="3">
        <f>IF(COUNTA(A3156:S3156)&lt;19,"REVISAR","OK")</f>
        <v>0</v>
      </c>
      <c r="U3156" s="3">
        <f>IF(ISNUMBER(B3156),"OK","REVISAR")</f>
        <v>0</v>
      </c>
      <c r="V3156" s="3">
        <f>IF(AND(ISNUMBER(K3156),K3156&gt;0,K3156&lt;50),"OK","REVISAR")</f>
        <v>0</v>
      </c>
      <c r="W3156" s="3">
        <f>IF(AND(ISNUMBER(L3156),L3156&gt;0,L3156&lt;1000000),"OK","REVISAR")</f>
        <v>0</v>
      </c>
      <c r="X3156" s="3">
        <f>IF(AND(ISNUMBER(K3156),ISNUMBER(L3156),ISNUMBER(M3156),ISNUMBER(N3156)),IF(ABS(N3156-(K3156*L3156*(1-M3156/100)))&gt;1,"REVISAR","OK"),"REVISAR")</f>
        <v>0</v>
      </c>
      <c r="Y3156" s="3">
        <f>IF(AND(ISNUMBER(SEARCH("@",E3156)),ISNUMBER(SEARCH(".",E3156))),"OK","REVISAR")</f>
        <v>0</v>
      </c>
      <c r="Z3156" s="3">
        <f>IF(COUNTIF($A$2:$A$5001,A3156)&gt;1,"REVISAR","OK")</f>
        <v>0</v>
      </c>
    </row>
    <row r="3157">
      <c r="A3157" s="3">
        <v>3156</v>
      </c>
      <c r="B3157" s="4">
        <v>45726</v>
      </c>
      <c r="C3157" s="3" t="inlineStr">
        <is>
          <t>Carlos López</t>
        </is>
      </c>
      <c r="D3157" s="3" t="inlineStr">
        <is>
          <t>30211057</t>
        </is>
      </c>
      <c r="E3157" s="3" t="inlineStr">
        <is>
          <t>cliente211@hotmial.com</t>
        </is>
      </c>
      <c r="F3157" s="3" t="inlineStr">
        <is>
          <t>+54 9 2326 146277</t>
        </is>
      </c>
      <c r="G3157" s="3" t="inlineStr">
        <is>
          <t>S. A. de Areco</t>
        </is>
      </c>
      <c r="I3157" s="3" t="inlineStr">
        <is>
          <t>Disco SSD 480GB</t>
        </is>
      </c>
      <c r="K3157" s="3">
        <v>6</v>
      </c>
      <c r="L3157" s="5">
        <v>88222.89</v>
      </c>
      <c r="M3157" s="3">
        <v>15</v>
      </c>
      <c r="N3157" s="5">
        <v>449936.74</v>
      </c>
      <c r="O3157" s="3" t="inlineStr">
        <is>
          <t>MercadoPago</t>
        </is>
      </c>
      <c r="P3157" s="3" t="inlineStr">
        <is>
          <t>Sin vendedor</t>
        </is>
      </c>
      <c r="Q3157" s="3" t="inlineStr">
        <is>
          <t>Local 1</t>
        </is>
      </c>
      <c r="R3157" s="3" t="inlineStr">
        <is>
          <t>entregado</t>
        </is>
      </c>
      <c r="S3157" s="3" t="inlineStr">
        <is>
          <t>Cliente reclama demora</t>
        </is>
      </c>
      <c r="T3157" s="3">
        <f>IF(COUNTA(A3157:S3157)&lt;19,"REVISAR","OK")</f>
        <v>0</v>
      </c>
      <c r="U3157" s="3">
        <f>IF(ISNUMBER(B3157),"OK","REVISAR")</f>
        <v>0</v>
      </c>
      <c r="V3157" s="3">
        <f>IF(AND(ISNUMBER(K3157),K3157&gt;0,K3157&lt;50),"OK","REVISAR")</f>
        <v>0</v>
      </c>
      <c r="W3157" s="3">
        <f>IF(AND(ISNUMBER(L3157),L3157&gt;0,L3157&lt;1000000),"OK","REVISAR")</f>
        <v>0</v>
      </c>
      <c r="X3157" s="3">
        <f>IF(AND(ISNUMBER(K3157),ISNUMBER(L3157),ISNUMBER(M3157),ISNUMBER(N3157)),IF(ABS(N3157-(K3157*L3157*(1-M3157/100)))&gt;1,"REVISAR","OK"),"REVISAR")</f>
        <v>0</v>
      </c>
      <c r="Y3157" s="3">
        <f>IF(AND(ISNUMBER(SEARCH("@",E3157)),ISNUMBER(SEARCH(".",E3157))),"OK","REVISAR")</f>
        <v>0</v>
      </c>
      <c r="Z3157" s="3">
        <f>IF(COUNTIF($A$2:$A$5001,A3157)&gt;1,"REVISAR","OK")</f>
        <v>0</v>
      </c>
    </row>
    <row r="3158">
      <c r="A3158" s="3">
        <v>3157</v>
      </c>
      <c r="B3158" s="4">
        <v>45524</v>
      </c>
      <c r="C3158" s="3" t="inlineStr">
        <is>
          <t>Sofía García</t>
        </is>
      </c>
      <c r="D3158" s="3" t="inlineStr">
        <is>
          <t>29821011</t>
        </is>
      </c>
      <c r="E3158" s="3" t="inlineStr">
        <is>
          <t>cliente361@hotmail.com</t>
        </is>
      </c>
      <c r="G3158" s="3" t="inlineStr">
        <is>
          <t>Buenos Aires</t>
        </is>
      </c>
      <c r="H3158" s="3" t="inlineStr">
        <is>
          <t>Bs.As</t>
        </is>
      </c>
      <c r="I3158" s="3" t="inlineStr">
        <is>
          <t>Monitor 24</t>
        </is>
      </c>
      <c r="K3158" s="3">
        <v>7</v>
      </c>
      <c r="L3158" s="5">
        <v>143531.89</v>
      </c>
      <c r="M3158" s="3">
        <v>0</v>
      </c>
      <c r="N3158" s="5">
        <v>1004723.23</v>
      </c>
      <c r="O3158" s="3" t="inlineStr">
        <is>
          <t>Cheque</t>
        </is>
      </c>
      <c r="P3158" s="3" t="inlineStr">
        <is>
          <t>Lucas</t>
        </is>
      </c>
      <c r="Q3158" s="3" t="inlineStr">
        <is>
          <t>Centro</t>
        </is>
      </c>
      <c r="R3158" s="3" t="inlineStr">
        <is>
          <t>Pendiente</t>
        </is>
      </c>
      <c r="S3158" s="3" t="inlineStr">
        <is>
          <t>Pago a confirmar</t>
        </is>
      </c>
      <c r="T3158" s="3">
        <f>IF(COUNTA(A3158:S3158)&lt;19,"REVISAR","OK")</f>
        <v>0</v>
      </c>
      <c r="U3158" s="3">
        <f>IF(ISNUMBER(B3158),"OK","REVISAR")</f>
        <v>0</v>
      </c>
      <c r="V3158" s="3">
        <f>IF(AND(ISNUMBER(K3158),K3158&gt;0,K3158&lt;50),"OK","REVISAR")</f>
        <v>0</v>
      </c>
      <c r="W3158" s="3">
        <f>IF(AND(ISNUMBER(L3158),L3158&gt;0,L3158&lt;1000000),"OK","REVISAR")</f>
        <v>0</v>
      </c>
      <c r="X3158" s="3">
        <f>IF(AND(ISNUMBER(K3158),ISNUMBER(L3158),ISNUMBER(M3158),ISNUMBER(N3158)),IF(ABS(N3158-(K3158*L3158*(1-M3158/100)))&gt;1,"REVISAR","OK"),"REVISAR")</f>
        <v>0</v>
      </c>
      <c r="Y3158" s="3">
        <f>IF(AND(ISNUMBER(SEARCH("@",E3158)),ISNUMBER(SEARCH(".",E3158))),"OK","REVISAR")</f>
        <v>0</v>
      </c>
      <c r="Z3158" s="3">
        <f>IF(COUNTIF($A$2:$A$5001,A3158)&gt;1,"REVISAR","OK")</f>
        <v>0</v>
      </c>
    </row>
    <row r="3159">
      <c r="A3159" s="3">
        <v>3158</v>
      </c>
      <c r="B3159" s="4">
        <v>45471</v>
      </c>
      <c r="C3159" s="3" t="inlineStr">
        <is>
          <t>Juan Pérez</t>
        </is>
      </c>
      <c r="D3159" s="3" t="inlineStr">
        <is>
          <t>00000000</t>
        </is>
      </c>
      <c r="E3159" s="3" t="inlineStr">
        <is>
          <t>cliente378@gmai.com</t>
        </is>
      </c>
      <c r="F3159" s="3" t="inlineStr">
        <is>
          <t>+54 9 2326 400824</t>
        </is>
      </c>
      <c r="G3159" s="3" t="inlineStr">
        <is>
          <t>Mar del Plata</t>
        </is>
      </c>
      <c r="H3159" s="3" t="inlineStr">
        <is>
          <t>Buenos Aires</t>
        </is>
      </c>
      <c r="I3159" s="3" t="inlineStr">
        <is>
          <t>Notebook 15</t>
        </is>
      </c>
      <c r="K3159" s="3">
        <v>1</v>
      </c>
      <c r="L3159" s="5">
        <v>66269.7</v>
      </c>
      <c r="M3159" s="3">
        <v>25</v>
      </c>
      <c r="N3159" s="5">
        <v>49702.27</v>
      </c>
      <c r="O3159" s="3" t="inlineStr">
        <is>
          <t>Cheque</t>
        </is>
      </c>
      <c r="P3159" s="3" t="inlineStr">
        <is>
          <t>Benjamín</t>
        </is>
      </c>
      <c r="R3159" s="3" t="inlineStr">
        <is>
          <t>En camino</t>
        </is>
      </c>
      <c r="S3159" s="3" t="inlineStr">
        <is>
          <t>OK</t>
        </is>
      </c>
      <c r="T3159" s="3">
        <f>IF(COUNTA(A3159:S3159)&lt;19,"REVISAR","OK")</f>
        <v>0</v>
      </c>
      <c r="U3159" s="3">
        <f>IF(ISNUMBER(B3159),"OK","REVISAR")</f>
        <v>0</v>
      </c>
      <c r="V3159" s="3">
        <f>IF(AND(ISNUMBER(K3159),K3159&gt;0,K3159&lt;50),"OK","REVISAR")</f>
        <v>0</v>
      </c>
      <c r="W3159" s="3">
        <f>IF(AND(ISNUMBER(L3159),L3159&gt;0,L3159&lt;1000000),"OK","REVISAR")</f>
        <v>0</v>
      </c>
      <c r="X3159" s="3">
        <f>IF(AND(ISNUMBER(K3159),ISNUMBER(L3159),ISNUMBER(M3159),ISNUMBER(N3159)),IF(ABS(N3159-(K3159*L3159*(1-M3159/100)))&gt;1,"REVISAR","OK"),"REVISAR")</f>
        <v>0</v>
      </c>
      <c r="Y3159" s="3">
        <f>IF(AND(ISNUMBER(SEARCH("@",E3159)),ISNUMBER(SEARCH(".",E3159))),"OK","REVISAR")</f>
        <v>0</v>
      </c>
      <c r="Z3159" s="3">
        <f>IF(COUNTIF($A$2:$A$5001,A3159)&gt;1,"REVISAR","OK")</f>
        <v>0</v>
      </c>
    </row>
    <row r="3160">
      <c r="A3160" s="3">
        <v>3159</v>
      </c>
      <c r="B3160" s="4">
        <v>45663</v>
      </c>
      <c r="D3160" s="3" t="inlineStr">
        <is>
          <t>26934512</t>
        </is>
      </c>
      <c r="E3160" s="3" t="inlineStr">
        <is>
          <t>cliente41@</t>
        </is>
      </c>
      <c r="F3160" s="3" t="inlineStr">
        <is>
          <t>+54 9 2326 651045</t>
        </is>
      </c>
      <c r="G3160" s="3" t="inlineStr">
        <is>
          <t>Córdoba</t>
        </is>
      </c>
      <c r="H3160" s="3" t="inlineStr">
        <is>
          <t>Mendoza</t>
        </is>
      </c>
      <c r="I3160" s="3" t="inlineStr">
        <is>
          <t>Disco SSD 480GB</t>
        </is>
      </c>
      <c r="K3160" s="3">
        <v>8</v>
      </c>
      <c r="L3160" s="5">
        <v>11659.79</v>
      </c>
      <c r="M3160" s="3">
        <v>25</v>
      </c>
      <c r="N3160" s="5">
        <v>69958.74000000001</v>
      </c>
      <c r="O3160" s="3" t="inlineStr">
        <is>
          <t>Tarjeta Débito</t>
        </is>
      </c>
      <c r="P3160" s="3" t="inlineStr">
        <is>
          <t>Sin vendedor</t>
        </is>
      </c>
      <c r="Q3160" s="3" t="inlineStr">
        <is>
          <t>Norte</t>
        </is>
      </c>
      <c r="R3160" s="3" t="inlineStr">
        <is>
          <t>No aplica</t>
        </is>
      </c>
      <c r="T3160" s="3">
        <f>IF(COUNTA(A3160:S3160)&lt;19,"REVISAR","OK")</f>
        <v>0</v>
      </c>
      <c r="U3160" s="3">
        <f>IF(ISNUMBER(B3160),"OK","REVISAR")</f>
        <v>0</v>
      </c>
      <c r="V3160" s="3">
        <f>IF(AND(ISNUMBER(K3160),K3160&gt;0,K3160&lt;50),"OK","REVISAR")</f>
        <v>0</v>
      </c>
      <c r="W3160" s="3">
        <f>IF(AND(ISNUMBER(L3160),L3160&gt;0,L3160&lt;1000000),"OK","REVISAR")</f>
        <v>0</v>
      </c>
      <c r="X3160" s="3">
        <f>IF(AND(ISNUMBER(K3160),ISNUMBER(L3160),ISNUMBER(M3160),ISNUMBER(N3160)),IF(ABS(N3160-(K3160*L3160*(1-M3160/100)))&gt;1,"REVISAR","OK"),"REVISAR")</f>
        <v>0</v>
      </c>
      <c r="Y3160" s="3">
        <f>IF(AND(ISNUMBER(SEARCH("@",E3160)),ISNUMBER(SEARCH(".",E3160))),"OK","REVISAR")</f>
        <v>0</v>
      </c>
      <c r="Z3160" s="3">
        <f>IF(COUNTIF($A$2:$A$5001,A3160)&gt;1,"REVISAR","OK")</f>
        <v>0</v>
      </c>
    </row>
    <row r="3161">
      <c r="A3161" s="3">
        <v>3160</v>
      </c>
      <c r="B3161" s="4">
        <v>45685</v>
      </c>
      <c r="C3161" s="3" t="inlineStr">
        <is>
          <t>Martín Fernández</t>
        </is>
      </c>
      <c r="D3161" s="3" t="inlineStr">
        <is>
          <t>41312658</t>
        </is>
      </c>
      <c r="E3161" s="3" t="inlineStr">
        <is>
          <t>cliente183@yahoo.com</t>
        </is>
      </c>
      <c r="F3161" s="3" t="inlineStr">
        <is>
          <t>+54 9 2326 264121</t>
        </is>
      </c>
      <c r="G3161" s="3" t="inlineStr">
        <is>
          <t>san antonio de areco</t>
        </is>
      </c>
      <c r="I3161" s="3" t="inlineStr">
        <is>
          <t>Webcam HD</t>
        </is>
      </c>
      <c r="J3161" s="3" t="inlineStr">
        <is>
          <t>tecnologia</t>
        </is>
      </c>
      <c r="K3161" s="3">
        <v>7</v>
      </c>
      <c r="L3161" s="5">
        <v>73495.42</v>
      </c>
      <c r="M3161" s="3">
        <v>0</v>
      </c>
      <c r="N3161" s="5">
        <v>9988.57</v>
      </c>
      <c r="O3161" s="3" t="inlineStr">
        <is>
          <t>Efectivo</t>
        </is>
      </c>
      <c r="P3161" s="3" t="inlineStr">
        <is>
          <t>Admin</t>
        </is>
      </c>
      <c r="Q3161" s="3" t="inlineStr">
        <is>
          <t>online</t>
        </is>
      </c>
      <c r="R3161" s="3" t="inlineStr">
        <is>
          <t>pendiente</t>
        </is>
      </c>
      <c r="S3161" s="3" t="inlineStr">
        <is>
          <t>Cliente reclama demora</t>
        </is>
      </c>
      <c r="T3161" s="3">
        <f>IF(COUNTA(A3161:S3161)&lt;19,"REVISAR","OK")</f>
        <v>0</v>
      </c>
      <c r="U3161" s="3">
        <f>IF(ISNUMBER(B3161),"OK","REVISAR")</f>
        <v>0</v>
      </c>
      <c r="V3161" s="3">
        <f>IF(AND(ISNUMBER(K3161),K3161&gt;0,K3161&lt;50),"OK","REVISAR")</f>
        <v>0</v>
      </c>
      <c r="W3161" s="3">
        <f>IF(AND(ISNUMBER(L3161),L3161&gt;0,L3161&lt;1000000),"OK","REVISAR")</f>
        <v>0</v>
      </c>
      <c r="X3161" s="3">
        <f>IF(AND(ISNUMBER(K3161),ISNUMBER(L3161),ISNUMBER(M3161),ISNUMBER(N3161)),IF(ABS(N3161-(K3161*L3161*(1-M3161/100)))&gt;1,"REVISAR","OK"),"REVISAR")</f>
        <v>0</v>
      </c>
      <c r="Y3161" s="3">
        <f>IF(AND(ISNUMBER(SEARCH("@",E3161)),ISNUMBER(SEARCH(".",E3161))),"OK","REVISAR")</f>
        <v>0</v>
      </c>
      <c r="Z3161" s="3">
        <f>IF(COUNTIF($A$2:$A$5001,A3161)&gt;1,"REVISAR","OK")</f>
        <v>0</v>
      </c>
    </row>
    <row r="3162">
      <c r="A3162" s="3">
        <v>3161</v>
      </c>
      <c r="B3162" s="4">
        <v>45491</v>
      </c>
      <c r="C3162" s="3" t="inlineStr">
        <is>
          <t>Sofía García</t>
        </is>
      </c>
      <c r="D3162" s="3" t="inlineStr">
        <is>
          <t>37806407</t>
        </is>
      </c>
      <c r="E3162" s="3" t="inlineStr">
        <is>
          <t>cliente455@outlook.com</t>
        </is>
      </c>
      <c r="F3162" s="3" t="inlineStr">
        <is>
          <t>+54 9 2326 674965</t>
        </is>
      </c>
      <c r="G3162" s="3" t="inlineStr">
        <is>
          <t>Mendoza</t>
        </is>
      </c>
      <c r="H3162" s="3" t="inlineStr">
        <is>
          <t>Cordoba</t>
        </is>
      </c>
      <c r="I3162" s="3" t="inlineStr">
        <is>
          <t>Memoria RAM 8GB</t>
        </is>
      </c>
      <c r="J3162" s="3" t="inlineStr">
        <is>
          <t>Computación</t>
        </is>
      </c>
      <c r="K3162" s="3">
        <v>5</v>
      </c>
      <c r="L3162" s="5">
        <v>77165.44</v>
      </c>
      <c r="M3162" s="3">
        <v>0</v>
      </c>
      <c r="N3162" s="5">
        <v>385827.2</v>
      </c>
      <c r="O3162" s="3" t="inlineStr">
        <is>
          <t>Cheque</t>
        </is>
      </c>
      <c r="P3162" s="3" t="inlineStr">
        <is>
          <t>Admin</t>
        </is>
      </c>
      <c r="Q3162" s="3" t="inlineStr">
        <is>
          <t>Centro</t>
        </is>
      </c>
      <c r="R3162" s="3" t="inlineStr">
        <is>
          <t>Entregado</t>
        </is>
      </c>
      <c r="S3162" s="3" t="inlineStr">
        <is>
          <t>Duplicado probable</t>
        </is>
      </c>
      <c r="T3162" s="3">
        <f>IF(COUNTA(A3162:S3162)&lt;19,"REVISAR","OK")</f>
        <v>0</v>
      </c>
      <c r="U3162" s="3">
        <f>IF(ISNUMBER(B3162),"OK","REVISAR")</f>
        <v>0</v>
      </c>
      <c r="V3162" s="3">
        <f>IF(AND(ISNUMBER(K3162),K3162&gt;0,K3162&lt;50),"OK","REVISAR")</f>
        <v>0</v>
      </c>
      <c r="W3162" s="3">
        <f>IF(AND(ISNUMBER(L3162),L3162&gt;0,L3162&lt;1000000),"OK","REVISAR")</f>
        <v>0</v>
      </c>
      <c r="X3162" s="3">
        <f>IF(AND(ISNUMBER(K3162),ISNUMBER(L3162),ISNUMBER(M3162),ISNUMBER(N3162)),IF(ABS(N3162-(K3162*L3162*(1-M3162/100)))&gt;1,"REVISAR","OK"),"REVISAR")</f>
        <v>0</v>
      </c>
      <c r="Y3162" s="3">
        <f>IF(AND(ISNUMBER(SEARCH("@",E3162)),ISNUMBER(SEARCH(".",E3162))),"OK","REVISAR")</f>
        <v>0</v>
      </c>
      <c r="Z3162" s="3">
        <f>IF(COUNTIF($A$2:$A$5001,A3162)&gt;1,"REVISAR","OK")</f>
        <v>0</v>
      </c>
    </row>
    <row r="3163">
      <c r="A3163" s="3">
        <v>3162</v>
      </c>
      <c r="B3163" s="4">
        <v>45617</v>
      </c>
      <c r="C3163" s="3" t="inlineStr">
        <is>
          <t>Lucas Rodríguez</t>
        </is>
      </c>
      <c r="D3163" s="3" t="inlineStr">
        <is>
          <t>43205786</t>
        </is>
      </c>
      <c r="E3163" s="3" t="inlineStr">
        <is>
          <t>cliente275@sinmail</t>
        </is>
      </c>
      <c r="F3163" s="3" t="inlineStr">
        <is>
          <t>+54 9 2326 706150</t>
        </is>
      </c>
      <c r="G3163" s="3" t="inlineStr">
        <is>
          <t>S. A. de Areco</t>
        </is>
      </c>
      <c r="H3163" s="3" t="inlineStr">
        <is>
          <t>Santa Fe</t>
        </is>
      </c>
      <c r="I3163" s="3" t="inlineStr">
        <is>
          <t>Webcam HD</t>
        </is>
      </c>
      <c r="K3163" s="3">
        <v>4</v>
      </c>
      <c r="L3163" s="5">
        <v>86394.55</v>
      </c>
      <c r="M3163" s="3">
        <v>0</v>
      </c>
      <c r="N3163" s="5">
        <v>345578.2</v>
      </c>
      <c r="O3163" s="3" t="inlineStr">
        <is>
          <t>Transferencia</t>
        </is>
      </c>
      <c r="P3163" s="3" t="inlineStr">
        <is>
          <t>Sofía</t>
        </is>
      </c>
      <c r="Q3163" s="3" t="inlineStr">
        <is>
          <t>Local 1</t>
        </is>
      </c>
      <c r="R3163" s="3" t="inlineStr">
        <is>
          <t>En camino</t>
        </is>
      </c>
      <c r="S3163" s="3" t="inlineStr">
        <is>
          <t>sin observaciones</t>
        </is>
      </c>
      <c r="T3163" s="3">
        <f>IF(COUNTA(A3163:S3163)&lt;19,"REVISAR","OK")</f>
        <v>0</v>
      </c>
      <c r="U3163" s="3">
        <f>IF(ISNUMBER(B3163),"OK","REVISAR")</f>
        <v>0</v>
      </c>
      <c r="V3163" s="3">
        <f>IF(AND(ISNUMBER(K3163),K3163&gt;0,K3163&lt;50),"OK","REVISAR")</f>
        <v>0</v>
      </c>
      <c r="W3163" s="3">
        <f>IF(AND(ISNUMBER(L3163),L3163&gt;0,L3163&lt;1000000),"OK","REVISAR")</f>
        <v>0</v>
      </c>
      <c r="X3163" s="3">
        <f>IF(AND(ISNUMBER(K3163),ISNUMBER(L3163),ISNUMBER(M3163),ISNUMBER(N3163)),IF(ABS(N3163-(K3163*L3163*(1-M3163/100)))&gt;1,"REVISAR","OK"),"REVISAR")</f>
        <v>0</v>
      </c>
      <c r="Y3163" s="3">
        <f>IF(AND(ISNUMBER(SEARCH("@",E3163)),ISNUMBER(SEARCH(".",E3163))),"OK","REVISAR")</f>
        <v>0</v>
      </c>
      <c r="Z3163" s="3">
        <f>IF(COUNTIF($A$2:$A$5001,A3163)&gt;1,"REVISAR","OK")</f>
        <v>0</v>
      </c>
    </row>
    <row r="3164">
      <c r="A3164" s="3">
        <v>3163</v>
      </c>
      <c r="B3164" s="4">
        <v>45582</v>
      </c>
      <c r="C3164" s="3" t="inlineStr">
        <is>
          <t>Ana Martínez</t>
        </is>
      </c>
      <c r="D3164" s="3" t="inlineStr">
        <is>
          <t>40821820</t>
        </is>
      </c>
      <c r="E3164" s="3" t="inlineStr">
        <is>
          <t>cliente463@</t>
        </is>
      </c>
      <c r="F3164" s="3" t="inlineStr">
        <is>
          <t>+54 9 2326 498886</t>
        </is>
      </c>
      <c r="G3164" s="3" t="inlineStr">
        <is>
          <t>Buenos Aires</t>
        </is>
      </c>
      <c r="H3164" s="3" t="inlineStr">
        <is>
          <t>Mendoza</t>
        </is>
      </c>
      <c r="I3164" s="3" t="inlineStr">
        <is>
          <t>Cargador rápido</t>
        </is>
      </c>
      <c r="J3164" s="3" t="inlineStr">
        <is>
          <t>Sin categoria</t>
        </is>
      </c>
      <c r="K3164" s="3">
        <v>7</v>
      </c>
      <c r="L3164" s="5">
        <v>71448.32000000001</v>
      </c>
      <c r="M3164" s="3">
        <v>0</v>
      </c>
      <c r="N3164" s="5">
        <v>500138.24</v>
      </c>
      <c r="O3164" s="3" t="inlineStr">
        <is>
          <t>efectivo</t>
        </is>
      </c>
      <c r="Q3164" s="3" t="inlineStr">
        <is>
          <t>Sucursal Norte</t>
        </is>
      </c>
      <c r="R3164" s="3" t="inlineStr">
        <is>
          <t>En camino</t>
        </is>
      </c>
      <c r="S3164" s="3" t="inlineStr">
        <is>
          <t>Producto sin stock</t>
        </is>
      </c>
      <c r="T3164" s="3">
        <f>IF(COUNTA(A3164:S3164)&lt;19,"REVISAR","OK")</f>
        <v>0</v>
      </c>
      <c r="U3164" s="3">
        <f>IF(ISNUMBER(B3164),"OK","REVISAR")</f>
        <v>0</v>
      </c>
      <c r="V3164" s="3">
        <f>IF(AND(ISNUMBER(K3164),K3164&gt;0,K3164&lt;50),"OK","REVISAR")</f>
        <v>0</v>
      </c>
      <c r="W3164" s="3">
        <f>IF(AND(ISNUMBER(L3164),L3164&gt;0,L3164&lt;1000000),"OK","REVISAR")</f>
        <v>0</v>
      </c>
      <c r="X3164" s="3">
        <f>IF(AND(ISNUMBER(K3164),ISNUMBER(L3164),ISNUMBER(M3164),ISNUMBER(N3164)),IF(ABS(N3164-(K3164*L3164*(1-M3164/100)))&gt;1,"REVISAR","OK"),"REVISAR")</f>
        <v>0</v>
      </c>
      <c r="Y3164" s="3">
        <f>IF(AND(ISNUMBER(SEARCH("@",E3164)),ISNUMBER(SEARCH(".",E3164))),"OK","REVISAR")</f>
        <v>0</v>
      </c>
      <c r="Z3164" s="3">
        <f>IF(COUNTIF($A$2:$A$5001,A3164)&gt;1,"REVISAR","OK")</f>
        <v>0</v>
      </c>
    </row>
    <row r="3165">
      <c r="A3165" s="3">
        <v>3164</v>
      </c>
      <c r="B3165" s="4">
        <v>45464</v>
      </c>
      <c r="C3165" s="3" t="inlineStr">
        <is>
          <t>Cliente Sin Nombre</t>
        </is>
      </c>
      <c r="D3165" s="3" t="inlineStr">
        <is>
          <t>43201696</t>
        </is>
      </c>
      <c r="E3165" s="3" t="inlineStr">
        <is>
          <t>cliente124@</t>
        </is>
      </c>
      <c r="F3165" s="3" t="inlineStr">
        <is>
          <t>+54 9 2326 567055</t>
        </is>
      </c>
      <c r="H3165" s="3" t="inlineStr">
        <is>
          <t>Córdoba</t>
        </is>
      </c>
      <c r="K3165" s="3">
        <v>6</v>
      </c>
      <c r="L3165" s="5">
        <v>123473.33</v>
      </c>
      <c r="M3165" s="3">
        <v>0</v>
      </c>
      <c r="N3165" s="5">
        <v>740839.98</v>
      </c>
      <c r="O3165" s="3" t="inlineStr">
        <is>
          <t>MercadoPago</t>
        </is>
      </c>
      <c r="P3165" s="3" t="inlineStr">
        <is>
          <t>Sin vendedor</t>
        </is>
      </c>
      <c r="Q3165" s="3" t="inlineStr">
        <is>
          <t>Norte</t>
        </is>
      </c>
      <c r="R3165" s="3" t="inlineStr">
        <is>
          <t>Pendiente</t>
        </is>
      </c>
      <c r="S3165" s="3" t="inlineStr">
        <is>
          <t>Producto sin stock</t>
        </is>
      </c>
      <c r="T3165" s="3">
        <f>IF(COUNTA(A3165:S3165)&lt;19,"REVISAR","OK")</f>
        <v>0</v>
      </c>
      <c r="U3165" s="3">
        <f>IF(ISNUMBER(B3165),"OK","REVISAR")</f>
        <v>0</v>
      </c>
      <c r="V3165" s="3">
        <f>IF(AND(ISNUMBER(K3165),K3165&gt;0,K3165&lt;50),"OK","REVISAR")</f>
        <v>0</v>
      </c>
      <c r="W3165" s="3">
        <f>IF(AND(ISNUMBER(L3165),L3165&gt;0,L3165&lt;1000000),"OK","REVISAR")</f>
        <v>0</v>
      </c>
      <c r="X3165" s="3">
        <f>IF(AND(ISNUMBER(K3165),ISNUMBER(L3165),ISNUMBER(M3165),ISNUMBER(N3165)),IF(ABS(N3165-(K3165*L3165*(1-M3165/100)))&gt;1,"REVISAR","OK"),"REVISAR")</f>
        <v>0</v>
      </c>
      <c r="Y3165" s="3">
        <f>IF(AND(ISNUMBER(SEARCH("@",E3165)),ISNUMBER(SEARCH(".",E3165))),"OK","REVISAR")</f>
        <v>0</v>
      </c>
      <c r="Z3165" s="3">
        <f>IF(COUNTIF($A$2:$A$5001,A3165)&gt;1,"REVISAR","OK")</f>
        <v>0</v>
      </c>
    </row>
    <row r="3166">
      <c r="A3166" s="3">
        <v>3165</v>
      </c>
      <c r="B3166" s="4">
        <v>45373</v>
      </c>
      <c r="C3166" s="3" t="inlineStr">
        <is>
          <t>Juan Pérez</t>
        </is>
      </c>
      <c r="D3166" s="3" t="inlineStr">
        <is>
          <t>44837463</t>
        </is>
      </c>
      <c r="E3166" s="3" t="inlineStr">
        <is>
          <t>cliente397@hotmial.com</t>
        </is>
      </c>
      <c r="F3166" s="3" t="inlineStr">
        <is>
          <t>12345</t>
        </is>
      </c>
      <c r="G3166" s="3" t="inlineStr">
        <is>
          <t>CABA</t>
        </is>
      </c>
      <c r="H3166" s="3" t="inlineStr">
        <is>
          <t>buenos aires</t>
        </is>
      </c>
      <c r="I3166" s="3" t="inlineStr">
        <is>
          <t>Silla gamer</t>
        </is>
      </c>
      <c r="K3166" s="3">
        <v>8</v>
      </c>
      <c r="L3166" s="5">
        <v>14893.35</v>
      </c>
      <c r="M3166" s="3">
        <v>0</v>
      </c>
      <c r="N3166" s="5">
        <v>119146.8</v>
      </c>
      <c r="O3166" s="3" t="inlineStr">
        <is>
          <t>Efectivo</t>
        </is>
      </c>
      <c r="P3166" s="3" t="inlineStr">
        <is>
          <t>Paul</t>
        </is>
      </c>
      <c r="Q3166" s="3" t="inlineStr">
        <is>
          <t>Local 1</t>
        </is>
      </c>
      <c r="R3166" s="3" t="inlineStr">
        <is>
          <t>pendiente</t>
        </is>
      </c>
      <c r="S3166" s="3" t="inlineStr">
        <is>
          <t>Dirección incompleta</t>
        </is>
      </c>
      <c r="T3166" s="3">
        <f>IF(COUNTA(A3166:S3166)&lt;19,"REVISAR","OK")</f>
        <v>0</v>
      </c>
      <c r="U3166" s="3">
        <f>IF(ISNUMBER(B3166),"OK","REVISAR")</f>
        <v>0</v>
      </c>
      <c r="V3166" s="3">
        <f>IF(AND(ISNUMBER(K3166),K3166&gt;0,K3166&lt;50),"OK","REVISAR")</f>
        <v>0</v>
      </c>
      <c r="W3166" s="3">
        <f>IF(AND(ISNUMBER(L3166),L3166&gt;0,L3166&lt;1000000),"OK","REVISAR")</f>
        <v>0</v>
      </c>
      <c r="X3166" s="3">
        <f>IF(AND(ISNUMBER(K3166),ISNUMBER(L3166),ISNUMBER(M3166),ISNUMBER(N3166)),IF(ABS(N3166-(K3166*L3166*(1-M3166/100)))&gt;1,"REVISAR","OK"),"REVISAR")</f>
        <v>0</v>
      </c>
      <c r="Y3166" s="3">
        <f>IF(AND(ISNUMBER(SEARCH("@",E3166)),ISNUMBER(SEARCH(".",E3166))),"OK","REVISAR")</f>
        <v>0</v>
      </c>
      <c r="Z3166" s="3">
        <f>IF(COUNTIF($A$2:$A$5001,A3166)&gt;1,"REVISAR","OK")</f>
        <v>0</v>
      </c>
    </row>
    <row r="3167">
      <c r="A3167" s="3">
        <v>3166</v>
      </c>
      <c r="B3167" s="4">
        <v>45319</v>
      </c>
      <c r="C3167" s="3" t="inlineStr">
        <is>
          <t>Carlos López</t>
        </is>
      </c>
      <c r="D3167" s="3" t="inlineStr">
        <is>
          <t>45008479</t>
        </is>
      </c>
      <c r="E3167" s="3" t="inlineStr">
        <is>
          <t>cliente319@gmai.com</t>
        </is>
      </c>
      <c r="F3167" s="3" t="inlineStr">
        <is>
          <t>+54 9 2326 653955</t>
        </is>
      </c>
      <c r="G3167" s="3" t="inlineStr">
        <is>
          <t>Cordoba</t>
        </is>
      </c>
      <c r="H3167" s="3" t="inlineStr">
        <is>
          <t>Cordoba</t>
        </is>
      </c>
      <c r="I3167" s="3" t="inlineStr">
        <is>
          <t>Cable USB-C</t>
        </is>
      </c>
      <c r="K3167" s="3">
        <v>7</v>
      </c>
      <c r="L3167" s="5">
        <v>40975.48</v>
      </c>
      <c r="M3167" s="3">
        <v>10</v>
      </c>
      <c r="N3167" s="5">
        <v>-1</v>
      </c>
      <c r="O3167" s="3" t="inlineStr">
        <is>
          <t>Tarjeta Crédito</t>
        </is>
      </c>
      <c r="P3167" s="3" t="inlineStr">
        <is>
          <t>Sofía</t>
        </is>
      </c>
      <c r="Q3167" s="3" t="inlineStr">
        <is>
          <t>Online</t>
        </is>
      </c>
      <c r="R3167" s="3" t="inlineStr">
        <is>
          <t>En camino</t>
        </is>
      </c>
      <c r="S3167" s="3" t="inlineStr">
        <is>
          <t>Dirección incompleta</t>
        </is>
      </c>
      <c r="T3167" s="3">
        <f>IF(COUNTA(A3167:S3167)&lt;19,"REVISAR","OK")</f>
        <v>0</v>
      </c>
      <c r="U3167" s="3">
        <f>IF(ISNUMBER(B3167),"OK","REVISAR")</f>
        <v>0</v>
      </c>
      <c r="V3167" s="3">
        <f>IF(AND(ISNUMBER(K3167),K3167&gt;0,K3167&lt;50),"OK","REVISAR")</f>
        <v>0</v>
      </c>
      <c r="W3167" s="3">
        <f>IF(AND(ISNUMBER(L3167),L3167&gt;0,L3167&lt;1000000),"OK","REVISAR")</f>
        <v>0</v>
      </c>
      <c r="X3167" s="3">
        <f>IF(AND(ISNUMBER(K3167),ISNUMBER(L3167),ISNUMBER(M3167),ISNUMBER(N3167)),IF(ABS(N3167-(K3167*L3167*(1-M3167/100)))&gt;1,"REVISAR","OK"),"REVISAR")</f>
        <v>0</v>
      </c>
      <c r="Y3167" s="3">
        <f>IF(AND(ISNUMBER(SEARCH("@",E3167)),ISNUMBER(SEARCH(".",E3167))),"OK","REVISAR")</f>
        <v>0</v>
      </c>
      <c r="Z3167" s="3">
        <f>IF(COUNTIF($A$2:$A$5001,A3167)&gt;1,"REVISAR","OK")</f>
        <v>0</v>
      </c>
    </row>
    <row r="3168">
      <c r="A3168" s="3">
        <v>3167</v>
      </c>
      <c r="B3168" s="4">
        <v>45491</v>
      </c>
      <c r="C3168" s="3" t="inlineStr">
        <is>
          <t>Pedro Sánchez</t>
        </is>
      </c>
      <c r="D3168" s="3" t="inlineStr">
        <is>
          <t>32136976</t>
        </is>
      </c>
      <c r="E3168" s="3" t="inlineStr">
        <is>
          <t>cliente223@</t>
        </is>
      </c>
      <c r="F3168" s="3" t="inlineStr">
        <is>
          <t>+54 9 2326 725530</t>
        </is>
      </c>
      <c r="G3168" s="3" t="inlineStr">
        <is>
          <t>Capital Federal</t>
        </is>
      </c>
      <c r="H3168" s="3" t="inlineStr">
        <is>
          <t>Mendoza</t>
        </is>
      </c>
      <c r="I3168" s="3" t="inlineStr">
        <is>
          <t>Monitor 24</t>
        </is>
      </c>
      <c r="J3168" s="3" t="inlineStr">
        <is>
          <t>tecnologia</t>
        </is>
      </c>
      <c r="K3168" s="3">
        <v>6</v>
      </c>
      <c r="L3168" s="5">
        <v>171866.58</v>
      </c>
      <c r="M3168" s="3">
        <v>15</v>
      </c>
      <c r="N3168" s="5">
        <v>876519.5600000001</v>
      </c>
      <c r="O3168" s="3" t="inlineStr">
        <is>
          <t>Tarjeta Débito</t>
        </is>
      </c>
      <c r="P3168" s="3" t="inlineStr">
        <is>
          <t>Paul</t>
        </is>
      </c>
      <c r="R3168" s="3" t="inlineStr">
        <is>
          <t>En camino</t>
        </is>
      </c>
      <c r="S3168" s="3" t="inlineStr">
        <is>
          <t>OK</t>
        </is>
      </c>
      <c r="T3168" s="3">
        <f>IF(COUNTA(A3168:S3168)&lt;19,"REVISAR","OK")</f>
        <v>0</v>
      </c>
      <c r="U3168" s="3">
        <f>IF(ISNUMBER(B3168),"OK","REVISAR")</f>
        <v>0</v>
      </c>
      <c r="V3168" s="3">
        <f>IF(AND(ISNUMBER(K3168),K3168&gt;0,K3168&lt;50),"OK","REVISAR")</f>
        <v>0</v>
      </c>
      <c r="W3168" s="3">
        <f>IF(AND(ISNUMBER(L3168),L3168&gt;0,L3168&lt;1000000),"OK","REVISAR")</f>
        <v>0</v>
      </c>
      <c r="X3168" s="3">
        <f>IF(AND(ISNUMBER(K3168),ISNUMBER(L3168),ISNUMBER(M3168),ISNUMBER(N3168)),IF(ABS(N3168-(K3168*L3168*(1-M3168/100)))&gt;1,"REVISAR","OK"),"REVISAR")</f>
        <v>0</v>
      </c>
      <c r="Y3168" s="3">
        <f>IF(AND(ISNUMBER(SEARCH("@",E3168)),ISNUMBER(SEARCH(".",E3168))),"OK","REVISAR")</f>
        <v>0</v>
      </c>
      <c r="Z3168" s="3">
        <f>IF(COUNTIF($A$2:$A$5001,A3168)&gt;1,"REVISAR","OK")</f>
        <v>0</v>
      </c>
    </row>
    <row r="3169">
      <c r="A3169" s="3">
        <v>3168</v>
      </c>
      <c r="B3169" s="4">
        <v>45771</v>
      </c>
      <c r="C3169" s="3" t="inlineStr">
        <is>
          <t>Juan Pérez</t>
        </is>
      </c>
      <c r="D3169" s="3" t="inlineStr">
        <is>
          <t>38229634</t>
        </is>
      </c>
      <c r="E3169" s="3" t="inlineStr">
        <is>
          <t>cliente482@</t>
        </is>
      </c>
      <c r="F3169" s="3" t="inlineStr">
        <is>
          <t>+54 9 2326 958703</t>
        </is>
      </c>
      <c r="G3169" s="3" t="inlineStr">
        <is>
          <t>CABA</t>
        </is>
      </c>
      <c r="H3169" s="3" t="inlineStr">
        <is>
          <t>Mendoza</t>
        </is>
      </c>
      <c r="J3169" s="3" t="inlineStr">
        <is>
          <t>perifericos</t>
        </is>
      </c>
      <c r="K3169" s="3">
        <v>8</v>
      </c>
      <c r="L3169" s="5">
        <v>165934.44</v>
      </c>
      <c r="M3169" s="3">
        <v>15</v>
      </c>
      <c r="N3169" s="5">
        <v>1128354.19</v>
      </c>
      <c r="P3169" s="3" t="inlineStr">
        <is>
          <t>Isaías</t>
        </is>
      </c>
      <c r="Q3169" s="3" t="inlineStr">
        <is>
          <t>Local 1</t>
        </is>
      </c>
      <c r="R3169" s="3" t="inlineStr">
        <is>
          <t>Pendiente</t>
        </is>
      </c>
      <c r="S3169" s="3" t="inlineStr">
        <is>
          <t>Producto sin stock</t>
        </is>
      </c>
      <c r="T3169" s="3">
        <f>IF(COUNTA(A3169:S3169)&lt;19,"REVISAR","OK")</f>
        <v>0</v>
      </c>
      <c r="U3169" s="3">
        <f>IF(ISNUMBER(B3169),"OK","REVISAR")</f>
        <v>0</v>
      </c>
      <c r="V3169" s="3">
        <f>IF(AND(ISNUMBER(K3169),K3169&gt;0,K3169&lt;50),"OK","REVISAR")</f>
        <v>0</v>
      </c>
      <c r="W3169" s="3">
        <f>IF(AND(ISNUMBER(L3169),L3169&gt;0,L3169&lt;1000000),"OK","REVISAR")</f>
        <v>0</v>
      </c>
      <c r="X3169" s="3">
        <f>IF(AND(ISNUMBER(K3169),ISNUMBER(L3169),ISNUMBER(M3169),ISNUMBER(N3169)),IF(ABS(N3169-(K3169*L3169*(1-M3169/100)))&gt;1,"REVISAR","OK"),"REVISAR")</f>
        <v>0</v>
      </c>
      <c r="Y3169" s="3">
        <f>IF(AND(ISNUMBER(SEARCH("@",E3169)),ISNUMBER(SEARCH(".",E3169))),"OK","REVISAR")</f>
        <v>0</v>
      </c>
      <c r="Z3169" s="3">
        <f>IF(COUNTIF($A$2:$A$5001,A3169)&gt;1,"REVISAR","OK")</f>
        <v>0</v>
      </c>
    </row>
    <row r="3170">
      <c r="A3170" s="3">
        <v>3169</v>
      </c>
      <c r="B3170" s="4">
        <v>45378</v>
      </c>
      <c r="C3170" s="3" t="inlineStr">
        <is>
          <t>Cliente Sin Nombre</t>
        </is>
      </c>
      <c r="D3170" s="3" t="inlineStr">
        <is>
          <t>34155455</t>
        </is>
      </c>
      <c r="E3170" s="3" t="inlineStr">
        <is>
          <t>cliente490@gmail.com</t>
        </is>
      </c>
      <c r="F3170" s="3" t="inlineStr">
        <is>
          <t>+54 9 2326 678875</t>
        </is>
      </c>
      <c r="G3170" s="3" t="inlineStr">
        <is>
          <t>Rosario</t>
        </is>
      </c>
      <c r="H3170" s="3" t="inlineStr">
        <is>
          <t>Bs.As</t>
        </is>
      </c>
      <c r="J3170" s="3" t="inlineStr">
        <is>
          <t>Hogar</t>
        </is>
      </c>
      <c r="K3170" s="3">
        <v>7</v>
      </c>
      <c r="L3170" s="5">
        <v>149997.75</v>
      </c>
      <c r="M3170" s="3">
        <v>10</v>
      </c>
      <c r="N3170" s="5">
        <v>944985.83</v>
      </c>
      <c r="P3170" s="3" t="inlineStr">
        <is>
          <t>Benjamín</t>
        </is>
      </c>
      <c r="Q3170" s="3" t="inlineStr">
        <is>
          <t>Sucursal Norte</t>
        </is>
      </c>
      <c r="R3170" s="3" t="inlineStr">
        <is>
          <t>Pendiente</t>
        </is>
      </c>
      <c r="S3170" s="3" t="inlineStr">
        <is>
          <t>OK</t>
        </is>
      </c>
      <c r="T3170" s="3">
        <f>IF(COUNTA(A3170:S3170)&lt;19,"REVISAR","OK")</f>
        <v>0</v>
      </c>
      <c r="U3170" s="3">
        <f>IF(ISNUMBER(B3170),"OK","REVISAR")</f>
        <v>0</v>
      </c>
      <c r="V3170" s="3">
        <f>IF(AND(ISNUMBER(K3170),K3170&gt;0,K3170&lt;50),"OK","REVISAR")</f>
        <v>0</v>
      </c>
      <c r="W3170" s="3">
        <f>IF(AND(ISNUMBER(L3170),L3170&gt;0,L3170&lt;1000000),"OK","REVISAR")</f>
        <v>0</v>
      </c>
      <c r="X3170" s="3">
        <f>IF(AND(ISNUMBER(K3170),ISNUMBER(L3170),ISNUMBER(M3170),ISNUMBER(N3170)),IF(ABS(N3170-(K3170*L3170*(1-M3170/100)))&gt;1,"REVISAR","OK"),"REVISAR")</f>
        <v>0</v>
      </c>
      <c r="Y3170" s="3">
        <f>IF(AND(ISNUMBER(SEARCH("@",E3170)),ISNUMBER(SEARCH(".",E3170))),"OK","REVISAR")</f>
        <v>0</v>
      </c>
      <c r="Z3170" s="3">
        <f>IF(COUNTIF($A$2:$A$5001,A3170)&gt;1,"REVISAR","OK")</f>
        <v>0</v>
      </c>
    </row>
    <row r="3171">
      <c r="A3171" s="3">
        <v>3170</v>
      </c>
      <c r="B3171" s="4">
        <v>45560</v>
      </c>
      <c r="D3171" s="3" t="inlineStr">
        <is>
          <t>28410984</t>
        </is>
      </c>
      <c r="E3171" s="3" t="inlineStr">
        <is>
          <t>cliente184@gmail.com</t>
        </is>
      </c>
      <c r="F3171" s="3" t="inlineStr">
        <is>
          <t>+54 9 2326 338833</t>
        </is>
      </c>
      <c r="G3171" s="3" t="inlineStr">
        <is>
          <t>Córdoba</t>
        </is>
      </c>
      <c r="H3171" s="3" t="inlineStr">
        <is>
          <t>Cordoba</t>
        </is>
      </c>
      <c r="I3171" s="3" t="inlineStr">
        <is>
          <t>Disco SSD 480GB</t>
        </is>
      </c>
      <c r="J3171" s="3" t="inlineStr">
        <is>
          <t>Accesorios</t>
        </is>
      </c>
      <c r="K3171" s="3">
        <v>4</v>
      </c>
      <c r="L3171" s="5">
        <v>118774.33</v>
      </c>
      <c r="M3171" s="3">
        <v>10</v>
      </c>
      <c r="N3171" s="5">
        <v>427587.59</v>
      </c>
      <c r="O3171" s="3" t="inlineStr">
        <is>
          <t>Tarjeta Crédito</t>
        </is>
      </c>
      <c r="Q3171" s="3" t="inlineStr">
        <is>
          <t>Online</t>
        </is>
      </c>
      <c r="S3171" s="3" t="inlineStr">
        <is>
          <t>Duplicado probable</t>
        </is>
      </c>
      <c r="T3171" s="3">
        <f>IF(COUNTA(A3171:S3171)&lt;19,"REVISAR","OK")</f>
        <v>0</v>
      </c>
      <c r="U3171" s="3">
        <f>IF(ISNUMBER(B3171),"OK","REVISAR")</f>
        <v>0</v>
      </c>
      <c r="V3171" s="3">
        <f>IF(AND(ISNUMBER(K3171),K3171&gt;0,K3171&lt;50),"OK","REVISAR")</f>
        <v>0</v>
      </c>
      <c r="W3171" s="3">
        <f>IF(AND(ISNUMBER(L3171),L3171&gt;0,L3171&lt;1000000),"OK","REVISAR")</f>
        <v>0</v>
      </c>
      <c r="X3171" s="3">
        <f>IF(AND(ISNUMBER(K3171),ISNUMBER(L3171),ISNUMBER(M3171),ISNUMBER(N3171)),IF(ABS(N3171-(K3171*L3171*(1-M3171/100)))&gt;1,"REVISAR","OK"),"REVISAR")</f>
        <v>0</v>
      </c>
      <c r="Y3171" s="3">
        <f>IF(AND(ISNUMBER(SEARCH("@",E3171)),ISNUMBER(SEARCH(".",E3171))),"OK","REVISAR")</f>
        <v>0</v>
      </c>
      <c r="Z3171" s="3">
        <f>IF(COUNTIF($A$2:$A$5001,A3171)&gt;1,"REVISAR","OK")</f>
        <v>0</v>
      </c>
    </row>
    <row r="3172">
      <c r="A3172" s="3">
        <v>3171</v>
      </c>
      <c r="B3172" s="4">
        <v>45335</v>
      </c>
      <c r="C3172" s="3" t="inlineStr">
        <is>
          <t>Carlos López</t>
        </is>
      </c>
      <c r="D3172" s="3" t="inlineStr">
        <is>
          <t>28905265</t>
        </is>
      </c>
      <c r="E3172" s="3" t="inlineStr">
        <is>
          <t>cliente675@hotmial.com</t>
        </is>
      </c>
      <c r="F3172" s="3" t="inlineStr">
        <is>
          <t>+54 9 2326 511035</t>
        </is>
      </c>
      <c r="G3172" s="3" t="inlineStr">
        <is>
          <t>Rosario</t>
        </is>
      </c>
      <c r="I3172" s="3" t="inlineStr">
        <is>
          <t>Webcam HD</t>
        </is>
      </c>
      <c r="J3172" s="3" t="inlineStr">
        <is>
          <t>tecnologia</t>
        </is>
      </c>
      <c r="K3172" s="3">
        <v>2</v>
      </c>
      <c r="L3172" s="5">
        <v>103441.06</v>
      </c>
      <c r="M3172" s="3">
        <v>10</v>
      </c>
      <c r="N3172" s="5">
        <v>186193.91</v>
      </c>
      <c r="O3172" s="3" t="inlineStr">
        <is>
          <t>Tarjeta Débito</t>
        </is>
      </c>
      <c r="P3172" s="3" t="inlineStr">
        <is>
          <t>admin</t>
        </is>
      </c>
      <c r="Q3172" s="3" t="inlineStr">
        <is>
          <t>Online</t>
        </is>
      </c>
      <c r="S3172" s="3" t="inlineStr">
        <is>
          <t>Precio cargado manualmente</t>
        </is>
      </c>
      <c r="T3172" s="3">
        <f>IF(COUNTA(A3172:S3172)&lt;19,"REVISAR","OK")</f>
        <v>0</v>
      </c>
      <c r="U3172" s="3">
        <f>IF(ISNUMBER(B3172),"OK","REVISAR")</f>
        <v>0</v>
      </c>
      <c r="V3172" s="3">
        <f>IF(AND(ISNUMBER(K3172),K3172&gt;0,K3172&lt;50),"OK","REVISAR")</f>
        <v>0</v>
      </c>
      <c r="W3172" s="3">
        <f>IF(AND(ISNUMBER(L3172),L3172&gt;0,L3172&lt;1000000),"OK","REVISAR")</f>
        <v>0</v>
      </c>
      <c r="X3172" s="3">
        <f>IF(AND(ISNUMBER(K3172),ISNUMBER(L3172),ISNUMBER(M3172),ISNUMBER(N3172)),IF(ABS(N3172-(K3172*L3172*(1-M3172/100)))&gt;1,"REVISAR","OK"),"REVISAR")</f>
        <v>0</v>
      </c>
      <c r="Y3172" s="3">
        <f>IF(AND(ISNUMBER(SEARCH("@",E3172)),ISNUMBER(SEARCH(".",E3172))),"OK","REVISAR")</f>
        <v>0</v>
      </c>
      <c r="Z3172" s="3">
        <f>IF(COUNTIF($A$2:$A$5001,A3172)&gt;1,"REVISAR","OK")</f>
        <v>0</v>
      </c>
    </row>
    <row r="3173">
      <c r="A3173" s="3">
        <v>3172</v>
      </c>
      <c r="B3173" s="4">
        <v>45421</v>
      </c>
      <c r="C3173" s="3" t="inlineStr">
        <is>
          <t>Cliente Sin Nombre</t>
        </is>
      </c>
      <c r="D3173" s="3" t="inlineStr">
        <is>
          <t>26868445</t>
        </is>
      </c>
      <c r="E3173" s="3" t="inlineStr">
        <is>
          <t>cliente624@sinmail</t>
        </is>
      </c>
      <c r="F3173" s="3" t="inlineStr">
        <is>
          <t>12345</t>
        </is>
      </c>
      <c r="G3173" s="3" t="inlineStr">
        <is>
          <t>san antonio de areco</t>
        </is>
      </c>
      <c r="H3173" s="3" t="inlineStr">
        <is>
          <t>Santa Fe</t>
        </is>
      </c>
      <c r="I3173" s="3" t="inlineStr">
        <is>
          <t>Producto desconocido</t>
        </is>
      </c>
      <c r="K3173" s="3">
        <v>4</v>
      </c>
      <c r="L3173" s="5">
        <v>168833.4</v>
      </c>
      <c r="M3173" s="3">
        <v>0</v>
      </c>
      <c r="N3173" s="5">
        <v>675333.6</v>
      </c>
      <c r="O3173" s="3" t="inlineStr">
        <is>
          <t>Tarjeta Débito</t>
        </is>
      </c>
      <c r="P3173" s="3" t="inlineStr">
        <is>
          <t>Benjamín</t>
        </is>
      </c>
      <c r="Q3173" s="3" t="inlineStr">
        <is>
          <t>Sucursal Norte</t>
        </is>
      </c>
      <c r="R3173" s="3" t="inlineStr">
        <is>
          <t>En camino</t>
        </is>
      </c>
      <c r="T3173" s="3">
        <f>IF(COUNTA(A3173:S3173)&lt;19,"REVISAR","OK")</f>
        <v>0</v>
      </c>
      <c r="U3173" s="3">
        <f>IF(ISNUMBER(B3173),"OK","REVISAR")</f>
        <v>0</v>
      </c>
      <c r="V3173" s="3">
        <f>IF(AND(ISNUMBER(K3173),K3173&gt;0,K3173&lt;50),"OK","REVISAR")</f>
        <v>0</v>
      </c>
      <c r="W3173" s="3">
        <f>IF(AND(ISNUMBER(L3173),L3173&gt;0,L3173&lt;1000000),"OK","REVISAR")</f>
        <v>0</v>
      </c>
      <c r="X3173" s="3">
        <f>IF(AND(ISNUMBER(K3173),ISNUMBER(L3173),ISNUMBER(M3173),ISNUMBER(N3173)),IF(ABS(N3173-(K3173*L3173*(1-M3173/100)))&gt;1,"REVISAR","OK"),"REVISAR")</f>
        <v>0</v>
      </c>
      <c r="Y3173" s="3">
        <f>IF(AND(ISNUMBER(SEARCH("@",E3173)),ISNUMBER(SEARCH(".",E3173))),"OK","REVISAR")</f>
        <v>0</v>
      </c>
      <c r="Z3173" s="3">
        <f>IF(COUNTIF($A$2:$A$5001,A3173)&gt;1,"REVISAR","OK")</f>
        <v>0</v>
      </c>
    </row>
    <row r="3174">
      <c r="A3174" s="3">
        <v>3173</v>
      </c>
      <c r="B3174" s="4">
        <v>45293</v>
      </c>
      <c r="D3174" s="3" t="inlineStr">
        <is>
          <t>25170677</t>
        </is>
      </c>
      <c r="E3174" s="3" t="inlineStr">
        <is>
          <t>cliente206@hotmail.com</t>
        </is>
      </c>
      <c r="F3174" s="3" t="inlineStr">
        <is>
          <t>+54 9 2326 309136</t>
        </is>
      </c>
      <c r="G3174" s="3" t="inlineStr">
        <is>
          <t>La Plata</t>
        </is>
      </c>
      <c r="H3174" s="3" t="inlineStr">
        <is>
          <t>Mendoza</t>
        </is>
      </c>
      <c r="I3174" s="3" t="inlineStr">
        <is>
          <t>Silla gamer</t>
        </is>
      </c>
      <c r="J3174" s="3" t="inlineStr">
        <is>
          <t>perifericos</t>
        </is>
      </c>
      <c r="K3174" s="3">
        <v>6</v>
      </c>
      <c r="L3174" s="5">
        <v>50877.4</v>
      </c>
      <c r="M3174" s="3">
        <v>15</v>
      </c>
      <c r="N3174" s="5">
        <v>0</v>
      </c>
      <c r="O3174" s="3" t="inlineStr">
        <is>
          <t>tarjeta credito</t>
        </is>
      </c>
      <c r="P3174" s="3" t="inlineStr">
        <is>
          <t>Benjamín</t>
        </is>
      </c>
      <c r="Q3174" s="3" t="inlineStr">
        <is>
          <t>local 1</t>
        </is>
      </c>
      <c r="R3174" s="3" t="inlineStr">
        <is>
          <t>No aplica</t>
        </is>
      </c>
      <c r="T3174" s="3">
        <f>IF(COUNTA(A3174:S3174)&lt;19,"REVISAR","OK")</f>
        <v>0</v>
      </c>
      <c r="U3174" s="3">
        <f>IF(ISNUMBER(B3174),"OK","REVISAR")</f>
        <v>0</v>
      </c>
      <c r="V3174" s="3">
        <f>IF(AND(ISNUMBER(K3174),K3174&gt;0,K3174&lt;50),"OK","REVISAR")</f>
        <v>0</v>
      </c>
      <c r="W3174" s="3">
        <f>IF(AND(ISNUMBER(L3174),L3174&gt;0,L3174&lt;1000000),"OK","REVISAR")</f>
        <v>0</v>
      </c>
      <c r="X3174" s="3">
        <f>IF(AND(ISNUMBER(K3174),ISNUMBER(L3174),ISNUMBER(M3174),ISNUMBER(N3174)),IF(ABS(N3174-(K3174*L3174*(1-M3174/100)))&gt;1,"REVISAR","OK"),"REVISAR")</f>
        <v>0</v>
      </c>
      <c r="Y3174" s="3">
        <f>IF(AND(ISNUMBER(SEARCH("@",E3174)),ISNUMBER(SEARCH(".",E3174))),"OK","REVISAR")</f>
        <v>0</v>
      </c>
      <c r="Z3174" s="3">
        <f>IF(COUNTIF($A$2:$A$5001,A3174)&gt;1,"REVISAR","OK")</f>
        <v>0</v>
      </c>
    </row>
    <row r="3175">
      <c r="A3175" s="3">
        <v>3174</v>
      </c>
      <c r="B3175" s="4">
        <v>45547</v>
      </c>
      <c r="D3175" s="3" t="inlineStr">
        <is>
          <t>37618659</t>
        </is>
      </c>
      <c r="F3175" s="3" t="inlineStr">
        <is>
          <t>+54 9 2326 184358</t>
        </is>
      </c>
      <c r="G3175" s="3" t="inlineStr">
        <is>
          <t>San Antonio de Areco</t>
        </is>
      </c>
      <c r="H3175" s="3" t="inlineStr">
        <is>
          <t>Buenos Aires</t>
        </is>
      </c>
      <c r="J3175" s="3" t="inlineStr">
        <is>
          <t>perifericos</t>
        </is>
      </c>
      <c r="K3175" s="3">
        <v>6</v>
      </c>
      <c r="L3175" s="5">
        <v>9827.459999999999</v>
      </c>
      <c r="M3175" s="3">
        <v>0</v>
      </c>
      <c r="N3175" s="5">
        <v>58964.76</v>
      </c>
      <c r="O3175" s="3" t="inlineStr">
        <is>
          <t>transf</t>
        </is>
      </c>
      <c r="Q3175" s="3" t="inlineStr">
        <is>
          <t>Local 1</t>
        </is>
      </c>
      <c r="S3175" s="3" t="inlineStr">
        <is>
          <t>Precio cargado manualmente</t>
        </is>
      </c>
      <c r="T3175" s="3">
        <f>IF(COUNTA(A3175:S3175)&lt;19,"REVISAR","OK")</f>
        <v>0</v>
      </c>
      <c r="U3175" s="3">
        <f>IF(ISNUMBER(B3175),"OK","REVISAR")</f>
        <v>0</v>
      </c>
      <c r="V3175" s="3">
        <f>IF(AND(ISNUMBER(K3175),K3175&gt;0,K3175&lt;50),"OK","REVISAR")</f>
        <v>0</v>
      </c>
      <c r="W3175" s="3">
        <f>IF(AND(ISNUMBER(L3175),L3175&gt;0,L3175&lt;1000000),"OK","REVISAR")</f>
        <v>0</v>
      </c>
      <c r="X3175" s="3">
        <f>IF(AND(ISNUMBER(K3175),ISNUMBER(L3175),ISNUMBER(M3175),ISNUMBER(N3175)),IF(ABS(N3175-(K3175*L3175*(1-M3175/100)))&gt;1,"REVISAR","OK"),"REVISAR")</f>
        <v>0</v>
      </c>
      <c r="Y3175" s="3">
        <f>IF(AND(ISNUMBER(SEARCH("@",E3175)),ISNUMBER(SEARCH(".",E3175))),"OK","REVISAR")</f>
        <v>0</v>
      </c>
      <c r="Z3175" s="3">
        <f>IF(COUNTIF($A$2:$A$5001,A3175)&gt;1,"REVISAR","OK")</f>
        <v>0</v>
      </c>
    </row>
    <row r="3176">
      <c r="A3176" s="3">
        <v>3175</v>
      </c>
      <c r="B3176" s="4">
        <v>45498</v>
      </c>
      <c r="C3176" s="3" t="inlineStr">
        <is>
          <t>Pedro Sánchez</t>
        </is>
      </c>
      <c r="D3176" s="3" t="inlineStr">
        <is>
          <t>43766270</t>
        </is>
      </c>
      <c r="E3176" s="3" t="inlineStr">
        <is>
          <t>cliente537@yahoo.com</t>
        </is>
      </c>
      <c r="F3176" s="3" t="inlineStr">
        <is>
          <t>+54 9 2326 396246</t>
        </is>
      </c>
      <c r="G3176" s="3" t="inlineStr">
        <is>
          <t>san antonio de areco</t>
        </is>
      </c>
      <c r="I3176" s="3" t="inlineStr">
        <is>
          <t>Producto desconocido</t>
        </is>
      </c>
      <c r="J3176" s="3" t="inlineStr">
        <is>
          <t>Sin categoria</t>
        </is>
      </c>
      <c r="K3176" s="3">
        <v>4</v>
      </c>
      <c r="L3176" s="5">
        <v>166797.79</v>
      </c>
      <c r="M3176" s="3">
        <v>10</v>
      </c>
      <c r="N3176" s="5">
        <v>600472.04</v>
      </c>
      <c r="O3176" s="3" t="inlineStr">
        <is>
          <t>tarjeta credito</t>
        </is>
      </c>
      <c r="Q3176" s="3" t="inlineStr">
        <is>
          <t>Norte</t>
        </is>
      </c>
      <c r="R3176" s="3" t="inlineStr">
        <is>
          <t>entregado</t>
        </is>
      </c>
      <c r="S3176" s="3" t="inlineStr">
        <is>
          <t>Precio cargado manualmente</t>
        </is>
      </c>
      <c r="T3176" s="3">
        <f>IF(COUNTA(A3176:S3176)&lt;19,"REVISAR","OK")</f>
        <v>0</v>
      </c>
      <c r="U3176" s="3">
        <f>IF(ISNUMBER(B3176),"OK","REVISAR")</f>
        <v>0</v>
      </c>
      <c r="V3176" s="3">
        <f>IF(AND(ISNUMBER(K3176),K3176&gt;0,K3176&lt;50),"OK","REVISAR")</f>
        <v>0</v>
      </c>
      <c r="W3176" s="3">
        <f>IF(AND(ISNUMBER(L3176),L3176&gt;0,L3176&lt;1000000),"OK","REVISAR")</f>
        <v>0</v>
      </c>
      <c r="X3176" s="3">
        <f>IF(AND(ISNUMBER(K3176),ISNUMBER(L3176),ISNUMBER(M3176),ISNUMBER(N3176)),IF(ABS(N3176-(K3176*L3176*(1-M3176/100)))&gt;1,"REVISAR","OK"),"REVISAR")</f>
        <v>0</v>
      </c>
      <c r="Y3176" s="3">
        <f>IF(AND(ISNUMBER(SEARCH("@",E3176)),ISNUMBER(SEARCH(".",E3176))),"OK","REVISAR")</f>
        <v>0</v>
      </c>
      <c r="Z3176" s="3">
        <f>IF(COUNTIF($A$2:$A$5001,A3176)&gt;1,"REVISAR","OK")</f>
        <v>0</v>
      </c>
    </row>
    <row r="3177">
      <c r="A3177" s="3">
        <v>3176</v>
      </c>
      <c r="B3177" s="4">
        <v>45409</v>
      </c>
      <c r="C3177" s="3" t="inlineStr">
        <is>
          <t>Sofía García</t>
        </is>
      </c>
      <c r="D3177" s="3" t="inlineStr">
        <is>
          <t>42707652</t>
        </is>
      </c>
      <c r="F3177" s="3" t="inlineStr">
        <is>
          <t>+54 9 2326 419293</t>
        </is>
      </c>
      <c r="G3177" s="3" t="inlineStr">
        <is>
          <t>CABA</t>
        </is>
      </c>
      <c r="H3177" s="3" t="inlineStr">
        <is>
          <t>Córdoba</t>
        </is>
      </c>
      <c r="I3177" s="3" t="inlineStr">
        <is>
          <t>Monitor 24</t>
        </is>
      </c>
      <c r="J3177" s="3" t="inlineStr">
        <is>
          <t>Audio</t>
        </is>
      </c>
      <c r="K3177" s="3">
        <v>5</v>
      </c>
      <c r="L3177" s="5">
        <v>142365.4</v>
      </c>
      <c r="M3177" s="3">
        <v>20</v>
      </c>
      <c r="N3177" s="5">
        <v>569461.6</v>
      </c>
      <c r="P3177" s="3" t="inlineStr">
        <is>
          <t>admin</t>
        </is>
      </c>
      <c r="Q3177" s="3" t="inlineStr">
        <is>
          <t>Norte</t>
        </is>
      </c>
      <c r="R3177" s="3" t="inlineStr">
        <is>
          <t>Pendiente</t>
        </is>
      </c>
      <c r="S3177" s="3" t="inlineStr">
        <is>
          <t>Pago a confirmar</t>
        </is>
      </c>
      <c r="T3177" s="3">
        <f>IF(COUNTA(A3177:S3177)&lt;19,"REVISAR","OK")</f>
        <v>0</v>
      </c>
      <c r="U3177" s="3">
        <f>IF(ISNUMBER(B3177),"OK","REVISAR")</f>
        <v>0</v>
      </c>
      <c r="V3177" s="3">
        <f>IF(AND(ISNUMBER(K3177),K3177&gt;0,K3177&lt;50),"OK","REVISAR")</f>
        <v>0</v>
      </c>
      <c r="W3177" s="3">
        <f>IF(AND(ISNUMBER(L3177),L3177&gt;0,L3177&lt;1000000),"OK","REVISAR")</f>
        <v>0</v>
      </c>
      <c r="X3177" s="3">
        <f>IF(AND(ISNUMBER(K3177),ISNUMBER(L3177),ISNUMBER(M3177),ISNUMBER(N3177)),IF(ABS(N3177-(K3177*L3177*(1-M3177/100)))&gt;1,"REVISAR","OK"),"REVISAR")</f>
        <v>0</v>
      </c>
      <c r="Y3177" s="3">
        <f>IF(AND(ISNUMBER(SEARCH("@",E3177)),ISNUMBER(SEARCH(".",E3177))),"OK","REVISAR")</f>
        <v>0</v>
      </c>
      <c r="Z3177" s="3">
        <f>IF(COUNTIF($A$2:$A$5001,A3177)&gt;1,"REVISAR","OK")</f>
        <v>0</v>
      </c>
    </row>
    <row r="3178">
      <c r="A3178" s="3">
        <v>3177</v>
      </c>
      <c r="B3178" s="4">
        <v>45441</v>
      </c>
      <c r="D3178" s="3" t="inlineStr">
        <is>
          <t>24394457</t>
        </is>
      </c>
      <c r="E3178" s="3" t="inlineStr">
        <is>
          <t>cliente758@gmail.com</t>
        </is>
      </c>
      <c r="F3178" s="3" t="inlineStr">
        <is>
          <t>+54 9 2326 106090</t>
        </is>
      </c>
      <c r="G3178" s="3" t="inlineStr">
        <is>
          <t>Bs As</t>
        </is>
      </c>
      <c r="H3178" s="3" t="inlineStr">
        <is>
          <t>Mendoza</t>
        </is>
      </c>
      <c r="I3178" s="3" t="inlineStr">
        <is>
          <t>Auriculares Bluetooth</t>
        </is>
      </c>
      <c r="J3178" s="3" t="inlineStr">
        <is>
          <t>Audio</t>
        </is>
      </c>
      <c r="K3178" s="3">
        <v>5</v>
      </c>
      <c r="L3178" s="5">
        <v>152111.17</v>
      </c>
      <c r="M3178" s="3">
        <v>15</v>
      </c>
      <c r="N3178" s="5">
        <v>646472.47</v>
      </c>
      <c r="Q3178" s="3" t="inlineStr">
        <is>
          <t>Norte</t>
        </is>
      </c>
      <c r="S3178" s="3" t="inlineStr">
        <is>
          <t>Duplicado probable</t>
        </is>
      </c>
      <c r="T3178" s="3">
        <f>IF(COUNTA(A3178:S3178)&lt;19,"REVISAR","OK")</f>
        <v>0</v>
      </c>
      <c r="U3178" s="3">
        <f>IF(ISNUMBER(B3178),"OK","REVISAR")</f>
        <v>0</v>
      </c>
      <c r="V3178" s="3">
        <f>IF(AND(ISNUMBER(K3178),K3178&gt;0,K3178&lt;50),"OK","REVISAR")</f>
        <v>0</v>
      </c>
      <c r="W3178" s="3">
        <f>IF(AND(ISNUMBER(L3178),L3178&gt;0,L3178&lt;1000000),"OK","REVISAR")</f>
        <v>0</v>
      </c>
      <c r="X3178" s="3">
        <f>IF(AND(ISNUMBER(K3178),ISNUMBER(L3178),ISNUMBER(M3178),ISNUMBER(N3178)),IF(ABS(N3178-(K3178*L3178*(1-M3178/100)))&gt;1,"REVISAR","OK"),"REVISAR")</f>
        <v>0</v>
      </c>
      <c r="Y3178" s="3">
        <f>IF(AND(ISNUMBER(SEARCH("@",E3178)),ISNUMBER(SEARCH(".",E3178))),"OK","REVISAR")</f>
        <v>0</v>
      </c>
      <c r="Z3178" s="3">
        <f>IF(COUNTIF($A$2:$A$5001,A3178)&gt;1,"REVISAR","OK")</f>
        <v>0</v>
      </c>
    </row>
    <row r="3179">
      <c r="A3179" s="3">
        <v>3178</v>
      </c>
      <c r="B3179" s="4">
        <v>45355</v>
      </c>
      <c r="D3179" s="3" t="inlineStr">
        <is>
          <t>21652522</t>
        </is>
      </c>
      <c r="E3179" s="3" t="inlineStr">
        <is>
          <t>cliente149@</t>
        </is>
      </c>
      <c r="F3179" s="3" t="inlineStr">
        <is>
          <t>+54 9 2326 701267</t>
        </is>
      </c>
      <c r="G3179" s="3" t="inlineStr">
        <is>
          <t>CABA</t>
        </is>
      </c>
      <c r="H3179" s="3" t="inlineStr">
        <is>
          <t>Bs.As</t>
        </is>
      </c>
      <c r="I3179" s="3" t="inlineStr">
        <is>
          <t>Teclado mecánico</t>
        </is>
      </c>
      <c r="J3179" s="3" t="inlineStr">
        <is>
          <t>Tecnología</t>
        </is>
      </c>
      <c r="K3179" s="3">
        <v>1</v>
      </c>
      <c r="L3179" s="5">
        <v>93582.63</v>
      </c>
      <c r="M3179" s="3">
        <v>10</v>
      </c>
      <c r="N3179" s="5">
        <v>84224.37</v>
      </c>
      <c r="O3179" s="3" t="inlineStr">
        <is>
          <t>Tarjeta Crédito</t>
        </is>
      </c>
      <c r="Q3179" s="3" t="inlineStr">
        <is>
          <t>Local 1</t>
        </is>
      </c>
      <c r="R3179" s="3" t="inlineStr">
        <is>
          <t>pendiente</t>
        </is>
      </c>
      <c r="T3179" s="3">
        <f>IF(COUNTA(A3179:S3179)&lt;19,"REVISAR","OK")</f>
        <v>0</v>
      </c>
      <c r="U3179" s="3">
        <f>IF(ISNUMBER(B3179),"OK","REVISAR")</f>
        <v>0</v>
      </c>
      <c r="V3179" s="3">
        <f>IF(AND(ISNUMBER(K3179),K3179&gt;0,K3179&lt;50),"OK","REVISAR")</f>
        <v>0</v>
      </c>
      <c r="W3179" s="3">
        <f>IF(AND(ISNUMBER(L3179),L3179&gt;0,L3179&lt;1000000),"OK","REVISAR")</f>
        <v>0</v>
      </c>
      <c r="X3179" s="3">
        <f>IF(AND(ISNUMBER(K3179),ISNUMBER(L3179),ISNUMBER(M3179),ISNUMBER(N3179)),IF(ABS(N3179-(K3179*L3179*(1-M3179/100)))&gt;1,"REVISAR","OK"),"REVISAR")</f>
        <v>0</v>
      </c>
      <c r="Y3179" s="3">
        <f>IF(AND(ISNUMBER(SEARCH("@",E3179)),ISNUMBER(SEARCH(".",E3179))),"OK","REVISAR")</f>
        <v>0</v>
      </c>
      <c r="Z3179" s="3">
        <f>IF(COUNTIF($A$2:$A$5001,A3179)&gt;1,"REVISAR","OK")</f>
        <v>0</v>
      </c>
    </row>
    <row r="3180">
      <c r="A3180" s="3">
        <v>3179</v>
      </c>
      <c r="B3180" s="4">
        <v>45326</v>
      </c>
      <c r="C3180" s="3" t="inlineStr">
        <is>
          <t>Pedro Sánchez</t>
        </is>
      </c>
      <c r="D3180" s="3" t="inlineStr">
        <is>
          <t>21654079</t>
        </is>
      </c>
      <c r="E3180" s="3" t="inlineStr">
        <is>
          <t>cliente675@gmail.com</t>
        </is>
      </c>
      <c r="F3180" s="3" t="inlineStr">
        <is>
          <t>+54 9 2326 819151</t>
        </is>
      </c>
      <c r="I3180" s="3" t="inlineStr">
        <is>
          <t>Parlante portátil</t>
        </is>
      </c>
      <c r="J3180" s="3" t="inlineStr">
        <is>
          <t>Computación</t>
        </is>
      </c>
      <c r="K3180" s="3">
        <v>1</v>
      </c>
      <c r="L3180" s="5">
        <v>109317.67</v>
      </c>
      <c r="O3180" s="3" t="inlineStr">
        <is>
          <t>Cheque</t>
        </is>
      </c>
      <c r="P3180" s="3" t="inlineStr">
        <is>
          <t>Admin</t>
        </is>
      </c>
      <c r="Q3180" s="3" t="inlineStr">
        <is>
          <t>Online</t>
        </is>
      </c>
      <c r="R3180" s="3" t="inlineStr">
        <is>
          <t>Entregado</t>
        </is>
      </c>
      <c r="S3180" s="3" t="inlineStr">
        <is>
          <t>Cliente reclama demora</t>
        </is>
      </c>
      <c r="T3180" s="3">
        <f>IF(COUNTA(A3180:S3180)&lt;19,"REVISAR","OK")</f>
        <v>0</v>
      </c>
      <c r="U3180" s="3">
        <f>IF(ISNUMBER(B3180),"OK","REVISAR")</f>
        <v>0</v>
      </c>
      <c r="V3180" s="3">
        <f>IF(AND(ISNUMBER(K3180),K3180&gt;0,K3180&lt;50),"OK","REVISAR")</f>
        <v>0</v>
      </c>
      <c r="W3180" s="3">
        <f>IF(AND(ISNUMBER(L3180),L3180&gt;0,L3180&lt;1000000),"OK","REVISAR")</f>
        <v>0</v>
      </c>
      <c r="X3180" s="3">
        <f>IF(AND(ISNUMBER(K3180),ISNUMBER(L3180),ISNUMBER(M3180),ISNUMBER(N3180)),IF(ABS(N3180-(K3180*L3180*(1-M3180/100)))&gt;1,"REVISAR","OK"),"REVISAR")</f>
        <v>0</v>
      </c>
      <c r="Y3180" s="3">
        <f>IF(AND(ISNUMBER(SEARCH("@",E3180)),ISNUMBER(SEARCH(".",E3180))),"OK","REVISAR")</f>
        <v>0</v>
      </c>
      <c r="Z3180" s="3">
        <f>IF(COUNTIF($A$2:$A$5001,A3180)&gt;1,"REVISAR","OK")</f>
        <v>0</v>
      </c>
    </row>
    <row r="3181">
      <c r="A3181" s="3">
        <v>3180</v>
      </c>
      <c r="B3181" s="4">
        <v>45545</v>
      </c>
      <c r="C3181" s="3" t="inlineStr">
        <is>
          <t>Sofía García</t>
        </is>
      </c>
      <c r="D3181" s="3" t="inlineStr">
        <is>
          <t>39195804</t>
        </is>
      </c>
      <c r="E3181" s="3" t="inlineStr">
        <is>
          <t>cliente595@sinmail</t>
        </is>
      </c>
      <c r="F3181" s="3" t="inlineStr">
        <is>
          <t>+54 9 2326 661462</t>
        </is>
      </c>
      <c r="I3181" s="3" t="inlineStr">
        <is>
          <t>Producto desconocido</t>
        </is>
      </c>
      <c r="J3181" s="3" t="inlineStr">
        <is>
          <t>Sin categoria</t>
        </is>
      </c>
      <c r="K3181" s="3">
        <v>5</v>
      </c>
      <c r="L3181" s="5" t="inlineStr">
        <is>
          <t>gratis</t>
        </is>
      </c>
      <c r="M3181" s="3">
        <v>20</v>
      </c>
      <c r="O3181" s="3" t="inlineStr">
        <is>
          <t>Mercado Pago</t>
        </is>
      </c>
      <c r="R3181" s="3" t="inlineStr">
        <is>
          <t>entregado</t>
        </is>
      </c>
      <c r="T3181" s="3">
        <f>IF(COUNTA(A3181:S3181)&lt;19,"REVISAR","OK")</f>
        <v>0</v>
      </c>
      <c r="U3181" s="3">
        <f>IF(ISNUMBER(B3181),"OK","REVISAR")</f>
        <v>0</v>
      </c>
      <c r="V3181" s="3">
        <f>IF(AND(ISNUMBER(K3181),K3181&gt;0,K3181&lt;50),"OK","REVISAR")</f>
        <v>0</v>
      </c>
      <c r="W3181" s="3">
        <f>IF(AND(ISNUMBER(L3181),L3181&gt;0,L3181&lt;1000000),"OK","REVISAR")</f>
        <v>0</v>
      </c>
      <c r="X3181" s="3">
        <f>IF(AND(ISNUMBER(K3181),ISNUMBER(L3181),ISNUMBER(M3181),ISNUMBER(N3181)),IF(ABS(N3181-(K3181*L3181*(1-M3181/100)))&gt;1,"REVISAR","OK"),"REVISAR")</f>
        <v>0</v>
      </c>
      <c r="Y3181" s="3">
        <f>IF(AND(ISNUMBER(SEARCH("@",E3181)),ISNUMBER(SEARCH(".",E3181))),"OK","REVISAR")</f>
        <v>0</v>
      </c>
      <c r="Z3181" s="3">
        <f>IF(COUNTIF($A$2:$A$5001,A3181)&gt;1,"REVISAR","OK")</f>
        <v>0</v>
      </c>
    </row>
    <row r="3182">
      <c r="A3182" s="3">
        <v>3181</v>
      </c>
      <c r="B3182" s="4" t="inlineStr">
        <is>
          <t>2025/99/01</t>
        </is>
      </c>
      <c r="C3182" s="3" t="inlineStr">
        <is>
          <t>Ana Martínez</t>
        </is>
      </c>
      <c r="D3182" s="3" t="inlineStr">
        <is>
          <t>33791214</t>
        </is>
      </c>
      <c r="E3182" s="3" t="inlineStr">
        <is>
          <t>cliente682@hotmail.com</t>
        </is>
      </c>
      <c r="F3182" s="3" t="inlineStr">
        <is>
          <t>+54 9 2326 461745</t>
        </is>
      </c>
      <c r="G3182" s="3" t="inlineStr">
        <is>
          <t>Capital Federal</t>
        </is>
      </c>
      <c r="H3182" s="3" t="inlineStr">
        <is>
          <t>Bs.As</t>
        </is>
      </c>
      <c r="I3182" s="3" t="inlineStr">
        <is>
          <t>Memoria RAM 8GB</t>
        </is>
      </c>
      <c r="K3182" s="3">
        <v>2</v>
      </c>
      <c r="L3182" s="5">
        <v>125140.08</v>
      </c>
      <c r="M3182" s="3">
        <v>5</v>
      </c>
      <c r="N3182" s="5">
        <v>237766.15</v>
      </c>
      <c r="O3182" s="3" t="inlineStr">
        <is>
          <t>Efectivo</t>
        </is>
      </c>
      <c r="P3182" s="3" t="inlineStr">
        <is>
          <t>Isaías</t>
        </is>
      </c>
      <c r="Q3182" s="3" t="inlineStr">
        <is>
          <t>online</t>
        </is>
      </c>
      <c r="T3182" s="3">
        <f>IF(COUNTA(A3182:S3182)&lt;19,"REVISAR","OK")</f>
        <v>0</v>
      </c>
      <c r="U3182" s="3">
        <f>IF(ISNUMBER(B3182),"OK","REVISAR")</f>
        <v>0</v>
      </c>
      <c r="V3182" s="3">
        <f>IF(AND(ISNUMBER(K3182),K3182&gt;0,K3182&lt;50),"OK","REVISAR")</f>
        <v>0</v>
      </c>
      <c r="W3182" s="3">
        <f>IF(AND(ISNUMBER(L3182),L3182&gt;0,L3182&lt;1000000),"OK","REVISAR")</f>
        <v>0</v>
      </c>
      <c r="X3182" s="3">
        <f>IF(AND(ISNUMBER(K3182),ISNUMBER(L3182),ISNUMBER(M3182),ISNUMBER(N3182)),IF(ABS(N3182-(K3182*L3182*(1-M3182/100)))&gt;1,"REVISAR","OK"),"REVISAR")</f>
        <v>0</v>
      </c>
      <c r="Y3182" s="3">
        <f>IF(AND(ISNUMBER(SEARCH("@",E3182)),ISNUMBER(SEARCH(".",E3182))),"OK","REVISAR")</f>
        <v>0</v>
      </c>
      <c r="Z3182" s="3">
        <f>IF(COUNTIF($A$2:$A$5001,A3182)&gt;1,"REVISAR","OK")</f>
        <v>0</v>
      </c>
    </row>
    <row r="3183">
      <c r="A3183" s="3">
        <v>3182</v>
      </c>
      <c r="B3183" s="4">
        <v>45327</v>
      </c>
      <c r="C3183" s="3" t="inlineStr">
        <is>
          <t>Sofía García</t>
        </is>
      </c>
      <c r="D3183" s="3" t="inlineStr">
        <is>
          <t>27783555</t>
        </is>
      </c>
      <c r="E3183" s="3" t="inlineStr">
        <is>
          <t>cliente668@outlook.com</t>
        </is>
      </c>
      <c r="F3183" s="3" t="inlineStr">
        <is>
          <t>+54 9 2326 294448</t>
        </is>
      </c>
      <c r="G3183" s="3" t="inlineStr">
        <is>
          <t>Buenos Aires</t>
        </is>
      </c>
      <c r="H3183" s="3" t="inlineStr">
        <is>
          <t>CABA</t>
        </is>
      </c>
      <c r="I3183" s="3" t="inlineStr">
        <is>
          <t>Auriculares Bluetooth</t>
        </is>
      </c>
      <c r="J3183" s="3" t="inlineStr">
        <is>
          <t>Computación</t>
        </is>
      </c>
      <c r="K3183" s="3">
        <v>8</v>
      </c>
      <c r="L3183" s="5">
        <v>97625.10000000001</v>
      </c>
      <c r="M3183" s="3">
        <v>15</v>
      </c>
      <c r="N3183" s="5">
        <v>663850.6800000001</v>
      </c>
      <c r="P3183" s="3" t="inlineStr">
        <is>
          <t>Admin</t>
        </is>
      </c>
      <c r="Q3183" s="3" t="inlineStr">
        <is>
          <t>Centro</t>
        </is>
      </c>
      <c r="R3183" s="3" t="inlineStr">
        <is>
          <t>Pendiente</t>
        </is>
      </c>
      <c r="S3183" s="3" t="inlineStr">
        <is>
          <t>Duplicado probable</t>
        </is>
      </c>
      <c r="T3183" s="3">
        <f>IF(COUNTA(A3183:S3183)&lt;19,"REVISAR","OK")</f>
        <v>0</v>
      </c>
      <c r="U3183" s="3">
        <f>IF(ISNUMBER(B3183),"OK","REVISAR")</f>
        <v>0</v>
      </c>
      <c r="V3183" s="3">
        <f>IF(AND(ISNUMBER(K3183),K3183&gt;0,K3183&lt;50),"OK","REVISAR")</f>
        <v>0</v>
      </c>
      <c r="W3183" s="3">
        <f>IF(AND(ISNUMBER(L3183),L3183&gt;0,L3183&lt;1000000),"OK","REVISAR")</f>
        <v>0</v>
      </c>
      <c r="X3183" s="3">
        <f>IF(AND(ISNUMBER(K3183),ISNUMBER(L3183),ISNUMBER(M3183),ISNUMBER(N3183)),IF(ABS(N3183-(K3183*L3183*(1-M3183/100)))&gt;1,"REVISAR","OK"),"REVISAR")</f>
        <v>0</v>
      </c>
      <c r="Y3183" s="3">
        <f>IF(AND(ISNUMBER(SEARCH("@",E3183)),ISNUMBER(SEARCH(".",E3183))),"OK","REVISAR")</f>
        <v>0</v>
      </c>
      <c r="Z3183" s="3">
        <f>IF(COUNTIF($A$2:$A$5001,A3183)&gt;1,"REVISAR","OK")</f>
        <v>0</v>
      </c>
    </row>
    <row r="3184">
      <c r="A3184" s="3">
        <v>3183</v>
      </c>
      <c r="B3184" s="4">
        <v>45707</v>
      </c>
      <c r="C3184" s="3" t="inlineStr">
        <is>
          <t>Juan Pérez</t>
        </is>
      </c>
      <c r="D3184" s="3" t="inlineStr">
        <is>
          <t>32819457</t>
        </is>
      </c>
      <c r="E3184" s="3" t="inlineStr">
        <is>
          <t>cliente432@sinmail</t>
        </is>
      </c>
      <c r="F3184" s="3" t="inlineStr">
        <is>
          <t>+54 9 2326 674719</t>
        </is>
      </c>
      <c r="I3184" s="3" t="inlineStr">
        <is>
          <t>Teclado mecánico</t>
        </is>
      </c>
      <c r="K3184" s="3">
        <v>3</v>
      </c>
      <c r="L3184" s="5">
        <v>75078.45</v>
      </c>
      <c r="M3184" s="3">
        <v>0</v>
      </c>
      <c r="N3184" s="5">
        <v>225235.35</v>
      </c>
      <c r="O3184" s="3" t="inlineStr">
        <is>
          <t>efectivo</t>
        </is>
      </c>
      <c r="R3184" s="3" t="inlineStr">
        <is>
          <t>Entregado</t>
        </is>
      </c>
      <c r="S3184" s="3" t="inlineStr">
        <is>
          <t>Duplicado probable</t>
        </is>
      </c>
      <c r="T3184" s="3">
        <f>IF(COUNTA(A3184:S3184)&lt;19,"REVISAR","OK")</f>
        <v>0</v>
      </c>
      <c r="U3184" s="3">
        <f>IF(ISNUMBER(B3184),"OK","REVISAR")</f>
        <v>0</v>
      </c>
      <c r="V3184" s="3">
        <f>IF(AND(ISNUMBER(K3184),K3184&gt;0,K3184&lt;50),"OK","REVISAR")</f>
        <v>0</v>
      </c>
      <c r="W3184" s="3">
        <f>IF(AND(ISNUMBER(L3184),L3184&gt;0,L3184&lt;1000000),"OK","REVISAR")</f>
        <v>0</v>
      </c>
      <c r="X3184" s="3">
        <f>IF(AND(ISNUMBER(K3184),ISNUMBER(L3184),ISNUMBER(M3184),ISNUMBER(N3184)),IF(ABS(N3184-(K3184*L3184*(1-M3184/100)))&gt;1,"REVISAR","OK"),"REVISAR")</f>
        <v>0</v>
      </c>
      <c r="Y3184" s="3">
        <f>IF(AND(ISNUMBER(SEARCH("@",E3184)),ISNUMBER(SEARCH(".",E3184))),"OK","REVISAR")</f>
        <v>0</v>
      </c>
      <c r="Z3184" s="3">
        <f>IF(COUNTIF($A$2:$A$5001,A3184)&gt;1,"REVISAR","OK")</f>
        <v>0</v>
      </c>
    </row>
    <row r="3185">
      <c r="A3185" s="3">
        <v>1674</v>
      </c>
      <c r="B3185" s="4">
        <v>45594</v>
      </c>
      <c r="C3185" s="3" t="inlineStr">
        <is>
          <t>María Gómez</t>
        </is>
      </c>
      <c r="D3185" s="3" t="inlineStr">
        <is>
          <t>35992295</t>
        </is>
      </c>
      <c r="E3185" s="3" t="inlineStr">
        <is>
          <t>cliente274@gmail.com</t>
        </is>
      </c>
      <c r="F3185" s="3" t="inlineStr">
        <is>
          <t>+54 9 2326 729811</t>
        </is>
      </c>
      <c r="G3185" s="3" t="inlineStr">
        <is>
          <t>Bs As</t>
        </is>
      </c>
      <c r="H3185" s="3" t="inlineStr">
        <is>
          <t>Cordoba</t>
        </is>
      </c>
      <c r="I3185" s="3" t="inlineStr">
        <is>
          <t>Auriculares Bluetooth</t>
        </is>
      </c>
      <c r="J3185" s="3" t="inlineStr">
        <is>
          <t>Hogar</t>
        </is>
      </c>
      <c r="K3185" s="3">
        <v>3</v>
      </c>
      <c r="L3185" s="5">
        <v>169626.01</v>
      </c>
      <c r="M3185" s="3">
        <v>0</v>
      </c>
      <c r="N3185" s="5">
        <v>508878.03</v>
      </c>
      <c r="O3185" s="3" t="inlineStr">
        <is>
          <t>transf</t>
        </is>
      </c>
      <c r="Q3185" s="3" t="inlineStr">
        <is>
          <t>online</t>
        </is>
      </c>
      <c r="R3185" s="3" t="inlineStr">
        <is>
          <t>En camino</t>
        </is>
      </c>
      <c r="S3185" s="3" t="inlineStr">
        <is>
          <t>Pago a confirmar</t>
        </is>
      </c>
      <c r="T3185" s="3">
        <f>IF(COUNTA(A3185:S3185)&lt;19,"REVISAR","OK")</f>
        <v>0</v>
      </c>
      <c r="U3185" s="3">
        <f>IF(ISNUMBER(B3185),"OK","REVISAR")</f>
        <v>0</v>
      </c>
      <c r="V3185" s="3">
        <f>IF(AND(ISNUMBER(K3185),K3185&gt;0,K3185&lt;50),"OK","REVISAR")</f>
        <v>0</v>
      </c>
      <c r="W3185" s="3">
        <f>IF(AND(ISNUMBER(L3185),L3185&gt;0,L3185&lt;1000000),"OK","REVISAR")</f>
        <v>0</v>
      </c>
      <c r="X3185" s="3">
        <f>IF(AND(ISNUMBER(K3185),ISNUMBER(L3185),ISNUMBER(M3185),ISNUMBER(N3185)),IF(ABS(N3185-(K3185*L3185*(1-M3185/100)))&gt;1,"REVISAR","OK"),"REVISAR")</f>
        <v>0</v>
      </c>
      <c r="Y3185" s="3">
        <f>IF(AND(ISNUMBER(SEARCH("@",E3185)),ISNUMBER(SEARCH(".",E3185))),"OK","REVISAR")</f>
        <v>0</v>
      </c>
      <c r="Z3185" s="3">
        <f>IF(COUNTIF($A$2:$A$5001,A3185)&gt;1,"REVISAR","OK")</f>
        <v>0</v>
      </c>
    </row>
    <row r="3186">
      <c r="A3186" s="3">
        <v>3185</v>
      </c>
      <c r="B3186" s="4">
        <v>45808</v>
      </c>
      <c r="C3186" s="3" t="inlineStr">
        <is>
          <t>Martín Fernández</t>
        </is>
      </c>
      <c r="D3186" s="3" t="inlineStr">
        <is>
          <t>40143894</t>
        </is>
      </c>
      <c r="E3186" s="3" t="inlineStr">
        <is>
          <t>cliente658@gmail.com</t>
        </is>
      </c>
      <c r="F3186" s="3" t="inlineStr">
        <is>
          <t>+54 9 2326 814221</t>
        </is>
      </c>
      <c r="G3186" s="3" t="inlineStr">
        <is>
          <t>Mendoza</t>
        </is>
      </c>
      <c r="H3186" s="3" t="inlineStr">
        <is>
          <t>Santa Fe</t>
        </is>
      </c>
      <c r="I3186" s="3" t="inlineStr">
        <is>
          <t>Auriculares Bluetooth</t>
        </is>
      </c>
      <c r="J3186" s="3" t="inlineStr">
        <is>
          <t>perifericos</t>
        </is>
      </c>
      <c r="K3186" s="3">
        <v>2</v>
      </c>
      <c r="L3186" s="5">
        <v>23776.46</v>
      </c>
      <c r="M3186" s="3">
        <v>5</v>
      </c>
      <c r="N3186" s="5">
        <v>45175.27</v>
      </c>
      <c r="O3186" s="3" t="inlineStr">
        <is>
          <t>Tarjeta Débito</t>
        </is>
      </c>
      <c r="P3186" s="3" t="inlineStr">
        <is>
          <t>Sofía</t>
        </is>
      </c>
      <c r="Q3186" s="3" t="inlineStr">
        <is>
          <t>Sucursal Centro</t>
        </is>
      </c>
      <c r="R3186" s="3" t="inlineStr">
        <is>
          <t>Cancelado</t>
        </is>
      </c>
      <c r="S3186" s="3" t="inlineStr">
        <is>
          <t>Precio cargado manualmente</t>
        </is>
      </c>
      <c r="T3186" s="3">
        <f>IF(COUNTA(A3186:S3186)&lt;19,"REVISAR","OK")</f>
        <v>0</v>
      </c>
      <c r="U3186" s="3">
        <f>IF(ISNUMBER(B3186),"OK","REVISAR")</f>
        <v>0</v>
      </c>
      <c r="V3186" s="3">
        <f>IF(AND(ISNUMBER(K3186),K3186&gt;0,K3186&lt;50),"OK","REVISAR")</f>
        <v>0</v>
      </c>
      <c r="W3186" s="3">
        <f>IF(AND(ISNUMBER(L3186),L3186&gt;0,L3186&lt;1000000),"OK","REVISAR")</f>
        <v>0</v>
      </c>
      <c r="X3186" s="3">
        <f>IF(AND(ISNUMBER(K3186),ISNUMBER(L3186),ISNUMBER(M3186),ISNUMBER(N3186)),IF(ABS(N3186-(K3186*L3186*(1-M3186/100)))&gt;1,"REVISAR","OK"),"REVISAR")</f>
        <v>0</v>
      </c>
      <c r="Y3186" s="3">
        <f>IF(AND(ISNUMBER(SEARCH("@",E3186)),ISNUMBER(SEARCH(".",E3186))),"OK","REVISAR")</f>
        <v>0</v>
      </c>
      <c r="Z3186" s="3">
        <f>IF(COUNTIF($A$2:$A$5001,A3186)&gt;1,"REVISAR","OK")</f>
        <v>0</v>
      </c>
    </row>
    <row r="3187">
      <c r="A3187" s="3">
        <v>3186</v>
      </c>
      <c r="B3187" s="4">
        <v>45792</v>
      </c>
      <c r="D3187" s="3" t="inlineStr">
        <is>
          <t>43751999</t>
        </is>
      </c>
      <c r="E3187" s="3" t="inlineStr">
        <is>
          <t>cliente104@outlook.com</t>
        </is>
      </c>
      <c r="F3187" s="3" t="inlineStr">
        <is>
          <t>+54 9 2326 562133</t>
        </is>
      </c>
      <c r="G3187" s="3" t="inlineStr">
        <is>
          <t>Mar del Plata</t>
        </is>
      </c>
      <c r="H3187" s="3" t="inlineStr">
        <is>
          <t>Cordoba</t>
        </is>
      </c>
      <c r="I3187" s="3" t="inlineStr">
        <is>
          <t>Cable USB-C</t>
        </is>
      </c>
      <c r="J3187" s="3" t="inlineStr">
        <is>
          <t>Hogar</t>
        </is>
      </c>
      <c r="K3187" s="3">
        <v>3</v>
      </c>
      <c r="L3187" s="5">
        <v>92356.77</v>
      </c>
      <c r="M3187" s="3">
        <v>20</v>
      </c>
      <c r="N3187" s="5">
        <v>221656.25</v>
      </c>
      <c r="O3187" s="3" t="inlineStr">
        <is>
          <t>Transferencia</t>
        </is>
      </c>
      <c r="P3187" s="3" t="inlineStr">
        <is>
          <t>Benjamín</t>
        </is>
      </c>
      <c r="R3187" s="3" t="inlineStr">
        <is>
          <t>No aplica</t>
        </is>
      </c>
      <c r="S3187" s="3" t="inlineStr">
        <is>
          <t>Dirección incompleta</t>
        </is>
      </c>
      <c r="T3187" s="3">
        <f>IF(COUNTA(A3187:S3187)&lt;19,"REVISAR","OK")</f>
        <v>0</v>
      </c>
      <c r="U3187" s="3">
        <f>IF(ISNUMBER(B3187),"OK","REVISAR")</f>
        <v>0</v>
      </c>
      <c r="V3187" s="3">
        <f>IF(AND(ISNUMBER(K3187),K3187&gt;0,K3187&lt;50),"OK","REVISAR")</f>
        <v>0</v>
      </c>
      <c r="W3187" s="3">
        <f>IF(AND(ISNUMBER(L3187),L3187&gt;0,L3187&lt;1000000),"OK","REVISAR")</f>
        <v>0</v>
      </c>
      <c r="X3187" s="3">
        <f>IF(AND(ISNUMBER(K3187),ISNUMBER(L3187),ISNUMBER(M3187),ISNUMBER(N3187)),IF(ABS(N3187-(K3187*L3187*(1-M3187/100)))&gt;1,"REVISAR","OK"),"REVISAR")</f>
        <v>0</v>
      </c>
      <c r="Y3187" s="3">
        <f>IF(AND(ISNUMBER(SEARCH("@",E3187)),ISNUMBER(SEARCH(".",E3187))),"OK","REVISAR")</f>
        <v>0</v>
      </c>
      <c r="Z3187" s="3">
        <f>IF(COUNTIF($A$2:$A$5001,A3187)&gt;1,"REVISAR","OK")</f>
        <v>0</v>
      </c>
    </row>
    <row r="3188">
      <c r="A3188" s="3">
        <v>3187</v>
      </c>
      <c r="B3188" s="4">
        <v>45452</v>
      </c>
      <c r="C3188" s="3" t="inlineStr">
        <is>
          <t>Carlos López</t>
        </is>
      </c>
      <c r="D3188" s="3" t="inlineStr">
        <is>
          <t>42296650</t>
        </is>
      </c>
      <c r="E3188" s="3" t="inlineStr">
        <is>
          <t>cliente586@yahoo.com</t>
        </is>
      </c>
      <c r="F3188" s="3" t="inlineStr">
        <is>
          <t>+54 9 2326 664212</t>
        </is>
      </c>
      <c r="G3188" s="3" t="inlineStr">
        <is>
          <t>S. A. de Areco</t>
        </is>
      </c>
      <c r="I3188" s="3" t="inlineStr">
        <is>
          <t>Producto desconocido</t>
        </is>
      </c>
      <c r="J3188" s="3" t="inlineStr">
        <is>
          <t>Hogar</t>
        </is>
      </c>
      <c r="K3188" s="3">
        <v>1</v>
      </c>
      <c r="L3188" s="5">
        <v>77629.56</v>
      </c>
      <c r="M3188" s="3">
        <v>10</v>
      </c>
      <c r="N3188" s="5">
        <v>69866.60000000001</v>
      </c>
      <c r="O3188" s="3" t="inlineStr">
        <is>
          <t>Tarjeta Crédito</t>
        </is>
      </c>
      <c r="P3188" s="3" t="inlineStr">
        <is>
          <t>Sin vendedor</t>
        </is>
      </c>
      <c r="Q3188" s="3" t="inlineStr">
        <is>
          <t>online</t>
        </is>
      </c>
      <c r="R3188" s="3" t="inlineStr">
        <is>
          <t>Pendiente</t>
        </is>
      </c>
      <c r="S3188" s="3" t="inlineStr">
        <is>
          <t>Cliente reclama demora</t>
        </is>
      </c>
      <c r="T3188" s="3">
        <f>IF(COUNTA(A3188:S3188)&lt;19,"REVISAR","OK")</f>
        <v>0</v>
      </c>
      <c r="U3188" s="3">
        <f>IF(ISNUMBER(B3188),"OK","REVISAR")</f>
        <v>0</v>
      </c>
      <c r="V3188" s="3">
        <f>IF(AND(ISNUMBER(K3188),K3188&gt;0,K3188&lt;50),"OK","REVISAR")</f>
        <v>0</v>
      </c>
      <c r="W3188" s="3">
        <f>IF(AND(ISNUMBER(L3188),L3188&gt;0,L3188&lt;1000000),"OK","REVISAR")</f>
        <v>0</v>
      </c>
      <c r="X3188" s="3">
        <f>IF(AND(ISNUMBER(K3188),ISNUMBER(L3188),ISNUMBER(M3188),ISNUMBER(N3188)),IF(ABS(N3188-(K3188*L3188*(1-M3188/100)))&gt;1,"REVISAR","OK"),"REVISAR")</f>
        <v>0</v>
      </c>
      <c r="Y3188" s="3">
        <f>IF(AND(ISNUMBER(SEARCH("@",E3188)),ISNUMBER(SEARCH(".",E3188))),"OK","REVISAR")</f>
        <v>0</v>
      </c>
      <c r="Z3188" s="3">
        <f>IF(COUNTIF($A$2:$A$5001,A3188)&gt;1,"REVISAR","OK")</f>
        <v>0</v>
      </c>
    </row>
    <row r="3189">
      <c r="A3189" s="3">
        <v>3188</v>
      </c>
      <c r="B3189" s="4">
        <v>45779</v>
      </c>
      <c r="C3189" s="3" t="inlineStr">
        <is>
          <t>Martín Fernández</t>
        </is>
      </c>
      <c r="D3189" s="3" t="inlineStr">
        <is>
          <t>35009156</t>
        </is>
      </c>
      <c r="E3189" s="3" t="inlineStr">
        <is>
          <t>cliente182@yahoo.com</t>
        </is>
      </c>
      <c r="F3189" s="3" t="inlineStr">
        <is>
          <t>+54 9 2326 892468</t>
        </is>
      </c>
      <c r="G3189" s="3" t="inlineStr">
        <is>
          <t>Cordoba</t>
        </is>
      </c>
      <c r="H3189" s="3" t="inlineStr">
        <is>
          <t>Cordoba</t>
        </is>
      </c>
      <c r="I3189" s="3" t="inlineStr">
        <is>
          <t>Monitor 24</t>
        </is>
      </c>
      <c r="J3189" s="3" t="inlineStr">
        <is>
          <t>Tecnologia</t>
        </is>
      </c>
      <c r="K3189" s="3">
        <v>8</v>
      </c>
      <c r="L3189" s="5">
        <v>4812.91</v>
      </c>
      <c r="M3189" s="3">
        <v>0</v>
      </c>
      <c r="N3189" s="5">
        <v>38503.28</v>
      </c>
      <c r="O3189" s="3" t="inlineStr">
        <is>
          <t>Efectivo</t>
        </is>
      </c>
      <c r="P3189" s="3" t="inlineStr">
        <is>
          <t>Sin vendedor</t>
        </is>
      </c>
      <c r="Q3189" s="3" t="inlineStr">
        <is>
          <t>Sucursal Centro</t>
        </is>
      </c>
      <c r="S3189" s="3" t="inlineStr">
        <is>
          <t>Dirección incompleta</t>
        </is>
      </c>
      <c r="T3189" s="3">
        <f>IF(COUNTA(A3189:S3189)&lt;19,"REVISAR","OK")</f>
        <v>0</v>
      </c>
      <c r="U3189" s="3">
        <f>IF(ISNUMBER(B3189),"OK","REVISAR")</f>
        <v>0</v>
      </c>
      <c r="V3189" s="3">
        <f>IF(AND(ISNUMBER(K3189),K3189&gt;0,K3189&lt;50),"OK","REVISAR")</f>
        <v>0</v>
      </c>
      <c r="W3189" s="3">
        <f>IF(AND(ISNUMBER(L3189),L3189&gt;0,L3189&lt;1000000),"OK","REVISAR")</f>
        <v>0</v>
      </c>
      <c r="X3189" s="3">
        <f>IF(AND(ISNUMBER(K3189),ISNUMBER(L3189),ISNUMBER(M3189),ISNUMBER(N3189)),IF(ABS(N3189-(K3189*L3189*(1-M3189/100)))&gt;1,"REVISAR","OK"),"REVISAR")</f>
        <v>0</v>
      </c>
      <c r="Y3189" s="3">
        <f>IF(AND(ISNUMBER(SEARCH("@",E3189)),ISNUMBER(SEARCH(".",E3189))),"OK","REVISAR")</f>
        <v>0</v>
      </c>
      <c r="Z3189" s="3">
        <f>IF(COUNTIF($A$2:$A$5001,A3189)&gt;1,"REVISAR","OK")</f>
        <v>0</v>
      </c>
    </row>
    <row r="3190">
      <c r="A3190" s="3">
        <v>3189</v>
      </c>
      <c r="B3190" s="4">
        <v>45641</v>
      </c>
      <c r="C3190" s="3" t="inlineStr">
        <is>
          <t>Sofía García</t>
        </is>
      </c>
      <c r="D3190" s="3" t="inlineStr">
        <is>
          <t>44536954</t>
        </is>
      </c>
      <c r="E3190" s="3" t="inlineStr">
        <is>
          <t>cliente220@hotmial.com</t>
        </is>
      </c>
      <c r="F3190" s="3" t="inlineStr">
        <is>
          <t>+54 9 2326 903634</t>
        </is>
      </c>
      <c r="G3190" s="3" t="inlineStr">
        <is>
          <t>Mendoza</t>
        </is>
      </c>
      <c r="H3190" s="3" t="inlineStr">
        <is>
          <t>Córdoba</t>
        </is>
      </c>
      <c r="I3190" s="3" t="inlineStr">
        <is>
          <t>Notebook 15</t>
        </is>
      </c>
      <c r="J3190" s="3" t="inlineStr">
        <is>
          <t>perifericos</t>
        </is>
      </c>
      <c r="K3190" s="3">
        <v>7</v>
      </c>
      <c r="L3190" s="5">
        <v>123183.62</v>
      </c>
      <c r="M3190" s="3">
        <v>10</v>
      </c>
      <c r="N3190" s="5">
        <v>776056.8100000001</v>
      </c>
      <c r="O3190" s="3" t="inlineStr">
        <is>
          <t>Tarjeta Débito</t>
        </is>
      </c>
      <c r="P3190" s="3" t="inlineStr">
        <is>
          <t>Sofía</t>
        </is>
      </c>
      <c r="R3190" s="3" t="inlineStr">
        <is>
          <t>Pendiente</t>
        </is>
      </c>
      <c r="S3190" s="3" t="inlineStr">
        <is>
          <t>Precio cargado manualmente</t>
        </is>
      </c>
      <c r="T3190" s="3">
        <f>IF(COUNTA(A3190:S3190)&lt;19,"REVISAR","OK")</f>
        <v>0</v>
      </c>
      <c r="U3190" s="3">
        <f>IF(ISNUMBER(B3190),"OK","REVISAR")</f>
        <v>0</v>
      </c>
      <c r="V3190" s="3">
        <f>IF(AND(ISNUMBER(K3190),K3190&gt;0,K3190&lt;50),"OK","REVISAR")</f>
        <v>0</v>
      </c>
      <c r="W3190" s="3">
        <f>IF(AND(ISNUMBER(L3190),L3190&gt;0,L3190&lt;1000000),"OK","REVISAR")</f>
        <v>0</v>
      </c>
      <c r="X3190" s="3">
        <f>IF(AND(ISNUMBER(K3190),ISNUMBER(L3190),ISNUMBER(M3190),ISNUMBER(N3190)),IF(ABS(N3190-(K3190*L3190*(1-M3190/100)))&gt;1,"REVISAR","OK"),"REVISAR")</f>
        <v>0</v>
      </c>
      <c r="Y3190" s="3">
        <f>IF(AND(ISNUMBER(SEARCH("@",E3190)),ISNUMBER(SEARCH(".",E3190))),"OK","REVISAR")</f>
        <v>0</v>
      </c>
      <c r="Z3190" s="3">
        <f>IF(COUNTIF($A$2:$A$5001,A3190)&gt;1,"REVISAR","OK")</f>
        <v>0</v>
      </c>
    </row>
    <row r="3191">
      <c r="A3191" s="3">
        <v>3190</v>
      </c>
      <c r="B3191" s="4">
        <v>45579</v>
      </c>
      <c r="C3191" s="3" t="inlineStr">
        <is>
          <t>Sofía García</t>
        </is>
      </c>
      <c r="D3191" s="3" t="inlineStr">
        <is>
          <t>36265060</t>
        </is>
      </c>
      <c r="E3191" s="3" t="inlineStr">
        <is>
          <t>cliente879@hotmail.com</t>
        </is>
      </c>
      <c r="F3191" s="3" t="inlineStr">
        <is>
          <t>+54 9 2326 259890</t>
        </is>
      </c>
      <c r="G3191" s="3" t="inlineStr">
        <is>
          <t>Bs As</t>
        </is>
      </c>
      <c r="H3191" s="3" t="inlineStr">
        <is>
          <t>Buenos Aires</t>
        </is>
      </c>
      <c r="I3191" s="3" t="inlineStr">
        <is>
          <t>Mouse gamer</t>
        </is>
      </c>
      <c r="K3191" s="3">
        <v>1</v>
      </c>
      <c r="L3191" s="5">
        <v>142516.89</v>
      </c>
      <c r="M3191" s="3">
        <v>0</v>
      </c>
      <c r="N3191" s="5">
        <v>142516.89</v>
      </c>
      <c r="O3191" s="3" t="inlineStr">
        <is>
          <t>Transferencia</t>
        </is>
      </c>
      <c r="Q3191" s="3" t="inlineStr">
        <is>
          <t>local 1</t>
        </is>
      </c>
      <c r="R3191" s="3" t="inlineStr">
        <is>
          <t>pendiente</t>
        </is>
      </c>
      <c r="T3191" s="3">
        <f>IF(COUNTA(A3191:S3191)&lt;19,"REVISAR","OK")</f>
        <v>0</v>
      </c>
      <c r="U3191" s="3">
        <f>IF(ISNUMBER(B3191),"OK","REVISAR")</f>
        <v>0</v>
      </c>
      <c r="V3191" s="3">
        <f>IF(AND(ISNUMBER(K3191),K3191&gt;0,K3191&lt;50),"OK","REVISAR")</f>
        <v>0</v>
      </c>
      <c r="W3191" s="3">
        <f>IF(AND(ISNUMBER(L3191),L3191&gt;0,L3191&lt;1000000),"OK","REVISAR")</f>
        <v>0</v>
      </c>
      <c r="X3191" s="3">
        <f>IF(AND(ISNUMBER(K3191),ISNUMBER(L3191),ISNUMBER(M3191),ISNUMBER(N3191)),IF(ABS(N3191-(K3191*L3191*(1-M3191/100)))&gt;1,"REVISAR","OK"),"REVISAR")</f>
        <v>0</v>
      </c>
      <c r="Y3191" s="3">
        <f>IF(AND(ISNUMBER(SEARCH("@",E3191)),ISNUMBER(SEARCH(".",E3191))),"OK","REVISAR")</f>
        <v>0</v>
      </c>
      <c r="Z3191" s="3">
        <f>IF(COUNTIF($A$2:$A$5001,A3191)&gt;1,"REVISAR","OK")</f>
        <v>0</v>
      </c>
    </row>
    <row r="3192">
      <c r="A3192" s="3">
        <v>3191</v>
      </c>
      <c r="B3192" s="4">
        <v>45363</v>
      </c>
      <c r="C3192" s="3" t="inlineStr">
        <is>
          <t>Sofía García</t>
        </is>
      </c>
      <c r="D3192" s="3" t="inlineStr">
        <is>
          <t>37058899</t>
        </is>
      </c>
      <c r="E3192" s="3" t="inlineStr">
        <is>
          <t>cliente85@</t>
        </is>
      </c>
      <c r="F3192" s="3" t="inlineStr">
        <is>
          <t>+54 9 2326 873093</t>
        </is>
      </c>
      <c r="H3192" s="3" t="inlineStr">
        <is>
          <t>Santa Fe</t>
        </is>
      </c>
      <c r="I3192" s="3" t="inlineStr">
        <is>
          <t>Notebook 15</t>
        </is>
      </c>
      <c r="J3192" s="3" t="inlineStr">
        <is>
          <t>Sin categoria</t>
        </is>
      </c>
      <c r="K3192" s="3">
        <v>7</v>
      </c>
      <c r="L3192" s="5">
        <v>0</v>
      </c>
      <c r="M3192" s="3">
        <v>0</v>
      </c>
      <c r="N3192" s="5">
        <v>0</v>
      </c>
      <c r="O3192" s="3" t="inlineStr">
        <is>
          <t>Mercado Pago</t>
        </is>
      </c>
      <c r="P3192" s="3" t="inlineStr">
        <is>
          <t>Admin</t>
        </is>
      </c>
      <c r="Q3192" s="3" t="inlineStr">
        <is>
          <t>Online</t>
        </is>
      </c>
      <c r="S3192" s="3" t="inlineStr">
        <is>
          <t>Duplicado probable</t>
        </is>
      </c>
      <c r="T3192" s="3">
        <f>IF(COUNTA(A3192:S3192)&lt;19,"REVISAR","OK")</f>
        <v>0</v>
      </c>
      <c r="U3192" s="3">
        <f>IF(ISNUMBER(B3192),"OK","REVISAR")</f>
        <v>0</v>
      </c>
      <c r="V3192" s="3">
        <f>IF(AND(ISNUMBER(K3192),K3192&gt;0,K3192&lt;50),"OK","REVISAR")</f>
        <v>0</v>
      </c>
      <c r="W3192" s="3">
        <f>IF(AND(ISNUMBER(L3192),L3192&gt;0,L3192&lt;1000000),"OK","REVISAR")</f>
        <v>0</v>
      </c>
      <c r="X3192" s="3">
        <f>IF(AND(ISNUMBER(K3192),ISNUMBER(L3192),ISNUMBER(M3192),ISNUMBER(N3192)),IF(ABS(N3192-(K3192*L3192*(1-M3192/100)))&gt;1,"REVISAR","OK"),"REVISAR")</f>
        <v>0</v>
      </c>
      <c r="Y3192" s="3">
        <f>IF(AND(ISNUMBER(SEARCH("@",E3192)),ISNUMBER(SEARCH(".",E3192))),"OK","REVISAR")</f>
        <v>0</v>
      </c>
      <c r="Z3192" s="3">
        <f>IF(COUNTIF($A$2:$A$5001,A3192)&gt;1,"REVISAR","OK")</f>
        <v>0</v>
      </c>
    </row>
    <row r="3193">
      <c r="A3193" s="3">
        <v>3192</v>
      </c>
      <c r="B3193" s="4">
        <v>45370</v>
      </c>
      <c r="D3193" s="3" t="inlineStr">
        <is>
          <t>20470671</t>
        </is>
      </c>
      <c r="E3193" s="3" t="inlineStr">
        <is>
          <t>cliente809@yahoo.com</t>
        </is>
      </c>
      <c r="F3193" s="3" t="inlineStr">
        <is>
          <t>+54 9 2326 809913</t>
        </is>
      </c>
      <c r="H3193" s="3" t="inlineStr">
        <is>
          <t>Cordoba</t>
        </is>
      </c>
      <c r="I3193" s="3" t="inlineStr">
        <is>
          <t>Auriculares Bluetooth</t>
        </is>
      </c>
      <c r="J3193" s="3" t="inlineStr">
        <is>
          <t>Hogar</t>
        </is>
      </c>
      <c r="K3193" s="3">
        <v>1</v>
      </c>
      <c r="L3193" s="5">
        <v>42964.24</v>
      </c>
      <c r="M3193" s="3">
        <v>0</v>
      </c>
      <c r="N3193" s="5">
        <v>42964.24</v>
      </c>
      <c r="O3193" s="3" t="inlineStr">
        <is>
          <t>Tarjeta Crédito</t>
        </is>
      </c>
      <c r="P3193" s="3" t="inlineStr">
        <is>
          <t>Sin vendedor</t>
        </is>
      </c>
      <c r="Q3193" s="3" t="inlineStr">
        <is>
          <t>Norte</t>
        </is>
      </c>
      <c r="S3193" s="3" t="inlineStr">
        <is>
          <t>Duplicado probable</t>
        </is>
      </c>
      <c r="T3193" s="3">
        <f>IF(COUNTA(A3193:S3193)&lt;19,"REVISAR","OK")</f>
        <v>0</v>
      </c>
      <c r="U3193" s="3">
        <f>IF(ISNUMBER(B3193),"OK","REVISAR")</f>
        <v>0</v>
      </c>
      <c r="V3193" s="3">
        <f>IF(AND(ISNUMBER(K3193),K3193&gt;0,K3193&lt;50),"OK","REVISAR")</f>
        <v>0</v>
      </c>
      <c r="W3193" s="3">
        <f>IF(AND(ISNUMBER(L3193),L3193&gt;0,L3193&lt;1000000),"OK","REVISAR")</f>
        <v>0</v>
      </c>
      <c r="X3193" s="3">
        <f>IF(AND(ISNUMBER(K3193),ISNUMBER(L3193),ISNUMBER(M3193),ISNUMBER(N3193)),IF(ABS(N3193-(K3193*L3193*(1-M3193/100)))&gt;1,"REVISAR","OK"),"REVISAR")</f>
        <v>0</v>
      </c>
      <c r="Y3193" s="3">
        <f>IF(AND(ISNUMBER(SEARCH("@",E3193)),ISNUMBER(SEARCH(".",E3193))),"OK","REVISAR")</f>
        <v>0</v>
      </c>
      <c r="Z3193" s="3">
        <f>IF(COUNTIF($A$2:$A$5001,A3193)&gt;1,"REVISAR","OK")</f>
        <v>0</v>
      </c>
    </row>
    <row r="3194">
      <c r="A3194" s="3">
        <v>3193</v>
      </c>
      <c r="B3194" s="4">
        <v>45487</v>
      </c>
      <c r="C3194" s="3" t="inlineStr">
        <is>
          <t>Lucas Rodríguez</t>
        </is>
      </c>
      <c r="D3194" s="3" t="inlineStr">
        <is>
          <t>36935849</t>
        </is>
      </c>
      <c r="E3194" s="3" t="inlineStr">
        <is>
          <t>cliente400@gmai.com</t>
        </is>
      </c>
      <c r="F3194" s="3" t="inlineStr">
        <is>
          <t>sin telefono</t>
        </is>
      </c>
      <c r="G3194" s="3" t="inlineStr">
        <is>
          <t>Buenos Aires</t>
        </is>
      </c>
      <c r="H3194" s="3" t="inlineStr">
        <is>
          <t>CABA</t>
        </is>
      </c>
      <c r="I3194" s="3" t="inlineStr">
        <is>
          <t>Producto desconocido</t>
        </is>
      </c>
      <c r="J3194" s="3" t="inlineStr">
        <is>
          <t>Sin categoria</t>
        </is>
      </c>
      <c r="K3194" s="3">
        <v>7</v>
      </c>
      <c r="L3194" s="5">
        <v>142485.37</v>
      </c>
      <c r="M3194" s="3">
        <v>10</v>
      </c>
      <c r="N3194" s="5">
        <v>897657.83</v>
      </c>
      <c r="O3194" s="3" t="inlineStr">
        <is>
          <t>Tarjeta Débito</t>
        </is>
      </c>
      <c r="P3194" s="3" t="inlineStr">
        <is>
          <t>Sofía</t>
        </is>
      </c>
      <c r="R3194" s="3" t="inlineStr">
        <is>
          <t>En camino</t>
        </is>
      </c>
      <c r="S3194" s="3" t="inlineStr">
        <is>
          <t>Duplicado probable</t>
        </is>
      </c>
      <c r="T3194" s="3">
        <f>IF(COUNTA(A3194:S3194)&lt;19,"REVISAR","OK")</f>
        <v>0</v>
      </c>
      <c r="U3194" s="3">
        <f>IF(ISNUMBER(B3194),"OK","REVISAR")</f>
        <v>0</v>
      </c>
      <c r="V3194" s="3">
        <f>IF(AND(ISNUMBER(K3194),K3194&gt;0,K3194&lt;50),"OK","REVISAR")</f>
        <v>0</v>
      </c>
      <c r="W3194" s="3">
        <f>IF(AND(ISNUMBER(L3194),L3194&gt;0,L3194&lt;1000000),"OK","REVISAR")</f>
        <v>0</v>
      </c>
      <c r="X3194" s="3">
        <f>IF(AND(ISNUMBER(K3194),ISNUMBER(L3194),ISNUMBER(M3194),ISNUMBER(N3194)),IF(ABS(N3194-(K3194*L3194*(1-M3194/100)))&gt;1,"REVISAR","OK"),"REVISAR")</f>
        <v>0</v>
      </c>
      <c r="Y3194" s="3">
        <f>IF(AND(ISNUMBER(SEARCH("@",E3194)),ISNUMBER(SEARCH(".",E3194))),"OK","REVISAR")</f>
        <v>0</v>
      </c>
      <c r="Z3194" s="3">
        <f>IF(COUNTIF($A$2:$A$5001,A3194)&gt;1,"REVISAR","OK")</f>
        <v>0</v>
      </c>
    </row>
    <row r="3195">
      <c r="A3195" s="3">
        <v>3194</v>
      </c>
      <c r="B3195" s="4">
        <v>45498</v>
      </c>
      <c r="C3195" s="3" t="inlineStr">
        <is>
          <t>Juan Pérez</t>
        </is>
      </c>
      <c r="D3195" s="3" t="inlineStr">
        <is>
          <t>20819092</t>
        </is>
      </c>
      <c r="E3195" s="3" t="inlineStr">
        <is>
          <t>cliente564@sinmail</t>
        </is>
      </c>
      <c r="F3195" s="3" t="inlineStr">
        <is>
          <t>+54 9 2326 442490</t>
        </is>
      </c>
      <c r="G3195" s="3" t="inlineStr">
        <is>
          <t>Mar del Plata</t>
        </is>
      </c>
      <c r="H3195" s="3" t="inlineStr">
        <is>
          <t>Cordoba</t>
        </is>
      </c>
      <c r="I3195" s="3" t="inlineStr">
        <is>
          <t>Memoria RAM 8GB</t>
        </is>
      </c>
      <c r="K3195" s="3">
        <v>1</v>
      </c>
      <c r="L3195" s="5">
        <v>173939.52</v>
      </c>
      <c r="M3195" s="3">
        <v>0</v>
      </c>
      <c r="N3195" s="5">
        <v>173939.52</v>
      </c>
      <c r="O3195" s="3" t="inlineStr">
        <is>
          <t>Transferencia</t>
        </is>
      </c>
      <c r="P3195" s="3" t="inlineStr">
        <is>
          <t>Sofía</t>
        </is>
      </c>
      <c r="Q3195" s="3" t="inlineStr">
        <is>
          <t>Online</t>
        </is>
      </c>
      <c r="R3195" s="3" t="inlineStr">
        <is>
          <t>En camino</t>
        </is>
      </c>
      <c r="S3195" s="3" t="inlineStr">
        <is>
          <t>Producto sin stock</t>
        </is>
      </c>
      <c r="T3195" s="3">
        <f>IF(COUNTA(A3195:S3195)&lt;19,"REVISAR","OK")</f>
        <v>0</v>
      </c>
      <c r="U3195" s="3">
        <f>IF(ISNUMBER(B3195),"OK","REVISAR")</f>
        <v>0</v>
      </c>
      <c r="V3195" s="3">
        <f>IF(AND(ISNUMBER(K3195),K3195&gt;0,K3195&lt;50),"OK","REVISAR")</f>
        <v>0</v>
      </c>
      <c r="W3195" s="3">
        <f>IF(AND(ISNUMBER(L3195),L3195&gt;0,L3195&lt;1000000),"OK","REVISAR")</f>
        <v>0</v>
      </c>
      <c r="X3195" s="3">
        <f>IF(AND(ISNUMBER(K3195),ISNUMBER(L3195),ISNUMBER(M3195),ISNUMBER(N3195)),IF(ABS(N3195-(K3195*L3195*(1-M3195/100)))&gt;1,"REVISAR","OK"),"REVISAR")</f>
        <v>0</v>
      </c>
      <c r="Y3195" s="3">
        <f>IF(AND(ISNUMBER(SEARCH("@",E3195)),ISNUMBER(SEARCH(".",E3195))),"OK","REVISAR")</f>
        <v>0</v>
      </c>
      <c r="Z3195" s="3">
        <f>IF(COUNTIF($A$2:$A$5001,A3195)&gt;1,"REVISAR","OK")</f>
        <v>0</v>
      </c>
    </row>
    <row r="3196">
      <c r="A3196" s="3">
        <v>3195</v>
      </c>
      <c r="B3196" s="4">
        <v>45614</v>
      </c>
      <c r="D3196" s="3" t="inlineStr">
        <is>
          <t>30766833</t>
        </is>
      </c>
      <c r="E3196" s="3" t="inlineStr">
        <is>
          <t>cliente691@hotmial.com</t>
        </is>
      </c>
      <c r="F3196" s="3" t="inlineStr">
        <is>
          <t>+54 9 2326 426117</t>
        </is>
      </c>
      <c r="G3196" s="3" t="inlineStr">
        <is>
          <t>Buenos Aires</t>
        </is>
      </c>
      <c r="I3196" s="3" t="inlineStr">
        <is>
          <t>Webcam HD</t>
        </is>
      </c>
      <c r="K3196" s="3">
        <v>150</v>
      </c>
      <c r="L3196" s="5">
        <v>91644.91</v>
      </c>
      <c r="M3196" s="3">
        <v>0</v>
      </c>
      <c r="N3196" s="5">
        <v>13746736.5</v>
      </c>
      <c r="P3196" s="3" t="inlineStr">
        <is>
          <t>Paul</t>
        </is>
      </c>
      <c r="Q3196" s="3" t="inlineStr">
        <is>
          <t>Sucursal Norte</t>
        </is>
      </c>
      <c r="R3196" s="3" t="inlineStr">
        <is>
          <t>entregado</t>
        </is>
      </c>
      <c r="S3196" s="3" t="inlineStr">
        <is>
          <t>Precio cargado manualmente</t>
        </is>
      </c>
      <c r="T3196" s="3">
        <f>IF(COUNTA(A3196:S3196)&lt;19,"REVISAR","OK")</f>
        <v>0</v>
      </c>
      <c r="U3196" s="3">
        <f>IF(ISNUMBER(B3196),"OK","REVISAR")</f>
        <v>0</v>
      </c>
      <c r="V3196" s="3">
        <f>IF(AND(ISNUMBER(K3196),K3196&gt;0,K3196&lt;50),"OK","REVISAR")</f>
        <v>0</v>
      </c>
      <c r="W3196" s="3">
        <f>IF(AND(ISNUMBER(L3196),L3196&gt;0,L3196&lt;1000000),"OK","REVISAR")</f>
        <v>0</v>
      </c>
      <c r="X3196" s="3">
        <f>IF(AND(ISNUMBER(K3196),ISNUMBER(L3196),ISNUMBER(M3196),ISNUMBER(N3196)),IF(ABS(N3196-(K3196*L3196*(1-M3196/100)))&gt;1,"REVISAR","OK"),"REVISAR")</f>
        <v>0</v>
      </c>
      <c r="Y3196" s="3">
        <f>IF(AND(ISNUMBER(SEARCH("@",E3196)),ISNUMBER(SEARCH(".",E3196))),"OK","REVISAR")</f>
        <v>0</v>
      </c>
      <c r="Z3196" s="3">
        <f>IF(COUNTIF($A$2:$A$5001,A3196)&gt;1,"REVISAR","OK")</f>
        <v>0</v>
      </c>
    </row>
    <row r="3197">
      <c r="A3197" s="3">
        <v>3196</v>
      </c>
      <c r="B3197" s="4">
        <v>45356</v>
      </c>
      <c r="C3197" s="3" t="inlineStr">
        <is>
          <t>Pedro Sánchez</t>
        </is>
      </c>
      <c r="D3197" s="3" t="inlineStr">
        <is>
          <t>27664601</t>
        </is>
      </c>
      <c r="E3197" s="3" t="inlineStr">
        <is>
          <t>cliente530@</t>
        </is>
      </c>
      <c r="F3197" s="3" t="inlineStr">
        <is>
          <t>+54 9 2326 264415</t>
        </is>
      </c>
      <c r="G3197" s="3" t="inlineStr">
        <is>
          <t>S. A. de Areco</t>
        </is>
      </c>
      <c r="H3197" s="3" t="inlineStr">
        <is>
          <t>Mendoza</t>
        </is>
      </c>
      <c r="I3197" s="3" t="inlineStr">
        <is>
          <t>Teclado mecánico</t>
        </is>
      </c>
      <c r="J3197" s="3" t="inlineStr">
        <is>
          <t>Audio</t>
        </is>
      </c>
      <c r="K3197" s="3">
        <v>6</v>
      </c>
      <c r="L3197" s="5">
        <v>-1000</v>
      </c>
      <c r="M3197" s="3">
        <v>5</v>
      </c>
      <c r="N3197" s="5">
        <v>-5700</v>
      </c>
      <c r="P3197" s="3" t="inlineStr">
        <is>
          <t>Sofía</t>
        </is>
      </c>
      <c r="Q3197" s="3" t="inlineStr">
        <is>
          <t>online</t>
        </is>
      </c>
      <c r="R3197" s="3" t="inlineStr">
        <is>
          <t>No aplica</t>
        </is>
      </c>
      <c r="S3197" s="3" t="inlineStr">
        <is>
          <t>Dirección incompleta</t>
        </is>
      </c>
      <c r="T3197" s="3">
        <f>IF(COUNTA(A3197:S3197)&lt;19,"REVISAR","OK")</f>
        <v>0</v>
      </c>
      <c r="U3197" s="3">
        <f>IF(ISNUMBER(B3197),"OK","REVISAR")</f>
        <v>0</v>
      </c>
      <c r="V3197" s="3">
        <f>IF(AND(ISNUMBER(K3197),K3197&gt;0,K3197&lt;50),"OK","REVISAR")</f>
        <v>0</v>
      </c>
      <c r="W3197" s="3">
        <f>IF(AND(ISNUMBER(L3197),L3197&gt;0,L3197&lt;1000000),"OK","REVISAR")</f>
        <v>0</v>
      </c>
      <c r="X3197" s="3">
        <f>IF(AND(ISNUMBER(K3197),ISNUMBER(L3197),ISNUMBER(M3197),ISNUMBER(N3197)),IF(ABS(N3197-(K3197*L3197*(1-M3197/100)))&gt;1,"REVISAR","OK"),"REVISAR")</f>
        <v>0</v>
      </c>
      <c r="Y3197" s="3">
        <f>IF(AND(ISNUMBER(SEARCH("@",E3197)),ISNUMBER(SEARCH(".",E3197))),"OK","REVISAR")</f>
        <v>0</v>
      </c>
      <c r="Z3197" s="3">
        <f>IF(COUNTIF($A$2:$A$5001,A3197)&gt;1,"REVISAR","OK")</f>
        <v>0</v>
      </c>
    </row>
    <row r="3198">
      <c r="A3198" s="3">
        <v>3197</v>
      </c>
      <c r="B3198" s="4">
        <v>45553</v>
      </c>
      <c r="C3198" s="3" t="inlineStr">
        <is>
          <t>Sofía García</t>
        </is>
      </c>
      <c r="D3198" s="3" t="inlineStr">
        <is>
          <t>36492268</t>
        </is>
      </c>
      <c r="E3198" s="3" t="inlineStr">
        <is>
          <t>cliente680@gmai.com</t>
        </is>
      </c>
      <c r="F3198" s="3" t="inlineStr">
        <is>
          <t>+54 9 2326 773151</t>
        </is>
      </c>
      <c r="G3198" s="3" t="inlineStr">
        <is>
          <t>Rosario</t>
        </is>
      </c>
      <c r="H3198" s="3" t="inlineStr">
        <is>
          <t>Santa Fe</t>
        </is>
      </c>
      <c r="I3198" s="3" t="inlineStr">
        <is>
          <t>Monitor 24</t>
        </is>
      </c>
      <c r="J3198" s="3" t="inlineStr">
        <is>
          <t>Accesorios</t>
        </is>
      </c>
      <c r="K3198" s="3">
        <v>2</v>
      </c>
      <c r="L3198" s="5">
        <v>168438.88</v>
      </c>
      <c r="M3198" s="3">
        <v>0</v>
      </c>
      <c r="N3198" s="5">
        <v>336877.76</v>
      </c>
      <c r="P3198" s="3" t="inlineStr">
        <is>
          <t>Paul</t>
        </is>
      </c>
      <c r="R3198" s="3" t="inlineStr">
        <is>
          <t>Pendiente</t>
        </is>
      </c>
      <c r="S3198" s="3" t="inlineStr">
        <is>
          <t>Pago a confirmar</t>
        </is>
      </c>
      <c r="T3198" s="3">
        <f>IF(COUNTA(A3198:S3198)&lt;19,"REVISAR","OK")</f>
        <v>0</v>
      </c>
      <c r="U3198" s="3">
        <f>IF(ISNUMBER(B3198),"OK","REVISAR")</f>
        <v>0</v>
      </c>
      <c r="V3198" s="3">
        <f>IF(AND(ISNUMBER(K3198),K3198&gt;0,K3198&lt;50),"OK","REVISAR")</f>
        <v>0</v>
      </c>
      <c r="W3198" s="3">
        <f>IF(AND(ISNUMBER(L3198),L3198&gt;0,L3198&lt;1000000),"OK","REVISAR")</f>
        <v>0</v>
      </c>
      <c r="X3198" s="3">
        <f>IF(AND(ISNUMBER(K3198),ISNUMBER(L3198),ISNUMBER(M3198),ISNUMBER(N3198)),IF(ABS(N3198-(K3198*L3198*(1-M3198/100)))&gt;1,"REVISAR","OK"),"REVISAR")</f>
        <v>0</v>
      </c>
      <c r="Y3198" s="3">
        <f>IF(AND(ISNUMBER(SEARCH("@",E3198)),ISNUMBER(SEARCH(".",E3198))),"OK","REVISAR")</f>
        <v>0</v>
      </c>
      <c r="Z3198" s="3">
        <f>IF(COUNTIF($A$2:$A$5001,A3198)&gt;1,"REVISAR","OK")</f>
        <v>0</v>
      </c>
    </row>
    <row r="3199">
      <c r="A3199" s="3">
        <v>3198</v>
      </c>
      <c r="B3199" s="4">
        <v>45636</v>
      </c>
      <c r="C3199" s="3" t="inlineStr">
        <is>
          <t>Carlos López</t>
        </is>
      </c>
      <c r="D3199" s="3" t="inlineStr">
        <is>
          <t>21056806</t>
        </is>
      </c>
      <c r="E3199" s="3" t="inlineStr">
        <is>
          <t>cliente258@gmai.com</t>
        </is>
      </c>
      <c r="G3199" s="3" t="inlineStr">
        <is>
          <t>Areco</t>
        </is>
      </c>
      <c r="H3199" s="3" t="inlineStr">
        <is>
          <t>buenos aires</t>
        </is>
      </c>
      <c r="I3199" s="3" t="inlineStr">
        <is>
          <t>Disco SSD 480GB</t>
        </is>
      </c>
      <c r="J3199" s="3" t="inlineStr">
        <is>
          <t>Tecnologia</t>
        </is>
      </c>
      <c r="K3199" s="3">
        <v>8</v>
      </c>
      <c r="L3199" s="5">
        <v>155205.14</v>
      </c>
      <c r="M3199" s="3">
        <v>10</v>
      </c>
      <c r="N3199" s="5">
        <v>1117477.01</v>
      </c>
      <c r="O3199" s="3" t="inlineStr">
        <is>
          <t>transf</t>
        </is>
      </c>
      <c r="P3199" s="3" t="inlineStr">
        <is>
          <t>Sofía</t>
        </is>
      </c>
      <c r="R3199" s="3" t="inlineStr">
        <is>
          <t>En camino</t>
        </is>
      </c>
      <c r="S3199" s="3" t="inlineStr">
        <is>
          <t>Producto sin stock</t>
        </is>
      </c>
      <c r="T3199" s="3">
        <f>IF(COUNTA(A3199:S3199)&lt;19,"REVISAR","OK")</f>
        <v>0</v>
      </c>
      <c r="U3199" s="3">
        <f>IF(ISNUMBER(B3199),"OK","REVISAR")</f>
        <v>0</v>
      </c>
      <c r="V3199" s="3">
        <f>IF(AND(ISNUMBER(K3199),K3199&gt;0,K3199&lt;50),"OK","REVISAR")</f>
        <v>0</v>
      </c>
      <c r="W3199" s="3">
        <f>IF(AND(ISNUMBER(L3199),L3199&gt;0,L3199&lt;1000000),"OK","REVISAR")</f>
        <v>0</v>
      </c>
      <c r="X3199" s="3">
        <f>IF(AND(ISNUMBER(K3199),ISNUMBER(L3199),ISNUMBER(M3199),ISNUMBER(N3199)),IF(ABS(N3199-(K3199*L3199*(1-M3199/100)))&gt;1,"REVISAR","OK"),"REVISAR")</f>
        <v>0</v>
      </c>
      <c r="Y3199" s="3">
        <f>IF(AND(ISNUMBER(SEARCH("@",E3199)),ISNUMBER(SEARCH(".",E3199))),"OK","REVISAR")</f>
        <v>0</v>
      </c>
      <c r="Z3199" s="3">
        <f>IF(COUNTIF($A$2:$A$5001,A3199)&gt;1,"REVISAR","OK")</f>
        <v>0</v>
      </c>
    </row>
    <row r="3200">
      <c r="A3200" s="3">
        <v>3199</v>
      </c>
      <c r="B3200" s="4" t="inlineStr">
        <is>
          <t>sin fecha</t>
        </is>
      </c>
      <c r="C3200" s="3" t="inlineStr">
        <is>
          <t>Pedro Sánchez</t>
        </is>
      </c>
      <c r="D3200" s="3" t="inlineStr">
        <is>
          <t>43152610</t>
        </is>
      </c>
      <c r="E3200" s="3" t="inlineStr">
        <is>
          <t>cliente433@gmail.com</t>
        </is>
      </c>
      <c r="F3200" s="3" t="inlineStr">
        <is>
          <t>+54 9 2326 322293</t>
        </is>
      </c>
      <c r="G3200" s="3" t="inlineStr">
        <is>
          <t>Buenos Aires</t>
        </is>
      </c>
      <c r="H3200" s="3" t="inlineStr">
        <is>
          <t>Santa Fe</t>
        </is>
      </c>
      <c r="I3200" s="3" t="inlineStr">
        <is>
          <t>Cable USB-C</t>
        </is>
      </c>
      <c r="J3200" s="3" t="inlineStr">
        <is>
          <t>Periféricos</t>
        </is>
      </c>
      <c r="K3200" s="3">
        <v>7</v>
      </c>
      <c r="L3200" s="5">
        <v>147033.13</v>
      </c>
      <c r="M3200" s="3">
        <v>0</v>
      </c>
      <c r="N3200" s="5">
        <v>1029231.91</v>
      </c>
      <c r="P3200" s="3" t="inlineStr">
        <is>
          <t>Paul</t>
        </is>
      </c>
      <c r="Q3200" s="3" t="inlineStr">
        <is>
          <t>local 1</t>
        </is>
      </c>
      <c r="R3200" s="3" t="inlineStr">
        <is>
          <t>Entregado</t>
        </is>
      </c>
      <c r="S3200" s="3" t="inlineStr">
        <is>
          <t>Pago a confirmar</t>
        </is>
      </c>
      <c r="T3200" s="3">
        <f>IF(COUNTA(A3200:S3200)&lt;19,"REVISAR","OK")</f>
        <v>0</v>
      </c>
      <c r="U3200" s="3">
        <f>IF(ISNUMBER(B3200),"OK","REVISAR")</f>
        <v>0</v>
      </c>
      <c r="V3200" s="3">
        <f>IF(AND(ISNUMBER(K3200),K3200&gt;0,K3200&lt;50),"OK","REVISAR")</f>
        <v>0</v>
      </c>
      <c r="W3200" s="3">
        <f>IF(AND(ISNUMBER(L3200),L3200&gt;0,L3200&lt;1000000),"OK","REVISAR")</f>
        <v>0</v>
      </c>
      <c r="X3200" s="3">
        <f>IF(AND(ISNUMBER(K3200),ISNUMBER(L3200),ISNUMBER(M3200),ISNUMBER(N3200)),IF(ABS(N3200-(K3200*L3200*(1-M3200/100)))&gt;1,"REVISAR","OK"),"REVISAR")</f>
        <v>0</v>
      </c>
      <c r="Y3200" s="3">
        <f>IF(AND(ISNUMBER(SEARCH("@",E3200)),ISNUMBER(SEARCH(".",E3200))),"OK","REVISAR")</f>
        <v>0</v>
      </c>
      <c r="Z3200" s="3">
        <f>IF(COUNTIF($A$2:$A$5001,A3200)&gt;1,"REVISAR","OK")</f>
        <v>0</v>
      </c>
    </row>
    <row r="3201">
      <c r="A3201" s="3">
        <v>3200</v>
      </c>
      <c r="B3201" s="4">
        <v>45789</v>
      </c>
      <c r="C3201" s="3" t="inlineStr">
        <is>
          <t>Valentina Díaz</t>
        </is>
      </c>
      <c r="D3201" s="3" t="inlineStr">
        <is>
          <t>28917742</t>
        </is>
      </c>
      <c r="E3201" s="3" t="inlineStr">
        <is>
          <t>cliente60@outlook.com</t>
        </is>
      </c>
      <c r="F3201" s="3" t="inlineStr">
        <is>
          <t>+54 9 2326 242089</t>
        </is>
      </c>
      <c r="I3201" s="3" t="inlineStr">
        <is>
          <t>Webcam HD</t>
        </is>
      </c>
      <c r="J3201" s="3" t="inlineStr">
        <is>
          <t>Periféricos</t>
        </is>
      </c>
      <c r="K3201" s="3">
        <v>5</v>
      </c>
      <c r="L3201" s="5">
        <v>159154.49</v>
      </c>
      <c r="M3201" s="3">
        <v>0</v>
      </c>
      <c r="N3201" s="5">
        <v>795772.45</v>
      </c>
      <c r="O3201" s="3" t="inlineStr">
        <is>
          <t>Cheque</t>
        </is>
      </c>
      <c r="P3201" s="3" t="inlineStr">
        <is>
          <t>Paul</t>
        </is>
      </c>
      <c r="R3201" s="3" t="inlineStr">
        <is>
          <t>En camino</t>
        </is>
      </c>
      <c r="S3201" s="3" t="inlineStr">
        <is>
          <t>OK</t>
        </is>
      </c>
      <c r="T3201" s="3">
        <f>IF(COUNTA(A3201:S3201)&lt;19,"REVISAR","OK")</f>
        <v>0</v>
      </c>
      <c r="U3201" s="3">
        <f>IF(ISNUMBER(B3201),"OK","REVISAR")</f>
        <v>0</v>
      </c>
      <c r="V3201" s="3">
        <f>IF(AND(ISNUMBER(K3201),K3201&gt;0,K3201&lt;50),"OK","REVISAR")</f>
        <v>0</v>
      </c>
      <c r="W3201" s="3">
        <f>IF(AND(ISNUMBER(L3201),L3201&gt;0,L3201&lt;1000000),"OK","REVISAR")</f>
        <v>0</v>
      </c>
      <c r="X3201" s="3">
        <f>IF(AND(ISNUMBER(K3201),ISNUMBER(L3201),ISNUMBER(M3201),ISNUMBER(N3201)),IF(ABS(N3201-(K3201*L3201*(1-M3201/100)))&gt;1,"REVISAR","OK"),"REVISAR")</f>
        <v>0</v>
      </c>
      <c r="Y3201" s="3">
        <f>IF(AND(ISNUMBER(SEARCH("@",E3201)),ISNUMBER(SEARCH(".",E3201))),"OK","REVISAR")</f>
        <v>0</v>
      </c>
      <c r="Z3201" s="3">
        <f>IF(COUNTIF($A$2:$A$5001,A3201)&gt;1,"REVISAR","OK")</f>
        <v>0</v>
      </c>
    </row>
    <row r="3202">
      <c r="A3202" s="3">
        <v>3201</v>
      </c>
      <c r="B3202" s="4">
        <v>45539</v>
      </c>
      <c r="C3202" s="3" t="inlineStr">
        <is>
          <t>Carlos López</t>
        </is>
      </c>
      <c r="D3202" s="3" t="inlineStr">
        <is>
          <t>24183192</t>
        </is>
      </c>
      <c r="E3202" s="3" t="inlineStr">
        <is>
          <t>@gmail.com</t>
        </is>
      </c>
      <c r="F3202" s="3" t="inlineStr">
        <is>
          <t>sin telefono</t>
        </is>
      </c>
      <c r="G3202" s="3" t="inlineStr">
        <is>
          <t>Rosario</t>
        </is>
      </c>
      <c r="H3202" s="3" t="inlineStr">
        <is>
          <t>Buenos Aires</t>
        </is>
      </c>
      <c r="I3202" s="3" t="inlineStr">
        <is>
          <t>Teclado mecánico</t>
        </is>
      </c>
      <c r="J3202" s="3" t="inlineStr">
        <is>
          <t>Periféricos</t>
        </is>
      </c>
      <c r="K3202" s="3">
        <v>8</v>
      </c>
      <c r="L3202" s="5">
        <v>8249.18</v>
      </c>
      <c r="M3202" s="3">
        <v>0</v>
      </c>
      <c r="N3202" s="5">
        <v>65993.44</v>
      </c>
      <c r="O3202" s="3" t="inlineStr">
        <is>
          <t>Tarjeta Crédito</t>
        </is>
      </c>
      <c r="P3202" s="3" t="inlineStr">
        <is>
          <t>Admin</t>
        </is>
      </c>
      <c r="Q3202" s="3" t="inlineStr">
        <is>
          <t>Centro</t>
        </is>
      </c>
      <c r="R3202" s="3" t="inlineStr">
        <is>
          <t>Entregado</t>
        </is>
      </c>
      <c r="S3202" s="3" t="inlineStr">
        <is>
          <t>Duplicado probable</t>
        </is>
      </c>
      <c r="T3202" s="3">
        <f>IF(COUNTA(A3202:S3202)&lt;19,"REVISAR","OK")</f>
        <v>0</v>
      </c>
      <c r="U3202" s="3">
        <f>IF(ISNUMBER(B3202),"OK","REVISAR")</f>
        <v>0</v>
      </c>
      <c r="V3202" s="3">
        <f>IF(AND(ISNUMBER(K3202),K3202&gt;0,K3202&lt;50),"OK","REVISAR")</f>
        <v>0</v>
      </c>
      <c r="W3202" s="3">
        <f>IF(AND(ISNUMBER(L3202),L3202&gt;0,L3202&lt;1000000),"OK","REVISAR")</f>
        <v>0</v>
      </c>
      <c r="X3202" s="3">
        <f>IF(AND(ISNUMBER(K3202),ISNUMBER(L3202),ISNUMBER(M3202),ISNUMBER(N3202)),IF(ABS(N3202-(K3202*L3202*(1-M3202/100)))&gt;1,"REVISAR","OK"),"REVISAR")</f>
        <v>0</v>
      </c>
      <c r="Y3202" s="3">
        <f>IF(AND(ISNUMBER(SEARCH("@",E3202)),ISNUMBER(SEARCH(".",E3202))),"OK","REVISAR")</f>
        <v>0</v>
      </c>
      <c r="Z3202" s="3">
        <f>IF(COUNTIF($A$2:$A$5001,A3202)&gt;1,"REVISAR","OK")</f>
        <v>0</v>
      </c>
    </row>
    <row r="3203">
      <c r="A3203" s="3">
        <v>3202</v>
      </c>
      <c r="B3203" s="4">
        <v>45748</v>
      </c>
      <c r="D3203" s="3" t="inlineStr">
        <is>
          <t>35025101</t>
        </is>
      </c>
      <c r="E3203" s="3" t="inlineStr">
        <is>
          <t>cliente534@sinmail</t>
        </is>
      </c>
      <c r="F3203" s="3" t="inlineStr">
        <is>
          <t>+54 9 2326 876011</t>
        </is>
      </c>
      <c r="G3203" s="3" t="inlineStr">
        <is>
          <t>S. A. de Areco</t>
        </is>
      </c>
      <c r="H3203" s="3" t="inlineStr">
        <is>
          <t>CABA</t>
        </is>
      </c>
      <c r="I3203" s="3" t="inlineStr">
        <is>
          <t>Producto desconocido</t>
        </is>
      </c>
      <c r="K3203" s="3">
        <v>8</v>
      </c>
      <c r="L3203" s="5">
        <v>125900.98</v>
      </c>
      <c r="M3203" s="3">
        <v>10</v>
      </c>
      <c r="N3203" s="5">
        <v>906487.0600000001</v>
      </c>
      <c r="O3203" s="3" t="inlineStr">
        <is>
          <t>Mercado Pago</t>
        </is>
      </c>
      <c r="R3203" s="3" t="inlineStr">
        <is>
          <t>Cancelado</t>
        </is>
      </c>
      <c r="S3203" s="3" t="inlineStr">
        <is>
          <t>sin observaciones</t>
        </is>
      </c>
      <c r="T3203" s="3">
        <f>IF(COUNTA(A3203:S3203)&lt;19,"REVISAR","OK")</f>
        <v>0</v>
      </c>
      <c r="U3203" s="3">
        <f>IF(ISNUMBER(B3203),"OK","REVISAR")</f>
        <v>0</v>
      </c>
      <c r="V3203" s="3">
        <f>IF(AND(ISNUMBER(K3203),K3203&gt;0,K3203&lt;50),"OK","REVISAR")</f>
        <v>0</v>
      </c>
      <c r="W3203" s="3">
        <f>IF(AND(ISNUMBER(L3203),L3203&gt;0,L3203&lt;1000000),"OK","REVISAR")</f>
        <v>0</v>
      </c>
      <c r="X3203" s="3">
        <f>IF(AND(ISNUMBER(K3203),ISNUMBER(L3203),ISNUMBER(M3203),ISNUMBER(N3203)),IF(ABS(N3203-(K3203*L3203*(1-M3203/100)))&gt;1,"REVISAR","OK"),"REVISAR")</f>
        <v>0</v>
      </c>
      <c r="Y3203" s="3">
        <f>IF(AND(ISNUMBER(SEARCH("@",E3203)),ISNUMBER(SEARCH(".",E3203))),"OK","REVISAR")</f>
        <v>0</v>
      </c>
      <c r="Z3203" s="3">
        <f>IF(COUNTIF($A$2:$A$5001,A3203)&gt;1,"REVISAR","OK")</f>
        <v>0</v>
      </c>
    </row>
    <row r="3204">
      <c r="A3204" s="3">
        <v>3203</v>
      </c>
      <c r="B3204" s="4">
        <v>45409</v>
      </c>
      <c r="C3204" s="3" t="inlineStr">
        <is>
          <t>Pedro Sánchez</t>
        </is>
      </c>
      <c r="D3204" s="3" t="inlineStr">
        <is>
          <t>27323963</t>
        </is>
      </c>
      <c r="E3204" s="3" t="inlineStr">
        <is>
          <t>cliente52@outlook.com</t>
        </is>
      </c>
      <c r="F3204" s="3" t="inlineStr">
        <is>
          <t>+54 9 2326 963933</t>
        </is>
      </c>
      <c r="G3204" s="3" t="inlineStr">
        <is>
          <t>La Plata</t>
        </is>
      </c>
      <c r="H3204" s="3" t="inlineStr">
        <is>
          <t>Santa Fe</t>
        </is>
      </c>
      <c r="J3204" s="3" t="inlineStr">
        <is>
          <t>Tecnologia</t>
        </is>
      </c>
      <c r="K3204" s="3">
        <v>5</v>
      </c>
      <c r="L3204" s="5">
        <v>64236.26</v>
      </c>
      <c r="M3204" s="3">
        <v>15</v>
      </c>
      <c r="N3204" s="5">
        <v>-1</v>
      </c>
      <c r="O3204" s="3" t="inlineStr">
        <is>
          <t>Transferencia</t>
        </is>
      </c>
      <c r="P3204" s="3" t="inlineStr">
        <is>
          <t>Paul</t>
        </is>
      </c>
      <c r="Q3204" s="3" t="inlineStr">
        <is>
          <t>Sucursal Centro</t>
        </is>
      </c>
      <c r="R3204" s="3" t="inlineStr">
        <is>
          <t>Pendiente</t>
        </is>
      </c>
      <c r="S3204" s="3" t="inlineStr">
        <is>
          <t>Producto sin stock</t>
        </is>
      </c>
      <c r="T3204" s="3">
        <f>IF(COUNTA(A3204:S3204)&lt;19,"REVISAR","OK")</f>
        <v>0</v>
      </c>
      <c r="U3204" s="3">
        <f>IF(ISNUMBER(B3204),"OK","REVISAR")</f>
        <v>0</v>
      </c>
      <c r="V3204" s="3">
        <f>IF(AND(ISNUMBER(K3204),K3204&gt;0,K3204&lt;50),"OK","REVISAR")</f>
        <v>0</v>
      </c>
      <c r="W3204" s="3">
        <f>IF(AND(ISNUMBER(L3204),L3204&gt;0,L3204&lt;1000000),"OK","REVISAR")</f>
        <v>0</v>
      </c>
      <c r="X3204" s="3">
        <f>IF(AND(ISNUMBER(K3204),ISNUMBER(L3204),ISNUMBER(M3204),ISNUMBER(N3204)),IF(ABS(N3204-(K3204*L3204*(1-M3204/100)))&gt;1,"REVISAR","OK"),"REVISAR")</f>
        <v>0</v>
      </c>
      <c r="Y3204" s="3">
        <f>IF(AND(ISNUMBER(SEARCH("@",E3204)),ISNUMBER(SEARCH(".",E3204))),"OK","REVISAR")</f>
        <v>0</v>
      </c>
      <c r="Z3204" s="3">
        <f>IF(COUNTIF($A$2:$A$5001,A3204)&gt;1,"REVISAR","OK")</f>
        <v>0</v>
      </c>
    </row>
    <row r="3205">
      <c r="A3205" s="3">
        <v>3204</v>
      </c>
      <c r="B3205" s="4">
        <v>45768</v>
      </c>
      <c r="C3205" s="3" t="inlineStr">
        <is>
          <t>Ana Martínez</t>
        </is>
      </c>
      <c r="D3205" s="3" t="inlineStr">
        <is>
          <t>23811592</t>
        </is>
      </c>
      <c r="E3205" s="3" t="inlineStr">
        <is>
          <t>cliente539@hotmial.com</t>
        </is>
      </c>
      <c r="F3205" s="3" t="inlineStr">
        <is>
          <t>+54 9 2326 592381</t>
        </is>
      </c>
      <c r="G3205" s="3" t="inlineStr">
        <is>
          <t>CABA</t>
        </is>
      </c>
      <c r="H3205" s="3" t="inlineStr">
        <is>
          <t>buenos aires</t>
        </is>
      </c>
      <c r="I3205" s="3" t="inlineStr">
        <is>
          <t>Producto desconocido</t>
        </is>
      </c>
      <c r="J3205" s="3" t="inlineStr">
        <is>
          <t>Audio</t>
        </is>
      </c>
      <c r="K3205" s="3">
        <v>8</v>
      </c>
      <c r="L3205" s="5">
        <v>101427.82</v>
      </c>
      <c r="M3205" s="3">
        <v>15</v>
      </c>
      <c r="N3205" s="5">
        <v>689709.1800000001</v>
      </c>
      <c r="O3205" s="3" t="inlineStr">
        <is>
          <t>Efectivo</t>
        </is>
      </c>
      <c r="P3205" s="3" t="inlineStr">
        <is>
          <t>Lucas</t>
        </is>
      </c>
      <c r="Q3205" s="3" t="inlineStr">
        <is>
          <t>Sucursal Norte</t>
        </is>
      </c>
      <c r="R3205" s="3" t="inlineStr">
        <is>
          <t>Pendiente</t>
        </is>
      </c>
      <c r="S3205" s="3" t="inlineStr">
        <is>
          <t>Producto sin stock</t>
        </is>
      </c>
      <c r="T3205" s="3">
        <f>IF(COUNTA(A3205:S3205)&lt;19,"REVISAR","OK")</f>
        <v>0</v>
      </c>
      <c r="U3205" s="3">
        <f>IF(ISNUMBER(B3205),"OK","REVISAR")</f>
        <v>0</v>
      </c>
      <c r="V3205" s="3">
        <f>IF(AND(ISNUMBER(K3205),K3205&gt;0,K3205&lt;50),"OK","REVISAR")</f>
        <v>0</v>
      </c>
      <c r="W3205" s="3">
        <f>IF(AND(ISNUMBER(L3205),L3205&gt;0,L3205&lt;1000000),"OK","REVISAR")</f>
        <v>0</v>
      </c>
      <c r="X3205" s="3">
        <f>IF(AND(ISNUMBER(K3205),ISNUMBER(L3205),ISNUMBER(M3205),ISNUMBER(N3205)),IF(ABS(N3205-(K3205*L3205*(1-M3205/100)))&gt;1,"REVISAR","OK"),"REVISAR")</f>
        <v>0</v>
      </c>
      <c r="Y3205" s="3">
        <f>IF(AND(ISNUMBER(SEARCH("@",E3205)),ISNUMBER(SEARCH(".",E3205))),"OK","REVISAR")</f>
        <v>0</v>
      </c>
      <c r="Z3205" s="3">
        <f>IF(COUNTIF($A$2:$A$5001,A3205)&gt;1,"REVISAR","OK")</f>
        <v>0</v>
      </c>
    </row>
    <row r="3206">
      <c r="A3206" s="3">
        <v>3205</v>
      </c>
      <c r="B3206" s="4">
        <v>45399</v>
      </c>
      <c r="C3206" s="3" t="inlineStr">
        <is>
          <t>Sofía García</t>
        </is>
      </c>
      <c r="D3206" s="3" t="inlineStr">
        <is>
          <t>27643245</t>
        </is>
      </c>
      <c r="E3206" s="3" t="inlineStr">
        <is>
          <t>cliente329@hotmail.com</t>
        </is>
      </c>
      <c r="F3206" s="3" t="inlineStr">
        <is>
          <t>+54 9 2326 222828</t>
        </is>
      </c>
      <c r="G3206" s="3" t="inlineStr">
        <is>
          <t>San Antonio de Areco</t>
        </is>
      </c>
      <c r="H3206" s="3" t="inlineStr">
        <is>
          <t>buenos aires</t>
        </is>
      </c>
      <c r="I3206" s="3" t="inlineStr">
        <is>
          <t>Producto desconocido</t>
        </is>
      </c>
      <c r="J3206" s="3" t="inlineStr">
        <is>
          <t>Sin categoria</t>
        </is>
      </c>
      <c r="K3206" s="3">
        <v>5</v>
      </c>
      <c r="L3206" s="5">
        <v>107151</v>
      </c>
      <c r="M3206" s="3">
        <v>25</v>
      </c>
      <c r="N3206" s="5">
        <v>401816.25</v>
      </c>
      <c r="O3206" s="3" t="inlineStr">
        <is>
          <t>efectivo</t>
        </is>
      </c>
      <c r="P3206" s="3" t="inlineStr">
        <is>
          <t>Admin</t>
        </is>
      </c>
      <c r="Q3206" s="3" t="inlineStr">
        <is>
          <t>Centro</t>
        </is>
      </c>
      <c r="R3206" s="3" t="inlineStr">
        <is>
          <t>Pendiente</t>
        </is>
      </c>
      <c r="S3206" s="3" t="inlineStr">
        <is>
          <t>Precio cargado manualmente</t>
        </is>
      </c>
      <c r="T3206" s="3">
        <f>IF(COUNTA(A3206:S3206)&lt;19,"REVISAR","OK")</f>
        <v>0</v>
      </c>
      <c r="U3206" s="3">
        <f>IF(ISNUMBER(B3206),"OK","REVISAR")</f>
        <v>0</v>
      </c>
      <c r="V3206" s="3">
        <f>IF(AND(ISNUMBER(K3206),K3206&gt;0,K3206&lt;50),"OK","REVISAR")</f>
        <v>0</v>
      </c>
      <c r="W3206" s="3">
        <f>IF(AND(ISNUMBER(L3206),L3206&gt;0,L3206&lt;1000000),"OK","REVISAR")</f>
        <v>0</v>
      </c>
      <c r="X3206" s="3">
        <f>IF(AND(ISNUMBER(K3206),ISNUMBER(L3206),ISNUMBER(M3206),ISNUMBER(N3206)),IF(ABS(N3206-(K3206*L3206*(1-M3206/100)))&gt;1,"REVISAR","OK"),"REVISAR")</f>
        <v>0</v>
      </c>
      <c r="Y3206" s="3">
        <f>IF(AND(ISNUMBER(SEARCH("@",E3206)),ISNUMBER(SEARCH(".",E3206))),"OK","REVISAR")</f>
        <v>0</v>
      </c>
      <c r="Z3206" s="3">
        <f>IF(COUNTIF($A$2:$A$5001,A3206)&gt;1,"REVISAR","OK")</f>
        <v>0</v>
      </c>
    </row>
    <row r="3207">
      <c r="A3207" s="3">
        <v>3206</v>
      </c>
      <c r="B3207" s="4">
        <v>45315</v>
      </c>
      <c r="C3207" s="3" t="inlineStr">
        <is>
          <t>Lucas Rodríguez</t>
        </is>
      </c>
      <c r="D3207" s="3" t="inlineStr">
        <is>
          <t>20391302</t>
        </is>
      </c>
      <c r="E3207" s="3" t="inlineStr">
        <is>
          <t>cliente889@outlook.com</t>
        </is>
      </c>
      <c r="F3207" s="3" t="inlineStr">
        <is>
          <t>+54 9 2326 383080</t>
        </is>
      </c>
      <c r="G3207" s="3" t="inlineStr">
        <is>
          <t>Córdoba</t>
        </is>
      </c>
      <c r="H3207" s="3" t="inlineStr">
        <is>
          <t>Córdoba</t>
        </is>
      </c>
      <c r="J3207" s="3" t="inlineStr">
        <is>
          <t>Hogar</t>
        </is>
      </c>
      <c r="K3207" s="3">
        <v>7</v>
      </c>
      <c r="L3207" s="5">
        <v>111378.99</v>
      </c>
      <c r="M3207" s="3">
        <v>25</v>
      </c>
      <c r="N3207" s="5">
        <v>584739.7</v>
      </c>
      <c r="O3207" s="3" t="inlineStr">
        <is>
          <t>MercadoPago</t>
        </is>
      </c>
      <c r="P3207" s="3" t="inlineStr">
        <is>
          <t>Sin vendedor</t>
        </is>
      </c>
      <c r="R3207" s="3" t="inlineStr">
        <is>
          <t>Entregado</t>
        </is>
      </c>
      <c r="S3207" s="3" t="inlineStr">
        <is>
          <t>sin observaciones</t>
        </is>
      </c>
      <c r="T3207" s="3">
        <f>IF(COUNTA(A3207:S3207)&lt;19,"REVISAR","OK")</f>
        <v>0</v>
      </c>
      <c r="U3207" s="3">
        <f>IF(ISNUMBER(B3207),"OK","REVISAR")</f>
        <v>0</v>
      </c>
      <c r="V3207" s="3">
        <f>IF(AND(ISNUMBER(K3207),K3207&gt;0,K3207&lt;50),"OK","REVISAR")</f>
        <v>0</v>
      </c>
      <c r="W3207" s="3">
        <f>IF(AND(ISNUMBER(L3207),L3207&gt;0,L3207&lt;1000000),"OK","REVISAR")</f>
        <v>0</v>
      </c>
      <c r="X3207" s="3">
        <f>IF(AND(ISNUMBER(K3207),ISNUMBER(L3207),ISNUMBER(M3207),ISNUMBER(N3207)),IF(ABS(N3207-(K3207*L3207*(1-M3207/100)))&gt;1,"REVISAR","OK"),"REVISAR")</f>
        <v>0</v>
      </c>
      <c r="Y3207" s="3">
        <f>IF(AND(ISNUMBER(SEARCH("@",E3207)),ISNUMBER(SEARCH(".",E3207))),"OK","REVISAR")</f>
        <v>0</v>
      </c>
      <c r="Z3207" s="3">
        <f>IF(COUNTIF($A$2:$A$5001,A3207)&gt;1,"REVISAR","OK")</f>
        <v>0</v>
      </c>
    </row>
    <row r="3208">
      <c r="A3208" s="3">
        <v>3207</v>
      </c>
      <c r="B3208" s="4">
        <v>45583</v>
      </c>
      <c r="D3208" s="3" t="inlineStr">
        <is>
          <t>38348580</t>
        </is>
      </c>
      <c r="E3208" s="3" t="inlineStr">
        <is>
          <t>cliente735@yahoo.com</t>
        </is>
      </c>
      <c r="F3208" s="3" t="inlineStr">
        <is>
          <t>+54 9 2326 566819</t>
        </is>
      </c>
      <c r="G3208" s="3" t="inlineStr">
        <is>
          <t>Córdoba</t>
        </is>
      </c>
      <c r="H3208" s="3" t="inlineStr">
        <is>
          <t>CABA</t>
        </is>
      </c>
      <c r="I3208" s="3" t="inlineStr">
        <is>
          <t>Cable USB-C</t>
        </is>
      </c>
      <c r="J3208" s="3" t="inlineStr">
        <is>
          <t>Tecnología</t>
        </is>
      </c>
      <c r="K3208" s="3">
        <v>1</v>
      </c>
      <c r="L3208" s="5">
        <v>103069.04</v>
      </c>
      <c r="M3208" s="3">
        <v>10</v>
      </c>
      <c r="N3208" s="5">
        <v>92762.14</v>
      </c>
      <c r="O3208" s="3" t="inlineStr">
        <is>
          <t>transf</t>
        </is>
      </c>
      <c r="P3208" s="3" t="inlineStr">
        <is>
          <t>Isaías</t>
        </is>
      </c>
      <c r="Q3208" s="3" t="inlineStr">
        <is>
          <t>Local 1</t>
        </is>
      </c>
      <c r="S3208" s="3" t="inlineStr">
        <is>
          <t>OK</t>
        </is>
      </c>
      <c r="T3208" s="3">
        <f>IF(COUNTA(A3208:S3208)&lt;19,"REVISAR","OK")</f>
        <v>0</v>
      </c>
      <c r="U3208" s="3">
        <f>IF(ISNUMBER(B3208),"OK","REVISAR")</f>
        <v>0</v>
      </c>
      <c r="V3208" s="3">
        <f>IF(AND(ISNUMBER(K3208),K3208&gt;0,K3208&lt;50),"OK","REVISAR")</f>
        <v>0</v>
      </c>
      <c r="W3208" s="3">
        <f>IF(AND(ISNUMBER(L3208),L3208&gt;0,L3208&lt;1000000),"OK","REVISAR")</f>
        <v>0</v>
      </c>
      <c r="X3208" s="3">
        <f>IF(AND(ISNUMBER(K3208),ISNUMBER(L3208),ISNUMBER(M3208),ISNUMBER(N3208)),IF(ABS(N3208-(K3208*L3208*(1-M3208/100)))&gt;1,"REVISAR","OK"),"REVISAR")</f>
        <v>0</v>
      </c>
      <c r="Y3208" s="3">
        <f>IF(AND(ISNUMBER(SEARCH("@",E3208)),ISNUMBER(SEARCH(".",E3208))),"OK","REVISAR")</f>
        <v>0</v>
      </c>
      <c r="Z3208" s="3">
        <f>IF(COUNTIF($A$2:$A$5001,A3208)&gt;1,"REVISAR","OK")</f>
        <v>0</v>
      </c>
    </row>
    <row r="3209">
      <c r="A3209" s="3">
        <v>3208</v>
      </c>
      <c r="B3209" s="4">
        <v>45638</v>
      </c>
      <c r="C3209" s="3" t="inlineStr">
        <is>
          <t>Lucas Rodríguez</t>
        </is>
      </c>
      <c r="D3209" s="3" t="inlineStr">
        <is>
          <t>23236557</t>
        </is>
      </c>
      <c r="E3209" s="3" t="inlineStr">
        <is>
          <t>cliente134@hotmail.com</t>
        </is>
      </c>
      <c r="F3209" s="3" t="inlineStr">
        <is>
          <t>+54 9 2326 350800</t>
        </is>
      </c>
      <c r="G3209" s="3" t="inlineStr">
        <is>
          <t>La Plata</t>
        </is>
      </c>
      <c r="H3209" s="3" t="inlineStr">
        <is>
          <t>Córdoba</t>
        </is>
      </c>
      <c r="I3209" s="3" t="inlineStr">
        <is>
          <t>Monitor 24</t>
        </is>
      </c>
      <c r="J3209" s="3" t="inlineStr">
        <is>
          <t>Accesorios</t>
        </is>
      </c>
      <c r="K3209" s="3">
        <v>7</v>
      </c>
      <c r="L3209" s="5">
        <v>73150.25</v>
      </c>
      <c r="M3209" s="3">
        <v>5</v>
      </c>
      <c r="N3209" s="5">
        <v>0</v>
      </c>
      <c r="O3209" s="3" t="inlineStr">
        <is>
          <t>transf</t>
        </is>
      </c>
      <c r="P3209" s="3" t="inlineStr">
        <is>
          <t>Lucas</t>
        </is>
      </c>
      <c r="R3209" s="3" t="inlineStr">
        <is>
          <t>Entregado</t>
        </is>
      </c>
      <c r="S3209" s="3" t="inlineStr">
        <is>
          <t>Dirección incompleta</t>
        </is>
      </c>
      <c r="T3209" s="3">
        <f>IF(COUNTA(A3209:S3209)&lt;19,"REVISAR","OK")</f>
        <v>0</v>
      </c>
      <c r="U3209" s="3">
        <f>IF(ISNUMBER(B3209),"OK","REVISAR")</f>
        <v>0</v>
      </c>
      <c r="V3209" s="3">
        <f>IF(AND(ISNUMBER(K3209),K3209&gt;0,K3209&lt;50),"OK","REVISAR")</f>
        <v>0</v>
      </c>
      <c r="W3209" s="3">
        <f>IF(AND(ISNUMBER(L3209),L3209&gt;0,L3209&lt;1000000),"OK","REVISAR")</f>
        <v>0</v>
      </c>
      <c r="X3209" s="3">
        <f>IF(AND(ISNUMBER(K3209),ISNUMBER(L3209),ISNUMBER(M3209),ISNUMBER(N3209)),IF(ABS(N3209-(K3209*L3209*(1-M3209/100)))&gt;1,"REVISAR","OK"),"REVISAR")</f>
        <v>0</v>
      </c>
      <c r="Y3209" s="3">
        <f>IF(AND(ISNUMBER(SEARCH("@",E3209)),ISNUMBER(SEARCH(".",E3209))),"OK","REVISAR")</f>
        <v>0</v>
      </c>
      <c r="Z3209" s="3">
        <f>IF(COUNTIF($A$2:$A$5001,A3209)&gt;1,"REVISAR","OK")</f>
        <v>0</v>
      </c>
    </row>
    <row r="3210">
      <c r="A3210" s="3">
        <v>3209</v>
      </c>
      <c r="B3210" s="4" t="inlineStr">
        <is>
          <t>sin fecha</t>
        </is>
      </c>
      <c r="C3210" s="3" t="inlineStr">
        <is>
          <t>Cliente Sin Nombre</t>
        </is>
      </c>
      <c r="D3210" s="3" t="inlineStr">
        <is>
          <t>25453196</t>
        </is>
      </c>
      <c r="E3210" s="3" t="inlineStr">
        <is>
          <t>cliente113@</t>
        </is>
      </c>
      <c r="F3210" s="3" t="inlineStr">
        <is>
          <t>+54 9 2326 115136</t>
        </is>
      </c>
      <c r="G3210" s="3" t="inlineStr">
        <is>
          <t>Areco</t>
        </is>
      </c>
      <c r="H3210" s="3" t="inlineStr">
        <is>
          <t>Buenos Aires</t>
        </is>
      </c>
      <c r="I3210" s="3" t="inlineStr">
        <is>
          <t>Teclado mecánico</t>
        </is>
      </c>
      <c r="J3210" s="3" t="inlineStr">
        <is>
          <t>Computación</t>
        </is>
      </c>
      <c r="K3210" s="3">
        <v>7</v>
      </c>
      <c r="L3210" s="5">
        <v>94591.57000000001</v>
      </c>
      <c r="M3210" s="3">
        <v>0</v>
      </c>
      <c r="N3210" s="5">
        <v>662140.99</v>
      </c>
      <c r="O3210" s="3" t="inlineStr">
        <is>
          <t>Efectivo</t>
        </is>
      </c>
      <c r="P3210" s="3" t="inlineStr">
        <is>
          <t>Sofía</t>
        </is>
      </c>
      <c r="S3210" s="3" t="inlineStr">
        <is>
          <t>sin observaciones</t>
        </is>
      </c>
      <c r="T3210" s="3">
        <f>IF(COUNTA(A3210:S3210)&lt;19,"REVISAR","OK")</f>
        <v>0</v>
      </c>
      <c r="U3210" s="3">
        <f>IF(ISNUMBER(B3210),"OK","REVISAR")</f>
        <v>0</v>
      </c>
      <c r="V3210" s="3">
        <f>IF(AND(ISNUMBER(K3210),K3210&gt;0,K3210&lt;50),"OK","REVISAR")</f>
        <v>0</v>
      </c>
      <c r="W3210" s="3">
        <f>IF(AND(ISNUMBER(L3210),L3210&gt;0,L3210&lt;1000000),"OK","REVISAR")</f>
        <v>0</v>
      </c>
      <c r="X3210" s="3">
        <f>IF(AND(ISNUMBER(K3210),ISNUMBER(L3210),ISNUMBER(M3210),ISNUMBER(N3210)),IF(ABS(N3210-(K3210*L3210*(1-M3210/100)))&gt;1,"REVISAR","OK"),"REVISAR")</f>
        <v>0</v>
      </c>
      <c r="Y3210" s="3">
        <f>IF(AND(ISNUMBER(SEARCH("@",E3210)),ISNUMBER(SEARCH(".",E3210))),"OK","REVISAR")</f>
        <v>0</v>
      </c>
      <c r="Z3210" s="3">
        <f>IF(COUNTIF($A$2:$A$5001,A3210)&gt;1,"REVISAR","OK")</f>
        <v>0</v>
      </c>
    </row>
    <row r="3211">
      <c r="A3211" s="3">
        <v>3210</v>
      </c>
      <c r="B3211" s="4">
        <v>45627</v>
      </c>
      <c r="D3211" s="3" t="inlineStr">
        <is>
          <t>28869280</t>
        </is>
      </c>
      <c r="E3211" s="3" t="inlineStr">
        <is>
          <t>cliente508@yahoo.com</t>
        </is>
      </c>
      <c r="F3211" s="3" t="inlineStr">
        <is>
          <t>+54 9 2326 702081</t>
        </is>
      </c>
      <c r="G3211" s="3" t="inlineStr">
        <is>
          <t>Mar del Plata</t>
        </is>
      </c>
      <c r="H3211" s="3" t="inlineStr">
        <is>
          <t>CABA</t>
        </is>
      </c>
      <c r="I3211" s="3" t="inlineStr">
        <is>
          <t>Teclado mecánico</t>
        </is>
      </c>
      <c r="J3211" s="3" t="inlineStr">
        <is>
          <t>perifericos</t>
        </is>
      </c>
      <c r="K3211" s="3">
        <v>150</v>
      </c>
      <c r="L3211" s="5">
        <v>116866.07</v>
      </c>
      <c r="M3211" s="3">
        <v>0</v>
      </c>
      <c r="N3211" s="5">
        <v>0</v>
      </c>
      <c r="O3211" s="3" t="inlineStr">
        <is>
          <t>transf</t>
        </is>
      </c>
      <c r="P3211" s="3" t="inlineStr">
        <is>
          <t>Benjamín</t>
        </is>
      </c>
      <c r="R3211" s="3" t="inlineStr">
        <is>
          <t>Entregado</t>
        </is>
      </c>
      <c r="S3211" s="3" t="inlineStr">
        <is>
          <t>Pago a confirmar</t>
        </is>
      </c>
      <c r="T3211" s="3">
        <f>IF(COUNTA(A3211:S3211)&lt;19,"REVISAR","OK")</f>
        <v>0</v>
      </c>
      <c r="U3211" s="3">
        <f>IF(ISNUMBER(B3211),"OK","REVISAR")</f>
        <v>0</v>
      </c>
      <c r="V3211" s="3">
        <f>IF(AND(ISNUMBER(K3211),K3211&gt;0,K3211&lt;50),"OK","REVISAR")</f>
        <v>0</v>
      </c>
      <c r="W3211" s="3">
        <f>IF(AND(ISNUMBER(L3211),L3211&gt;0,L3211&lt;1000000),"OK","REVISAR")</f>
        <v>0</v>
      </c>
      <c r="X3211" s="3">
        <f>IF(AND(ISNUMBER(K3211),ISNUMBER(L3211),ISNUMBER(M3211),ISNUMBER(N3211)),IF(ABS(N3211-(K3211*L3211*(1-M3211/100)))&gt;1,"REVISAR","OK"),"REVISAR")</f>
        <v>0</v>
      </c>
      <c r="Y3211" s="3">
        <f>IF(AND(ISNUMBER(SEARCH("@",E3211)),ISNUMBER(SEARCH(".",E3211))),"OK","REVISAR")</f>
        <v>0</v>
      </c>
      <c r="Z3211" s="3">
        <f>IF(COUNTIF($A$2:$A$5001,A3211)&gt;1,"REVISAR","OK")</f>
        <v>0</v>
      </c>
    </row>
    <row r="3212">
      <c r="A3212" s="3">
        <v>3211</v>
      </c>
      <c r="B3212" s="4">
        <v>45536</v>
      </c>
      <c r="C3212" s="3" t="inlineStr">
        <is>
          <t>Lucas Rodríguez</t>
        </is>
      </c>
      <c r="D3212" s="3" t="inlineStr">
        <is>
          <t>22349685</t>
        </is>
      </c>
      <c r="E3212" s="3" t="inlineStr">
        <is>
          <t>@gmail.com</t>
        </is>
      </c>
      <c r="F3212" s="3" t="inlineStr">
        <is>
          <t>+54 9 2326 474110</t>
        </is>
      </c>
      <c r="G3212" s="3" t="inlineStr">
        <is>
          <t>Areco</t>
        </is>
      </c>
      <c r="H3212" s="3" t="inlineStr">
        <is>
          <t>CABA</t>
        </is>
      </c>
      <c r="J3212" s="3" t="inlineStr">
        <is>
          <t>Periféricos</t>
        </is>
      </c>
      <c r="K3212" s="3">
        <v>1</v>
      </c>
      <c r="L3212" s="5">
        <v>11016.5</v>
      </c>
      <c r="M3212" s="3">
        <v>0</v>
      </c>
      <c r="N3212" s="5">
        <v>11016.5</v>
      </c>
      <c r="O3212" s="3" t="inlineStr">
        <is>
          <t>tarjeta credito</t>
        </is>
      </c>
      <c r="P3212" s="3" t="inlineStr">
        <is>
          <t>Admin</t>
        </is>
      </c>
      <c r="Q3212" s="3" t="inlineStr">
        <is>
          <t>Online</t>
        </is>
      </c>
      <c r="R3212" s="3" t="inlineStr">
        <is>
          <t>entregado</t>
        </is>
      </c>
      <c r="T3212" s="3">
        <f>IF(COUNTA(A3212:S3212)&lt;19,"REVISAR","OK")</f>
        <v>0</v>
      </c>
      <c r="U3212" s="3">
        <f>IF(ISNUMBER(B3212),"OK","REVISAR")</f>
        <v>0</v>
      </c>
      <c r="V3212" s="3">
        <f>IF(AND(ISNUMBER(K3212),K3212&gt;0,K3212&lt;50),"OK","REVISAR")</f>
        <v>0</v>
      </c>
      <c r="W3212" s="3">
        <f>IF(AND(ISNUMBER(L3212),L3212&gt;0,L3212&lt;1000000),"OK","REVISAR")</f>
        <v>0</v>
      </c>
      <c r="X3212" s="3">
        <f>IF(AND(ISNUMBER(K3212),ISNUMBER(L3212),ISNUMBER(M3212),ISNUMBER(N3212)),IF(ABS(N3212-(K3212*L3212*(1-M3212/100)))&gt;1,"REVISAR","OK"),"REVISAR")</f>
        <v>0</v>
      </c>
      <c r="Y3212" s="3">
        <f>IF(AND(ISNUMBER(SEARCH("@",E3212)),ISNUMBER(SEARCH(".",E3212))),"OK","REVISAR")</f>
        <v>0</v>
      </c>
      <c r="Z3212" s="3">
        <f>IF(COUNTIF($A$2:$A$5001,A3212)&gt;1,"REVISAR","OK")</f>
        <v>0</v>
      </c>
    </row>
    <row r="3213">
      <c r="A3213" s="3">
        <v>3212</v>
      </c>
      <c r="B3213" s="4">
        <v>45373</v>
      </c>
      <c r="D3213" s="3" t="inlineStr">
        <is>
          <t>42099345</t>
        </is>
      </c>
      <c r="E3213" s="3" t="inlineStr">
        <is>
          <t>cliente514@gmai.com</t>
        </is>
      </c>
      <c r="F3213" s="3" t="inlineStr">
        <is>
          <t>+54 9 2326 232470</t>
        </is>
      </c>
      <c r="G3213" s="3" t="inlineStr">
        <is>
          <t>Rosario</t>
        </is>
      </c>
      <c r="H3213" s="3" t="inlineStr">
        <is>
          <t>Santa Fe</t>
        </is>
      </c>
      <c r="I3213" s="3" t="inlineStr">
        <is>
          <t>Auriculares Bluetooth</t>
        </is>
      </c>
      <c r="J3213" s="3" t="inlineStr">
        <is>
          <t>Sin categoria</t>
        </is>
      </c>
      <c r="K3213" s="3">
        <v>1</v>
      </c>
      <c r="L3213" s="5">
        <v>125383.55</v>
      </c>
      <c r="M3213" s="3">
        <v>0</v>
      </c>
      <c r="N3213" s="5">
        <v>125383.55</v>
      </c>
      <c r="O3213" s="3" t="inlineStr">
        <is>
          <t>Tarjeta Crédito</t>
        </is>
      </c>
      <c r="P3213" s="3" t="inlineStr">
        <is>
          <t>Sin vendedor</t>
        </is>
      </c>
      <c r="Q3213" s="3" t="inlineStr">
        <is>
          <t>Sucursal Norte</t>
        </is>
      </c>
      <c r="R3213" s="3" t="inlineStr">
        <is>
          <t>Cancelado</t>
        </is>
      </c>
      <c r="S3213" s="3" t="inlineStr">
        <is>
          <t>OK</t>
        </is>
      </c>
      <c r="T3213" s="3">
        <f>IF(COUNTA(A3213:S3213)&lt;19,"REVISAR","OK")</f>
        <v>0</v>
      </c>
      <c r="U3213" s="3">
        <f>IF(ISNUMBER(B3213),"OK","REVISAR")</f>
        <v>0</v>
      </c>
      <c r="V3213" s="3">
        <f>IF(AND(ISNUMBER(K3213),K3213&gt;0,K3213&lt;50),"OK","REVISAR")</f>
        <v>0</v>
      </c>
      <c r="W3213" s="3">
        <f>IF(AND(ISNUMBER(L3213),L3213&gt;0,L3213&lt;1000000),"OK","REVISAR")</f>
        <v>0</v>
      </c>
      <c r="X3213" s="3">
        <f>IF(AND(ISNUMBER(K3213),ISNUMBER(L3213),ISNUMBER(M3213),ISNUMBER(N3213)),IF(ABS(N3213-(K3213*L3213*(1-M3213/100)))&gt;1,"REVISAR","OK"),"REVISAR")</f>
        <v>0</v>
      </c>
      <c r="Y3213" s="3">
        <f>IF(AND(ISNUMBER(SEARCH("@",E3213)),ISNUMBER(SEARCH(".",E3213))),"OK","REVISAR")</f>
        <v>0</v>
      </c>
      <c r="Z3213" s="3">
        <f>IF(COUNTIF($A$2:$A$5001,A3213)&gt;1,"REVISAR","OK")</f>
        <v>0</v>
      </c>
    </row>
    <row r="3214">
      <c r="A3214" s="3">
        <v>3213</v>
      </c>
      <c r="B3214" s="4">
        <v>45336</v>
      </c>
      <c r="D3214" s="3" t="inlineStr">
        <is>
          <t>21516732</t>
        </is>
      </c>
      <c r="E3214" s="3" t="inlineStr">
        <is>
          <t>cliente793@hotmial.com</t>
        </is>
      </c>
      <c r="F3214" s="3" t="inlineStr">
        <is>
          <t>+54 9 2326 210260</t>
        </is>
      </c>
      <c r="G3214" s="3" t="inlineStr">
        <is>
          <t>Mar del Plata</t>
        </is>
      </c>
      <c r="H3214" s="3" t="inlineStr">
        <is>
          <t>Mendoza</t>
        </is>
      </c>
      <c r="I3214" s="3" t="inlineStr">
        <is>
          <t>Mouse gamer</t>
        </is>
      </c>
      <c r="J3214" s="3" t="inlineStr">
        <is>
          <t>Tecnología</t>
        </is>
      </c>
      <c r="K3214" s="3">
        <v>5</v>
      </c>
      <c r="L3214" s="5">
        <v>1571.27</v>
      </c>
      <c r="M3214" s="3">
        <v>25</v>
      </c>
      <c r="N3214" s="5">
        <v>5892.26</v>
      </c>
      <c r="O3214" s="3" t="inlineStr">
        <is>
          <t>Transferencia</t>
        </is>
      </c>
      <c r="P3214" s="3" t="inlineStr">
        <is>
          <t>Sin vendedor</t>
        </is>
      </c>
      <c r="Q3214" s="3" t="inlineStr">
        <is>
          <t>Sucursal Norte</t>
        </is>
      </c>
      <c r="R3214" s="3" t="inlineStr">
        <is>
          <t>No aplica</t>
        </is>
      </c>
      <c r="S3214" s="3" t="inlineStr">
        <is>
          <t>Producto sin stock</t>
        </is>
      </c>
      <c r="T3214" s="3">
        <f>IF(COUNTA(A3214:S3214)&lt;19,"REVISAR","OK")</f>
        <v>0</v>
      </c>
      <c r="U3214" s="3">
        <f>IF(ISNUMBER(B3214),"OK","REVISAR")</f>
        <v>0</v>
      </c>
      <c r="V3214" s="3">
        <f>IF(AND(ISNUMBER(K3214),K3214&gt;0,K3214&lt;50),"OK","REVISAR")</f>
        <v>0</v>
      </c>
      <c r="W3214" s="3">
        <f>IF(AND(ISNUMBER(L3214),L3214&gt;0,L3214&lt;1000000),"OK","REVISAR")</f>
        <v>0</v>
      </c>
      <c r="X3214" s="3">
        <f>IF(AND(ISNUMBER(K3214),ISNUMBER(L3214),ISNUMBER(M3214),ISNUMBER(N3214)),IF(ABS(N3214-(K3214*L3214*(1-M3214/100)))&gt;1,"REVISAR","OK"),"REVISAR")</f>
        <v>0</v>
      </c>
      <c r="Y3214" s="3">
        <f>IF(AND(ISNUMBER(SEARCH("@",E3214)),ISNUMBER(SEARCH(".",E3214))),"OK","REVISAR")</f>
        <v>0</v>
      </c>
      <c r="Z3214" s="3">
        <f>IF(COUNTIF($A$2:$A$5001,A3214)&gt;1,"REVISAR","OK")</f>
        <v>0</v>
      </c>
    </row>
    <row r="3215">
      <c r="A3215" s="3">
        <v>3214</v>
      </c>
      <c r="B3215" s="4">
        <v>45393</v>
      </c>
      <c r="D3215" s="3" t="inlineStr">
        <is>
          <t>27297725</t>
        </is>
      </c>
      <c r="F3215" s="3" t="inlineStr">
        <is>
          <t>+54 9 2326 971687</t>
        </is>
      </c>
      <c r="G3215" s="3" t="inlineStr">
        <is>
          <t>San Antonio de Areco</t>
        </is>
      </c>
      <c r="H3215" s="3" t="inlineStr">
        <is>
          <t>Córdoba</t>
        </is>
      </c>
      <c r="I3215" s="3" t="inlineStr">
        <is>
          <t>Mouse gamer</t>
        </is>
      </c>
      <c r="K3215" s="3">
        <v>5</v>
      </c>
      <c r="L3215" s="5">
        <v>42968.44</v>
      </c>
      <c r="M3215" s="3">
        <v>0</v>
      </c>
      <c r="N3215" s="5">
        <v>214842.2</v>
      </c>
      <c r="O3215" s="3" t="inlineStr">
        <is>
          <t>Tarjeta Crédito</t>
        </is>
      </c>
      <c r="P3215" s="3" t="inlineStr">
        <is>
          <t>Admin</t>
        </is>
      </c>
      <c r="Q3215" s="3" t="inlineStr">
        <is>
          <t>Centro</t>
        </is>
      </c>
      <c r="R3215" s="3" t="inlineStr">
        <is>
          <t>No aplica</t>
        </is>
      </c>
      <c r="S3215" s="3" t="inlineStr">
        <is>
          <t>sin observaciones</t>
        </is>
      </c>
      <c r="T3215" s="3">
        <f>IF(COUNTA(A3215:S3215)&lt;19,"REVISAR","OK")</f>
        <v>0</v>
      </c>
      <c r="U3215" s="3">
        <f>IF(ISNUMBER(B3215),"OK","REVISAR")</f>
        <v>0</v>
      </c>
      <c r="V3215" s="3">
        <f>IF(AND(ISNUMBER(K3215),K3215&gt;0,K3215&lt;50),"OK","REVISAR")</f>
        <v>0</v>
      </c>
      <c r="W3215" s="3">
        <f>IF(AND(ISNUMBER(L3215),L3215&gt;0,L3215&lt;1000000),"OK","REVISAR")</f>
        <v>0</v>
      </c>
      <c r="X3215" s="3">
        <f>IF(AND(ISNUMBER(K3215),ISNUMBER(L3215),ISNUMBER(M3215),ISNUMBER(N3215)),IF(ABS(N3215-(K3215*L3215*(1-M3215/100)))&gt;1,"REVISAR","OK"),"REVISAR")</f>
        <v>0</v>
      </c>
      <c r="Y3215" s="3">
        <f>IF(AND(ISNUMBER(SEARCH("@",E3215)),ISNUMBER(SEARCH(".",E3215))),"OK","REVISAR")</f>
        <v>0</v>
      </c>
      <c r="Z3215" s="3">
        <f>IF(COUNTIF($A$2:$A$5001,A3215)&gt;1,"REVISAR","OK")</f>
        <v>0</v>
      </c>
    </row>
    <row r="3216">
      <c r="A3216" s="3">
        <v>3215</v>
      </c>
      <c r="B3216" s="4">
        <v>45350</v>
      </c>
      <c r="D3216" s="3" t="inlineStr">
        <is>
          <t>22760513</t>
        </is>
      </c>
      <c r="E3216" s="3" t="inlineStr">
        <is>
          <t>cliente222@hotmial.com</t>
        </is>
      </c>
      <c r="F3216" s="3" t="inlineStr">
        <is>
          <t>+54 9 2326 891044</t>
        </is>
      </c>
      <c r="G3216" s="3" t="inlineStr">
        <is>
          <t>Rosario</t>
        </is>
      </c>
      <c r="H3216" s="3" t="inlineStr">
        <is>
          <t>buenos aires</t>
        </is>
      </c>
      <c r="I3216" s="3" t="inlineStr">
        <is>
          <t>Disco SSD 480GB</t>
        </is>
      </c>
      <c r="J3216" s="3" t="inlineStr">
        <is>
          <t>tecnologia</t>
        </is>
      </c>
      <c r="K3216" s="3">
        <v>8</v>
      </c>
      <c r="L3216" s="5">
        <v>27451.09</v>
      </c>
      <c r="M3216" s="3">
        <v>5</v>
      </c>
      <c r="O3216" s="3" t="inlineStr">
        <is>
          <t>Tarjeta Débito</t>
        </is>
      </c>
      <c r="S3216" s="3" t="inlineStr">
        <is>
          <t>Dirección incompleta</t>
        </is>
      </c>
      <c r="T3216" s="3">
        <f>IF(COUNTA(A3216:S3216)&lt;19,"REVISAR","OK")</f>
        <v>0</v>
      </c>
      <c r="U3216" s="3">
        <f>IF(ISNUMBER(B3216),"OK","REVISAR")</f>
        <v>0</v>
      </c>
      <c r="V3216" s="3">
        <f>IF(AND(ISNUMBER(K3216),K3216&gt;0,K3216&lt;50),"OK","REVISAR")</f>
        <v>0</v>
      </c>
      <c r="W3216" s="3">
        <f>IF(AND(ISNUMBER(L3216),L3216&gt;0,L3216&lt;1000000),"OK","REVISAR")</f>
        <v>0</v>
      </c>
      <c r="X3216" s="3">
        <f>IF(AND(ISNUMBER(K3216),ISNUMBER(L3216),ISNUMBER(M3216),ISNUMBER(N3216)),IF(ABS(N3216-(K3216*L3216*(1-M3216/100)))&gt;1,"REVISAR","OK"),"REVISAR")</f>
        <v>0</v>
      </c>
      <c r="Y3216" s="3">
        <f>IF(AND(ISNUMBER(SEARCH("@",E3216)),ISNUMBER(SEARCH(".",E3216))),"OK","REVISAR")</f>
        <v>0</v>
      </c>
      <c r="Z3216" s="3">
        <f>IF(COUNTIF($A$2:$A$5001,A3216)&gt;1,"REVISAR","OK")</f>
        <v>0</v>
      </c>
    </row>
    <row r="3217">
      <c r="A3217" s="3">
        <v>3216</v>
      </c>
      <c r="B3217" s="4">
        <v>45404</v>
      </c>
      <c r="C3217" s="3" t="inlineStr">
        <is>
          <t>Valentina Díaz</t>
        </is>
      </c>
      <c r="D3217" s="3" t="inlineStr">
        <is>
          <t>27882769</t>
        </is>
      </c>
      <c r="E3217" s="3" t="inlineStr">
        <is>
          <t>cliente316@yahoo.com</t>
        </is>
      </c>
      <c r="F3217" s="3" t="inlineStr">
        <is>
          <t>+54 9 2326 762999</t>
        </is>
      </c>
      <c r="G3217" s="3" t="inlineStr">
        <is>
          <t>Rosario</t>
        </is>
      </c>
      <c r="H3217" s="3" t="inlineStr">
        <is>
          <t>Córdoba</t>
        </is>
      </c>
      <c r="I3217" s="3" t="inlineStr">
        <is>
          <t>Parlante portátil</t>
        </is>
      </c>
      <c r="J3217" s="3" t="inlineStr">
        <is>
          <t>Computación</t>
        </is>
      </c>
      <c r="K3217" s="3">
        <v>5</v>
      </c>
      <c r="L3217" s="5">
        <v>178452.39</v>
      </c>
      <c r="M3217" s="3">
        <v>0</v>
      </c>
      <c r="N3217" s="5">
        <v>892261.95</v>
      </c>
      <c r="O3217" s="3" t="inlineStr">
        <is>
          <t>tarjeta credito</t>
        </is>
      </c>
      <c r="P3217" s="3" t="inlineStr">
        <is>
          <t>Sin vendedor</t>
        </is>
      </c>
      <c r="Q3217" s="3" t="inlineStr">
        <is>
          <t>Centro</t>
        </is>
      </c>
      <c r="R3217" s="3" t="inlineStr">
        <is>
          <t>Cancelado</t>
        </is>
      </c>
      <c r="S3217" s="3" t="inlineStr">
        <is>
          <t>Pago a confirmar</t>
        </is>
      </c>
      <c r="T3217" s="3">
        <f>IF(COUNTA(A3217:S3217)&lt;19,"REVISAR","OK")</f>
        <v>0</v>
      </c>
      <c r="U3217" s="3">
        <f>IF(ISNUMBER(B3217),"OK","REVISAR")</f>
        <v>0</v>
      </c>
      <c r="V3217" s="3">
        <f>IF(AND(ISNUMBER(K3217),K3217&gt;0,K3217&lt;50),"OK","REVISAR")</f>
        <v>0</v>
      </c>
      <c r="W3217" s="3">
        <f>IF(AND(ISNUMBER(L3217),L3217&gt;0,L3217&lt;1000000),"OK","REVISAR")</f>
        <v>0</v>
      </c>
      <c r="X3217" s="3">
        <f>IF(AND(ISNUMBER(K3217),ISNUMBER(L3217),ISNUMBER(M3217),ISNUMBER(N3217)),IF(ABS(N3217-(K3217*L3217*(1-M3217/100)))&gt;1,"REVISAR","OK"),"REVISAR")</f>
        <v>0</v>
      </c>
      <c r="Y3217" s="3">
        <f>IF(AND(ISNUMBER(SEARCH("@",E3217)),ISNUMBER(SEARCH(".",E3217))),"OK","REVISAR")</f>
        <v>0</v>
      </c>
      <c r="Z3217" s="3">
        <f>IF(COUNTIF($A$2:$A$5001,A3217)&gt;1,"REVISAR","OK")</f>
        <v>0</v>
      </c>
    </row>
    <row r="3218">
      <c r="A3218" s="3">
        <v>3217</v>
      </c>
      <c r="B3218" s="4">
        <v>45425</v>
      </c>
      <c r="D3218" s="3" t="inlineStr">
        <is>
          <t>31947610</t>
        </is>
      </c>
      <c r="E3218" s="3" t="inlineStr">
        <is>
          <t>cliente416@sinmail</t>
        </is>
      </c>
      <c r="F3218" s="3" t="inlineStr">
        <is>
          <t>+54 9 2326 640685</t>
        </is>
      </c>
      <c r="G3218" s="3" t="inlineStr">
        <is>
          <t>Capital Federal</t>
        </is>
      </c>
      <c r="H3218" s="3" t="inlineStr">
        <is>
          <t>Santa Fe</t>
        </is>
      </c>
      <c r="I3218" s="3" t="inlineStr">
        <is>
          <t>Cargador rápido</t>
        </is>
      </c>
      <c r="J3218" s="3" t="inlineStr">
        <is>
          <t>Periféricos</t>
        </is>
      </c>
      <c r="K3218" s="3">
        <v>3</v>
      </c>
      <c r="L3218" s="5">
        <v>125968.37</v>
      </c>
      <c r="M3218" s="3">
        <v>5</v>
      </c>
      <c r="N3218" s="5">
        <v>359009.85</v>
      </c>
      <c r="O3218" s="3" t="inlineStr">
        <is>
          <t>efectivo</t>
        </is>
      </c>
      <c r="P3218" s="3" t="inlineStr">
        <is>
          <t>Sofía</t>
        </is>
      </c>
      <c r="Q3218" s="3" t="inlineStr">
        <is>
          <t>Centro</t>
        </is>
      </c>
      <c r="R3218" s="3" t="inlineStr">
        <is>
          <t>No aplica</t>
        </is>
      </c>
      <c r="T3218" s="3">
        <f>IF(COUNTA(A3218:S3218)&lt;19,"REVISAR","OK")</f>
        <v>0</v>
      </c>
      <c r="U3218" s="3">
        <f>IF(ISNUMBER(B3218),"OK","REVISAR")</f>
        <v>0</v>
      </c>
      <c r="V3218" s="3">
        <f>IF(AND(ISNUMBER(K3218),K3218&gt;0,K3218&lt;50),"OK","REVISAR")</f>
        <v>0</v>
      </c>
      <c r="W3218" s="3">
        <f>IF(AND(ISNUMBER(L3218),L3218&gt;0,L3218&lt;1000000),"OK","REVISAR")</f>
        <v>0</v>
      </c>
      <c r="X3218" s="3">
        <f>IF(AND(ISNUMBER(K3218),ISNUMBER(L3218),ISNUMBER(M3218),ISNUMBER(N3218)),IF(ABS(N3218-(K3218*L3218*(1-M3218/100)))&gt;1,"REVISAR","OK"),"REVISAR")</f>
        <v>0</v>
      </c>
      <c r="Y3218" s="3">
        <f>IF(AND(ISNUMBER(SEARCH("@",E3218)),ISNUMBER(SEARCH(".",E3218))),"OK","REVISAR")</f>
        <v>0</v>
      </c>
      <c r="Z3218" s="3">
        <f>IF(COUNTIF($A$2:$A$5001,A3218)&gt;1,"REVISAR","OK")</f>
        <v>0</v>
      </c>
    </row>
    <row r="3219">
      <c r="A3219" s="3">
        <v>3218</v>
      </c>
      <c r="B3219" s="4">
        <v>45578</v>
      </c>
      <c r="C3219" s="3" t="inlineStr">
        <is>
          <t>Valentina Díaz</t>
        </is>
      </c>
      <c r="D3219" s="3" t="inlineStr">
        <is>
          <t>45699871</t>
        </is>
      </c>
      <c r="E3219" s="3" t="inlineStr">
        <is>
          <t>cliente4@sinmail</t>
        </is>
      </c>
      <c r="F3219" s="3" t="inlineStr">
        <is>
          <t>12345</t>
        </is>
      </c>
      <c r="H3219" s="3" t="inlineStr">
        <is>
          <t>Buenos Aires</t>
        </is>
      </c>
      <c r="I3219" s="3" t="inlineStr">
        <is>
          <t>Mouse gamer</t>
        </is>
      </c>
      <c r="J3219" s="3" t="inlineStr">
        <is>
          <t>Sin categoria</t>
        </is>
      </c>
      <c r="K3219" s="3">
        <v>7</v>
      </c>
      <c r="L3219" s="5">
        <v>86063.37</v>
      </c>
      <c r="M3219" s="3">
        <v>0</v>
      </c>
      <c r="N3219" s="5">
        <v>602443.59</v>
      </c>
      <c r="P3219" s="3" t="inlineStr">
        <is>
          <t>Benjamín</t>
        </is>
      </c>
      <c r="Q3219" s="3" t="inlineStr">
        <is>
          <t>local 1</t>
        </is>
      </c>
      <c r="R3219" s="3" t="inlineStr">
        <is>
          <t>Pendiente</t>
        </is>
      </c>
      <c r="T3219" s="3">
        <f>IF(COUNTA(A3219:S3219)&lt;19,"REVISAR","OK")</f>
        <v>0</v>
      </c>
      <c r="U3219" s="3">
        <f>IF(ISNUMBER(B3219),"OK","REVISAR")</f>
        <v>0</v>
      </c>
      <c r="V3219" s="3">
        <f>IF(AND(ISNUMBER(K3219),K3219&gt;0,K3219&lt;50),"OK","REVISAR")</f>
        <v>0</v>
      </c>
      <c r="W3219" s="3">
        <f>IF(AND(ISNUMBER(L3219),L3219&gt;0,L3219&lt;1000000),"OK","REVISAR")</f>
        <v>0</v>
      </c>
      <c r="X3219" s="3">
        <f>IF(AND(ISNUMBER(K3219),ISNUMBER(L3219),ISNUMBER(M3219),ISNUMBER(N3219)),IF(ABS(N3219-(K3219*L3219*(1-M3219/100)))&gt;1,"REVISAR","OK"),"REVISAR")</f>
        <v>0</v>
      </c>
      <c r="Y3219" s="3">
        <f>IF(AND(ISNUMBER(SEARCH("@",E3219)),ISNUMBER(SEARCH(".",E3219))),"OK","REVISAR")</f>
        <v>0</v>
      </c>
      <c r="Z3219" s="3">
        <f>IF(COUNTIF($A$2:$A$5001,A3219)&gt;1,"REVISAR","OK")</f>
        <v>0</v>
      </c>
    </row>
    <row r="3220">
      <c r="A3220" s="3">
        <v>3219</v>
      </c>
      <c r="B3220" s="4">
        <v>45496</v>
      </c>
      <c r="C3220" s="3" t="inlineStr">
        <is>
          <t>Martín Fernández</t>
        </is>
      </c>
      <c r="D3220" s="3" t="inlineStr">
        <is>
          <t>24505160</t>
        </is>
      </c>
      <c r="E3220" s="3" t="inlineStr">
        <is>
          <t>cliente261@</t>
        </is>
      </c>
      <c r="F3220" s="3" t="inlineStr">
        <is>
          <t>12345</t>
        </is>
      </c>
      <c r="G3220" s="3" t="inlineStr">
        <is>
          <t>Buenos Aires</t>
        </is>
      </c>
      <c r="H3220" s="3" t="inlineStr">
        <is>
          <t>Córdoba</t>
        </is>
      </c>
      <c r="I3220" s="3" t="inlineStr">
        <is>
          <t>Disco SSD 480GB</t>
        </is>
      </c>
      <c r="J3220" s="3" t="inlineStr">
        <is>
          <t>Audio</t>
        </is>
      </c>
      <c r="K3220" s="3">
        <v>4</v>
      </c>
      <c r="L3220" s="5">
        <v>77297.03999999999</v>
      </c>
      <c r="M3220" s="3">
        <v>10</v>
      </c>
      <c r="N3220" s="5">
        <v>278269.34</v>
      </c>
      <c r="O3220" s="3" t="inlineStr">
        <is>
          <t>tarjeta credito</t>
        </is>
      </c>
      <c r="P3220" s="3" t="inlineStr">
        <is>
          <t>Benjamín</t>
        </is>
      </c>
      <c r="Q3220" s="3" t="inlineStr">
        <is>
          <t>Local 1</t>
        </is>
      </c>
      <c r="R3220" s="3" t="inlineStr">
        <is>
          <t>entregado</t>
        </is>
      </c>
      <c r="S3220" s="3" t="inlineStr">
        <is>
          <t>Pago a confirmar</t>
        </is>
      </c>
      <c r="T3220" s="3">
        <f>IF(COUNTA(A3220:S3220)&lt;19,"REVISAR","OK")</f>
        <v>0</v>
      </c>
      <c r="U3220" s="3">
        <f>IF(ISNUMBER(B3220),"OK","REVISAR")</f>
        <v>0</v>
      </c>
      <c r="V3220" s="3">
        <f>IF(AND(ISNUMBER(K3220),K3220&gt;0,K3220&lt;50),"OK","REVISAR")</f>
        <v>0</v>
      </c>
      <c r="W3220" s="3">
        <f>IF(AND(ISNUMBER(L3220),L3220&gt;0,L3220&lt;1000000),"OK","REVISAR")</f>
        <v>0</v>
      </c>
      <c r="X3220" s="3">
        <f>IF(AND(ISNUMBER(K3220),ISNUMBER(L3220),ISNUMBER(M3220),ISNUMBER(N3220)),IF(ABS(N3220-(K3220*L3220*(1-M3220/100)))&gt;1,"REVISAR","OK"),"REVISAR")</f>
        <v>0</v>
      </c>
      <c r="Y3220" s="3">
        <f>IF(AND(ISNUMBER(SEARCH("@",E3220)),ISNUMBER(SEARCH(".",E3220))),"OK","REVISAR")</f>
        <v>0</v>
      </c>
      <c r="Z3220" s="3">
        <f>IF(COUNTIF($A$2:$A$5001,A3220)&gt;1,"REVISAR","OK")</f>
        <v>0</v>
      </c>
    </row>
    <row r="3221">
      <c r="A3221" s="3">
        <v>3220</v>
      </c>
      <c r="B3221" s="4">
        <v>45635</v>
      </c>
      <c r="D3221" s="3" t="inlineStr">
        <is>
          <t>27995381</t>
        </is>
      </c>
      <c r="E3221" s="3" t="inlineStr">
        <is>
          <t>cliente899@yahoo.com</t>
        </is>
      </c>
      <c r="F3221" s="3" t="inlineStr">
        <is>
          <t>+54 9 2326 561675</t>
        </is>
      </c>
      <c r="G3221" s="3" t="inlineStr">
        <is>
          <t>Mendoza</t>
        </is>
      </c>
      <c r="H3221" s="3" t="inlineStr">
        <is>
          <t>Cordoba</t>
        </is>
      </c>
      <c r="I3221" s="3" t="inlineStr">
        <is>
          <t>Parlante portátil</t>
        </is>
      </c>
      <c r="J3221" s="3" t="inlineStr">
        <is>
          <t>Tecnologia</t>
        </is>
      </c>
      <c r="K3221" s="3">
        <v>1</v>
      </c>
      <c r="L3221" s="5">
        <v>161152.47</v>
      </c>
      <c r="M3221" s="3">
        <v>5</v>
      </c>
      <c r="N3221" s="5">
        <v>153094.85</v>
      </c>
      <c r="P3221" s="3" t="inlineStr">
        <is>
          <t>admin</t>
        </is>
      </c>
      <c r="Q3221" s="3" t="inlineStr">
        <is>
          <t>Sucursal Norte</t>
        </is>
      </c>
      <c r="R3221" s="3" t="inlineStr">
        <is>
          <t>Pendiente</t>
        </is>
      </c>
      <c r="S3221" s="3" t="inlineStr">
        <is>
          <t>Pago a confirmar</t>
        </is>
      </c>
      <c r="T3221" s="3">
        <f>IF(COUNTA(A3221:S3221)&lt;19,"REVISAR","OK")</f>
        <v>0</v>
      </c>
      <c r="U3221" s="3">
        <f>IF(ISNUMBER(B3221),"OK","REVISAR")</f>
        <v>0</v>
      </c>
      <c r="V3221" s="3">
        <f>IF(AND(ISNUMBER(K3221),K3221&gt;0,K3221&lt;50),"OK","REVISAR")</f>
        <v>0</v>
      </c>
      <c r="W3221" s="3">
        <f>IF(AND(ISNUMBER(L3221),L3221&gt;0,L3221&lt;1000000),"OK","REVISAR")</f>
        <v>0</v>
      </c>
      <c r="X3221" s="3">
        <f>IF(AND(ISNUMBER(K3221),ISNUMBER(L3221),ISNUMBER(M3221),ISNUMBER(N3221)),IF(ABS(N3221-(K3221*L3221*(1-M3221/100)))&gt;1,"REVISAR","OK"),"REVISAR")</f>
        <v>0</v>
      </c>
      <c r="Y3221" s="3">
        <f>IF(AND(ISNUMBER(SEARCH("@",E3221)),ISNUMBER(SEARCH(".",E3221))),"OK","REVISAR")</f>
        <v>0</v>
      </c>
      <c r="Z3221" s="3">
        <f>IF(COUNTIF($A$2:$A$5001,A3221)&gt;1,"REVISAR","OK")</f>
        <v>0</v>
      </c>
    </row>
    <row r="3222">
      <c r="A3222" s="3">
        <v>3221</v>
      </c>
      <c r="B3222" s="4">
        <v>45494</v>
      </c>
      <c r="C3222" s="3" t="inlineStr">
        <is>
          <t>Valentina Díaz</t>
        </is>
      </c>
      <c r="D3222" s="3" t="inlineStr">
        <is>
          <t>28490836</t>
        </is>
      </c>
      <c r="E3222" s="3" t="inlineStr">
        <is>
          <t>cliente326@yahoo.com</t>
        </is>
      </c>
      <c r="F3222" s="3" t="inlineStr">
        <is>
          <t>+54 9 2326 135288</t>
        </is>
      </c>
      <c r="G3222" s="3" t="inlineStr">
        <is>
          <t>San Antonio de Areco</t>
        </is>
      </c>
      <c r="H3222" s="3" t="inlineStr">
        <is>
          <t>Santa Fe</t>
        </is>
      </c>
      <c r="I3222" s="3" t="inlineStr">
        <is>
          <t>Memoria RAM 8GB</t>
        </is>
      </c>
      <c r="J3222" s="3" t="inlineStr">
        <is>
          <t>Audio</t>
        </is>
      </c>
      <c r="K3222" s="3">
        <v>5</v>
      </c>
      <c r="L3222" s="5">
        <v>84317.78999999999</v>
      </c>
      <c r="M3222" s="3">
        <v>15</v>
      </c>
      <c r="N3222" s="5">
        <v>358350.61</v>
      </c>
      <c r="O3222" s="3" t="inlineStr">
        <is>
          <t>MercadoPago</t>
        </is>
      </c>
      <c r="P3222" s="3" t="inlineStr">
        <is>
          <t>Isaías</t>
        </is>
      </c>
      <c r="Q3222" s="3" t="inlineStr">
        <is>
          <t>Norte</t>
        </is>
      </c>
      <c r="R3222" s="3" t="inlineStr">
        <is>
          <t>Cancelado</t>
        </is>
      </c>
      <c r="T3222" s="3">
        <f>IF(COUNTA(A3222:S3222)&lt;19,"REVISAR","OK")</f>
        <v>0</v>
      </c>
      <c r="U3222" s="3">
        <f>IF(ISNUMBER(B3222),"OK","REVISAR")</f>
        <v>0</v>
      </c>
      <c r="V3222" s="3">
        <f>IF(AND(ISNUMBER(K3222),K3222&gt;0,K3222&lt;50),"OK","REVISAR")</f>
        <v>0</v>
      </c>
      <c r="W3222" s="3">
        <f>IF(AND(ISNUMBER(L3222),L3222&gt;0,L3222&lt;1000000),"OK","REVISAR")</f>
        <v>0</v>
      </c>
      <c r="X3222" s="3">
        <f>IF(AND(ISNUMBER(K3222),ISNUMBER(L3222),ISNUMBER(M3222),ISNUMBER(N3222)),IF(ABS(N3222-(K3222*L3222*(1-M3222/100)))&gt;1,"REVISAR","OK"),"REVISAR")</f>
        <v>0</v>
      </c>
      <c r="Y3222" s="3">
        <f>IF(AND(ISNUMBER(SEARCH("@",E3222)),ISNUMBER(SEARCH(".",E3222))),"OK","REVISAR")</f>
        <v>0</v>
      </c>
      <c r="Z3222" s="3">
        <f>IF(COUNTIF($A$2:$A$5001,A3222)&gt;1,"REVISAR","OK")</f>
        <v>0</v>
      </c>
    </row>
    <row r="3223">
      <c r="A3223" s="3">
        <v>3222</v>
      </c>
      <c r="B3223" s="4">
        <v>45520</v>
      </c>
      <c r="C3223" s="3" t="inlineStr">
        <is>
          <t>Valentina Díaz</t>
        </is>
      </c>
      <c r="D3223" s="3" t="inlineStr">
        <is>
          <t>25023729</t>
        </is>
      </c>
      <c r="E3223" s="3" t="inlineStr">
        <is>
          <t>cliente314@hotmail.com</t>
        </is>
      </c>
      <c r="F3223" s="3" t="inlineStr">
        <is>
          <t>+54 9 2326 671049</t>
        </is>
      </c>
      <c r="G3223" s="3" t="inlineStr">
        <is>
          <t>La Plata</t>
        </is>
      </c>
      <c r="H3223" s="3" t="inlineStr">
        <is>
          <t>Buenos Aires</t>
        </is>
      </c>
      <c r="I3223" s="3" t="inlineStr">
        <is>
          <t>Cable USB-C</t>
        </is>
      </c>
      <c r="J3223" s="3" t="inlineStr">
        <is>
          <t>Hogar</t>
        </is>
      </c>
      <c r="K3223" s="3">
        <v>8</v>
      </c>
      <c r="L3223" s="5">
        <v>72989.08</v>
      </c>
      <c r="M3223" s="3">
        <v>10</v>
      </c>
      <c r="N3223" s="5">
        <v>-1</v>
      </c>
      <c r="P3223" s="3" t="inlineStr">
        <is>
          <t>Sin vendedor</t>
        </is>
      </c>
      <c r="R3223" s="3" t="inlineStr">
        <is>
          <t>pendiente</t>
        </is>
      </c>
      <c r="S3223" s="3" t="inlineStr">
        <is>
          <t>OK</t>
        </is>
      </c>
      <c r="T3223" s="3">
        <f>IF(COUNTA(A3223:S3223)&lt;19,"REVISAR","OK")</f>
        <v>0</v>
      </c>
      <c r="U3223" s="3">
        <f>IF(ISNUMBER(B3223),"OK","REVISAR")</f>
        <v>0</v>
      </c>
      <c r="V3223" s="3">
        <f>IF(AND(ISNUMBER(K3223),K3223&gt;0,K3223&lt;50),"OK","REVISAR")</f>
        <v>0</v>
      </c>
      <c r="W3223" s="3">
        <f>IF(AND(ISNUMBER(L3223),L3223&gt;0,L3223&lt;1000000),"OK","REVISAR")</f>
        <v>0</v>
      </c>
      <c r="X3223" s="3">
        <f>IF(AND(ISNUMBER(K3223),ISNUMBER(L3223),ISNUMBER(M3223),ISNUMBER(N3223)),IF(ABS(N3223-(K3223*L3223*(1-M3223/100)))&gt;1,"REVISAR","OK"),"REVISAR")</f>
        <v>0</v>
      </c>
      <c r="Y3223" s="3">
        <f>IF(AND(ISNUMBER(SEARCH("@",E3223)),ISNUMBER(SEARCH(".",E3223))),"OK","REVISAR")</f>
        <v>0</v>
      </c>
      <c r="Z3223" s="3">
        <f>IF(COUNTIF($A$2:$A$5001,A3223)&gt;1,"REVISAR","OK")</f>
        <v>0</v>
      </c>
    </row>
    <row r="3224">
      <c r="A3224" s="3">
        <v>3223</v>
      </c>
      <c r="B3224" s="4">
        <v>45490</v>
      </c>
      <c r="C3224" s="3" t="inlineStr">
        <is>
          <t>Lucas Rodríguez</t>
        </is>
      </c>
      <c r="E3224" s="3" t="inlineStr">
        <is>
          <t>no tiene</t>
        </is>
      </c>
      <c r="F3224" s="3" t="inlineStr">
        <is>
          <t>+54 9 2326 847851</t>
        </is>
      </c>
      <c r="H3224" s="3" t="inlineStr">
        <is>
          <t>Santa Fe</t>
        </is>
      </c>
      <c r="I3224" s="3" t="inlineStr">
        <is>
          <t>Notebook 15</t>
        </is>
      </c>
      <c r="J3224" s="3" t="inlineStr">
        <is>
          <t>Hogar</t>
        </is>
      </c>
      <c r="K3224" s="3">
        <v>1</v>
      </c>
      <c r="L3224" s="5">
        <v>159042.02</v>
      </c>
      <c r="M3224" s="3">
        <v>0</v>
      </c>
      <c r="N3224" s="5">
        <v>2145.4</v>
      </c>
      <c r="O3224" s="3" t="inlineStr">
        <is>
          <t>efectivo</t>
        </is>
      </c>
      <c r="R3224" s="3" t="inlineStr">
        <is>
          <t>Pendiente</t>
        </is>
      </c>
      <c r="S3224" s="3" t="inlineStr">
        <is>
          <t>Producto sin stock</t>
        </is>
      </c>
      <c r="T3224" s="3">
        <f>IF(COUNTA(A3224:S3224)&lt;19,"REVISAR","OK")</f>
        <v>0</v>
      </c>
      <c r="U3224" s="3">
        <f>IF(ISNUMBER(B3224),"OK","REVISAR")</f>
        <v>0</v>
      </c>
      <c r="V3224" s="3">
        <f>IF(AND(ISNUMBER(K3224),K3224&gt;0,K3224&lt;50),"OK","REVISAR")</f>
        <v>0</v>
      </c>
      <c r="W3224" s="3">
        <f>IF(AND(ISNUMBER(L3224),L3224&gt;0,L3224&lt;1000000),"OK","REVISAR")</f>
        <v>0</v>
      </c>
      <c r="X3224" s="3">
        <f>IF(AND(ISNUMBER(K3224),ISNUMBER(L3224),ISNUMBER(M3224),ISNUMBER(N3224)),IF(ABS(N3224-(K3224*L3224*(1-M3224/100)))&gt;1,"REVISAR","OK"),"REVISAR")</f>
        <v>0</v>
      </c>
      <c r="Y3224" s="3">
        <f>IF(AND(ISNUMBER(SEARCH("@",E3224)),ISNUMBER(SEARCH(".",E3224))),"OK","REVISAR")</f>
        <v>0</v>
      </c>
      <c r="Z3224" s="3">
        <f>IF(COUNTIF($A$2:$A$5001,A3224)&gt;1,"REVISAR","OK")</f>
        <v>0</v>
      </c>
    </row>
    <row r="3225">
      <c r="A3225" s="3">
        <v>3224</v>
      </c>
      <c r="B3225" s="4">
        <v>45348</v>
      </c>
      <c r="C3225" s="3" t="inlineStr">
        <is>
          <t>Sofía García</t>
        </is>
      </c>
      <c r="D3225" s="3" t="inlineStr">
        <is>
          <t>21381885</t>
        </is>
      </c>
      <c r="E3225" s="3" t="inlineStr">
        <is>
          <t>cliente867@gmail.com</t>
        </is>
      </c>
      <c r="G3225" s="3" t="inlineStr">
        <is>
          <t>CABA</t>
        </is>
      </c>
      <c r="H3225" s="3" t="inlineStr">
        <is>
          <t>Cordoba</t>
        </is>
      </c>
      <c r="I3225" s="3" t="inlineStr">
        <is>
          <t>Cable USB-C</t>
        </is>
      </c>
      <c r="J3225" s="3" t="inlineStr">
        <is>
          <t>Tecnología</t>
        </is>
      </c>
      <c r="K3225" s="3">
        <v>3</v>
      </c>
      <c r="L3225" s="5">
        <v>46803.34</v>
      </c>
      <c r="M3225" s="3">
        <v>0</v>
      </c>
      <c r="N3225" s="5">
        <v>140410.02</v>
      </c>
      <c r="O3225" s="3" t="inlineStr">
        <is>
          <t>Efectivo</t>
        </is>
      </c>
      <c r="P3225" s="3" t="inlineStr">
        <is>
          <t>Admin</t>
        </is>
      </c>
      <c r="Q3225" s="3" t="inlineStr">
        <is>
          <t>online</t>
        </is>
      </c>
      <c r="R3225" s="3" t="inlineStr">
        <is>
          <t>En camino</t>
        </is>
      </c>
      <c r="S3225" s="3" t="inlineStr">
        <is>
          <t>Producto sin stock</t>
        </is>
      </c>
      <c r="T3225" s="3">
        <f>IF(COUNTA(A3225:S3225)&lt;19,"REVISAR","OK")</f>
        <v>0</v>
      </c>
      <c r="U3225" s="3">
        <f>IF(ISNUMBER(B3225),"OK","REVISAR")</f>
        <v>0</v>
      </c>
      <c r="V3225" s="3">
        <f>IF(AND(ISNUMBER(K3225),K3225&gt;0,K3225&lt;50),"OK","REVISAR")</f>
        <v>0</v>
      </c>
      <c r="W3225" s="3">
        <f>IF(AND(ISNUMBER(L3225),L3225&gt;0,L3225&lt;1000000),"OK","REVISAR")</f>
        <v>0</v>
      </c>
      <c r="X3225" s="3">
        <f>IF(AND(ISNUMBER(K3225),ISNUMBER(L3225),ISNUMBER(M3225),ISNUMBER(N3225)),IF(ABS(N3225-(K3225*L3225*(1-M3225/100)))&gt;1,"REVISAR","OK"),"REVISAR")</f>
        <v>0</v>
      </c>
      <c r="Y3225" s="3">
        <f>IF(AND(ISNUMBER(SEARCH("@",E3225)),ISNUMBER(SEARCH(".",E3225))),"OK","REVISAR")</f>
        <v>0</v>
      </c>
      <c r="Z3225" s="3">
        <f>IF(COUNTIF($A$2:$A$5001,A3225)&gt;1,"REVISAR","OK")</f>
        <v>0</v>
      </c>
    </row>
    <row r="3226">
      <c r="A3226" s="3">
        <v>3225</v>
      </c>
      <c r="B3226" s="4">
        <v>45731</v>
      </c>
      <c r="C3226" s="3" t="inlineStr">
        <is>
          <t>Cliente Sin Nombre</t>
        </is>
      </c>
      <c r="D3226" s="3" t="inlineStr">
        <is>
          <t>32819815</t>
        </is>
      </c>
      <c r="E3226" s="3" t="inlineStr">
        <is>
          <t>cliente69@yahoo.com</t>
        </is>
      </c>
      <c r="F3226" s="3" t="inlineStr">
        <is>
          <t>+54 9 2326 873574</t>
        </is>
      </c>
      <c r="G3226" s="3" t="inlineStr">
        <is>
          <t>CABA</t>
        </is>
      </c>
      <c r="H3226" s="3" t="inlineStr">
        <is>
          <t>Cordoba</t>
        </is>
      </c>
      <c r="I3226" s="3" t="inlineStr">
        <is>
          <t>Auriculares Bluetooth</t>
        </is>
      </c>
      <c r="J3226" s="3" t="inlineStr">
        <is>
          <t>Hogar</t>
        </is>
      </c>
      <c r="K3226" s="3">
        <v>2</v>
      </c>
      <c r="L3226" s="5">
        <v>42339.72</v>
      </c>
      <c r="M3226" s="3">
        <v>5</v>
      </c>
      <c r="N3226" s="5">
        <v>80445.47</v>
      </c>
      <c r="O3226" s="3" t="inlineStr">
        <is>
          <t>Cheque</t>
        </is>
      </c>
      <c r="P3226" s="3" t="inlineStr">
        <is>
          <t>Sin vendedor</t>
        </is>
      </c>
      <c r="Q3226" s="3" t="inlineStr">
        <is>
          <t>Local 1</t>
        </is>
      </c>
      <c r="R3226" s="3" t="inlineStr">
        <is>
          <t>No aplica</t>
        </is>
      </c>
      <c r="T3226" s="3">
        <f>IF(COUNTA(A3226:S3226)&lt;19,"REVISAR","OK")</f>
        <v>0</v>
      </c>
      <c r="U3226" s="3">
        <f>IF(ISNUMBER(B3226),"OK","REVISAR")</f>
        <v>0</v>
      </c>
      <c r="V3226" s="3">
        <f>IF(AND(ISNUMBER(K3226),K3226&gt;0,K3226&lt;50),"OK","REVISAR")</f>
        <v>0</v>
      </c>
      <c r="W3226" s="3">
        <f>IF(AND(ISNUMBER(L3226),L3226&gt;0,L3226&lt;1000000),"OK","REVISAR")</f>
        <v>0</v>
      </c>
      <c r="X3226" s="3">
        <f>IF(AND(ISNUMBER(K3226),ISNUMBER(L3226),ISNUMBER(M3226),ISNUMBER(N3226)),IF(ABS(N3226-(K3226*L3226*(1-M3226/100)))&gt;1,"REVISAR","OK"),"REVISAR")</f>
        <v>0</v>
      </c>
      <c r="Y3226" s="3">
        <f>IF(AND(ISNUMBER(SEARCH("@",E3226)),ISNUMBER(SEARCH(".",E3226))),"OK","REVISAR")</f>
        <v>0</v>
      </c>
      <c r="Z3226" s="3">
        <f>IF(COUNTIF($A$2:$A$5001,A3226)&gt;1,"REVISAR","OK")</f>
        <v>0</v>
      </c>
    </row>
    <row r="3227">
      <c r="A3227" s="3">
        <v>3226</v>
      </c>
      <c r="B3227" s="4">
        <v>45547</v>
      </c>
      <c r="C3227" s="3" t="inlineStr">
        <is>
          <t>Pedro Sánchez</t>
        </is>
      </c>
      <c r="D3227" s="3" t="inlineStr">
        <is>
          <t>22596606</t>
        </is>
      </c>
      <c r="E3227" s="3" t="inlineStr">
        <is>
          <t>cliente181@gmail.com</t>
        </is>
      </c>
      <c r="F3227" s="3" t="inlineStr">
        <is>
          <t>+54 9 2326 808358</t>
        </is>
      </c>
      <c r="H3227" s="3" t="inlineStr">
        <is>
          <t>Buenos Aires</t>
        </is>
      </c>
      <c r="I3227" s="3" t="inlineStr">
        <is>
          <t>Cargador rápido</t>
        </is>
      </c>
      <c r="J3227" s="3" t="inlineStr">
        <is>
          <t>Hogar</t>
        </is>
      </c>
      <c r="K3227" s="3">
        <v>6</v>
      </c>
      <c r="L3227" s="5">
        <v>82120.75999999999</v>
      </c>
      <c r="M3227" s="3">
        <v>0</v>
      </c>
      <c r="N3227" s="5">
        <v>492724.56</v>
      </c>
      <c r="O3227" s="3" t="inlineStr">
        <is>
          <t>tarjeta credito</t>
        </is>
      </c>
      <c r="P3227" s="3" t="inlineStr">
        <is>
          <t>admin</t>
        </is>
      </c>
      <c r="Q3227" s="3" t="inlineStr">
        <is>
          <t>online</t>
        </is>
      </c>
      <c r="R3227" s="3" t="inlineStr">
        <is>
          <t>No aplica</t>
        </is>
      </c>
      <c r="S3227" s="3" t="inlineStr">
        <is>
          <t>OK</t>
        </is>
      </c>
      <c r="T3227" s="3">
        <f>IF(COUNTA(A3227:S3227)&lt;19,"REVISAR","OK")</f>
        <v>0</v>
      </c>
      <c r="U3227" s="3">
        <f>IF(ISNUMBER(B3227),"OK","REVISAR")</f>
        <v>0</v>
      </c>
      <c r="V3227" s="3">
        <f>IF(AND(ISNUMBER(K3227),K3227&gt;0,K3227&lt;50),"OK","REVISAR")</f>
        <v>0</v>
      </c>
      <c r="W3227" s="3">
        <f>IF(AND(ISNUMBER(L3227),L3227&gt;0,L3227&lt;1000000),"OK","REVISAR")</f>
        <v>0</v>
      </c>
      <c r="X3227" s="3">
        <f>IF(AND(ISNUMBER(K3227),ISNUMBER(L3227),ISNUMBER(M3227),ISNUMBER(N3227)),IF(ABS(N3227-(K3227*L3227*(1-M3227/100)))&gt;1,"REVISAR","OK"),"REVISAR")</f>
        <v>0</v>
      </c>
      <c r="Y3227" s="3">
        <f>IF(AND(ISNUMBER(SEARCH("@",E3227)),ISNUMBER(SEARCH(".",E3227))),"OK","REVISAR")</f>
        <v>0</v>
      </c>
      <c r="Z3227" s="3">
        <f>IF(COUNTIF($A$2:$A$5001,A3227)&gt;1,"REVISAR","OK")</f>
        <v>0</v>
      </c>
    </row>
    <row r="3228">
      <c r="A3228" s="3">
        <v>3227</v>
      </c>
      <c r="B3228" s="4">
        <v>45782</v>
      </c>
      <c r="C3228" s="3" t="inlineStr">
        <is>
          <t>Sofía García</t>
        </is>
      </c>
      <c r="D3228" s="3" t="inlineStr">
        <is>
          <t>35463387</t>
        </is>
      </c>
      <c r="E3228" s="3" t="inlineStr">
        <is>
          <t>cliente564@</t>
        </is>
      </c>
      <c r="F3228" s="3" t="inlineStr">
        <is>
          <t>+54 9 2326 608119</t>
        </is>
      </c>
      <c r="H3228" s="3" t="inlineStr">
        <is>
          <t>Santa Fe</t>
        </is>
      </c>
      <c r="I3228" s="3" t="inlineStr">
        <is>
          <t>Cargador rápido</t>
        </is>
      </c>
      <c r="J3228" s="3" t="inlineStr">
        <is>
          <t>Audio</t>
        </is>
      </c>
      <c r="K3228" s="3">
        <v>5</v>
      </c>
      <c r="L3228" s="5">
        <v>126147.36</v>
      </c>
      <c r="M3228" s="3">
        <v>0</v>
      </c>
      <c r="N3228" s="5">
        <v>630736.8</v>
      </c>
      <c r="O3228" s="3" t="inlineStr">
        <is>
          <t>tarjeta credito</t>
        </is>
      </c>
      <c r="P3228" s="3" t="inlineStr">
        <is>
          <t>Sofía</t>
        </is>
      </c>
      <c r="Q3228" s="3" t="inlineStr">
        <is>
          <t>Online</t>
        </is>
      </c>
      <c r="R3228" s="3" t="inlineStr">
        <is>
          <t>No aplica</t>
        </is>
      </c>
      <c r="S3228" s="3" t="inlineStr">
        <is>
          <t>sin observaciones</t>
        </is>
      </c>
      <c r="T3228" s="3">
        <f>IF(COUNTA(A3228:S3228)&lt;19,"REVISAR","OK")</f>
        <v>0</v>
      </c>
      <c r="U3228" s="3">
        <f>IF(ISNUMBER(B3228),"OK","REVISAR")</f>
        <v>0</v>
      </c>
      <c r="V3228" s="3">
        <f>IF(AND(ISNUMBER(K3228),K3228&gt;0,K3228&lt;50),"OK","REVISAR")</f>
        <v>0</v>
      </c>
      <c r="W3228" s="3">
        <f>IF(AND(ISNUMBER(L3228),L3228&gt;0,L3228&lt;1000000),"OK","REVISAR")</f>
        <v>0</v>
      </c>
      <c r="X3228" s="3">
        <f>IF(AND(ISNUMBER(K3228),ISNUMBER(L3228),ISNUMBER(M3228),ISNUMBER(N3228)),IF(ABS(N3228-(K3228*L3228*(1-M3228/100)))&gt;1,"REVISAR","OK"),"REVISAR")</f>
        <v>0</v>
      </c>
      <c r="Y3228" s="3">
        <f>IF(AND(ISNUMBER(SEARCH("@",E3228)),ISNUMBER(SEARCH(".",E3228))),"OK","REVISAR")</f>
        <v>0</v>
      </c>
      <c r="Z3228" s="3">
        <f>IF(COUNTIF($A$2:$A$5001,A3228)&gt;1,"REVISAR","OK")</f>
        <v>0</v>
      </c>
    </row>
    <row r="3229">
      <c r="A3229" s="3">
        <v>3228</v>
      </c>
      <c r="B3229" s="4">
        <v>45575</v>
      </c>
      <c r="C3229" s="3" t="inlineStr">
        <is>
          <t>María Gómez</t>
        </is>
      </c>
      <c r="D3229" s="3" t="inlineStr">
        <is>
          <t>44003809</t>
        </is>
      </c>
      <c r="E3229" s="3" t="inlineStr">
        <is>
          <t>cliente316@sinmail</t>
        </is>
      </c>
      <c r="F3229" s="3" t="inlineStr">
        <is>
          <t>+54 9 2326 993037</t>
        </is>
      </c>
      <c r="G3229" s="3" t="inlineStr">
        <is>
          <t>Mar del Plata</t>
        </is>
      </c>
      <c r="H3229" s="3" t="inlineStr">
        <is>
          <t>CABA</t>
        </is>
      </c>
      <c r="J3229" s="3" t="inlineStr">
        <is>
          <t>Accesorios</t>
        </is>
      </c>
      <c r="K3229" s="3">
        <v>6</v>
      </c>
      <c r="L3229" s="5">
        <v>131338.1</v>
      </c>
      <c r="M3229" s="3">
        <v>15</v>
      </c>
      <c r="N3229" s="5">
        <v>669824.3100000001</v>
      </c>
      <c r="P3229" s="3" t="inlineStr">
        <is>
          <t>Sin vendedor</t>
        </is>
      </c>
      <c r="Q3229" s="3" t="inlineStr">
        <is>
          <t>Sucursal Norte</t>
        </is>
      </c>
      <c r="S3229" s="3" t="inlineStr">
        <is>
          <t>Dirección incompleta</t>
        </is>
      </c>
      <c r="T3229" s="3">
        <f>IF(COUNTA(A3229:S3229)&lt;19,"REVISAR","OK")</f>
        <v>0</v>
      </c>
      <c r="U3229" s="3">
        <f>IF(ISNUMBER(B3229),"OK","REVISAR")</f>
        <v>0</v>
      </c>
      <c r="V3229" s="3">
        <f>IF(AND(ISNUMBER(K3229),K3229&gt;0,K3229&lt;50),"OK","REVISAR")</f>
        <v>0</v>
      </c>
      <c r="W3229" s="3">
        <f>IF(AND(ISNUMBER(L3229),L3229&gt;0,L3229&lt;1000000),"OK","REVISAR")</f>
        <v>0</v>
      </c>
      <c r="X3229" s="3">
        <f>IF(AND(ISNUMBER(K3229),ISNUMBER(L3229),ISNUMBER(M3229),ISNUMBER(N3229)),IF(ABS(N3229-(K3229*L3229*(1-M3229/100)))&gt;1,"REVISAR","OK"),"REVISAR")</f>
        <v>0</v>
      </c>
      <c r="Y3229" s="3">
        <f>IF(AND(ISNUMBER(SEARCH("@",E3229)),ISNUMBER(SEARCH(".",E3229))),"OK","REVISAR")</f>
        <v>0</v>
      </c>
      <c r="Z3229" s="3">
        <f>IF(COUNTIF($A$2:$A$5001,A3229)&gt;1,"REVISAR","OK")</f>
        <v>0</v>
      </c>
    </row>
    <row r="3230">
      <c r="A3230" s="3">
        <v>165</v>
      </c>
      <c r="B3230" s="4">
        <v>45566</v>
      </c>
      <c r="C3230" s="3" t="inlineStr">
        <is>
          <t>Lucas Rodríguez</t>
        </is>
      </c>
      <c r="D3230" s="3" t="inlineStr">
        <is>
          <t>20686863</t>
        </is>
      </c>
      <c r="E3230" s="3" t="inlineStr">
        <is>
          <t>cliente33@hotmail.com</t>
        </is>
      </c>
      <c r="F3230" s="3" t="inlineStr">
        <is>
          <t>+54 9 2326 661908</t>
        </is>
      </c>
      <c r="G3230" s="3" t="inlineStr">
        <is>
          <t>S. A. de Areco</t>
        </is>
      </c>
      <c r="J3230" s="3" t="inlineStr">
        <is>
          <t>Tecnologia</t>
        </is>
      </c>
      <c r="K3230" s="3">
        <v>4</v>
      </c>
      <c r="L3230" s="5">
        <v>23083.81</v>
      </c>
      <c r="M3230" s="3">
        <v>0</v>
      </c>
      <c r="N3230" s="5">
        <v>92335.24000000001</v>
      </c>
      <c r="O3230" s="3" t="inlineStr">
        <is>
          <t>Mercado Pago</t>
        </is>
      </c>
      <c r="P3230" s="3" t="inlineStr">
        <is>
          <t>Sofía</t>
        </is>
      </c>
      <c r="Q3230" s="3" t="inlineStr">
        <is>
          <t>Sucursal Centro</t>
        </is>
      </c>
      <c r="R3230" s="3" t="inlineStr">
        <is>
          <t>entregado</t>
        </is>
      </c>
      <c r="S3230" s="3" t="inlineStr">
        <is>
          <t>Precio cargado manualmente</t>
        </is>
      </c>
      <c r="T3230" s="3">
        <f>IF(COUNTA(A3230:S3230)&lt;19,"REVISAR","OK")</f>
        <v>0</v>
      </c>
      <c r="U3230" s="3">
        <f>IF(ISNUMBER(B3230),"OK","REVISAR")</f>
        <v>0</v>
      </c>
      <c r="V3230" s="3">
        <f>IF(AND(ISNUMBER(K3230),K3230&gt;0,K3230&lt;50),"OK","REVISAR")</f>
        <v>0</v>
      </c>
      <c r="W3230" s="3">
        <f>IF(AND(ISNUMBER(L3230),L3230&gt;0,L3230&lt;1000000),"OK","REVISAR")</f>
        <v>0</v>
      </c>
      <c r="X3230" s="3">
        <f>IF(AND(ISNUMBER(K3230),ISNUMBER(L3230),ISNUMBER(M3230),ISNUMBER(N3230)),IF(ABS(N3230-(K3230*L3230*(1-M3230/100)))&gt;1,"REVISAR","OK"),"REVISAR")</f>
        <v>0</v>
      </c>
      <c r="Y3230" s="3">
        <f>IF(AND(ISNUMBER(SEARCH("@",E3230)),ISNUMBER(SEARCH(".",E3230))),"OK","REVISAR")</f>
        <v>0</v>
      </c>
      <c r="Z3230" s="3">
        <f>IF(COUNTIF($A$2:$A$5001,A3230)&gt;1,"REVISAR","OK")</f>
        <v>0</v>
      </c>
    </row>
    <row r="3231">
      <c r="A3231" s="3">
        <v>3230</v>
      </c>
      <c r="B3231" s="4">
        <v>45576</v>
      </c>
      <c r="C3231" s="3" t="inlineStr">
        <is>
          <t>María Gómez</t>
        </is>
      </c>
      <c r="D3231" s="3" t="inlineStr">
        <is>
          <t>29680939</t>
        </is>
      </c>
      <c r="E3231" s="3" t="inlineStr">
        <is>
          <t>cliente16@sinmail</t>
        </is>
      </c>
      <c r="F3231" s="3" t="inlineStr">
        <is>
          <t>+54 9 2326 648501</t>
        </is>
      </c>
      <c r="G3231" s="3" t="inlineStr">
        <is>
          <t>Rosario</t>
        </is>
      </c>
      <c r="H3231" s="3" t="inlineStr">
        <is>
          <t>buenos aires</t>
        </is>
      </c>
      <c r="J3231" s="3" t="inlineStr">
        <is>
          <t>Sin categoria</t>
        </is>
      </c>
      <c r="K3231" s="3">
        <v>5</v>
      </c>
      <c r="L3231" s="5">
        <v>27627.03</v>
      </c>
      <c r="M3231" s="3">
        <v>0</v>
      </c>
      <c r="N3231" s="5">
        <v>138135.15</v>
      </c>
      <c r="O3231" s="3" t="inlineStr">
        <is>
          <t>Tarjeta Débito</t>
        </is>
      </c>
      <c r="P3231" s="3" t="inlineStr">
        <is>
          <t>admin</t>
        </is>
      </c>
      <c r="R3231" s="3" t="inlineStr">
        <is>
          <t>entregado</t>
        </is>
      </c>
      <c r="S3231" s="3" t="inlineStr">
        <is>
          <t>Pago a confirmar</t>
        </is>
      </c>
      <c r="T3231" s="3">
        <f>IF(COUNTA(A3231:S3231)&lt;19,"REVISAR","OK")</f>
        <v>0</v>
      </c>
      <c r="U3231" s="3">
        <f>IF(ISNUMBER(B3231),"OK","REVISAR")</f>
        <v>0</v>
      </c>
      <c r="V3231" s="3">
        <f>IF(AND(ISNUMBER(K3231),K3231&gt;0,K3231&lt;50),"OK","REVISAR")</f>
        <v>0</v>
      </c>
      <c r="W3231" s="3">
        <f>IF(AND(ISNUMBER(L3231),L3231&gt;0,L3231&lt;1000000),"OK","REVISAR")</f>
        <v>0</v>
      </c>
      <c r="X3231" s="3">
        <f>IF(AND(ISNUMBER(K3231),ISNUMBER(L3231),ISNUMBER(M3231),ISNUMBER(N3231)),IF(ABS(N3231-(K3231*L3231*(1-M3231/100)))&gt;1,"REVISAR","OK"),"REVISAR")</f>
        <v>0</v>
      </c>
      <c r="Y3231" s="3">
        <f>IF(AND(ISNUMBER(SEARCH("@",E3231)),ISNUMBER(SEARCH(".",E3231))),"OK","REVISAR")</f>
        <v>0</v>
      </c>
      <c r="Z3231" s="3">
        <f>IF(COUNTIF($A$2:$A$5001,A3231)&gt;1,"REVISAR","OK")</f>
        <v>0</v>
      </c>
    </row>
    <row r="3232">
      <c r="A3232" s="3">
        <v>3231</v>
      </c>
      <c r="B3232" s="4">
        <v>45509</v>
      </c>
      <c r="C3232" s="3" t="inlineStr">
        <is>
          <t>Carlos López</t>
        </is>
      </c>
      <c r="D3232" s="3" t="inlineStr">
        <is>
          <t>35892677</t>
        </is>
      </c>
      <c r="E3232" s="3" t="inlineStr">
        <is>
          <t>cliente103@hotmail.com</t>
        </is>
      </c>
      <c r="F3232" s="3" t="inlineStr">
        <is>
          <t>+54 9 2326 321087</t>
        </is>
      </c>
      <c r="G3232" s="3" t="inlineStr">
        <is>
          <t>Mendoza</t>
        </is>
      </c>
      <c r="I3232" s="3" t="inlineStr">
        <is>
          <t>Webcam HD</t>
        </is>
      </c>
      <c r="J3232" s="3" t="inlineStr">
        <is>
          <t>tecnologia</t>
        </is>
      </c>
      <c r="K3232" s="3">
        <v>7</v>
      </c>
      <c r="L3232" s="5">
        <v>106119.37</v>
      </c>
      <c r="M3232" s="3">
        <v>15</v>
      </c>
      <c r="N3232" s="5">
        <v>631410.25</v>
      </c>
      <c r="O3232" s="3" t="inlineStr">
        <is>
          <t>MercadoPago</t>
        </is>
      </c>
      <c r="P3232" s="3" t="inlineStr">
        <is>
          <t>Paul</t>
        </is>
      </c>
      <c r="Q3232" s="3" t="inlineStr">
        <is>
          <t>Sucursal Norte</t>
        </is>
      </c>
      <c r="S3232" s="3" t="inlineStr">
        <is>
          <t>Precio cargado manualmente</t>
        </is>
      </c>
      <c r="T3232" s="3">
        <f>IF(COUNTA(A3232:S3232)&lt;19,"REVISAR","OK")</f>
        <v>0</v>
      </c>
      <c r="U3232" s="3">
        <f>IF(ISNUMBER(B3232),"OK","REVISAR")</f>
        <v>0</v>
      </c>
      <c r="V3232" s="3">
        <f>IF(AND(ISNUMBER(K3232),K3232&gt;0,K3232&lt;50),"OK","REVISAR")</f>
        <v>0</v>
      </c>
      <c r="W3232" s="3">
        <f>IF(AND(ISNUMBER(L3232),L3232&gt;0,L3232&lt;1000000),"OK","REVISAR")</f>
        <v>0</v>
      </c>
      <c r="X3232" s="3">
        <f>IF(AND(ISNUMBER(K3232),ISNUMBER(L3232),ISNUMBER(M3232),ISNUMBER(N3232)),IF(ABS(N3232-(K3232*L3232*(1-M3232/100)))&gt;1,"REVISAR","OK"),"REVISAR")</f>
        <v>0</v>
      </c>
      <c r="Y3232" s="3">
        <f>IF(AND(ISNUMBER(SEARCH("@",E3232)),ISNUMBER(SEARCH(".",E3232))),"OK","REVISAR")</f>
        <v>0</v>
      </c>
      <c r="Z3232" s="3">
        <f>IF(COUNTIF($A$2:$A$5001,A3232)&gt;1,"REVISAR","OK")</f>
        <v>0</v>
      </c>
    </row>
    <row r="3233">
      <c r="A3233" s="3">
        <v>3232</v>
      </c>
      <c r="B3233" s="4">
        <v>45657</v>
      </c>
      <c r="D3233" s="3" t="inlineStr">
        <is>
          <t>40536120</t>
        </is>
      </c>
      <c r="E3233" s="3" t="inlineStr">
        <is>
          <t>cliente423@hotmial.com</t>
        </is>
      </c>
      <c r="F3233" s="3" t="inlineStr">
        <is>
          <t>+54 9 2326 432055</t>
        </is>
      </c>
      <c r="H3233" s="3" t="inlineStr">
        <is>
          <t>Córdoba</t>
        </is>
      </c>
      <c r="I3233" s="3" t="inlineStr">
        <is>
          <t>Memoria RAM 8GB</t>
        </is>
      </c>
      <c r="J3233" s="3" t="inlineStr">
        <is>
          <t>Audio</t>
        </is>
      </c>
      <c r="K3233" s="3">
        <v>2</v>
      </c>
      <c r="L3233" s="5">
        <v>148905.19</v>
      </c>
      <c r="M3233" s="3">
        <v>0</v>
      </c>
      <c r="N3233" s="5">
        <v>297810.38</v>
      </c>
      <c r="O3233" s="3" t="inlineStr">
        <is>
          <t>Transferencia</t>
        </is>
      </c>
      <c r="P3233" s="3" t="inlineStr">
        <is>
          <t>Benjamín</t>
        </is>
      </c>
      <c r="Q3233" s="3" t="inlineStr">
        <is>
          <t>Norte</t>
        </is>
      </c>
      <c r="R3233" s="3" t="inlineStr">
        <is>
          <t>pendiente</t>
        </is>
      </c>
      <c r="S3233" s="3" t="inlineStr">
        <is>
          <t>Producto sin stock</t>
        </is>
      </c>
      <c r="T3233" s="3">
        <f>IF(COUNTA(A3233:S3233)&lt;19,"REVISAR","OK")</f>
        <v>0</v>
      </c>
      <c r="U3233" s="3">
        <f>IF(ISNUMBER(B3233),"OK","REVISAR")</f>
        <v>0</v>
      </c>
      <c r="V3233" s="3">
        <f>IF(AND(ISNUMBER(K3233),K3233&gt;0,K3233&lt;50),"OK","REVISAR")</f>
        <v>0</v>
      </c>
      <c r="W3233" s="3">
        <f>IF(AND(ISNUMBER(L3233),L3233&gt;0,L3233&lt;1000000),"OK","REVISAR")</f>
        <v>0</v>
      </c>
      <c r="X3233" s="3">
        <f>IF(AND(ISNUMBER(K3233),ISNUMBER(L3233),ISNUMBER(M3233),ISNUMBER(N3233)),IF(ABS(N3233-(K3233*L3233*(1-M3233/100)))&gt;1,"REVISAR","OK"),"REVISAR")</f>
        <v>0</v>
      </c>
      <c r="Y3233" s="3">
        <f>IF(AND(ISNUMBER(SEARCH("@",E3233)),ISNUMBER(SEARCH(".",E3233))),"OK","REVISAR")</f>
        <v>0</v>
      </c>
      <c r="Z3233" s="3">
        <f>IF(COUNTIF($A$2:$A$5001,A3233)&gt;1,"REVISAR","OK")</f>
        <v>0</v>
      </c>
    </row>
    <row r="3234">
      <c r="A3234" s="3">
        <v>3233</v>
      </c>
      <c r="B3234" s="4">
        <v>45444</v>
      </c>
      <c r="C3234" s="3" t="inlineStr">
        <is>
          <t>María Gómez</t>
        </is>
      </c>
      <c r="D3234" s="3" t="inlineStr">
        <is>
          <t>38277010</t>
        </is>
      </c>
      <c r="E3234" s="3" t="inlineStr">
        <is>
          <t>cliente386@hotmial.com</t>
        </is>
      </c>
      <c r="F3234" s="3" t="inlineStr">
        <is>
          <t>+54 9 2326 247131</t>
        </is>
      </c>
      <c r="G3234" s="3" t="inlineStr">
        <is>
          <t>Capital Federal</t>
        </is>
      </c>
      <c r="H3234" s="3" t="inlineStr">
        <is>
          <t>Bs.As</t>
        </is>
      </c>
      <c r="I3234" s="3" t="inlineStr">
        <is>
          <t>Silla gamer</t>
        </is>
      </c>
      <c r="J3234" s="3" t="inlineStr">
        <is>
          <t>tecnologia</t>
        </is>
      </c>
      <c r="K3234" s="3">
        <v>1</v>
      </c>
      <c r="L3234" s="5">
        <v>86254.45</v>
      </c>
      <c r="M3234" s="3">
        <v>20</v>
      </c>
      <c r="N3234" s="5">
        <v>69003.56</v>
      </c>
      <c r="O3234" s="3" t="inlineStr">
        <is>
          <t>efectivo</t>
        </is>
      </c>
      <c r="P3234" s="3" t="inlineStr">
        <is>
          <t>Sofía</t>
        </is>
      </c>
      <c r="Q3234" s="3" t="inlineStr">
        <is>
          <t>Sucursal Norte</t>
        </is>
      </c>
      <c r="R3234" s="3" t="inlineStr">
        <is>
          <t>pendiente</t>
        </is>
      </c>
      <c r="S3234" s="3" t="inlineStr">
        <is>
          <t>Pago a confirmar</t>
        </is>
      </c>
      <c r="T3234" s="3">
        <f>IF(COUNTA(A3234:S3234)&lt;19,"REVISAR","OK")</f>
        <v>0</v>
      </c>
      <c r="U3234" s="3">
        <f>IF(ISNUMBER(B3234),"OK","REVISAR")</f>
        <v>0</v>
      </c>
      <c r="V3234" s="3">
        <f>IF(AND(ISNUMBER(K3234),K3234&gt;0,K3234&lt;50),"OK","REVISAR")</f>
        <v>0</v>
      </c>
      <c r="W3234" s="3">
        <f>IF(AND(ISNUMBER(L3234),L3234&gt;0,L3234&lt;1000000),"OK","REVISAR")</f>
        <v>0</v>
      </c>
      <c r="X3234" s="3">
        <f>IF(AND(ISNUMBER(K3234),ISNUMBER(L3234),ISNUMBER(M3234),ISNUMBER(N3234)),IF(ABS(N3234-(K3234*L3234*(1-M3234/100)))&gt;1,"REVISAR","OK"),"REVISAR")</f>
        <v>0</v>
      </c>
      <c r="Y3234" s="3">
        <f>IF(AND(ISNUMBER(SEARCH("@",E3234)),ISNUMBER(SEARCH(".",E3234))),"OK","REVISAR")</f>
        <v>0</v>
      </c>
      <c r="Z3234" s="3">
        <f>IF(COUNTIF($A$2:$A$5001,A3234)&gt;1,"REVISAR","OK")</f>
        <v>0</v>
      </c>
    </row>
    <row r="3235">
      <c r="A3235" s="3">
        <v>3234</v>
      </c>
      <c r="B3235" s="4">
        <v>45412</v>
      </c>
      <c r="D3235" s="3" t="inlineStr">
        <is>
          <t>36208648</t>
        </is>
      </c>
      <c r="E3235" s="3" t="inlineStr">
        <is>
          <t>cliente726@gmai.com</t>
        </is>
      </c>
      <c r="F3235" s="3" t="inlineStr">
        <is>
          <t>+54 9 2326 748122</t>
        </is>
      </c>
      <c r="G3235" s="3" t="inlineStr">
        <is>
          <t>Bs As</t>
        </is>
      </c>
      <c r="H3235" s="3" t="inlineStr">
        <is>
          <t>buenos aires</t>
        </is>
      </c>
      <c r="I3235" s="3" t="inlineStr">
        <is>
          <t>Monitor 24</t>
        </is>
      </c>
      <c r="J3235" s="3" t="inlineStr">
        <is>
          <t>perifericos</t>
        </is>
      </c>
      <c r="K3235" s="3">
        <v>2</v>
      </c>
      <c r="L3235" s="5">
        <v>99151.19</v>
      </c>
      <c r="M3235" s="3">
        <v>5</v>
      </c>
      <c r="N3235" s="5">
        <v>188387.26</v>
      </c>
      <c r="O3235" s="3" t="inlineStr">
        <is>
          <t>Transferencia</t>
        </is>
      </c>
      <c r="Q3235" s="3" t="inlineStr">
        <is>
          <t>local 1</t>
        </is>
      </c>
      <c r="R3235" s="3" t="inlineStr">
        <is>
          <t>Cancelado</t>
        </is>
      </c>
      <c r="S3235" s="3" t="inlineStr">
        <is>
          <t>Duplicado probable</t>
        </is>
      </c>
      <c r="T3235" s="3">
        <f>IF(COUNTA(A3235:S3235)&lt;19,"REVISAR","OK")</f>
        <v>0</v>
      </c>
      <c r="U3235" s="3">
        <f>IF(ISNUMBER(B3235),"OK","REVISAR")</f>
        <v>0</v>
      </c>
      <c r="V3235" s="3">
        <f>IF(AND(ISNUMBER(K3235),K3235&gt;0,K3235&lt;50),"OK","REVISAR")</f>
        <v>0</v>
      </c>
      <c r="W3235" s="3">
        <f>IF(AND(ISNUMBER(L3235),L3235&gt;0,L3235&lt;1000000),"OK","REVISAR")</f>
        <v>0</v>
      </c>
      <c r="X3235" s="3">
        <f>IF(AND(ISNUMBER(K3235),ISNUMBER(L3235),ISNUMBER(M3235),ISNUMBER(N3235)),IF(ABS(N3235-(K3235*L3235*(1-M3235/100)))&gt;1,"REVISAR","OK"),"REVISAR")</f>
        <v>0</v>
      </c>
      <c r="Y3235" s="3">
        <f>IF(AND(ISNUMBER(SEARCH("@",E3235)),ISNUMBER(SEARCH(".",E3235))),"OK","REVISAR")</f>
        <v>0</v>
      </c>
      <c r="Z3235" s="3">
        <f>IF(COUNTIF($A$2:$A$5001,A3235)&gt;1,"REVISAR","OK")</f>
        <v>0</v>
      </c>
    </row>
    <row r="3236">
      <c r="A3236" s="3">
        <v>3235</v>
      </c>
      <c r="B3236" s="4">
        <v>45754</v>
      </c>
      <c r="C3236" s="3" t="inlineStr">
        <is>
          <t>Ana Martínez</t>
        </is>
      </c>
      <c r="D3236" s="3" t="inlineStr">
        <is>
          <t>35360495</t>
        </is>
      </c>
      <c r="E3236" s="3" t="inlineStr">
        <is>
          <t>cliente282@gmai.com</t>
        </is>
      </c>
      <c r="F3236" s="3" t="inlineStr">
        <is>
          <t>+54 9 2326 478551</t>
        </is>
      </c>
      <c r="G3236" s="3" t="inlineStr">
        <is>
          <t>Cordoba</t>
        </is>
      </c>
      <c r="I3236" s="3" t="inlineStr">
        <is>
          <t>Cable USB-C</t>
        </is>
      </c>
      <c r="K3236" s="3">
        <v>4</v>
      </c>
      <c r="L3236" s="5">
        <v>165813.36</v>
      </c>
      <c r="M3236" s="3">
        <v>20</v>
      </c>
      <c r="N3236" s="5">
        <v>530602.75</v>
      </c>
      <c r="O3236" s="3" t="inlineStr">
        <is>
          <t>Tarjeta Crédito</t>
        </is>
      </c>
      <c r="P3236" s="3" t="inlineStr">
        <is>
          <t>Isaías</t>
        </is>
      </c>
      <c r="Q3236" s="3" t="inlineStr">
        <is>
          <t>Online</t>
        </is>
      </c>
      <c r="R3236" s="3" t="inlineStr">
        <is>
          <t>Cancelado</t>
        </is>
      </c>
      <c r="S3236" s="3" t="inlineStr">
        <is>
          <t>Precio cargado manualmente</t>
        </is>
      </c>
      <c r="T3236" s="3">
        <f>IF(COUNTA(A3236:S3236)&lt;19,"REVISAR","OK")</f>
        <v>0</v>
      </c>
      <c r="U3236" s="3">
        <f>IF(ISNUMBER(B3236),"OK","REVISAR")</f>
        <v>0</v>
      </c>
      <c r="V3236" s="3">
        <f>IF(AND(ISNUMBER(K3236),K3236&gt;0,K3236&lt;50),"OK","REVISAR")</f>
        <v>0</v>
      </c>
      <c r="W3236" s="3">
        <f>IF(AND(ISNUMBER(L3236),L3236&gt;0,L3236&lt;1000000),"OK","REVISAR")</f>
        <v>0</v>
      </c>
      <c r="X3236" s="3">
        <f>IF(AND(ISNUMBER(K3236),ISNUMBER(L3236),ISNUMBER(M3236),ISNUMBER(N3236)),IF(ABS(N3236-(K3236*L3236*(1-M3236/100)))&gt;1,"REVISAR","OK"),"REVISAR")</f>
        <v>0</v>
      </c>
      <c r="Y3236" s="3">
        <f>IF(AND(ISNUMBER(SEARCH("@",E3236)),ISNUMBER(SEARCH(".",E3236))),"OK","REVISAR")</f>
        <v>0</v>
      </c>
      <c r="Z3236" s="3">
        <f>IF(COUNTIF($A$2:$A$5001,A3236)&gt;1,"REVISAR","OK")</f>
        <v>0</v>
      </c>
    </row>
    <row r="3237">
      <c r="A3237" s="3">
        <v>3236</v>
      </c>
      <c r="B3237" s="4">
        <v>45383</v>
      </c>
      <c r="D3237" s="3" t="inlineStr">
        <is>
          <t>40898244</t>
        </is>
      </c>
      <c r="E3237" s="3" t="inlineStr">
        <is>
          <t>cliente878@gmail.com</t>
        </is>
      </c>
      <c r="F3237" s="3" t="inlineStr">
        <is>
          <t>+54 9 2326 679317</t>
        </is>
      </c>
      <c r="G3237" s="3" t="inlineStr">
        <is>
          <t>Córdoba</t>
        </is>
      </c>
      <c r="H3237" s="3" t="inlineStr">
        <is>
          <t>Buenos Aires</t>
        </is>
      </c>
      <c r="J3237" s="3" t="inlineStr">
        <is>
          <t>tecnologia</t>
        </is>
      </c>
      <c r="K3237" s="3">
        <v>2</v>
      </c>
      <c r="L3237" s="5">
        <v>135872.9</v>
      </c>
      <c r="M3237" s="3">
        <v>10</v>
      </c>
      <c r="N3237" s="5">
        <v>244571.22</v>
      </c>
      <c r="P3237" s="3" t="inlineStr">
        <is>
          <t>Isaías</t>
        </is>
      </c>
      <c r="Q3237" s="3" t="inlineStr">
        <is>
          <t>online</t>
        </is>
      </c>
      <c r="S3237" s="3" t="inlineStr">
        <is>
          <t>Cliente reclama demora</t>
        </is>
      </c>
      <c r="T3237" s="3">
        <f>IF(COUNTA(A3237:S3237)&lt;19,"REVISAR","OK")</f>
        <v>0</v>
      </c>
      <c r="U3237" s="3">
        <f>IF(ISNUMBER(B3237),"OK","REVISAR")</f>
        <v>0</v>
      </c>
      <c r="V3237" s="3">
        <f>IF(AND(ISNUMBER(K3237),K3237&gt;0,K3237&lt;50),"OK","REVISAR")</f>
        <v>0</v>
      </c>
      <c r="W3237" s="3">
        <f>IF(AND(ISNUMBER(L3237),L3237&gt;0,L3237&lt;1000000),"OK","REVISAR")</f>
        <v>0</v>
      </c>
      <c r="X3237" s="3">
        <f>IF(AND(ISNUMBER(K3237),ISNUMBER(L3237),ISNUMBER(M3237),ISNUMBER(N3237)),IF(ABS(N3237-(K3237*L3237*(1-M3237/100)))&gt;1,"REVISAR","OK"),"REVISAR")</f>
        <v>0</v>
      </c>
      <c r="Y3237" s="3">
        <f>IF(AND(ISNUMBER(SEARCH("@",E3237)),ISNUMBER(SEARCH(".",E3237))),"OK","REVISAR")</f>
        <v>0</v>
      </c>
      <c r="Z3237" s="3">
        <f>IF(COUNTIF($A$2:$A$5001,A3237)&gt;1,"REVISAR","OK")</f>
        <v>0</v>
      </c>
    </row>
    <row r="3238">
      <c r="A3238" s="3">
        <v>3237</v>
      </c>
      <c r="B3238" s="4">
        <v>45784</v>
      </c>
      <c r="C3238" s="3" t="inlineStr">
        <is>
          <t>Valentina Díaz</t>
        </is>
      </c>
      <c r="D3238" s="3" t="inlineStr">
        <is>
          <t>30760607</t>
        </is>
      </c>
      <c r="E3238" s="3" t="inlineStr">
        <is>
          <t>cliente@</t>
        </is>
      </c>
      <c r="F3238" s="3" t="inlineStr">
        <is>
          <t>+54 9 2326 100264</t>
        </is>
      </c>
      <c r="G3238" s="3" t="inlineStr">
        <is>
          <t>Buenos Aires</t>
        </is>
      </c>
      <c r="H3238" s="3" t="inlineStr">
        <is>
          <t>Buenos Aires</t>
        </is>
      </c>
      <c r="I3238" s="3" t="inlineStr">
        <is>
          <t>Auriculares Bluetooth</t>
        </is>
      </c>
      <c r="J3238" s="3" t="inlineStr">
        <is>
          <t>Sin categoria</t>
        </is>
      </c>
      <c r="K3238" s="3">
        <v>-1</v>
      </c>
      <c r="L3238" s="5">
        <v>175893.77</v>
      </c>
      <c r="M3238" s="3">
        <v>15</v>
      </c>
      <c r="N3238" s="5">
        <v>-149509.7</v>
      </c>
      <c r="O3238" s="3" t="inlineStr">
        <is>
          <t>Tarjeta Débito</t>
        </is>
      </c>
      <c r="Q3238" s="3" t="inlineStr">
        <is>
          <t>Sucursal Norte</t>
        </is>
      </c>
      <c r="R3238" s="3" t="inlineStr">
        <is>
          <t>No aplica</t>
        </is>
      </c>
      <c r="S3238" s="3" t="inlineStr">
        <is>
          <t>Precio cargado manualmente</t>
        </is>
      </c>
      <c r="T3238" s="3">
        <f>IF(COUNTA(A3238:S3238)&lt;19,"REVISAR","OK")</f>
        <v>0</v>
      </c>
      <c r="U3238" s="3">
        <f>IF(ISNUMBER(B3238),"OK","REVISAR")</f>
        <v>0</v>
      </c>
      <c r="V3238" s="3">
        <f>IF(AND(ISNUMBER(K3238),K3238&gt;0,K3238&lt;50),"OK","REVISAR")</f>
        <v>0</v>
      </c>
      <c r="W3238" s="3">
        <f>IF(AND(ISNUMBER(L3238),L3238&gt;0,L3238&lt;1000000),"OK","REVISAR")</f>
        <v>0</v>
      </c>
      <c r="X3238" s="3">
        <f>IF(AND(ISNUMBER(K3238),ISNUMBER(L3238),ISNUMBER(M3238),ISNUMBER(N3238)),IF(ABS(N3238-(K3238*L3238*(1-M3238/100)))&gt;1,"REVISAR","OK"),"REVISAR")</f>
        <v>0</v>
      </c>
      <c r="Y3238" s="3">
        <f>IF(AND(ISNUMBER(SEARCH("@",E3238)),ISNUMBER(SEARCH(".",E3238))),"OK","REVISAR")</f>
        <v>0</v>
      </c>
      <c r="Z3238" s="3">
        <f>IF(COUNTIF($A$2:$A$5001,A3238)&gt;1,"REVISAR","OK")</f>
        <v>0</v>
      </c>
    </row>
    <row r="3239">
      <c r="A3239" s="3">
        <v>3238</v>
      </c>
      <c r="B3239" s="4">
        <v>45700</v>
      </c>
      <c r="C3239" s="3" t="inlineStr">
        <is>
          <t>Camila Torres</t>
        </is>
      </c>
      <c r="D3239" s="3" t="inlineStr">
        <is>
          <t>32305057</t>
        </is>
      </c>
      <c r="E3239" s="3" t="inlineStr">
        <is>
          <t>cliente372@</t>
        </is>
      </c>
      <c r="F3239" s="3" t="inlineStr">
        <is>
          <t>+54 9 2326 682710</t>
        </is>
      </c>
      <c r="H3239" s="3" t="inlineStr">
        <is>
          <t>Santa Fe</t>
        </is>
      </c>
      <c r="I3239" s="3" t="inlineStr">
        <is>
          <t>Auriculares Bluetooth</t>
        </is>
      </c>
      <c r="K3239" s="3">
        <v>2</v>
      </c>
      <c r="L3239" s="5">
        <v>119837.19</v>
      </c>
      <c r="M3239" s="3">
        <v>80</v>
      </c>
      <c r="N3239" s="5">
        <v>47934.88</v>
      </c>
      <c r="Q3239" s="3" t="inlineStr">
        <is>
          <t>online</t>
        </is>
      </c>
      <c r="T3239" s="3">
        <f>IF(COUNTA(A3239:S3239)&lt;19,"REVISAR","OK")</f>
        <v>0</v>
      </c>
      <c r="U3239" s="3">
        <f>IF(ISNUMBER(B3239),"OK","REVISAR")</f>
        <v>0</v>
      </c>
      <c r="V3239" s="3">
        <f>IF(AND(ISNUMBER(K3239),K3239&gt;0,K3239&lt;50),"OK","REVISAR")</f>
        <v>0</v>
      </c>
      <c r="W3239" s="3">
        <f>IF(AND(ISNUMBER(L3239),L3239&gt;0,L3239&lt;1000000),"OK","REVISAR")</f>
        <v>0</v>
      </c>
      <c r="X3239" s="3">
        <f>IF(AND(ISNUMBER(K3239),ISNUMBER(L3239),ISNUMBER(M3239),ISNUMBER(N3239)),IF(ABS(N3239-(K3239*L3239*(1-M3239/100)))&gt;1,"REVISAR","OK"),"REVISAR")</f>
        <v>0</v>
      </c>
      <c r="Y3239" s="3">
        <f>IF(AND(ISNUMBER(SEARCH("@",E3239)),ISNUMBER(SEARCH(".",E3239))),"OK","REVISAR")</f>
        <v>0</v>
      </c>
      <c r="Z3239" s="3">
        <f>IF(COUNTIF($A$2:$A$5001,A3239)&gt;1,"REVISAR","OK")</f>
        <v>0</v>
      </c>
    </row>
    <row r="3240">
      <c r="A3240" s="3">
        <v>3239</v>
      </c>
      <c r="B3240" s="4">
        <v>45321</v>
      </c>
      <c r="C3240" s="3" t="inlineStr">
        <is>
          <t>Carlos López</t>
        </is>
      </c>
      <c r="D3240" s="3" t="inlineStr">
        <is>
          <t>35378135</t>
        </is>
      </c>
      <c r="E3240" s="3" t="inlineStr">
        <is>
          <t>cliente511@hotmial.com</t>
        </is>
      </c>
      <c r="F3240" s="3" t="inlineStr">
        <is>
          <t>+54 9 2326 187972</t>
        </is>
      </c>
      <c r="G3240" s="3" t="inlineStr">
        <is>
          <t>Rosario</t>
        </is>
      </c>
      <c r="I3240" s="3" t="inlineStr">
        <is>
          <t>Teclado mecánico</t>
        </is>
      </c>
      <c r="J3240" s="3" t="inlineStr">
        <is>
          <t>Computación</t>
        </is>
      </c>
      <c r="K3240" s="3">
        <v>1</v>
      </c>
      <c r="L3240" s="5">
        <v>164843.49</v>
      </c>
      <c r="M3240" s="3">
        <v>5</v>
      </c>
      <c r="N3240" s="5">
        <v>156601.32</v>
      </c>
      <c r="P3240" s="3" t="inlineStr">
        <is>
          <t>Paul</t>
        </is>
      </c>
      <c r="R3240" s="3" t="inlineStr">
        <is>
          <t>Cancelado</t>
        </is>
      </c>
      <c r="S3240" s="3" t="inlineStr">
        <is>
          <t>Dirección incompleta</t>
        </is>
      </c>
      <c r="T3240" s="3">
        <f>IF(COUNTA(A3240:S3240)&lt;19,"REVISAR","OK")</f>
        <v>0</v>
      </c>
      <c r="U3240" s="3">
        <f>IF(ISNUMBER(B3240),"OK","REVISAR")</f>
        <v>0</v>
      </c>
      <c r="V3240" s="3">
        <f>IF(AND(ISNUMBER(K3240),K3240&gt;0,K3240&lt;50),"OK","REVISAR")</f>
        <v>0</v>
      </c>
      <c r="W3240" s="3">
        <f>IF(AND(ISNUMBER(L3240),L3240&gt;0,L3240&lt;1000000),"OK","REVISAR")</f>
        <v>0</v>
      </c>
      <c r="X3240" s="3">
        <f>IF(AND(ISNUMBER(K3240),ISNUMBER(L3240),ISNUMBER(M3240),ISNUMBER(N3240)),IF(ABS(N3240-(K3240*L3240*(1-M3240/100)))&gt;1,"REVISAR","OK"),"REVISAR")</f>
        <v>0</v>
      </c>
      <c r="Y3240" s="3">
        <f>IF(AND(ISNUMBER(SEARCH("@",E3240)),ISNUMBER(SEARCH(".",E3240))),"OK","REVISAR")</f>
        <v>0</v>
      </c>
      <c r="Z3240" s="3">
        <f>IF(COUNTIF($A$2:$A$5001,A3240)&gt;1,"REVISAR","OK")</f>
        <v>0</v>
      </c>
    </row>
    <row r="3241">
      <c r="A3241" s="3">
        <v>3240</v>
      </c>
      <c r="B3241" s="4">
        <v>45606</v>
      </c>
      <c r="C3241" s="3" t="inlineStr">
        <is>
          <t>Lucas Rodríguez</t>
        </is>
      </c>
      <c r="D3241" s="3" t="inlineStr">
        <is>
          <t>41080727</t>
        </is>
      </c>
      <c r="E3241" s="3" t="inlineStr">
        <is>
          <t>cliente743@hotmial.com</t>
        </is>
      </c>
      <c r="F3241" s="3" t="inlineStr">
        <is>
          <t>+54 9 2326 736198</t>
        </is>
      </c>
      <c r="G3241" s="3" t="inlineStr">
        <is>
          <t>CABA</t>
        </is>
      </c>
      <c r="H3241" s="3" t="inlineStr">
        <is>
          <t>Mendoza</t>
        </is>
      </c>
      <c r="I3241" s="3" t="inlineStr">
        <is>
          <t>Webcam HD</t>
        </is>
      </c>
      <c r="J3241" s="3" t="inlineStr">
        <is>
          <t>Tecnología</t>
        </is>
      </c>
      <c r="K3241" s="3">
        <v>5</v>
      </c>
      <c r="L3241" s="5">
        <v>138180.4</v>
      </c>
      <c r="M3241" s="3">
        <v>0</v>
      </c>
      <c r="N3241" s="5">
        <v>690902</v>
      </c>
      <c r="O3241" s="3" t="inlineStr">
        <is>
          <t>tarjeta credito</t>
        </is>
      </c>
      <c r="P3241" s="3" t="inlineStr">
        <is>
          <t>Sofía</t>
        </is>
      </c>
      <c r="Q3241" s="3" t="inlineStr">
        <is>
          <t>Sucursal Centro</t>
        </is>
      </c>
      <c r="R3241" s="3" t="inlineStr">
        <is>
          <t>Cancelado</t>
        </is>
      </c>
      <c r="S3241" s="3" t="inlineStr">
        <is>
          <t>Pago a confirmar</t>
        </is>
      </c>
      <c r="T3241" s="3">
        <f>IF(COUNTA(A3241:S3241)&lt;19,"REVISAR","OK")</f>
        <v>0</v>
      </c>
      <c r="U3241" s="3">
        <f>IF(ISNUMBER(B3241),"OK","REVISAR")</f>
        <v>0</v>
      </c>
      <c r="V3241" s="3">
        <f>IF(AND(ISNUMBER(K3241),K3241&gt;0,K3241&lt;50),"OK","REVISAR")</f>
        <v>0</v>
      </c>
      <c r="W3241" s="3">
        <f>IF(AND(ISNUMBER(L3241),L3241&gt;0,L3241&lt;1000000),"OK","REVISAR")</f>
        <v>0</v>
      </c>
      <c r="X3241" s="3">
        <f>IF(AND(ISNUMBER(K3241),ISNUMBER(L3241),ISNUMBER(M3241),ISNUMBER(N3241)),IF(ABS(N3241-(K3241*L3241*(1-M3241/100)))&gt;1,"REVISAR","OK"),"REVISAR")</f>
        <v>0</v>
      </c>
      <c r="Y3241" s="3">
        <f>IF(AND(ISNUMBER(SEARCH("@",E3241)),ISNUMBER(SEARCH(".",E3241))),"OK","REVISAR")</f>
        <v>0</v>
      </c>
      <c r="Z3241" s="3">
        <f>IF(COUNTIF($A$2:$A$5001,A3241)&gt;1,"REVISAR","OK")</f>
        <v>0</v>
      </c>
    </row>
    <row r="3242">
      <c r="A3242" s="3">
        <v>3241</v>
      </c>
      <c r="B3242" s="4">
        <v>45579</v>
      </c>
      <c r="C3242" s="3" t="inlineStr">
        <is>
          <t>Lucas Rodríguez</t>
        </is>
      </c>
      <c r="D3242" s="3" t="inlineStr">
        <is>
          <t>26510838</t>
        </is>
      </c>
      <c r="E3242" s="3" t="inlineStr">
        <is>
          <t>cliente752@hotmail.com</t>
        </is>
      </c>
      <c r="F3242" s="3" t="inlineStr">
        <is>
          <t>+54 9 2326 747486</t>
        </is>
      </c>
      <c r="G3242" s="3" t="inlineStr">
        <is>
          <t>Córdoba</t>
        </is>
      </c>
      <c r="H3242" s="3" t="inlineStr">
        <is>
          <t>buenos aires</t>
        </is>
      </c>
      <c r="I3242" s="3" t="inlineStr">
        <is>
          <t>Producto desconocido</t>
        </is>
      </c>
      <c r="J3242" s="3" t="inlineStr">
        <is>
          <t>Tecnología</t>
        </is>
      </c>
      <c r="K3242" s="3">
        <v>8</v>
      </c>
      <c r="L3242" s="5">
        <v>38792.24</v>
      </c>
      <c r="M3242" s="3">
        <v>0</v>
      </c>
      <c r="N3242" s="5">
        <v>310337.92</v>
      </c>
      <c r="O3242" s="3" t="inlineStr">
        <is>
          <t>Cheque</t>
        </is>
      </c>
      <c r="Q3242" s="3" t="inlineStr">
        <is>
          <t>local 1</t>
        </is>
      </c>
      <c r="S3242" s="3" t="inlineStr">
        <is>
          <t>sin observaciones</t>
        </is>
      </c>
      <c r="T3242" s="3">
        <f>IF(COUNTA(A3242:S3242)&lt;19,"REVISAR","OK")</f>
        <v>0</v>
      </c>
      <c r="U3242" s="3">
        <f>IF(ISNUMBER(B3242),"OK","REVISAR")</f>
        <v>0</v>
      </c>
      <c r="V3242" s="3">
        <f>IF(AND(ISNUMBER(K3242),K3242&gt;0,K3242&lt;50),"OK","REVISAR")</f>
        <v>0</v>
      </c>
      <c r="W3242" s="3">
        <f>IF(AND(ISNUMBER(L3242),L3242&gt;0,L3242&lt;1000000),"OK","REVISAR")</f>
        <v>0</v>
      </c>
      <c r="X3242" s="3">
        <f>IF(AND(ISNUMBER(K3242),ISNUMBER(L3242),ISNUMBER(M3242),ISNUMBER(N3242)),IF(ABS(N3242-(K3242*L3242*(1-M3242/100)))&gt;1,"REVISAR","OK"),"REVISAR")</f>
        <v>0</v>
      </c>
      <c r="Y3242" s="3">
        <f>IF(AND(ISNUMBER(SEARCH("@",E3242)),ISNUMBER(SEARCH(".",E3242))),"OK","REVISAR")</f>
        <v>0</v>
      </c>
      <c r="Z3242" s="3">
        <f>IF(COUNTIF($A$2:$A$5001,A3242)&gt;1,"REVISAR","OK")</f>
        <v>0</v>
      </c>
    </row>
    <row r="3243">
      <c r="A3243" s="3">
        <v>3242</v>
      </c>
      <c r="B3243" s="4">
        <v>45363</v>
      </c>
      <c r="C3243" s="3" t="inlineStr">
        <is>
          <t>Sofía García</t>
        </is>
      </c>
      <c r="D3243" s="3" t="inlineStr">
        <is>
          <t>28834344</t>
        </is>
      </c>
      <c r="E3243" s="3" t="inlineStr">
        <is>
          <t>cliente304@hotmial.com</t>
        </is>
      </c>
      <c r="F3243" s="3" t="inlineStr">
        <is>
          <t>+54 9 2326 754156</t>
        </is>
      </c>
      <c r="G3243" s="3" t="inlineStr">
        <is>
          <t>S. A. de Areco</t>
        </is>
      </c>
      <c r="H3243" s="3" t="inlineStr">
        <is>
          <t>buenos aires</t>
        </is>
      </c>
      <c r="I3243" s="3" t="inlineStr">
        <is>
          <t>Monitor 24</t>
        </is>
      </c>
      <c r="J3243" s="3" t="inlineStr">
        <is>
          <t>perifericos</t>
        </is>
      </c>
      <c r="K3243" s="3">
        <v>4</v>
      </c>
      <c r="L3243" s="5">
        <v>20805.92</v>
      </c>
      <c r="M3243" s="3">
        <v>20</v>
      </c>
      <c r="N3243" s="5">
        <v>66578.94</v>
      </c>
      <c r="O3243" s="3" t="inlineStr">
        <is>
          <t>tarjeta credito</t>
        </is>
      </c>
      <c r="Q3243" s="3" t="inlineStr">
        <is>
          <t>online</t>
        </is>
      </c>
      <c r="S3243" s="3" t="inlineStr">
        <is>
          <t>OK</t>
        </is>
      </c>
      <c r="T3243" s="3">
        <f>IF(COUNTA(A3243:S3243)&lt;19,"REVISAR","OK")</f>
        <v>0</v>
      </c>
      <c r="U3243" s="3">
        <f>IF(ISNUMBER(B3243),"OK","REVISAR")</f>
        <v>0</v>
      </c>
      <c r="V3243" s="3">
        <f>IF(AND(ISNUMBER(K3243),K3243&gt;0,K3243&lt;50),"OK","REVISAR")</f>
        <v>0</v>
      </c>
      <c r="W3243" s="3">
        <f>IF(AND(ISNUMBER(L3243),L3243&gt;0,L3243&lt;1000000),"OK","REVISAR")</f>
        <v>0</v>
      </c>
      <c r="X3243" s="3">
        <f>IF(AND(ISNUMBER(K3243),ISNUMBER(L3243),ISNUMBER(M3243),ISNUMBER(N3243)),IF(ABS(N3243-(K3243*L3243*(1-M3243/100)))&gt;1,"REVISAR","OK"),"REVISAR")</f>
        <v>0</v>
      </c>
      <c r="Y3243" s="3">
        <f>IF(AND(ISNUMBER(SEARCH("@",E3243)),ISNUMBER(SEARCH(".",E3243))),"OK","REVISAR")</f>
        <v>0</v>
      </c>
      <c r="Z3243" s="3">
        <f>IF(COUNTIF($A$2:$A$5001,A3243)&gt;1,"REVISAR","OK")</f>
        <v>0</v>
      </c>
    </row>
    <row r="3244">
      <c r="A3244" s="3">
        <v>3243</v>
      </c>
      <c r="B3244" s="4">
        <v>45692</v>
      </c>
      <c r="C3244" s="3" t="inlineStr">
        <is>
          <t>Sofía García</t>
        </is>
      </c>
      <c r="D3244" s="3" t="inlineStr">
        <is>
          <t>26405529</t>
        </is>
      </c>
      <c r="E3244" s="3" t="inlineStr">
        <is>
          <t>cliente365@sinmail</t>
        </is>
      </c>
      <c r="F3244" s="3" t="inlineStr">
        <is>
          <t>+54 9 2326 903704</t>
        </is>
      </c>
      <c r="G3244" s="3" t="inlineStr">
        <is>
          <t>Capital Federal</t>
        </is>
      </c>
      <c r="H3244" s="3" t="inlineStr">
        <is>
          <t>Santa Fe</t>
        </is>
      </c>
      <c r="I3244" s="3" t="inlineStr">
        <is>
          <t>Disco SSD 480GB</t>
        </is>
      </c>
      <c r="J3244" s="3" t="inlineStr">
        <is>
          <t>Periféricos</t>
        </is>
      </c>
      <c r="K3244" s="3">
        <v>6</v>
      </c>
      <c r="L3244" s="5">
        <v>16489.55</v>
      </c>
      <c r="M3244" s="3">
        <v>10</v>
      </c>
      <c r="N3244" s="5">
        <v>89043.57000000001</v>
      </c>
      <c r="O3244" s="3" t="inlineStr">
        <is>
          <t>Efectivo</t>
        </is>
      </c>
      <c r="P3244" s="3" t="inlineStr">
        <is>
          <t>Sofía</t>
        </is>
      </c>
      <c r="R3244" s="3" t="inlineStr">
        <is>
          <t>Entregado</t>
        </is>
      </c>
      <c r="T3244" s="3">
        <f>IF(COUNTA(A3244:S3244)&lt;19,"REVISAR","OK")</f>
        <v>0</v>
      </c>
      <c r="U3244" s="3">
        <f>IF(ISNUMBER(B3244),"OK","REVISAR")</f>
        <v>0</v>
      </c>
      <c r="V3244" s="3">
        <f>IF(AND(ISNUMBER(K3244),K3244&gt;0,K3244&lt;50),"OK","REVISAR")</f>
        <v>0</v>
      </c>
      <c r="W3244" s="3">
        <f>IF(AND(ISNUMBER(L3244),L3244&gt;0,L3244&lt;1000000),"OK","REVISAR")</f>
        <v>0</v>
      </c>
      <c r="X3244" s="3">
        <f>IF(AND(ISNUMBER(K3244),ISNUMBER(L3244),ISNUMBER(M3244),ISNUMBER(N3244)),IF(ABS(N3244-(K3244*L3244*(1-M3244/100)))&gt;1,"REVISAR","OK"),"REVISAR")</f>
        <v>0</v>
      </c>
      <c r="Y3244" s="3">
        <f>IF(AND(ISNUMBER(SEARCH("@",E3244)),ISNUMBER(SEARCH(".",E3244))),"OK","REVISAR")</f>
        <v>0</v>
      </c>
      <c r="Z3244" s="3">
        <f>IF(COUNTIF($A$2:$A$5001,A3244)&gt;1,"REVISAR","OK")</f>
        <v>0</v>
      </c>
    </row>
    <row r="3245">
      <c r="A3245" s="3">
        <v>3244</v>
      </c>
      <c r="B3245" s="4">
        <v>45707</v>
      </c>
      <c r="C3245" s="3" t="inlineStr">
        <is>
          <t>María Gómez</t>
        </is>
      </c>
      <c r="D3245" s="3" t="inlineStr">
        <is>
          <t>38449964</t>
        </is>
      </c>
      <c r="E3245" s="3" t="inlineStr">
        <is>
          <t>CLIENTE269@</t>
        </is>
      </c>
      <c r="F3245" s="3" t="inlineStr">
        <is>
          <t>+54 9 2326 525037</t>
        </is>
      </c>
      <c r="H3245" s="3" t="inlineStr">
        <is>
          <t>buenos aires</t>
        </is>
      </c>
      <c r="I3245" s="3" t="inlineStr">
        <is>
          <t>Producto desconocido</t>
        </is>
      </c>
      <c r="J3245" s="3" t="inlineStr">
        <is>
          <t>Tecnología</t>
        </is>
      </c>
      <c r="K3245" s="3">
        <v>6</v>
      </c>
      <c r="L3245" s="5">
        <v>82592.92</v>
      </c>
      <c r="M3245" s="3">
        <v>10</v>
      </c>
      <c r="N3245" s="5">
        <v>446001.77</v>
      </c>
      <c r="O3245" s="3" t="inlineStr">
        <is>
          <t>transf</t>
        </is>
      </c>
      <c r="P3245" s="3" t="inlineStr">
        <is>
          <t>Benjamín</t>
        </is>
      </c>
      <c r="Q3245" s="3" t="inlineStr">
        <is>
          <t>local 1</t>
        </is>
      </c>
      <c r="T3245" s="3">
        <f>IF(COUNTA(A3245:S3245)&lt;19,"REVISAR","OK")</f>
        <v>0</v>
      </c>
      <c r="U3245" s="3">
        <f>IF(ISNUMBER(B3245),"OK","REVISAR")</f>
        <v>0</v>
      </c>
      <c r="V3245" s="3">
        <f>IF(AND(ISNUMBER(K3245),K3245&gt;0,K3245&lt;50),"OK","REVISAR")</f>
        <v>0</v>
      </c>
      <c r="W3245" s="3">
        <f>IF(AND(ISNUMBER(L3245),L3245&gt;0,L3245&lt;1000000),"OK","REVISAR")</f>
        <v>0</v>
      </c>
      <c r="X3245" s="3">
        <f>IF(AND(ISNUMBER(K3245),ISNUMBER(L3245),ISNUMBER(M3245),ISNUMBER(N3245)),IF(ABS(N3245-(K3245*L3245*(1-M3245/100)))&gt;1,"REVISAR","OK"),"REVISAR")</f>
        <v>0</v>
      </c>
      <c r="Y3245" s="3">
        <f>IF(AND(ISNUMBER(SEARCH("@",E3245)),ISNUMBER(SEARCH(".",E3245))),"OK","REVISAR")</f>
        <v>0</v>
      </c>
      <c r="Z3245" s="3">
        <f>IF(COUNTIF($A$2:$A$5001,A3245)&gt;1,"REVISAR","OK")</f>
        <v>0</v>
      </c>
    </row>
    <row r="3246">
      <c r="A3246" s="3">
        <v>3245</v>
      </c>
      <c r="B3246" s="4">
        <v>45788</v>
      </c>
      <c r="C3246" s="3" t="inlineStr">
        <is>
          <t>Lucas Rodríguez</t>
        </is>
      </c>
      <c r="D3246" s="3" t="inlineStr">
        <is>
          <t>36944222</t>
        </is>
      </c>
      <c r="E3246" s="3" t="inlineStr">
        <is>
          <t>cliente559@gmail.com</t>
        </is>
      </c>
      <c r="F3246" s="3" t="inlineStr">
        <is>
          <t>+54 9 2326 281986</t>
        </is>
      </c>
      <c r="G3246" s="3" t="inlineStr">
        <is>
          <t>Mendoza</t>
        </is>
      </c>
      <c r="H3246" s="3" t="inlineStr">
        <is>
          <t>Santa Fe</t>
        </is>
      </c>
      <c r="J3246" s="3" t="inlineStr">
        <is>
          <t>Computación</t>
        </is>
      </c>
      <c r="K3246" s="3">
        <v>5</v>
      </c>
      <c r="L3246" s="5">
        <v>70841.53999999999</v>
      </c>
      <c r="M3246" s="3">
        <v>0</v>
      </c>
      <c r="N3246" s="5">
        <v>354207.7</v>
      </c>
      <c r="O3246" s="3" t="inlineStr">
        <is>
          <t>transf</t>
        </is>
      </c>
      <c r="P3246" s="3" t="inlineStr">
        <is>
          <t>Admin</t>
        </is>
      </c>
      <c r="Q3246" s="3" t="inlineStr">
        <is>
          <t>online</t>
        </is>
      </c>
      <c r="S3246" s="3" t="inlineStr">
        <is>
          <t>sin observaciones</t>
        </is>
      </c>
      <c r="T3246" s="3">
        <f>IF(COUNTA(A3246:S3246)&lt;19,"REVISAR","OK")</f>
        <v>0</v>
      </c>
      <c r="U3246" s="3">
        <f>IF(ISNUMBER(B3246),"OK","REVISAR")</f>
        <v>0</v>
      </c>
      <c r="V3246" s="3">
        <f>IF(AND(ISNUMBER(K3246),K3246&gt;0,K3246&lt;50),"OK","REVISAR")</f>
        <v>0</v>
      </c>
      <c r="W3246" s="3">
        <f>IF(AND(ISNUMBER(L3246),L3246&gt;0,L3246&lt;1000000),"OK","REVISAR")</f>
        <v>0</v>
      </c>
      <c r="X3246" s="3">
        <f>IF(AND(ISNUMBER(K3246),ISNUMBER(L3246),ISNUMBER(M3246),ISNUMBER(N3246)),IF(ABS(N3246-(K3246*L3246*(1-M3246/100)))&gt;1,"REVISAR","OK"),"REVISAR")</f>
        <v>0</v>
      </c>
      <c r="Y3246" s="3">
        <f>IF(AND(ISNUMBER(SEARCH("@",E3246)),ISNUMBER(SEARCH(".",E3246))),"OK","REVISAR")</f>
        <v>0</v>
      </c>
      <c r="Z3246" s="3">
        <f>IF(COUNTIF($A$2:$A$5001,A3246)&gt;1,"REVISAR","OK")</f>
        <v>0</v>
      </c>
    </row>
    <row r="3247">
      <c r="A3247" s="3">
        <v>3246</v>
      </c>
      <c r="B3247" s="4">
        <v>45346</v>
      </c>
      <c r="C3247" s="3" t="inlineStr">
        <is>
          <t>Lucas Rodríguez</t>
        </is>
      </c>
      <c r="D3247" s="3" t="inlineStr">
        <is>
          <t>43735874</t>
        </is>
      </c>
      <c r="E3247" s="3" t="inlineStr">
        <is>
          <t>cliente643@yahoo.com</t>
        </is>
      </c>
      <c r="F3247" s="3" t="inlineStr">
        <is>
          <t>+54 9 2326 555864</t>
        </is>
      </c>
      <c r="G3247" s="3" t="inlineStr">
        <is>
          <t>san antonio de areco</t>
        </is>
      </c>
      <c r="H3247" s="3" t="inlineStr">
        <is>
          <t>Córdoba</t>
        </is>
      </c>
      <c r="J3247" s="3" t="inlineStr">
        <is>
          <t>perifericos</t>
        </is>
      </c>
      <c r="K3247" s="3">
        <v>1</v>
      </c>
      <c r="L3247" s="5">
        <v>174117.92</v>
      </c>
      <c r="M3247" s="3">
        <v>5</v>
      </c>
      <c r="N3247" s="5">
        <v>47308.01</v>
      </c>
      <c r="O3247" s="3" t="inlineStr">
        <is>
          <t>transf</t>
        </is>
      </c>
      <c r="P3247" s="3" t="inlineStr">
        <is>
          <t>Sofía</t>
        </is>
      </c>
      <c r="R3247" s="3" t="inlineStr">
        <is>
          <t>Cancelado</t>
        </is>
      </c>
      <c r="S3247" s="3" t="inlineStr">
        <is>
          <t>Dirección incompleta</t>
        </is>
      </c>
      <c r="T3247" s="3">
        <f>IF(COUNTA(A3247:S3247)&lt;19,"REVISAR","OK")</f>
        <v>0</v>
      </c>
      <c r="U3247" s="3">
        <f>IF(ISNUMBER(B3247),"OK","REVISAR")</f>
        <v>0</v>
      </c>
      <c r="V3247" s="3">
        <f>IF(AND(ISNUMBER(K3247),K3247&gt;0,K3247&lt;50),"OK","REVISAR")</f>
        <v>0</v>
      </c>
      <c r="W3247" s="3">
        <f>IF(AND(ISNUMBER(L3247),L3247&gt;0,L3247&lt;1000000),"OK","REVISAR")</f>
        <v>0</v>
      </c>
      <c r="X3247" s="3">
        <f>IF(AND(ISNUMBER(K3247),ISNUMBER(L3247),ISNUMBER(M3247),ISNUMBER(N3247)),IF(ABS(N3247-(K3247*L3247*(1-M3247/100)))&gt;1,"REVISAR","OK"),"REVISAR")</f>
        <v>0</v>
      </c>
      <c r="Y3247" s="3">
        <f>IF(AND(ISNUMBER(SEARCH("@",E3247)),ISNUMBER(SEARCH(".",E3247))),"OK","REVISAR")</f>
        <v>0</v>
      </c>
      <c r="Z3247" s="3">
        <f>IF(COUNTIF($A$2:$A$5001,A3247)&gt;1,"REVISAR","OK")</f>
        <v>0</v>
      </c>
    </row>
    <row r="3248">
      <c r="A3248" s="3">
        <v>3247</v>
      </c>
      <c r="B3248" s="4">
        <v>45780</v>
      </c>
      <c r="C3248" s="3" t="inlineStr">
        <is>
          <t>Pedro Sánchez</t>
        </is>
      </c>
      <c r="D3248" s="3" t="inlineStr">
        <is>
          <t>38094831</t>
        </is>
      </c>
      <c r="E3248" s="3" t="inlineStr">
        <is>
          <t>cliente594@gmai.com</t>
        </is>
      </c>
      <c r="F3248" s="3" t="inlineStr">
        <is>
          <t>+54 9 2326 960728</t>
        </is>
      </c>
      <c r="G3248" s="3" t="inlineStr">
        <is>
          <t>S. A. de Areco</t>
        </is>
      </c>
      <c r="I3248" s="3" t="inlineStr">
        <is>
          <t>Mouse gamer</t>
        </is>
      </c>
      <c r="J3248" s="3" t="inlineStr">
        <is>
          <t>Audio</t>
        </is>
      </c>
      <c r="K3248" s="3">
        <v>3</v>
      </c>
      <c r="L3248" s="5">
        <v>159046</v>
      </c>
      <c r="M3248" s="3">
        <v>0</v>
      </c>
      <c r="N3248" s="5">
        <v>477138</v>
      </c>
      <c r="O3248" s="3" t="inlineStr">
        <is>
          <t>Cheque</t>
        </is>
      </c>
      <c r="P3248" s="3" t="inlineStr">
        <is>
          <t>Sofía</t>
        </is>
      </c>
      <c r="R3248" s="3" t="inlineStr">
        <is>
          <t>Entregado</t>
        </is>
      </c>
      <c r="T3248" s="3">
        <f>IF(COUNTA(A3248:S3248)&lt;19,"REVISAR","OK")</f>
        <v>0</v>
      </c>
      <c r="U3248" s="3">
        <f>IF(ISNUMBER(B3248),"OK","REVISAR")</f>
        <v>0</v>
      </c>
      <c r="V3248" s="3">
        <f>IF(AND(ISNUMBER(K3248),K3248&gt;0,K3248&lt;50),"OK","REVISAR")</f>
        <v>0</v>
      </c>
      <c r="W3248" s="3">
        <f>IF(AND(ISNUMBER(L3248),L3248&gt;0,L3248&lt;1000000),"OK","REVISAR")</f>
        <v>0</v>
      </c>
      <c r="X3248" s="3">
        <f>IF(AND(ISNUMBER(K3248),ISNUMBER(L3248),ISNUMBER(M3248),ISNUMBER(N3248)),IF(ABS(N3248-(K3248*L3248*(1-M3248/100)))&gt;1,"REVISAR","OK"),"REVISAR")</f>
        <v>0</v>
      </c>
      <c r="Y3248" s="3">
        <f>IF(AND(ISNUMBER(SEARCH("@",E3248)),ISNUMBER(SEARCH(".",E3248))),"OK","REVISAR")</f>
        <v>0</v>
      </c>
      <c r="Z3248" s="3">
        <f>IF(COUNTIF($A$2:$A$5001,A3248)&gt;1,"REVISAR","OK")</f>
        <v>0</v>
      </c>
    </row>
    <row r="3249">
      <c r="A3249" s="3">
        <v>3248</v>
      </c>
      <c r="B3249" s="4">
        <v>45797</v>
      </c>
      <c r="C3249" s="3" t="inlineStr">
        <is>
          <t>Cliente Sin Nombre</t>
        </is>
      </c>
      <c r="D3249" s="3" t="inlineStr">
        <is>
          <t>123</t>
        </is>
      </c>
      <c r="E3249" s="3" t="inlineStr">
        <is>
          <t>cliente25@gmai.com</t>
        </is>
      </c>
      <c r="F3249" s="3" t="inlineStr">
        <is>
          <t>+54 9 2326 156791</t>
        </is>
      </c>
      <c r="G3249" s="3" t="inlineStr">
        <is>
          <t>San Antonio de Areco</t>
        </is>
      </c>
      <c r="H3249" s="3" t="inlineStr">
        <is>
          <t>Buenos Aires</t>
        </is>
      </c>
      <c r="J3249" s="3" t="inlineStr">
        <is>
          <t>perifericos</t>
        </is>
      </c>
      <c r="K3249" s="3">
        <v>150</v>
      </c>
      <c r="L3249" s="5">
        <v>130545.43</v>
      </c>
      <c r="M3249" s="3">
        <v>80</v>
      </c>
      <c r="N3249" s="5">
        <v>3916362.9</v>
      </c>
      <c r="O3249" s="3" t="inlineStr">
        <is>
          <t>Tarjeta Débito</t>
        </is>
      </c>
      <c r="P3249" s="3" t="inlineStr">
        <is>
          <t>Sofía</t>
        </is>
      </c>
      <c r="R3249" s="3" t="inlineStr">
        <is>
          <t>Entregado</t>
        </is>
      </c>
      <c r="S3249" s="3" t="inlineStr">
        <is>
          <t>Producto sin stock</t>
        </is>
      </c>
      <c r="T3249" s="3">
        <f>IF(COUNTA(A3249:S3249)&lt;19,"REVISAR","OK")</f>
        <v>0</v>
      </c>
      <c r="U3249" s="3">
        <f>IF(ISNUMBER(B3249),"OK","REVISAR")</f>
        <v>0</v>
      </c>
      <c r="V3249" s="3">
        <f>IF(AND(ISNUMBER(K3249),K3249&gt;0,K3249&lt;50),"OK","REVISAR")</f>
        <v>0</v>
      </c>
      <c r="W3249" s="3">
        <f>IF(AND(ISNUMBER(L3249),L3249&gt;0,L3249&lt;1000000),"OK","REVISAR")</f>
        <v>0</v>
      </c>
      <c r="X3249" s="3">
        <f>IF(AND(ISNUMBER(K3249),ISNUMBER(L3249),ISNUMBER(M3249),ISNUMBER(N3249)),IF(ABS(N3249-(K3249*L3249*(1-M3249/100)))&gt;1,"REVISAR","OK"),"REVISAR")</f>
        <v>0</v>
      </c>
      <c r="Y3249" s="3">
        <f>IF(AND(ISNUMBER(SEARCH("@",E3249)),ISNUMBER(SEARCH(".",E3249))),"OK","REVISAR")</f>
        <v>0</v>
      </c>
      <c r="Z3249" s="3">
        <f>IF(COUNTIF($A$2:$A$5001,A3249)&gt;1,"REVISAR","OK")</f>
        <v>0</v>
      </c>
    </row>
    <row r="3250">
      <c r="A3250" s="3">
        <v>3249</v>
      </c>
      <c r="B3250" s="4">
        <v>45317</v>
      </c>
      <c r="C3250" s="3" t="inlineStr">
        <is>
          <t>Juan Pérez</t>
        </is>
      </c>
      <c r="D3250" s="3" t="inlineStr">
        <is>
          <t>41646374</t>
        </is>
      </c>
      <c r="E3250" s="3" t="inlineStr">
        <is>
          <t>cliente536@hotmial.com</t>
        </is>
      </c>
      <c r="F3250" s="3" t="inlineStr">
        <is>
          <t>+54 9 2326 131320</t>
        </is>
      </c>
      <c r="G3250" s="3" t="inlineStr">
        <is>
          <t>Areco</t>
        </is>
      </c>
      <c r="H3250" s="3" t="inlineStr">
        <is>
          <t>buenos aires</t>
        </is>
      </c>
      <c r="I3250" s="3" t="inlineStr">
        <is>
          <t>Memoria RAM 8GB</t>
        </is>
      </c>
      <c r="J3250" s="3" t="inlineStr">
        <is>
          <t>Hogar</t>
        </is>
      </c>
      <c r="K3250" s="3">
        <v>2</v>
      </c>
      <c r="L3250" s="5">
        <v>106741.97</v>
      </c>
      <c r="M3250" s="3">
        <v>0</v>
      </c>
      <c r="N3250" s="5">
        <v>213483.94</v>
      </c>
      <c r="O3250" s="3" t="inlineStr">
        <is>
          <t>Tarjeta Crédito</t>
        </is>
      </c>
      <c r="P3250" s="3" t="inlineStr">
        <is>
          <t>Admin</t>
        </is>
      </c>
      <c r="Q3250" s="3" t="inlineStr">
        <is>
          <t>Norte</t>
        </is>
      </c>
      <c r="R3250" s="3" t="inlineStr">
        <is>
          <t>Pendiente</t>
        </is>
      </c>
      <c r="S3250" s="3" t="inlineStr">
        <is>
          <t>Producto sin stock</t>
        </is>
      </c>
      <c r="T3250" s="3">
        <f>IF(COUNTA(A3250:S3250)&lt;19,"REVISAR","OK")</f>
        <v>0</v>
      </c>
      <c r="U3250" s="3">
        <f>IF(ISNUMBER(B3250),"OK","REVISAR")</f>
        <v>0</v>
      </c>
      <c r="V3250" s="3">
        <f>IF(AND(ISNUMBER(K3250),K3250&gt;0,K3250&lt;50),"OK","REVISAR")</f>
        <v>0</v>
      </c>
      <c r="W3250" s="3">
        <f>IF(AND(ISNUMBER(L3250),L3250&gt;0,L3250&lt;1000000),"OK","REVISAR")</f>
        <v>0</v>
      </c>
      <c r="X3250" s="3">
        <f>IF(AND(ISNUMBER(K3250),ISNUMBER(L3250),ISNUMBER(M3250),ISNUMBER(N3250)),IF(ABS(N3250-(K3250*L3250*(1-M3250/100)))&gt;1,"REVISAR","OK"),"REVISAR")</f>
        <v>0</v>
      </c>
      <c r="Y3250" s="3">
        <f>IF(AND(ISNUMBER(SEARCH("@",E3250)),ISNUMBER(SEARCH(".",E3250))),"OK","REVISAR")</f>
        <v>0</v>
      </c>
      <c r="Z3250" s="3">
        <f>IF(COUNTIF($A$2:$A$5001,A3250)&gt;1,"REVISAR","OK")</f>
        <v>0</v>
      </c>
    </row>
    <row r="3251">
      <c r="A3251" s="3">
        <v>3250</v>
      </c>
      <c r="B3251" s="4">
        <v>45606</v>
      </c>
      <c r="C3251" s="3" t="inlineStr">
        <is>
          <t>Pedro Sánchez</t>
        </is>
      </c>
      <c r="D3251" s="3" t="inlineStr">
        <is>
          <t>22067609</t>
        </is>
      </c>
      <c r="E3251" s="3" t="inlineStr">
        <is>
          <t>cliente898@</t>
        </is>
      </c>
      <c r="F3251" s="3" t="inlineStr">
        <is>
          <t>+54 9 2326 469161</t>
        </is>
      </c>
      <c r="G3251" s="3" t="inlineStr">
        <is>
          <t>Bs As</t>
        </is>
      </c>
      <c r="H3251" s="3" t="inlineStr">
        <is>
          <t>buenos aires</t>
        </is>
      </c>
      <c r="I3251" s="3" t="inlineStr">
        <is>
          <t>Notebook 15</t>
        </is>
      </c>
      <c r="J3251" s="3" t="inlineStr">
        <is>
          <t>Periféricos</t>
        </is>
      </c>
      <c r="K3251" s="3">
        <v>-1</v>
      </c>
      <c r="L3251" s="5">
        <v>54219.2</v>
      </c>
      <c r="M3251" s="3">
        <v>15</v>
      </c>
      <c r="N3251" s="5">
        <v>-46086.32</v>
      </c>
      <c r="P3251" s="3" t="inlineStr">
        <is>
          <t>Admin</t>
        </is>
      </c>
      <c r="Q3251" s="3" t="inlineStr">
        <is>
          <t>online</t>
        </is>
      </c>
      <c r="R3251" s="3" t="inlineStr">
        <is>
          <t>En camino</t>
        </is>
      </c>
      <c r="S3251" s="3" t="inlineStr">
        <is>
          <t>sin observaciones</t>
        </is>
      </c>
      <c r="T3251" s="3">
        <f>IF(COUNTA(A3251:S3251)&lt;19,"REVISAR","OK")</f>
        <v>0</v>
      </c>
      <c r="U3251" s="3">
        <f>IF(ISNUMBER(B3251),"OK","REVISAR")</f>
        <v>0</v>
      </c>
      <c r="V3251" s="3">
        <f>IF(AND(ISNUMBER(K3251),K3251&gt;0,K3251&lt;50),"OK","REVISAR")</f>
        <v>0</v>
      </c>
      <c r="W3251" s="3">
        <f>IF(AND(ISNUMBER(L3251),L3251&gt;0,L3251&lt;1000000),"OK","REVISAR")</f>
        <v>0</v>
      </c>
      <c r="X3251" s="3">
        <f>IF(AND(ISNUMBER(K3251),ISNUMBER(L3251),ISNUMBER(M3251),ISNUMBER(N3251)),IF(ABS(N3251-(K3251*L3251*(1-M3251/100)))&gt;1,"REVISAR","OK"),"REVISAR")</f>
        <v>0</v>
      </c>
      <c r="Y3251" s="3">
        <f>IF(AND(ISNUMBER(SEARCH("@",E3251)),ISNUMBER(SEARCH(".",E3251))),"OK","REVISAR")</f>
        <v>0</v>
      </c>
      <c r="Z3251" s="3">
        <f>IF(COUNTIF($A$2:$A$5001,A3251)&gt;1,"REVISAR","OK")</f>
        <v>0</v>
      </c>
    </row>
    <row r="3252">
      <c r="A3252" s="3">
        <v>3251</v>
      </c>
      <c r="B3252" s="4">
        <v>45395</v>
      </c>
      <c r="C3252" s="3" t="inlineStr">
        <is>
          <t>Lucas Rodríguez</t>
        </is>
      </c>
      <c r="D3252" s="3" t="inlineStr">
        <is>
          <t>23727614</t>
        </is>
      </c>
      <c r="E3252" s="3" t="inlineStr">
        <is>
          <t>cliente459@yahoo.com</t>
        </is>
      </c>
      <c r="F3252" s="3" t="inlineStr">
        <is>
          <t>+54 9 2326 385115</t>
        </is>
      </c>
      <c r="G3252" s="3" t="inlineStr">
        <is>
          <t>La Plata</t>
        </is>
      </c>
      <c r="I3252" s="3" t="inlineStr">
        <is>
          <t>Silla gamer</t>
        </is>
      </c>
      <c r="J3252" s="3" t="inlineStr">
        <is>
          <t>Accesorios</t>
        </is>
      </c>
      <c r="K3252" s="3">
        <v>2</v>
      </c>
      <c r="L3252" s="5">
        <v>118799.64</v>
      </c>
      <c r="M3252" s="3">
        <v>20</v>
      </c>
      <c r="N3252" s="5">
        <v>190079.42</v>
      </c>
      <c r="O3252" s="3" t="inlineStr">
        <is>
          <t>Transferencia</t>
        </is>
      </c>
      <c r="P3252" s="3" t="inlineStr">
        <is>
          <t>admin</t>
        </is>
      </c>
      <c r="Q3252" s="3" t="inlineStr">
        <is>
          <t>Sucursal Norte</t>
        </is>
      </c>
      <c r="R3252" s="3" t="inlineStr">
        <is>
          <t>Cancelado</t>
        </is>
      </c>
      <c r="T3252" s="3">
        <f>IF(COUNTA(A3252:S3252)&lt;19,"REVISAR","OK")</f>
        <v>0</v>
      </c>
      <c r="U3252" s="3">
        <f>IF(ISNUMBER(B3252),"OK","REVISAR")</f>
        <v>0</v>
      </c>
      <c r="V3252" s="3">
        <f>IF(AND(ISNUMBER(K3252),K3252&gt;0,K3252&lt;50),"OK","REVISAR")</f>
        <v>0</v>
      </c>
      <c r="W3252" s="3">
        <f>IF(AND(ISNUMBER(L3252),L3252&gt;0,L3252&lt;1000000),"OK","REVISAR")</f>
        <v>0</v>
      </c>
      <c r="X3252" s="3">
        <f>IF(AND(ISNUMBER(K3252),ISNUMBER(L3252),ISNUMBER(M3252),ISNUMBER(N3252)),IF(ABS(N3252-(K3252*L3252*(1-M3252/100)))&gt;1,"REVISAR","OK"),"REVISAR")</f>
        <v>0</v>
      </c>
      <c r="Y3252" s="3">
        <f>IF(AND(ISNUMBER(SEARCH("@",E3252)),ISNUMBER(SEARCH(".",E3252))),"OK","REVISAR")</f>
        <v>0</v>
      </c>
      <c r="Z3252" s="3">
        <f>IF(COUNTIF($A$2:$A$5001,A3252)&gt;1,"REVISAR","OK")</f>
        <v>0</v>
      </c>
    </row>
    <row r="3253">
      <c r="A3253" s="3">
        <v>3252</v>
      </c>
      <c r="B3253" s="4">
        <v>45466</v>
      </c>
      <c r="C3253" s="3" t="inlineStr">
        <is>
          <t>Valentina Díaz</t>
        </is>
      </c>
      <c r="D3253" s="3" t="inlineStr">
        <is>
          <t>30237228</t>
        </is>
      </c>
      <c r="E3253" s="3" t="inlineStr">
        <is>
          <t>cliente22@sinmail</t>
        </is>
      </c>
      <c r="F3253" s="3" t="inlineStr">
        <is>
          <t>+54 9 2326 803592</t>
        </is>
      </c>
      <c r="G3253" s="3" t="inlineStr">
        <is>
          <t>S. A. de Areco</t>
        </is>
      </c>
      <c r="H3253" s="3" t="inlineStr">
        <is>
          <t>Santa Fe</t>
        </is>
      </c>
      <c r="I3253" s="3" t="inlineStr">
        <is>
          <t>Cargador rápido</t>
        </is>
      </c>
      <c r="J3253" s="3" t="inlineStr">
        <is>
          <t>perifericos</t>
        </is>
      </c>
      <c r="K3253" s="3">
        <v>6</v>
      </c>
      <c r="L3253" s="5">
        <v>19371.27</v>
      </c>
      <c r="M3253" s="3">
        <v>15</v>
      </c>
      <c r="N3253" s="5">
        <v>98793.48</v>
      </c>
      <c r="O3253" s="3" t="inlineStr">
        <is>
          <t>tarjeta credito</t>
        </is>
      </c>
      <c r="P3253" s="3" t="inlineStr">
        <is>
          <t>Isaías</t>
        </is>
      </c>
      <c r="Q3253" s="3" t="inlineStr">
        <is>
          <t>Sucursal Centro</t>
        </is>
      </c>
      <c r="R3253" s="3" t="inlineStr">
        <is>
          <t>pendiente</t>
        </is>
      </c>
      <c r="S3253" s="3" t="inlineStr">
        <is>
          <t>sin observaciones</t>
        </is>
      </c>
      <c r="T3253" s="3">
        <f>IF(COUNTA(A3253:S3253)&lt;19,"REVISAR","OK")</f>
        <v>0</v>
      </c>
      <c r="U3253" s="3">
        <f>IF(ISNUMBER(B3253),"OK","REVISAR")</f>
        <v>0</v>
      </c>
      <c r="V3253" s="3">
        <f>IF(AND(ISNUMBER(K3253),K3253&gt;0,K3253&lt;50),"OK","REVISAR")</f>
        <v>0</v>
      </c>
      <c r="W3253" s="3">
        <f>IF(AND(ISNUMBER(L3253),L3253&gt;0,L3253&lt;1000000),"OK","REVISAR")</f>
        <v>0</v>
      </c>
      <c r="X3253" s="3">
        <f>IF(AND(ISNUMBER(K3253),ISNUMBER(L3253),ISNUMBER(M3253),ISNUMBER(N3253)),IF(ABS(N3253-(K3253*L3253*(1-M3253/100)))&gt;1,"REVISAR","OK"),"REVISAR")</f>
        <v>0</v>
      </c>
      <c r="Y3253" s="3">
        <f>IF(AND(ISNUMBER(SEARCH("@",E3253)),ISNUMBER(SEARCH(".",E3253))),"OK","REVISAR")</f>
        <v>0</v>
      </c>
      <c r="Z3253" s="3">
        <f>IF(COUNTIF($A$2:$A$5001,A3253)&gt;1,"REVISAR","OK")</f>
        <v>0</v>
      </c>
    </row>
    <row r="3254">
      <c r="A3254" s="3">
        <v>3253</v>
      </c>
      <c r="B3254" s="4">
        <v>45471</v>
      </c>
      <c r="C3254" s="3" t="inlineStr">
        <is>
          <t>Juan Pérez</t>
        </is>
      </c>
      <c r="D3254" s="3" t="inlineStr">
        <is>
          <t>42734406</t>
        </is>
      </c>
      <c r="E3254" s="3" t="inlineStr">
        <is>
          <t>cliente850@gmail.com</t>
        </is>
      </c>
      <c r="F3254" s="3" t="inlineStr">
        <is>
          <t>+54 9 2326 667070</t>
        </is>
      </c>
      <c r="I3254" s="3" t="inlineStr">
        <is>
          <t>Notebook 15</t>
        </is>
      </c>
      <c r="J3254" s="3" t="inlineStr">
        <is>
          <t>Sin categoria</t>
        </is>
      </c>
      <c r="K3254" s="3">
        <v>2</v>
      </c>
      <c r="L3254" s="5">
        <v>152007.81</v>
      </c>
      <c r="M3254" s="3">
        <v>20</v>
      </c>
      <c r="N3254" s="5">
        <v>243212.5</v>
      </c>
      <c r="O3254" s="3" t="inlineStr">
        <is>
          <t>Tarjeta Débito</t>
        </is>
      </c>
      <c r="P3254" s="3" t="inlineStr">
        <is>
          <t>Isaías</t>
        </is>
      </c>
      <c r="R3254" s="3" t="inlineStr">
        <is>
          <t>entregado</t>
        </is>
      </c>
      <c r="S3254" s="3" t="inlineStr">
        <is>
          <t>Cliente reclama demora</t>
        </is>
      </c>
      <c r="T3254" s="3">
        <f>IF(COUNTA(A3254:S3254)&lt;19,"REVISAR","OK")</f>
        <v>0</v>
      </c>
      <c r="U3254" s="3">
        <f>IF(ISNUMBER(B3254),"OK","REVISAR")</f>
        <v>0</v>
      </c>
      <c r="V3254" s="3">
        <f>IF(AND(ISNUMBER(K3254),K3254&gt;0,K3254&lt;50),"OK","REVISAR")</f>
        <v>0</v>
      </c>
      <c r="W3254" s="3">
        <f>IF(AND(ISNUMBER(L3254),L3254&gt;0,L3254&lt;1000000),"OK","REVISAR")</f>
        <v>0</v>
      </c>
      <c r="X3254" s="3">
        <f>IF(AND(ISNUMBER(K3254),ISNUMBER(L3254),ISNUMBER(M3254),ISNUMBER(N3254)),IF(ABS(N3254-(K3254*L3254*(1-M3254/100)))&gt;1,"REVISAR","OK"),"REVISAR")</f>
        <v>0</v>
      </c>
      <c r="Y3254" s="3">
        <f>IF(AND(ISNUMBER(SEARCH("@",E3254)),ISNUMBER(SEARCH(".",E3254))),"OK","REVISAR")</f>
        <v>0</v>
      </c>
      <c r="Z3254" s="3">
        <f>IF(COUNTIF($A$2:$A$5001,A3254)&gt;1,"REVISAR","OK")</f>
        <v>0</v>
      </c>
    </row>
    <row r="3255">
      <c r="A3255" s="3">
        <v>3254</v>
      </c>
      <c r="B3255" s="4">
        <v>45791</v>
      </c>
      <c r="C3255" s="3" t="inlineStr">
        <is>
          <t>Ana Martínez</t>
        </is>
      </c>
      <c r="D3255" s="3" t="inlineStr">
        <is>
          <t>31591742</t>
        </is>
      </c>
      <c r="E3255" s="3" t="inlineStr">
        <is>
          <t>cliente840@</t>
        </is>
      </c>
      <c r="F3255" s="3" t="inlineStr">
        <is>
          <t>+54 9 2326 662064</t>
        </is>
      </c>
      <c r="G3255" s="3" t="inlineStr">
        <is>
          <t>Bs As</t>
        </is>
      </c>
      <c r="J3255" s="3" t="inlineStr">
        <is>
          <t>Sin categoria</t>
        </is>
      </c>
      <c r="K3255" s="3">
        <v>5</v>
      </c>
      <c r="L3255" s="5">
        <v>163638.84</v>
      </c>
      <c r="M3255" s="3">
        <v>0</v>
      </c>
      <c r="N3255" s="5">
        <v>818194.2</v>
      </c>
      <c r="O3255" s="3" t="inlineStr">
        <is>
          <t>Cheque</t>
        </is>
      </c>
      <c r="Q3255" s="3" t="inlineStr">
        <is>
          <t>local 1</t>
        </is>
      </c>
      <c r="T3255" s="3">
        <f>IF(COUNTA(A3255:S3255)&lt;19,"REVISAR","OK")</f>
        <v>0</v>
      </c>
      <c r="U3255" s="3">
        <f>IF(ISNUMBER(B3255),"OK","REVISAR")</f>
        <v>0</v>
      </c>
      <c r="V3255" s="3">
        <f>IF(AND(ISNUMBER(K3255),K3255&gt;0,K3255&lt;50),"OK","REVISAR")</f>
        <v>0</v>
      </c>
      <c r="W3255" s="3">
        <f>IF(AND(ISNUMBER(L3255),L3255&gt;0,L3255&lt;1000000),"OK","REVISAR")</f>
        <v>0</v>
      </c>
      <c r="X3255" s="3">
        <f>IF(AND(ISNUMBER(K3255),ISNUMBER(L3255),ISNUMBER(M3255),ISNUMBER(N3255)),IF(ABS(N3255-(K3255*L3255*(1-M3255/100)))&gt;1,"REVISAR","OK"),"REVISAR")</f>
        <v>0</v>
      </c>
      <c r="Y3255" s="3">
        <f>IF(AND(ISNUMBER(SEARCH("@",E3255)),ISNUMBER(SEARCH(".",E3255))),"OK","REVISAR")</f>
        <v>0</v>
      </c>
      <c r="Z3255" s="3">
        <f>IF(COUNTIF($A$2:$A$5001,A3255)&gt;1,"REVISAR","OK")</f>
        <v>0</v>
      </c>
    </row>
    <row r="3256">
      <c r="A3256" s="3">
        <v>3255</v>
      </c>
      <c r="B3256" s="4">
        <v>45801</v>
      </c>
      <c r="C3256" s="3" t="inlineStr">
        <is>
          <t>Cliente Sin Nombre</t>
        </is>
      </c>
      <c r="D3256" s="3" t="inlineStr">
        <is>
          <t>Sin DNI</t>
        </is>
      </c>
      <c r="E3256" s="3" t="inlineStr">
        <is>
          <t>cliente397@hotmial.com</t>
        </is>
      </c>
      <c r="F3256" s="3" t="inlineStr">
        <is>
          <t>+54 9 2326 858782</t>
        </is>
      </c>
      <c r="G3256" s="3" t="inlineStr">
        <is>
          <t>san antonio de areco</t>
        </is>
      </c>
      <c r="H3256" s="3" t="inlineStr">
        <is>
          <t>Mendoza</t>
        </is>
      </c>
      <c r="I3256" s="3" t="inlineStr">
        <is>
          <t>Notebook 15</t>
        </is>
      </c>
      <c r="J3256" s="3" t="inlineStr">
        <is>
          <t>Accesorios</t>
        </is>
      </c>
      <c r="K3256" s="3">
        <v>2</v>
      </c>
      <c r="L3256" s="5">
        <v>16701.72</v>
      </c>
      <c r="M3256" s="3">
        <v>0</v>
      </c>
      <c r="N3256" s="5">
        <v>33403.44</v>
      </c>
      <c r="O3256" s="3" t="inlineStr">
        <is>
          <t>Tarjeta Crédito</t>
        </is>
      </c>
      <c r="P3256" s="3" t="inlineStr">
        <is>
          <t>Isaías</t>
        </is>
      </c>
      <c r="Q3256" s="3" t="inlineStr">
        <is>
          <t>Sucursal Norte</t>
        </is>
      </c>
      <c r="R3256" s="3" t="inlineStr">
        <is>
          <t>Cancelado</t>
        </is>
      </c>
      <c r="S3256" s="3" t="inlineStr">
        <is>
          <t>Cliente reclama demora</t>
        </is>
      </c>
      <c r="T3256" s="3">
        <f>IF(COUNTA(A3256:S3256)&lt;19,"REVISAR","OK")</f>
        <v>0</v>
      </c>
      <c r="U3256" s="3">
        <f>IF(ISNUMBER(B3256),"OK","REVISAR")</f>
        <v>0</v>
      </c>
      <c r="V3256" s="3">
        <f>IF(AND(ISNUMBER(K3256),K3256&gt;0,K3256&lt;50),"OK","REVISAR")</f>
        <v>0</v>
      </c>
      <c r="W3256" s="3">
        <f>IF(AND(ISNUMBER(L3256),L3256&gt;0,L3256&lt;1000000),"OK","REVISAR")</f>
        <v>0</v>
      </c>
      <c r="X3256" s="3">
        <f>IF(AND(ISNUMBER(K3256),ISNUMBER(L3256),ISNUMBER(M3256),ISNUMBER(N3256)),IF(ABS(N3256-(K3256*L3256*(1-M3256/100)))&gt;1,"REVISAR","OK"),"REVISAR")</f>
        <v>0</v>
      </c>
      <c r="Y3256" s="3">
        <f>IF(AND(ISNUMBER(SEARCH("@",E3256)),ISNUMBER(SEARCH(".",E3256))),"OK","REVISAR")</f>
        <v>0</v>
      </c>
      <c r="Z3256" s="3">
        <f>IF(COUNTIF($A$2:$A$5001,A3256)&gt;1,"REVISAR","OK")</f>
        <v>0</v>
      </c>
    </row>
    <row r="3257">
      <c r="A3257" s="3">
        <v>3256</v>
      </c>
      <c r="B3257" s="4">
        <v>45310</v>
      </c>
      <c r="C3257" s="3" t="inlineStr">
        <is>
          <t>Lucas Rodríguez</t>
        </is>
      </c>
      <c r="D3257" s="3" t="inlineStr">
        <is>
          <t>31712394</t>
        </is>
      </c>
      <c r="E3257" s="3" t="inlineStr">
        <is>
          <t>cliente677@hotmial.com</t>
        </is>
      </c>
      <c r="F3257" s="3" t="inlineStr">
        <is>
          <t>+54 9 2326 144444</t>
        </is>
      </c>
      <c r="G3257" s="3" t="inlineStr">
        <is>
          <t>Rosario</t>
        </is>
      </c>
      <c r="H3257" s="3" t="inlineStr">
        <is>
          <t>Mendoza</t>
        </is>
      </c>
      <c r="I3257" s="3" t="inlineStr">
        <is>
          <t>Auriculares Bluetooth</t>
        </is>
      </c>
      <c r="K3257" s="3">
        <v>6</v>
      </c>
      <c r="L3257" s="5">
        <v>33722.29</v>
      </c>
      <c r="M3257" s="3">
        <v>5</v>
      </c>
      <c r="N3257" s="5">
        <v>192217.05</v>
      </c>
      <c r="O3257" s="3" t="inlineStr">
        <is>
          <t>Transferencia</t>
        </is>
      </c>
      <c r="P3257" s="3" t="inlineStr">
        <is>
          <t>Sin vendedor</t>
        </is>
      </c>
      <c r="Q3257" s="3" t="inlineStr">
        <is>
          <t>Centro</t>
        </is>
      </c>
      <c r="R3257" s="3" t="inlineStr">
        <is>
          <t>Cancelado</t>
        </is>
      </c>
      <c r="S3257" s="3" t="inlineStr">
        <is>
          <t>sin observaciones</t>
        </is>
      </c>
      <c r="T3257" s="3">
        <f>IF(COUNTA(A3257:S3257)&lt;19,"REVISAR","OK")</f>
        <v>0</v>
      </c>
      <c r="U3257" s="3">
        <f>IF(ISNUMBER(B3257),"OK","REVISAR")</f>
        <v>0</v>
      </c>
      <c r="V3257" s="3">
        <f>IF(AND(ISNUMBER(K3257),K3257&gt;0,K3257&lt;50),"OK","REVISAR")</f>
        <v>0</v>
      </c>
      <c r="W3257" s="3">
        <f>IF(AND(ISNUMBER(L3257),L3257&gt;0,L3257&lt;1000000),"OK","REVISAR")</f>
        <v>0</v>
      </c>
      <c r="X3257" s="3">
        <f>IF(AND(ISNUMBER(K3257),ISNUMBER(L3257),ISNUMBER(M3257),ISNUMBER(N3257)),IF(ABS(N3257-(K3257*L3257*(1-M3257/100)))&gt;1,"REVISAR","OK"),"REVISAR")</f>
        <v>0</v>
      </c>
      <c r="Y3257" s="3">
        <f>IF(AND(ISNUMBER(SEARCH("@",E3257)),ISNUMBER(SEARCH(".",E3257))),"OK","REVISAR")</f>
        <v>0</v>
      </c>
      <c r="Z3257" s="3">
        <f>IF(COUNTIF($A$2:$A$5001,A3257)&gt;1,"REVISAR","OK")</f>
        <v>0</v>
      </c>
    </row>
    <row r="3258">
      <c r="A3258" s="3">
        <v>3257</v>
      </c>
      <c r="B3258" s="4">
        <v>45615</v>
      </c>
      <c r="D3258" s="3" t="inlineStr">
        <is>
          <t>21737277</t>
        </is>
      </c>
      <c r="E3258" s="3" t="inlineStr">
        <is>
          <t>cliente751@outlook.com</t>
        </is>
      </c>
      <c r="F3258" s="3" t="inlineStr">
        <is>
          <t>+54 9 2326 988319</t>
        </is>
      </c>
      <c r="G3258" s="3" t="inlineStr">
        <is>
          <t>La Plata</t>
        </is>
      </c>
      <c r="H3258" s="3" t="inlineStr">
        <is>
          <t>Bs.As</t>
        </is>
      </c>
      <c r="I3258" s="3" t="inlineStr">
        <is>
          <t>Auriculares Bluetooth</t>
        </is>
      </c>
      <c r="J3258" s="3" t="inlineStr">
        <is>
          <t>Accesorios</t>
        </is>
      </c>
      <c r="K3258" s="3">
        <v>8</v>
      </c>
      <c r="L3258" s="5">
        <v>44293.63</v>
      </c>
      <c r="M3258" s="3">
        <v>0</v>
      </c>
      <c r="N3258" s="5">
        <v>354349.04</v>
      </c>
      <c r="Q3258" s="3" t="inlineStr">
        <is>
          <t>Sucursal Centro</t>
        </is>
      </c>
      <c r="R3258" s="3" t="inlineStr">
        <is>
          <t>Pendiente</t>
        </is>
      </c>
      <c r="S3258" s="3" t="inlineStr">
        <is>
          <t>Precio cargado manualmente</t>
        </is>
      </c>
      <c r="T3258" s="3">
        <f>IF(COUNTA(A3258:S3258)&lt;19,"REVISAR","OK")</f>
        <v>0</v>
      </c>
      <c r="U3258" s="3">
        <f>IF(ISNUMBER(B3258),"OK","REVISAR")</f>
        <v>0</v>
      </c>
      <c r="V3258" s="3">
        <f>IF(AND(ISNUMBER(K3258),K3258&gt;0,K3258&lt;50),"OK","REVISAR")</f>
        <v>0</v>
      </c>
      <c r="W3258" s="3">
        <f>IF(AND(ISNUMBER(L3258),L3258&gt;0,L3258&lt;1000000),"OK","REVISAR")</f>
        <v>0</v>
      </c>
      <c r="X3258" s="3">
        <f>IF(AND(ISNUMBER(K3258),ISNUMBER(L3258),ISNUMBER(M3258),ISNUMBER(N3258)),IF(ABS(N3258-(K3258*L3258*(1-M3258/100)))&gt;1,"REVISAR","OK"),"REVISAR")</f>
        <v>0</v>
      </c>
      <c r="Y3258" s="3">
        <f>IF(AND(ISNUMBER(SEARCH("@",E3258)),ISNUMBER(SEARCH(".",E3258))),"OK","REVISAR")</f>
        <v>0</v>
      </c>
      <c r="Z3258" s="3">
        <f>IF(COUNTIF($A$2:$A$5001,A3258)&gt;1,"REVISAR","OK")</f>
        <v>0</v>
      </c>
    </row>
    <row r="3259">
      <c r="A3259" s="3">
        <v>3258</v>
      </c>
      <c r="B3259" s="4">
        <v>45768</v>
      </c>
      <c r="C3259" s="3" t="inlineStr">
        <is>
          <t>Camila Torres</t>
        </is>
      </c>
      <c r="D3259" s="3" t="inlineStr">
        <is>
          <t>00000000</t>
        </is>
      </c>
      <c r="E3259" s="3" t="inlineStr">
        <is>
          <t>cliente300@gmail.com</t>
        </is>
      </c>
      <c r="F3259" s="3" t="inlineStr">
        <is>
          <t>+54 9 2326 673232</t>
        </is>
      </c>
      <c r="G3259" s="3" t="inlineStr">
        <is>
          <t>Bs As</t>
        </is>
      </c>
      <c r="H3259" s="3" t="inlineStr">
        <is>
          <t>Cordoba</t>
        </is>
      </c>
      <c r="I3259" s="3" t="inlineStr">
        <is>
          <t>Auriculares Bluetooth</t>
        </is>
      </c>
      <c r="J3259" s="3" t="inlineStr">
        <is>
          <t>Tecnología</t>
        </is>
      </c>
      <c r="K3259" s="3">
        <v>7</v>
      </c>
      <c r="L3259" s="5">
        <v>112385.92</v>
      </c>
      <c r="M3259" s="3">
        <v>20</v>
      </c>
      <c r="N3259" s="5">
        <v>629361.15</v>
      </c>
      <c r="O3259" s="3" t="inlineStr">
        <is>
          <t>Tarjeta Débito</t>
        </is>
      </c>
      <c r="P3259" s="3" t="inlineStr">
        <is>
          <t>Benjamín</t>
        </is>
      </c>
      <c r="Q3259" s="3" t="inlineStr">
        <is>
          <t>Centro</t>
        </is>
      </c>
      <c r="R3259" s="3" t="inlineStr">
        <is>
          <t>Pendiente</t>
        </is>
      </c>
      <c r="S3259" s="3" t="inlineStr">
        <is>
          <t>Pago a confirmar</t>
        </is>
      </c>
      <c r="T3259" s="3">
        <f>IF(COUNTA(A3259:S3259)&lt;19,"REVISAR","OK")</f>
        <v>0</v>
      </c>
      <c r="U3259" s="3">
        <f>IF(ISNUMBER(B3259),"OK","REVISAR")</f>
        <v>0</v>
      </c>
      <c r="V3259" s="3">
        <f>IF(AND(ISNUMBER(K3259),K3259&gt;0,K3259&lt;50),"OK","REVISAR")</f>
        <v>0</v>
      </c>
      <c r="W3259" s="3">
        <f>IF(AND(ISNUMBER(L3259),L3259&gt;0,L3259&lt;1000000),"OK","REVISAR")</f>
        <v>0</v>
      </c>
      <c r="X3259" s="3">
        <f>IF(AND(ISNUMBER(K3259),ISNUMBER(L3259),ISNUMBER(M3259),ISNUMBER(N3259)),IF(ABS(N3259-(K3259*L3259*(1-M3259/100)))&gt;1,"REVISAR","OK"),"REVISAR")</f>
        <v>0</v>
      </c>
      <c r="Y3259" s="3">
        <f>IF(AND(ISNUMBER(SEARCH("@",E3259)),ISNUMBER(SEARCH(".",E3259))),"OK","REVISAR")</f>
        <v>0</v>
      </c>
      <c r="Z3259" s="3">
        <f>IF(COUNTIF($A$2:$A$5001,A3259)&gt;1,"REVISAR","OK")</f>
        <v>0</v>
      </c>
    </row>
    <row r="3260">
      <c r="A3260" s="3">
        <v>3259</v>
      </c>
      <c r="B3260" s="4">
        <v>45747</v>
      </c>
      <c r="D3260" s="3" t="inlineStr">
        <is>
          <t>31038434</t>
        </is>
      </c>
      <c r="E3260" s="3" t="inlineStr">
        <is>
          <t>cliente169@gmai.com</t>
        </is>
      </c>
      <c r="F3260" s="3" t="inlineStr">
        <is>
          <t>+54 9 2326 828439</t>
        </is>
      </c>
      <c r="I3260" s="3" t="inlineStr">
        <is>
          <t>Cable USB-C</t>
        </is>
      </c>
      <c r="J3260" s="3" t="inlineStr">
        <is>
          <t>Tecnologia</t>
        </is>
      </c>
      <c r="K3260" s="3">
        <v>3</v>
      </c>
      <c r="L3260" s="5">
        <v>114895.83</v>
      </c>
      <c r="M3260" s="3">
        <v>25</v>
      </c>
      <c r="N3260" s="5">
        <v>258515.62</v>
      </c>
      <c r="O3260" s="3" t="inlineStr">
        <is>
          <t>efectivo</t>
        </is>
      </c>
      <c r="P3260" s="3" t="inlineStr">
        <is>
          <t>Benjamín</t>
        </is>
      </c>
      <c r="Q3260" s="3" t="inlineStr">
        <is>
          <t>Sucursal Centro</t>
        </is>
      </c>
      <c r="R3260" s="3" t="inlineStr">
        <is>
          <t>No aplica</t>
        </is>
      </c>
      <c r="S3260" s="3" t="inlineStr">
        <is>
          <t>Cliente reclama demora</t>
        </is>
      </c>
      <c r="T3260" s="3">
        <f>IF(COUNTA(A3260:S3260)&lt;19,"REVISAR","OK")</f>
        <v>0</v>
      </c>
      <c r="U3260" s="3">
        <f>IF(ISNUMBER(B3260),"OK","REVISAR")</f>
        <v>0</v>
      </c>
      <c r="V3260" s="3">
        <f>IF(AND(ISNUMBER(K3260),K3260&gt;0,K3260&lt;50),"OK","REVISAR")</f>
        <v>0</v>
      </c>
      <c r="W3260" s="3">
        <f>IF(AND(ISNUMBER(L3260),L3260&gt;0,L3260&lt;1000000),"OK","REVISAR")</f>
        <v>0</v>
      </c>
      <c r="X3260" s="3">
        <f>IF(AND(ISNUMBER(K3260),ISNUMBER(L3260),ISNUMBER(M3260),ISNUMBER(N3260)),IF(ABS(N3260-(K3260*L3260*(1-M3260/100)))&gt;1,"REVISAR","OK"),"REVISAR")</f>
        <v>0</v>
      </c>
      <c r="Y3260" s="3">
        <f>IF(AND(ISNUMBER(SEARCH("@",E3260)),ISNUMBER(SEARCH(".",E3260))),"OK","REVISAR")</f>
        <v>0</v>
      </c>
      <c r="Z3260" s="3">
        <f>IF(COUNTIF($A$2:$A$5001,A3260)&gt;1,"REVISAR","OK")</f>
        <v>0</v>
      </c>
    </row>
    <row r="3261">
      <c r="A3261" s="3">
        <v>3260</v>
      </c>
      <c r="B3261" s="4">
        <v>45557</v>
      </c>
      <c r="C3261" s="3" t="inlineStr">
        <is>
          <t>Martín Fernández</t>
        </is>
      </c>
      <c r="D3261" s="3" t="inlineStr">
        <is>
          <t>00000000</t>
        </is>
      </c>
      <c r="E3261" s="3" t="inlineStr">
        <is>
          <t>cliente613@hotmail.com</t>
        </is>
      </c>
      <c r="F3261" s="3" t="inlineStr">
        <is>
          <t>+54 9 2326 409464</t>
        </is>
      </c>
      <c r="G3261" s="3" t="inlineStr">
        <is>
          <t>Mar del Plata</t>
        </is>
      </c>
      <c r="H3261" s="3" t="inlineStr">
        <is>
          <t>Mendoza</t>
        </is>
      </c>
      <c r="I3261" s="3" t="inlineStr">
        <is>
          <t>Cable USB-C</t>
        </is>
      </c>
      <c r="J3261" s="3" t="inlineStr">
        <is>
          <t>Computación</t>
        </is>
      </c>
      <c r="K3261" s="3">
        <v>5</v>
      </c>
      <c r="L3261" s="5">
        <v>156049.24</v>
      </c>
      <c r="M3261" s="3">
        <v>20</v>
      </c>
      <c r="N3261" s="5">
        <v>624196.96</v>
      </c>
      <c r="O3261" s="3" t="inlineStr">
        <is>
          <t>Mercado Pago</t>
        </is>
      </c>
      <c r="P3261" s="3" t="inlineStr">
        <is>
          <t>Benjamín</t>
        </is>
      </c>
      <c r="Q3261" s="3" t="inlineStr">
        <is>
          <t>Sucursal Norte</t>
        </is>
      </c>
      <c r="R3261" s="3" t="inlineStr">
        <is>
          <t>pendiente</t>
        </is>
      </c>
      <c r="S3261" s="3" t="inlineStr">
        <is>
          <t>Precio cargado manualmente</t>
        </is>
      </c>
      <c r="T3261" s="3">
        <f>IF(COUNTA(A3261:S3261)&lt;19,"REVISAR","OK")</f>
        <v>0</v>
      </c>
      <c r="U3261" s="3">
        <f>IF(ISNUMBER(B3261),"OK","REVISAR")</f>
        <v>0</v>
      </c>
      <c r="V3261" s="3">
        <f>IF(AND(ISNUMBER(K3261),K3261&gt;0,K3261&lt;50),"OK","REVISAR")</f>
        <v>0</v>
      </c>
      <c r="W3261" s="3">
        <f>IF(AND(ISNUMBER(L3261),L3261&gt;0,L3261&lt;1000000),"OK","REVISAR")</f>
        <v>0</v>
      </c>
      <c r="X3261" s="3">
        <f>IF(AND(ISNUMBER(K3261),ISNUMBER(L3261),ISNUMBER(M3261),ISNUMBER(N3261)),IF(ABS(N3261-(K3261*L3261*(1-M3261/100)))&gt;1,"REVISAR","OK"),"REVISAR")</f>
        <v>0</v>
      </c>
      <c r="Y3261" s="3">
        <f>IF(AND(ISNUMBER(SEARCH("@",E3261)),ISNUMBER(SEARCH(".",E3261))),"OK","REVISAR")</f>
        <v>0</v>
      </c>
      <c r="Z3261" s="3">
        <f>IF(COUNTIF($A$2:$A$5001,A3261)&gt;1,"REVISAR","OK")</f>
        <v>0</v>
      </c>
    </row>
    <row r="3262">
      <c r="A3262" s="3">
        <v>3261</v>
      </c>
      <c r="B3262" s="4">
        <v>45380</v>
      </c>
      <c r="D3262" s="3" t="inlineStr">
        <is>
          <t>28651116</t>
        </is>
      </c>
      <c r="E3262" s="3" t="inlineStr">
        <is>
          <t>no tiene</t>
        </is>
      </c>
      <c r="F3262" s="3" t="inlineStr">
        <is>
          <t>+54 9 2326 192369</t>
        </is>
      </c>
      <c r="G3262" s="3" t="inlineStr">
        <is>
          <t>Bs As</t>
        </is>
      </c>
      <c r="H3262" s="3" t="inlineStr">
        <is>
          <t>Bs.As</t>
        </is>
      </c>
      <c r="I3262" s="3" t="inlineStr">
        <is>
          <t>Monitor 24</t>
        </is>
      </c>
      <c r="J3262" s="3" t="inlineStr">
        <is>
          <t>Sin categoria</t>
        </is>
      </c>
      <c r="K3262" s="3">
        <v>5</v>
      </c>
      <c r="L3262" s="5">
        <v>57722.32</v>
      </c>
      <c r="M3262" s="3">
        <v>15</v>
      </c>
      <c r="N3262" s="5">
        <v>245319.86</v>
      </c>
      <c r="O3262" s="3" t="inlineStr">
        <is>
          <t>Efectivo</t>
        </is>
      </c>
      <c r="P3262" s="3" t="inlineStr">
        <is>
          <t>Sin vendedor</t>
        </is>
      </c>
      <c r="T3262" s="3">
        <f>IF(COUNTA(A3262:S3262)&lt;19,"REVISAR","OK")</f>
        <v>0</v>
      </c>
      <c r="U3262" s="3">
        <f>IF(ISNUMBER(B3262),"OK","REVISAR")</f>
        <v>0</v>
      </c>
      <c r="V3262" s="3">
        <f>IF(AND(ISNUMBER(K3262),K3262&gt;0,K3262&lt;50),"OK","REVISAR")</f>
        <v>0</v>
      </c>
      <c r="W3262" s="3">
        <f>IF(AND(ISNUMBER(L3262),L3262&gt;0,L3262&lt;1000000),"OK","REVISAR")</f>
        <v>0</v>
      </c>
      <c r="X3262" s="3">
        <f>IF(AND(ISNUMBER(K3262),ISNUMBER(L3262),ISNUMBER(M3262),ISNUMBER(N3262)),IF(ABS(N3262-(K3262*L3262*(1-M3262/100)))&gt;1,"REVISAR","OK"),"REVISAR")</f>
        <v>0</v>
      </c>
      <c r="Y3262" s="3">
        <f>IF(AND(ISNUMBER(SEARCH("@",E3262)),ISNUMBER(SEARCH(".",E3262))),"OK","REVISAR")</f>
        <v>0</v>
      </c>
      <c r="Z3262" s="3">
        <f>IF(COUNTIF($A$2:$A$5001,A3262)&gt;1,"REVISAR","OK")</f>
        <v>0</v>
      </c>
    </row>
    <row r="3263">
      <c r="A3263" s="3">
        <v>3262</v>
      </c>
      <c r="B3263" s="4">
        <v>45329</v>
      </c>
      <c r="D3263" s="3" t="inlineStr">
        <is>
          <t>20979670</t>
        </is>
      </c>
      <c r="F3263" s="3" t="inlineStr">
        <is>
          <t>+54 9 2326 236096</t>
        </is>
      </c>
      <c r="G3263" s="3" t="inlineStr">
        <is>
          <t>Rosario</t>
        </is>
      </c>
      <c r="H3263" s="3" t="inlineStr">
        <is>
          <t>Mendoza</t>
        </is>
      </c>
      <c r="I3263" s="3" t="inlineStr">
        <is>
          <t>Disco SSD 480GB</t>
        </is>
      </c>
      <c r="J3263" s="3" t="inlineStr">
        <is>
          <t>Periféricos</t>
        </is>
      </c>
      <c r="K3263" s="3">
        <v>8</v>
      </c>
      <c r="L3263" s="5">
        <v>-25000</v>
      </c>
      <c r="M3263" s="3">
        <v>25</v>
      </c>
      <c r="O3263" s="3" t="inlineStr">
        <is>
          <t>Efectivo</t>
        </is>
      </c>
      <c r="P3263" s="3" t="inlineStr">
        <is>
          <t>Sin vendedor</t>
        </is>
      </c>
      <c r="R3263" s="3" t="inlineStr">
        <is>
          <t>Entregado</t>
        </is>
      </c>
      <c r="S3263" s="3" t="inlineStr">
        <is>
          <t>Precio cargado manualmente</t>
        </is>
      </c>
      <c r="T3263" s="3">
        <f>IF(COUNTA(A3263:S3263)&lt;19,"REVISAR","OK")</f>
        <v>0</v>
      </c>
      <c r="U3263" s="3">
        <f>IF(ISNUMBER(B3263),"OK","REVISAR")</f>
        <v>0</v>
      </c>
      <c r="V3263" s="3">
        <f>IF(AND(ISNUMBER(K3263),K3263&gt;0,K3263&lt;50),"OK","REVISAR")</f>
        <v>0</v>
      </c>
      <c r="W3263" s="3">
        <f>IF(AND(ISNUMBER(L3263),L3263&gt;0,L3263&lt;1000000),"OK","REVISAR")</f>
        <v>0</v>
      </c>
      <c r="X3263" s="3">
        <f>IF(AND(ISNUMBER(K3263),ISNUMBER(L3263),ISNUMBER(M3263),ISNUMBER(N3263)),IF(ABS(N3263-(K3263*L3263*(1-M3263/100)))&gt;1,"REVISAR","OK"),"REVISAR")</f>
        <v>0</v>
      </c>
      <c r="Y3263" s="3">
        <f>IF(AND(ISNUMBER(SEARCH("@",E3263)),ISNUMBER(SEARCH(".",E3263))),"OK","REVISAR")</f>
        <v>0</v>
      </c>
      <c r="Z3263" s="3">
        <f>IF(COUNTIF($A$2:$A$5001,A3263)&gt;1,"REVISAR","OK")</f>
        <v>0</v>
      </c>
    </row>
    <row r="3264">
      <c r="A3264" s="3">
        <v>3263</v>
      </c>
      <c r="D3264" s="3" t="inlineStr">
        <is>
          <t>23424476</t>
        </is>
      </c>
      <c r="E3264" s="3" t="inlineStr">
        <is>
          <t>cliente138@outlook.com</t>
        </is>
      </c>
      <c r="F3264" s="3" t="inlineStr">
        <is>
          <t>+54 9 2326 255765</t>
        </is>
      </c>
      <c r="G3264" s="3" t="inlineStr">
        <is>
          <t>La Plata</t>
        </is>
      </c>
      <c r="H3264" s="3" t="inlineStr">
        <is>
          <t>Córdoba</t>
        </is>
      </c>
      <c r="I3264" s="3" t="inlineStr">
        <is>
          <t>Parlante portátil</t>
        </is>
      </c>
      <c r="J3264" s="3" t="inlineStr">
        <is>
          <t>Sin categoria</t>
        </is>
      </c>
      <c r="K3264" s="3">
        <v>5</v>
      </c>
      <c r="L3264" s="5">
        <v>125197.11</v>
      </c>
      <c r="M3264" s="3">
        <v>0</v>
      </c>
      <c r="N3264" s="5">
        <v>625985.55</v>
      </c>
      <c r="O3264" s="3" t="inlineStr">
        <is>
          <t>tarjeta credito</t>
        </is>
      </c>
      <c r="P3264" s="3" t="inlineStr">
        <is>
          <t>Isaías</t>
        </is>
      </c>
      <c r="Q3264" s="3" t="inlineStr">
        <is>
          <t>Online</t>
        </is>
      </c>
      <c r="R3264" s="3" t="inlineStr">
        <is>
          <t>Entregado</t>
        </is>
      </c>
      <c r="T3264" s="3">
        <f>IF(COUNTA(A3264:S3264)&lt;19,"REVISAR","OK")</f>
        <v>0</v>
      </c>
      <c r="U3264" s="3">
        <f>IF(ISNUMBER(B3264),"OK","REVISAR")</f>
        <v>0</v>
      </c>
      <c r="V3264" s="3">
        <f>IF(AND(ISNUMBER(K3264),K3264&gt;0,K3264&lt;50),"OK","REVISAR")</f>
        <v>0</v>
      </c>
      <c r="W3264" s="3">
        <f>IF(AND(ISNUMBER(L3264),L3264&gt;0,L3264&lt;1000000),"OK","REVISAR")</f>
        <v>0</v>
      </c>
      <c r="X3264" s="3">
        <f>IF(AND(ISNUMBER(K3264),ISNUMBER(L3264),ISNUMBER(M3264),ISNUMBER(N3264)),IF(ABS(N3264-(K3264*L3264*(1-M3264/100)))&gt;1,"REVISAR","OK"),"REVISAR")</f>
        <v>0</v>
      </c>
      <c r="Y3264" s="3">
        <f>IF(AND(ISNUMBER(SEARCH("@",E3264)),ISNUMBER(SEARCH(".",E3264))),"OK","REVISAR")</f>
        <v>0</v>
      </c>
      <c r="Z3264" s="3">
        <f>IF(COUNTIF($A$2:$A$5001,A3264)&gt;1,"REVISAR","OK")</f>
        <v>0</v>
      </c>
    </row>
    <row r="3265">
      <c r="A3265" s="3">
        <v>3264</v>
      </c>
      <c r="B3265" s="4">
        <v>45394</v>
      </c>
      <c r="C3265" s="3" t="inlineStr">
        <is>
          <t>Martín Fernández</t>
        </is>
      </c>
      <c r="D3265" s="3" t="inlineStr">
        <is>
          <t>43896145</t>
        </is>
      </c>
      <c r="E3265" s="3" t="inlineStr">
        <is>
          <t>cliente298@hotmail.com</t>
        </is>
      </c>
      <c r="F3265" s="3" t="inlineStr">
        <is>
          <t>+54 9 2326 553374</t>
        </is>
      </c>
      <c r="G3265" s="3" t="inlineStr">
        <is>
          <t>Buenos Aires</t>
        </is>
      </c>
      <c r="H3265" s="3" t="inlineStr">
        <is>
          <t>Bs.As</t>
        </is>
      </c>
      <c r="I3265" s="3" t="inlineStr">
        <is>
          <t>Cable USB-C</t>
        </is>
      </c>
      <c r="J3265" s="3" t="inlineStr">
        <is>
          <t>Accesorios</t>
        </is>
      </c>
      <c r="K3265" s="3">
        <v>3</v>
      </c>
      <c r="L3265" s="5">
        <v>164340.32</v>
      </c>
      <c r="M3265" s="3">
        <v>20</v>
      </c>
      <c r="N3265" s="5">
        <v>394416.77</v>
      </c>
      <c r="O3265" s="3" t="inlineStr">
        <is>
          <t>Tarjeta Crédito</t>
        </is>
      </c>
      <c r="P3265" s="3" t="inlineStr">
        <is>
          <t>Lucas</t>
        </is>
      </c>
      <c r="Q3265" s="3" t="inlineStr">
        <is>
          <t>online</t>
        </is>
      </c>
      <c r="R3265" s="3" t="inlineStr">
        <is>
          <t>entregado</t>
        </is>
      </c>
      <c r="T3265" s="3">
        <f>IF(COUNTA(A3265:S3265)&lt;19,"REVISAR","OK")</f>
        <v>0</v>
      </c>
      <c r="U3265" s="3">
        <f>IF(ISNUMBER(B3265),"OK","REVISAR")</f>
        <v>0</v>
      </c>
      <c r="V3265" s="3">
        <f>IF(AND(ISNUMBER(K3265),K3265&gt;0,K3265&lt;50),"OK","REVISAR")</f>
        <v>0</v>
      </c>
      <c r="W3265" s="3">
        <f>IF(AND(ISNUMBER(L3265),L3265&gt;0,L3265&lt;1000000),"OK","REVISAR")</f>
        <v>0</v>
      </c>
      <c r="X3265" s="3">
        <f>IF(AND(ISNUMBER(K3265),ISNUMBER(L3265),ISNUMBER(M3265),ISNUMBER(N3265)),IF(ABS(N3265-(K3265*L3265*(1-M3265/100)))&gt;1,"REVISAR","OK"),"REVISAR")</f>
        <v>0</v>
      </c>
      <c r="Y3265" s="3">
        <f>IF(AND(ISNUMBER(SEARCH("@",E3265)),ISNUMBER(SEARCH(".",E3265))),"OK","REVISAR")</f>
        <v>0</v>
      </c>
      <c r="Z3265" s="3">
        <f>IF(COUNTIF($A$2:$A$5001,A3265)&gt;1,"REVISAR","OK")</f>
        <v>0</v>
      </c>
    </row>
    <row r="3266">
      <c r="A3266" s="3">
        <v>3265</v>
      </c>
      <c r="B3266" s="4">
        <v>45405</v>
      </c>
      <c r="C3266" s="3" t="inlineStr">
        <is>
          <t>Carlos López</t>
        </is>
      </c>
      <c r="D3266" s="3" t="inlineStr">
        <is>
          <t>30774614</t>
        </is>
      </c>
      <c r="E3266" s="3" t="inlineStr">
        <is>
          <t>cliente649@</t>
        </is>
      </c>
      <c r="F3266" s="3" t="inlineStr">
        <is>
          <t>+54 9 2326 386958</t>
        </is>
      </c>
      <c r="G3266" s="3" t="inlineStr">
        <is>
          <t>S. A. de Areco</t>
        </is>
      </c>
      <c r="H3266" s="3" t="inlineStr">
        <is>
          <t>buenos aires</t>
        </is>
      </c>
      <c r="I3266" s="3" t="inlineStr">
        <is>
          <t>Webcam HD</t>
        </is>
      </c>
      <c r="J3266" s="3" t="inlineStr">
        <is>
          <t>Hogar</t>
        </is>
      </c>
      <c r="K3266" s="3">
        <v>2</v>
      </c>
      <c r="L3266" s="5">
        <v>48599.3</v>
      </c>
      <c r="M3266" s="3">
        <v>25</v>
      </c>
      <c r="N3266" s="5">
        <v>72898.95</v>
      </c>
      <c r="O3266" s="3" t="inlineStr">
        <is>
          <t>transf</t>
        </is>
      </c>
      <c r="P3266" s="3" t="inlineStr">
        <is>
          <t>Lucas</t>
        </is>
      </c>
      <c r="Q3266" s="3" t="inlineStr">
        <is>
          <t>Local 1</t>
        </is>
      </c>
      <c r="R3266" s="3" t="inlineStr">
        <is>
          <t>No aplica</t>
        </is>
      </c>
      <c r="S3266" s="3" t="inlineStr">
        <is>
          <t>Pago a confirmar</t>
        </is>
      </c>
      <c r="T3266" s="3">
        <f>IF(COUNTA(A3266:S3266)&lt;19,"REVISAR","OK")</f>
        <v>0</v>
      </c>
      <c r="U3266" s="3">
        <f>IF(ISNUMBER(B3266),"OK","REVISAR")</f>
        <v>0</v>
      </c>
      <c r="V3266" s="3">
        <f>IF(AND(ISNUMBER(K3266),K3266&gt;0,K3266&lt;50),"OK","REVISAR")</f>
        <v>0</v>
      </c>
      <c r="W3266" s="3">
        <f>IF(AND(ISNUMBER(L3266),L3266&gt;0,L3266&lt;1000000),"OK","REVISAR")</f>
        <v>0</v>
      </c>
      <c r="X3266" s="3">
        <f>IF(AND(ISNUMBER(K3266),ISNUMBER(L3266),ISNUMBER(M3266),ISNUMBER(N3266)),IF(ABS(N3266-(K3266*L3266*(1-M3266/100)))&gt;1,"REVISAR","OK"),"REVISAR")</f>
        <v>0</v>
      </c>
      <c r="Y3266" s="3">
        <f>IF(AND(ISNUMBER(SEARCH("@",E3266)),ISNUMBER(SEARCH(".",E3266))),"OK","REVISAR")</f>
        <v>0</v>
      </c>
      <c r="Z3266" s="3">
        <f>IF(COUNTIF($A$2:$A$5001,A3266)&gt;1,"REVISAR","OK")</f>
        <v>0</v>
      </c>
    </row>
    <row r="3267">
      <c r="B3267" s="4">
        <v>45637</v>
      </c>
      <c r="C3267" s="3" t="inlineStr">
        <is>
          <t>Carlos López</t>
        </is>
      </c>
      <c r="D3267" s="3" t="inlineStr">
        <is>
          <t>39853012</t>
        </is>
      </c>
      <c r="E3267" s="3" t="inlineStr">
        <is>
          <t>cliente522@outlook.com</t>
        </is>
      </c>
      <c r="F3267" s="3" t="inlineStr">
        <is>
          <t>+54 9 2326 187052</t>
        </is>
      </c>
      <c r="G3267" s="3" t="inlineStr">
        <is>
          <t>Bs As</t>
        </is>
      </c>
      <c r="H3267" s="3" t="inlineStr">
        <is>
          <t>Bs.As</t>
        </is>
      </c>
      <c r="I3267" s="3" t="inlineStr">
        <is>
          <t>Parlante portátil</t>
        </is>
      </c>
      <c r="J3267" s="3" t="inlineStr">
        <is>
          <t>Audio</t>
        </is>
      </c>
      <c r="K3267" s="3">
        <v>6</v>
      </c>
      <c r="L3267" s="5">
        <v>139127.8</v>
      </c>
      <c r="M3267" s="3">
        <v>20</v>
      </c>
      <c r="N3267" s="5">
        <v>667813.4399999999</v>
      </c>
      <c r="O3267" s="3" t="inlineStr">
        <is>
          <t>Tarjeta Débito</t>
        </is>
      </c>
      <c r="P3267" s="3" t="inlineStr">
        <is>
          <t>Admin</t>
        </is>
      </c>
      <c r="Q3267" s="3" t="inlineStr">
        <is>
          <t>Online</t>
        </is>
      </c>
      <c r="R3267" s="3" t="inlineStr">
        <is>
          <t>pendiente</t>
        </is>
      </c>
      <c r="S3267" s="3" t="inlineStr">
        <is>
          <t>Cliente reclama demora</t>
        </is>
      </c>
      <c r="T3267" s="3">
        <f>IF(COUNTA(A3267:S3267)&lt;19,"REVISAR","OK")</f>
        <v>0</v>
      </c>
      <c r="U3267" s="3">
        <f>IF(ISNUMBER(B3267),"OK","REVISAR")</f>
        <v>0</v>
      </c>
      <c r="V3267" s="3">
        <f>IF(AND(ISNUMBER(K3267),K3267&gt;0,K3267&lt;50),"OK","REVISAR")</f>
        <v>0</v>
      </c>
      <c r="W3267" s="3">
        <f>IF(AND(ISNUMBER(L3267),L3267&gt;0,L3267&lt;1000000),"OK","REVISAR")</f>
        <v>0</v>
      </c>
      <c r="X3267" s="3">
        <f>IF(AND(ISNUMBER(K3267),ISNUMBER(L3267),ISNUMBER(M3267),ISNUMBER(N3267)),IF(ABS(N3267-(K3267*L3267*(1-M3267/100)))&gt;1,"REVISAR","OK"),"REVISAR")</f>
        <v>0</v>
      </c>
      <c r="Y3267" s="3">
        <f>IF(AND(ISNUMBER(SEARCH("@",E3267)),ISNUMBER(SEARCH(".",E3267))),"OK","REVISAR")</f>
        <v>0</v>
      </c>
      <c r="Z3267" s="3">
        <f>IF(COUNTIF($A$2:$A$5001,A3267)&gt;1,"REVISAR","OK")</f>
        <v>0</v>
      </c>
    </row>
    <row r="3268">
      <c r="A3268" s="3">
        <v>3267</v>
      </c>
      <c r="B3268" s="4">
        <v>45590</v>
      </c>
      <c r="C3268" s="3" t="inlineStr">
        <is>
          <t>María Gómez</t>
        </is>
      </c>
      <c r="D3268" s="3" t="inlineStr">
        <is>
          <t>45289890</t>
        </is>
      </c>
      <c r="E3268" s="3" t="inlineStr">
        <is>
          <t>cliente779@hotmail.com</t>
        </is>
      </c>
      <c r="F3268" s="3" t="inlineStr">
        <is>
          <t>+54 9 2326 420240</t>
        </is>
      </c>
      <c r="G3268" s="3" t="inlineStr">
        <is>
          <t>Areco</t>
        </is>
      </c>
      <c r="I3268" s="3" t="inlineStr">
        <is>
          <t>Cargador rápido</t>
        </is>
      </c>
      <c r="J3268" s="3" t="inlineStr">
        <is>
          <t>Computación</t>
        </is>
      </c>
      <c r="K3268" s="3">
        <v>3</v>
      </c>
      <c r="L3268" s="5">
        <v>92395.41</v>
      </c>
      <c r="M3268" s="3">
        <v>0</v>
      </c>
      <c r="N3268" s="5">
        <v>277186.23</v>
      </c>
      <c r="O3268" s="3" t="inlineStr">
        <is>
          <t>efectivo</t>
        </is>
      </c>
      <c r="P3268" s="3" t="inlineStr">
        <is>
          <t>Admin</t>
        </is>
      </c>
      <c r="Q3268" s="3" t="inlineStr">
        <is>
          <t>Centro</t>
        </is>
      </c>
      <c r="R3268" s="3" t="inlineStr">
        <is>
          <t>entregado</t>
        </is>
      </c>
      <c r="S3268" s="3" t="inlineStr">
        <is>
          <t>Precio cargado manualmente</t>
        </is>
      </c>
      <c r="T3268" s="3">
        <f>IF(COUNTA(A3268:S3268)&lt;19,"REVISAR","OK")</f>
        <v>0</v>
      </c>
      <c r="U3268" s="3">
        <f>IF(ISNUMBER(B3268),"OK","REVISAR")</f>
        <v>0</v>
      </c>
      <c r="V3268" s="3">
        <f>IF(AND(ISNUMBER(K3268),K3268&gt;0,K3268&lt;50),"OK","REVISAR")</f>
        <v>0</v>
      </c>
      <c r="W3268" s="3">
        <f>IF(AND(ISNUMBER(L3268),L3268&gt;0,L3268&lt;1000000),"OK","REVISAR")</f>
        <v>0</v>
      </c>
      <c r="X3268" s="3">
        <f>IF(AND(ISNUMBER(K3268),ISNUMBER(L3268),ISNUMBER(M3268),ISNUMBER(N3268)),IF(ABS(N3268-(K3268*L3268*(1-M3268/100)))&gt;1,"REVISAR","OK"),"REVISAR")</f>
        <v>0</v>
      </c>
      <c r="Y3268" s="3">
        <f>IF(AND(ISNUMBER(SEARCH("@",E3268)),ISNUMBER(SEARCH(".",E3268))),"OK","REVISAR")</f>
        <v>0</v>
      </c>
      <c r="Z3268" s="3">
        <f>IF(COUNTIF($A$2:$A$5001,A3268)&gt;1,"REVISAR","OK")</f>
        <v>0</v>
      </c>
    </row>
    <row r="3269">
      <c r="A3269" s="3">
        <v>3268</v>
      </c>
      <c r="C3269" s="3" t="inlineStr">
        <is>
          <t>Pedro Sánchez</t>
        </is>
      </c>
      <c r="D3269" s="3" t="inlineStr">
        <is>
          <t>45224601</t>
        </is>
      </c>
      <c r="E3269" s="3" t="inlineStr">
        <is>
          <t>cliente126@</t>
        </is>
      </c>
      <c r="F3269" s="3" t="inlineStr">
        <is>
          <t>+54 9 2326 802401</t>
        </is>
      </c>
      <c r="G3269" s="3" t="inlineStr">
        <is>
          <t>Bs As</t>
        </is>
      </c>
      <c r="H3269" s="3" t="inlineStr">
        <is>
          <t>Buenos Aires</t>
        </is>
      </c>
      <c r="I3269" s="3" t="inlineStr">
        <is>
          <t>Cable USB-C</t>
        </is>
      </c>
      <c r="J3269" s="3" t="inlineStr">
        <is>
          <t>Hogar</t>
        </is>
      </c>
      <c r="K3269" s="3">
        <v>4</v>
      </c>
      <c r="L3269" s="5">
        <v>89294.45</v>
      </c>
      <c r="M3269" s="3">
        <v>0</v>
      </c>
      <c r="N3269" s="5">
        <v>357177.8</v>
      </c>
      <c r="O3269" s="3" t="inlineStr">
        <is>
          <t>Efectivo</t>
        </is>
      </c>
      <c r="P3269" s="3" t="inlineStr">
        <is>
          <t>Isaías</t>
        </is>
      </c>
      <c r="Q3269" s="3" t="inlineStr">
        <is>
          <t>Online</t>
        </is>
      </c>
      <c r="R3269" s="3" t="inlineStr">
        <is>
          <t>En camino</t>
        </is>
      </c>
      <c r="S3269" s="3" t="inlineStr">
        <is>
          <t>Pago a confirmar</t>
        </is>
      </c>
      <c r="T3269" s="3">
        <f>IF(COUNTA(A3269:S3269)&lt;19,"REVISAR","OK")</f>
        <v>0</v>
      </c>
      <c r="U3269" s="3">
        <f>IF(ISNUMBER(B3269),"OK","REVISAR")</f>
        <v>0</v>
      </c>
      <c r="V3269" s="3">
        <f>IF(AND(ISNUMBER(K3269),K3269&gt;0,K3269&lt;50),"OK","REVISAR")</f>
        <v>0</v>
      </c>
      <c r="W3269" s="3">
        <f>IF(AND(ISNUMBER(L3269),L3269&gt;0,L3269&lt;1000000),"OK","REVISAR")</f>
        <v>0</v>
      </c>
      <c r="X3269" s="3">
        <f>IF(AND(ISNUMBER(K3269),ISNUMBER(L3269),ISNUMBER(M3269),ISNUMBER(N3269)),IF(ABS(N3269-(K3269*L3269*(1-M3269/100)))&gt;1,"REVISAR","OK"),"REVISAR")</f>
        <v>0</v>
      </c>
      <c r="Y3269" s="3">
        <f>IF(AND(ISNUMBER(SEARCH("@",E3269)),ISNUMBER(SEARCH(".",E3269))),"OK","REVISAR")</f>
        <v>0</v>
      </c>
      <c r="Z3269" s="3">
        <f>IF(COUNTIF($A$2:$A$5001,A3269)&gt;1,"REVISAR","OK")</f>
        <v>0</v>
      </c>
    </row>
    <row r="3270">
      <c r="A3270" s="3">
        <v>3269</v>
      </c>
      <c r="B3270" s="4">
        <v>45712</v>
      </c>
      <c r="D3270" s="3" t="inlineStr">
        <is>
          <t>36941899</t>
        </is>
      </c>
      <c r="E3270" s="3" t="inlineStr">
        <is>
          <t>cliente656@sinmail</t>
        </is>
      </c>
      <c r="F3270" s="3" t="inlineStr">
        <is>
          <t>+54 9 2326 614521</t>
        </is>
      </c>
      <c r="H3270" s="3" t="inlineStr">
        <is>
          <t>Mendoza</t>
        </is>
      </c>
      <c r="I3270" s="3" t="inlineStr">
        <is>
          <t>Cargador rápido</t>
        </is>
      </c>
      <c r="J3270" s="3" t="inlineStr">
        <is>
          <t>Hogar</t>
        </is>
      </c>
      <c r="K3270" s="3">
        <v>3</v>
      </c>
      <c r="L3270" s="5">
        <v>89963.35000000001</v>
      </c>
      <c r="M3270" s="3">
        <v>10</v>
      </c>
      <c r="N3270" s="5">
        <v>242901.05</v>
      </c>
      <c r="O3270" s="3" t="inlineStr">
        <is>
          <t>Cheque</t>
        </is>
      </c>
      <c r="P3270" s="3" t="inlineStr">
        <is>
          <t>Sofía</t>
        </is>
      </c>
      <c r="Q3270" s="3" t="inlineStr">
        <is>
          <t>Sucursal Norte</t>
        </is>
      </c>
      <c r="R3270" s="3" t="inlineStr">
        <is>
          <t>No aplica</t>
        </is>
      </c>
      <c r="T3270" s="3">
        <f>IF(COUNTA(A3270:S3270)&lt;19,"REVISAR","OK")</f>
        <v>0</v>
      </c>
      <c r="U3270" s="3">
        <f>IF(ISNUMBER(B3270),"OK","REVISAR")</f>
        <v>0</v>
      </c>
      <c r="V3270" s="3">
        <f>IF(AND(ISNUMBER(K3270),K3270&gt;0,K3270&lt;50),"OK","REVISAR")</f>
        <v>0</v>
      </c>
      <c r="W3270" s="3">
        <f>IF(AND(ISNUMBER(L3270),L3270&gt;0,L3270&lt;1000000),"OK","REVISAR")</f>
        <v>0</v>
      </c>
      <c r="X3270" s="3">
        <f>IF(AND(ISNUMBER(K3270),ISNUMBER(L3270),ISNUMBER(M3270),ISNUMBER(N3270)),IF(ABS(N3270-(K3270*L3270*(1-M3270/100)))&gt;1,"REVISAR","OK"),"REVISAR")</f>
        <v>0</v>
      </c>
      <c r="Y3270" s="3">
        <f>IF(AND(ISNUMBER(SEARCH("@",E3270)),ISNUMBER(SEARCH(".",E3270))),"OK","REVISAR")</f>
        <v>0</v>
      </c>
      <c r="Z3270" s="3">
        <f>IF(COUNTIF($A$2:$A$5001,A3270)&gt;1,"REVISAR","OK")</f>
        <v>0</v>
      </c>
    </row>
    <row r="3271">
      <c r="A3271" s="3">
        <v>3270</v>
      </c>
      <c r="B3271" s="4">
        <v>45648</v>
      </c>
      <c r="D3271" s="3" t="inlineStr">
        <is>
          <t>20233625</t>
        </is>
      </c>
      <c r="E3271" s="3" t="inlineStr">
        <is>
          <t>cliente100@hotmail.com</t>
        </is>
      </c>
      <c r="F3271" s="3" t="inlineStr">
        <is>
          <t>+54 9 2326 947456</t>
        </is>
      </c>
      <c r="G3271" s="3" t="inlineStr">
        <is>
          <t>Cordoba</t>
        </is>
      </c>
      <c r="I3271" s="3" t="inlineStr">
        <is>
          <t>Mouse gamer</t>
        </is>
      </c>
      <c r="K3271" s="3">
        <v>4</v>
      </c>
      <c r="L3271" s="5">
        <v>79112.64999999999</v>
      </c>
      <c r="M3271" s="3">
        <v>20</v>
      </c>
      <c r="N3271" s="5">
        <v>253160.48</v>
      </c>
      <c r="O3271" s="3" t="inlineStr">
        <is>
          <t>transf</t>
        </is>
      </c>
      <c r="P3271" s="3" t="inlineStr">
        <is>
          <t>Lucas</t>
        </is>
      </c>
      <c r="Q3271" s="3" t="inlineStr">
        <is>
          <t>Online</t>
        </is>
      </c>
      <c r="R3271" s="3" t="inlineStr">
        <is>
          <t>pendiente</t>
        </is>
      </c>
      <c r="S3271" s="3" t="inlineStr">
        <is>
          <t>sin observaciones</t>
        </is>
      </c>
      <c r="T3271" s="3">
        <f>IF(COUNTA(A3271:S3271)&lt;19,"REVISAR","OK")</f>
        <v>0</v>
      </c>
      <c r="U3271" s="3">
        <f>IF(ISNUMBER(B3271),"OK","REVISAR")</f>
        <v>0</v>
      </c>
      <c r="V3271" s="3">
        <f>IF(AND(ISNUMBER(K3271),K3271&gt;0,K3271&lt;50),"OK","REVISAR")</f>
        <v>0</v>
      </c>
      <c r="W3271" s="3">
        <f>IF(AND(ISNUMBER(L3271),L3271&gt;0,L3271&lt;1000000),"OK","REVISAR")</f>
        <v>0</v>
      </c>
      <c r="X3271" s="3">
        <f>IF(AND(ISNUMBER(K3271),ISNUMBER(L3271),ISNUMBER(M3271),ISNUMBER(N3271)),IF(ABS(N3271-(K3271*L3271*(1-M3271/100)))&gt;1,"REVISAR","OK"),"REVISAR")</f>
        <v>0</v>
      </c>
      <c r="Y3271" s="3">
        <f>IF(AND(ISNUMBER(SEARCH("@",E3271)),ISNUMBER(SEARCH(".",E3271))),"OK","REVISAR")</f>
        <v>0</v>
      </c>
      <c r="Z3271" s="3">
        <f>IF(COUNTIF($A$2:$A$5001,A3271)&gt;1,"REVISAR","OK")</f>
        <v>0</v>
      </c>
    </row>
    <row r="3272">
      <c r="A3272" s="3">
        <v>3271</v>
      </c>
      <c r="B3272" s="4">
        <v>45762</v>
      </c>
      <c r="C3272" s="3" t="inlineStr">
        <is>
          <t>María Gómez</t>
        </is>
      </c>
      <c r="D3272" s="3" t="inlineStr">
        <is>
          <t>21859627</t>
        </is>
      </c>
      <c r="E3272" s="3" t="inlineStr">
        <is>
          <t>cliente673@yahoo.com</t>
        </is>
      </c>
      <c r="F3272" s="3" t="inlineStr">
        <is>
          <t>+54 9 2326 601991</t>
        </is>
      </c>
      <c r="G3272" s="3" t="inlineStr">
        <is>
          <t>Rosario</t>
        </is>
      </c>
      <c r="I3272" s="3" t="inlineStr">
        <is>
          <t>Webcam HD</t>
        </is>
      </c>
      <c r="K3272" s="3">
        <v>1</v>
      </c>
      <c r="L3272" s="5">
        <v>21235.24</v>
      </c>
      <c r="M3272" s="3">
        <v>25</v>
      </c>
      <c r="N3272" s="5">
        <v>15926.43</v>
      </c>
      <c r="O3272" s="3" t="inlineStr">
        <is>
          <t>transf</t>
        </is>
      </c>
      <c r="Q3272" s="3" t="inlineStr">
        <is>
          <t>Sucursal Centro</t>
        </is>
      </c>
      <c r="R3272" s="3" t="inlineStr">
        <is>
          <t>No aplica</t>
        </is>
      </c>
      <c r="T3272" s="3">
        <f>IF(COUNTA(A3272:S3272)&lt;19,"REVISAR","OK")</f>
        <v>0</v>
      </c>
      <c r="U3272" s="3">
        <f>IF(ISNUMBER(B3272),"OK","REVISAR")</f>
        <v>0</v>
      </c>
      <c r="V3272" s="3">
        <f>IF(AND(ISNUMBER(K3272),K3272&gt;0,K3272&lt;50),"OK","REVISAR")</f>
        <v>0</v>
      </c>
      <c r="W3272" s="3">
        <f>IF(AND(ISNUMBER(L3272),L3272&gt;0,L3272&lt;1000000),"OK","REVISAR")</f>
        <v>0</v>
      </c>
      <c r="X3272" s="3">
        <f>IF(AND(ISNUMBER(K3272),ISNUMBER(L3272),ISNUMBER(M3272),ISNUMBER(N3272)),IF(ABS(N3272-(K3272*L3272*(1-M3272/100)))&gt;1,"REVISAR","OK"),"REVISAR")</f>
        <v>0</v>
      </c>
      <c r="Y3272" s="3">
        <f>IF(AND(ISNUMBER(SEARCH("@",E3272)),ISNUMBER(SEARCH(".",E3272))),"OK","REVISAR")</f>
        <v>0</v>
      </c>
      <c r="Z3272" s="3">
        <f>IF(COUNTIF($A$2:$A$5001,A3272)&gt;1,"REVISAR","OK")</f>
        <v>0</v>
      </c>
    </row>
    <row r="3273">
      <c r="A3273" s="3">
        <v>3272</v>
      </c>
      <c r="B3273" s="4">
        <v>45654</v>
      </c>
      <c r="C3273" s="3" t="inlineStr">
        <is>
          <t>Juan Pérez</t>
        </is>
      </c>
      <c r="D3273" s="3" t="inlineStr">
        <is>
          <t>39580681</t>
        </is>
      </c>
      <c r="E3273" s="3" t="inlineStr">
        <is>
          <t>cliente679@gmail.com</t>
        </is>
      </c>
      <c r="F3273" s="3" t="inlineStr">
        <is>
          <t>+54 9 2326 683795</t>
        </is>
      </c>
      <c r="G3273" s="3" t="inlineStr">
        <is>
          <t>La Plata</t>
        </is>
      </c>
      <c r="H3273" s="3" t="inlineStr">
        <is>
          <t>Santa Fe</t>
        </is>
      </c>
      <c r="J3273" s="3" t="inlineStr">
        <is>
          <t>Tecnologia</t>
        </is>
      </c>
      <c r="K3273" s="3">
        <v>1</v>
      </c>
      <c r="L3273" s="5">
        <v>106942.76</v>
      </c>
      <c r="M3273" s="3">
        <v>20</v>
      </c>
      <c r="N3273" s="5">
        <v>85554.21000000001</v>
      </c>
      <c r="O3273" s="3" t="inlineStr">
        <is>
          <t>tarjeta credito</t>
        </is>
      </c>
      <c r="P3273" s="3" t="inlineStr">
        <is>
          <t>Lucas</t>
        </is>
      </c>
      <c r="Q3273" s="3" t="inlineStr">
        <is>
          <t>Sucursal Norte</t>
        </is>
      </c>
      <c r="S3273" s="3" t="inlineStr">
        <is>
          <t>Duplicado probable</t>
        </is>
      </c>
      <c r="T3273" s="3">
        <f>IF(COUNTA(A3273:S3273)&lt;19,"REVISAR","OK")</f>
        <v>0</v>
      </c>
      <c r="U3273" s="3">
        <f>IF(ISNUMBER(B3273),"OK","REVISAR")</f>
        <v>0</v>
      </c>
      <c r="V3273" s="3">
        <f>IF(AND(ISNUMBER(K3273),K3273&gt;0,K3273&lt;50),"OK","REVISAR")</f>
        <v>0</v>
      </c>
      <c r="W3273" s="3">
        <f>IF(AND(ISNUMBER(L3273),L3273&gt;0,L3273&lt;1000000),"OK","REVISAR")</f>
        <v>0</v>
      </c>
      <c r="X3273" s="3">
        <f>IF(AND(ISNUMBER(K3273),ISNUMBER(L3273),ISNUMBER(M3273),ISNUMBER(N3273)),IF(ABS(N3273-(K3273*L3273*(1-M3273/100)))&gt;1,"REVISAR","OK"),"REVISAR")</f>
        <v>0</v>
      </c>
      <c r="Y3273" s="3">
        <f>IF(AND(ISNUMBER(SEARCH("@",E3273)),ISNUMBER(SEARCH(".",E3273))),"OK","REVISAR")</f>
        <v>0</v>
      </c>
      <c r="Z3273" s="3">
        <f>IF(COUNTIF($A$2:$A$5001,A3273)&gt;1,"REVISAR","OK")</f>
        <v>0</v>
      </c>
    </row>
    <row r="3274">
      <c r="A3274" s="3">
        <v>3273</v>
      </c>
      <c r="B3274" s="4">
        <v>45786</v>
      </c>
      <c r="C3274" s="3" t="inlineStr">
        <is>
          <t>Juan Pérez</t>
        </is>
      </c>
      <c r="D3274" s="3" t="inlineStr">
        <is>
          <t>34672409</t>
        </is>
      </c>
      <c r="E3274" s="3" t="inlineStr">
        <is>
          <t>cliente252@outlook.com</t>
        </is>
      </c>
      <c r="F3274" s="3" t="inlineStr">
        <is>
          <t>+54 9 2326 161442</t>
        </is>
      </c>
      <c r="G3274" s="3" t="inlineStr">
        <is>
          <t>Mar del Plata</t>
        </is>
      </c>
      <c r="J3274" s="3" t="inlineStr">
        <is>
          <t>Audio</t>
        </is>
      </c>
      <c r="K3274" s="3">
        <v>2</v>
      </c>
      <c r="L3274" s="5">
        <v>37189.84</v>
      </c>
      <c r="M3274" s="3">
        <v>0</v>
      </c>
      <c r="O3274" s="3" t="inlineStr">
        <is>
          <t>Mercado Pago</t>
        </is>
      </c>
      <c r="P3274" s="3" t="inlineStr">
        <is>
          <t>Isaías</t>
        </is>
      </c>
      <c r="Q3274" s="3" t="inlineStr">
        <is>
          <t>online</t>
        </is>
      </c>
      <c r="R3274" s="3" t="inlineStr">
        <is>
          <t>pendiente</t>
        </is>
      </c>
      <c r="S3274" s="3" t="inlineStr">
        <is>
          <t>Dirección incompleta</t>
        </is>
      </c>
      <c r="T3274" s="3">
        <f>IF(COUNTA(A3274:S3274)&lt;19,"REVISAR","OK")</f>
        <v>0</v>
      </c>
      <c r="U3274" s="3">
        <f>IF(ISNUMBER(B3274),"OK","REVISAR")</f>
        <v>0</v>
      </c>
      <c r="V3274" s="3">
        <f>IF(AND(ISNUMBER(K3274),K3274&gt;0,K3274&lt;50),"OK","REVISAR")</f>
        <v>0</v>
      </c>
      <c r="W3274" s="3">
        <f>IF(AND(ISNUMBER(L3274),L3274&gt;0,L3274&lt;1000000),"OK","REVISAR")</f>
        <v>0</v>
      </c>
      <c r="X3274" s="3">
        <f>IF(AND(ISNUMBER(K3274),ISNUMBER(L3274),ISNUMBER(M3274),ISNUMBER(N3274)),IF(ABS(N3274-(K3274*L3274*(1-M3274/100)))&gt;1,"REVISAR","OK"),"REVISAR")</f>
        <v>0</v>
      </c>
      <c r="Y3274" s="3">
        <f>IF(AND(ISNUMBER(SEARCH("@",E3274)),ISNUMBER(SEARCH(".",E3274))),"OK","REVISAR")</f>
        <v>0</v>
      </c>
      <c r="Z3274" s="3">
        <f>IF(COUNTIF($A$2:$A$5001,A3274)&gt;1,"REVISAR","OK")</f>
        <v>0</v>
      </c>
    </row>
    <row r="3275">
      <c r="A3275" s="3">
        <v>3274</v>
      </c>
      <c r="B3275" s="4">
        <v>45569</v>
      </c>
      <c r="C3275" s="3" t="inlineStr">
        <is>
          <t>Ana Martínez</t>
        </is>
      </c>
      <c r="D3275" s="3" t="inlineStr">
        <is>
          <t>42111939</t>
        </is>
      </c>
      <c r="E3275" s="3" t="inlineStr">
        <is>
          <t>cliente243@gmail.com</t>
        </is>
      </c>
      <c r="F3275" s="3" t="inlineStr">
        <is>
          <t>+54 9 2326 639970</t>
        </is>
      </c>
      <c r="G3275" s="3" t="inlineStr">
        <is>
          <t>Córdoba</t>
        </is>
      </c>
      <c r="H3275" s="3" t="inlineStr">
        <is>
          <t>Buenos Aires</t>
        </is>
      </c>
      <c r="I3275" s="3" t="inlineStr">
        <is>
          <t>Cable USB-C</t>
        </is>
      </c>
      <c r="J3275" s="3" t="inlineStr">
        <is>
          <t>Accesorios</t>
        </is>
      </c>
      <c r="K3275" s="3">
        <v>7</v>
      </c>
      <c r="L3275" s="5">
        <v>160792.54</v>
      </c>
      <c r="M3275" s="3">
        <v>5</v>
      </c>
      <c r="N3275" s="5">
        <v>1069270.39</v>
      </c>
      <c r="O3275" s="3" t="inlineStr">
        <is>
          <t>Tarjeta Crédito</t>
        </is>
      </c>
      <c r="Q3275" s="3" t="inlineStr">
        <is>
          <t>Sucursal Norte</t>
        </is>
      </c>
      <c r="T3275" s="3">
        <f>IF(COUNTA(A3275:S3275)&lt;19,"REVISAR","OK")</f>
        <v>0</v>
      </c>
      <c r="U3275" s="3">
        <f>IF(ISNUMBER(B3275),"OK","REVISAR")</f>
        <v>0</v>
      </c>
      <c r="V3275" s="3">
        <f>IF(AND(ISNUMBER(K3275),K3275&gt;0,K3275&lt;50),"OK","REVISAR")</f>
        <v>0</v>
      </c>
      <c r="W3275" s="3">
        <f>IF(AND(ISNUMBER(L3275),L3275&gt;0,L3275&lt;1000000),"OK","REVISAR")</f>
        <v>0</v>
      </c>
      <c r="X3275" s="3">
        <f>IF(AND(ISNUMBER(K3275),ISNUMBER(L3275),ISNUMBER(M3275),ISNUMBER(N3275)),IF(ABS(N3275-(K3275*L3275*(1-M3275/100)))&gt;1,"REVISAR","OK"),"REVISAR")</f>
        <v>0</v>
      </c>
      <c r="Y3275" s="3">
        <f>IF(AND(ISNUMBER(SEARCH("@",E3275)),ISNUMBER(SEARCH(".",E3275))),"OK","REVISAR")</f>
        <v>0</v>
      </c>
      <c r="Z3275" s="3">
        <f>IF(COUNTIF($A$2:$A$5001,A3275)&gt;1,"REVISAR","OK")</f>
        <v>0</v>
      </c>
    </row>
    <row r="3276">
      <c r="A3276" s="3">
        <v>3275</v>
      </c>
      <c r="B3276" s="4">
        <v>45416</v>
      </c>
      <c r="C3276" s="3" t="inlineStr">
        <is>
          <t>Cliente Sin Nombre</t>
        </is>
      </c>
      <c r="D3276" s="3" t="inlineStr">
        <is>
          <t>26347610</t>
        </is>
      </c>
      <c r="E3276" s="3" t="inlineStr">
        <is>
          <t>cliente226@sinmail</t>
        </is>
      </c>
      <c r="F3276" s="3" t="inlineStr">
        <is>
          <t>+54 9 2326 542784</t>
        </is>
      </c>
      <c r="G3276" s="3" t="inlineStr">
        <is>
          <t>CABA</t>
        </is>
      </c>
      <c r="H3276" s="3" t="inlineStr">
        <is>
          <t>buenos aires</t>
        </is>
      </c>
      <c r="J3276" s="3" t="inlineStr">
        <is>
          <t>Sin categoria</t>
        </is>
      </c>
      <c r="K3276" s="3">
        <v>6</v>
      </c>
      <c r="L3276" s="5">
        <v>91396.34</v>
      </c>
      <c r="M3276" s="3">
        <v>25</v>
      </c>
      <c r="N3276" s="5">
        <v>411283.53</v>
      </c>
      <c r="O3276" s="3" t="inlineStr">
        <is>
          <t>Efectivo</t>
        </is>
      </c>
      <c r="P3276" s="3" t="inlineStr">
        <is>
          <t>admin</t>
        </is>
      </c>
      <c r="Q3276" s="3" t="inlineStr">
        <is>
          <t>Centro</t>
        </is>
      </c>
      <c r="R3276" s="3" t="inlineStr">
        <is>
          <t>entregado</t>
        </is>
      </c>
      <c r="S3276" s="3" t="inlineStr">
        <is>
          <t>Producto sin stock</t>
        </is>
      </c>
      <c r="T3276" s="3">
        <f>IF(COUNTA(A3276:S3276)&lt;19,"REVISAR","OK")</f>
        <v>0</v>
      </c>
      <c r="U3276" s="3">
        <f>IF(ISNUMBER(B3276),"OK","REVISAR")</f>
        <v>0</v>
      </c>
      <c r="V3276" s="3">
        <f>IF(AND(ISNUMBER(K3276),K3276&gt;0,K3276&lt;50),"OK","REVISAR")</f>
        <v>0</v>
      </c>
      <c r="W3276" s="3">
        <f>IF(AND(ISNUMBER(L3276),L3276&gt;0,L3276&lt;1000000),"OK","REVISAR")</f>
        <v>0</v>
      </c>
      <c r="X3276" s="3">
        <f>IF(AND(ISNUMBER(K3276),ISNUMBER(L3276),ISNUMBER(M3276),ISNUMBER(N3276)),IF(ABS(N3276-(K3276*L3276*(1-M3276/100)))&gt;1,"REVISAR","OK"),"REVISAR")</f>
        <v>0</v>
      </c>
      <c r="Y3276" s="3">
        <f>IF(AND(ISNUMBER(SEARCH("@",E3276)),ISNUMBER(SEARCH(".",E3276))),"OK","REVISAR")</f>
        <v>0</v>
      </c>
      <c r="Z3276" s="3">
        <f>IF(COUNTIF($A$2:$A$5001,A3276)&gt;1,"REVISAR","OK")</f>
        <v>0</v>
      </c>
    </row>
    <row r="3277">
      <c r="A3277" s="3">
        <v>3276</v>
      </c>
      <c r="B3277" s="4">
        <v>45505</v>
      </c>
      <c r="D3277" s="3" t="inlineStr">
        <is>
          <t>43170543</t>
        </is>
      </c>
      <c r="E3277" s="3" t="inlineStr">
        <is>
          <t>cliente533@sinmail</t>
        </is>
      </c>
      <c r="F3277" s="3" t="inlineStr">
        <is>
          <t>+54 9 2326 419405</t>
        </is>
      </c>
      <c r="G3277" s="3" t="inlineStr">
        <is>
          <t>La Plata</t>
        </is>
      </c>
      <c r="H3277" s="3" t="inlineStr">
        <is>
          <t>buenos aires</t>
        </is>
      </c>
      <c r="J3277" s="3" t="inlineStr">
        <is>
          <t>Audio</t>
        </is>
      </c>
      <c r="K3277" s="3">
        <v>5</v>
      </c>
      <c r="L3277" s="5">
        <v>156610.14</v>
      </c>
      <c r="M3277" s="3">
        <v>25</v>
      </c>
      <c r="N3277" s="5">
        <v>587288.03</v>
      </c>
      <c r="P3277" s="3" t="inlineStr">
        <is>
          <t>Paul</t>
        </is>
      </c>
      <c r="Q3277" s="3" t="inlineStr">
        <is>
          <t>Online</t>
        </is>
      </c>
      <c r="R3277" s="3" t="inlineStr">
        <is>
          <t>En camino</t>
        </is>
      </c>
      <c r="S3277" s="3" t="inlineStr">
        <is>
          <t>Producto sin stock</t>
        </is>
      </c>
      <c r="T3277" s="3">
        <f>IF(COUNTA(A3277:S3277)&lt;19,"REVISAR","OK")</f>
        <v>0</v>
      </c>
      <c r="U3277" s="3">
        <f>IF(ISNUMBER(B3277),"OK","REVISAR")</f>
        <v>0</v>
      </c>
      <c r="V3277" s="3">
        <f>IF(AND(ISNUMBER(K3277),K3277&gt;0,K3277&lt;50),"OK","REVISAR")</f>
        <v>0</v>
      </c>
      <c r="W3277" s="3">
        <f>IF(AND(ISNUMBER(L3277),L3277&gt;0,L3277&lt;1000000),"OK","REVISAR")</f>
        <v>0</v>
      </c>
      <c r="X3277" s="3">
        <f>IF(AND(ISNUMBER(K3277),ISNUMBER(L3277),ISNUMBER(M3277),ISNUMBER(N3277)),IF(ABS(N3277-(K3277*L3277*(1-M3277/100)))&gt;1,"REVISAR","OK"),"REVISAR")</f>
        <v>0</v>
      </c>
      <c r="Y3277" s="3">
        <f>IF(AND(ISNUMBER(SEARCH("@",E3277)),ISNUMBER(SEARCH(".",E3277))),"OK","REVISAR")</f>
        <v>0</v>
      </c>
      <c r="Z3277" s="3">
        <f>IF(COUNTIF($A$2:$A$5001,A3277)&gt;1,"REVISAR","OK")</f>
        <v>0</v>
      </c>
    </row>
    <row r="3278">
      <c r="A3278" s="3">
        <v>3277</v>
      </c>
      <c r="B3278" s="4">
        <v>45388</v>
      </c>
      <c r="C3278" s="3" t="inlineStr">
        <is>
          <t>Martín Fernández</t>
        </is>
      </c>
      <c r="D3278" s="3" t="inlineStr">
        <is>
          <t>32778537</t>
        </is>
      </c>
      <c r="E3278" s="3" t="inlineStr">
        <is>
          <t>cliente700@sinmail</t>
        </is>
      </c>
      <c r="F3278" s="3" t="inlineStr">
        <is>
          <t>+54 9 2326 336127</t>
        </is>
      </c>
      <c r="G3278" s="3" t="inlineStr">
        <is>
          <t>Rosario</t>
        </is>
      </c>
      <c r="H3278" s="3" t="inlineStr">
        <is>
          <t>Buenos Aires</t>
        </is>
      </c>
      <c r="J3278" s="3" t="inlineStr">
        <is>
          <t>perifericos</t>
        </is>
      </c>
      <c r="K3278" s="3">
        <v>99</v>
      </c>
      <c r="L3278" s="5">
        <v>94443.21000000001</v>
      </c>
      <c r="M3278" s="3">
        <v>0</v>
      </c>
      <c r="N3278" s="5">
        <v>9349877.789999999</v>
      </c>
      <c r="O3278" s="3" t="inlineStr">
        <is>
          <t>efectivo</t>
        </is>
      </c>
      <c r="P3278" s="3" t="inlineStr">
        <is>
          <t>Benjamín</t>
        </is>
      </c>
      <c r="Q3278" s="3" t="inlineStr">
        <is>
          <t>Sucursal Norte</t>
        </is>
      </c>
      <c r="T3278" s="3">
        <f>IF(COUNTA(A3278:S3278)&lt;19,"REVISAR","OK")</f>
        <v>0</v>
      </c>
      <c r="U3278" s="3">
        <f>IF(ISNUMBER(B3278),"OK","REVISAR")</f>
        <v>0</v>
      </c>
      <c r="V3278" s="3">
        <f>IF(AND(ISNUMBER(K3278),K3278&gt;0,K3278&lt;50),"OK","REVISAR")</f>
        <v>0</v>
      </c>
      <c r="W3278" s="3">
        <f>IF(AND(ISNUMBER(L3278),L3278&gt;0,L3278&lt;1000000),"OK","REVISAR")</f>
        <v>0</v>
      </c>
      <c r="X3278" s="3">
        <f>IF(AND(ISNUMBER(K3278),ISNUMBER(L3278),ISNUMBER(M3278),ISNUMBER(N3278)),IF(ABS(N3278-(K3278*L3278*(1-M3278/100)))&gt;1,"REVISAR","OK"),"REVISAR")</f>
        <v>0</v>
      </c>
      <c r="Y3278" s="3">
        <f>IF(AND(ISNUMBER(SEARCH("@",E3278)),ISNUMBER(SEARCH(".",E3278))),"OK","REVISAR")</f>
        <v>0</v>
      </c>
      <c r="Z3278" s="3">
        <f>IF(COUNTIF($A$2:$A$5001,A3278)&gt;1,"REVISAR","OK")</f>
        <v>0</v>
      </c>
    </row>
    <row r="3279">
      <c r="A3279" s="3">
        <v>3278</v>
      </c>
      <c r="B3279" s="4">
        <v>45777</v>
      </c>
      <c r="C3279" s="3" t="inlineStr">
        <is>
          <t>Ana Martínez</t>
        </is>
      </c>
      <c r="D3279" s="3" t="inlineStr">
        <is>
          <t>45407025</t>
        </is>
      </c>
      <c r="E3279" s="3" t="inlineStr">
        <is>
          <t>cliente239@yahoo.com</t>
        </is>
      </c>
      <c r="F3279" s="3" t="inlineStr">
        <is>
          <t>+54 9 2326 160369</t>
        </is>
      </c>
      <c r="G3279" s="3" t="inlineStr">
        <is>
          <t>Areco</t>
        </is>
      </c>
      <c r="H3279" s="3" t="inlineStr">
        <is>
          <t>Córdoba</t>
        </is>
      </c>
      <c r="I3279" s="3" t="inlineStr">
        <is>
          <t>Auriculares Bluetooth</t>
        </is>
      </c>
      <c r="J3279" s="3" t="inlineStr">
        <is>
          <t>Hogar</t>
        </is>
      </c>
      <c r="K3279" s="3">
        <v>3</v>
      </c>
      <c r="L3279" s="5">
        <v>122250.83</v>
      </c>
      <c r="M3279" s="3">
        <v>0</v>
      </c>
      <c r="N3279" s="5">
        <v>366752.49</v>
      </c>
      <c r="O3279" s="3" t="inlineStr">
        <is>
          <t>Efectivo</t>
        </is>
      </c>
      <c r="P3279" s="3" t="inlineStr">
        <is>
          <t>Sin vendedor</t>
        </is>
      </c>
      <c r="Q3279" s="3" t="inlineStr">
        <is>
          <t>Sucursal Norte</t>
        </is>
      </c>
      <c r="R3279" s="3" t="inlineStr">
        <is>
          <t>Entregado</t>
        </is>
      </c>
      <c r="T3279" s="3">
        <f>IF(COUNTA(A3279:S3279)&lt;19,"REVISAR","OK")</f>
        <v>0</v>
      </c>
      <c r="U3279" s="3">
        <f>IF(ISNUMBER(B3279),"OK","REVISAR")</f>
        <v>0</v>
      </c>
      <c r="V3279" s="3">
        <f>IF(AND(ISNUMBER(K3279),K3279&gt;0,K3279&lt;50),"OK","REVISAR")</f>
        <v>0</v>
      </c>
      <c r="W3279" s="3">
        <f>IF(AND(ISNUMBER(L3279),L3279&gt;0,L3279&lt;1000000),"OK","REVISAR")</f>
        <v>0</v>
      </c>
      <c r="X3279" s="3">
        <f>IF(AND(ISNUMBER(K3279),ISNUMBER(L3279),ISNUMBER(M3279),ISNUMBER(N3279)),IF(ABS(N3279-(K3279*L3279*(1-M3279/100)))&gt;1,"REVISAR","OK"),"REVISAR")</f>
        <v>0</v>
      </c>
      <c r="Y3279" s="3">
        <f>IF(AND(ISNUMBER(SEARCH("@",E3279)),ISNUMBER(SEARCH(".",E3279))),"OK","REVISAR")</f>
        <v>0</v>
      </c>
      <c r="Z3279" s="3">
        <f>IF(COUNTIF($A$2:$A$5001,A3279)&gt;1,"REVISAR","OK")</f>
        <v>0</v>
      </c>
    </row>
    <row r="3280">
      <c r="A3280" s="3">
        <v>3279</v>
      </c>
      <c r="B3280" s="4">
        <v>45334</v>
      </c>
      <c r="C3280" s="3" t="inlineStr">
        <is>
          <t>Lucas Rodríguez</t>
        </is>
      </c>
      <c r="D3280" s="3" t="inlineStr">
        <is>
          <t>44062899</t>
        </is>
      </c>
      <c r="E3280" s="3" t="inlineStr">
        <is>
          <t>cliente77@sinmail</t>
        </is>
      </c>
      <c r="F3280" s="3" t="inlineStr">
        <is>
          <t>+54 9 2326 425081</t>
        </is>
      </c>
      <c r="G3280" s="3" t="inlineStr">
        <is>
          <t>Córdoba</t>
        </is>
      </c>
      <c r="H3280" s="3" t="inlineStr">
        <is>
          <t>CABA</t>
        </is>
      </c>
      <c r="I3280" s="3" t="inlineStr">
        <is>
          <t>Memoria RAM 8GB</t>
        </is>
      </c>
      <c r="J3280" s="3" t="inlineStr">
        <is>
          <t>Sin categoria</t>
        </is>
      </c>
      <c r="K3280" s="3">
        <v>4</v>
      </c>
      <c r="L3280" s="5">
        <v>53811.08</v>
      </c>
      <c r="M3280" s="3">
        <v>0</v>
      </c>
      <c r="N3280" s="5" t="inlineStr">
        <is>
          <t>mal calculado</t>
        </is>
      </c>
      <c r="O3280" s="3" t="inlineStr">
        <is>
          <t>transf</t>
        </is>
      </c>
      <c r="P3280" s="3" t="inlineStr">
        <is>
          <t>Paul</t>
        </is>
      </c>
      <c r="R3280" s="3" t="inlineStr">
        <is>
          <t>En camino</t>
        </is>
      </c>
      <c r="S3280" s="3" t="inlineStr">
        <is>
          <t>Duplicado probable</t>
        </is>
      </c>
      <c r="T3280" s="3">
        <f>IF(COUNTA(A3280:S3280)&lt;19,"REVISAR","OK")</f>
        <v>0</v>
      </c>
      <c r="U3280" s="3">
        <f>IF(ISNUMBER(B3280),"OK","REVISAR")</f>
        <v>0</v>
      </c>
      <c r="V3280" s="3">
        <f>IF(AND(ISNUMBER(K3280),K3280&gt;0,K3280&lt;50),"OK","REVISAR")</f>
        <v>0</v>
      </c>
      <c r="W3280" s="3">
        <f>IF(AND(ISNUMBER(L3280),L3280&gt;0,L3280&lt;1000000),"OK","REVISAR")</f>
        <v>0</v>
      </c>
      <c r="X3280" s="3">
        <f>IF(AND(ISNUMBER(K3280),ISNUMBER(L3280),ISNUMBER(M3280),ISNUMBER(N3280)),IF(ABS(N3280-(K3280*L3280*(1-M3280/100)))&gt;1,"REVISAR","OK"),"REVISAR")</f>
        <v>0</v>
      </c>
      <c r="Y3280" s="3">
        <f>IF(AND(ISNUMBER(SEARCH("@",E3280)),ISNUMBER(SEARCH(".",E3280))),"OK","REVISAR")</f>
        <v>0</v>
      </c>
      <c r="Z3280" s="3">
        <f>IF(COUNTIF($A$2:$A$5001,A3280)&gt;1,"REVISAR","OK")</f>
        <v>0</v>
      </c>
    </row>
    <row r="3281">
      <c r="A3281" s="3">
        <v>3280</v>
      </c>
      <c r="B3281" s="4">
        <v>45689</v>
      </c>
      <c r="C3281" s="3" t="inlineStr">
        <is>
          <t>Lucas Rodríguez</t>
        </is>
      </c>
      <c r="D3281" s="3" t="inlineStr">
        <is>
          <t>30903788</t>
        </is>
      </c>
      <c r="E3281" s="3" t="inlineStr">
        <is>
          <t>cliente115@gmail.com</t>
        </is>
      </c>
      <c r="F3281" s="3" t="inlineStr">
        <is>
          <t>+54 9 2326 946133</t>
        </is>
      </c>
      <c r="G3281" s="3" t="inlineStr">
        <is>
          <t>san antonio de areco</t>
        </is>
      </c>
      <c r="H3281" s="3" t="inlineStr">
        <is>
          <t>Santa Fe</t>
        </is>
      </c>
      <c r="I3281" s="3" t="inlineStr">
        <is>
          <t>Mouse gamer</t>
        </is>
      </c>
      <c r="J3281" s="3" t="inlineStr">
        <is>
          <t>Sin categoria</t>
        </is>
      </c>
      <c r="K3281" s="3">
        <v>4</v>
      </c>
      <c r="L3281" s="5">
        <v>30617.32</v>
      </c>
      <c r="M3281" s="3">
        <v>20</v>
      </c>
      <c r="N3281" s="5">
        <v>97975.42</v>
      </c>
      <c r="O3281" s="3" t="inlineStr">
        <is>
          <t>Mercado Pago</t>
        </is>
      </c>
      <c r="P3281" s="3" t="inlineStr">
        <is>
          <t>Paul</t>
        </is>
      </c>
      <c r="Q3281" s="3" t="inlineStr">
        <is>
          <t>local 1</t>
        </is>
      </c>
      <c r="T3281" s="3">
        <f>IF(COUNTA(A3281:S3281)&lt;19,"REVISAR","OK")</f>
        <v>0</v>
      </c>
      <c r="U3281" s="3">
        <f>IF(ISNUMBER(B3281),"OK","REVISAR")</f>
        <v>0</v>
      </c>
      <c r="V3281" s="3">
        <f>IF(AND(ISNUMBER(K3281),K3281&gt;0,K3281&lt;50),"OK","REVISAR")</f>
        <v>0</v>
      </c>
      <c r="W3281" s="3">
        <f>IF(AND(ISNUMBER(L3281),L3281&gt;0,L3281&lt;1000000),"OK","REVISAR")</f>
        <v>0</v>
      </c>
      <c r="X3281" s="3">
        <f>IF(AND(ISNUMBER(K3281),ISNUMBER(L3281),ISNUMBER(M3281),ISNUMBER(N3281)),IF(ABS(N3281-(K3281*L3281*(1-M3281/100)))&gt;1,"REVISAR","OK"),"REVISAR")</f>
        <v>0</v>
      </c>
      <c r="Y3281" s="3">
        <f>IF(AND(ISNUMBER(SEARCH("@",E3281)),ISNUMBER(SEARCH(".",E3281))),"OK","REVISAR")</f>
        <v>0</v>
      </c>
      <c r="Z3281" s="3">
        <f>IF(COUNTIF($A$2:$A$5001,A3281)&gt;1,"REVISAR","OK")</f>
        <v>0</v>
      </c>
    </row>
    <row r="3282">
      <c r="A3282" s="3">
        <v>3281</v>
      </c>
      <c r="B3282" s="4">
        <v>45417</v>
      </c>
      <c r="C3282" s="3" t="inlineStr">
        <is>
          <t>Camila Torres</t>
        </is>
      </c>
      <c r="D3282" s="3" t="inlineStr">
        <is>
          <t>37785867</t>
        </is>
      </c>
      <c r="E3282" s="3" t="inlineStr">
        <is>
          <t>cliente477@sinmail</t>
        </is>
      </c>
      <c r="F3282" s="3" t="inlineStr">
        <is>
          <t>+54 9 2326 618217</t>
        </is>
      </c>
      <c r="G3282" s="3" t="inlineStr">
        <is>
          <t>Capital Federal</t>
        </is>
      </c>
      <c r="H3282" s="3" t="inlineStr">
        <is>
          <t>Buenos Aires</t>
        </is>
      </c>
      <c r="I3282" s="3" t="inlineStr">
        <is>
          <t>Cable USB-C</t>
        </is>
      </c>
      <c r="J3282" s="3" t="inlineStr">
        <is>
          <t>Accesorios</t>
        </is>
      </c>
      <c r="K3282" s="3">
        <v>7</v>
      </c>
      <c r="L3282" s="5">
        <v>43721.49</v>
      </c>
      <c r="M3282" s="3">
        <v>10</v>
      </c>
      <c r="N3282" s="5">
        <v>275445.39</v>
      </c>
      <c r="Q3282" s="3" t="inlineStr">
        <is>
          <t>online</t>
        </is>
      </c>
      <c r="R3282" s="3" t="inlineStr">
        <is>
          <t>pendiente</t>
        </is>
      </c>
      <c r="T3282" s="3">
        <f>IF(COUNTA(A3282:S3282)&lt;19,"REVISAR","OK")</f>
        <v>0</v>
      </c>
      <c r="U3282" s="3">
        <f>IF(ISNUMBER(B3282),"OK","REVISAR")</f>
        <v>0</v>
      </c>
      <c r="V3282" s="3">
        <f>IF(AND(ISNUMBER(K3282),K3282&gt;0,K3282&lt;50),"OK","REVISAR")</f>
        <v>0</v>
      </c>
      <c r="W3282" s="3">
        <f>IF(AND(ISNUMBER(L3282),L3282&gt;0,L3282&lt;1000000),"OK","REVISAR")</f>
        <v>0</v>
      </c>
      <c r="X3282" s="3">
        <f>IF(AND(ISNUMBER(K3282),ISNUMBER(L3282),ISNUMBER(M3282),ISNUMBER(N3282)),IF(ABS(N3282-(K3282*L3282*(1-M3282/100)))&gt;1,"REVISAR","OK"),"REVISAR")</f>
        <v>0</v>
      </c>
      <c r="Y3282" s="3">
        <f>IF(AND(ISNUMBER(SEARCH("@",E3282)),ISNUMBER(SEARCH(".",E3282))),"OK","REVISAR")</f>
        <v>0</v>
      </c>
      <c r="Z3282" s="3">
        <f>IF(COUNTIF($A$2:$A$5001,A3282)&gt;1,"REVISAR","OK")</f>
        <v>0</v>
      </c>
    </row>
    <row r="3283">
      <c r="A3283" s="3">
        <v>3282</v>
      </c>
      <c r="B3283" s="4">
        <v>45569</v>
      </c>
      <c r="C3283" s="3" t="inlineStr">
        <is>
          <t>Martín Fernández</t>
        </is>
      </c>
      <c r="D3283" s="3" t="inlineStr">
        <is>
          <t>33910338</t>
        </is>
      </c>
      <c r="E3283" s="3" t="inlineStr">
        <is>
          <t>cliente434@outlook.com</t>
        </is>
      </c>
      <c r="F3283" s="3" t="inlineStr">
        <is>
          <t>+54 9 2326 267670</t>
        </is>
      </c>
      <c r="G3283" s="3" t="inlineStr">
        <is>
          <t>CABA</t>
        </is>
      </c>
      <c r="H3283" s="3" t="inlineStr">
        <is>
          <t>Córdoba</t>
        </is>
      </c>
      <c r="I3283" s="3" t="inlineStr">
        <is>
          <t>Webcam HD</t>
        </is>
      </c>
      <c r="J3283" s="3" t="inlineStr">
        <is>
          <t>Periféricos</t>
        </is>
      </c>
      <c r="K3283" s="3">
        <v>3</v>
      </c>
      <c r="L3283" s="5">
        <v>4703.2</v>
      </c>
      <c r="M3283" s="3">
        <v>15</v>
      </c>
      <c r="N3283" s="5">
        <v>11993.16</v>
      </c>
      <c r="O3283" s="3" t="inlineStr">
        <is>
          <t>transf</t>
        </is>
      </c>
      <c r="Q3283" s="3" t="inlineStr">
        <is>
          <t>Sucursal Norte</t>
        </is>
      </c>
      <c r="R3283" s="3" t="inlineStr">
        <is>
          <t>No aplica</t>
        </is>
      </c>
      <c r="S3283" s="3" t="inlineStr">
        <is>
          <t>Cliente reclama demora</t>
        </is>
      </c>
      <c r="T3283" s="3">
        <f>IF(COUNTA(A3283:S3283)&lt;19,"REVISAR","OK")</f>
        <v>0</v>
      </c>
      <c r="U3283" s="3">
        <f>IF(ISNUMBER(B3283),"OK","REVISAR")</f>
        <v>0</v>
      </c>
      <c r="V3283" s="3">
        <f>IF(AND(ISNUMBER(K3283),K3283&gt;0,K3283&lt;50),"OK","REVISAR")</f>
        <v>0</v>
      </c>
      <c r="W3283" s="3">
        <f>IF(AND(ISNUMBER(L3283),L3283&gt;0,L3283&lt;1000000),"OK","REVISAR")</f>
        <v>0</v>
      </c>
      <c r="X3283" s="3">
        <f>IF(AND(ISNUMBER(K3283),ISNUMBER(L3283),ISNUMBER(M3283),ISNUMBER(N3283)),IF(ABS(N3283-(K3283*L3283*(1-M3283/100)))&gt;1,"REVISAR","OK"),"REVISAR")</f>
        <v>0</v>
      </c>
      <c r="Y3283" s="3">
        <f>IF(AND(ISNUMBER(SEARCH("@",E3283)),ISNUMBER(SEARCH(".",E3283))),"OK","REVISAR")</f>
        <v>0</v>
      </c>
      <c r="Z3283" s="3">
        <f>IF(COUNTIF($A$2:$A$5001,A3283)&gt;1,"REVISAR","OK")</f>
        <v>0</v>
      </c>
    </row>
    <row r="3284">
      <c r="A3284" s="3">
        <v>3283</v>
      </c>
      <c r="B3284" s="4">
        <v>45432</v>
      </c>
      <c r="D3284" s="3" t="inlineStr">
        <is>
          <t>32731760</t>
        </is>
      </c>
      <c r="E3284" s="3" t="inlineStr">
        <is>
          <t>cliente653@hotmial.com</t>
        </is>
      </c>
      <c r="F3284" s="3" t="inlineStr">
        <is>
          <t>+54 9 2326 184742</t>
        </is>
      </c>
      <c r="G3284" s="3" t="inlineStr">
        <is>
          <t>Córdoba</t>
        </is>
      </c>
      <c r="H3284" s="3" t="inlineStr">
        <is>
          <t>Mendoza</t>
        </is>
      </c>
      <c r="K3284" s="3">
        <v>7</v>
      </c>
      <c r="L3284" s="5">
        <v>85979.33</v>
      </c>
      <c r="M3284" s="3">
        <v>5</v>
      </c>
      <c r="N3284" s="5">
        <v>571762.54</v>
      </c>
      <c r="O3284" s="3" t="inlineStr">
        <is>
          <t>Cheque</t>
        </is>
      </c>
      <c r="Q3284" s="3" t="inlineStr">
        <is>
          <t>Centro</t>
        </is>
      </c>
      <c r="R3284" s="3" t="inlineStr">
        <is>
          <t>entregado</t>
        </is>
      </c>
      <c r="S3284" s="3" t="inlineStr">
        <is>
          <t>Cliente reclama demora</t>
        </is>
      </c>
      <c r="T3284" s="3">
        <f>IF(COUNTA(A3284:S3284)&lt;19,"REVISAR","OK")</f>
        <v>0</v>
      </c>
      <c r="U3284" s="3">
        <f>IF(ISNUMBER(B3284),"OK","REVISAR")</f>
        <v>0</v>
      </c>
      <c r="V3284" s="3">
        <f>IF(AND(ISNUMBER(K3284),K3284&gt;0,K3284&lt;50),"OK","REVISAR")</f>
        <v>0</v>
      </c>
      <c r="W3284" s="3">
        <f>IF(AND(ISNUMBER(L3284),L3284&gt;0,L3284&lt;1000000),"OK","REVISAR")</f>
        <v>0</v>
      </c>
      <c r="X3284" s="3">
        <f>IF(AND(ISNUMBER(K3284),ISNUMBER(L3284),ISNUMBER(M3284),ISNUMBER(N3284)),IF(ABS(N3284-(K3284*L3284*(1-M3284/100)))&gt;1,"REVISAR","OK"),"REVISAR")</f>
        <v>0</v>
      </c>
      <c r="Y3284" s="3">
        <f>IF(AND(ISNUMBER(SEARCH("@",E3284)),ISNUMBER(SEARCH(".",E3284))),"OK","REVISAR")</f>
        <v>0</v>
      </c>
      <c r="Z3284" s="3">
        <f>IF(COUNTIF($A$2:$A$5001,A3284)&gt;1,"REVISAR","OK")</f>
        <v>0</v>
      </c>
    </row>
    <row r="3285">
      <c r="A3285" s="3">
        <v>3284</v>
      </c>
      <c r="B3285" s="4">
        <v>45608</v>
      </c>
      <c r="C3285" s="3" t="inlineStr">
        <is>
          <t>Pedro Sánchez</t>
        </is>
      </c>
      <c r="D3285" s="3" t="inlineStr">
        <is>
          <t>34026884</t>
        </is>
      </c>
      <c r="E3285" s="3" t="inlineStr">
        <is>
          <t>cliente467@</t>
        </is>
      </c>
      <c r="G3285" s="3" t="inlineStr">
        <is>
          <t>Mendoza</t>
        </is>
      </c>
      <c r="H3285" s="3" t="inlineStr">
        <is>
          <t>Cordoba</t>
        </is>
      </c>
      <c r="I3285" s="3" t="inlineStr">
        <is>
          <t>Producto desconocido</t>
        </is>
      </c>
      <c r="J3285" s="3" t="inlineStr">
        <is>
          <t>tecnologia</t>
        </is>
      </c>
      <c r="L3285" s="5">
        <v>153453.4</v>
      </c>
      <c r="M3285" s="3">
        <v>0</v>
      </c>
      <c r="N3285" s="5">
        <v>28286.46</v>
      </c>
      <c r="O3285" s="3" t="inlineStr">
        <is>
          <t>Cheque</t>
        </is>
      </c>
      <c r="P3285" s="3" t="inlineStr">
        <is>
          <t>Paul</t>
        </is>
      </c>
      <c r="Q3285" s="3" t="inlineStr">
        <is>
          <t>Sucursal Norte</t>
        </is>
      </c>
      <c r="R3285" s="3" t="inlineStr">
        <is>
          <t>En camino</t>
        </is>
      </c>
      <c r="T3285" s="3">
        <f>IF(COUNTA(A3285:S3285)&lt;19,"REVISAR","OK")</f>
        <v>0</v>
      </c>
      <c r="U3285" s="3">
        <f>IF(ISNUMBER(B3285),"OK","REVISAR")</f>
        <v>0</v>
      </c>
      <c r="V3285" s="3">
        <f>IF(AND(ISNUMBER(K3285),K3285&gt;0,K3285&lt;50),"OK","REVISAR")</f>
        <v>0</v>
      </c>
      <c r="W3285" s="3">
        <f>IF(AND(ISNUMBER(L3285),L3285&gt;0,L3285&lt;1000000),"OK","REVISAR")</f>
        <v>0</v>
      </c>
      <c r="X3285" s="3">
        <f>IF(AND(ISNUMBER(K3285),ISNUMBER(L3285),ISNUMBER(M3285),ISNUMBER(N3285)),IF(ABS(N3285-(K3285*L3285*(1-M3285/100)))&gt;1,"REVISAR","OK"),"REVISAR")</f>
        <v>0</v>
      </c>
      <c r="Y3285" s="3">
        <f>IF(AND(ISNUMBER(SEARCH("@",E3285)),ISNUMBER(SEARCH(".",E3285))),"OK","REVISAR")</f>
        <v>0</v>
      </c>
      <c r="Z3285" s="3">
        <f>IF(COUNTIF($A$2:$A$5001,A3285)&gt;1,"REVISAR","OK")</f>
        <v>0</v>
      </c>
    </row>
    <row r="3286">
      <c r="A3286" s="3">
        <v>3285</v>
      </c>
      <c r="B3286" s="4">
        <v>45355</v>
      </c>
      <c r="D3286" s="3" t="inlineStr">
        <is>
          <t>40904647</t>
        </is>
      </c>
      <c r="E3286" s="3" t="inlineStr">
        <is>
          <t>cliente734@yahoo.com</t>
        </is>
      </c>
      <c r="F3286" s="3" t="inlineStr">
        <is>
          <t>+54 9 2326 375727</t>
        </is>
      </c>
      <c r="G3286" s="3" t="inlineStr">
        <is>
          <t>CABA</t>
        </is>
      </c>
      <c r="H3286" s="3" t="inlineStr">
        <is>
          <t>Santa Fe</t>
        </is>
      </c>
      <c r="I3286" s="3" t="inlineStr">
        <is>
          <t>Parlante portátil</t>
        </is>
      </c>
      <c r="J3286" s="3" t="inlineStr">
        <is>
          <t>Audio</t>
        </is>
      </c>
      <c r="K3286" s="3">
        <v>5</v>
      </c>
      <c r="L3286" s="5">
        <v>2568.3</v>
      </c>
      <c r="M3286" s="3">
        <v>0</v>
      </c>
      <c r="N3286" s="5">
        <v>12841.5</v>
      </c>
      <c r="O3286" s="3" t="inlineStr">
        <is>
          <t>Mercado Pago</t>
        </is>
      </c>
      <c r="P3286" s="3" t="inlineStr">
        <is>
          <t>Sofía</t>
        </is>
      </c>
      <c r="Q3286" s="3" t="inlineStr">
        <is>
          <t>Centro</t>
        </is>
      </c>
      <c r="T3286" s="3">
        <f>IF(COUNTA(A3286:S3286)&lt;19,"REVISAR","OK")</f>
        <v>0</v>
      </c>
      <c r="U3286" s="3">
        <f>IF(ISNUMBER(B3286),"OK","REVISAR")</f>
        <v>0</v>
      </c>
      <c r="V3286" s="3">
        <f>IF(AND(ISNUMBER(K3286),K3286&gt;0,K3286&lt;50),"OK","REVISAR")</f>
        <v>0</v>
      </c>
      <c r="W3286" s="3">
        <f>IF(AND(ISNUMBER(L3286),L3286&gt;0,L3286&lt;1000000),"OK","REVISAR")</f>
        <v>0</v>
      </c>
      <c r="X3286" s="3">
        <f>IF(AND(ISNUMBER(K3286),ISNUMBER(L3286),ISNUMBER(M3286),ISNUMBER(N3286)),IF(ABS(N3286-(K3286*L3286*(1-M3286/100)))&gt;1,"REVISAR","OK"),"REVISAR")</f>
        <v>0</v>
      </c>
      <c r="Y3286" s="3">
        <f>IF(AND(ISNUMBER(SEARCH("@",E3286)),ISNUMBER(SEARCH(".",E3286))),"OK","REVISAR")</f>
        <v>0</v>
      </c>
      <c r="Z3286" s="3">
        <f>IF(COUNTIF($A$2:$A$5001,A3286)&gt;1,"REVISAR","OK")</f>
        <v>0</v>
      </c>
    </row>
    <row r="3287">
      <c r="A3287" s="3">
        <v>3286</v>
      </c>
      <c r="B3287" s="4">
        <v>45483</v>
      </c>
      <c r="C3287" s="3" t="inlineStr">
        <is>
          <t>Lucas Rodríguez</t>
        </is>
      </c>
      <c r="D3287" s="3" t="inlineStr">
        <is>
          <t>45908658</t>
        </is>
      </c>
      <c r="E3287" s="3" t="inlineStr">
        <is>
          <t>cliente391@gmai.com</t>
        </is>
      </c>
      <c r="F3287" s="3" t="inlineStr">
        <is>
          <t>+54 9 2326 222659</t>
        </is>
      </c>
      <c r="G3287" s="3" t="inlineStr">
        <is>
          <t>Bs As</t>
        </is>
      </c>
      <c r="H3287" s="3" t="inlineStr">
        <is>
          <t>Buenos Aires</t>
        </is>
      </c>
      <c r="I3287" s="3" t="inlineStr">
        <is>
          <t>Parlante portátil</t>
        </is>
      </c>
      <c r="J3287" s="3" t="inlineStr">
        <is>
          <t>Hogar</t>
        </is>
      </c>
      <c r="K3287" s="3">
        <v>7</v>
      </c>
      <c r="L3287" s="5" t="inlineStr">
        <is>
          <t>gratis</t>
        </is>
      </c>
      <c r="M3287" s="3">
        <v>25</v>
      </c>
      <c r="P3287" s="3" t="inlineStr">
        <is>
          <t>admin</t>
        </is>
      </c>
      <c r="Q3287" s="3" t="inlineStr">
        <is>
          <t>Norte</t>
        </is>
      </c>
      <c r="R3287" s="3" t="inlineStr">
        <is>
          <t>No aplica</t>
        </is>
      </c>
      <c r="S3287" s="3" t="inlineStr">
        <is>
          <t>Precio cargado manualmente</t>
        </is>
      </c>
      <c r="T3287" s="3">
        <f>IF(COUNTA(A3287:S3287)&lt;19,"REVISAR","OK")</f>
        <v>0</v>
      </c>
      <c r="U3287" s="3">
        <f>IF(ISNUMBER(B3287),"OK","REVISAR")</f>
        <v>0</v>
      </c>
      <c r="V3287" s="3">
        <f>IF(AND(ISNUMBER(K3287),K3287&gt;0,K3287&lt;50),"OK","REVISAR")</f>
        <v>0</v>
      </c>
      <c r="W3287" s="3">
        <f>IF(AND(ISNUMBER(L3287),L3287&gt;0,L3287&lt;1000000),"OK","REVISAR")</f>
        <v>0</v>
      </c>
      <c r="X3287" s="3">
        <f>IF(AND(ISNUMBER(K3287),ISNUMBER(L3287),ISNUMBER(M3287),ISNUMBER(N3287)),IF(ABS(N3287-(K3287*L3287*(1-M3287/100)))&gt;1,"REVISAR","OK"),"REVISAR")</f>
        <v>0</v>
      </c>
      <c r="Y3287" s="3">
        <f>IF(AND(ISNUMBER(SEARCH("@",E3287)),ISNUMBER(SEARCH(".",E3287))),"OK","REVISAR")</f>
        <v>0</v>
      </c>
      <c r="Z3287" s="3">
        <f>IF(COUNTIF($A$2:$A$5001,A3287)&gt;1,"REVISAR","OK")</f>
        <v>0</v>
      </c>
    </row>
    <row r="3288">
      <c r="A3288" s="3">
        <v>3287</v>
      </c>
      <c r="B3288" s="4">
        <v>45358</v>
      </c>
      <c r="C3288" s="3" t="inlineStr">
        <is>
          <t>Martín Fernández</t>
        </is>
      </c>
      <c r="D3288" s="3" t="inlineStr">
        <is>
          <t>32667821</t>
        </is>
      </c>
      <c r="E3288" s="3" t="inlineStr">
        <is>
          <t>cliente736@yahoo.com</t>
        </is>
      </c>
      <c r="F3288" s="3" t="inlineStr">
        <is>
          <t>+54 9 2326 414222</t>
        </is>
      </c>
      <c r="G3288" s="3" t="inlineStr">
        <is>
          <t>S. A. de Areco</t>
        </is>
      </c>
      <c r="H3288" s="3" t="inlineStr">
        <is>
          <t>CABA</t>
        </is>
      </c>
      <c r="I3288" s="3" t="inlineStr">
        <is>
          <t>Teclado mecánico</t>
        </is>
      </c>
      <c r="J3288" s="3" t="inlineStr">
        <is>
          <t>perifericos</t>
        </is>
      </c>
      <c r="K3288" s="3">
        <v>6</v>
      </c>
      <c r="L3288" s="5">
        <v>14287.59</v>
      </c>
      <c r="M3288" s="3">
        <v>0</v>
      </c>
      <c r="N3288" s="5">
        <v>85725.53999999999</v>
      </c>
      <c r="O3288" s="3" t="inlineStr">
        <is>
          <t>Tarjeta Débito</t>
        </is>
      </c>
      <c r="P3288" s="3" t="inlineStr">
        <is>
          <t>admin</t>
        </is>
      </c>
      <c r="Q3288" s="3" t="inlineStr">
        <is>
          <t>online</t>
        </is>
      </c>
      <c r="R3288" s="3" t="inlineStr">
        <is>
          <t>No aplica</t>
        </is>
      </c>
      <c r="S3288" s="3" t="inlineStr">
        <is>
          <t>OK</t>
        </is>
      </c>
      <c r="T3288" s="3">
        <f>IF(COUNTA(A3288:S3288)&lt;19,"REVISAR","OK")</f>
        <v>0</v>
      </c>
      <c r="U3288" s="3">
        <f>IF(ISNUMBER(B3288),"OK","REVISAR")</f>
        <v>0</v>
      </c>
      <c r="V3288" s="3">
        <f>IF(AND(ISNUMBER(K3288),K3288&gt;0,K3288&lt;50),"OK","REVISAR")</f>
        <v>0</v>
      </c>
      <c r="W3288" s="3">
        <f>IF(AND(ISNUMBER(L3288),L3288&gt;0,L3288&lt;1000000),"OK","REVISAR")</f>
        <v>0</v>
      </c>
      <c r="X3288" s="3">
        <f>IF(AND(ISNUMBER(K3288),ISNUMBER(L3288),ISNUMBER(M3288),ISNUMBER(N3288)),IF(ABS(N3288-(K3288*L3288*(1-M3288/100)))&gt;1,"REVISAR","OK"),"REVISAR")</f>
        <v>0</v>
      </c>
      <c r="Y3288" s="3">
        <f>IF(AND(ISNUMBER(SEARCH("@",E3288)),ISNUMBER(SEARCH(".",E3288))),"OK","REVISAR")</f>
        <v>0</v>
      </c>
      <c r="Z3288" s="3">
        <f>IF(COUNTIF($A$2:$A$5001,A3288)&gt;1,"REVISAR","OK")</f>
        <v>0</v>
      </c>
    </row>
    <row r="3289">
      <c r="A3289" s="3">
        <v>3288</v>
      </c>
      <c r="B3289" s="4">
        <v>45802</v>
      </c>
      <c r="C3289" s="3" t="inlineStr">
        <is>
          <t>Valentina Díaz</t>
        </is>
      </c>
      <c r="D3289" s="3" t="inlineStr">
        <is>
          <t>25453138</t>
        </is>
      </c>
      <c r="E3289" s="3" t="inlineStr">
        <is>
          <t>cliente659@yahoo.com</t>
        </is>
      </c>
      <c r="F3289" s="3" t="inlineStr">
        <is>
          <t>+54 9 2326 612810</t>
        </is>
      </c>
      <c r="H3289" s="3" t="inlineStr">
        <is>
          <t>Bs.As</t>
        </is>
      </c>
      <c r="I3289" s="3" t="inlineStr">
        <is>
          <t>Disco SSD 480GB</t>
        </is>
      </c>
      <c r="J3289" s="3" t="inlineStr">
        <is>
          <t>Sin categoria</t>
        </is>
      </c>
      <c r="K3289" s="3" t="inlineStr">
        <is>
          <t>dos</t>
        </is>
      </c>
      <c r="M3289" s="3">
        <v>0</v>
      </c>
      <c r="N3289" s="5">
        <v>28438.83</v>
      </c>
      <c r="O3289" s="3" t="inlineStr">
        <is>
          <t>Tarjeta Crédito</t>
        </is>
      </c>
      <c r="P3289" s="3" t="inlineStr">
        <is>
          <t>Lucas</t>
        </is>
      </c>
      <c r="Q3289" s="3" t="inlineStr">
        <is>
          <t>online</t>
        </is>
      </c>
      <c r="R3289" s="3" t="inlineStr">
        <is>
          <t>En camino</t>
        </is>
      </c>
      <c r="T3289" s="3">
        <f>IF(COUNTA(A3289:S3289)&lt;19,"REVISAR","OK")</f>
        <v>0</v>
      </c>
      <c r="U3289" s="3">
        <f>IF(ISNUMBER(B3289),"OK","REVISAR")</f>
        <v>0</v>
      </c>
      <c r="V3289" s="3">
        <f>IF(AND(ISNUMBER(K3289),K3289&gt;0,K3289&lt;50),"OK","REVISAR")</f>
        <v>0</v>
      </c>
      <c r="W3289" s="3">
        <f>IF(AND(ISNUMBER(L3289),L3289&gt;0,L3289&lt;1000000),"OK","REVISAR")</f>
        <v>0</v>
      </c>
      <c r="X3289" s="3">
        <f>IF(AND(ISNUMBER(K3289),ISNUMBER(L3289),ISNUMBER(M3289),ISNUMBER(N3289)),IF(ABS(N3289-(K3289*L3289*(1-M3289/100)))&gt;1,"REVISAR","OK"),"REVISAR")</f>
        <v>0</v>
      </c>
      <c r="Y3289" s="3">
        <f>IF(AND(ISNUMBER(SEARCH("@",E3289)),ISNUMBER(SEARCH(".",E3289))),"OK","REVISAR")</f>
        <v>0</v>
      </c>
      <c r="Z3289" s="3">
        <f>IF(COUNTIF($A$2:$A$5001,A3289)&gt;1,"REVISAR","OK")</f>
        <v>0</v>
      </c>
    </row>
    <row r="3290">
      <c r="A3290" s="3">
        <v>3289</v>
      </c>
      <c r="B3290" s="4">
        <v>45524</v>
      </c>
      <c r="C3290" s="3" t="inlineStr">
        <is>
          <t>María Gómez</t>
        </is>
      </c>
      <c r="D3290" s="3" t="inlineStr">
        <is>
          <t>21774927</t>
        </is>
      </c>
      <c r="E3290" s="3" t="inlineStr">
        <is>
          <t>cliente832@hotmial.com</t>
        </is>
      </c>
      <c r="F3290" s="3" t="inlineStr">
        <is>
          <t>+54 9 2326 872467</t>
        </is>
      </c>
      <c r="G3290" s="3" t="inlineStr">
        <is>
          <t>Areco</t>
        </is>
      </c>
      <c r="H3290" s="3" t="inlineStr">
        <is>
          <t>Santa Fe</t>
        </is>
      </c>
      <c r="I3290" s="3" t="inlineStr">
        <is>
          <t>Teclado mecánico</t>
        </is>
      </c>
      <c r="J3290" s="3" t="inlineStr">
        <is>
          <t>Hogar</t>
        </is>
      </c>
      <c r="K3290" s="3">
        <v>7</v>
      </c>
      <c r="L3290" s="5">
        <v>135860.28</v>
      </c>
      <c r="M3290" s="3">
        <v>15</v>
      </c>
      <c r="N3290" s="5">
        <v>808368.67</v>
      </c>
      <c r="O3290" s="3" t="inlineStr">
        <is>
          <t>Efectivo</t>
        </is>
      </c>
      <c r="P3290" s="3" t="inlineStr">
        <is>
          <t>Lucas</t>
        </is>
      </c>
      <c r="Q3290" s="3" t="inlineStr">
        <is>
          <t>online</t>
        </is>
      </c>
      <c r="R3290" s="3" t="inlineStr">
        <is>
          <t>Entregado</t>
        </is>
      </c>
      <c r="S3290" s="3" t="inlineStr">
        <is>
          <t>Dirección incompleta</t>
        </is>
      </c>
      <c r="T3290" s="3">
        <f>IF(COUNTA(A3290:S3290)&lt;19,"REVISAR","OK")</f>
        <v>0</v>
      </c>
      <c r="U3290" s="3">
        <f>IF(ISNUMBER(B3290),"OK","REVISAR")</f>
        <v>0</v>
      </c>
      <c r="V3290" s="3">
        <f>IF(AND(ISNUMBER(K3290),K3290&gt;0,K3290&lt;50),"OK","REVISAR")</f>
        <v>0</v>
      </c>
      <c r="W3290" s="3">
        <f>IF(AND(ISNUMBER(L3290),L3290&gt;0,L3290&lt;1000000),"OK","REVISAR")</f>
        <v>0</v>
      </c>
      <c r="X3290" s="3">
        <f>IF(AND(ISNUMBER(K3290),ISNUMBER(L3290),ISNUMBER(M3290),ISNUMBER(N3290)),IF(ABS(N3290-(K3290*L3290*(1-M3290/100)))&gt;1,"REVISAR","OK"),"REVISAR")</f>
        <v>0</v>
      </c>
      <c r="Y3290" s="3">
        <f>IF(AND(ISNUMBER(SEARCH("@",E3290)),ISNUMBER(SEARCH(".",E3290))),"OK","REVISAR")</f>
        <v>0</v>
      </c>
      <c r="Z3290" s="3">
        <f>IF(COUNTIF($A$2:$A$5001,A3290)&gt;1,"REVISAR","OK")</f>
        <v>0</v>
      </c>
    </row>
    <row r="3291">
      <c r="A3291" s="3">
        <v>3290</v>
      </c>
      <c r="B3291" s="4">
        <v>45362</v>
      </c>
      <c r="D3291" s="3" t="inlineStr">
        <is>
          <t>34832918</t>
        </is>
      </c>
      <c r="E3291" s="3" t="inlineStr">
        <is>
          <t>cliente208@hotmail.com</t>
        </is>
      </c>
      <c r="F3291" s="3" t="inlineStr">
        <is>
          <t>+54 9 2326 141675</t>
        </is>
      </c>
      <c r="G3291" s="3" t="inlineStr">
        <is>
          <t>Mar del Plata</t>
        </is>
      </c>
      <c r="I3291" s="3" t="inlineStr">
        <is>
          <t>Webcam HD</t>
        </is>
      </c>
      <c r="J3291" s="3" t="inlineStr">
        <is>
          <t>Hogar</t>
        </is>
      </c>
      <c r="K3291" s="3">
        <v>2</v>
      </c>
      <c r="L3291" s="5">
        <v>174527.82</v>
      </c>
      <c r="M3291" s="3">
        <v>0</v>
      </c>
      <c r="N3291" s="5">
        <v>349055.64</v>
      </c>
      <c r="O3291" s="3" t="inlineStr">
        <is>
          <t>Efectivo</t>
        </is>
      </c>
      <c r="P3291" s="3" t="inlineStr">
        <is>
          <t>admin</t>
        </is>
      </c>
      <c r="R3291" s="3" t="inlineStr">
        <is>
          <t>En camino</t>
        </is>
      </c>
      <c r="S3291" s="3" t="inlineStr">
        <is>
          <t>Producto sin stock</t>
        </is>
      </c>
      <c r="T3291" s="3">
        <f>IF(COUNTA(A3291:S3291)&lt;19,"REVISAR","OK")</f>
        <v>0</v>
      </c>
      <c r="U3291" s="3">
        <f>IF(ISNUMBER(B3291),"OK","REVISAR")</f>
        <v>0</v>
      </c>
      <c r="V3291" s="3">
        <f>IF(AND(ISNUMBER(K3291),K3291&gt;0,K3291&lt;50),"OK","REVISAR")</f>
        <v>0</v>
      </c>
      <c r="W3291" s="3">
        <f>IF(AND(ISNUMBER(L3291),L3291&gt;0,L3291&lt;1000000),"OK","REVISAR")</f>
        <v>0</v>
      </c>
      <c r="X3291" s="3">
        <f>IF(AND(ISNUMBER(K3291),ISNUMBER(L3291),ISNUMBER(M3291),ISNUMBER(N3291)),IF(ABS(N3291-(K3291*L3291*(1-M3291/100)))&gt;1,"REVISAR","OK"),"REVISAR")</f>
        <v>0</v>
      </c>
      <c r="Y3291" s="3">
        <f>IF(AND(ISNUMBER(SEARCH("@",E3291)),ISNUMBER(SEARCH(".",E3291))),"OK","REVISAR")</f>
        <v>0</v>
      </c>
      <c r="Z3291" s="3">
        <f>IF(COUNTIF($A$2:$A$5001,A3291)&gt;1,"REVISAR","OK")</f>
        <v>0</v>
      </c>
    </row>
    <row r="3292">
      <c r="A3292" s="3">
        <v>1205</v>
      </c>
      <c r="B3292" s="4">
        <v>45397</v>
      </c>
      <c r="D3292" s="3" t="inlineStr">
        <is>
          <t>32496615</t>
        </is>
      </c>
      <c r="E3292" s="3" t="inlineStr">
        <is>
          <t>cliente511@hotmial.com</t>
        </is>
      </c>
      <c r="F3292" s="3" t="inlineStr">
        <is>
          <t>+54 9 2326 932040</t>
        </is>
      </c>
      <c r="G3292" s="3" t="inlineStr">
        <is>
          <t>La Plata</t>
        </is>
      </c>
      <c r="H3292" s="3" t="inlineStr">
        <is>
          <t>Santa Fe</t>
        </is>
      </c>
      <c r="I3292" s="3" t="inlineStr">
        <is>
          <t>Parlante portátil</t>
        </is>
      </c>
      <c r="J3292" s="3" t="inlineStr">
        <is>
          <t>tecnologia</t>
        </is>
      </c>
      <c r="K3292" s="3">
        <v>6</v>
      </c>
      <c r="L3292" s="5">
        <v>179165</v>
      </c>
      <c r="M3292" s="3">
        <v>20</v>
      </c>
      <c r="N3292" s="5">
        <v>859992</v>
      </c>
      <c r="O3292" s="3" t="inlineStr">
        <is>
          <t>efectivo</t>
        </is>
      </c>
      <c r="P3292" s="3" t="inlineStr">
        <is>
          <t>admin</t>
        </is>
      </c>
      <c r="Q3292" s="3" t="inlineStr">
        <is>
          <t>Local 1</t>
        </is>
      </c>
      <c r="R3292" s="3" t="inlineStr">
        <is>
          <t>Pendiente</t>
        </is>
      </c>
      <c r="S3292" s="3" t="inlineStr">
        <is>
          <t>Dirección incompleta</t>
        </is>
      </c>
      <c r="T3292" s="3">
        <f>IF(COUNTA(A3292:S3292)&lt;19,"REVISAR","OK")</f>
        <v>0</v>
      </c>
      <c r="U3292" s="3">
        <f>IF(ISNUMBER(B3292),"OK","REVISAR")</f>
        <v>0</v>
      </c>
      <c r="V3292" s="3">
        <f>IF(AND(ISNUMBER(K3292),K3292&gt;0,K3292&lt;50),"OK","REVISAR")</f>
        <v>0</v>
      </c>
      <c r="W3292" s="3">
        <f>IF(AND(ISNUMBER(L3292),L3292&gt;0,L3292&lt;1000000),"OK","REVISAR")</f>
        <v>0</v>
      </c>
      <c r="X3292" s="3">
        <f>IF(AND(ISNUMBER(K3292),ISNUMBER(L3292),ISNUMBER(M3292),ISNUMBER(N3292)),IF(ABS(N3292-(K3292*L3292*(1-M3292/100)))&gt;1,"REVISAR","OK"),"REVISAR")</f>
        <v>0</v>
      </c>
      <c r="Y3292" s="3">
        <f>IF(AND(ISNUMBER(SEARCH("@",E3292)),ISNUMBER(SEARCH(".",E3292))),"OK","REVISAR")</f>
        <v>0</v>
      </c>
      <c r="Z3292" s="3">
        <f>IF(COUNTIF($A$2:$A$5001,A3292)&gt;1,"REVISAR","OK")</f>
        <v>0</v>
      </c>
    </row>
    <row r="3293">
      <c r="A3293" s="3">
        <v>296</v>
      </c>
      <c r="B3293" s="4">
        <v>45643</v>
      </c>
      <c r="C3293" s="3" t="inlineStr">
        <is>
          <t>María Gómez</t>
        </is>
      </c>
      <c r="D3293" s="3" t="inlineStr">
        <is>
          <t>36152153</t>
        </is>
      </c>
      <c r="E3293" s="3" t="inlineStr">
        <is>
          <t>cliente673@outlook.com</t>
        </is>
      </c>
      <c r="F3293" s="3" t="inlineStr">
        <is>
          <t>+54 9 2326 113820</t>
        </is>
      </c>
      <c r="G3293" s="3" t="inlineStr">
        <is>
          <t>La Plata</t>
        </is>
      </c>
      <c r="H3293" s="3" t="inlineStr">
        <is>
          <t>Buenos Aires</t>
        </is>
      </c>
      <c r="I3293" s="3" t="inlineStr">
        <is>
          <t>Teclado mecánico</t>
        </is>
      </c>
      <c r="J3293" s="3" t="inlineStr">
        <is>
          <t>tecnologia</t>
        </is>
      </c>
      <c r="K3293" s="3">
        <v>6</v>
      </c>
      <c r="L3293" s="5">
        <v>68597.42999999999</v>
      </c>
      <c r="M3293" s="3">
        <v>0</v>
      </c>
      <c r="N3293" s="5">
        <v>411584.58</v>
      </c>
      <c r="O3293" s="3" t="inlineStr">
        <is>
          <t>Tarjeta Crédito</t>
        </is>
      </c>
      <c r="P3293" s="3" t="inlineStr">
        <is>
          <t>Benjamín</t>
        </is>
      </c>
      <c r="Q3293" s="3" t="inlineStr">
        <is>
          <t>online</t>
        </is>
      </c>
      <c r="R3293" s="3" t="inlineStr">
        <is>
          <t>Pendiente</t>
        </is>
      </c>
      <c r="S3293" s="3" t="inlineStr">
        <is>
          <t>OK</t>
        </is>
      </c>
      <c r="T3293" s="3">
        <f>IF(COUNTA(A3293:S3293)&lt;19,"REVISAR","OK")</f>
        <v>0</v>
      </c>
      <c r="U3293" s="3">
        <f>IF(ISNUMBER(B3293),"OK","REVISAR")</f>
        <v>0</v>
      </c>
      <c r="V3293" s="3">
        <f>IF(AND(ISNUMBER(K3293),K3293&gt;0,K3293&lt;50),"OK","REVISAR")</f>
        <v>0</v>
      </c>
      <c r="W3293" s="3">
        <f>IF(AND(ISNUMBER(L3293),L3293&gt;0,L3293&lt;1000000),"OK","REVISAR")</f>
        <v>0</v>
      </c>
      <c r="X3293" s="3">
        <f>IF(AND(ISNUMBER(K3293),ISNUMBER(L3293),ISNUMBER(M3293),ISNUMBER(N3293)),IF(ABS(N3293-(K3293*L3293*(1-M3293/100)))&gt;1,"REVISAR","OK"),"REVISAR")</f>
        <v>0</v>
      </c>
      <c r="Y3293" s="3">
        <f>IF(AND(ISNUMBER(SEARCH("@",E3293)),ISNUMBER(SEARCH(".",E3293))),"OK","REVISAR")</f>
        <v>0</v>
      </c>
      <c r="Z3293" s="3">
        <f>IF(COUNTIF($A$2:$A$5001,A3293)&gt;1,"REVISAR","OK")</f>
        <v>0</v>
      </c>
    </row>
    <row r="3294">
      <c r="A3294" s="3">
        <v>3293</v>
      </c>
      <c r="B3294" s="4" t="inlineStr">
        <is>
          <t>2024-13-40</t>
        </is>
      </c>
      <c r="C3294" s="3" t="inlineStr">
        <is>
          <t>María Gómez</t>
        </is>
      </c>
      <c r="D3294" s="3" t="inlineStr">
        <is>
          <t>45243581</t>
        </is>
      </c>
      <c r="E3294" s="3" t="inlineStr">
        <is>
          <t>cliente261@outlook.com</t>
        </is>
      </c>
      <c r="F3294" s="3" t="inlineStr">
        <is>
          <t>+54 9 2326 417240</t>
        </is>
      </c>
      <c r="G3294" s="3" t="inlineStr">
        <is>
          <t>Buenos Aires</t>
        </is>
      </c>
      <c r="I3294" s="3" t="inlineStr">
        <is>
          <t>Monitor 24</t>
        </is>
      </c>
      <c r="J3294" s="3" t="inlineStr">
        <is>
          <t>Periféricos</t>
        </is>
      </c>
      <c r="K3294" s="3">
        <v>4</v>
      </c>
      <c r="L3294" s="5">
        <v>62277.43</v>
      </c>
      <c r="M3294" s="3">
        <v>0</v>
      </c>
      <c r="N3294" s="5">
        <v>249109.72</v>
      </c>
      <c r="O3294" s="3" t="inlineStr">
        <is>
          <t>transf</t>
        </is>
      </c>
      <c r="P3294" s="3" t="inlineStr">
        <is>
          <t>Admin</t>
        </is>
      </c>
      <c r="Q3294" s="3" t="inlineStr">
        <is>
          <t>Sucursal Centro</t>
        </is>
      </c>
      <c r="R3294" s="3" t="inlineStr">
        <is>
          <t>Entregado</t>
        </is>
      </c>
      <c r="S3294" s="3" t="inlineStr">
        <is>
          <t>Duplicado probable</t>
        </is>
      </c>
      <c r="T3294" s="3">
        <f>IF(COUNTA(A3294:S3294)&lt;19,"REVISAR","OK")</f>
        <v>0</v>
      </c>
      <c r="U3294" s="3">
        <f>IF(ISNUMBER(B3294),"OK","REVISAR")</f>
        <v>0</v>
      </c>
      <c r="V3294" s="3">
        <f>IF(AND(ISNUMBER(K3294),K3294&gt;0,K3294&lt;50),"OK","REVISAR")</f>
        <v>0</v>
      </c>
      <c r="W3294" s="3">
        <f>IF(AND(ISNUMBER(L3294),L3294&gt;0,L3294&lt;1000000),"OK","REVISAR")</f>
        <v>0</v>
      </c>
      <c r="X3294" s="3">
        <f>IF(AND(ISNUMBER(K3294),ISNUMBER(L3294),ISNUMBER(M3294),ISNUMBER(N3294)),IF(ABS(N3294-(K3294*L3294*(1-M3294/100)))&gt;1,"REVISAR","OK"),"REVISAR")</f>
        <v>0</v>
      </c>
      <c r="Y3294" s="3">
        <f>IF(AND(ISNUMBER(SEARCH("@",E3294)),ISNUMBER(SEARCH(".",E3294))),"OK","REVISAR")</f>
        <v>0</v>
      </c>
      <c r="Z3294" s="3">
        <f>IF(COUNTIF($A$2:$A$5001,A3294)&gt;1,"REVISAR","OK")</f>
        <v>0</v>
      </c>
    </row>
    <row r="3295">
      <c r="A3295" s="3">
        <v>3294</v>
      </c>
      <c r="B3295" s="4">
        <v>45726</v>
      </c>
      <c r="C3295" s="3" t="inlineStr">
        <is>
          <t>Martín Fernández</t>
        </is>
      </c>
      <c r="D3295" s="3" t="inlineStr">
        <is>
          <t>28887234</t>
        </is>
      </c>
      <c r="E3295" s="3" t="inlineStr">
        <is>
          <t>cliente9@gmai.com</t>
        </is>
      </c>
      <c r="F3295" s="3" t="inlineStr">
        <is>
          <t>+54 9 2326 733213</t>
        </is>
      </c>
      <c r="H3295" s="3" t="inlineStr">
        <is>
          <t>Mendoza</t>
        </is>
      </c>
      <c r="I3295" s="3" t="inlineStr">
        <is>
          <t>Notebook 15</t>
        </is>
      </c>
      <c r="J3295" s="3" t="inlineStr">
        <is>
          <t>perifericos</t>
        </is>
      </c>
      <c r="K3295" s="3">
        <v>5</v>
      </c>
      <c r="L3295" s="5">
        <v>176633.5</v>
      </c>
      <c r="M3295" s="3">
        <v>-5</v>
      </c>
      <c r="N3295" s="5">
        <v>927325.88</v>
      </c>
      <c r="O3295" s="3" t="inlineStr">
        <is>
          <t>Mercado Pago</t>
        </is>
      </c>
      <c r="P3295" s="3" t="inlineStr">
        <is>
          <t>Lucas</t>
        </is>
      </c>
      <c r="Q3295" s="3" t="inlineStr">
        <is>
          <t>Sucursal Centro</t>
        </is>
      </c>
      <c r="R3295" s="3" t="inlineStr">
        <is>
          <t>Pendiente</t>
        </is>
      </c>
      <c r="S3295" s="3" t="inlineStr">
        <is>
          <t>Cliente reclama demora</t>
        </is>
      </c>
      <c r="T3295" s="3">
        <f>IF(COUNTA(A3295:S3295)&lt;19,"REVISAR","OK")</f>
        <v>0</v>
      </c>
      <c r="U3295" s="3">
        <f>IF(ISNUMBER(B3295),"OK","REVISAR")</f>
        <v>0</v>
      </c>
      <c r="V3295" s="3">
        <f>IF(AND(ISNUMBER(K3295),K3295&gt;0,K3295&lt;50),"OK","REVISAR")</f>
        <v>0</v>
      </c>
      <c r="W3295" s="3">
        <f>IF(AND(ISNUMBER(L3295),L3295&gt;0,L3295&lt;1000000),"OK","REVISAR")</f>
        <v>0</v>
      </c>
      <c r="X3295" s="3">
        <f>IF(AND(ISNUMBER(K3295),ISNUMBER(L3295),ISNUMBER(M3295),ISNUMBER(N3295)),IF(ABS(N3295-(K3295*L3295*(1-M3295/100)))&gt;1,"REVISAR","OK"),"REVISAR")</f>
        <v>0</v>
      </c>
      <c r="Y3295" s="3">
        <f>IF(AND(ISNUMBER(SEARCH("@",E3295)),ISNUMBER(SEARCH(".",E3295))),"OK","REVISAR")</f>
        <v>0</v>
      </c>
      <c r="Z3295" s="3">
        <f>IF(COUNTIF($A$2:$A$5001,A3295)&gt;1,"REVISAR","OK")</f>
        <v>0</v>
      </c>
    </row>
    <row r="3296">
      <c r="A3296" s="3">
        <v>3295</v>
      </c>
      <c r="B3296" s="4" t="inlineStr">
        <is>
          <t>2024-13-40</t>
        </is>
      </c>
      <c r="C3296" s="3" t="inlineStr">
        <is>
          <t>Sofía García</t>
        </is>
      </c>
      <c r="D3296" s="3" t="inlineStr">
        <is>
          <t>40026477</t>
        </is>
      </c>
      <c r="E3296" s="3" t="inlineStr">
        <is>
          <t>cliente644@hotmial.com</t>
        </is>
      </c>
      <c r="F3296" s="3" t="inlineStr">
        <is>
          <t>+54 9 2326 360207</t>
        </is>
      </c>
      <c r="G3296" s="3" t="inlineStr">
        <is>
          <t>CABA</t>
        </is>
      </c>
      <c r="H3296" s="3" t="inlineStr">
        <is>
          <t>Santa Fe</t>
        </is>
      </c>
      <c r="I3296" s="3" t="inlineStr">
        <is>
          <t>Teclado mecánico</t>
        </is>
      </c>
      <c r="J3296" s="3" t="inlineStr">
        <is>
          <t>tecnologia</t>
        </is>
      </c>
      <c r="K3296" s="3">
        <v>6</v>
      </c>
      <c r="L3296" s="5">
        <v>9999999</v>
      </c>
      <c r="M3296" s="3">
        <v>0</v>
      </c>
      <c r="N3296" s="5">
        <v>59999994</v>
      </c>
      <c r="O3296" s="3" t="inlineStr">
        <is>
          <t>Tarjeta Débito</t>
        </is>
      </c>
      <c r="P3296" s="3" t="inlineStr">
        <is>
          <t>Paul</t>
        </is>
      </c>
      <c r="R3296" s="3" t="inlineStr">
        <is>
          <t>No aplica</t>
        </is>
      </c>
      <c r="S3296" s="3" t="inlineStr">
        <is>
          <t>Duplicado probable</t>
        </is>
      </c>
      <c r="T3296" s="3">
        <f>IF(COUNTA(A3296:S3296)&lt;19,"REVISAR","OK")</f>
        <v>0</v>
      </c>
      <c r="U3296" s="3">
        <f>IF(ISNUMBER(B3296),"OK","REVISAR")</f>
        <v>0</v>
      </c>
      <c r="V3296" s="3">
        <f>IF(AND(ISNUMBER(K3296),K3296&gt;0,K3296&lt;50),"OK","REVISAR")</f>
        <v>0</v>
      </c>
      <c r="W3296" s="3">
        <f>IF(AND(ISNUMBER(L3296),L3296&gt;0,L3296&lt;1000000),"OK","REVISAR")</f>
        <v>0</v>
      </c>
      <c r="X3296" s="3">
        <f>IF(AND(ISNUMBER(K3296),ISNUMBER(L3296),ISNUMBER(M3296),ISNUMBER(N3296)),IF(ABS(N3296-(K3296*L3296*(1-M3296/100)))&gt;1,"REVISAR","OK"),"REVISAR")</f>
        <v>0</v>
      </c>
      <c r="Y3296" s="3">
        <f>IF(AND(ISNUMBER(SEARCH("@",E3296)),ISNUMBER(SEARCH(".",E3296))),"OK","REVISAR")</f>
        <v>0</v>
      </c>
      <c r="Z3296" s="3">
        <f>IF(COUNTIF($A$2:$A$5001,A3296)&gt;1,"REVISAR","OK")</f>
        <v>0</v>
      </c>
    </row>
    <row r="3297">
      <c r="A3297" s="3">
        <v>3296</v>
      </c>
      <c r="C3297" s="3" t="inlineStr">
        <is>
          <t>Juan Pérez</t>
        </is>
      </c>
      <c r="D3297" s="3" t="inlineStr">
        <is>
          <t>32499603</t>
        </is>
      </c>
      <c r="E3297" s="3" t="inlineStr">
        <is>
          <t>cliente612@gmail.com</t>
        </is>
      </c>
      <c r="F3297" s="3" t="inlineStr">
        <is>
          <t>+54 9 2326 583137</t>
        </is>
      </c>
      <c r="G3297" s="3" t="inlineStr">
        <is>
          <t>Mar del Plata</t>
        </is>
      </c>
      <c r="H3297" s="3" t="inlineStr">
        <is>
          <t>Buenos Aires</t>
        </is>
      </c>
      <c r="J3297" s="3" t="inlineStr">
        <is>
          <t>Sin categoria</t>
        </is>
      </c>
      <c r="K3297" s="3">
        <v>150</v>
      </c>
      <c r="L3297" s="5">
        <v>104520.9</v>
      </c>
      <c r="M3297" s="3">
        <v>20</v>
      </c>
      <c r="N3297" s="5">
        <v>12542508</v>
      </c>
      <c r="O3297" s="3" t="inlineStr">
        <is>
          <t>efectivo</t>
        </is>
      </c>
      <c r="Q3297" s="3" t="inlineStr">
        <is>
          <t>Sucursal Norte</t>
        </is>
      </c>
      <c r="R3297" s="3" t="inlineStr">
        <is>
          <t>entregado</t>
        </is>
      </c>
      <c r="S3297" s="3" t="inlineStr">
        <is>
          <t>Precio cargado manualmente</t>
        </is>
      </c>
      <c r="T3297" s="3">
        <f>IF(COUNTA(A3297:S3297)&lt;19,"REVISAR","OK")</f>
        <v>0</v>
      </c>
      <c r="U3297" s="3">
        <f>IF(ISNUMBER(B3297),"OK","REVISAR")</f>
        <v>0</v>
      </c>
      <c r="V3297" s="3">
        <f>IF(AND(ISNUMBER(K3297),K3297&gt;0,K3297&lt;50),"OK","REVISAR")</f>
        <v>0</v>
      </c>
      <c r="W3297" s="3">
        <f>IF(AND(ISNUMBER(L3297),L3297&gt;0,L3297&lt;1000000),"OK","REVISAR")</f>
        <v>0</v>
      </c>
      <c r="X3297" s="3">
        <f>IF(AND(ISNUMBER(K3297),ISNUMBER(L3297),ISNUMBER(M3297),ISNUMBER(N3297)),IF(ABS(N3297-(K3297*L3297*(1-M3297/100)))&gt;1,"REVISAR","OK"),"REVISAR")</f>
        <v>0</v>
      </c>
      <c r="Y3297" s="3">
        <f>IF(AND(ISNUMBER(SEARCH("@",E3297)),ISNUMBER(SEARCH(".",E3297))),"OK","REVISAR")</f>
        <v>0</v>
      </c>
      <c r="Z3297" s="3">
        <f>IF(COUNTIF($A$2:$A$5001,A3297)&gt;1,"REVISAR","OK")</f>
        <v>0</v>
      </c>
    </row>
    <row r="3298">
      <c r="A3298" s="3">
        <v>3297</v>
      </c>
      <c r="B3298" s="4">
        <v>45640</v>
      </c>
      <c r="C3298" s="3" t="inlineStr">
        <is>
          <t>Sofía García</t>
        </is>
      </c>
      <c r="D3298" s="3" t="inlineStr">
        <is>
          <t>33677593</t>
        </is>
      </c>
      <c r="E3298" s="3" t="inlineStr">
        <is>
          <t>cliente248@hotmail.com</t>
        </is>
      </c>
      <c r="F3298" s="3" t="inlineStr">
        <is>
          <t>+54 9 2326 196344</t>
        </is>
      </c>
      <c r="G3298" s="3" t="inlineStr">
        <is>
          <t>Rosario</t>
        </is>
      </c>
      <c r="H3298" s="3" t="inlineStr">
        <is>
          <t>Buenos Aires</t>
        </is>
      </c>
      <c r="I3298" s="3" t="inlineStr">
        <is>
          <t>Cargador rápido</t>
        </is>
      </c>
      <c r="K3298" s="3">
        <v>1</v>
      </c>
      <c r="L3298" s="5">
        <v>136302.04</v>
      </c>
      <c r="M3298" s="3">
        <v>0</v>
      </c>
      <c r="N3298" s="5">
        <v>136302.04</v>
      </c>
      <c r="P3298" s="3" t="inlineStr">
        <is>
          <t>Isaías</t>
        </is>
      </c>
      <c r="Q3298" s="3" t="inlineStr">
        <is>
          <t>Local 1</t>
        </is>
      </c>
      <c r="S3298" s="3" t="inlineStr">
        <is>
          <t>Producto sin stock</t>
        </is>
      </c>
      <c r="T3298" s="3">
        <f>IF(COUNTA(A3298:S3298)&lt;19,"REVISAR","OK")</f>
        <v>0</v>
      </c>
      <c r="U3298" s="3">
        <f>IF(ISNUMBER(B3298),"OK","REVISAR")</f>
        <v>0</v>
      </c>
      <c r="V3298" s="3">
        <f>IF(AND(ISNUMBER(K3298),K3298&gt;0,K3298&lt;50),"OK","REVISAR")</f>
        <v>0</v>
      </c>
      <c r="W3298" s="3">
        <f>IF(AND(ISNUMBER(L3298),L3298&gt;0,L3298&lt;1000000),"OK","REVISAR")</f>
        <v>0</v>
      </c>
      <c r="X3298" s="3">
        <f>IF(AND(ISNUMBER(K3298),ISNUMBER(L3298),ISNUMBER(M3298),ISNUMBER(N3298)),IF(ABS(N3298-(K3298*L3298*(1-M3298/100)))&gt;1,"REVISAR","OK"),"REVISAR")</f>
        <v>0</v>
      </c>
      <c r="Y3298" s="3">
        <f>IF(AND(ISNUMBER(SEARCH("@",E3298)),ISNUMBER(SEARCH(".",E3298))),"OK","REVISAR")</f>
        <v>0</v>
      </c>
      <c r="Z3298" s="3">
        <f>IF(COUNTIF($A$2:$A$5001,A3298)&gt;1,"REVISAR","OK")</f>
        <v>0</v>
      </c>
    </row>
    <row r="3299">
      <c r="A3299" s="3">
        <v>3298</v>
      </c>
      <c r="B3299" s="4">
        <v>45725</v>
      </c>
      <c r="C3299" s="3" t="inlineStr">
        <is>
          <t>Camila Torres</t>
        </is>
      </c>
      <c r="D3299" s="3" t="inlineStr">
        <is>
          <t>23013093</t>
        </is>
      </c>
      <c r="E3299" s="3" t="inlineStr">
        <is>
          <t>cliente252@sinmail</t>
        </is>
      </c>
      <c r="F3299" s="3" t="inlineStr">
        <is>
          <t>+54 9 2326 290107</t>
        </is>
      </c>
      <c r="G3299" s="3" t="inlineStr">
        <is>
          <t>Areco</t>
        </is>
      </c>
      <c r="H3299" s="3" t="inlineStr">
        <is>
          <t>Buenos Aires</t>
        </is>
      </c>
      <c r="I3299" s="3" t="inlineStr">
        <is>
          <t>Producto desconocido</t>
        </is>
      </c>
      <c r="J3299" s="3" t="inlineStr">
        <is>
          <t>perifericos</t>
        </is>
      </c>
      <c r="K3299" s="3">
        <v>6</v>
      </c>
      <c r="L3299" s="5">
        <v>149007.09</v>
      </c>
      <c r="M3299" s="3">
        <v>20</v>
      </c>
      <c r="N3299" s="5">
        <v>715234.03</v>
      </c>
      <c r="O3299" s="3" t="inlineStr">
        <is>
          <t>Cheque</t>
        </is>
      </c>
      <c r="P3299" s="3" t="inlineStr">
        <is>
          <t>Lucas</t>
        </is>
      </c>
      <c r="Q3299" s="3" t="inlineStr">
        <is>
          <t>Norte</t>
        </is>
      </c>
      <c r="R3299" s="3" t="inlineStr">
        <is>
          <t>Pendiente</t>
        </is>
      </c>
      <c r="S3299" s="3" t="inlineStr">
        <is>
          <t>Duplicado probable</t>
        </is>
      </c>
      <c r="T3299" s="3">
        <f>IF(COUNTA(A3299:S3299)&lt;19,"REVISAR","OK")</f>
        <v>0</v>
      </c>
      <c r="U3299" s="3">
        <f>IF(ISNUMBER(B3299),"OK","REVISAR")</f>
        <v>0</v>
      </c>
      <c r="V3299" s="3">
        <f>IF(AND(ISNUMBER(K3299),K3299&gt;0,K3299&lt;50),"OK","REVISAR")</f>
        <v>0</v>
      </c>
      <c r="W3299" s="3">
        <f>IF(AND(ISNUMBER(L3299),L3299&gt;0,L3299&lt;1000000),"OK","REVISAR")</f>
        <v>0</v>
      </c>
      <c r="X3299" s="3">
        <f>IF(AND(ISNUMBER(K3299),ISNUMBER(L3299),ISNUMBER(M3299),ISNUMBER(N3299)),IF(ABS(N3299-(K3299*L3299*(1-M3299/100)))&gt;1,"REVISAR","OK"),"REVISAR")</f>
        <v>0</v>
      </c>
      <c r="Y3299" s="3">
        <f>IF(AND(ISNUMBER(SEARCH("@",E3299)),ISNUMBER(SEARCH(".",E3299))),"OK","REVISAR")</f>
        <v>0</v>
      </c>
      <c r="Z3299" s="3">
        <f>IF(COUNTIF($A$2:$A$5001,A3299)&gt;1,"REVISAR","OK")</f>
        <v>0</v>
      </c>
    </row>
    <row r="3300">
      <c r="A3300" s="3">
        <v>3299</v>
      </c>
      <c r="B3300" s="4">
        <v>45326</v>
      </c>
      <c r="C3300" s="3" t="inlineStr">
        <is>
          <t>Valentina Díaz</t>
        </is>
      </c>
      <c r="D3300" s="3" t="inlineStr">
        <is>
          <t>36083141</t>
        </is>
      </c>
      <c r="E3300" s="3" t="inlineStr">
        <is>
          <t>cliente551@gmai.com</t>
        </is>
      </c>
      <c r="F3300" s="3" t="inlineStr">
        <is>
          <t>+54 9 2326 377423</t>
        </is>
      </c>
      <c r="G3300" s="3" t="inlineStr">
        <is>
          <t>Cordoba</t>
        </is>
      </c>
      <c r="H3300" s="3" t="inlineStr">
        <is>
          <t>Cordoba</t>
        </is>
      </c>
      <c r="I3300" s="3" t="inlineStr">
        <is>
          <t>Auriculares Bluetooth</t>
        </is>
      </c>
      <c r="J3300" s="3" t="inlineStr">
        <is>
          <t>Tecnologia</t>
        </is>
      </c>
      <c r="K3300" s="3">
        <v>1</v>
      </c>
      <c r="L3300" s="5">
        <v>145186.07</v>
      </c>
      <c r="M3300" s="3">
        <v>80</v>
      </c>
      <c r="N3300" s="5">
        <v>29037.21</v>
      </c>
      <c r="O3300" s="3" t="inlineStr">
        <is>
          <t>efectivo</t>
        </is>
      </c>
      <c r="Q3300" s="3" t="inlineStr">
        <is>
          <t>Norte</t>
        </is>
      </c>
      <c r="R3300" s="3" t="inlineStr">
        <is>
          <t>pendiente</t>
        </is>
      </c>
      <c r="S3300" s="3" t="inlineStr">
        <is>
          <t>OK</t>
        </is>
      </c>
      <c r="T3300" s="3">
        <f>IF(COUNTA(A3300:S3300)&lt;19,"REVISAR","OK")</f>
        <v>0</v>
      </c>
      <c r="U3300" s="3">
        <f>IF(ISNUMBER(B3300),"OK","REVISAR")</f>
        <v>0</v>
      </c>
      <c r="V3300" s="3">
        <f>IF(AND(ISNUMBER(K3300),K3300&gt;0,K3300&lt;50),"OK","REVISAR")</f>
        <v>0</v>
      </c>
      <c r="W3300" s="3">
        <f>IF(AND(ISNUMBER(L3300),L3300&gt;0,L3300&lt;1000000),"OK","REVISAR")</f>
        <v>0</v>
      </c>
      <c r="X3300" s="3">
        <f>IF(AND(ISNUMBER(K3300),ISNUMBER(L3300),ISNUMBER(M3300),ISNUMBER(N3300)),IF(ABS(N3300-(K3300*L3300*(1-M3300/100)))&gt;1,"REVISAR","OK"),"REVISAR")</f>
        <v>0</v>
      </c>
      <c r="Y3300" s="3">
        <f>IF(AND(ISNUMBER(SEARCH("@",E3300)),ISNUMBER(SEARCH(".",E3300))),"OK","REVISAR")</f>
        <v>0</v>
      </c>
      <c r="Z3300" s="3">
        <f>IF(COUNTIF($A$2:$A$5001,A3300)&gt;1,"REVISAR","OK")</f>
        <v>0</v>
      </c>
    </row>
    <row r="3301">
      <c r="A3301" s="3">
        <v>3300</v>
      </c>
      <c r="B3301" s="4">
        <v>45483</v>
      </c>
      <c r="C3301" s="3" t="inlineStr">
        <is>
          <t>Sofía García</t>
        </is>
      </c>
      <c r="D3301" s="3" t="inlineStr">
        <is>
          <t>24156473</t>
        </is>
      </c>
      <c r="E3301" s="3" t="inlineStr">
        <is>
          <t>cliente300@gmail.com</t>
        </is>
      </c>
      <c r="F3301" s="3" t="inlineStr">
        <is>
          <t>+54 9 2326 471824</t>
        </is>
      </c>
      <c r="G3301" s="3" t="inlineStr">
        <is>
          <t>san antonio de areco</t>
        </is>
      </c>
      <c r="H3301" s="3" t="inlineStr">
        <is>
          <t>CABA</t>
        </is>
      </c>
      <c r="J3301" s="3" t="inlineStr">
        <is>
          <t>Accesorios</t>
        </is>
      </c>
      <c r="K3301" s="3">
        <v>7</v>
      </c>
      <c r="L3301" s="5">
        <v>114582.48</v>
      </c>
      <c r="M3301" s="3">
        <v>0</v>
      </c>
      <c r="N3301" s="5">
        <v>802077.36</v>
      </c>
      <c r="P3301" s="3" t="inlineStr">
        <is>
          <t>Admin</t>
        </is>
      </c>
      <c r="Q3301" s="3" t="inlineStr">
        <is>
          <t>local 1</t>
        </is>
      </c>
      <c r="R3301" s="3" t="inlineStr">
        <is>
          <t>entregado</t>
        </is>
      </c>
      <c r="S3301" s="3" t="inlineStr">
        <is>
          <t>Dirección incompleta</t>
        </is>
      </c>
      <c r="T3301" s="3">
        <f>IF(COUNTA(A3301:S3301)&lt;19,"REVISAR","OK")</f>
        <v>0</v>
      </c>
      <c r="U3301" s="3">
        <f>IF(ISNUMBER(B3301),"OK","REVISAR")</f>
        <v>0</v>
      </c>
      <c r="V3301" s="3">
        <f>IF(AND(ISNUMBER(K3301),K3301&gt;0,K3301&lt;50),"OK","REVISAR")</f>
        <v>0</v>
      </c>
      <c r="W3301" s="3">
        <f>IF(AND(ISNUMBER(L3301),L3301&gt;0,L3301&lt;1000000),"OK","REVISAR")</f>
        <v>0</v>
      </c>
      <c r="X3301" s="3">
        <f>IF(AND(ISNUMBER(K3301),ISNUMBER(L3301),ISNUMBER(M3301),ISNUMBER(N3301)),IF(ABS(N3301-(K3301*L3301*(1-M3301/100)))&gt;1,"REVISAR","OK"),"REVISAR")</f>
        <v>0</v>
      </c>
      <c r="Y3301" s="3">
        <f>IF(AND(ISNUMBER(SEARCH("@",E3301)),ISNUMBER(SEARCH(".",E3301))),"OK","REVISAR")</f>
        <v>0</v>
      </c>
      <c r="Z3301" s="3">
        <f>IF(COUNTIF($A$2:$A$5001,A3301)&gt;1,"REVISAR","OK")</f>
        <v>0</v>
      </c>
    </row>
    <row r="3302">
      <c r="A3302" s="3">
        <v>3301</v>
      </c>
      <c r="B3302" s="4">
        <v>45428</v>
      </c>
      <c r="C3302" s="3" t="inlineStr">
        <is>
          <t>Carlos López</t>
        </is>
      </c>
      <c r="D3302" s="3" t="inlineStr">
        <is>
          <t>36384368</t>
        </is>
      </c>
      <c r="E3302" s="3" t="inlineStr">
        <is>
          <t>cliente425@gmail.com</t>
        </is>
      </c>
      <c r="F3302" s="3" t="inlineStr">
        <is>
          <t>+54 9 2326 929281</t>
        </is>
      </c>
      <c r="G3302" s="3" t="inlineStr">
        <is>
          <t>Mar del Plata</t>
        </is>
      </c>
      <c r="H3302" s="3" t="inlineStr">
        <is>
          <t>Buenos Aires</t>
        </is>
      </c>
      <c r="I3302" s="3" t="inlineStr">
        <is>
          <t>Monitor 24</t>
        </is>
      </c>
      <c r="J3302" s="3" t="inlineStr">
        <is>
          <t>tecnologia</t>
        </is>
      </c>
      <c r="K3302" s="3">
        <v>7</v>
      </c>
      <c r="L3302" s="5">
        <v>107524.26</v>
      </c>
      <c r="M3302" s="3">
        <v>10</v>
      </c>
      <c r="N3302" s="5">
        <v>677402.84</v>
      </c>
      <c r="O3302" s="3" t="inlineStr">
        <is>
          <t>Efectivo</t>
        </is>
      </c>
      <c r="P3302" s="3" t="inlineStr">
        <is>
          <t>Lucas</t>
        </is>
      </c>
      <c r="Q3302" s="3" t="inlineStr">
        <is>
          <t>Norte</t>
        </is>
      </c>
      <c r="R3302" s="3" t="inlineStr">
        <is>
          <t>No aplica</t>
        </is>
      </c>
      <c r="S3302" s="3" t="inlineStr">
        <is>
          <t>Precio cargado manualmente</t>
        </is>
      </c>
      <c r="T3302" s="3">
        <f>IF(COUNTA(A3302:S3302)&lt;19,"REVISAR","OK")</f>
        <v>0</v>
      </c>
      <c r="U3302" s="3">
        <f>IF(ISNUMBER(B3302),"OK","REVISAR")</f>
        <v>0</v>
      </c>
      <c r="V3302" s="3">
        <f>IF(AND(ISNUMBER(K3302),K3302&gt;0,K3302&lt;50),"OK","REVISAR")</f>
        <v>0</v>
      </c>
      <c r="W3302" s="3">
        <f>IF(AND(ISNUMBER(L3302),L3302&gt;0,L3302&lt;1000000),"OK","REVISAR")</f>
        <v>0</v>
      </c>
      <c r="X3302" s="3">
        <f>IF(AND(ISNUMBER(K3302),ISNUMBER(L3302),ISNUMBER(M3302),ISNUMBER(N3302)),IF(ABS(N3302-(K3302*L3302*(1-M3302/100)))&gt;1,"REVISAR","OK"),"REVISAR")</f>
        <v>0</v>
      </c>
      <c r="Y3302" s="3">
        <f>IF(AND(ISNUMBER(SEARCH("@",E3302)),ISNUMBER(SEARCH(".",E3302))),"OK","REVISAR")</f>
        <v>0</v>
      </c>
      <c r="Z3302" s="3">
        <f>IF(COUNTIF($A$2:$A$5001,A3302)&gt;1,"REVISAR","OK")</f>
        <v>0</v>
      </c>
    </row>
    <row r="3303">
      <c r="A3303" s="3">
        <v>3302</v>
      </c>
      <c r="B3303" s="4">
        <v>45799</v>
      </c>
      <c r="C3303" s="3" t="inlineStr">
        <is>
          <t>María Gómez</t>
        </is>
      </c>
      <c r="D3303" s="3" t="inlineStr">
        <is>
          <t>Sin DNI</t>
        </is>
      </c>
      <c r="E3303" s="3" t="inlineStr">
        <is>
          <t>cliente774@gmail.com</t>
        </is>
      </c>
      <c r="F3303" s="3" t="inlineStr">
        <is>
          <t>+54 9 2326 734250</t>
        </is>
      </c>
      <c r="G3303" s="3" t="inlineStr">
        <is>
          <t>S. A. de Areco</t>
        </is>
      </c>
      <c r="H3303" s="3" t="inlineStr">
        <is>
          <t>Santa Fe</t>
        </is>
      </c>
      <c r="I3303" s="3" t="inlineStr">
        <is>
          <t>Notebook 15</t>
        </is>
      </c>
      <c r="J3303" s="3" t="inlineStr">
        <is>
          <t>Periféricos</t>
        </is>
      </c>
      <c r="K3303" s="3">
        <v>4</v>
      </c>
      <c r="L3303" s="5">
        <v>140055.05</v>
      </c>
      <c r="M3303" s="3">
        <v>20</v>
      </c>
      <c r="N3303" s="5">
        <v>448176.16</v>
      </c>
      <c r="P3303" s="3" t="inlineStr">
        <is>
          <t>Lucas</t>
        </is>
      </c>
      <c r="Q3303" s="3" t="inlineStr">
        <is>
          <t>Sucursal Centro</t>
        </is>
      </c>
      <c r="R3303" s="3" t="inlineStr">
        <is>
          <t>Entregado</t>
        </is>
      </c>
      <c r="T3303" s="3">
        <f>IF(COUNTA(A3303:S3303)&lt;19,"REVISAR","OK")</f>
        <v>0</v>
      </c>
      <c r="U3303" s="3">
        <f>IF(ISNUMBER(B3303),"OK","REVISAR")</f>
        <v>0</v>
      </c>
      <c r="V3303" s="3">
        <f>IF(AND(ISNUMBER(K3303),K3303&gt;0,K3303&lt;50),"OK","REVISAR")</f>
        <v>0</v>
      </c>
      <c r="W3303" s="3">
        <f>IF(AND(ISNUMBER(L3303),L3303&gt;0,L3303&lt;1000000),"OK","REVISAR")</f>
        <v>0</v>
      </c>
      <c r="X3303" s="3">
        <f>IF(AND(ISNUMBER(K3303),ISNUMBER(L3303),ISNUMBER(M3303),ISNUMBER(N3303)),IF(ABS(N3303-(K3303*L3303*(1-M3303/100)))&gt;1,"REVISAR","OK"),"REVISAR")</f>
        <v>0</v>
      </c>
      <c r="Y3303" s="3">
        <f>IF(AND(ISNUMBER(SEARCH("@",E3303)),ISNUMBER(SEARCH(".",E3303))),"OK","REVISAR")</f>
        <v>0</v>
      </c>
      <c r="Z3303" s="3">
        <f>IF(COUNTIF($A$2:$A$5001,A3303)&gt;1,"REVISAR","OK")</f>
        <v>0</v>
      </c>
    </row>
    <row r="3304">
      <c r="A3304" s="3">
        <v>3303</v>
      </c>
      <c r="B3304" s="4">
        <v>45575</v>
      </c>
      <c r="C3304" s="3" t="inlineStr">
        <is>
          <t>Sofía García</t>
        </is>
      </c>
      <c r="D3304" s="3" t="inlineStr">
        <is>
          <t>26663552</t>
        </is>
      </c>
      <c r="E3304" s="3" t="inlineStr">
        <is>
          <t>cliente690@gmail.com</t>
        </is>
      </c>
      <c r="F3304" s="3" t="inlineStr">
        <is>
          <t>12345</t>
        </is>
      </c>
      <c r="G3304" s="3" t="inlineStr">
        <is>
          <t>san antonio de areco</t>
        </is>
      </c>
      <c r="H3304" s="3" t="inlineStr">
        <is>
          <t>CABA</t>
        </is>
      </c>
      <c r="I3304" s="3" t="inlineStr">
        <is>
          <t>Producto desconocido</t>
        </is>
      </c>
      <c r="J3304" s="3" t="inlineStr">
        <is>
          <t>tecnologia</t>
        </is>
      </c>
      <c r="K3304" s="3">
        <v>8</v>
      </c>
      <c r="L3304" s="5">
        <v>42335.24</v>
      </c>
      <c r="M3304" s="3">
        <v>0</v>
      </c>
      <c r="N3304" s="5">
        <v>338681.92</v>
      </c>
      <c r="O3304" s="3" t="inlineStr">
        <is>
          <t>Transferencia</t>
        </is>
      </c>
      <c r="P3304" s="3" t="inlineStr">
        <is>
          <t>Sofía</t>
        </is>
      </c>
      <c r="Q3304" s="3" t="inlineStr">
        <is>
          <t>Centro</t>
        </is>
      </c>
      <c r="S3304" s="3" t="inlineStr">
        <is>
          <t>OK</t>
        </is>
      </c>
      <c r="T3304" s="3">
        <f>IF(COUNTA(A3304:S3304)&lt;19,"REVISAR","OK")</f>
        <v>0</v>
      </c>
      <c r="U3304" s="3">
        <f>IF(ISNUMBER(B3304),"OK","REVISAR")</f>
        <v>0</v>
      </c>
      <c r="V3304" s="3">
        <f>IF(AND(ISNUMBER(K3304),K3304&gt;0,K3304&lt;50),"OK","REVISAR")</f>
        <v>0</v>
      </c>
      <c r="W3304" s="3">
        <f>IF(AND(ISNUMBER(L3304),L3304&gt;0,L3304&lt;1000000),"OK","REVISAR")</f>
        <v>0</v>
      </c>
      <c r="X3304" s="3">
        <f>IF(AND(ISNUMBER(K3304),ISNUMBER(L3304),ISNUMBER(M3304),ISNUMBER(N3304)),IF(ABS(N3304-(K3304*L3304*(1-M3304/100)))&gt;1,"REVISAR","OK"),"REVISAR")</f>
        <v>0</v>
      </c>
      <c r="Y3304" s="3">
        <f>IF(AND(ISNUMBER(SEARCH("@",E3304)),ISNUMBER(SEARCH(".",E3304))),"OK","REVISAR")</f>
        <v>0</v>
      </c>
      <c r="Z3304" s="3">
        <f>IF(COUNTIF($A$2:$A$5001,A3304)&gt;1,"REVISAR","OK")</f>
        <v>0</v>
      </c>
    </row>
    <row r="3305">
      <c r="A3305" s="3">
        <v>3304</v>
      </c>
      <c r="B3305" s="4">
        <v>45415</v>
      </c>
      <c r="C3305" s="3" t="inlineStr">
        <is>
          <t>Sofía García</t>
        </is>
      </c>
      <c r="D3305" s="3" t="inlineStr">
        <is>
          <t>26634281</t>
        </is>
      </c>
      <c r="E3305" s="3" t="inlineStr">
        <is>
          <t>cliente17@hotmail.com</t>
        </is>
      </c>
      <c r="F3305" s="3" t="inlineStr">
        <is>
          <t>+54 9 2326 410006</t>
        </is>
      </c>
      <c r="G3305" s="3" t="inlineStr">
        <is>
          <t>Bs As</t>
        </is>
      </c>
      <c r="I3305" s="3" t="inlineStr">
        <is>
          <t>Auriculares Bluetooth</t>
        </is>
      </c>
      <c r="J3305" s="3" t="inlineStr">
        <is>
          <t>Hogar</t>
        </is>
      </c>
      <c r="K3305" s="3">
        <v>7</v>
      </c>
      <c r="L3305" s="5">
        <v>79529.92999999999</v>
      </c>
      <c r="M3305" s="3">
        <v>5</v>
      </c>
      <c r="N3305" s="5">
        <v>0</v>
      </c>
      <c r="O3305" s="3" t="inlineStr">
        <is>
          <t>efectivo</t>
        </is>
      </c>
      <c r="Q3305" s="3" t="inlineStr">
        <is>
          <t>Sucursal Centro</t>
        </is>
      </c>
      <c r="R3305" s="3" t="inlineStr">
        <is>
          <t>En camino</t>
        </is>
      </c>
      <c r="S3305" s="3" t="inlineStr">
        <is>
          <t>sin observaciones</t>
        </is>
      </c>
      <c r="T3305" s="3">
        <f>IF(COUNTA(A3305:S3305)&lt;19,"REVISAR","OK")</f>
        <v>0</v>
      </c>
      <c r="U3305" s="3">
        <f>IF(ISNUMBER(B3305),"OK","REVISAR")</f>
        <v>0</v>
      </c>
      <c r="V3305" s="3">
        <f>IF(AND(ISNUMBER(K3305),K3305&gt;0,K3305&lt;50),"OK","REVISAR")</f>
        <v>0</v>
      </c>
      <c r="W3305" s="3">
        <f>IF(AND(ISNUMBER(L3305),L3305&gt;0,L3305&lt;1000000),"OK","REVISAR")</f>
        <v>0</v>
      </c>
      <c r="X3305" s="3">
        <f>IF(AND(ISNUMBER(K3305),ISNUMBER(L3305),ISNUMBER(M3305),ISNUMBER(N3305)),IF(ABS(N3305-(K3305*L3305*(1-M3305/100)))&gt;1,"REVISAR","OK"),"REVISAR")</f>
        <v>0</v>
      </c>
      <c r="Y3305" s="3">
        <f>IF(AND(ISNUMBER(SEARCH("@",E3305)),ISNUMBER(SEARCH(".",E3305))),"OK","REVISAR")</f>
        <v>0</v>
      </c>
      <c r="Z3305" s="3">
        <f>IF(COUNTIF($A$2:$A$5001,A3305)&gt;1,"REVISAR","OK")</f>
        <v>0</v>
      </c>
    </row>
    <row r="3306">
      <c r="A3306" s="3">
        <v>3305</v>
      </c>
      <c r="B3306" s="4">
        <v>45684</v>
      </c>
      <c r="C3306" s="3" t="inlineStr">
        <is>
          <t>Pedro Sánchez</t>
        </is>
      </c>
      <c r="D3306" s="3" t="inlineStr">
        <is>
          <t>21014882</t>
        </is>
      </c>
      <c r="F3306" s="3" t="inlineStr">
        <is>
          <t>+54 9 2326 333675</t>
        </is>
      </c>
      <c r="G3306" s="3" t="inlineStr">
        <is>
          <t>Mar del Plata</t>
        </is>
      </c>
      <c r="I3306" s="3" t="inlineStr">
        <is>
          <t>Silla gamer</t>
        </is>
      </c>
      <c r="J3306" s="3" t="inlineStr">
        <is>
          <t>Hogar</t>
        </is>
      </c>
      <c r="K3306" s="3">
        <v>7</v>
      </c>
      <c r="L3306" s="5">
        <v>161178.04</v>
      </c>
      <c r="M3306" s="3">
        <v>10</v>
      </c>
      <c r="N3306" s="5">
        <v>1015421.65</v>
      </c>
      <c r="O3306" s="3" t="inlineStr">
        <is>
          <t>transf</t>
        </is>
      </c>
      <c r="P3306" s="3" t="inlineStr">
        <is>
          <t>Sin vendedor</t>
        </is>
      </c>
      <c r="Q3306" s="3" t="inlineStr">
        <is>
          <t>local 1</t>
        </is>
      </c>
      <c r="S3306" s="3" t="inlineStr">
        <is>
          <t>OK</t>
        </is>
      </c>
      <c r="T3306" s="3">
        <f>IF(COUNTA(A3306:S3306)&lt;19,"REVISAR","OK")</f>
        <v>0</v>
      </c>
      <c r="U3306" s="3">
        <f>IF(ISNUMBER(B3306),"OK","REVISAR")</f>
        <v>0</v>
      </c>
      <c r="V3306" s="3">
        <f>IF(AND(ISNUMBER(K3306),K3306&gt;0,K3306&lt;50),"OK","REVISAR")</f>
        <v>0</v>
      </c>
      <c r="W3306" s="3">
        <f>IF(AND(ISNUMBER(L3306),L3306&gt;0,L3306&lt;1000000),"OK","REVISAR")</f>
        <v>0</v>
      </c>
      <c r="X3306" s="3">
        <f>IF(AND(ISNUMBER(K3306),ISNUMBER(L3306),ISNUMBER(M3306),ISNUMBER(N3306)),IF(ABS(N3306-(K3306*L3306*(1-M3306/100)))&gt;1,"REVISAR","OK"),"REVISAR")</f>
        <v>0</v>
      </c>
      <c r="Y3306" s="3">
        <f>IF(AND(ISNUMBER(SEARCH("@",E3306)),ISNUMBER(SEARCH(".",E3306))),"OK","REVISAR")</f>
        <v>0</v>
      </c>
      <c r="Z3306" s="3">
        <f>IF(COUNTIF($A$2:$A$5001,A3306)&gt;1,"REVISAR","OK")</f>
        <v>0</v>
      </c>
    </row>
    <row r="3307">
      <c r="A3307" s="3">
        <v>942</v>
      </c>
      <c r="B3307" s="4">
        <v>45475</v>
      </c>
      <c r="C3307" s="3" t="inlineStr">
        <is>
          <t>Martín Fernández</t>
        </is>
      </c>
      <c r="D3307" s="3" t="inlineStr">
        <is>
          <t>30792573</t>
        </is>
      </c>
      <c r="E3307" s="3" t="inlineStr">
        <is>
          <t>cliente49@hotmail.com</t>
        </is>
      </c>
      <c r="F3307" s="3" t="inlineStr">
        <is>
          <t>+54 9 2326 249021</t>
        </is>
      </c>
      <c r="G3307" s="3" t="inlineStr">
        <is>
          <t>Cordoba</t>
        </is>
      </c>
      <c r="H3307" s="3" t="inlineStr">
        <is>
          <t>buenos aires</t>
        </is>
      </c>
      <c r="I3307" s="3" t="inlineStr">
        <is>
          <t>Silla gamer</t>
        </is>
      </c>
      <c r="J3307" s="3" t="inlineStr">
        <is>
          <t>Periféricos</t>
        </is>
      </c>
      <c r="K3307" s="3">
        <v>4</v>
      </c>
      <c r="L3307" s="5">
        <v>41133.44</v>
      </c>
      <c r="M3307" s="3">
        <v>15</v>
      </c>
      <c r="N3307" s="5">
        <v>139853.7</v>
      </c>
      <c r="O3307" s="3" t="inlineStr">
        <is>
          <t>MercadoPago</t>
        </is>
      </c>
      <c r="P3307" s="3" t="inlineStr">
        <is>
          <t>Sofía</t>
        </is>
      </c>
      <c r="Q3307" s="3" t="inlineStr">
        <is>
          <t>Online</t>
        </is>
      </c>
      <c r="R3307" s="3" t="inlineStr">
        <is>
          <t>Cancelado</t>
        </is>
      </c>
      <c r="S3307" s="3" t="inlineStr">
        <is>
          <t>Duplicado probable</t>
        </is>
      </c>
      <c r="T3307" s="3">
        <f>IF(COUNTA(A3307:S3307)&lt;19,"REVISAR","OK")</f>
        <v>0</v>
      </c>
      <c r="U3307" s="3">
        <f>IF(ISNUMBER(B3307),"OK","REVISAR")</f>
        <v>0</v>
      </c>
      <c r="V3307" s="3">
        <f>IF(AND(ISNUMBER(K3307),K3307&gt;0,K3307&lt;50),"OK","REVISAR")</f>
        <v>0</v>
      </c>
      <c r="W3307" s="3">
        <f>IF(AND(ISNUMBER(L3307),L3307&gt;0,L3307&lt;1000000),"OK","REVISAR")</f>
        <v>0</v>
      </c>
      <c r="X3307" s="3">
        <f>IF(AND(ISNUMBER(K3307),ISNUMBER(L3307),ISNUMBER(M3307),ISNUMBER(N3307)),IF(ABS(N3307-(K3307*L3307*(1-M3307/100)))&gt;1,"REVISAR","OK"),"REVISAR")</f>
        <v>0</v>
      </c>
      <c r="Y3307" s="3">
        <f>IF(AND(ISNUMBER(SEARCH("@",E3307)),ISNUMBER(SEARCH(".",E3307))),"OK","REVISAR")</f>
        <v>0</v>
      </c>
      <c r="Z3307" s="3">
        <f>IF(COUNTIF($A$2:$A$5001,A3307)&gt;1,"REVISAR","OK")</f>
        <v>0</v>
      </c>
    </row>
    <row r="3308">
      <c r="A3308" s="3">
        <v>3307</v>
      </c>
      <c r="B3308" s="4">
        <v>45775</v>
      </c>
      <c r="C3308" s="3" t="inlineStr">
        <is>
          <t>Camila Torres</t>
        </is>
      </c>
      <c r="D3308" s="3" t="inlineStr">
        <is>
          <t>25350977</t>
        </is>
      </c>
      <c r="E3308" s="3" t="inlineStr">
        <is>
          <t>cliente636@</t>
        </is>
      </c>
      <c r="F3308" s="3" t="inlineStr">
        <is>
          <t>+54 9 2326 892930</t>
        </is>
      </c>
      <c r="G3308" s="3" t="inlineStr">
        <is>
          <t>S. A. de Areco</t>
        </is>
      </c>
      <c r="H3308" s="3" t="inlineStr">
        <is>
          <t>Cordoba</t>
        </is>
      </c>
      <c r="I3308" s="3" t="inlineStr">
        <is>
          <t>Memoria RAM 8GB</t>
        </is>
      </c>
      <c r="K3308" s="3">
        <v>2</v>
      </c>
      <c r="L3308" s="5">
        <v>61532.04</v>
      </c>
      <c r="M3308" s="3">
        <v>0</v>
      </c>
      <c r="N3308" s="5">
        <v>123064.08</v>
      </c>
      <c r="O3308" s="3" t="inlineStr">
        <is>
          <t>Transferencia</t>
        </is>
      </c>
      <c r="R3308" s="3" t="inlineStr">
        <is>
          <t>No aplica</t>
        </is>
      </c>
      <c r="S3308" s="3" t="inlineStr">
        <is>
          <t>Cliente reclama demora</t>
        </is>
      </c>
      <c r="T3308" s="3">
        <f>IF(COUNTA(A3308:S3308)&lt;19,"REVISAR","OK")</f>
        <v>0</v>
      </c>
      <c r="U3308" s="3">
        <f>IF(ISNUMBER(B3308),"OK","REVISAR")</f>
        <v>0</v>
      </c>
      <c r="V3308" s="3">
        <f>IF(AND(ISNUMBER(K3308),K3308&gt;0,K3308&lt;50),"OK","REVISAR")</f>
        <v>0</v>
      </c>
      <c r="W3308" s="3">
        <f>IF(AND(ISNUMBER(L3308),L3308&gt;0,L3308&lt;1000000),"OK","REVISAR")</f>
        <v>0</v>
      </c>
      <c r="X3308" s="3">
        <f>IF(AND(ISNUMBER(K3308),ISNUMBER(L3308),ISNUMBER(M3308),ISNUMBER(N3308)),IF(ABS(N3308-(K3308*L3308*(1-M3308/100)))&gt;1,"REVISAR","OK"),"REVISAR")</f>
        <v>0</v>
      </c>
      <c r="Y3308" s="3">
        <f>IF(AND(ISNUMBER(SEARCH("@",E3308)),ISNUMBER(SEARCH(".",E3308))),"OK","REVISAR")</f>
        <v>0</v>
      </c>
      <c r="Z3308" s="3">
        <f>IF(COUNTIF($A$2:$A$5001,A3308)&gt;1,"REVISAR","OK")</f>
        <v>0</v>
      </c>
    </row>
    <row r="3309">
      <c r="A3309" s="3">
        <v>1951</v>
      </c>
      <c r="B3309" s="4">
        <v>45471</v>
      </c>
      <c r="C3309" s="3" t="inlineStr">
        <is>
          <t>Juan Pérez</t>
        </is>
      </c>
      <c r="D3309" s="3" t="inlineStr">
        <is>
          <t>34626010</t>
        </is>
      </c>
      <c r="E3309" s="3" t="inlineStr">
        <is>
          <t>cliente125@hotmail.com</t>
        </is>
      </c>
      <c r="F3309" s="3" t="inlineStr">
        <is>
          <t>+54 9 2326 880152</t>
        </is>
      </c>
      <c r="G3309" s="3" t="inlineStr">
        <is>
          <t>Cordoba</t>
        </is>
      </c>
      <c r="I3309" s="3" t="inlineStr">
        <is>
          <t>Silla gamer</t>
        </is>
      </c>
      <c r="J3309" s="3" t="inlineStr">
        <is>
          <t>tecnologia</t>
        </is>
      </c>
      <c r="K3309" s="3">
        <v>3</v>
      </c>
      <c r="L3309" s="5">
        <v>110847.93</v>
      </c>
      <c r="M3309" s="3">
        <v>0</v>
      </c>
      <c r="N3309" s="5">
        <v>332543.79</v>
      </c>
      <c r="O3309" s="3" t="inlineStr">
        <is>
          <t>Tarjeta Crédito</t>
        </is>
      </c>
      <c r="P3309" s="3" t="inlineStr">
        <is>
          <t>Paul</t>
        </is>
      </c>
      <c r="Q3309" s="3" t="inlineStr">
        <is>
          <t>Local 1</t>
        </is>
      </c>
      <c r="R3309" s="3" t="inlineStr">
        <is>
          <t>pendiente</t>
        </is>
      </c>
      <c r="S3309" s="3" t="inlineStr">
        <is>
          <t>sin observaciones</t>
        </is>
      </c>
      <c r="T3309" s="3">
        <f>IF(COUNTA(A3309:S3309)&lt;19,"REVISAR","OK")</f>
        <v>0</v>
      </c>
      <c r="U3309" s="3">
        <f>IF(ISNUMBER(B3309),"OK","REVISAR")</f>
        <v>0</v>
      </c>
      <c r="V3309" s="3">
        <f>IF(AND(ISNUMBER(K3309),K3309&gt;0,K3309&lt;50),"OK","REVISAR")</f>
        <v>0</v>
      </c>
      <c r="W3309" s="3">
        <f>IF(AND(ISNUMBER(L3309),L3309&gt;0,L3309&lt;1000000),"OK","REVISAR")</f>
        <v>0</v>
      </c>
      <c r="X3309" s="3">
        <f>IF(AND(ISNUMBER(K3309),ISNUMBER(L3309),ISNUMBER(M3309),ISNUMBER(N3309)),IF(ABS(N3309-(K3309*L3309*(1-M3309/100)))&gt;1,"REVISAR","OK"),"REVISAR")</f>
        <v>0</v>
      </c>
      <c r="Y3309" s="3">
        <f>IF(AND(ISNUMBER(SEARCH("@",E3309)),ISNUMBER(SEARCH(".",E3309))),"OK","REVISAR")</f>
        <v>0</v>
      </c>
      <c r="Z3309" s="3">
        <f>IF(COUNTIF($A$2:$A$5001,A3309)&gt;1,"REVISAR","OK")</f>
        <v>0</v>
      </c>
    </row>
    <row r="3310">
      <c r="A3310" s="3">
        <v>3309</v>
      </c>
      <c r="B3310" s="4">
        <v>45384</v>
      </c>
      <c r="C3310" s="3" t="inlineStr">
        <is>
          <t>Carlos López</t>
        </is>
      </c>
      <c r="D3310" s="3" t="inlineStr">
        <is>
          <t>23311563</t>
        </is>
      </c>
      <c r="E3310" s="3" t="inlineStr">
        <is>
          <t>cliente569@hotmail.com</t>
        </is>
      </c>
      <c r="F3310" s="3" t="inlineStr">
        <is>
          <t>+54 9 2326 501089</t>
        </is>
      </c>
      <c r="G3310" s="3" t="inlineStr">
        <is>
          <t>CABA</t>
        </is>
      </c>
      <c r="H3310" s="3" t="inlineStr">
        <is>
          <t>Santa Fe</t>
        </is>
      </c>
      <c r="I3310" s="3" t="inlineStr">
        <is>
          <t>Cable USB-C</t>
        </is>
      </c>
      <c r="J3310" s="3" t="inlineStr">
        <is>
          <t>Tecnologia</t>
        </is>
      </c>
      <c r="K3310" s="3">
        <v>3</v>
      </c>
      <c r="L3310" s="5">
        <v>126195.74</v>
      </c>
      <c r="M3310" s="3">
        <v>0</v>
      </c>
      <c r="N3310" s="5">
        <v>378587.22</v>
      </c>
      <c r="O3310" s="3" t="inlineStr">
        <is>
          <t>transf</t>
        </is>
      </c>
      <c r="Q3310" s="3" t="inlineStr">
        <is>
          <t>Local 1</t>
        </is>
      </c>
      <c r="R3310" s="3" t="inlineStr">
        <is>
          <t>pendiente</t>
        </is>
      </c>
      <c r="S3310" s="3" t="inlineStr">
        <is>
          <t>Duplicado probable</t>
        </is>
      </c>
      <c r="T3310" s="3">
        <f>IF(COUNTA(A3310:S3310)&lt;19,"REVISAR","OK")</f>
        <v>0</v>
      </c>
      <c r="U3310" s="3">
        <f>IF(ISNUMBER(B3310),"OK","REVISAR")</f>
        <v>0</v>
      </c>
      <c r="V3310" s="3">
        <f>IF(AND(ISNUMBER(K3310),K3310&gt;0,K3310&lt;50),"OK","REVISAR")</f>
        <v>0</v>
      </c>
      <c r="W3310" s="3">
        <f>IF(AND(ISNUMBER(L3310),L3310&gt;0,L3310&lt;1000000),"OK","REVISAR")</f>
        <v>0</v>
      </c>
      <c r="X3310" s="3">
        <f>IF(AND(ISNUMBER(K3310),ISNUMBER(L3310),ISNUMBER(M3310),ISNUMBER(N3310)),IF(ABS(N3310-(K3310*L3310*(1-M3310/100)))&gt;1,"REVISAR","OK"),"REVISAR")</f>
        <v>0</v>
      </c>
      <c r="Y3310" s="3">
        <f>IF(AND(ISNUMBER(SEARCH("@",E3310)),ISNUMBER(SEARCH(".",E3310))),"OK","REVISAR")</f>
        <v>0</v>
      </c>
      <c r="Z3310" s="3">
        <f>IF(COUNTIF($A$2:$A$5001,A3310)&gt;1,"REVISAR","OK")</f>
        <v>0</v>
      </c>
    </row>
    <row r="3311">
      <c r="A3311" s="3">
        <v>1821</v>
      </c>
      <c r="B3311" s="4">
        <v>45674</v>
      </c>
      <c r="C3311" s="3" t="inlineStr">
        <is>
          <t>Valentina Díaz</t>
        </is>
      </c>
      <c r="D3311" s="3" t="inlineStr">
        <is>
          <t>45451870</t>
        </is>
      </c>
      <c r="E3311" s="3" t="inlineStr">
        <is>
          <t>cliente116@yahoo.com</t>
        </is>
      </c>
      <c r="F3311" s="3" t="inlineStr">
        <is>
          <t>+54 9 2326 562675</t>
        </is>
      </c>
      <c r="G3311" s="3" t="inlineStr">
        <is>
          <t>Cordoba</t>
        </is>
      </c>
      <c r="H3311" s="3" t="inlineStr">
        <is>
          <t>Bs.As</t>
        </is>
      </c>
      <c r="I3311" s="3" t="inlineStr">
        <is>
          <t>Monitor 24</t>
        </is>
      </c>
      <c r="J3311" s="3" t="inlineStr">
        <is>
          <t>tecnologia</t>
        </is>
      </c>
      <c r="K3311" s="3">
        <v>2</v>
      </c>
      <c r="L3311" s="5">
        <v>87004.99000000001</v>
      </c>
      <c r="M3311" s="3">
        <v>0</v>
      </c>
      <c r="N3311" s="5">
        <v>174009.98</v>
      </c>
      <c r="O3311" s="3" t="inlineStr">
        <is>
          <t>transf</t>
        </is>
      </c>
      <c r="Q3311" s="3" t="inlineStr">
        <is>
          <t>Centro</t>
        </is>
      </c>
      <c r="R3311" s="3" t="inlineStr">
        <is>
          <t>pendiente</t>
        </is>
      </c>
      <c r="S3311" s="3" t="inlineStr">
        <is>
          <t>Precio cargado manualmente</t>
        </is>
      </c>
      <c r="T3311" s="3">
        <f>IF(COUNTA(A3311:S3311)&lt;19,"REVISAR","OK")</f>
        <v>0</v>
      </c>
      <c r="U3311" s="3">
        <f>IF(ISNUMBER(B3311),"OK","REVISAR")</f>
        <v>0</v>
      </c>
      <c r="V3311" s="3">
        <f>IF(AND(ISNUMBER(K3311),K3311&gt;0,K3311&lt;50),"OK","REVISAR")</f>
        <v>0</v>
      </c>
      <c r="W3311" s="3">
        <f>IF(AND(ISNUMBER(L3311),L3311&gt;0,L3311&lt;1000000),"OK","REVISAR")</f>
        <v>0</v>
      </c>
      <c r="X3311" s="3">
        <f>IF(AND(ISNUMBER(K3311),ISNUMBER(L3311),ISNUMBER(M3311),ISNUMBER(N3311)),IF(ABS(N3311-(K3311*L3311*(1-M3311/100)))&gt;1,"REVISAR","OK"),"REVISAR")</f>
        <v>0</v>
      </c>
      <c r="Y3311" s="3">
        <f>IF(AND(ISNUMBER(SEARCH("@",E3311)),ISNUMBER(SEARCH(".",E3311))),"OK","REVISAR")</f>
        <v>0</v>
      </c>
      <c r="Z3311" s="3">
        <f>IF(COUNTIF($A$2:$A$5001,A3311)&gt;1,"REVISAR","OK")</f>
        <v>0</v>
      </c>
    </row>
    <row r="3312">
      <c r="A3312" s="3">
        <v>3311</v>
      </c>
      <c r="B3312" s="4">
        <v>45412</v>
      </c>
      <c r="C3312" s="3" t="inlineStr">
        <is>
          <t>Martín Fernández</t>
        </is>
      </c>
      <c r="D3312" s="3" t="inlineStr">
        <is>
          <t>39458570</t>
        </is>
      </c>
      <c r="E3312" s="3" t="inlineStr">
        <is>
          <t>cliente336@gmai.com</t>
        </is>
      </c>
      <c r="F3312" s="3" t="inlineStr">
        <is>
          <t>+54 9 2326 609893</t>
        </is>
      </c>
      <c r="G3312" s="3" t="inlineStr">
        <is>
          <t>Capital Federal</t>
        </is>
      </c>
      <c r="H3312" s="3" t="inlineStr">
        <is>
          <t>Santa Fe</t>
        </is>
      </c>
      <c r="J3312" s="3" t="inlineStr">
        <is>
          <t>Tecnologia</t>
        </is>
      </c>
      <c r="K3312" s="3">
        <v>5</v>
      </c>
      <c r="L3312" s="5">
        <v>140052.55</v>
      </c>
      <c r="M3312" s="3">
        <v>25</v>
      </c>
      <c r="N3312" s="5">
        <v>525197.0600000001</v>
      </c>
      <c r="O3312" s="3" t="inlineStr">
        <is>
          <t>transf</t>
        </is>
      </c>
      <c r="P3312" s="3" t="inlineStr">
        <is>
          <t>Admin</t>
        </is>
      </c>
      <c r="S3312" s="3" t="inlineStr">
        <is>
          <t>Producto sin stock</t>
        </is>
      </c>
      <c r="T3312" s="3">
        <f>IF(COUNTA(A3312:S3312)&lt;19,"REVISAR","OK")</f>
        <v>0</v>
      </c>
      <c r="U3312" s="3">
        <f>IF(ISNUMBER(B3312),"OK","REVISAR")</f>
        <v>0</v>
      </c>
      <c r="V3312" s="3">
        <f>IF(AND(ISNUMBER(K3312),K3312&gt;0,K3312&lt;50),"OK","REVISAR")</f>
        <v>0</v>
      </c>
      <c r="W3312" s="3">
        <f>IF(AND(ISNUMBER(L3312),L3312&gt;0,L3312&lt;1000000),"OK","REVISAR")</f>
        <v>0</v>
      </c>
      <c r="X3312" s="3">
        <f>IF(AND(ISNUMBER(K3312),ISNUMBER(L3312),ISNUMBER(M3312),ISNUMBER(N3312)),IF(ABS(N3312-(K3312*L3312*(1-M3312/100)))&gt;1,"REVISAR","OK"),"REVISAR")</f>
        <v>0</v>
      </c>
      <c r="Y3312" s="3">
        <f>IF(AND(ISNUMBER(SEARCH("@",E3312)),ISNUMBER(SEARCH(".",E3312))),"OK","REVISAR")</f>
        <v>0</v>
      </c>
      <c r="Z3312" s="3">
        <f>IF(COUNTIF($A$2:$A$5001,A3312)&gt;1,"REVISAR","OK")</f>
        <v>0</v>
      </c>
    </row>
    <row r="3313">
      <c r="A3313" s="3">
        <v>3312</v>
      </c>
      <c r="B3313" s="4">
        <v>45367</v>
      </c>
      <c r="C3313" s="3" t="inlineStr">
        <is>
          <t>Sofía García</t>
        </is>
      </c>
      <c r="D3313" s="3" t="inlineStr">
        <is>
          <t>35076083</t>
        </is>
      </c>
      <c r="E3313" s="3" t="inlineStr">
        <is>
          <t>cliente384@gmail.com</t>
        </is>
      </c>
      <c r="G3313" s="3" t="inlineStr">
        <is>
          <t>CABA</t>
        </is>
      </c>
      <c r="H3313" s="3" t="inlineStr">
        <is>
          <t>Mendoza</t>
        </is>
      </c>
      <c r="I3313" s="3" t="inlineStr">
        <is>
          <t>Mouse gamer</t>
        </is>
      </c>
      <c r="J3313" s="3" t="inlineStr">
        <is>
          <t>Tecnología</t>
        </is>
      </c>
      <c r="K3313" s="3">
        <v>1</v>
      </c>
      <c r="L3313" s="5">
        <v>140722.3</v>
      </c>
      <c r="M3313" s="3">
        <v>20</v>
      </c>
      <c r="N3313" s="5">
        <v>112577.84</v>
      </c>
      <c r="O3313" s="3" t="inlineStr">
        <is>
          <t>Efectivo</t>
        </is>
      </c>
      <c r="P3313" s="3" t="inlineStr">
        <is>
          <t>Sin vendedor</t>
        </is>
      </c>
      <c r="Q3313" s="3" t="inlineStr">
        <is>
          <t>Centro</t>
        </is>
      </c>
      <c r="R3313" s="3" t="inlineStr">
        <is>
          <t>No aplica</t>
        </is>
      </c>
      <c r="S3313" s="3" t="inlineStr">
        <is>
          <t>Pago a confirmar</t>
        </is>
      </c>
      <c r="T3313" s="3">
        <f>IF(COUNTA(A3313:S3313)&lt;19,"REVISAR","OK")</f>
        <v>0</v>
      </c>
      <c r="U3313" s="3">
        <f>IF(ISNUMBER(B3313),"OK","REVISAR")</f>
        <v>0</v>
      </c>
      <c r="V3313" s="3">
        <f>IF(AND(ISNUMBER(K3313),K3313&gt;0,K3313&lt;50),"OK","REVISAR")</f>
        <v>0</v>
      </c>
      <c r="W3313" s="3">
        <f>IF(AND(ISNUMBER(L3313),L3313&gt;0,L3313&lt;1000000),"OK","REVISAR")</f>
        <v>0</v>
      </c>
      <c r="X3313" s="3">
        <f>IF(AND(ISNUMBER(K3313),ISNUMBER(L3313),ISNUMBER(M3313),ISNUMBER(N3313)),IF(ABS(N3313-(K3313*L3313*(1-M3313/100)))&gt;1,"REVISAR","OK"),"REVISAR")</f>
        <v>0</v>
      </c>
      <c r="Y3313" s="3">
        <f>IF(AND(ISNUMBER(SEARCH("@",E3313)),ISNUMBER(SEARCH(".",E3313))),"OK","REVISAR")</f>
        <v>0</v>
      </c>
      <c r="Z3313" s="3">
        <f>IF(COUNTIF($A$2:$A$5001,A3313)&gt;1,"REVISAR","OK")</f>
        <v>0</v>
      </c>
    </row>
    <row r="3314">
      <c r="A3314" s="3">
        <v>3313</v>
      </c>
      <c r="B3314" s="4">
        <v>45682</v>
      </c>
      <c r="C3314" s="3" t="inlineStr">
        <is>
          <t>Ana Martínez</t>
        </is>
      </c>
      <c r="D3314" s="3" t="inlineStr">
        <is>
          <t>43118237</t>
        </is>
      </c>
      <c r="E3314" s="3" t="inlineStr">
        <is>
          <t>cliente779@gmail.com</t>
        </is>
      </c>
      <c r="F3314" s="3" t="inlineStr">
        <is>
          <t>12345</t>
        </is>
      </c>
      <c r="G3314" s="3" t="inlineStr">
        <is>
          <t>Rosario</t>
        </is>
      </c>
      <c r="H3314" s="3" t="inlineStr">
        <is>
          <t>Cordoba</t>
        </is>
      </c>
      <c r="I3314" s="3" t="inlineStr">
        <is>
          <t>Parlante portátil</t>
        </is>
      </c>
      <c r="J3314" s="3" t="inlineStr">
        <is>
          <t>Hogar</t>
        </is>
      </c>
      <c r="K3314" s="3">
        <v>3</v>
      </c>
      <c r="L3314" s="5">
        <v>80467.71000000001</v>
      </c>
      <c r="M3314" s="3">
        <v>5</v>
      </c>
      <c r="N3314" s="5">
        <v>229332.97</v>
      </c>
      <c r="P3314" s="3" t="inlineStr">
        <is>
          <t>Lucas</t>
        </is>
      </c>
      <c r="Q3314" s="3" t="inlineStr">
        <is>
          <t>Sucursal Norte</t>
        </is>
      </c>
      <c r="R3314" s="3" t="inlineStr">
        <is>
          <t>Entregado</t>
        </is>
      </c>
      <c r="S3314" s="3" t="inlineStr">
        <is>
          <t>Dirección incompleta</t>
        </is>
      </c>
      <c r="T3314" s="3">
        <f>IF(COUNTA(A3314:S3314)&lt;19,"REVISAR","OK")</f>
        <v>0</v>
      </c>
      <c r="U3314" s="3">
        <f>IF(ISNUMBER(B3314),"OK","REVISAR")</f>
        <v>0</v>
      </c>
      <c r="V3314" s="3">
        <f>IF(AND(ISNUMBER(K3314),K3314&gt;0,K3314&lt;50),"OK","REVISAR")</f>
        <v>0</v>
      </c>
      <c r="W3314" s="3">
        <f>IF(AND(ISNUMBER(L3314),L3314&gt;0,L3314&lt;1000000),"OK","REVISAR")</f>
        <v>0</v>
      </c>
      <c r="X3314" s="3">
        <f>IF(AND(ISNUMBER(K3314),ISNUMBER(L3314),ISNUMBER(M3314),ISNUMBER(N3314)),IF(ABS(N3314-(K3314*L3314*(1-M3314/100)))&gt;1,"REVISAR","OK"),"REVISAR")</f>
        <v>0</v>
      </c>
      <c r="Y3314" s="3">
        <f>IF(AND(ISNUMBER(SEARCH("@",E3314)),ISNUMBER(SEARCH(".",E3314))),"OK","REVISAR")</f>
        <v>0</v>
      </c>
      <c r="Z3314" s="3">
        <f>IF(COUNTIF($A$2:$A$5001,A3314)&gt;1,"REVISAR","OK")</f>
        <v>0</v>
      </c>
    </row>
    <row r="3315">
      <c r="A3315" s="3">
        <v>3314</v>
      </c>
      <c r="B3315" s="4">
        <v>45766</v>
      </c>
      <c r="C3315" s="3" t="inlineStr">
        <is>
          <t>Camila Torres</t>
        </is>
      </c>
      <c r="D3315" s="3" t="inlineStr">
        <is>
          <t>20318386</t>
        </is>
      </c>
      <c r="E3315" s="3" t="inlineStr">
        <is>
          <t>cliente585@hotmial.com</t>
        </is>
      </c>
      <c r="F3315" s="3" t="inlineStr">
        <is>
          <t>+54 9 2326 547342</t>
        </is>
      </c>
      <c r="G3315" s="3" t="inlineStr">
        <is>
          <t>Cordoba</t>
        </is>
      </c>
      <c r="H3315" s="3" t="inlineStr">
        <is>
          <t>buenos aires</t>
        </is>
      </c>
      <c r="I3315" s="3" t="inlineStr">
        <is>
          <t>Disco SSD 480GB</t>
        </is>
      </c>
      <c r="J3315" s="3" t="inlineStr">
        <is>
          <t>Periféricos</t>
        </is>
      </c>
      <c r="K3315" s="3">
        <v>4</v>
      </c>
      <c r="L3315" s="5">
        <v>122481.58</v>
      </c>
      <c r="M3315" s="3">
        <v>0</v>
      </c>
      <c r="N3315" s="5">
        <v>489926.32</v>
      </c>
      <c r="O3315" s="3" t="inlineStr">
        <is>
          <t>transf</t>
        </is>
      </c>
      <c r="Q3315" s="3" t="inlineStr">
        <is>
          <t>Online</t>
        </is>
      </c>
      <c r="R3315" s="3" t="inlineStr">
        <is>
          <t>En camino</t>
        </is>
      </c>
      <c r="S3315" s="3" t="inlineStr">
        <is>
          <t>Duplicado probable</t>
        </is>
      </c>
      <c r="T3315" s="3">
        <f>IF(COUNTA(A3315:S3315)&lt;19,"REVISAR","OK")</f>
        <v>0</v>
      </c>
      <c r="U3315" s="3">
        <f>IF(ISNUMBER(B3315),"OK","REVISAR")</f>
        <v>0</v>
      </c>
      <c r="V3315" s="3">
        <f>IF(AND(ISNUMBER(K3315),K3315&gt;0,K3315&lt;50),"OK","REVISAR")</f>
        <v>0</v>
      </c>
      <c r="W3315" s="3">
        <f>IF(AND(ISNUMBER(L3315),L3315&gt;0,L3315&lt;1000000),"OK","REVISAR")</f>
        <v>0</v>
      </c>
      <c r="X3315" s="3">
        <f>IF(AND(ISNUMBER(K3315),ISNUMBER(L3315),ISNUMBER(M3315),ISNUMBER(N3315)),IF(ABS(N3315-(K3315*L3315*(1-M3315/100)))&gt;1,"REVISAR","OK"),"REVISAR")</f>
        <v>0</v>
      </c>
      <c r="Y3315" s="3">
        <f>IF(AND(ISNUMBER(SEARCH("@",E3315)),ISNUMBER(SEARCH(".",E3315))),"OK","REVISAR")</f>
        <v>0</v>
      </c>
      <c r="Z3315" s="3">
        <f>IF(COUNTIF($A$2:$A$5001,A3315)&gt;1,"REVISAR","OK")</f>
        <v>0</v>
      </c>
    </row>
    <row r="3316">
      <c r="A3316" s="3">
        <v>3315</v>
      </c>
      <c r="B3316" s="4">
        <v>45769</v>
      </c>
      <c r="C3316" s="3" t="inlineStr">
        <is>
          <t>Camila Torres</t>
        </is>
      </c>
      <c r="D3316" s="3" t="inlineStr">
        <is>
          <t>41535621</t>
        </is>
      </c>
      <c r="E3316" s="3" t="inlineStr">
        <is>
          <t>cliente220@gmail.com</t>
        </is>
      </c>
      <c r="F3316" s="3" t="inlineStr">
        <is>
          <t>+54 9 2326 573820</t>
        </is>
      </c>
      <c r="G3316" s="3" t="inlineStr">
        <is>
          <t>Capital Federal</t>
        </is>
      </c>
      <c r="I3316" s="3" t="inlineStr">
        <is>
          <t>Notebook 15</t>
        </is>
      </c>
      <c r="J3316" s="3" t="inlineStr">
        <is>
          <t>Accesorios</t>
        </is>
      </c>
      <c r="K3316" s="3">
        <v>2</v>
      </c>
      <c r="L3316" s="5">
        <v>163347.69</v>
      </c>
      <c r="M3316" s="3">
        <v>20</v>
      </c>
      <c r="Q3316" s="3" t="inlineStr">
        <is>
          <t>Norte</t>
        </is>
      </c>
      <c r="R3316" s="3" t="inlineStr">
        <is>
          <t>pendiente</t>
        </is>
      </c>
      <c r="S3316" s="3" t="inlineStr">
        <is>
          <t>sin observaciones</t>
        </is>
      </c>
      <c r="T3316" s="3">
        <f>IF(COUNTA(A3316:S3316)&lt;19,"REVISAR","OK")</f>
        <v>0</v>
      </c>
      <c r="U3316" s="3">
        <f>IF(ISNUMBER(B3316),"OK","REVISAR")</f>
        <v>0</v>
      </c>
      <c r="V3316" s="3">
        <f>IF(AND(ISNUMBER(K3316),K3316&gt;0,K3316&lt;50),"OK","REVISAR")</f>
        <v>0</v>
      </c>
      <c r="W3316" s="3">
        <f>IF(AND(ISNUMBER(L3316),L3316&gt;0,L3316&lt;1000000),"OK","REVISAR")</f>
        <v>0</v>
      </c>
      <c r="X3316" s="3">
        <f>IF(AND(ISNUMBER(K3316),ISNUMBER(L3316),ISNUMBER(M3316),ISNUMBER(N3316)),IF(ABS(N3316-(K3316*L3316*(1-M3316/100)))&gt;1,"REVISAR","OK"),"REVISAR")</f>
        <v>0</v>
      </c>
      <c r="Y3316" s="3">
        <f>IF(AND(ISNUMBER(SEARCH("@",E3316)),ISNUMBER(SEARCH(".",E3316))),"OK","REVISAR")</f>
        <v>0</v>
      </c>
      <c r="Z3316" s="3">
        <f>IF(COUNTIF($A$2:$A$5001,A3316)&gt;1,"REVISAR","OK")</f>
        <v>0</v>
      </c>
    </row>
    <row r="3317">
      <c r="A3317" s="3">
        <v>3316</v>
      </c>
      <c r="B3317" s="4">
        <v>45665</v>
      </c>
      <c r="C3317" s="3" t="inlineStr">
        <is>
          <t>Juan Pérez</t>
        </is>
      </c>
      <c r="D3317" s="3" t="inlineStr">
        <is>
          <t>39907800</t>
        </is>
      </c>
      <c r="F3317" s="3" t="inlineStr">
        <is>
          <t>+54 9 2326 693614</t>
        </is>
      </c>
      <c r="G3317" s="3" t="inlineStr">
        <is>
          <t>Cordoba</t>
        </is>
      </c>
      <c r="H3317" s="3" t="inlineStr">
        <is>
          <t>Cordoba</t>
        </is>
      </c>
      <c r="I3317" s="3" t="inlineStr">
        <is>
          <t>Silla gamer</t>
        </is>
      </c>
      <c r="J3317" s="3" t="inlineStr">
        <is>
          <t>Accesorios</t>
        </is>
      </c>
      <c r="K3317" s="3">
        <v>6</v>
      </c>
      <c r="L3317" s="5">
        <v>104332.79</v>
      </c>
      <c r="M3317" s="3">
        <v>20</v>
      </c>
      <c r="N3317" s="5">
        <v>500797.39</v>
      </c>
      <c r="O3317" s="3" t="inlineStr">
        <is>
          <t>Efectivo</t>
        </is>
      </c>
      <c r="P3317" s="3" t="inlineStr">
        <is>
          <t>Admin</t>
        </is>
      </c>
      <c r="Q3317" s="3" t="inlineStr">
        <is>
          <t>local 1</t>
        </is>
      </c>
      <c r="R3317" s="3" t="inlineStr">
        <is>
          <t>Cancelado</t>
        </is>
      </c>
      <c r="S3317" s="3" t="inlineStr">
        <is>
          <t>OK</t>
        </is>
      </c>
      <c r="T3317" s="3">
        <f>IF(COUNTA(A3317:S3317)&lt;19,"REVISAR","OK")</f>
        <v>0</v>
      </c>
      <c r="U3317" s="3">
        <f>IF(ISNUMBER(B3317),"OK","REVISAR")</f>
        <v>0</v>
      </c>
      <c r="V3317" s="3">
        <f>IF(AND(ISNUMBER(K3317),K3317&gt;0,K3317&lt;50),"OK","REVISAR")</f>
        <v>0</v>
      </c>
      <c r="W3317" s="3">
        <f>IF(AND(ISNUMBER(L3317),L3317&gt;0,L3317&lt;1000000),"OK","REVISAR")</f>
        <v>0</v>
      </c>
      <c r="X3317" s="3">
        <f>IF(AND(ISNUMBER(K3317),ISNUMBER(L3317),ISNUMBER(M3317),ISNUMBER(N3317)),IF(ABS(N3317-(K3317*L3317*(1-M3317/100)))&gt;1,"REVISAR","OK"),"REVISAR")</f>
        <v>0</v>
      </c>
      <c r="Y3317" s="3">
        <f>IF(AND(ISNUMBER(SEARCH("@",E3317)),ISNUMBER(SEARCH(".",E3317))),"OK","REVISAR")</f>
        <v>0</v>
      </c>
      <c r="Z3317" s="3">
        <f>IF(COUNTIF($A$2:$A$5001,A3317)&gt;1,"REVISAR","OK")</f>
        <v>0</v>
      </c>
    </row>
    <row r="3318">
      <c r="A3318" s="3">
        <v>3317</v>
      </c>
      <c r="B3318" s="4">
        <v>45383</v>
      </c>
      <c r="C3318" s="3" t="inlineStr">
        <is>
          <t>Lucas Rodríguez</t>
        </is>
      </c>
      <c r="D3318" s="3" t="inlineStr">
        <is>
          <t>45435915</t>
        </is>
      </c>
      <c r="E3318" s="3" t="inlineStr">
        <is>
          <t>cliente557@hotmail.com</t>
        </is>
      </c>
      <c r="F3318" s="3" t="inlineStr">
        <is>
          <t>+54 9 2326 636139</t>
        </is>
      </c>
      <c r="G3318" s="3" t="inlineStr">
        <is>
          <t>Bs As</t>
        </is>
      </c>
      <c r="H3318" s="3" t="inlineStr">
        <is>
          <t>buenos aires</t>
        </is>
      </c>
      <c r="I3318" s="3" t="inlineStr">
        <is>
          <t>Silla gamer</t>
        </is>
      </c>
      <c r="J3318" s="3" t="inlineStr">
        <is>
          <t>Hogar</t>
        </is>
      </c>
      <c r="K3318" s="3">
        <v>7</v>
      </c>
      <c r="L3318" s="5">
        <v>121490.47</v>
      </c>
      <c r="M3318" s="3">
        <v>0</v>
      </c>
      <c r="N3318" s="5">
        <v>850433.29</v>
      </c>
      <c r="P3318" s="3" t="inlineStr">
        <is>
          <t>Benjamín</t>
        </is>
      </c>
      <c r="Q3318" s="3" t="inlineStr">
        <is>
          <t>Online</t>
        </is>
      </c>
      <c r="R3318" s="3" t="inlineStr">
        <is>
          <t>Cancelado</t>
        </is>
      </c>
      <c r="S3318" s="3" t="inlineStr">
        <is>
          <t>Cliente reclama demora</t>
        </is>
      </c>
      <c r="T3318" s="3">
        <f>IF(COUNTA(A3318:S3318)&lt;19,"REVISAR","OK")</f>
        <v>0</v>
      </c>
      <c r="U3318" s="3">
        <f>IF(ISNUMBER(B3318),"OK","REVISAR")</f>
        <v>0</v>
      </c>
      <c r="V3318" s="3">
        <f>IF(AND(ISNUMBER(K3318),K3318&gt;0,K3318&lt;50),"OK","REVISAR")</f>
        <v>0</v>
      </c>
      <c r="W3318" s="3">
        <f>IF(AND(ISNUMBER(L3318),L3318&gt;0,L3318&lt;1000000),"OK","REVISAR")</f>
        <v>0</v>
      </c>
      <c r="X3318" s="3">
        <f>IF(AND(ISNUMBER(K3318),ISNUMBER(L3318),ISNUMBER(M3318),ISNUMBER(N3318)),IF(ABS(N3318-(K3318*L3318*(1-M3318/100)))&gt;1,"REVISAR","OK"),"REVISAR")</f>
        <v>0</v>
      </c>
      <c r="Y3318" s="3">
        <f>IF(AND(ISNUMBER(SEARCH("@",E3318)),ISNUMBER(SEARCH(".",E3318))),"OK","REVISAR")</f>
        <v>0</v>
      </c>
      <c r="Z3318" s="3">
        <f>IF(COUNTIF($A$2:$A$5001,A3318)&gt;1,"REVISAR","OK")</f>
        <v>0</v>
      </c>
    </row>
    <row r="3319">
      <c r="A3319" s="3">
        <v>3318</v>
      </c>
      <c r="B3319" s="4" t="inlineStr">
        <is>
          <t>31/02/2025</t>
        </is>
      </c>
      <c r="C3319" s="3" t="inlineStr">
        <is>
          <t>Cliente Sin Nombre</t>
        </is>
      </c>
      <c r="D3319" s="3" t="inlineStr">
        <is>
          <t>40081006</t>
        </is>
      </c>
      <c r="E3319" s="3" t="inlineStr">
        <is>
          <t>cliente549@gmail.com</t>
        </is>
      </c>
      <c r="F3319" s="3" t="inlineStr">
        <is>
          <t>+54 9 2326 278896</t>
        </is>
      </c>
      <c r="G3319" s="3" t="inlineStr">
        <is>
          <t>Mendoza</t>
        </is>
      </c>
      <c r="H3319" s="3" t="inlineStr">
        <is>
          <t>Bs.As</t>
        </is>
      </c>
      <c r="J3319" s="3" t="inlineStr">
        <is>
          <t>Audio</t>
        </is>
      </c>
      <c r="K3319" s="3">
        <v>5</v>
      </c>
      <c r="L3319" s="5">
        <v>51041.08</v>
      </c>
      <c r="M3319" s="3">
        <v>0</v>
      </c>
      <c r="N3319" s="5">
        <v>255205.4</v>
      </c>
      <c r="P3319" s="3" t="inlineStr">
        <is>
          <t>Admin</t>
        </is>
      </c>
      <c r="S3319" s="3" t="inlineStr">
        <is>
          <t>Duplicado probable</t>
        </is>
      </c>
      <c r="T3319" s="3">
        <f>IF(COUNTA(A3319:S3319)&lt;19,"REVISAR","OK")</f>
        <v>0</v>
      </c>
      <c r="U3319" s="3">
        <f>IF(ISNUMBER(B3319),"OK","REVISAR")</f>
        <v>0</v>
      </c>
      <c r="V3319" s="3">
        <f>IF(AND(ISNUMBER(K3319),K3319&gt;0,K3319&lt;50),"OK","REVISAR")</f>
        <v>0</v>
      </c>
      <c r="W3319" s="3">
        <f>IF(AND(ISNUMBER(L3319),L3319&gt;0,L3319&lt;1000000),"OK","REVISAR")</f>
        <v>0</v>
      </c>
      <c r="X3319" s="3">
        <f>IF(AND(ISNUMBER(K3319),ISNUMBER(L3319),ISNUMBER(M3319),ISNUMBER(N3319)),IF(ABS(N3319-(K3319*L3319*(1-M3319/100)))&gt;1,"REVISAR","OK"),"REVISAR")</f>
        <v>0</v>
      </c>
      <c r="Y3319" s="3">
        <f>IF(AND(ISNUMBER(SEARCH("@",E3319)),ISNUMBER(SEARCH(".",E3319))),"OK","REVISAR")</f>
        <v>0</v>
      </c>
      <c r="Z3319" s="3">
        <f>IF(COUNTIF($A$2:$A$5001,A3319)&gt;1,"REVISAR","OK")</f>
        <v>0</v>
      </c>
    </row>
    <row r="3320">
      <c r="A3320" s="3">
        <v>3319</v>
      </c>
      <c r="B3320" s="4">
        <v>45569</v>
      </c>
      <c r="C3320" s="3" t="inlineStr">
        <is>
          <t>Cliente Sin Nombre</t>
        </is>
      </c>
      <c r="E3320" s="3" t="inlineStr">
        <is>
          <t>cliente352@</t>
        </is>
      </c>
      <c r="F3320" s="3" t="inlineStr">
        <is>
          <t>+54 9 2326 364086</t>
        </is>
      </c>
      <c r="G3320" s="3" t="inlineStr">
        <is>
          <t>Capital Federal</t>
        </is>
      </c>
      <c r="H3320" s="3" t="inlineStr">
        <is>
          <t>Santa Fe</t>
        </is>
      </c>
      <c r="J3320" s="3" t="inlineStr">
        <is>
          <t>Audio</t>
        </is>
      </c>
      <c r="K3320" s="3">
        <v>2</v>
      </c>
      <c r="L3320" s="5">
        <v>85085.12</v>
      </c>
      <c r="M3320" s="3">
        <v>0</v>
      </c>
      <c r="N3320" s="5">
        <v>170170.24</v>
      </c>
      <c r="O3320" s="3" t="inlineStr">
        <is>
          <t>transf</t>
        </is>
      </c>
      <c r="P3320" s="3" t="inlineStr">
        <is>
          <t>Paul</t>
        </is>
      </c>
      <c r="R3320" s="3" t="inlineStr">
        <is>
          <t>Cancelado</t>
        </is>
      </c>
      <c r="S3320" s="3" t="inlineStr">
        <is>
          <t>Producto sin stock</t>
        </is>
      </c>
      <c r="T3320" s="3">
        <f>IF(COUNTA(A3320:S3320)&lt;19,"REVISAR","OK")</f>
        <v>0</v>
      </c>
      <c r="U3320" s="3">
        <f>IF(ISNUMBER(B3320),"OK","REVISAR")</f>
        <v>0</v>
      </c>
      <c r="V3320" s="3">
        <f>IF(AND(ISNUMBER(K3320),K3320&gt;0,K3320&lt;50),"OK","REVISAR")</f>
        <v>0</v>
      </c>
      <c r="W3320" s="3">
        <f>IF(AND(ISNUMBER(L3320),L3320&gt;0,L3320&lt;1000000),"OK","REVISAR")</f>
        <v>0</v>
      </c>
      <c r="X3320" s="3">
        <f>IF(AND(ISNUMBER(K3320),ISNUMBER(L3320),ISNUMBER(M3320),ISNUMBER(N3320)),IF(ABS(N3320-(K3320*L3320*(1-M3320/100)))&gt;1,"REVISAR","OK"),"REVISAR")</f>
        <v>0</v>
      </c>
      <c r="Y3320" s="3">
        <f>IF(AND(ISNUMBER(SEARCH("@",E3320)),ISNUMBER(SEARCH(".",E3320))),"OK","REVISAR")</f>
        <v>0</v>
      </c>
      <c r="Z3320" s="3">
        <f>IF(COUNTIF($A$2:$A$5001,A3320)&gt;1,"REVISAR","OK")</f>
        <v>0</v>
      </c>
    </row>
    <row r="3321">
      <c r="A3321" s="3">
        <v>3320</v>
      </c>
      <c r="B3321" s="4">
        <v>45669</v>
      </c>
      <c r="C3321" s="3" t="inlineStr">
        <is>
          <t>Lucas Rodríguez</t>
        </is>
      </c>
      <c r="D3321" s="3" t="inlineStr">
        <is>
          <t>28324957</t>
        </is>
      </c>
      <c r="F3321" s="3" t="inlineStr">
        <is>
          <t>+54 9 2326 632450</t>
        </is>
      </c>
      <c r="H3321" s="3" t="inlineStr">
        <is>
          <t>Bs.As</t>
        </is>
      </c>
      <c r="I3321" s="3" t="inlineStr">
        <is>
          <t>Producto desconocido</t>
        </is>
      </c>
      <c r="J3321" s="3" t="inlineStr">
        <is>
          <t>Tecnología</t>
        </is>
      </c>
      <c r="K3321" s="3">
        <v>2</v>
      </c>
      <c r="L3321" s="5" t="inlineStr">
        <is>
          <t>gratis</t>
        </is>
      </c>
      <c r="M3321" s="3">
        <v>0</v>
      </c>
      <c r="O3321" s="3" t="inlineStr">
        <is>
          <t>efectivo</t>
        </is>
      </c>
      <c r="Q3321" s="3" t="inlineStr">
        <is>
          <t>Sucursal Centro</t>
        </is>
      </c>
      <c r="R3321" s="3" t="inlineStr">
        <is>
          <t>Pendiente</t>
        </is>
      </c>
      <c r="S3321" s="3" t="inlineStr">
        <is>
          <t>Duplicado probable</t>
        </is>
      </c>
      <c r="T3321" s="3">
        <f>IF(COUNTA(A3321:S3321)&lt;19,"REVISAR","OK")</f>
        <v>0</v>
      </c>
      <c r="U3321" s="3">
        <f>IF(ISNUMBER(B3321),"OK","REVISAR")</f>
        <v>0</v>
      </c>
      <c r="V3321" s="3">
        <f>IF(AND(ISNUMBER(K3321),K3321&gt;0,K3321&lt;50),"OK","REVISAR")</f>
        <v>0</v>
      </c>
      <c r="W3321" s="3">
        <f>IF(AND(ISNUMBER(L3321),L3321&gt;0,L3321&lt;1000000),"OK","REVISAR")</f>
        <v>0</v>
      </c>
      <c r="X3321" s="3">
        <f>IF(AND(ISNUMBER(K3321),ISNUMBER(L3321),ISNUMBER(M3321),ISNUMBER(N3321)),IF(ABS(N3321-(K3321*L3321*(1-M3321/100)))&gt;1,"REVISAR","OK"),"REVISAR")</f>
        <v>0</v>
      </c>
      <c r="Y3321" s="3">
        <f>IF(AND(ISNUMBER(SEARCH("@",E3321)),ISNUMBER(SEARCH(".",E3321))),"OK","REVISAR")</f>
        <v>0</v>
      </c>
      <c r="Z3321" s="3">
        <f>IF(COUNTIF($A$2:$A$5001,A3321)&gt;1,"REVISAR","OK")</f>
        <v>0</v>
      </c>
    </row>
    <row r="3322">
      <c r="A3322" s="3">
        <v>3321</v>
      </c>
      <c r="B3322" s="4">
        <v>45684</v>
      </c>
      <c r="C3322" s="3" t="inlineStr">
        <is>
          <t>María Gómez</t>
        </is>
      </c>
      <c r="D3322" s="3" t="inlineStr">
        <is>
          <t>25880591</t>
        </is>
      </c>
      <c r="E3322" s="3" t="inlineStr">
        <is>
          <t>cliente367@</t>
        </is>
      </c>
      <c r="F3322" s="3" t="inlineStr">
        <is>
          <t>+54 9 2326 162059</t>
        </is>
      </c>
      <c r="G3322" s="3" t="inlineStr">
        <is>
          <t>Córdoba</t>
        </is>
      </c>
      <c r="H3322" s="3" t="inlineStr">
        <is>
          <t>buenos aires</t>
        </is>
      </c>
      <c r="I3322" s="3" t="inlineStr">
        <is>
          <t>Webcam HD</t>
        </is>
      </c>
      <c r="K3322" s="3">
        <v>8</v>
      </c>
      <c r="L3322" s="5">
        <v>156940.49</v>
      </c>
      <c r="M3322" s="3">
        <v>25</v>
      </c>
      <c r="N3322" s="5">
        <v>941642.9399999999</v>
      </c>
      <c r="O3322" s="3" t="inlineStr">
        <is>
          <t>Transferencia</t>
        </is>
      </c>
      <c r="P3322" s="3" t="inlineStr">
        <is>
          <t>admin</t>
        </is>
      </c>
      <c r="Q3322" s="3" t="inlineStr">
        <is>
          <t>local 1</t>
        </is>
      </c>
      <c r="S3322" s="3" t="inlineStr">
        <is>
          <t>Cliente reclama demora</t>
        </is>
      </c>
      <c r="T3322" s="3">
        <f>IF(COUNTA(A3322:S3322)&lt;19,"REVISAR","OK")</f>
        <v>0</v>
      </c>
      <c r="U3322" s="3">
        <f>IF(ISNUMBER(B3322),"OK","REVISAR")</f>
        <v>0</v>
      </c>
      <c r="V3322" s="3">
        <f>IF(AND(ISNUMBER(K3322),K3322&gt;0,K3322&lt;50),"OK","REVISAR")</f>
        <v>0</v>
      </c>
      <c r="W3322" s="3">
        <f>IF(AND(ISNUMBER(L3322),L3322&gt;0,L3322&lt;1000000),"OK","REVISAR")</f>
        <v>0</v>
      </c>
      <c r="X3322" s="3">
        <f>IF(AND(ISNUMBER(K3322),ISNUMBER(L3322),ISNUMBER(M3322),ISNUMBER(N3322)),IF(ABS(N3322-(K3322*L3322*(1-M3322/100)))&gt;1,"REVISAR","OK"),"REVISAR")</f>
        <v>0</v>
      </c>
      <c r="Y3322" s="3">
        <f>IF(AND(ISNUMBER(SEARCH("@",E3322)),ISNUMBER(SEARCH(".",E3322))),"OK","REVISAR")</f>
        <v>0</v>
      </c>
      <c r="Z3322" s="3">
        <f>IF(COUNTIF($A$2:$A$5001,A3322)&gt;1,"REVISAR","OK")</f>
        <v>0</v>
      </c>
    </row>
    <row r="3323">
      <c r="A3323" s="3">
        <v>3322</v>
      </c>
      <c r="B3323" s="4">
        <v>45636</v>
      </c>
      <c r="C3323" s="3" t="inlineStr">
        <is>
          <t>Martín Fernández</t>
        </is>
      </c>
      <c r="D3323" s="3" t="inlineStr">
        <is>
          <t>38405565</t>
        </is>
      </c>
      <c r="E3323" s="3" t="inlineStr">
        <is>
          <t>cliente139@hotmail.com</t>
        </is>
      </c>
      <c r="F3323" s="3" t="inlineStr">
        <is>
          <t>+54 9 2326 207493</t>
        </is>
      </c>
      <c r="G3323" s="3" t="inlineStr">
        <is>
          <t>Bs As</t>
        </is>
      </c>
      <c r="J3323" s="3" t="inlineStr">
        <is>
          <t>Tecnología</t>
        </is>
      </c>
      <c r="K3323" s="3">
        <v>8</v>
      </c>
      <c r="L3323" s="5">
        <v>113743.17</v>
      </c>
      <c r="M3323" s="3">
        <v>0</v>
      </c>
      <c r="N3323" s="5">
        <v>909945.36</v>
      </c>
      <c r="O3323" s="3" t="inlineStr">
        <is>
          <t>MercadoPago</t>
        </is>
      </c>
      <c r="P3323" s="3" t="inlineStr">
        <is>
          <t>Benjamín</t>
        </is>
      </c>
      <c r="Q3323" s="3" t="inlineStr">
        <is>
          <t>online</t>
        </is>
      </c>
      <c r="R3323" s="3" t="inlineStr">
        <is>
          <t>pendiente</t>
        </is>
      </c>
      <c r="S3323" s="3" t="inlineStr">
        <is>
          <t>Producto sin stock</t>
        </is>
      </c>
      <c r="T3323" s="3">
        <f>IF(COUNTA(A3323:S3323)&lt;19,"REVISAR","OK")</f>
        <v>0</v>
      </c>
      <c r="U3323" s="3">
        <f>IF(ISNUMBER(B3323),"OK","REVISAR")</f>
        <v>0</v>
      </c>
      <c r="V3323" s="3">
        <f>IF(AND(ISNUMBER(K3323),K3323&gt;0,K3323&lt;50),"OK","REVISAR")</f>
        <v>0</v>
      </c>
      <c r="W3323" s="3">
        <f>IF(AND(ISNUMBER(L3323),L3323&gt;0,L3323&lt;1000000),"OK","REVISAR")</f>
        <v>0</v>
      </c>
      <c r="X3323" s="3">
        <f>IF(AND(ISNUMBER(K3323),ISNUMBER(L3323),ISNUMBER(M3323),ISNUMBER(N3323)),IF(ABS(N3323-(K3323*L3323*(1-M3323/100)))&gt;1,"REVISAR","OK"),"REVISAR")</f>
        <v>0</v>
      </c>
      <c r="Y3323" s="3">
        <f>IF(AND(ISNUMBER(SEARCH("@",E3323)),ISNUMBER(SEARCH(".",E3323))),"OK","REVISAR")</f>
        <v>0</v>
      </c>
      <c r="Z3323" s="3">
        <f>IF(COUNTIF($A$2:$A$5001,A3323)&gt;1,"REVISAR","OK")</f>
        <v>0</v>
      </c>
    </row>
    <row r="3324">
      <c r="A3324" s="3">
        <v>3323</v>
      </c>
      <c r="B3324" s="4" t="inlineStr">
        <is>
          <t>2024-13-40</t>
        </is>
      </c>
      <c r="C3324" s="3" t="inlineStr">
        <is>
          <t>Pedro Sánchez</t>
        </is>
      </c>
      <c r="D3324" s="3" t="inlineStr">
        <is>
          <t>43298364</t>
        </is>
      </c>
      <c r="E3324" s="3" t="inlineStr">
        <is>
          <t>cliente682@hotmail.com</t>
        </is>
      </c>
      <c r="F3324" s="3" t="inlineStr">
        <is>
          <t>12345</t>
        </is>
      </c>
      <c r="G3324" s="3" t="inlineStr">
        <is>
          <t>Areco</t>
        </is>
      </c>
      <c r="H3324" s="3" t="inlineStr">
        <is>
          <t>buenos aires</t>
        </is>
      </c>
      <c r="I3324" s="3" t="inlineStr">
        <is>
          <t>Cargador rápido</t>
        </is>
      </c>
      <c r="J3324" s="3" t="inlineStr">
        <is>
          <t>Tecnologia</t>
        </is>
      </c>
      <c r="K3324" s="3">
        <v>-3</v>
      </c>
      <c r="L3324" s="5">
        <v>56512.98</v>
      </c>
      <c r="M3324" s="3">
        <v>0</v>
      </c>
      <c r="N3324" s="5">
        <v>-169538.94</v>
      </c>
      <c r="P3324" s="3" t="inlineStr">
        <is>
          <t>Lucas</t>
        </is>
      </c>
      <c r="Q3324" s="3" t="inlineStr">
        <is>
          <t>Sucursal Centro</t>
        </is>
      </c>
      <c r="R3324" s="3" t="inlineStr">
        <is>
          <t>En camino</t>
        </is>
      </c>
      <c r="S3324" s="3" t="inlineStr">
        <is>
          <t>Dirección incompleta</t>
        </is>
      </c>
      <c r="T3324" s="3">
        <f>IF(COUNTA(A3324:S3324)&lt;19,"REVISAR","OK")</f>
        <v>0</v>
      </c>
      <c r="U3324" s="3">
        <f>IF(ISNUMBER(B3324),"OK","REVISAR")</f>
        <v>0</v>
      </c>
      <c r="V3324" s="3">
        <f>IF(AND(ISNUMBER(K3324),K3324&gt;0,K3324&lt;50),"OK","REVISAR")</f>
        <v>0</v>
      </c>
      <c r="W3324" s="3">
        <f>IF(AND(ISNUMBER(L3324),L3324&gt;0,L3324&lt;1000000),"OK","REVISAR")</f>
        <v>0</v>
      </c>
      <c r="X3324" s="3">
        <f>IF(AND(ISNUMBER(K3324),ISNUMBER(L3324),ISNUMBER(M3324),ISNUMBER(N3324)),IF(ABS(N3324-(K3324*L3324*(1-M3324/100)))&gt;1,"REVISAR","OK"),"REVISAR")</f>
        <v>0</v>
      </c>
      <c r="Y3324" s="3">
        <f>IF(AND(ISNUMBER(SEARCH("@",E3324)),ISNUMBER(SEARCH(".",E3324))),"OK","REVISAR")</f>
        <v>0</v>
      </c>
      <c r="Z3324" s="3">
        <f>IF(COUNTIF($A$2:$A$5001,A3324)&gt;1,"REVISAR","OK")</f>
        <v>0</v>
      </c>
    </row>
    <row r="3325">
      <c r="A3325" s="3">
        <v>3324</v>
      </c>
      <c r="B3325" s="4">
        <v>45812</v>
      </c>
      <c r="C3325" s="3" t="inlineStr">
        <is>
          <t>Pedro Sánchez</t>
        </is>
      </c>
      <c r="D3325" s="3" t="inlineStr">
        <is>
          <t>42854194</t>
        </is>
      </c>
      <c r="E3325" s="3" t="inlineStr">
        <is>
          <t>cliente857@</t>
        </is>
      </c>
      <c r="F3325" s="3" t="inlineStr">
        <is>
          <t>+54 9 2326 983423</t>
        </is>
      </c>
      <c r="H3325" s="3" t="inlineStr">
        <is>
          <t>Buenos Aires</t>
        </is>
      </c>
      <c r="I3325" s="3" t="inlineStr">
        <is>
          <t>Monitor 24</t>
        </is>
      </c>
      <c r="J3325" s="3" t="inlineStr">
        <is>
          <t>perifericos</t>
        </is>
      </c>
      <c r="K3325" s="3">
        <v>4</v>
      </c>
      <c r="L3325" s="5">
        <v>167056.62</v>
      </c>
      <c r="M3325" s="3">
        <v>5</v>
      </c>
      <c r="N3325" s="5">
        <v>634815.16</v>
      </c>
      <c r="O3325" s="3" t="inlineStr">
        <is>
          <t>Tarjeta Crédito</t>
        </is>
      </c>
      <c r="T3325" s="3">
        <f>IF(COUNTA(A3325:S3325)&lt;19,"REVISAR","OK")</f>
        <v>0</v>
      </c>
      <c r="U3325" s="3">
        <f>IF(ISNUMBER(B3325),"OK","REVISAR")</f>
        <v>0</v>
      </c>
      <c r="V3325" s="3">
        <f>IF(AND(ISNUMBER(K3325),K3325&gt;0,K3325&lt;50),"OK","REVISAR")</f>
        <v>0</v>
      </c>
      <c r="W3325" s="3">
        <f>IF(AND(ISNUMBER(L3325),L3325&gt;0,L3325&lt;1000000),"OK","REVISAR")</f>
        <v>0</v>
      </c>
      <c r="X3325" s="3">
        <f>IF(AND(ISNUMBER(K3325),ISNUMBER(L3325),ISNUMBER(M3325),ISNUMBER(N3325)),IF(ABS(N3325-(K3325*L3325*(1-M3325/100)))&gt;1,"REVISAR","OK"),"REVISAR")</f>
        <v>0</v>
      </c>
      <c r="Y3325" s="3">
        <f>IF(AND(ISNUMBER(SEARCH("@",E3325)),ISNUMBER(SEARCH(".",E3325))),"OK","REVISAR")</f>
        <v>0</v>
      </c>
      <c r="Z3325" s="3">
        <f>IF(COUNTIF($A$2:$A$5001,A3325)&gt;1,"REVISAR","OK")</f>
        <v>0</v>
      </c>
    </row>
    <row r="3326">
      <c r="A3326" s="3">
        <v>3325</v>
      </c>
      <c r="B3326" s="4">
        <v>45493</v>
      </c>
      <c r="C3326" s="3" t="inlineStr">
        <is>
          <t>Camila Torres</t>
        </is>
      </c>
      <c r="D3326" s="3" t="inlineStr">
        <is>
          <t>25703378</t>
        </is>
      </c>
      <c r="E3326" s="3" t="inlineStr">
        <is>
          <t>cliente292@gmai.com</t>
        </is>
      </c>
      <c r="F3326" s="3" t="inlineStr">
        <is>
          <t>+54 9 2326 802050</t>
        </is>
      </c>
      <c r="G3326" s="3" t="inlineStr">
        <is>
          <t>Bs As</t>
        </is>
      </c>
      <c r="H3326" s="3" t="inlineStr">
        <is>
          <t>Cordoba</t>
        </is>
      </c>
      <c r="I3326" s="3" t="inlineStr">
        <is>
          <t>Monitor 24</t>
        </is>
      </c>
      <c r="J3326" s="3" t="inlineStr">
        <is>
          <t>Sin categoria</t>
        </is>
      </c>
      <c r="K3326" s="3">
        <v>8</v>
      </c>
      <c r="L3326" s="5">
        <v>151434.48</v>
      </c>
      <c r="M3326" s="3">
        <v>5</v>
      </c>
      <c r="O3326" s="3" t="inlineStr">
        <is>
          <t>tarjeta credito</t>
        </is>
      </c>
      <c r="P3326" s="3" t="inlineStr">
        <is>
          <t>Admin</t>
        </is>
      </c>
      <c r="Q3326" s="3" t="inlineStr">
        <is>
          <t>local 1</t>
        </is>
      </c>
      <c r="S3326" s="3" t="inlineStr">
        <is>
          <t>OK</t>
        </is>
      </c>
      <c r="T3326" s="3">
        <f>IF(COUNTA(A3326:S3326)&lt;19,"REVISAR","OK")</f>
        <v>0</v>
      </c>
      <c r="U3326" s="3">
        <f>IF(ISNUMBER(B3326),"OK","REVISAR")</f>
        <v>0</v>
      </c>
      <c r="V3326" s="3">
        <f>IF(AND(ISNUMBER(K3326),K3326&gt;0,K3326&lt;50),"OK","REVISAR")</f>
        <v>0</v>
      </c>
      <c r="W3326" s="3">
        <f>IF(AND(ISNUMBER(L3326),L3326&gt;0,L3326&lt;1000000),"OK","REVISAR")</f>
        <v>0</v>
      </c>
      <c r="X3326" s="3">
        <f>IF(AND(ISNUMBER(K3326),ISNUMBER(L3326),ISNUMBER(M3326),ISNUMBER(N3326)),IF(ABS(N3326-(K3326*L3326*(1-M3326/100)))&gt;1,"REVISAR","OK"),"REVISAR")</f>
        <v>0</v>
      </c>
      <c r="Y3326" s="3">
        <f>IF(AND(ISNUMBER(SEARCH("@",E3326)),ISNUMBER(SEARCH(".",E3326))),"OK","REVISAR")</f>
        <v>0</v>
      </c>
      <c r="Z3326" s="3">
        <f>IF(COUNTIF($A$2:$A$5001,A3326)&gt;1,"REVISAR","OK")</f>
        <v>0</v>
      </c>
    </row>
    <row r="3327">
      <c r="A3327" s="3">
        <v>3326</v>
      </c>
      <c r="B3327" s="4">
        <v>45411</v>
      </c>
      <c r="C3327" s="3" t="inlineStr">
        <is>
          <t>Ana Martínez</t>
        </is>
      </c>
      <c r="D3327" s="3" t="inlineStr">
        <is>
          <t>28937446</t>
        </is>
      </c>
      <c r="E3327" s="3" t="inlineStr">
        <is>
          <t>cliente896@gmail.com</t>
        </is>
      </c>
      <c r="F3327" s="3" t="inlineStr">
        <is>
          <t>+54 9 2326 319713</t>
        </is>
      </c>
      <c r="G3327" s="3" t="inlineStr">
        <is>
          <t>Areco</t>
        </is>
      </c>
      <c r="H3327" s="3" t="inlineStr">
        <is>
          <t>Cordoba</t>
        </is>
      </c>
      <c r="I3327" s="3" t="inlineStr">
        <is>
          <t>Silla gamer</t>
        </is>
      </c>
      <c r="K3327" s="3">
        <v>5</v>
      </c>
      <c r="L3327" s="5">
        <v>50789.39</v>
      </c>
      <c r="M3327" s="3">
        <v>10</v>
      </c>
      <c r="N3327" s="5">
        <v>228552.26</v>
      </c>
      <c r="O3327" s="3" t="inlineStr">
        <is>
          <t>tarjeta credito</t>
        </is>
      </c>
      <c r="Q3327" s="3" t="inlineStr">
        <is>
          <t>local 1</t>
        </is>
      </c>
      <c r="R3327" s="3" t="inlineStr">
        <is>
          <t>En camino</t>
        </is>
      </c>
      <c r="S3327" s="3" t="inlineStr">
        <is>
          <t>Dirección incompleta</t>
        </is>
      </c>
      <c r="T3327" s="3">
        <f>IF(COUNTA(A3327:S3327)&lt;19,"REVISAR","OK")</f>
        <v>0</v>
      </c>
      <c r="U3327" s="3">
        <f>IF(ISNUMBER(B3327),"OK","REVISAR")</f>
        <v>0</v>
      </c>
      <c r="V3327" s="3">
        <f>IF(AND(ISNUMBER(K3327),K3327&gt;0,K3327&lt;50),"OK","REVISAR")</f>
        <v>0</v>
      </c>
      <c r="W3327" s="3">
        <f>IF(AND(ISNUMBER(L3327),L3327&gt;0,L3327&lt;1000000),"OK","REVISAR")</f>
        <v>0</v>
      </c>
      <c r="X3327" s="3">
        <f>IF(AND(ISNUMBER(K3327),ISNUMBER(L3327),ISNUMBER(M3327),ISNUMBER(N3327)),IF(ABS(N3327-(K3327*L3327*(1-M3327/100)))&gt;1,"REVISAR","OK"),"REVISAR")</f>
        <v>0</v>
      </c>
      <c r="Y3327" s="3">
        <f>IF(AND(ISNUMBER(SEARCH("@",E3327)),ISNUMBER(SEARCH(".",E3327))),"OK","REVISAR")</f>
        <v>0</v>
      </c>
      <c r="Z3327" s="3">
        <f>IF(COUNTIF($A$2:$A$5001,A3327)&gt;1,"REVISAR","OK")</f>
        <v>0</v>
      </c>
    </row>
    <row r="3328">
      <c r="A3328" s="3">
        <v>3327</v>
      </c>
      <c r="B3328" s="4">
        <v>45322</v>
      </c>
      <c r="C3328" s="3" t="inlineStr">
        <is>
          <t>Sofía García</t>
        </is>
      </c>
      <c r="D3328" s="3" t="inlineStr">
        <is>
          <t>26224034</t>
        </is>
      </c>
      <c r="E3328" s="3" t="inlineStr">
        <is>
          <t>cliente464@hotmial.com</t>
        </is>
      </c>
      <c r="F3328" s="3" t="inlineStr">
        <is>
          <t>+54 9 2326 328555</t>
        </is>
      </c>
      <c r="G3328" s="3" t="inlineStr">
        <is>
          <t>Bs As</t>
        </is>
      </c>
      <c r="I3328" s="3" t="inlineStr">
        <is>
          <t>Cargador rápido</t>
        </is>
      </c>
      <c r="J3328" s="3" t="inlineStr">
        <is>
          <t>Hogar</t>
        </is>
      </c>
      <c r="K3328" s="3">
        <v>3</v>
      </c>
      <c r="L3328" s="5">
        <v>53265.42</v>
      </c>
      <c r="M3328" s="3">
        <v>15</v>
      </c>
      <c r="N3328" s="5">
        <v>135826.82</v>
      </c>
      <c r="O3328" s="3" t="inlineStr">
        <is>
          <t>efectivo</t>
        </is>
      </c>
      <c r="P3328" s="3" t="inlineStr">
        <is>
          <t>Sofía</t>
        </is>
      </c>
      <c r="Q3328" s="3" t="inlineStr">
        <is>
          <t>Sucursal Centro</t>
        </is>
      </c>
      <c r="R3328" s="3" t="inlineStr">
        <is>
          <t>entregado</t>
        </is>
      </c>
      <c r="S3328" s="3" t="inlineStr">
        <is>
          <t>sin observaciones</t>
        </is>
      </c>
      <c r="T3328" s="3">
        <f>IF(COUNTA(A3328:S3328)&lt;19,"REVISAR","OK")</f>
        <v>0</v>
      </c>
      <c r="U3328" s="3">
        <f>IF(ISNUMBER(B3328),"OK","REVISAR")</f>
        <v>0</v>
      </c>
      <c r="V3328" s="3">
        <f>IF(AND(ISNUMBER(K3328),K3328&gt;0,K3328&lt;50),"OK","REVISAR")</f>
        <v>0</v>
      </c>
      <c r="W3328" s="3">
        <f>IF(AND(ISNUMBER(L3328),L3328&gt;0,L3328&lt;1000000),"OK","REVISAR")</f>
        <v>0</v>
      </c>
      <c r="X3328" s="3">
        <f>IF(AND(ISNUMBER(K3328),ISNUMBER(L3328),ISNUMBER(M3328),ISNUMBER(N3328)),IF(ABS(N3328-(K3328*L3328*(1-M3328/100)))&gt;1,"REVISAR","OK"),"REVISAR")</f>
        <v>0</v>
      </c>
      <c r="Y3328" s="3">
        <f>IF(AND(ISNUMBER(SEARCH("@",E3328)),ISNUMBER(SEARCH(".",E3328))),"OK","REVISAR")</f>
        <v>0</v>
      </c>
      <c r="Z3328" s="3">
        <f>IF(COUNTIF($A$2:$A$5001,A3328)&gt;1,"REVISAR","OK")</f>
        <v>0</v>
      </c>
    </row>
    <row r="3329">
      <c r="A3329" s="3">
        <v>3328</v>
      </c>
      <c r="B3329" s="4">
        <v>45609</v>
      </c>
      <c r="C3329" s="3" t="inlineStr">
        <is>
          <t>Lucas Rodríguez</t>
        </is>
      </c>
      <c r="D3329" s="3" t="inlineStr">
        <is>
          <t>37845229</t>
        </is>
      </c>
      <c r="E3329" s="3" t="inlineStr">
        <is>
          <t>cliente331@</t>
        </is>
      </c>
      <c r="F3329" s="3" t="inlineStr">
        <is>
          <t>+54 9 2326 163605</t>
        </is>
      </c>
      <c r="G3329" s="3" t="inlineStr">
        <is>
          <t>Buenos Aires</t>
        </is>
      </c>
      <c r="H3329" s="3" t="inlineStr">
        <is>
          <t>buenos aires</t>
        </is>
      </c>
      <c r="I3329" s="3" t="inlineStr">
        <is>
          <t>Mouse gamer</t>
        </is>
      </c>
      <c r="J3329" s="3" t="inlineStr">
        <is>
          <t>Periféricos</t>
        </is>
      </c>
      <c r="K3329" s="3">
        <v>7</v>
      </c>
      <c r="L3329" s="5">
        <v>92014.99000000001</v>
      </c>
      <c r="M3329" s="3">
        <v>10</v>
      </c>
      <c r="N3329" s="5">
        <v>579694.4399999999</v>
      </c>
      <c r="O3329" s="3" t="inlineStr">
        <is>
          <t>transf</t>
        </is>
      </c>
      <c r="P3329" s="3" t="inlineStr">
        <is>
          <t>Isaías</t>
        </is>
      </c>
      <c r="Q3329" s="3" t="inlineStr">
        <is>
          <t>Local 1</t>
        </is>
      </c>
      <c r="R3329" s="3" t="inlineStr">
        <is>
          <t>No aplica</t>
        </is>
      </c>
      <c r="S3329" s="3" t="inlineStr">
        <is>
          <t>Cliente reclama demora</t>
        </is>
      </c>
      <c r="T3329" s="3">
        <f>IF(COUNTA(A3329:S3329)&lt;19,"REVISAR","OK")</f>
        <v>0</v>
      </c>
      <c r="U3329" s="3">
        <f>IF(ISNUMBER(B3329),"OK","REVISAR")</f>
        <v>0</v>
      </c>
      <c r="V3329" s="3">
        <f>IF(AND(ISNUMBER(K3329),K3329&gt;0,K3329&lt;50),"OK","REVISAR")</f>
        <v>0</v>
      </c>
      <c r="W3329" s="3">
        <f>IF(AND(ISNUMBER(L3329),L3329&gt;0,L3329&lt;1000000),"OK","REVISAR")</f>
        <v>0</v>
      </c>
      <c r="X3329" s="3">
        <f>IF(AND(ISNUMBER(K3329),ISNUMBER(L3329),ISNUMBER(M3329),ISNUMBER(N3329)),IF(ABS(N3329-(K3329*L3329*(1-M3329/100)))&gt;1,"REVISAR","OK"),"REVISAR")</f>
        <v>0</v>
      </c>
      <c r="Y3329" s="3">
        <f>IF(AND(ISNUMBER(SEARCH("@",E3329)),ISNUMBER(SEARCH(".",E3329))),"OK","REVISAR")</f>
        <v>0</v>
      </c>
      <c r="Z3329" s="3">
        <f>IF(COUNTIF($A$2:$A$5001,A3329)&gt;1,"REVISAR","OK")</f>
        <v>0</v>
      </c>
    </row>
    <row r="3330">
      <c r="A3330" s="3">
        <v>3329</v>
      </c>
      <c r="B3330" s="4">
        <v>45496</v>
      </c>
      <c r="C3330" s="3" t="inlineStr">
        <is>
          <t>María Gómez</t>
        </is>
      </c>
      <c r="D3330" s="3" t="inlineStr">
        <is>
          <t>40956401</t>
        </is>
      </c>
      <c r="E3330" s="3" t="inlineStr">
        <is>
          <t>cliente658@gmai.com</t>
        </is>
      </c>
      <c r="F3330" s="3" t="inlineStr">
        <is>
          <t>12345</t>
        </is>
      </c>
      <c r="G3330" s="3" t="inlineStr">
        <is>
          <t>San Antonio de Areco</t>
        </is>
      </c>
      <c r="I3330" s="3" t="inlineStr">
        <is>
          <t>Monitor 24</t>
        </is>
      </c>
      <c r="J3330" s="3" t="inlineStr">
        <is>
          <t>Periféricos</t>
        </is>
      </c>
      <c r="K3330" s="3">
        <v>4</v>
      </c>
      <c r="L3330" s="5">
        <v>105483.11</v>
      </c>
      <c r="M3330" s="3">
        <v>0</v>
      </c>
      <c r="N3330" s="5">
        <v>421932.44</v>
      </c>
      <c r="O3330" s="3" t="inlineStr">
        <is>
          <t>Efectivo</t>
        </is>
      </c>
      <c r="P3330" s="3" t="inlineStr">
        <is>
          <t>Admin</t>
        </is>
      </c>
      <c r="Q3330" s="3" t="inlineStr">
        <is>
          <t>local 1</t>
        </is>
      </c>
      <c r="R3330" s="3" t="inlineStr">
        <is>
          <t>En camino</t>
        </is>
      </c>
      <c r="S3330" s="3" t="inlineStr">
        <is>
          <t>OK</t>
        </is>
      </c>
      <c r="T3330" s="3">
        <f>IF(COUNTA(A3330:S3330)&lt;19,"REVISAR","OK")</f>
        <v>0</v>
      </c>
      <c r="U3330" s="3">
        <f>IF(ISNUMBER(B3330),"OK","REVISAR")</f>
        <v>0</v>
      </c>
      <c r="V3330" s="3">
        <f>IF(AND(ISNUMBER(K3330),K3330&gt;0,K3330&lt;50),"OK","REVISAR")</f>
        <v>0</v>
      </c>
      <c r="W3330" s="3">
        <f>IF(AND(ISNUMBER(L3330),L3330&gt;0,L3330&lt;1000000),"OK","REVISAR")</f>
        <v>0</v>
      </c>
      <c r="X3330" s="3">
        <f>IF(AND(ISNUMBER(K3330),ISNUMBER(L3330),ISNUMBER(M3330),ISNUMBER(N3330)),IF(ABS(N3330-(K3330*L3330*(1-M3330/100)))&gt;1,"REVISAR","OK"),"REVISAR")</f>
        <v>0</v>
      </c>
      <c r="Y3330" s="3">
        <f>IF(AND(ISNUMBER(SEARCH("@",E3330)),ISNUMBER(SEARCH(".",E3330))),"OK","REVISAR")</f>
        <v>0</v>
      </c>
      <c r="Z3330" s="3">
        <f>IF(COUNTIF($A$2:$A$5001,A3330)&gt;1,"REVISAR","OK")</f>
        <v>0</v>
      </c>
    </row>
    <row r="3331">
      <c r="A3331" s="3">
        <v>3330</v>
      </c>
      <c r="B3331" s="4">
        <v>45377</v>
      </c>
      <c r="C3331" s="3" t="inlineStr">
        <is>
          <t>María Gómez</t>
        </is>
      </c>
      <c r="D3331" s="3" t="inlineStr">
        <is>
          <t>34093832</t>
        </is>
      </c>
      <c r="E3331" s="3" t="inlineStr">
        <is>
          <t>cliente453@gmai.com</t>
        </is>
      </c>
      <c r="F3331" s="3" t="inlineStr">
        <is>
          <t>+54 9 2326 529112</t>
        </is>
      </c>
      <c r="G3331" s="3" t="inlineStr">
        <is>
          <t>Capital Federal</t>
        </is>
      </c>
      <c r="H3331" s="3" t="inlineStr">
        <is>
          <t>Santa Fe</t>
        </is>
      </c>
      <c r="I3331" s="3" t="inlineStr">
        <is>
          <t>Auriculares Bluetooth</t>
        </is>
      </c>
      <c r="J3331" s="3" t="inlineStr">
        <is>
          <t>Computación</t>
        </is>
      </c>
      <c r="K3331" s="3">
        <v>5</v>
      </c>
      <c r="L3331" s="5">
        <v>109509.27</v>
      </c>
      <c r="M3331" s="3">
        <v>25</v>
      </c>
      <c r="N3331" s="5">
        <v>410659.76</v>
      </c>
      <c r="O3331" s="3" t="inlineStr">
        <is>
          <t>Tarjeta Débito</t>
        </is>
      </c>
      <c r="P3331" s="3" t="inlineStr">
        <is>
          <t>Paul</t>
        </is>
      </c>
      <c r="Q3331" s="3" t="inlineStr">
        <is>
          <t>local 1</t>
        </is>
      </c>
      <c r="R3331" s="3" t="inlineStr">
        <is>
          <t>En camino</t>
        </is>
      </c>
      <c r="S3331" s="3" t="inlineStr">
        <is>
          <t>Producto sin stock</t>
        </is>
      </c>
      <c r="T3331" s="3">
        <f>IF(COUNTA(A3331:S3331)&lt;19,"REVISAR","OK")</f>
        <v>0</v>
      </c>
      <c r="U3331" s="3">
        <f>IF(ISNUMBER(B3331),"OK","REVISAR")</f>
        <v>0</v>
      </c>
      <c r="V3331" s="3">
        <f>IF(AND(ISNUMBER(K3331),K3331&gt;0,K3331&lt;50),"OK","REVISAR")</f>
        <v>0</v>
      </c>
      <c r="W3331" s="3">
        <f>IF(AND(ISNUMBER(L3331),L3331&gt;0,L3331&lt;1000000),"OK","REVISAR")</f>
        <v>0</v>
      </c>
      <c r="X3331" s="3">
        <f>IF(AND(ISNUMBER(K3331),ISNUMBER(L3331),ISNUMBER(M3331),ISNUMBER(N3331)),IF(ABS(N3331-(K3331*L3331*(1-M3331/100)))&gt;1,"REVISAR","OK"),"REVISAR")</f>
        <v>0</v>
      </c>
      <c r="Y3331" s="3">
        <f>IF(AND(ISNUMBER(SEARCH("@",E3331)),ISNUMBER(SEARCH(".",E3331))),"OK","REVISAR")</f>
        <v>0</v>
      </c>
      <c r="Z3331" s="3">
        <f>IF(COUNTIF($A$2:$A$5001,A3331)&gt;1,"REVISAR","OK")</f>
        <v>0</v>
      </c>
    </row>
    <row r="3332">
      <c r="A3332" s="3">
        <v>3331</v>
      </c>
      <c r="B3332" s="4">
        <v>45344</v>
      </c>
      <c r="C3332" s="3" t="inlineStr">
        <is>
          <t>Camila Torres</t>
        </is>
      </c>
      <c r="D3332" s="3" t="inlineStr">
        <is>
          <t>39127702</t>
        </is>
      </c>
      <c r="E3332" s="3" t="inlineStr">
        <is>
          <t>cliente379@gmail.com</t>
        </is>
      </c>
      <c r="F3332" s="3" t="inlineStr">
        <is>
          <t>+54 9 2326 901581</t>
        </is>
      </c>
      <c r="G3332" s="3" t="inlineStr">
        <is>
          <t>Mar del Plata</t>
        </is>
      </c>
      <c r="H3332" s="3" t="inlineStr">
        <is>
          <t>Santa Fe</t>
        </is>
      </c>
      <c r="I3332" s="3" t="inlineStr">
        <is>
          <t>Monitor 24</t>
        </is>
      </c>
      <c r="J3332" s="3" t="inlineStr">
        <is>
          <t>Tecnología</t>
        </is>
      </c>
      <c r="K3332" s="3">
        <v>8</v>
      </c>
      <c r="L3332" s="5">
        <v>86143.98</v>
      </c>
      <c r="M3332" s="3">
        <v>15</v>
      </c>
      <c r="N3332" s="5">
        <v>585779.0600000001</v>
      </c>
      <c r="O3332" s="3" t="inlineStr">
        <is>
          <t>Mercado Pago</t>
        </is>
      </c>
      <c r="P3332" s="3" t="inlineStr">
        <is>
          <t>Admin</t>
        </is>
      </c>
      <c r="Q3332" s="3" t="inlineStr">
        <is>
          <t>Local 1</t>
        </is>
      </c>
      <c r="R3332" s="3" t="inlineStr">
        <is>
          <t>Cancelado</t>
        </is>
      </c>
      <c r="S3332" s="3" t="inlineStr">
        <is>
          <t>Precio cargado manualmente</t>
        </is>
      </c>
      <c r="T3332" s="3">
        <f>IF(COUNTA(A3332:S3332)&lt;19,"REVISAR","OK")</f>
        <v>0</v>
      </c>
      <c r="U3332" s="3">
        <f>IF(ISNUMBER(B3332),"OK","REVISAR")</f>
        <v>0</v>
      </c>
      <c r="V3332" s="3">
        <f>IF(AND(ISNUMBER(K3332),K3332&gt;0,K3332&lt;50),"OK","REVISAR")</f>
        <v>0</v>
      </c>
      <c r="W3332" s="3">
        <f>IF(AND(ISNUMBER(L3332),L3332&gt;0,L3332&lt;1000000),"OK","REVISAR")</f>
        <v>0</v>
      </c>
      <c r="X3332" s="3">
        <f>IF(AND(ISNUMBER(K3332),ISNUMBER(L3332),ISNUMBER(M3332),ISNUMBER(N3332)),IF(ABS(N3332-(K3332*L3332*(1-M3332/100)))&gt;1,"REVISAR","OK"),"REVISAR")</f>
        <v>0</v>
      </c>
      <c r="Y3332" s="3">
        <f>IF(AND(ISNUMBER(SEARCH("@",E3332)),ISNUMBER(SEARCH(".",E3332))),"OK","REVISAR")</f>
        <v>0</v>
      </c>
      <c r="Z3332" s="3">
        <f>IF(COUNTIF($A$2:$A$5001,A3332)&gt;1,"REVISAR","OK")</f>
        <v>0</v>
      </c>
    </row>
    <row r="3333">
      <c r="A3333" s="3">
        <v>3332</v>
      </c>
      <c r="B3333" s="4">
        <v>45668</v>
      </c>
      <c r="D3333" s="3" t="inlineStr">
        <is>
          <t>42079166</t>
        </is>
      </c>
      <c r="E3333" s="3" t="inlineStr">
        <is>
          <t>cliente375@gmai.com</t>
        </is>
      </c>
      <c r="F3333" s="3" t="inlineStr">
        <is>
          <t>+54 9 2326 113209</t>
        </is>
      </c>
      <c r="G3333" s="3" t="inlineStr">
        <is>
          <t>san antonio de areco</t>
        </is>
      </c>
      <c r="H3333" s="3" t="inlineStr">
        <is>
          <t>Córdoba</t>
        </is>
      </c>
      <c r="I3333" s="3" t="inlineStr">
        <is>
          <t>Auriculares Bluetooth</t>
        </is>
      </c>
      <c r="J3333" s="3" t="inlineStr">
        <is>
          <t>Accesorios</t>
        </is>
      </c>
      <c r="K3333" s="3">
        <v>5</v>
      </c>
      <c r="L3333" s="5">
        <v>128434.94</v>
      </c>
      <c r="M3333" s="3">
        <v>10</v>
      </c>
      <c r="N3333" s="5">
        <v>577957.23</v>
      </c>
      <c r="O3333" s="3" t="inlineStr">
        <is>
          <t>Cheque</t>
        </is>
      </c>
      <c r="P3333" s="3" t="inlineStr">
        <is>
          <t>Sin vendedor</t>
        </is>
      </c>
      <c r="Q3333" s="3" t="inlineStr">
        <is>
          <t>Centro</t>
        </is>
      </c>
      <c r="R3333" s="3" t="inlineStr">
        <is>
          <t>Pendiente</t>
        </is>
      </c>
      <c r="S3333" s="3" t="inlineStr">
        <is>
          <t>Duplicado probable</t>
        </is>
      </c>
      <c r="T3333" s="3">
        <f>IF(COUNTA(A3333:S3333)&lt;19,"REVISAR","OK")</f>
        <v>0</v>
      </c>
      <c r="U3333" s="3">
        <f>IF(ISNUMBER(B3333),"OK","REVISAR")</f>
        <v>0</v>
      </c>
      <c r="V3333" s="3">
        <f>IF(AND(ISNUMBER(K3333),K3333&gt;0,K3333&lt;50),"OK","REVISAR")</f>
        <v>0</v>
      </c>
      <c r="W3333" s="3">
        <f>IF(AND(ISNUMBER(L3333),L3333&gt;0,L3333&lt;1000000),"OK","REVISAR")</f>
        <v>0</v>
      </c>
      <c r="X3333" s="3">
        <f>IF(AND(ISNUMBER(K3333),ISNUMBER(L3333),ISNUMBER(M3333),ISNUMBER(N3333)),IF(ABS(N3333-(K3333*L3333*(1-M3333/100)))&gt;1,"REVISAR","OK"),"REVISAR")</f>
        <v>0</v>
      </c>
      <c r="Y3333" s="3">
        <f>IF(AND(ISNUMBER(SEARCH("@",E3333)),ISNUMBER(SEARCH(".",E3333))),"OK","REVISAR")</f>
        <v>0</v>
      </c>
      <c r="Z3333" s="3">
        <f>IF(COUNTIF($A$2:$A$5001,A3333)&gt;1,"REVISAR","OK")</f>
        <v>0</v>
      </c>
    </row>
    <row r="3334">
      <c r="A3334" s="3">
        <v>3333</v>
      </c>
      <c r="B3334" s="4">
        <v>45346</v>
      </c>
      <c r="C3334" s="3" t="inlineStr">
        <is>
          <t>Sofía García</t>
        </is>
      </c>
      <c r="D3334" s="3" t="inlineStr">
        <is>
          <t>41427190</t>
        </is>
      </c>
      <c r="E3334" s="3" t="inlineStr">
        <is>
          <t>cliente730@outlook.com</t>
        </is>
      </c>
      <c r="F3334" s="3" t="inlineStr">
        <is>
          <t>+54 9 2326 174525</t>
        </is>
      </c>
      <c r="H3334" s="3" t="inlineStr">
        <is>
          <t>Bs.As</t>
        </is>
      </c>
      <c r="I3334" s="3" t="inlineStr">
        <is>
          <t>Webcam HD</t>
        </is>
      </c>
      <c r="K3334" s="3">
        <v>2</v>
      </c>
      <c r="L3334" s="5">
        <v>111679.27</v>
      </c>
      <c r="M3334" s="3">
        <v>20</v>
      </c>
      <c r="N3334" s="5">
        <v>178686.83</v>
      </c>
      <c r="O3334" s="3" t="inlineStr">
        <is>
          <t>Tarjeta Crédito</t>
        </is>
      </c>
      <c r="P3334" s="3" t="inlineStr">
        <is>
          <t>admin</t>
        </is>
      </c>
      <c r="Q3334" s="3" t="inlineStr">
        <is>
          <t>Online</t>
        </is>
      </c>
      <c r="S3334" s="3" t="inlineStr">
        <is>
          <t>Precio cargado manualmente</t>
        </is>
      </c>
      <c r="T3334" s="3">
        <f>IF(COUNTA(A3334:S3334)&lt;19,"REVISAR","OK")</f>
        <v>0</v>
      </c>
      <c r="U3334" s="3">
        <f>IF(ISNUMBER(B3334),"OK","REVISAR")</f>
        <v>0</v>
      </c>
      <c r="V3334" s="3">
        <f>IF(AND(ISNUMBER(K3334),K3334&gt;0,K3334&lt;50),"OK","REVISAR")</f>
        <v>0</v>
      </c>
      <c r="W3334" s="3">
        <f>IF(AND(ISNUMBER(L3334),L3334&gt;0,L3334&lt;1000000),"OK","REVISAR")</f>
        <v>0</v>
      </c>
      <c r="X3334" s="3">
        <f>IF(AND(ISNUMBER(K3334),ISNUMBER(L3334),ISNUMBER(M3334),ISNUMBER(N3334)),IF(ABS(N3334-(K3334*L3334*(1-M3334/100)))&gt;1,"REVISAR","OK"),"REVISAR")</f>
        <v>0</v>
      </c>
      <c r="Y3334" s="3">
        <f>IF(AND(ISNUMBER(SEARCH("@",E3334)),ISNUMBER(SEARCH(".",E3334))),"OK","REVISAR")</f>
        <v>0</v>
      </c>
      <c r="Z3334" s="3">
        <f>IF(COUNTIF($A$2:$A$5001,A3334)&gt;1,"REVISAR","OK")</f>
        <v>0</v>
      </c>
    </row>
    <row r="3335">
      <c r="A3335" s="3">
        <v>3334</v>
      </c>
      <c r="B3335" s="4">
        <v>45347</v>
      </c>
      <c r="C3335" s="3" t="inlineStr">
        <is>
          <t>Pedro Sánchez</t>
        </is>
      </c>
      <c r="D3335" s="3" t="inlineStr">
        <is>
          <t>32930717</t>
        </is>
      </c>
      <c r="E3335" s="3" t="inlineStr">
        <is>
          <t>cliente437@outlook.com</t>
        </is>
      </c>
      <c r="F3335" s="3" t="inlineStr">
        <is>
          <t>+54 9 2326 462409</t>
        </is>
      </c>
      <c r="G3335" s="3" t="inlineStr">
        <is>
          <t>La Plata</t>
        </is>
      </c>
      <c r="H3335" s="3" t="inlineStr">
        <is>
          <t>Mendoza</t>
        </is>
      </c>
      <c r="J3335" s="3" t="inlineStr">
        <is>
          <t>Hogar</t>
        </is>
      </c>
      <c r="K3335" s="3">
        <v>7</v>
      </c>
      <c r="L3335" s="5">
        <v>23223.31</v>
      </c>
      <c r="M3335" s="3">
        <v>25</v>
      </c>
      <c r="N3335" s="5">
        <v>121922.38</v>
      </c>
      <c r="O3335" s="3" t="inlineStr">
        <is>
          <t>Tarjeta Débito</t>
        </is>
      </c>
      <c r="P3335" s="3" t="inlineStr">
        <is>
          <t>Isaías</t>
        </is>
      </c>
      <c r="Q3335" s="3" t="inlineStr">
        <is>
          <t>Sucursal Centro</t>
        </is>
      </c>
      <c r="R3335" s="3" t="inlineStr">
        <is>
          <t>Cancelado</t>
        </is>
      </c>
      <c r="S3335" s="3" t="inlineStr">
        <is>
          <t>Duplicado probable</t>
        </is>
      </c>
      <c r="T3335" s="3">
        <f>IF(COUNTA(A3335:S3335)&lt;19,"REVISAR","OK")</f>
        <v>0</v>
      </c>
      <c r="U3335" s="3">
        <f>IF(ISNUMBER(B3335),"OK","REVISAR")</f>
        <v>0</v>
      </c>
      <c r="V3335" s="3">
        <f>IF(AND(ISNUMBER(K3335),K3335&gt;0,K3335&lt;50),"OK","REVISAR")</f>
        <v>0</v>
      </c>
      <c r="W3335" s="3">
        <f>IF(AND(ISNUMBER(L3335),L3335&gt;0,L3335&lt;1000000),"OK","REVISAR")</f>
        <v>0</v>
      </c>
      <c r="X3335" s="3">
        <f>IF(AND(ISNUMBER(K3335),ISNUMBER(L3335),ISNUMBER(M3335),ISNUMBER(N3335)),IF(ABS(N3335-(K3335*L3335*(1-M3335/100)))&gt;1,"REVISAR","OK"),"REVISAR")</f>
        <v>0</v>
      </c>
      <c r="Y3335" s="3">
        <f>IF(AND(ISNUMBER(SEARCH("@",E3335)),ISNUMBER(SEARCH(".",E3335))),"OK","REVISAR")</f>
        <v>0</v>
      </c>
      <c r="Z3335" s="3">
        <f>IF(COUNTIF($A$2:$A$5001,A3335)&gt;1,"REVISAR","OK")</f>
        <v>0</v>
      </c>
    </row>
    <row r="3336">
      <c r="A3336" s="3">
        <v>3335</v>
      </c>
      <c r="B3336" s="4">
        <v>45679</v>
      </c>
      <c r="C3336" s="3" t="inlineStr">
        <is>
          <t>Martín Fernández</t>
        </is>
      </c>
      <c r="D3336" s="3" t="inlineStr">
        <is>
          <t>41520732</t>
        </is>
      </c>
      <c r="E3336" s="3" t="inlineStr">
        <is>
          <t>cliente432@yahoo.com</t>
        </is>
      </c>
      <c r="F3336" s="3" t="inlineStr">
        <is>
          <t>+54 9 2326 724473</t>
        </is>
      </c>
      <c r="G3336" s="3" t="inlineStr">
        <is>
          <t>Areco</t>
        </is>
      </c>
      <c r="H3336" s="3" t="inlineStr">
        <is>
          <t>Cordoba</t>
        </is>
      </c>
      <c r="K3336" s="3">
        <v>5</v>
      </c>
      <c r="L3336" s="5">
        <v>61661.1</v>
      </c>
      <c r="M3336" s="3">
        <v>0</v>
      </c>
      <c r="N3336" s="5">
        <v>308305.5</v>
      </c>
      <c r="P3336" s="3" t="inlineStr">
        <is>
          <t>Isaías</t>
        </is>
      </c>
      <c r="Q3336" s="3" t="inlineStr">
        <is>
          <t>Online</t>
        </is>
      </c>
      <c r="R3336" s="3" t="inlineStr">
        <is>
          <t>Cancelado</t>
        </is>
      </c>
      <c r="T3336" s="3">
        <f>IF(COUNTA(A3336:S3336)&lt;19,"REVISAR","OK")</f>
        <v>0</v>
      </c>
      <c r="U3336" s="3">
        <f>IF(ISNUMBER(B3336),"OK","REVISAR")</f>
        <v>0</v>
      </c>
      <c r="V3336" s="3">
        <f>IF(AND(ISNUMBER(K3336),K3336&gt;0,K3336&lt;50),"OK","REVISAR")</f>
        <v>0</v>
      </c>
      <c r="W3336" s="3">
        <f>IF(AND(ISNUMBER(L3336),L3336&gt;0,L3336&lt;1000000),"OK","REVISAR")</f>
        <v>0</v>
      </c>
      <c r="X3336" s="3">
        <f>IF(AND(ISNUMBER(K3336),ISNUMBER(L3336),ISNUMBER(M3336),ISNUMBER(N3336)),IF(ABS(N3336-(K3336*L3336*(1-M3336/100)))&gt;1,"REVISAR","OK"),"REVISAR")</f>
        <v>0</v>
      </c>
      <c r="Y3336" s="3">
        <f>IF(AND(ISNUMBER(SEARCH("@",E3336)),ISNUMBER(SEARCH(".",E3336))),"OK","REVISAR")</f>
        <v>0</v>
      </c>
      <c r="Z3336" s="3">
        <f>IF(COUNTIF($A$2:$A$5001,A3336)&gt;1,"REVISAR","OK")</f>
        <v>0</v>
      </c>
    </row>
    <row r="3337">
      <c r="A3337" s="3">
        <v>3336</v>
      </c>
      <c r="B3337" s="4" t="inlineStr">
        <is>
          <t>sin fecha</t>
        </is>
      </c>
      <c r="C3337" s="3" t="inlineStr">
        <is>
          <t>María Gómez</t>
        </is>
      </c>
      <c r="D3337" s="3" t="inlineStr">
        <is>
          <t>21205533</t>
        </is>
      </c>
      <c r="E3337" s="3" t="inlineStr">
        <is>
          <t>cliente203@gmail.com</t>
        </is>
      </c>
      <c r="F3337" s="3" t="inlineStr">
        <is>
          <t>+54 9 2326 161110</t>
        </is>
      </c>
      <c r="G3337" s="3" t="inlineStr">
        <is>
          <t>Capital Federal</t>
        </is>
      </c>
      <c r="H3337" s="3" t="inlineStr">
        <is>
          <t>Córdoba</t>
        </is>
      </c>
      <c r="I3337" s="3" t="inlineStr">
        <is>
          <t>Auriculares Bluetooth</t>
        </is>
      </c>
      <c r="J3337" s="3" t="inlineStr">
        <is>
          <t>Computación</t>
        </is>
      </c>
      <c r="K3337" s="3">
        <v>6</v>
      </c>
      <c r="L3337" s="5">
        <v>30941.04</v>
      </c>
      <c r="M3337" s="3">
        <v>0</v>
      </c>
      <c r="N3337" s="5">
        <v>185646.24</v>
      </c>
      <c r="O3337" s="3" t="inlineStr">
        <is>
          <t>Transferencia</t>
        </is>
      </c>
      <c r="P3337" s="3" t="inlineStr">
        <is>
          <t>Admin</t>
        </is>
      </c>
      <c r="Q3337" s="3" t="inlineStr">
        <is>
          <t>Sucursal Centro</t>
        </is>
      </c>
      <c r="R3337" s="3" t="inlineStr">
        <is>
          <t>Cancelado</t>
        </is>
      </c>
      <c r="S3337" s="3" t="inlineStr">
        <is>
          <t>sin observaciones</t>
        </is>
      </c>
      <c r="T3337" s="3">
        <f>IF(COUNTA(A3337:S3337)&lt;19,"REVISAR","OK")</f>
        <v>0</v>
      </c>
      <c r="U3337" s="3">
        <f>IF(ISNUMBER(B3337),"OK","REVISAR")</f>
        <v>0</v>
      </c>
      <c r="V3337" s="3">
        <f>IF(AND(ISNUMBER(K3337),K3337&gt;0,K3337&lt;50),"OK","REVISAR")</f>
        <v>0</v>
      </c>
      <c r="W3337" s="3">
        <f>IF(AND(ISNUMBER(L3337),L3337&gt;0,L3337&lt;1000000),"OK","REVISAR")</f>
        <v>0</v>
      </c>
      <c r="X3337" s="3">
        <f>IF(AND(ISNUMBER(K3337),ISNUMBER(L3337),ISNUMBER(M3337),ISNUMBER(N3337)),IF(ABS(N3337-(K3337*L3337*(1-M3337/100)))&gt;1,"REVISAR","OK"),"REVISAR")</f>
        <v>0</v>
      </c>
      <c r="Y3337" s="3">
        <f>IF(AND(ISNUMBER(SEARCH("@",E3337)),ISNUMBER(SEARCH(".",E3337))),"OK","REVISAR")</f>
        <v>0</v>
      </c>
      <c r="Z3337" s="3">
        <f>IF(COUNTIF($A$2:$A$5001,A3337)&gt;1,"REVISAR","OK")</f>
        <v>0</v>
      </c>
    </row>
    <row r="3338">
      <c r="A3338" s="3">
        <v>3337</v>
      </c>
      <c r="B3338" s="4">
        <v>45540</v>
      </c>
      <c r="C3338" s="3" t="inlineStr">
        <is>
          <t>María Gómez</t>
        </is>
      </c>
      <c r="D3338" s="3" t="inlineStr">
        <is>
          <t>44208303</t>
        </is>
      </c>
      <c r="F3338" s="3" t="inlineStr">
        <is>
          <t>+54 9 2326 775231</t>
        </is>
      </c>
      <c r="G3338" s="3" t="inlineStr">
        <is>
          <t>S. A. de Areco</t>
        </is>
      </c>
      <c r="H3338" s="3" t="inlineStr">
        <is>
          <t>Cordoba</t>
        </is>
      </c>
      <c r="J3338" s="3" t="inlineStr">
        <is>
          <t>perifericos</t>
        </is>
      </c>
      <c r="K3338" s="3">
        <v>7</v>
      </c>
      <c r="L3338" s="5">
        <v>140416.86</v>
      </c>
      <c r="M3338" s="3">
        <v>5</v>
      </c>
      <c r="N3338" s="5">
        <v>933772.12</v>
      </c>
      <c r="O3338" s="3" t="inlineStr">
        <is>
          <t>transf</t>
        </is>
      </c>
      <c r="P3338" s="3" t="inlineStr">
        <is>
          <t>Sin vendedor</t>
        </is>
      </c>
      <c r="Q3338" s="3" t="inlineStr">
        <is>
          <t>Online</t>
        </is>
      </c>
      <c r="R3338" s="3" t="inlineStr">
        <is>
          <t>entregado</t>
        </is>
      </c>
      <c r="S3338" s="3" t="inlineStr">
        <is>
          <t>OK</t>
        </is>
      </c>
      <c r="T3338" s="3">
        <f>IF(COUNTA(A3338:S3338)&lt;19,"REVISAR","OK")</f>
        <v>0</v>
      </c>
      <c r="U3338" s="3">
        <f>IF(ISNUMBER(B3338),"OK","REVISAR")</f>
        <v>0</v>
      </c>
      <c r="V3338" s="3">
        <f>IF(AND(ISNUMBER(K3338),K3338&gt;0,K3338&lt;50),"OK","REVISAR")</f>
        <v>0</v>
      </c>
      <c r="W3338" s="3">
        <f>IF(AND(ISNUMBER(L3338),L3338&gt;0,L3338&lt;1000000),"OK","REVISAR")</f>
        <v>0</v>
      </c>
      <c r="X3338" s="3">
        <f>IF(AND(ISNUMBER(K3338),ISNUMBER(L3338),ISNUMBER(M3338),ISNUMBER(N3338)),IF(ABS(N3338-(K3338*L3338*(1-M3338/100)))&gt;1,"REVISAR","OK"),"REVISAR")</f>
        <v>0</v>
      </c>
      <c r="Y3338" s="3">
        <f>IF(AND(ISNUMBER(SEARCH("@",E3338)),ISNUMBER(SEARCH(".",E3338))),"OK","REVISAR")</f>
        <v>0</v>
      </c>
      <c r="Z3338" s="3">
        <f>IF(COUNTIF($A$2:$A$5001,A3338)&gt;1,"REVISAR","OK")</f>
        <v>0</v>
      </c>
    </row>
    <row r="3339">
      <c r="A3339" s="3">
        <v>3338</v>
      </c>
      <c r="B3339" s="4">
        <v>45741</v>
      </c>
      <c r="C3339" s="3" t="inlineStr">
        <is>
          <t>Camila Torres</t>
        </is>
      </c>
      <c r="D3339" s="3" t="inlineStr">
        <is>
          <t>31537423</t>
        </is>
      </c>
      <c r="E3339" s="3" t="inlineStr">
        <is>
          <t>cliente63@yahoo.com</t>
        </is>
      </c>
      <c r="G3339" s="3" t="inlineStr">
        <is>
          <t>Capital Federal</t>
        </is>
      </c>
      <c r="H3339" s="3" t="inlineStr">
        <is>
          <t>buenos aires</t>
        </is>
      </c>
      <c r="J3339" s="3" t="inlineStr">
        <is>
          <t>Sin categoria</t>
        </is>
      </c>
      <c r="K3339" s="3">
        <v>4</v>
      </c>
      <c r="L3339" s="5">
        <v>145758.75</v>
      </c>
      <c r="M3339" s="3">
        <v>0</v>
      </c>
      <c r="N3339" s="5">
        <v>583035</v>
      </c>
      <c r="P3339" s="3" t="inlineStr">
        <is>
          <t>Paul</t>
        </is>
      </c>
      <c r="Q3339" s="3" t="inlineStr">
        <is>
          <t>Norte</t>
        </is>
      </c>
      <c r="R3339" s="3" t="inlineStr">
        <is>
          <t>Pendiente</t>
        </is>
      </c>
      <c r="T3339" s="3">
        <f>IF(COUNTA(A3339:S3339)&lt;19,"REVISAR","OK")</f>
        <v>0</v>
      </c>
      <c r="U3339" s="3">
        <f>IF(ISNUMBER(B3339),"OK","REVISAR")</f>
        <v>0</v>
      </c>
      <c r="V3339" s="3">
        <f>IF(AND(ISNUMBER(K3339),K3339&gt;0,K3339&lt;50),"OK","REVISAR")</f>
        <v>0</v>
      </c>
      <c r="W3339" s="3">
        <f>IF(AND(ISNUMBER(L3339),L3339&gt;0,L3339&lt;1000000),"OK","REVISAR")</f>
        <v>0</v>
      </c>
      <c r="X3339" s="3">
        <f>IF(AND(ISNUMBER(K3339),ISNUMBER(L3339),ISNUMBER(M3339),ISNUMBER(N3339)),IF(ABS(N3339-(K3339*L3339*(1-M3339/100)))&gt;1,"REVISAR","OK"),"REVISAR")</f>
        <v>0</v>
      </c>
      <c r="Y3339" s="3">
        <f>IF(AND(ISNUMBER(SEARCH("@",E3339)),ISNUMBER(SEARCH(".",E3339))),"OK","REVISAR")</f>
        <v>0</v>
      </c>
      <c r="Z3339" s="3">
        <f>IF(COUNTIF($A$2:$A$5001,A3339)&gt;1,"REVISAR","OK")</f>
        <v>0</v>
      </c>
    </row>
    <row r="3340">
      <c r="A3340" s="3">
        <v>3339</v>
      </c>
      <c r="B3340" s="4">
        <v>45636</v>
      </c>
      <c r="C3340" s="3" t="inlineStr">
        <is>
          <t>Juan Pérez</t>
        </is>
      </c>
      <c r="D3340" s="3" t="inlineStr">
        <is>
          <t>41246111</t>
        </is>
      </c>
      <c r="E3340" s="3" t="inlineStr">
        <is>
          <t>cliente156@outlook.com</t>
        </is>
      </c>
      <c r="F3340" s="3" t="inlineStr">
        <is>
          <t>+54 9 2326 979410</t>
        </is>
      </c>
      <c r="G3340" s="3" t="inlineStr">
        <is>
          <t>Buenos Aires</t>
        </is>
      </c>
      <c r="H3340" s="3" t="inlineStr">
        <is>
          <t>Bs.As</t>
        </is>
      </c>
      <c r="I3340" s="3" t="inlineStr">
        <is>
          <t>Parlante portátil</t>
        </is>
      </c>
      <c r="J3340" s="3" t="inlineStr">
        <is>
          <t>Sin categoria</t>
        </is>
      </c>
      <c r="K3340" s="3">
        <v>2</v>
      </c>
      <c r="L3340" s="5">
        <v>150873.96</v>
      </c>
      <c r="M3340" s="3">
        <v>25</v>
      </c>
      <c r="O3340" s="3" t="inlineStr">
        <is>
          <t>Transferencia</t>
        </is>
      </c>
      <c r="P3340" s="3" t="inlineStr">
        <is>
          <t>Admin</t>
        </is>
      </c>
      <c r="Q3340" s="3" t="inlineStr">
        <is>
          <t>Norte</t>
        </is>
      </c>
      <c r="R3340" s="3" t="inlineStr">
        <is>
          <t>No aplica</t>
        </is>
      </c>
      <c r="S3340" s="3" t="inlineStr">
        <is>
          <t>Producto sin stock</t>
        </is>
      </c>
      <c r="T3340" s="3">
        <f>IF(COUNTA(A3340:S3340)&lt;19,"REVISAR","OK")</f>
        <v>0</v>
      </c>
      <c r="U3340" s="3">
        <f>IF(ISNUMBER(B3340),"OK","REVISAR")</f>
        <v>0</v>
      </c>
      <c r="V3340" s="3">
        <f>IF(AND(ISNUMBER(K3340),K3340&gt;0,K3340&lt;50),"OK","REVISAR")</f>
        <v>0</v>
      </c>
      <c r="W3340" s="3">
        <f>IF(AND(ISNUMBER(L3340),L3340&gt;0,L3340&lt;1000000),"OK","REVISAR")</f>
        <v>0</v>
      </c>
      <c r="X3340" s="3">
        <f>IF(AND(ISNUMBER(K3340),ISNUMBER(L3340),ISNUMBER(M3340),ISNUMBER(N3340)),IF(ABS(N3340-(K3340*L3340*(1-M3340/100)))&gt;1,"REVISAR","OK"),"REVISAR")</f>
        <v>0</v>
      </c>
      <c r="Y3340" s="3">
        <f>IF(AND(ISNUMBER(SEARCH("@",E3340)),ISNUMBER(SEARCH(".",E3340))),"OK","REVISAR")</f>
        <v>0</v>
      </c>
      <c r="Z3340" s="3">
        <f>IF(COUNTIF($A$2:$A$5001,A3340)&gt;1,"REVISAR","OK")</f>
        <v>0</v>
      </c>
    </row>
    <row r="3341">
      <c r="A3341" s="3">
        <v>3340</v>
      </c>
      <c r="B3341" s="4">
        <v>45457</v>
      </c>
      <c r="C3341" s="3" t="inlineStr">
        <is>
          <t>Pedro Sánchez</t>
        </is>
      </c>
      <c r="D3341" s="3" t="inlineStr">
        <is>
          <t>39007150</t>
        </is>
      </c>
      <c r="E3341" s="3" t="inlineStr">
        <is>
          <t>cliente766@outlook.com</t>
        </is>
      </c>
      <c r="F3341" s="3" t="inlineStr">
        <is>
          <t>+54 9 2326 275347</t>
        </is>
      </c>
      <c r="G3341" s="3" t="inlineStr">
        <is>
          <t>La Plata</t>
        </is>
      </c>
      <c r="H3341" s="3" t="inlineStr">
        <is>
          <t>Santa Fe</t>
        </is>
      </c>
      <c r="I3341" s="3" t="inlineStr">
        <is>
          <t>Silla gamer</t>
        </is>
      </c>
      <c r="K3341" s="3">
        <v>7</v>
      </c>
      <c r="L3341" s="5">
        <v>175352.37</v>
      </c>
      <c r="M3341" s="3">
        <v>25</v>
      </c>
      <c r="N3341" s="5">
        <v>920599.9399999999</v>
      </c>
      <c r="O3341" s="3" t="inlineStr">
        <is>
          <t>Tarjeta Crédito</t>
        </is>
      </c>
      <c r="P3341" s="3" t="inlineStr">
        <is>
          <t>Benjamín</t>
        </is>
      </c>
      <c r="R3341" s="3" t="inlineStr">
        <is>
          <t>pendiente</t>
        </is>
      </c>
      <c r="S3341" s="3" t="inlineStr">
        <is>
          <t>Duplicado probable</t>
        </is>
      </c>
      <c r="T3341" s="3">
        <f>IF(COUNTA(A3341:S3341)&lt;19,"REVISAR","OK")</f>
        <v>0</v>
      </c>
      <c r="U3341" s="3">
        <f>IF(ISNUMBER(B3341),"OK","REVISAR")</f>
        <v>0</v>
      </c>
      <c r="V3341" s="3">
        <f>IF(AND(ISNUMBER(K3341),K3341&gt;0,K3341&lt;50),"OK","REVISAR")</f>
        <v>0</v>
      </c>
      <c r="W3341" s="3">
        <f>IF(AND(ISNUMBER(L3341),L3341&gt;0,L3341&lt;1000000),"OK","REVISAR")</f>
        <v>0</v>
      </c>
      <c r="X3341" s="3">
        <f>IF(AND(ISNUMBER(K3341),ISNUMBER(L3341),ISNUMBER(M3341),ISNUMBER(N3341)),IF(ABS(N3341-(K3341*L3341*(1-M3341/100)))&gt;1,"REVISAR","OK"),"REVISAR")</f>
        <v>0</v>
      </c>
      <c r="Y3341" s="3">
        <f>IF(AND(ISNUMBER(SEARCH("@",E3341)),ISNUMBER(SEARCH(".",E3341))),"OK","REVISAR")</f>
        <v>0</v>
      </c>
      <c r="Z3341" s="3">
        <f>IF(COUNTIF($A$2:$A$5001,A3341)&gt;1,"REVISAR","OK")</f>
        <v>0</v>
      </c>
    </row>
    <row r="3342">
      <c r="A3342" s="3">
        <v>3341</v>
      </c>
      <c r="B3342" s="4">
        <v>45492</v>
      </c>
      <c r="C3342" s="3" t="inlineStr">
        <is>
          <t>Camila Torres</t>
        </is>
      </c>
      <c r="D3342" s="3" t="inlineStr">
        <is>
          <t>29638570</t>
        </is>
      </c>
      <c r="E3342" s="3" t="inlineStr">
        <is>
          <t>cliente239@outlook.com</t>
        </is>
      </c>
      <c r="F3342" s="3" t="inlineStr">
        <is>
          <t>+54 9 2326 718069</t>
        </is>
      </c>
      <c r="G3342" s="3" t="inlineStr">
        <is>
          <t>Córdoba</t>
        </is>
      </c>
      <c r="H3342" s="3" t="inlineStr">
        <is>
          <t>Buenos Aires</t>
        </is>
      </c>
      <c r="I3342" s="3" t="inlineStr">
        <is>
          <t>Disco SSD 480GB</t>
        </is>
      </c>
      <c r="J3342" s="3" t="inlineStr">
        <is>
          <t>Sin categoria</t>
        </is>
      </c>
      <c r="K3342" s="3">
        <v>2</v>
      </c>
      <c r="L3342" s="5">
        <v>34857.49</v>
      </c>
      <c r="M3342" s="3">
        <v>0</v>
      </c>
      <c r="N3342" s="5">
        <v>69714.98</v>
      </c>
      <c r="O3342" s="3" t="inlineStr">
        <is>
          <t>Mercado Pago</t>
        </is>
      </c>
      <c r="P3342" s="3" t="inlineStr">
        <is>
          <t>Benjamín</t>
        </is>
      </c>
      <c r="Q3342" s="3" t="inlineStr">
        <is>
          <t>Norte</t>
        </is>
      </c>
      <c r="R3342" s="3" t="inlineStr">
        <is>
          <t>pendiente</t>
        </is>
      </c>
      <c r="S3342" s="3" t="inlineStr">
        <is>
          <t>Cliente reclama demora</t>
        </is>
      </c>
      <c r="T3342" s="3">
        <f>IF(COUNTA(A3342:S3342)&lt;19,"REVISAR","OK")</f>
        <v>0</v>
      </c>
      <c r="U3342" s="3">
        <f>IF(ISNUMBER(B3342),"OK","REVISAR")</f>
        <v>0</v>
      </c>
      <c r="V3342" s="3">
        <f>IF(AND(ISNUMBER(K3342),K3342&gt;0,K3342&lt;50),"OK","REVISAR")</f>
        <v>0</v>
      </c>
      <c r="W3342" s="3">
        <f>IF(AND(ISNUMBER(L3342),L3342&gt;0,L3342&lt;1000000),"OK","REVISAR")</f>
        <v>0</v>
      </c>
      <c r="X3342" s="3">
        <f>IF(AND(ISNUMBER(K3342),ISNUMBER(L3342),ISNUMBER(M3342),ISNUMBER(N3342)),IF(ABS(N3342-(K3342*L3342*(1-M3342/100)))&gt;1,"REVISAR","OK"),"REVISAR")</f>
        <v>0</v>
      </c>
      <c r="Y3342" s="3">
        <f>IF(AND(ISNUMBER(SEARCH("@",E3342)),ISNUMBER(SEARCH(".",E3342))),"OK","REVISAR")</f>
        <v>0</v>
      </c>
      <c r="Z3342" s="3">
        <f>IF(COUNTIF($A$2:$A$5001,A3342)&gt;1,"REVISAR","OK")</f>
        <v>0</v>
      </c>
    </row>
    <row r="3343">
      <c r="A3343" s="3">
        <v>3342</v>
      </c>
      <c r="B3343" s="4">
        <v>45787</v>
      </c>
      <c r="D3343" s="3" t="inlineStr">
        <is>
          <t>36017303</t>
        </is>
      </c>
      <c r="E3343" s="3" t="inlineStr">
        <is>
          <t>cliente41@gmail.com</t>
        </is>
      </c>
      <c r="F3343" s="3" t="inlineStr">
        <is>
          <t>+54 9 2326 329798</t>
        </is>
      </c>
      <c r="H3343" s="3" t="inlineStr">
        <is>
          <t>Bs.As</t>
        </is>
      </c>
      <c r="I3343" s="3" t="inlineStr">
        <is>
          <t>Cargador rápido</t>
        </is>
      </c>
      <c r="J3343" s="3" t="inlineStr">
        <is>
          <t>Tecnologia</t>
        </is>
      </c>
      <c r="K3343" s="3">
        <v>3</v>
      </c>
      <c r="L3343" s="5">
        <v>50161.31</v>
      </c>
      <c r="M3343" s="3">
        <v>15</v>
      </c>
      <c r="N3343" s="5">
        <v>127911.34</v>
      </c>
      <c r="O3343" s="3" t="inlineStr">
        <is>
          <t>MercadoPago</t>
        </is>
      </c>
      <c r="S3343" s="3" t="inlineStr">
        <is>
          <t>Producto sin stock</t>
        </is>
      </c>
      <c r="T3343" s="3">
        <f>IF(COUNTA(A3343:S3343)&lt;19,"REVISAR","OK")</f>
        <v>0</v>
      </c>
      <c r="U3343" s="3">
        <f>IF(ISNUMBER(B3343),"OK","REVISAR")</f>
        <v>0</v>
      </c>
      <c r="V3343" s="3">
        <f>IF(AND(ISNUMBER(K3343),K3343&gt;0,K3343&lt;50),"OK","REVISAR")</f>
        <v>0</v>
      </c>
      <c r="W3343" s="3">
        <f>IF(AND(ISNUMBER(L3343),L3343&gt;0,L3343&lt;1000000),"OK","REVISAR")</f>
        <v>0</v>
      </c>
      <c r="X3343" s="3">
        <f>IF(AND(ISNUMBER(K3343),ISNUMBER(L3343),ISNUMBER(M3343),ISNUMBER(N3343)),IF(ABS(N3343-(K3343*L3343*(1-M3343/100)))&gt;1,"REVISAR","OK"),"REVISAR")</f>
        <v>0</v>
      </c>
      <c r="Y3343" s="3">
        <f>IF(AND(ISNUMBER(SEARCH("@",E3343)),ISNUMBER(SEARCH(".",E3343))),"OK","REVISAR")</f>
        <v>0</v>
      </c>
      <c r="Z3343" s="3">
        <f>IF(COUNTIF($A$2:$A$5001,A3343)&gt;1,"REVISAR","OK")</f>
        <v>0</v>
      </c>
    </row>
    <row r="3344">
      <c r="A3344" s="3">
        <v>3343</v>
      </c>
      <c r="B3344" s="4" t="inlineStr">
        <is>
          <t>2024-13-40</t>
        </is>
      </c>
      <c r="C3344" s="3" t="inlineStr">
        <is>
          <t>Juan Pérez</t>
        </is>
      </c>
      <c r="D3344" s="3" t="inlineStr">
        <is>
          <t>42434362</t>
        </is>
      </c>
      <c r="E3344" s="3" t="inlineStr">
        <is>
          <t>cliente515@yahoo.com</t>
        </is>
      </c>
      <c r="F3344" s="3" t="inlineStr">
        <is>
          <t>+54 9 2326 429174</t>
        </is>
      </c>
      <c r="G3344" s="3" t="inlineStr">
        <is>
          <t>Cordoba</t>
        </is>
      </c>
      <c r="H3344" s="3" t="inlineStr">
        <is>
          <t>CABA</t>
        </is>
      </c>
      <c r="I3344" s="3" t="inlineStr">
        <is>
          <t>Teclado mecánico</t>
        </is>
      </c>
      <c r="J3344" s="3" t="inlineStr">
        <is>
          <t>Periféricos</t>
        </is>
      </c>
      <c r="K3344" s="3">
        <v>3</v>
      </c>
      <c r="L3344" s="5">
        <v>88249.19</v>
      </c>
      <c r="M3344" s="3">
        <v>0</v>
      </c>
      <c r="N3344" s="5">
        <v>264747.57</v>
      </c>
      <c r="O3344" s="3" t="inlineStr">
        <is>
          <t>Cheque</t>
        </is>
      </c>
      <c r="Q3344" s="3" t="inlineStr">
        <is>
          <t>Norte</t>
        </is>
      </c>
      <c r="R3344" s="3" t="inlineStr">
        <is>
          <t>Entregado</t>
        </is>
      </c>
      <c r="S3344" s="3" t="inlineStr">
        <is>
          <t>Cliente reclama demora</t>
        </is>
      </c>
      <c r="T3344" s="3">
        <f>IF(COUNTA(A3344:S3344)&lt;19,"REVISAR","OK")</f>
        <v>0</v>
      </c>
      <c r="U3344" s="3">
        <f>IF(ISNUMBER(B3344),"OK","REVISAR")</f>
        <v>0</v>
      </c>
      <c r="V3344" s="3">
        <f>IF(AND(ISNUMBER(K3344),K3344&gt;0,K3344&lt;50),"OK","REVISAR")</f>
        <v>0</v>
      </c>
      <c r="W3344" s="3">
        <f>IF(AND(ISNUMBER(L3344),L3344&gt;0,L3344&lt;1000000),"OK","REVISAR")</f>
        <v>0</v>
      </c>
      <c r="X3344" s="3">
        <f>IF(AND(ISNUMBER(K3344),ISNUMBER(L3344),ISNUMBER(M3344),ISNUMBER(N3344)),IF(ABS(N3344-(K3344*L3344*(1-M3344/100)))&gt;1,"REVISAR","OK"),"REVISAR")</f>
        <v>0</v>
      </c>
      <c r="Y3344" s="3">
        <f>IF(AND(ISNUMBER(SEARCH("@",E3344)),ISNUMBER(SEARCH(".",E3344))),"OK","REVISAR")</f>
        <v>0</v>
      </c>
      <c r="Z3344" s="3">
        <f>IF(COUNTIF($A$2:$A$5001,A3344)&gt;1,"REVISAR","OK")</f>
        <v>0</v>
      </c>
    </row>
    <row r="3345">
      <c r="A3345" s="3">
        <v>3344</v>
      </c>
      <c r="B3345" s="4">
        <v>45327</v>
      </c>
      <c r="C3345" s="3" t="inlineStr">
        <is>
          <t>Lucas Rodríguez</t>
        </is>
      </c>
      <c r="D3345" s="3" t="inlineStr">
        <is>
          <t>43856773</t>
        </is>
      </c>
      <c r="E3345" s="3" t="inlineStr">
        <is>
          <t>cliente240@hotmial.com</t>
        </is>
      </c>
      <c r="F3345" s="3" t="inlineStr">
        <is>
          <t>+54 9 2326 208264</t>
        </is>
      </c>
      <c r="G3345" s="3" t="inlineStr">
        <is>
          <t>Buenos Aires</t>
        </is>
      </c>
      <c r="I3345" s="3" t="inlineStr">
        <is>
          <t>Notebook 15</t>
        </is>
      </c>
      <c r="K3345" s="3">
        <v>5</v>
      </c>
      <c r="L3345" s="5">
        <v>22959.72</v>
      </c>
      <c r="M3345" s="3">
        <v>0</v>
      </c>
      <c r="N3345" s="5">
        <v>114798.6</v>
      </c>
      <c r="O3345" s="3" t="inlineStr">
        <is>
          <t>Mercado Pago</t>
        </is>
      </c>
      <c r="P3345" s="3" t="inlineStr">
        <is>
          <t>Lucas</t>
        </is>
      </c>
      <c r="R3345" s="3" t="inlineStr">
        <is>
          <t>No aplica</t>
        </is>
      </c>
      <c r="S3345" s="3" t="inlineStr">
        <is>
          <t>Cliente reclama demora</t>
        </is>
      </c>
      <c r="T3345" s="3">
        <f>IF(COUNTA(A3345:S3345)&lt;19,"REVISAR","OK")</f>
        <v>0</v>
      </c>
      <c r="U3345" s="3">
        <f>IF(ISNUMBER(B3345),"OK","REVISAR")</f>
        <v>0</v>
      </c>
      <c r="V3345" s="3">
        <f>IF(AND(ISNUMBER(K3345),K3345&gt;0,K3345&lt;50),"OK","REVISAR")</f>
        <v>0</v>
      </c>
      <c r="W3345" s="3">
        <f>IF(AND(ISNUMBER(L3345),L3345&gt;0,L3345&lt;1000000),"OK","REVISAR")</f>
        <v>0</v>
      </c>
      <c r="X3345" s="3">
        <f>IF(AND(ISNUMBER(K3345),ISNUMBER(L3345),ISNUMBER(M3345),ISNUMBER(N3345)),IF(ABS(N3345-(K3345*L3345*(1-M3345/100)))&gt;1,"REVISAR","OK"),"REVISAR")</f>
        <v>0</v>
      </c>
      <c r="Y3345" s="3">
        <f>IF(AND(ISNUMBER(SEARCH("@",E3345)),ISNUMBER(SEARCH(".",E3345))),"OK","REVISAR")</f>
        <v>0</v>
      </c>
      <c r="Z3345" s="3">
        <f>IF(COUNTIF($A$2:$A$5001,A3345)&gt;1,"REVISAR","OK")</f>
        <v>0</v>
      </c>
    </row>
    <row r="3346">
      <c r="A3346" s="3">
        <v>3345</v>
      </c>
      <c r="B3346" s="4">
        <v>45354</v>
      </c>
      <c r="C3346" s="3" t="inlineStr">
        <is>
          <t>Cliente Sin Nombre</t>
        </is>
      </c>
      <c r="D3346" s="3" t="inlineStr">
        <is>
          <t>28751788</t>
        </is>
      </c>
      <c r="E3346" s="3" t="inlineStr">
        <is>
          <t>cliente334@outlook.com</t>
        </is>
      </c>
      <c r="F3346" s="3" t="inlineStr">
        <is>
          <t>+54 9 2326 283195</t>
        </is>
      </c>
      <c r="G3346" s="3" t="inlineStr">
        <is>
          <t>La Plata</t>
        </is>
      </c>
      <c r="I3346" s="3" t="inlineStr">
        <is>
          <t>Notebook 15</t>
        </is>
      </c>
      <c r="J3346" s="3" t="inlineStr">
        <is>
          <t>Audio</t>
        </is>
      </c>
      <c r="K3346" s="3">
        <v>8</v>
      </c>
      <c r="L3346" s="5">
        <v>5597.3</v>
      </c>
      <c r="M3346" s="3">
        <v>5</v>
      </c>
      <c r="N3346" s="5">
        <v>42539.48</v>
      </c>
      <c r="O3346" s="3" t="inlineStr">
        <is>
          <t>Mercado Pago</t>
        </is>
      </c>
      <c r="P3346" s="3" t="inlineStr">
        <is>
          <t>Paul</t>
        </is>
      </c>
      <c r="Q3346" s="3" t="inlineStr">
        <is>
          <t>Centro</t>
        </is>
      </c>
      <c r="R3346" s="3" t="inlineStr">
        <is>
          <t>Cancelado</t>
        </is>
      </c>
      <c r="S3346" s="3" t="inlineStr">
        <is>
          <t>Dirección incompleta</t>
        </is>
      </c>
      <c r="T3346" s="3">
        <f>IF(COUNTA(A3346:S3346)&lt;19,"REVISAR","OK")</f>
        <v>0</v>
      </c>
      <c r="U3346" s="3">
        <f>IF(ISNUMBER(B3346),"OK","REVISAR")</f>
        <v>0</v>
      </c>
      <c r="V3346" s="3">
        <f>IF(AND(ISNUMBER(K3346),K3346&gt;0,K3346&lt;50),"OK","REVISAR")</f>
        <v>0</v>
      </c>
      <c r="W3346" s="3">
        <f>IF(AND(ISNUMBER(L3346),L3346&gt;0,L3346&lt;1000000),"OK","REVISAR")</f>
        <v>0</v>
      </c>
      <c r="X3346" s="3">
        <f>IF(AND(ISNUMBER(K3346),ISNUMBER(L3346),ISNUMBER(M3346),ISNUMBER(N3346)),IF(ABS(N3346-(K3346*L3346*(1-M3346/100)))&gt;1,"REVISAR","OK"),"REVISAR")</f>
        <v>0</v>
      </c>
      <c r="Y3346" s="3">
        <f>IF(AND(ISNUMBER(SEARCH("@",E3346)),ISNUMBER(SEARCH(".",E3346))),"OK","REVISAR")</f>
        <v>0</v>
      </c>
      <c r="Z3346" s="3">
        <f>IF(COUNTIF($A$2:$A$5001,A3346)&gt;1,"REVISAR","OK")</f>
        <v>0</v>
      </c>
    </row>
    <row r="3347">
      <c r="A3347" s="3">
        <v>3346</v>
      </c>
      <c r="B3347" s="4">
        <v>45490</v>
      </c>
      <c r="C3347" s="3" t="inlineStr">
        <is>
          <t>Juan Pérez</t>
        </is>
      </c>
      <c r="D3347" s="3" t="inlineStr">
        <is>
          <t>43967889</t>
        </is>
      </c>
      <c r="E3347" s="3" t="inlineStr">
        <is>
          <t>cliente472@hotmail.com</t>
        </is>
      </c>
      <c r="F3347" s="3" t="inlineStr">
        <is>
          <t>+54 9 2326 681368</t>
        </is>
      </c>
      <c r="G3347" s="3" t="inlineStr">
        <is>
          <t>san antonio de areco</t>
        </is>
      </c>
      <c r="H3347" s="3" t="inlineStr">
        <is>
          <t>Mendoza</t>
        </is>
      </c>
      <c r="I3347" s="3" t="inlineStr">
        <is>
          <t>Monitor 24</t>
        </is>
      </c>
      <c r="K3347" s="3">
        <v>8</v>
      </c>
      <c r="L3347" s="5">
        <v>53012.4</v>
      </c>
      <c r="M3347" s="3">
        <v>20</v>
      </c>
      <c r="N3347" s="5">
        <v>339279.36</v>
      </c>
      <c r="O3347" s="3" t="inlineStr">
        <is>
          <t>Mercado Pago</t>
        </is>
      </c>
      <c r="P3347" s="3" t="inlineStr">
        <is>
          <t>Admin</t>
        </is>
      </c>
      <c r="Q3347" s="3" t="inlineStr">
        <is>
          <t>Sucursal Norte</t>
        </is>
      </c>
      <c r="R3347" s="3" t="inlineStr">
        <is>
          <t>Cancelado</t>
        </is>
      </c>
      <c r="S3347" s="3" t="inlineStr">
        <is>
          <t>OK</t>
        </is>
      </c>
      <c r="T3347" s="3">
        <f>IF(COUNTA(A3347:S3347)&lt;19,"REVISAR","OK")</f>
        <v>0</v>
      </c>
      <c r="U3347" s="3">
        <f>IF(ISNUMBER(B3347),"OK","REVISAR")</f>
        <v>0</v>
      </c>
      <c r="V3347" s="3">
        <f>IF(AND(ISNUMBER(K3347),K3347&gt;0,K3347&lt;50),"OK","REVISAR")</f>
        <v>0</v>
      </c>
      <c r="W3347" s="3">
        <f>IF(AND(ISNUMBER(L3347),L3347&gt;0,L3347&lt;1000000),"OK","REVISAR")</f>
        <v>0</v>
      </c>
      <c r="X3347" s="3">
        <f>IF(AND(ISNUMBER(K3347),ISNUMBER(L3347),ISNUMBER(M3347),ISNUMBER(N3347)),IF(ABS(N3347-(K3347*L3347*(1-M3347/100)))&gt;1,"REVISAR","OK"),"REVISAR")</f>
        <v>0</v>
      </c>
      <c r="Y3347" s="3">
        <f>IF(AND(ISNUMBER(SEARCH("@",E3347)),ISNUMBER(SEARCH(".",E3347))),"OK","REVISAR")</f>
        <v>0</v>
      </c>
      <c r="Z3347" s="3">
        <f>IF(COUNTIF($A$2:$A$5001,A3347)&gt;1,"REVISAR","OK")</f>
        <v>0</v>
      </c>
    </row>
    <row r="3348">
      <c r="A3348" s="3">
        <v>3347</v>
      </c>
      <c r="B3348" s="4">
        <v>45732</v>
      </c>
      <c r="C3348" s="3" t="inlineStr">
        <is>
          <t>Lucas Rodríguez</t>
        </is>
      </c>
      <c r="D3348" s="3" t="inlineStr">
        <is>
          <t>22395319</t>
        </is>
      </c>
      <c r="E3348" s="3" t="inlineStr">
        <is>
          <t>cliente260@hotmail.com</t>
        </is>
      </c>
      <c r="F3348" s="3" t="inlineStr">
        <is>
          <t>+54 9 2326 519231</t>
        </is>
      </c>
      <c r="G3348" s="3" t="inlineStr">
        <is>
          <t>san antonio de areco</t>
        </is>
      </c>
      <c r="I3348" s="3" t="inlineStr">
        <is>
          <t>Teclado mecánico</t>
        </is>
      </c>
      <c r="J3348" s="3" t="inlineStr">
        <is>
          <t>Tecnologia</t>
        </is>
      </c>
      <c r="K3348" s="3" t="inlineStr">
        <is>
          <t>dos</t>
        </is>
      </c>
      <c r="L3348" s="5">
        <v>15698.13</v>
      </c>
      <c r="M3348" s="3">
        <v>15</v>
      </c>
      <c r="O3348" s="3" t="inlineStr">
        <is>
          <t>Efectivo</t>
        </is>
      </c>
      <c r="P3348" s="3" t="inlineStr">
        <is>
          <t>Benjamín</t>
        </is>
      </c>
      <c r="Q3348" s="3" t="inlineStr">
        <is>
          <t>Norte</t>
        </is>
      </c>
      <c r="R3348" s="3" t="inlineStr">
        <is>
          <t>No aplica</t>
        </is>
      </c>
      <c r="S3348" s="3" t="inlineStr">
        <is>
          <t>Dirección incompleta</t>
        </is>
      </c>
      <c r="T3348" s="3">
        <f>IF(COUNTA(A3348:S3348)&lt;19,"REVISAR","OK")</f>
        <v>0</v>
      </c>
      <c r="U3348" s="3">
        <f>IF(ISNUMBER(B3348),"OK","REVISAR")</f>
        <v>0</v>
      </c>
      <c r="V3348" s="3">
        <f>IF(AND(ISNUMBER(K3348),K3348&gt;0,K3348&lt;50),"OK","REVISAR")</f>
        <v>0</v>
      </c>
      <c r="W3348" s="3">
        <f>IF(AND(ISNUMBER(L3348),L3348&gt;0,L3348&lt;1000000),"OK","REVISAR")</f>
        <v>0</v>
      </c>
      <c r="X3348" s="3">
        <f>IF(AND(ISNUMBER(K3348),ISNUMBER(L3348),ISNUMBER(M3348),ISNUMBER(N3348)),IF(ABS(N3348-(K3348*L3348*(1-M3348/100)))&gt;1,"REVISAR","OK"),"REVISAR")</f>
        <v>0</v>
      </c>
      <c r="Y3348" s="3">
        <f>IF(AND(ISNUMBER(SEARCH("@",E3348)),ISNUMBER(SEARCH(".",E3348))),"OK","REVISAR")</f>
        <v>0</v>
      </c>
      <c r="Z3348" s="3">
        <f>IF(COUNTIF($A$2:$A$5001,A3348)&gt;1,"REVISAR","OK")</f>
        <v>0</v>
      </c>
    </row>
    <row r="3349">
      <c r="A3349" s="3">
        <v>3348</v>
      </c>
      <c r="B3349" s="4">
        <v>45416</v>
      </c>
      <c r="C3349" s="3" t="inlineStr">
        <is>
          <t>Juan Pérez</t>
        </is>
      </c>
      <c r="D3349" s="3" t="inlineStr">
        <is>
          <t>31877294</t>
        </is>
      </c>
      <c r="E3349" s="3" t="inlineStr">
        <is>
          <t>cliente343@</t>
        </is>
      </c>
      <c r="F3349" s="3" t="inlineStr">
        <is>
          <t>+54 9 2326 316116</t>
        </is>
      </c>
      <c r="H3349" s="3" t="inlineStr">
        <is>
          <t>Cordoba</t>
        </is>
      </c>
      <c r="I3349" s="3" t="inlineStr">
        <is>
          <t>Cargador rápido</t>
        </is>
      </c>
      <c r="K3349" s="3">
        <v>2</v>
      </c>
      <c r="L3349" s="5">
        <v>175873.56</v>
      </c>
      <c r="M3349" s="3">
        <v>0</v>
      </c>
      <c r="N3349" s="5">
        <v>351747.12</v>
      </c>
      <c r="O3349" s="3" t="inlineStr">
        <is>
          <t>Cheque</t>
        </is>
      </c>
      <c r="P3349" s="3" t="inlineStr">
        <is>
          <t>Admin</t>
        </is>
      </c>
      <c r="Q3349" s="3" t="inlineStr">
        <is>
          <t>Online</t>
        </is>
      </c>
      <c r="R3349" s="3" t="inlineStr">
        <is>
          <t>pendiente</t>
        </is>
      </c>
      <c r="S3349" s="3" t="inlineStr">
        <is>
          <t>Cliente reclama demora</t>
        </is>
      </c>
      <c r="T3349" s="3">
        <f>IF(COUNTA(A3349:S3349)&lt;19,"REVISAR","OK")</f>
        <v>0</v>
      </c>
      <c r="U3349" s="3">
        <f>IF(ISNUMBER(B3349),"OK","REVISAR")</f>
        <v>0</v>
      </c>
      <c r="V3349" s="3">
        <f>IF(AND(ISNUMBER(K3349),K3349&gt;0,K3349&lt;50),"OK","REVISAR")</f>
        <v>0</v>
      </c>
      <c r="W3349" s="3">
        <f>IF(AND(ISNUMBER(L3349),L3349&gt;0,L3349&lt;1000000),"OK","REVISAR")</f>
        <v>0</v>
      </c>
      <c r="X3349" s="3">
        <f>IF(AND(ISNUMBER(K3349),ISNUMBER(L3349),ISNUMBER(M3349),ISNUMBER(N3349)),IF(ABS(N3349-(K3349*L3349*(1-M3349/100)))&gt;1,"REVISAR","OK"),"REVISAR")</f>
        <v>0</v>
      </c>
      <c r="Y3349" s="3">
        <f>IF(AND(ISNUMBER(SEARCH("@",E3349)),ISNUMBER(SEARCH(".",E3349))),"OK","REVISAR")</f>
        <v>0</v>
      </c>
      <c r="Z3349" s="3">
        <f>IF(COUNTIF($A$2:$A$5001,A3349)&gt;1,"REVISAR","OK")</f>
        <v>0</v>
      </c>
    </row>
    <row r="3350">
      <c r="A3350" s="3">
        <v>3349</v>
      </c>
      <c r="B3350" s="4">
        <v>45668</v>
      </c>
      <c r="C3350" s="3" t="inlineStr">
        <is>
          <t>Ana Martínez</t>
        </is>
      </c>
      <c r="D3350" s="3" t="inlineStr">
        <is>
          <t>28353359</t>
        </is>
      </c>
      <c r="E3350" s="3" t="inlineStr">
        <is>
          <t>cliente658@sinmail</t>
        </is>
      </c>
      <c r="F3350" s="3" t="inlineStr">
        <is>
          <t>+54 9 2326 743062</t>
        </is>
      </c>
      <c r="G3350" s="3" t="inlineStr">
        <is>
          <t>Mar del Plata</t>
        </is>
      </c>
      <c r="H3350" s="3" t="inlineStr">
        <is>
          <t>buenos aires</t>
        </is>
      </c>
      <c r="I3350" s="3" t="inlineStr">
        <is>
          <t>Silla gamer</t>
        </is>
      </c>
      <c r="J3350" s="3" t="inlineStr">
        <is>
          <t>tecnologia</t>
        </is>
      </c>
      <c r="K3350" s="3">
        <v>2</v>
      </c>
      <c r="L3350" s="5">
        <v>18562.2</v>
      </c>
      <c r="M3350" s="3">
        <v>0</v>
      </c>
      <c r="N3350" s="5">
        <v>37124.4</v>
      </c>
      <c r="O3350" s="3" t="inlineStr">
        <is>
          <t>Tarjeta Débito</t>
        </is>
      </c>
      <c r="P3350" s="3" t="inlineStr">
        <is>
          <t>admin</t>
        </is>
      </c>
      <c r="Q3350" s="3" t="inlineStr">
        <is>
          <t>online</t>
        </is>
      </c>
      <c r="R3350" s="3" t="inlineStr">
        <is>
          <t>Cancelado</t>
        </is>
      </c>
      <c r="S3350" s="3" t="inlineStr">
        <is>
          <t>sin observaciones</t>
        </is>
      </c>
      <c r="T3350" s="3">
        <f>IF(COUNTA(A3350:S3350)&lt;19,"REVISAR","OK")</f>
        <v>0</v>
      </c>
      <c r="U3350" s="3">
        <f>IF(ISNUMBER(B3350),"OK","REVISAR")</f>
        <v>0</v>
      </c>
      <c r="V3350" s="3">
        <f>IF(AND(ISNUMBER(K3350),K3350&gt;0,K3350&lt;50),"OK","REVISAR")</f>
        <v>0</v>
      </c>
      <c r="W3350" s="3">
        <f>IF(AND(ISNUMBER(L3350),L3350&gt;0,L3350&lt;1000000),"OK","REVISAR")</f>
        <v>0</v>
      </c>
      <c r="X3350" s="3">
        <f>IF(AND(ISNUMBER(K3350),ISNUMBER(L3350),ISNUMBER(M3350),ISNUMBER(N3350)),IF(ABS(N3350-(K3350*L3350*(1-M3350/100)))&gt;1,"REVISAR","OK"),"REVISAR")</f>
        <v>0</v>
      </c>
      <c r="Y3350" s="3">
        <f>IF(AND(ISNUMBER(SEARCH("@",E3350)),ISNUMBER(SEARCH(".",E3350))),"OK","REVISAR")</f>
        <v>0</v>
      </c>
      <c r="Z3350" s="3">
        <f>IF(COUNTIF($A$2:$A$5001,A3350)&gt;1,"REVISAR","OK")</f>
        <v>0</v>
      </c>
    </row>
    <row r="3351">
      <c r="A3351" s="3">
        <v>3350</v>
      </c>
      <c r="B3351" s="4">
        <v>45810</v>
      </c>
      <c r="C3351" s="3" t="inlineStr">
        <is>
          <t>Sofía García</t>
        </is>
      </c>
      <c r="D3351" s="3" t="inlineStr">
        <is>
          <t>24074609</t>
        </is>
      </c>
      <c r="E3351" s="3" t="inlineStr">
        <is>
          <t>cliente823@hotmial.com</t>
        </is>
      </c>
      <c r="F3351" s="3" t="inlineStr">
        <is>
          <t>+54 9 2326 578449</t>
        </is>
      </c>
      <c r="G3351" s="3" t="inlineStr">
        <is>
          <t>Rosario</t>
        </is>
      </c>
      <c r="H3351" s="3" t="inlineStr">
        <is>
          <t>Buenos Aires</t>
        </is>
      </c>
      <c r="J3351" s="3" t="inlineStr">
        <is>
          <t>Computación</t>
        </is>
      </c>
      <c r="K3351" s="3">
        <v>3</v>
      </c>
      <c r="L3351" s="5">
        <v>48505.58</v>
      </c>
      <c r="M3351" s="3">
        <v>5</v>
      </c>
      <c r="N3351" s="5">
        <v>138240.9</v>
      </c>
      <c r="P3351" s="3" t="inlineStr">
        <is>
          <t>Paul</t>
        </is>
      </c>
      <c r="R3351" s="3" t="inlineStr">
        <is>
          <t>Pendiente</t>
        </is>
      </c>
      <c r="S3351" s="3" t="inlineStr">
        <is>
          <t>Precio cargado manualmente</t>
        </is>
      </c>
      <c r="T3351" s="3">
        <f>IF(COUNTA(A3351:S3351)&lt;19,"REVISAR","OK")</f>
        <v>0</v>
      </c>
      <c r="U3351" s="3">
        <f>IF(ISNUMBER(B3351),"OK","REVISAR")</f>
        <v>0</v>
      </c>
      <c r="V3351" s="3">
        <f>IF(AND(ISNUMBER(K3351),K3351&gt;0,K3351&lt;50),"OK","REVISAR")</f>
        <v>0</v>
      </c>
      <c r="W3351" s="3">
        <f>IF(AND(ISNUMBER(L3351),L3351&gt;0,L3351&lt;1000000),"OK","REVISAR")</f>
        <v>0</v>
      </c>
      <c r="X3351" s="3">
        <f>IF(AND(ISNUMBER(K3351),ISNUMBER(L3351),ISNUMBER(M3351),ISNUMBER(N3351)),IF(ABS(N3351-(K3351*L3351*(1-M3351/100)))&gt;1,"REVISAR","OK"),"REVISAR")</f>
        <v>0</v>
      </c>
      <c r="Y3351" s="3">
        <f>IF(AND(ISNUMBER(SEARCH("@",E3351)),ISNUMBER(SEARCH(".",E3351))),"OK","REVISAR")</f>
        <v>0</v>
      </c>
      <c r="Z3351" s="3">
        <f>IF(COUNTIF($A$2:$A$5001,A3351)&gt;1,"REVISAR","OK")</f>
        <v>0</v>
      </c>
    </row>
    <row r="3352">
      <c r="A3352" s="3">
        <v>3351</v>
      </c>
      <c r="B3352" s="4">
        <v>45638</v>
      </c>
      <c r="C3352" s="3" t="inlineStr">
        <is>
          <t>Martín Fernández</t>
        </is>
      </c>
      <c r="D3352" s="3" t="inlineStr">
        <is>
          <t>27962361</t>
        </is>
      </c>
      <c r="E3352" s="3" t="inlineStr">
        <is>
          <t>cliente778@sinmail</t>
        </is>
      </c>
      <c r="F3352" s="3" t="inlineStr">
        <is>
          <t>+54 9 2326 886006</t>
        </is>
      </c>
      <c r="G3352" s="3" t="inlineStr">
        <is>
          <t>san antonio de areco</t>
        </is>
      </c>
      <c r="H3352" s="3" t="inlineStr">
        <is>
          <t>Mendoza</t>
        </is>
      </c>
      <c r="I3352" s="3" t="inlineStr">
        <is>
          <t>Parlante portátil</t>
        </is>
      </c>
      <c r="J3352" s="3" t="inlineStr">
        <is>
          <t>Computación</t>
        </is>
      </c>
      <c r="K3352" s="3">
        <v>5</v>
      </c>
      <c r="L3352" s="5">
        <v>179088.06</v>
      </c>
      <c r="M3352" s="3">
        <v>0</v>
      </c>
      <c r="N3352" s="5">
        <v>895440.3</v>
      </c>
      <c r="O3352" s="3" t="inlineStr">
        <is>
          <t>MercadoPago</t>
        </is>
      </c>
      <c r="P3352" s="3" t="inlineStr">
        <is>
          <t>Lucas</t>
        </is>
      </c>
      <c r="Q3352" s="3" t="inlineStr">
        <is>
          <t>local 1</t>
        </is>
      </c>
      <c r="R3352" s="3" t="inlineStr">
        <is>
          <t>Pendiente</t>
        </is>
      </c>
      <c r="S3352" s="3" t="inlineStr">
        <is>
          <t>OK</t>
        </is>
      </c>
      <c r="T3352" s="3">
        <f>IF(COUNTA(A3352:S3352)&lt;19,"REVISAR","OK")</f>
        <v>0</v>
      </c>
      <c r="U3352" s="3">
        <f>IF(ISNUMBER(B3352),"OK","REVISAR")</f>
        <v>0</v>
      </c>
      <c r="V3352" s="3">
        <f>IF(AND(ISNUMBER(K3352),K3352&gt;0,K3352&lt;50),"OK","REVISAR")</f>
        <v>0</v>
      </c>
      <c r="W3352" s="3">
        <f>IF(AND(ISNUMBER(L3352),L3352&gt;0,L3352&lt;1000000),"OK","REVISAR")</f>
        <v>0</v>
      </c>
      <c r="X3352" s="3">
        <f>IF(AND(ISNUMBER(K3352),ISNUMBER(L3352),ISNUMBER(M3352),ISNUMBER(N3352)),IF(ABS(N3352-(K3352*L3352*(1-M3352/100)))&gt;1,"REVISAR","OK"),"REVISAR")</f>
        <v>0</v>
      </c>
      <c r="Y3352" s="3">
        <f>IF(AND(ISNUMBER(SEARCH("@",E3352)),ISNUMBER(SEARCH(".",E3352))),"OK","REVISAR")</f>
        <v>0</v>
      </c>
      <c r="Z3352" s="3">
        <f>IF(COUNTIF($A$2:$A$5001,A3352)&gt;1,"REVISAR","OK")</f>
        <v>0</v>
      </c>
    </row>
    <row r="3353">
      <c r="A3353" s="3">
        <v>668</v>
      </c>
      <c r="B3353" s="4">
        <v>45645</v>
      </c>
      <c r="C3353" s="3" t="inlineStr">
        <is>
          <t>Sofía García</t>
        </is>
      </c>
      <c r="D3353" s="3" t="inlineStr">
        <is>
          <t>41869732</t>
        </is>
      </c>
      <c r="E3353" s="3" t="inlineStr">
        <is>
          <t>cliente886@gmail.com</t>
        </is>
      </c>
      <c r="F3353" s="3" t="inlineStr">
        <is>
          <t>+54 9 2326 433806</t>
        </is>
      </c>
      <c r="G3353" s="3" t="inlineStr">
        <is>
          <t>San Antonio de Areco</t>
        </is>
      </c>
      <c r="H3353" s="3" t="inlineStr">
        <is>
          <t>Córdoba</t>
        </is>
      </c>
      <c r="I3353" s="3" t="inlineStr">
        <is>
          <t>Parlante portátil</t>
        </is>
      </c>
      <c r="K3353" s="3">
        <v>3</v>
      </c>
      <c r="L3353" s="5">
        <v>145717.46</v>
      </c>
      <c r="M3353" s="3">
        <v>0</v>
      </c>
      <c r="N3353" s="5">
        <v>437152.38</v>
      </c>
      <c r="O3353" s="3" t="inlineStr">
        <is>
          <t>Cheque</t>
        </is>
      </c>
      <c r="P3353" s="3" t="inlineStr">
        <is>
          <t>Lucas</t>
        </is>
      </c>
      <c r="Q3353" s="3" t="inlineStr">
        <is>
          <t>Local 1</t>
        </is>
      </c>
      <c r="R3353" s="3" t="inlineStr">
        <is>
          <t>No aplica</t>
        </is>
      </c>
      <c r="T3353" s="3">
        <f>IF(COUNTA(A3353:S3353)&lt;19,"REVISAR","OK")</f>
        <v>0</v>
      </c>
      <c r="U3353" s="3">
        <f>IF(ISNUMBER(B3353),"OK","REVISAR")</f>
        <v>0</v>
      </c>
      <c r="V3353" s="3">
        <f>IF(AND(ISNUMBER(K3353),K3353&gt;0,K3353&lt;50),"OK","REVISAR")</f>
        <v>0</v>
      </c>
      <c r="W3353" s="3">
        <f>IF(AND(ISNUMBER(L3353),L3353&gt;0,L3353&lt;1000000),"OK","REVISAR")</f>
        <v>0</v>
      </c>
      <c r="X3353" s="3">
        <f>IF(AND(ISNUMBER(K3353),ISNUMBER(L3353),ISNUMBER(M3353),ISNUMBER(N3353)),IF(ABS(N3353-(K3353*L3353*(1-M3353/100)))&gt;1,"REVISAR","OK"),"REVISAR")</f>
        <v>0</v>
      </c>
      <c r="Y3353" s="3">
        <f>IF(AND(ISNUMBER(SEARCH("@",E3353)),ISNUMBER(SEARCH(".",E3353))),"OK","REVISAR")</f>
        <v>0</v>
      </c>
      <c r="Z3353" s="3">
        <f>IF(COUNTIF($A$2:$A$5001,A3353)&gt;1,"REVISAR","OK")</f>
        <v>0</v>
      </c>
    </row>
    <row r="3354">
      <c r="A3354" s="3">
        <v>3353</v>
      </c>
      <c r="B3354" s="4">
        <v>45473</v>
      </c>
      <c r="C3354" s="3" t="inlineStr">
        <is>
          <t>Lucas Rodríguez</t>
        </is>
      </c>
      <c r="D3354" s="3" t="inlineStr">
        <is>
          <t>45007877</t>
        </is>
      </c>
      <c r="E3354" s="3" t="inlineStr">
        <is>
          <t>cliente262@gmail.com</t>
        </is>
      </c>
      <c r="F3354" s="3" t="inlineStr">
        <is>
          <t>+54 9 2326 944192</t>
        </is>
      </c>
      <c r="G3354" s="3" t="inlineStr">
        <is>
          <t>Cordoba</t>
        </is>
      </c>
      <c r="H3354" s="3" t="inlineStr">
        <is>
          <t>Santa Fe</t>
        </is>
      </c>
      <c r="I3354" s="3" t="inlineStr">
        <is>
          <t>Disco SSD 480GB</t>
        </is>
      </c>
      <c r="K3354" s="3">
        <v>2</v>
      </c>
      <c r="M3354" s="3">
        <v>10</v>
      </c>
      <c r="P3354" s="3" t="inlineStr">
        <is>
          <t>admin</t>
        </is>
      </c>
      <c r="Q3354" s="3" t="inlineStr">
        <is>
          <t>Online</t>
        </is>
      </c>
      <c r="R3354" s="3" t="inlineStr">
        <is>
          <t>Cancelado</t>
        </is>
      </c>
      <c r="S3354" s="3" t="inlineStr">
        <is>
          <t>Dirección incompleta</t>
        </is>
      </c>
      <c r="T3354" s="3">
        <f>IF(COUNTA(A3354:S3354)&lt;19,"REVISAR","OK")</f>
        <v>0</v>
      </c>
      <c r="U3354" s="3">
        <f>IF(ISNUMBER(B3354),"OK","REVISAR")</f>
        <v>0</v>
      </c>
      <c r="V3354" s="3">
        <f>IF(AND(ISNUMBER(K3354),K3354&gt;0,K3354&lt;50),"OK","REVISAR")</f>
        <v>0</v>
      </c>
      <c r="W3354" s="3">
        <f>IF(AND(ISNUMBER(L3354),L3354&gt;0,L3354&lt;1000000),"OK","REVISAR")</f>
        <v>0</v>
      </c>
      <c r="X3354" s="3">
        <f>IF(AND(ISNUMBER(K3354),ISNUMBER(L3354),ISNUMBER(M3354),ISNUMBER(N3354)),IF(ABS(N3354-(K3354*L3354*(1-M3354/100)))&gt;1,"REVISAR","OK"),"REVISAR")</f>
        <v>0</v>
      </c>
      <c r="Y3354" s="3">
        <f>IF(AND(ISNUMBER(SEARCH("@",E3354)),ISNUMBER(SEARCH(".",E3354))),"OK","REVISAR")</f>
        <v>0</v>
      </c>
      <c r="Z3354" s="3">
        <f>IF(COUNTIF($A$2:$A$5001,A3354)&gt;1,"REVISAR","OK")</f>
        <v>0</v>
      </c>
    </row>
    <row r="3355">
      <c r="A3355" s="3">
        <v>3354</v>
      </c>
      <c r="B3355" s="4">
        <v>45666</v>
      </c>
      <c r="D3355" s="3" t="inlineStr">
        <is>
          <t>39601813</t>
        </is>
      </c>
      <c r="E3355" s="3" t="inlineStr">
        <is>
          <t>cliente804@gmail.com</t>
        </is>
      </c>
      <c r="F3355" s="3" t="inlineStr">
        <is>
          <t>+54 9 2326 434968</t>
        </is>
      </c>
      <c r="G3355" s="3" t="inlineStr">
        <is>
          <t>Cordoba</t>
        </is>
      </c>
      <c r="H3355" s="3" t="inlineStr">
        <is>
          <t>Córdoba</t>
        </is>
      </c>
      <c r="J3355" s="3" t="inlineStr">
        <is>
          <t>Hogar</t>
        </is>
      </c>
      <c r="K3355" s="3">
        <v>5</v>
      </c>
      <c r="L3355" s="5">
        <v>157756.81</v>
      </c>
      <c r="M3355" s="3">
        <v>15</v>
      </c>
      <c r="N3355" s="5">
        <v>670466.4399999999</v>
      </c>
      <c r="O3355" s="3" t="inlineStr">
        <is>
          <t>tarjeta credito</t>
        </is>
      </c>
      <c r="P3355" s="3" t="inlineStr">
        <is>
          <t>Admin</t>
        </is>
      </c>
      <c r="S3355" s="3" t="inlineStr">
        <is>
          <t>Producto sin stock</t>
        </is>
      </c>
      <c r="T3355" s="3">
        <f>IF(COUNTA(A3355:S3355)&lt;19,"REVISAR","OK")</f>
        <v>0</v>
      </c>
      <c r="U3355" s="3">
        <f>IF(ISNUMBER(B3355),"OK","REVISAR")</f>
        <v>0</v>
      </c>
      <c r="V3355" s="3">
        <f>IF(AND(ISNUMBER(K3355),K3355&gt;0,K3355&lt;50),"OK","REVISAR")</f>
        <v>0</v>
      </c>
      <c r="W3355" s="3">
        <f>IF(AND(ISNUMBER(L3355),L3355&gt;0,L3355&lt;1000000),"OK","REVISAR")</f>
        <v>0</v>
      </c>
      <c r="X3355" s="3">
        <f>IF(AND(ISNUMBER(K3355),ISNUMBER(L3355),ISNUMBER(M3355),ISNUMBER(N3355)),IF(ABS(N3355-(K3355*L3355*(1-M3355/100)))&gt;1,"REVISAR","OK"),"REVISAR")</f>
        <v>0</v>
      </c>
      <c r="Y3355" s="3">
        <f>IF(AND(ISNUMBER(SEARCH("@",E3355)),ISNUMBER(SEARCH(".",E3355))),"OK","REVISAR")</f>
        <v>0</v>
      </c>
      <c r="Z3355" s="3">
        <f>IF(COUNTIF($A$2:$A$5001,A3355)&gt;1,"REVISAR","OK")</f>
        <v>0</v>
      </c>
    </row>
    <row r="3356">
      <c r="A3356" s="3">
        <v>3355</v>
      </c>
      <c r="B3356" s="4" t="inlineStr">
        <is>
          <t>31/02/2025</t>
        </is>
      </c>
      <c r="C3356" s="3" t="inlineStr">
        <is>
          <t>Cliente Sin Nombre</t>
        </is>
      </c>
      <c r="D3356" s="3" t="inlineStr">
        <is>
          <t>123</t>
        </is>
      </c>
      <c r="E3356" s="3" t="inlineStr">
        <is>
          <t>cliente486@</t>
        </is>
      </c>
      <c r="F3356" s="3" t="inlineStr">
        <is>
          <t>+54 9 2326 627845</t>
        </is>
      </c>
      <c r="G3356" s="3" t="inlineStr">
        <is>
          <t>San Antonio de Areco</t>
        </is>
      </c>
      <c r="I3356" s="3" t="inlineStr">
        <is>
          <t>Disco SSD 480GB</t>
        </is>
      </c>
      <c r="J3356" s="3" t="inlineStr">
        <is>
          <t>Tecnologia</t>
        </is>
      </c>
      <c r="K3356" s="3">
        <v>1</v>
      </c>
      <c r="L3356" s="5">
        <v>9231.09</v>
      </c>
      <c r="M3356" s="3">
        <v>0</v>
      </c>
      <c r="N3356" s="5">
        <v>9231.09</v>
      </c>
      <c r="O3356" s="3" t="inlineStr">
        <is>
          <t>Tarjeta Crédito</t>
        </is>
      </c>
      <c r="P3356" s="3" t="inlineStr">
        <is>
          <t>Lucas</t>
        </is>
      </c>
      <c r="R3356" s="3" t="inlineStr">
        <is>
          <t>entregado</t>
        </is>
      </c>
      <c r="S3356" s="3" t="inlineStr">
        <is>
          <t>Duplicado probable</t>
        </is>
      </c>
      <c r="T3356" s="3">
        <f>IF(COUNTA(A3356:S3356)&lt;19,"REVISAR","OK")</f>
        <v>0</v>
      </c>
      <c r="U3356" s="3">
        <f>IF(ISNUMBER(B3356),"OK","REVISAR")</f>
        <v>0</v>
      </c>
      <c r="V3356" s="3">
        <f>IF(AND(ISNUMBER(K3356),K3356&gt;0,K3356&lt;50),"OK","REVISAR")</f>
        <v>0</v>
      </c>
      <c r="W3356" s="3">
        <f>IF(AND(ISNUMBER(L3356),L3356&gt;0,L3356&lt;1000000),"OK","REVISAR")</f>
        <v>0</v>
      </c>
      <c r="X3356" s="3">
        <f>IF(AND(ISNUMBER(K3356),ISNUMBER(L3356),ISNUMBER(M3356),ISNUMBER(N3356)),IF(ABS(N3356-(K3356*L3356*(1-M3356/100)))&gt;1,"REVISAR","OK"),"REVISAR")</f>
        <v>0</v>
      </c>
      <c r="Y3356" s="3">
        <f>IF(AND(ISNUMBER(SEARCH("@",E3356)),ISNUMBER(SEARCH(".",E3356))),"OK","REVISAR")</f>
        <v>0</v>
      </c>
      <c r="Z3356" s="3">
        <f>IF(COUNTIF($A$2:$A$5001,A3356)&gt;1,"REVISAR","OK")</f>
        <v>0</v>
      </c>
    </row>
    <row r="3357">
      <c r="A3357" s="3">
        <v>3356</v>
      </c>
      <c r="B3357" s="4">
        <v>45466</v>
      </c>
      <c r="C3357" s="3" t="inlineStr">
        <is>
          <t>Sofía García</t>
        </is>
      </c>
      <c r="D3357" s="3" t="inlineStr">
        <is>
          <t>24846930</t>
        </is>
      </c>
      <c r="E3357" s="3" t="inlineStr">
        <is>
          <t>cliente851@yahoo.com</t>
        </is>
      </c>
      <c r="F3357" s="3" t="inlineStr">
        <is>
          <t>+54 9 2326 242986</t>
        </is>
      </c>
      <c r="G3357" s="3" t="inlineStr">
        <is>
          <t>Bs As</t>
        </is>
      </c>
      <c r="H3357" s="3" t="inlineStr">
        <is>
          <t>Mendoza</t>
        </is>
      </c>
      <c r="I3357" s="3" t="inlineStr">
        <is>
          <t>Silla gamer</t>
        </is>
      </c>
      <c r="J3357" s="3" t="inlineStr">
        <is>
          <t>Tecnologia</t>
        </is>
      </c>
      <c r="K3357" s="3">
        <v>1</v>
      </c>
      <c r="L3357" s="5">
        <v>142510.34</v>
      </c>
      <c r="M3357" s="3">
        <v>0</v>
      </c>
      <c r="N3357" s="5">
        <v>142510.34</v>
      </c>
      <c r="O3357" s="3" t="inlineStr">
        <is>
          <t>tarjeta credito</t>
        </is>
      </c>
      <c r="P3357" s="3" t="inlineStr">
        <is>
          <t>Isaías</t>
        </is>
      </c>
      <c r="Q3357" s="3" t="inlineStr">
        <is>
          <t>online</t>
        </is>
      </c>
      <c r="R3357" s="3" t="inlineStr">
        <is>
          <t>En camino</t>
        </is>
      </c>
      <c r="S3357" s="3" t="inlineStr">
        <is>
          <t>Precio cargado manualmente</t>
        </is>
      </c>
      <c r="T3357" s="3">
        <f>IF(COUNTA(A3357:S3357)&lt;19,"REVISAR","OK")</f>
        <v>0</v>
      </c>
      <c r="U3357" s="3">
        <f>IF(ISNUMBER(B3357),"OK","REVISAR")</f>
        <v>0</v>
      </c>
      <c r="V3357" s="3">
        <f>IF(AND(ISNUMBER(K3357),K3357&gt;0,K3357&lt;50),"OK","REVISAR")</f>
        <v>0</v>
      </c>
      <c r="W3357" s="3">
        <f>IF(AND(ISNUMBER(L3357),L3357&gt;0,L3357&lt;1000000),"OK","REVISAR")</f>
        <v>0</v>
      </c>
      <c r="X3357" s="3">
        <f>IF(AND(ISNUMBER(K3357),ISNUMBER(L3357),ISNUMBER(M3357),ISNUMBER(N3357)),IF(ABS(N3357-(K3357*L3357*(1-M3357/100)))&gt;1,"REVISAR","OK"),"REVISAR")</f>
        <v>0</v>
      </c>
      <c r="Y3357" s="3">
        <f>IF(AND(ISNUMBER(SEARCH("@",E3357)),ISNUMBER(SEARCH(".",E3357))),"OK","REVISAR")</f>
        <v>0</v>
      </c>
      <c r="Z3357" s="3">
        <f>IF(COUNTIF($A$2:$A$5001,A3357)&gt;1,"REVISAR","OK")</f>
        <v>0</v>
      </c>
    </row>
    <row r="3358">
      <c r="A3358" s="3">
        <v>3357</v>
      </c>
      <c r="B3358" s="4">
        <v>45768</v>
      </c>
      <c r="C3358" s="3" t="inlineStr">
        <is>
          <t>Carlos López</t>
        </is>
      </c>
      <c r="D3358" s="3" t="inlineStr">
        <is>
          <t>31146174</t>
        </is>
      </c>
      <c r="E3358" s="3" t="inlineStr">
        <is>
          <t>@gmail.com</t>
        </is>
      </c>
      <c r="F3358" s="3" t="inlineStr">
        <is>
          <t>+54 9 2326 996535</t>
        </is>
      </c>
      <c r="H3358" s="3" t="inlineStr">
        <is>
          <t>Buenos Aires</t>
        </is>
      </c>
      <c r="I3358" s="3" t="inlineStr">
        <is>
          <t>Mouse gamer</t>
        </is>
      </c>
      <c r="J3358" s="3" t="inlineStr">
        <is>
          <t>perifericos</t>
        </is>
      </c>
      <c r="K3358" s="3">
        <v>1</v>
      </c>
      <c r="L3358" s="5">
        <v>120219.16</v>
      </c>
      <c r="M3358" s="3">
        <v>0</v>
      </c>
      <c r="N3358" s="5">
        <v>120219.16</v>
      </c>
      <c r="O3358" s="3" t="inlineStr">
        <is>
          <t>efectivo</t>
        </is>
      </c>
      <c r="P3358" s="3" t="inlineStr">
        <is>
          <t>Admin</t>
        </is>
      </c>
      <c r="Q3358" s="3" t="inlineStr">
        <is>
          <t>Local 1</t>
        </is>
      </c>
      <c r="S3358" s="3" t="inlineStr">
        <is>
          <t>Dirección incompleta</t>
        </is>
      </c>
      <c r="T3358" s="3">
        <f>IF(COUNTA(A3358:S3358)&lt;19,"REVISAR","OK")</f>
        <v>0</v>
      </c>
      <c r="U3358" s="3">
        <f>IF(ISNUMBER(B3358),"OK","REVISAR")</f>
        <v>0</v>
      </c>
      <c r="V3358" s="3">
        <f>IF(AND(ISNUMBER(K3358),K3358&gt;0,K3358&lt;50),"OK","REVISAR")</f>
        <v>0</v>
      </c>
      <c r="W3358" s="3">
        <f>IF(AND(ISNUMBER(L3358),L3358&gt;0,L3358&lt;1000000),"OK","REVISAR")</f>
        <v>0</v>
      </c>
      <c r="X3358" s="3">
        <f>IF(AND(ISNUMBER(K3358),ISNUMBER(L3358),ISNUMBER(M3358),ISNUMBER(N3358)),IF(ABS(N3358-(K3358*L3358*(1-M3358/100)))&gt;1,"REVISAR","OK"),"REVISAR")</f>
        <v>0</v>
      </c>
      <c r="Y3358" s="3">
        <f>IF(AND(ISNUMBER(SEARCH("@",E3358)),ISNUMBER(SEARCH(".",E3358))),"OK","REVISAR")</f>
        <v>0</v>
      </c>
      <c r="Z3358" s="3">
        <f>IF(COUNTIF($A$2:$A$5001,A3358)&gt;1,"REVISAR","OK")</f>
        <v>0</v>
      </c>
    </row>
    <row r="3359">
      <c r="A3359" s="3">
        <v>3358</v>
      </c>
      <c r="B3359" s="4">
        <v>45556</v>
      </c>
      <c r="C3359" s="3" t="inlineStr">
        <is>
          <t>Camila Torres</t>
        </is>
      </c>
      <c r="D3359" s="3" t="inlineStr">
        <is>
          <t>24492437</t>
        </is>
      </c>
      <c r="E3359" s="3" t="inlineStr">
        <is>
          <t>cliente380@</t>
        </is>
      </c>
      <c r="F3359" s="3" t="inlineStr">
        <is>
          <t>+54 9 2326 696369</t>
        </is>
      </c>
      <c r="G3359" s="3" t="inlineStr">
        <is>
          <t>Rosario</t>
        </is>
      </c>
      <c r="H3359" s="3" t="inlineStr">
        <is>
          <t>Córdoba</t>
        </is>
      </c>
      <c r="I3359" s="3" t="inlineStr">
        <is>
          <t>Cargador rápido</t>
        </is>
      </c>
      <c r="J3359" s="3" t="inlineStr">
        <is>
          <t>Tecnología</t>
        </is>
      </c>
      <c r="L3359" s="5">
        <v>9033.200000000001</v>
      </c>
      <c r="O3359" s="3" t="inlineStr">
        <is>
          <t>transf</t>
        </is>
      </c>
      <c r="P3359" s="3" t="inlineStr">
        <is>
          <t>Paul</t>
        </is>
      </c>
      <c r="R3359" s="3" t="inlineStr">
        <is>
          <t>Entregado</t>
        </is>
      </c>
      <c r="S3359" s="3" t="inlineStr">
        <is>
          <t>OK</t>
        </is>
      </c>
      <c r="T3359" s="3">
        <f>IF(COUNTA(A3359:S3359)&lt;19,"REVISAR","OK")</f>
        <v>0</v>
      </c>
      <c r="U3359" s="3">
        <f>IF(ISNUMBER(B3359),"OK","REVISAR")</f>
        <v>0</v>
      </c>
      <c r="V3359" s="3">
        <f>IF(AND(ISNUMBER(K3359),K3359&gt;0,K3359&lt;50),"OK","REVISAR")</f>
        <v>0</v>
      </c>
      <c r="W3359" s="3">
        <f>IF(AND(ISNUMBER(L3359),L3359&gt;0,L3359&lt;1000000),"OK","REVISAR")</f>
        <v>0</v>
      </c>
      <c r="X3359" s="3">
        <f>IF(AND(ISNUMBER(K3359),ISNUMBER(L3359),ISNUMBER(M3359),ISNUMBER(N3359)),IF(ABS(N3359-(K3359*L3359*(1-M3359/100)))&gt;1,"REVISAR","OK"),"REVISAR")</f>
        <v>0</v>
      </c>
      <c r="Y3359" s="3">
        <f>IF(AND(ISNUMBER(SEARCH("@",E3359)),ISNUMBER(SEARCH(".",E3359))),"OK","REVISAR")</f>
        <v>0</v>
      </c>
      <c r="Z3359" s="3">
        <f>IF(COUNTIF($A$2:$A$5001,A3359)&gt;1,"REVISAR","OK")</f>
        <v>0</v>
      </c>
    </row>
    <row r="3360">
      <c r="A3360" s="3">
        <v>3359</v>
      </c>
      <c r="B3360" s="4">
        <v>45577</v>
      </c>
      <c r="D3360" s="3" t="inlineStr">
        <is>
          <t>25948385</t>
        </is>
      </c>
      <c r="E3360" s="3" t="inlineStr">
        <is>
          <t>cliente765@outlook.com</t>
        </is>
      </c>
      <c r="F3360" s="3" t="inlineStr">
        <is>
          <t>+54 9 2326 419871</t>
        </is>
      </c>
      <c r="G3360" s="3" t="inlineStr">
        <is>
          <t>san antonio de areco</t>
        </is>
      </c>
      <c r="H3360" s="3" t="inlineStr">
        <is>
          <t>Santa Fe</t>
        </is>
      </c>
      <c r="I3360" s="3" t="inlineStr">
        <is>
          <t>Silla gamer</t>
        </is>
      </c>
      <c r="J3360" s="3" t="inlineStr">
        <is>
          <t>Hogar</t>
        </is>
      </c>
      <c r="K3360" s="3">
        <v>7</v>
      </c>
      <c r="L3360" s="5">
        <v>63045.66</v>
      </c>
      <c r="M3360" s="3">
        <v>20</v>
      </c>
      <c r="N3360" s="5">
        <v>353055.7</v>
      </c>
      <c r="O3360" s="3" t="inlineStr">
        <is>
          <t>Transferencia</t>
        </is>
      </c>
      <c r="P3360" s="3" t="inlineStr">
        <is>
          <t>Admin</t>
        </is>
      </c>
      <c r="Q3360" s="3" t="inlineStr">
        <is>
          <t>Online</t>
        </is>
      </c>
      <c r="S3360" s="3" t="inlineStr">
        <is>
          <t>Producto sin stock</t>
        </is>
      </c>
      <c r="T3360" s="3">
        <f>IF(COUNTA(A3360:S3360)&lt;19,"REVISAR","OK")</f>
        <v>0</v>
      </c>
      <c r="U3360" s="3">
        <f>IF(ISNUMBER(B3360),"OK","REVISAR")</f>
        <v>0</v>
      </c>
      <c r="V3360" s="3">
        <f>IF(AND(ISNUMBER(K3360),K3360&gt;0,K3360&lt;50),"OK","REVISAR")</f>
        <v>0</v>
      </c>
      <c r="W3360" s="3">
        <f>IF(AND(ISNUMBER(L3360),L3360&gt;0,L3360&lt;1000000),"OK","REVISAR")</f>
        <v>0</v>
      </c>
      <c r="X3360" s="3">
        <f>IF(AND(ISNUMBER(K3360),ISNUMBER(L3360),ISNUMBER(M3360),ISNUMBER(N3360)),IF(ABS(N3360-(K3360*L3360*(1-M3360/100)))&gt;1,"REVISAR","OK"),"REVISAR")</f>
        <v>0</v>
      </c>
      <c r="Y3360" s="3">
        <f>IF(AND(ISNUMBER(SEARCH("@",E3360)),ISNUMBER(SEARCH(".",E3360))),"OK","REVISAR")</f>
        <v>0</v>
      </c>
      <c r="Z3360" s="3">
        <f>IF(COUNTIF($A$2:$A$5001,A3360)&gt;1,"REVISAR","OK")</f>
        <v>0</v>
      </c>
    </row>
    <row r="3361">
      <c r="A3361" s="3">
        <v>3360</v>
      </c>
      <c r="B3361" s="4" t="inlineStr">
        <is>
          <t>sin fecha</t>
        </is>
      </c>
      <c r="D3361" s="3" t="inlineStr">
        <is>
          <t>26966027</t>
        </is>
      </c>
      <c r="E3361" s="3" t="inlineStr">
        <is>
          <t>cliente265@gmai.com</t>
        </is>
      </c>
      <c r="F3361" s="3" t="inlineStr">
        <is>
          <t>+54 9 2326 565780</t>
        </is>
      </c>
      <c r="G3361" s="3" t="inlineStr">
        <is>
          <t>CABA</t>
        </is>
      </c>
      <c r="H3361" s="3" t="inlineStr">
        <is>
          <t>Mendoza</t>
        </is>
      </c>
      <c r="K3361" s="3">
        <v>7</v>
      </c>
      <c r="M3361" s="3">
        <v>25</v>
      </c>
      <c r="O3361" s="3" t="inlineStr">
        <is>
          <t>Cheque</t>
        </is>
      </c>
      <c r="Q3361" s="3" t="inlineStr">
        <is>
          <t>Sucursal Norte</t>
        </is>
      </c>
      <c r="R3361" s="3" t="inlineStr">
        <is>
          <t>Cancelado</t>
        </is>
      </c>
      <c r="T3361" s="3">
        <f>IF(COUNTA(A3361:S3361)&lt;19,"REVISAR","OK")</f>
        <v>0</v>
      </c>
      <c r="U3361" s="3">
        <f>IF(ISNUMBER(B3361),"OK","REVISAR")</f>
        <v>0</v>
      </c>
      <c r="V3361" s="3">
        <f>IF(AND(ISNUMBER(K3361),K3361&gt;0,K3361&lt;50),"OK","REVISAR")</f>
        <v>0</v>
      </c>
      <c r="W3361" s="3">
        <f>IF(AND(ISNUMBER(L3361),L3361&gt;0,L3361&lt;1000000),"OK","REVISAR")</f>
        <v>0</v>
      </c>
      <c r="X3361" s="3">
        <f>IF(AND(ISNUMBER(K3361),ISNUMBER(L3361),ISNUMBER(M3361),ISNUMBER(N3361)),IF(ABS(N3361-(K3361*L3361*(1-M3361/100)))&gt;1,"REVISAR","OK"),"REVISAR")</f>
        <v>0</v>
      </c>
      <c r="Y3361" s="3">
        <f>IF(AND(ISNUMBER(SEARCH("@",E3361)),ISNUMBER(SEARCH(".",E3361))),"OK","REVISAR")</f>
        <v>0</v>
      </c>
      <c r="Z3361" s="3">
        <f>IF(COUNTIF($A$2:$A$5001,A3361)&gt;1,"REVISAR","OK")</f>
        <v>0</v>
      </c>
    </row>
    <row r="3362">
      <c r="A3362" s="3">
        <v>3361</v>
      </c>
      <c r="B3362" s="4">
        <v>45305</v>
      </c>
      <c r="C3362" s="3" t="inlineStr">
        <is>
          <t>Cliente Sin Nombre</t>
        </is>
      </c>
      <c r="D3362" s="3" t="inlineStr">
        <is>
          <t>41818338</t>
        </is>
      </c>
      <c r="E3362" s="3" t="inlineStr">
        <is>
          <t>cliente652@yahoo.com</t>
        </is>
      </c>
      <c r="F3362" s="3" t="inlineStr">
        <is>
          <t>+54 9 2326 287206</t>
        </is>
      </c>
      <c r="G3362" s="3" t="inlineStr">
        <is>
          <t>La Plata</t>
        </is>
      </c>
      <c r="H3362" s="3" t="inlineStr">
        <is>
          <t>Santa Fe</t>
        </is>
      </c>
      <c r="K3362" s="3">
        <v>8</v>
      </c>
      <c r="L3362" s="5">
        <v>125777.71</v>
      </c>
      <c r="M3362" s="3">
        <v>0</v>
      </c>
      <c r="N3362" s="5">
        <v>1006221.68</v>
      </c>
      <c r="O3362" s="3" t="inlineStr">
        <is>
          <t>efectivo</t>
        </is>
      </c>
      <c r="P3362" s="3" t="inlineStr">
        <is>
          <t>Benjamín</t>
        </is>
      </c>
      <c r="Q3362" s="3" t="inlineStr">
        <is>
          <t>online</t>
        </is>
      </c>
      <c r="S3362" s="3" t="inlineStr">
        <is>
          <t>OK</t>
        </is>
      </c>
      <c r="T3362" s="3">
        <f>IF(COUNTA(A3362:S3362)&lt;19,"REVISAR","OK")</f>
        <v>0</v>
      </c>
      <c r="U3362" s="3">
        <f>IF(ISNUMBER(B3362),"OK","REVISAR")</f>
        <v>0</v>
      </c>
      <c r="V3362" s="3">
        <f>IF(AND(ISNUMBER(K3362),K3362&gt;0,K3362&lt;50),"OK","REVISAR")</f>
        <v>0</v>
      </c>
      <c r="W3362" s="3">
        <f>IF(AND(ISNUMBER(L3362),L3362&gt;0,L3362&lt;1000000),"OK","REVISAR")</f>
        <v>0</v>
      </c>
      <c r="X3362" s="3">
        <f>IF(AND(ISNUMBER(K3362),ISNUMBER(L3362),ISNUMBER(M3362),ISNUMBER(N3362)),IF(ABS(N3362-(K3362*L3362*(1-M3362/100)))&gt;1,"REVISAR","OK"),"REVISAR")</f>
        <v>0</v>
      </c>
      <c r="Y3362" s="3">
        <f>IF(AND(ISNUMBER(SEARCH("@",E3362)),ISNUMBER(SEARCH(".",E3362))),"OK","REVISAR")</f>
        <v>0</v>
      </c>
      <c r="Z3362" s="3">
        <f>IF(COUNTIF($A$2:$A$5001,A3362)&gt;1,"REVISAR","OK")</f>
        <v>0</v>
      </c>
    </row>
    <row r="3363">
      <c r="A3363" s="3">
        <v>3362</v>
      </c>
      <c r="B3363" s="4">
        <v>45482</v>
      </c>
      <c r="C3363" s="3" t="inlineStr">
        <is>
          <t>Camila Torres</t>
        </is>
      </c>
      <c r="D3363" s="3" t="inlineStr">
        <is>
          <t>44214604</t>
        </is>
      </c>
      <c r="E3363" s="3" t="inlineStr">
        <is>
          <t>cliente88@outlook.com</t>
        </is>
      </c>
      <c r="F3363" s="3" t="inlineStr">
        <is>
          <t>sin telefono</t>
        </is>
      </c>
      <c r="G3363" s="3" t="inlineStr">
        <is>
          <t>Areco</t>
        </is>
      </c>
      <c r="H3363" s="3" t="inlineStr">
        <is>
          <t>Santa Fe</t>
        </is>
      </c>
      <c r="I3363" s="3" t="inlineStr">
        <is>
          <t>Teclado mecánico</t>
        </is>
      </c>
      <c r="J3363" s="3" t="inlineStr">
        <is>
          <t>Hogar</t>
        </is>
      </c>
      <c r="K3363" s="3">
        <v>7</v>
      </c>
      <c r="L3363" s="5">
        <v>94748.67999999999</v>
      </c>
      <c r="M3363" s="3">
        <v>25</v>
      </c>
      <c r="N3363" s="5">
        <v>497430.57</v>
      </c>
      <c r="O3363" s="3" t="inlineStr">
        <is>
          <t>Efectivo</t>
        </is>
      </c>
      <c r="P3363" s="3" t="inlineStr">
        <is>
          <t>Sofía</t>
        </is>
      </c>
      <c r="Q3363" s="3" t="inlineStr">
        <is>
          <t>online</t>
        </is>
      </c>
      <c r="S3363" s="3" t="inlineStr">
        <is>
          <t>Cliente reclama demora</t>
        </is>
      </c>
      <c r="T3363" s="3">
        <f>IF(COUNTA(A3363:S3363)&lt;19,"REVISAR","OK")</f>
        <v>0</v>
      </c>
      <c r="U3363" s="3">
        <f>IF(ISNUMBER(B3363),"OK","REVISAR")</f>
        <v>0</v>
      </c>
      <c r="V3363" s="3">
        <f>IF(AND(ISNUMBER(K3363),K3363&gt;0,K3363&lt;50),"OK","REVISAR")</f>
        <v>0</v>
      </c>
      <c r="W3363" s="3">
        <f>IF(AND(ISNUMBER(L3363),L3363&gt;0,L3363&lt;1000000),"OK","REVISAR")</f>
        <v>0</v>
      </c>
      <c r="X3363" s="3">
        <f>IF(AND(ISNUMBER(K3363),ISNUMBER(L3363),ISNUMBER(M3363),ISNUMBER(N3363)),IF(ABS(N3363-(K3363*L3363*(1-M3363/100)))&gt;1,"REVISAR","OK"),"REVISAR")</f>
        <v>0</v>
      </c>
      <c r="Y3363" s="3">
        <f>IF(AND(ISNUMBER(SEARCH("@",E3363)),ISNUMBER(SEARCH(".",E3363))),"OK","REVISAR")</f>
        <v>0</v>
      </c>
      <c r="Z3363" s="3">
        <f>IF(COUNTIF($A$2:$A$5001,A3363)&gt;1,"REVISAR","OK")</f>
        <v>0</v>
      </c>
    </row>
    <row r="3364">
      <c r="A3364" s="3">
        <v>3363</v>
      </c>
      <c r="B3364" s="4">
        <v>45597</v>
      </c>
      <c r="C3364" s="3" t="inlineStr">
        <is>
          <t>Valentina Díaz</t>
        </is>
      </c>
      <c r="D3364" s="3" t="inlineStr">
        <is>
          <t>24138661</t>
        </is>
      </c>
      <c r="E3364" s="3" t="inlineStr">
        <is>
          <t>cliente719@outlook.com</t>
        </is>
      </c>
      <c r="F3364" s="3" t="inlineStr">
        <is>
          <t>+54 9 2326 251016</t>
        </is>
      </c>
      <c r="G3364" s="3" t="inlineStr">
        <is>
          <t>Buenos Aires</t>
        </is>
      </c>
      <c r="H3364" s="3" t="inlineStr">
        <is>
          <t>Bs.As</t>
        </is>
      </c>
      <c r="K3364" s="3">
        <v>-3</v>
      </c>
      <c r="L3364" s="5">
        <v>63424.16</v>
      </c>
      <c r="M3364" s="3">
        <v>15</v>
      </c>
      <c r="N3364" s="5">
        <v>-161731.61</v>
      </c>
      <c r="O3364" s="3" t="inlineStr">
        <is>
          <t>Mercado Pago</t>
        </is>
      </c>
      <c r="P3364" s="3" t="inlineStr">
        <is>
          <t>admin</t>
        </is>
      </c>
      <c r="Q3364" s="3" t="inlineStr">
        <is>
          <t>Online</t>
        </is>
      </c>
      <c r="S3364" s="3" t="inlineStr">
        <is>
          <t>Duplicado probable</t>
        </is>
      </c>
      <c r="T3364" s="3">
        <f>IF(COUNTA(A3364:S3364)&lt;19,"REVISAR","OK")</f>
        <v>0</v>
      </c>
      <c r="U3364" s="3">
        <f>IF(ISNUMBER(B3364),"OK","REVISAR")</f>
        <v>0</v>
      </c>
      <c r="V3364" s="3">
        <f>IF(AND(ISNUMBER(K3364),K3364&gt;0,K3364&lt;50),"OK","REVISAR")</f>
        <v>0</v>
      </c>
      <c r="W3364" s="3">
        <f>IF(AND(ISNUMBER(L3364),L3364&gt;0,L3364&lt;1000000),"OK","REVISAR")</f>
        <v>0</v>
      </c>
      <c r="X3364" s="3">
        <f>IF(AND(ISNUMBER(K3364),ISNUMBER(L3364),ISNUMBER(M3364),ISNUMBER(N3364)),IF(ABS(N3364-(K3364*L3364*(1-M3364/100)))&gt;1,"REVISAR","OK"),"REVISAR")</f>
        <v>0</v>
      </c>
      <c r="Y3364" s="3">
        <f>IF(AND(ISNUMBER(SEARCH("@",E3364)),ISNUMBER(SEARCH(".",E3364))),"OK","REVISAR")</f>
        <v>0</v>
      </c>
      <c r="Z3364" s="3">
        <f>IF(COUNTIF($A$2:$A$5001,A3364)&gt;1,"REVISAR","OK")</f>
        <v>0</v>
      </c>
    </row>
    <row r="3365">
      <c r="A3365" s="3">
        <v>3364</v>
      </c>
      <c r="B3365" s="4">
        <v>45708</v>
      </c>
      <c r="C3365" s="3" t="inlineStr">
        <is>
          <t>Valentina Díaz</t>
        </is>
      </c>
      <c r="D3365" s="3" t="inlineStr">
        <is>
          <t>24154493</t>
        </is>
      </c>
      <c r="E3365" s="3" t="inlineStr">
        <is>
          <t>cliente148@gmail.com</t>
        </is>
      </c>
      <c r="F3365" s="3" t="inlineStr">
        <is>
          <t>+54 9 2326 947159</t>
        </is>
      </c>
      <c r="G3365" s="3" t="inlineStr">
        <is>
          <t>Areco</t>
        </is>
      </c>
      <c r="H3365" s="3" t="inlineStr">
        <is>
          <t>Mendoza</t>
        </is>
      </c>
      <c r="I3365" s="3" t="inlineStr">
        <is>
          <t>Monitor 24</t>
        </is>
      </c>
      <c r="J3365" s="3" t="inlineStr">
        <is>
          <t>Computación</t>
        </is>
      </c>
      <c r="K3365" s="3">
        <v>4</v>
      </c>
      <c r="L3365" s="5">
        <v>126677.05</v>
      </c>
      <c r="M3365" s="3">
        <v>5</v>
      </c>
      <c r="N3365" s="5">
        <v>481372.79</v>
      </c>
      <c r="O3365" s="3" t="inlineStr">
        <is>
          <t>tarjeta credito</t>
        </is>
      </c>
      <c r="P3365" s="3" t="inlineStr">
        <is>
          <t>admin</t>
        </is>
      </c>
      <c r="Q3365" s="3" t="inlineStr">
        <is>
          <t>Centro</t>
        </is>
      </c>
      <c r="S3365" s="3" t="inlineStr">
        <is>
          <t>Producto sin stock</t>
        </is>
      </c>
      <c r="T3365" s="3">
        <f>IF(COUNTA(A3365:S3365)&lt;19,"REVISAR","OK")</f>
        <v>0</v>
      </c>
      <c r="U3365" s="3">
        <f>IF(ISNUMBER(B3365),"OK","REVISAR")</f>
        <v>0</v>
      </c>
      <c r="V3365" s="3">
        <f>IF(AND(ISNUMBER(K3365),K3365&gt;0,K3365&lt;50),"OK","REVISAR")</f>
        <v>0</v>
      </c>
      <c r="W3365" s="3">
        <f>IF(AND(ISNUMBER(L3365),L3365&gt;0,L3365&lt;1000000),"OK","REVISAR")</f>
        <v>0</v>
      </c>
      <c r="X3365" s="3">
        <f>IF(AND(ISNUMBER(K3365),ISNUMBER(L3365),ISNUMBER(M3365),ISNUMBER(N3365)),IF(ABS(N3365-(K3365*L3365*(1-M3365/100)))&gt;1,"REVISAR","OK"),"REVISAR")</f>
        <v>0</v>
      </c>
      <c r="Y3365" s="3">
        <f>IF(AND(ISNUMBER(SEARCH("@",E3365)),ISNUMBER(SEARCH(".",E3365))),"OK","REVISAR")</f>
        <v>0</v>
      </c>
      <c r="Z3365" s="3">
        <f>IF(COUNTIF($A$2:$A$5001,A3365)&gt;1,"REVISAR","OK")</f>
        <v>0</v>
      </c>
    </row>
    <row r="3366">
      <c r="A3366" s="3">
        <v>3365</v>
      </c>
      <c r="B3366" s="4">
        <v>45609</v>
      </c>
      <c r="C3366" s="3" t="inlineStr">
        <is>
          <t>Ana Martínez</t>
        </is>
      </c>
      <c r="D3366" s="3" t="inlineStr">
        <is>
          <t>30212947</t>
        </is>
      </c>
      <c r="E3366" s="3" t="inlineStr">
        <is>
          <t>cliente816@hotmail.com</t>
        </is>
      </c>
      <c r="F3366" s="3" t="inlineStr">
        <is>
          <t>+54 9 2326 855147</t>
        </is>
      </c>
      <c r="G3366" s="3" t="inlineStr">
        <is>
          <t>Rosario</t>
        </is>
      </c>
      <c r="H3366" s="3" t="inlineStr">
        <is>
          <t>Buenos Aires</t>
        </is>
      </c>
      <c r="I3366" s="3" t="inlineStr">
        <is>
          <t>Notebook 15</t>
        </is>
      </c>
      <c r="J3366" s="3" t="inlineStr">
        <is>
          <t>tecnologia</t>
        </is>
      </c>
      <c r="K3366" s="3">
        <v>7</v>
      </c>
      <c r="L3366" s="5">
        <v>74098.35000000001</v>
      </c>
      <c r="M3366" s="3">
        <v>20</v>
      </c>
      <c r="N3366" s="5">
        <v>414950.76</v>
      </c>
      <c r="O3366" s="3" t="inlineStr">
        <is>
          <t>Tarjeta Débito</t>
        </is>
      </c>
      <c r="P3366" s="3" t="inlineStr">
        <is>
          <t>Sin vendedor</t>
        </is>
      </c>
      <c r="Q3366" s="3" t="inlineStr">
        <is>
          <t>Sucursal Norte</t>
        </is>
      </c>
      <c r="R3366" s="3" t="inlineStr">
        <is>
          <t>Cancelado</t>
        </is>
      </c>
      <c r="S3366" s="3" t="inlineStr">
        <is>
          <t>Cliente reclama demora</t>
        </is>
      </c>
      <c r="T3366" s="3">
        <f>IF(COUNTA(A3366:S3366)&lt;19,"REVISAR","OK")</f>
        <v>0</v>
      </c>
      <c r="U3366" s="3">
        <f>IF(ISNUMBER(B3366),"OK","REVISAR")</f>
        <v>0</v>
      </c>
      <c r="V3366" s="3">
        <f>IF(AND(ISNUMBER(K3366),K3366&gt;0,K3366&lt;50),"OK","REVISAR")</f>
        <v>0</v>
      </c>
      <c r="W3366" s="3">
        <f>IF(AND(ISNUMBER(L3366),L3366&gt;0,L3366&lt;1000000),"OK","REVISAR")</f>
        <v>0</v>
      </c>
      <c r="X3366" s="3">
        <f>IF(AND(ISNUMBER(K3366),ISNUMBER(L3366),ISNUMBER(M3366),ISNUMBER(N3366)),IF(ABS(N3366-(K3366*L3366*(1-M3366/100)))&gt;1,"REVISAR","OK"),"REVISAR")</f>
        <v>0</v>
      </c>
      <c r="Y3366" s="3">
        <f>IF(AND(ISNUMBER(SEARCH("@",E3366)),ISNUMBER(SEARCH(".",E3366))),"OK","REVISAR")</f>
        <v>0</v>
      </c>
      <c r="Z3366" s="3">
        <f>IF(COUNTIF($A$2:$A$5001,A3366)&gt;1,"REVISAR","OK")</f>
        <v>0</v>
      </c>
    </row>
    <row r="3367">
      <c r="A3367" s="3">
        <v>3366</v>
      </c>
      <c r="B3367" s="4">
        <v>45380</v>
      </c>
      <c r="C3367" s="3" t="inlineStr">
        <is>
          <t>Lucas Rodríguez</t>
        </is>
      </c>
      <c r="E3367" s="3" t="inlineStr">
        <is>
          <t>cliente248@sinmail</t>
        </is>
      </c>
      <c r="F3367" s="3" t="inlineStr">
        <is>
          <t>+54 9 2326 862477</t>
        </is>
      </c>
      <c r="G3367" s="3" t="inlineStr">
        <is>
          <t>Mar del Plata</t>
        </is>
      </c>
      <c r="H3367" s="3" t="inlineStr">
        <is>
          <t>Cordoba</t>
        </is>
      </c>
      <c r="I3367" s="3" t="inlineStr">
        <is>
          <t>Disco SSD 480GB</t>
        </is>
      </c>
      <c r="J3367" s="3" t="inlineStr">
        <is>
          <t>Periféricos</t>
        </is>
      </c>
      <c r="K3367" s="3">
        <v>1</v>
      </c>
      <c r="L3367" s="5">
        <v>152791.08</v>
      </c>
      <c r="M3367" s="3">
        <v>25</v>
      </c>
      <c r="N3367" s="5">
        <v>114593.31</v>
      </c>
      <c r="O3367" s="3" t="inlineStr">
        <is>
          <t>Tarjeta Crédito</t>
        </is>
      </c>
      <c r="P3367" s="3" t="inlineStr">
        <is>
          <t>Sofía</t>
        </is>
      </c>
      <c r="Q3367" s="3" t="inlineStr">
        <is>
          <t>Sucursal Norte</t>
        </is>
      </c>
      <c r="R3367" s="3" t="inlineStr">
        <is>
          <t>No aplica</t>
        </is>
      </c>
      <c r="S3367" s="3" t="inlineStr">
        <is>
          <t>Producto sin stock</t>
        </is>
      </c>
      <c r="T3367" s="3">
        <f>IF(COUNTA(A3367:S3367)&lt;19,"REVISAR","OK")</f>
        <v>0</v>
      </c>
      <c r="U3367" s="3">
        <f>IF(ISNUMBER(B3367),"OK","REVISAR")</f>
        <v>0</v>
      </c>
      <c r="V3367" s="3">
        <f>IF(AND(ISNUMBER(K3367),K3367&gt;0,K3367&lt;50),"OK","REVISAR")</f>
        <v>0</v>
      </c>
      <c r="W3367" s="3">
        <f>IF(AND(ISNUMBER(L3367),L3367&gt;0,L3367&lt;1000000),"OK","REVISAR")</f>
        <v>0</v>
      </c>
      <c r="X3367" s="3">
        <f>IF(AND(ISNUMBER(K3367),ISNUMBER(L3367),ISNUMBER(M3367),ISNUMBER(N3367)),IF(ABS(N3367-(K3367*L3367*(1-M3367/100)))&gt;1,"REVISAR","OK"),"REVISAR")</f>
        <v>0</v>
      </c>
      <c r="Y3367" s="3">
        <f>IF(AND(ISNUMBER(SEARCH("@",E3367)),ISNUMBER(SEARCH(".",E3367))),"OK","REVISAR")</f>
        <v>0</v>
      </c>
      <c r="Z3367" s="3">
        <f>IF(COUNTIF($A$2:$A$5001,A3367)&gt;1,"REVISAR","OK")</f>
        <v>0</v>
      </c>
    </row>
    <row r="3368">
      <c r="A3368" s="3">
        <v>3367</v>
      </c>
      <c r="B3368" s="4">
        <v>45812</v>
      </c>
      <c r="C3368" s="3" t="inlineStr">
        <is>
          <t>Juan Pérez</t>
        </is>
      </c>
      <c r="D3368" s="3" t="inlineStr">
        <is>
          <t>36511553</t>
        </is>
      </c>
      <c r="E3368" s="3" t="inlineStr">
        <is>
          <t>cliente658@outlook.com</t>
        </is>
      </c>
      <c r="F3368" s="3" t="inlineStr">
        <is>
          <t>+54 9 2326 503487</t>
        </is>
      </c>
      <c r="G3368" s="3" t="inlineStr">
        <is>
          <t>CABA</t>
        </is>
      </c>
      <c r="H3368" s="3" t="inlineStr">
        <is>
          <t>Bs.As</t>
        </is>
      </c>
      <c r="I3368" s="3" t="inlineStr">
        <is>
          <t>Memoria RAM 8GB</t>
        </is>
      </c>
      <c r="J3368" s="3" t="inlineStr">
        <is>
          <t>Audio</t>
        </is>
      </c>
      <c r="K3368" s="3">
        <v>7</v>
      </c>
      <c r="M3368" s="3">
        <v>25</v>
      </c>
      <c r="N3368" s="5">
        <v>0</v>
      </c>
      <c r="O3368" s="3" t="inlineStr">
        <is>
          <t>Tarjeta Crédito</t>
        </is>
      </c>
      <c r="P3368" s="3" t="inlineStr">
        <is>
          <t>Lucas</t>
        </is>
      </c>
      <c r="Q3368" s="3" t="inlineStr">
        <is>
          <t>online</t>
        </is>
      </c>
      <c r="R3368" s="3" t="inlineStr">
        <is>
          <t>Cancelado</t>
        </is>
      </c>
      <c r="S3368" s="3" t="inlineStr">
        <is>
          <t>Duplicado probable</t>
        </is>
      </c>
      <c r="T3368" s="3">
        <f>IF(COUNTA(A3368:S3368)&lt;19,"REVISAR","OK")</f>
        <v>0</v>
      </c>
      <c r="U3368" s="3">
        <f>IF(ISNUMBER(B3368),"OK","REVISAR")</f>
        <v>0</v>
      </c>
      <c r="V3368" s="3">
        <f>IF(AND(ISNUMBER(K3368),K3368&gt;0,K3368&lt;50),"OK","REVISAR")</f>
        <v>0</v>
      </c>
      <c r="W3368" s="3">
        <f>IF(AND(ISNUMBER(L3368),L3368&gt;0,L3368&lt;1000000),"OK","REVISAR")</f>
        <v>0</v>
      </c>
      <c r="X3368" s="3">
        <f>IF(AND(ISNUMBER(K3368),ISNUMBER(L3368),ISNUMBER(M3368),ISNUMBER(N3368)),IF(ABS(N3368-(K3368*L3368*(1-M3368/100)))&gt;1,"REVISAR","OK"),"REVISAR")</f>
        <v>0</v>
      </c>
      <c r="Y3368" s="3">
        <f>IF(AND(ISNUMBER(SEARCH("@",E3368)),ISNUMBER(SEARCH(".",E3368))),"OK","REVISAR")</f>
        <v>0</v>
      </c>
      <c r="Z3368" s="3">
        <f>IF(COUNTIF($A$2:$A$5001,A3368)&gt;1,"REVISAR","OK")</f>
        <v>0</v>
      </c>
    </row>
    <row r="3369">
      <c r="A3369" s="3">
        <v>3368</v>
      </c>
      <c r="B3369" s="4">
        <v>45640</v>
      </c>
      <c r="D3369" s="3" t="inlineStr">
        <is>
          <t>24510359</t>
        </is>
      </c>
      <c r="E3369" s="3" t="inlineStr">
        <is>
          <t>cliente336@gmai.com</t>
        </is>
      </c>
      <c r="F3369" s="3" t="inlineStr">
        <is>
          <t>+54 9 2326 430072</t>
        </is>
      </c>
      <c r="H3369" s="3" t="inlineStr">
        <is>
          <t>Buenos Aires</t>
        </is>
      </c>
      <c r="I3369" s="3" t="inlineStr">
        <is>
          <t>Webcam HD</t>
        </is>
      </c>
      <c r="K3369" s="3">
        <v>1</v>
      </c>
      <c r="L3369" s="5">
        <v>67084.21000000001</v>
      </c>
      <c r="M3369" s="3">
        <v>15</v>
      </c>
      <c r="N3369" s="5">
        <v>57021.58</v>
      </c>
      <c r="O3369" s="3" t="inlineStr">
        <is>
          <t>Efectivo</t>
        </is>
      </c>
      <c r="P3369" s="3" t="inlineStr">
        <is>
          <t>Sin vendedor</t>
        </is>
      </c>
      <c r="Q3369" s="3" t="inlineStr">
        <is>
          <t>local 1</t>
        </is>
      </c>
      <c r="S3369" s="3" t="inlineStr">
        <is>
          <t>sin observaciones</t>
        </is>
      </c>
      <c r="T3369" s="3">
        <f>IF(COUNTA(A3369:S3369)&lt;19,"REVISAR","OK")</f>
        <v>0</v>
      </c>
      <c r="U3369" s="3">
        <f>IF(ISNUMBER(B3369),"OK","REVISAR")</f>
        <v>0</v>
      </c>
      <c r="V3369" s="3">
        <f>IF(AND(ISNUMBER(K3369),K3369&gt;0,K3369&lt;50),"OK","REVISAR")</f>
        <v>0</v>
      </c>
      <c r="W3369" s="3">
        <f>IF(AND(ISNUMBER(L3369),L3369&gt;0,L3369&lt;1000000),"OK","REVISAR")</f>
        <v>0</v>
      </c>
      <c r="X3369" s="3">
        <f>IF(AND(ISNUMBER(K3369),ISNUMBER(L3369),ISNUMBER(M3369),ISNUMBER(N3369)),IF(ABS(N3369-(K3369*L3369*(1-M3369/100)))&gt;1,"REVISAR","OK"),"REVISAR")</f>
        <v>0</v>
      </c>
      <c r="Y3369" s="3">
        <f>IF(AND(ISNUMBER(SEARCH("@",E3369)),ISNUMBER(SEARCH(".",E3369))),"OK","REVISAR")</f>
        <v>0</v>
      </c>
      <c r="Z3369" s="3">
        <f>IF(COUNTIF($A$2:$A$5001,A3369)&gt;1,"REVISAR","OK")</f>
        <v>0</v>
      </c>
    </row>
    <row r="3370">
      <c r="A3370" s="3">
        <v>3369</v>
      </c>
      <c r="B3370" s="4">
        <v>45649</v>
      </c>
      <c r="C3370" s="3" t="inlineStr">
        <is>
          <t>María Gómez</t>
        </is>
      </c>
      <c r="D3370" s="3" t="inlineStr">
        <is>
          <t>41270192</t>
        </is>
      </c>
      <c r="E3370" s="3" t="inlineStr">
        <is>
          <t>no tiene</t>
        </is>
      </c>
      <c r="F3370" s="3" t="inlineStr">
        <is>
          <t>+54 9 2326 537715</t>
        </is>
      </c>
      <c r="G3370" s="3" t="inlineStr">
        <is>
          <t>Bs As</t>
        </is>
      </c>
      <c r="H3370" s="3" t="inlineStr">
        <is>
          <t>Buenos Aires</t>
        </is>
      </c>
      <c r="I3370" s="3" t="inlineStr">
        <is>
          <t>Webcam HD</t>
        </is>
      </c>
      <c r="J3370" s="3" t="inlineStr">
        <is>
          <t>Tecnologia</t>
        </is>
      </c>
      <c r="K3370" s="3">
        <v>3</v>
      </c>
      <c r="L3370" s="5">
        <v>19072.05</v>
      </c>
      <c r="M3370" s="3">
        <v>10</v>
      </c>
      <c r="N3370" s="5">
        <v>51494.53</v>
      </c>
      <c r="O3370" s="3" t="inlineStr">
        <is>
          <t>Mercado Pago</t>
        </is>
      </c>
      <c r="P3370" s="3" t="inlineStr">
        <is>
          <t>Sin vendedor</t>
        </is>
      </c>
      <c r="Q3370" s="3" t="inlineStr">
        <is>
          <t>Centro</t>
        </is>
      </c>
      <c r="S3370" s="3" t="inlineStr">
        <is>
          <t>OK</t>
        </is>
      </c>
      <c r="T3370" s="3">
        <f>IF(COUNTA(A3370:S3370)&lt;19,"REVISAR","OK")</f>
        <v>0</v>
      </c>
      <c r="U3370" s="3">
        <f>IF(ISNUMBER(B3370),"OK","REVISAR")</f>
        <v>0</v>
      </c>
      <c r="V3370" s="3">
        <f>IF(AND(ISNUMBER(K3370),K3370&gt;0,K3370&lt;50),"OK","REVISAR")</f>
        <v>0</v>
      </c>
      <c r="W3370" s="3">
        <f>IF(AND(ISNUMBER(L3370),L3370&gt;0,L3370&lt;1000000),"OK","REVISAR")</f>
        <v>0</v>
      </c>
      <c r="X3370" s="3">
        <f>IF(AND(ISNUMBER(K3370),ISNUMBER(L3370),ISNUMBER(M3370),ISNUMBER(N3370)),IF(ABS(N3370-(K3370*L3370*(1-M3370/100)))&gt;1,"REVISAR","OK"),"REVISAR")</f>
        <v>0</v>
      </c>
      <c r="Y3370" s="3">
        <f>IF(AND(ISNUMBER(SEARCH("@",E3370)),ISNUMBER(SEARCH(".",E3370))),"OK","REVISAR")</f>
        <v>0</v>
      </c>
      <c r="Z3370" s="3">
        <f>IF(COUNTIF($A$2:$A$5001,A3370)&gt;1,"REVISAR","OK")</f>
        <v>0</v>
      </c>
    </row>
    <row r="3371">
      <c r="A3371" s="3">
        <v>3370</v>
      </c>
      <c r="B3371" s="4">
        <v>45479</v>
      </c>
      <c r="C3371" s="3" t="inlineStr">
        <is>
          <t>Valentina Díaz</t>
        </is>
      </c>
      <c r="D3371" s="3" t="inlineStr">
        <is>
          <t>30099992</t>
        </is>
      </c>
      <c r="E3371" s="3" t="inlineStr">
        <is>
          <t>cliente22@yahoo.com</t>
        </is>
      </c>
      <c r="F3371" s="3" t="inlineStr">
        <is>
          <t>+54 9 2326 916402</t>
        </is>
      </c>
      <c r="H3371" s="3" t="inlineStr">
        <is>
          <t>Córdoba</t>
        </is>
      </c>
      <c r="I3371" s="3" t="inlineStr">
        <is>
          <t>Notebook 15</t>
        </is>
      </c>
      <c r="J3371" s="3" t="inlineStr">
        <is>
          <t>Accesorios</t>
        </is>
      </c>
      <c r="K3371" s="3">
        <v>3</v>
      </c>
      <c r="L3371" s="5">
        <v>46764.55</v>
      </c>
      <c r="M3371" s="3">
        <v>0</v>
      </c>
      <c r="N3371" s="5">
        <v>140293.65</v>
      </c>
      <c r="O3371" s="3" t="inlineStr">
        <is>
          <t>tarjeta credito</t>
        </is>
      </c>
      <c r="P3371" s="3" t="inlineStr">
        <is>
          <t>Benjamín</t>
        </is>
      </c>
      <c r="Q3371" s="3" t="inlineStr">
        <is>
          <t>Centro</t>
        </is>
      </c>
      <c r="S3371" s="3" t="inlineStr">
        <is>
          <t>sin observaciones</t>
        </is>
      </c>
      <c r="T3371" s="3">
        <f>IF(COUNTA(A3371:S3371)&lt;19,"REVISAR","OK")</f>
        <v>0</v>
      </c>
      <c r="U3371" s="3">
        <f>IF(ISNUMBER(B3371),"OK","REVISAR")</f>
        <v>0</v>
      </c>
      <c r="V3371" s="3">
        <f>IF(AND(ISNUMBER(K3371),K3371&gt;0,K3371&lt;50),"OK","REVISAR")</f>
        <v>0</v>
      </c>
      <c r="W3371" s="3">
        <f>IF(AND(ISNUMBER(L3371),L3371&gt;0,L3371&lt;1000000),"OK","REVISAR")</f>
        <v>0</v>
      </c>
      <c r="X3371" s="3">
        <f>IF(AND(ISNUMBER(K3371),ISNUMBER(L3371),ISNUMBER(M3371),ISNUMBER(N3371)),IF(ABS(N3371-(K3371*L3371*(1-M3371/100)))&gt;1,"REVISAR","OK"),"REVISAR")</f>
        <v>0</v>
      </c>
      <c r="Y3371" s="3">
        <f>IF(AND(ISNUMBER(SEARCH("@",E3371)),ISNUMBER(SEARCH(".",E3371))),"OK","REVISAR")</f>
        <v>0</v>
      </c>
      <c r="Z3371" s="3">
        <f>IF(COUNTIF($A$2:$A$5001,A3371)&gt;1,"REVISAR","OK")</f>
        <v>0</v>
      </c>
    </row>
    <row r="3372">
      <c r="A3372" s="3">
        <v>3371</v>
      </c>
      <c r="B3372" s="4">
        <v>45411</v>
      </c>
      <c r="C3372" s="3" t="inlineStr">
        <is>
          <t>Cliente Sin Nombre</t>
        </is>
      </c>
      <c r="D3372" s="3" t="inlineStr">
        <is>
          <t>25827511</t>
        </is>
      </c>
      <c r="E3372" s="3" t="inlineStr">
        <is>
          <t>cliente817@hotmail.com</t>
        </is>
      </c>
      <c r="F3372" s="3" t="inlineStr">
        <is>
          <t>+54 9 2326 646225</t>
        </is>
      </c>
      <c r="I3372" s="3" t="inlineStr">
        <is>
          <t>Parlante portátil</t>
        </is>
      </c>
      <c r="J3372" s="3" t="inlineStr">
        <is>
          <t>Computación</t>
        </is>
      </c>
      <c r="K3372" s="3">
        <v>8</v>
      </c>
      <c r="L3372" s="5">
        <v>107415.35</v>
      </c>
      <c r="M3372" s="3">
        <v>20</v>
      </c>
      <c r="N3372" s="5">
        <v>687458.24</v>
      </c>
      <c r="O3372" s="3" t="inlineStr">
        <is>
          <t>Transferencia</t>
        </is>
      </c>
      <c r="P3372" s="3" t="inlineStr">
        <is>
          <t>Benjamín</t>
        </is>
      </c>
      <c r="R3372" s="3" t="inlineStr">
        <is>
          <t>Cancelado</t>
        </is>
      </c>
      <c r="S3372" s="3" t="inlineStr">
        <is>
          <t>Producto sin stock</t>
        </is>
      </c>
      <c r="T3372" s="3">
        <f>IF(COUNTA(A3372:S3372)&lt;19,"REVISAR","OK")</f>
        <v>0</v>
      </c>
      <c r="U3372" s="3">
        <f>IF(ISNUMBER(B3372),"OK","REVISAR")</f>
        <v>0</v>
      </c>
      <c r="V3372" s="3">
        <f>IF(AND(ISNUMBER(K3372),K3372&gt;0,K3372&lt;50),"OK","REVISAR")</f>
        <v>0</v>
      </c>
      <c r="W3372" s="3">
        <f>IF(AND(ISNUMBER(L3372),L3372&gt;0,L3372&lt;1000000),"OK","REVISAR")</f>
        <v>0</v>
      </c>
      <c r="X3372" s="3">
        <f>IF(AND(ISNUMBER(K3372),ISNUMBER(L3372),ISNUMBER(M3372),ISNUMBER(N3372)),IF(ABS(N3372-(K3372*L3372*(1-M3372/100)))&gt;1,"REVISAR","OK"),"REVISAR")</f>
        <v>0</v>
      </c>
      <c r="Y3372" s="3">
        <f>IF(AND(ISNUMBER(SEARCH("@",E3372)),ISNUMBER(SEARCH(".",E3372))),"OK","REVISAR")</f>
        <v>0</v>
      </c>
      <c r="Z3372" s="3">
        <f>IF(COUNTIF($A$2:$A$5001,A3372)&gt;1,"REVISAR","OK")</f>
        <v>0</v>
      </c>
    </row>
    <row r="3373">
      <c r="A3373" s="3">
        <v>3372</v>
      </c>
      <c r="B3373" s="4">
        <v>45622</v>
      </c>
      <c r="C3373" s="3" t="inlineStr">
        <is>
          <t>Martín Fernández</t>
        </is>
      </c>
      <c r="D3373" s="3" t="inlineStr">
        <is>
          <t>41976447</t>
        </is>
      </c>
      <c r="E3373" s="3" t="inlineStr">
        <is>
          <t>cliente289@gmai.com</t>
        </is>
      </c>
      <c r="F3373" s="3" t="inlineStr">
        <is>
          <t>+54 9 2326 360524</t>
        </is>
      </c>
      <c r="G3373" s="3" t="inlineStr">
        <is>
          <t>Capital Federal</t>
        </is>
      </c>
      <c r="H3373" s="3" t="inlineStr">
        <is>
          <t>Santa Fe</t>
        </is>
      </c>
      <c r="I3373" s="3" t="inlineStr">
        <is>
          <t>Monitor 24</t>
        </is>
      </c>
      <c r="J3373" s="3" t="inlineStr">
        <is>
          <t>tecnologia</t>
        </is>
      </c>
      <c r="K3373" s="3">
        <v>5</v>
      </c>
      <c r="L3373" s="5">
        <v>60459.08</v>
      </c>
      <c r="M3373" s="3">
        <v>25</v>
      </c>
      <c r="N3373" s="5">
        <v>226721.55</v>
      </c>
      <c r="O3373" s="3" t="inlineStr">
        <is>
          <t>transf</t>
        </is>
      </c>
      <c r="P3373" s="3" t="inlineStr">
        <is>
          <t>Lucas</t>
        </is>
      </c>
      <c r="Q3373" s="3" t="inlineStr">
        <is>
          <t>local 1</t>
        </is>
      </c>
      <c r="R3373" s="3" t="inlineStr">
        <is>
          <t>Entregado</t>
        </is>
      </c>
      <c r="S3373" s="3" t="inlineStr">
        <is>
          <t>sin observaciones</t>
        </is>
      </c>
      <c r="T3373" s="3">
        <f>IF(COUNTA(A3373:S3373)&lt;19,"REVISAR","OK")</f>
        <v>0</v>
      </c>
      <c r="U3373" s="3">
        <f>IF(ISNUMBER(B3373),"OK","REVISAR")</f>
        <v>0</v>
      </c>
      <c r="V3373" s="3">
        <f>IF(AND(ISNUMBER(K3373),K3373&gt;0,K3373&lt;50),"OK","REVISAR")</f>
        <v>0</v>
      </c>
      <c r="W3373" s="3">
        <f>IF(AND(ISNUMBER(L3373),L3373&gt;0,L3373&lt;1000000),"OK","REVISAR")</f>
        <v>0</v>
      </c>
      <c r="X3373" s="3">
        <f>IF(AND(ISNUMBER(K3373),ISNUMBER(L3373),ISNUMBER(M3373),ISNUMBER(N3373)),IF(ABS(N3373-(K3373*L3373*(1-M3373/100)))&gt;1,"REVISAR","OK"),"REVISAR")</f>
        <v>0</v>
      </c>
      <c r="Y3373" s="3">
        <f>IF(AND(ISNUMBER(SEARCH("@",E3373)),ISNUMBER(SEARCH(".",E3373))),"OK","REVISAR")</f>
        <v>0</v>
      </c>
      <c r="Z3373" s="3">
        <f>IF(COUNTIF($A$2:$A$5001,A3373)&gt;1,"REVISAR","OK")</f>
        <v>0</v>
      </c>
    </row>
    <row r="3374">
      <c r="A3374" s="3">
        <v>3373</v>
      </c>
      <c r="B3374" s="4">
        <v>45481</v>
      </c>
      <c r="C3374" s="3" t="inlineStr">
        <is>
          <t>Valentina Díaz</t>
        </is>
      </c>
      <c r="D3374" s="3" t="inlineStr">
        <is>
          <t>32748549</t>
        </is>
      </c>
      <c r="E3374" s="3" t="inlineStr">
        <is>
          <t>cliente432@</t>
        </is>
      </c>
      <c r="F3374" s="3" t="inlineStr">
        <is>
          <t>+54 9 2326 704890</t>
        </is>
      </c>
      <c r="G3374" s="3" t="inlineStr">
        <is>
          <t>san antonio de areco</t>
        </is>
      </c>
      <c r="H3374" s="3" t="inlineStr">
        <is>
          <t>Córdoba</t>
        </is>
      </c>
      <c r="I3374" s="3" t="inlineStr">
        <is>
          <t>Monitor 24</t>
        </is>
      </c>
      <c r="J3374" s="3" t="inlineStr">
        <is>
          <t>Periféricos</t>
        </is>
      </c>
      <c r="K3374" s="3">
        <v>3</v>
      </c>
      <c r="L3374" s="5">
        <v>56247.37</v>
      </c>
      <c r="M3374" s="3">
        <v>25</v>
      </c>
      <c r="N3374" s="5">
        <v>126556.58</v>
      </c>
      <c r="O3374" s="3" t="inlineStr">
        <is>
          <t>efectivo</t>
        </is>
      </c>
      <c r="P3374" s="3" t="inlineStr">
        <is>
          <t>Benjamín</t>
        </is>
      </c>
      <c r="Q3374" s="3" t="inlineStr">
        <is>
          <t>Local 1</t>
        </is>
      </c>
      <c r="R3374" s="3" t="inlineStr">
        <is>
          <t>Entregado</t>
        </is>
      </c>
      <c r="S3374" s="3" t="inlineStr">
        <is>
          <t>Dirección incompleta</t>
        </is>
      </c>
      <c r="T3374" s="3">
        <f>IF(COUNTA(A3374:S3374)&lt;19,"REVISAR","OK")</f>
        <v>0</v>
      </c>
      <c r="U3374" s="3">
        <f>IF(ISNUMBER(B3374),"OK","REVISAR")</f>
        <v>0</v>
      </c>
      <c r="V3374" s="3">
        <f>IF(AND(ISNUMBER(K3374),K3374&gt;0,K3374&lt;50),"OK","REVISAR")</f>
        <v>0</v>
      </c>
      <c r="W3374" s="3">
        <f>IF(AND(ISNUMBER(L3374),L3374&gt;0,L3374&lt;1000000),"OK","REVISAR")</f>
        <v>0</v>
      </c>
      <c r="X3374" s="3">
        <f>IF(AND(ISNUMBER(K3374),ISNUMBER(L3374),ISNUMBER(M3374),ISNUMBER(N3374)),IF(ABS(N3374-(K3374*L3374*(1-M3374/100)))&gt;1,"REVISAR","OK"),"REVISAR")</f>
        <v>0</v>
      </c>
      <c r="Y3374" s="3">
        <f>IF(AND(ISNUMBER(SEARCH("@",E3374)),ISNUMBER(SEARCH(".",E3374))),"OK","REVISAR")</f>
        <v>0</v>
      </c>
      <c r="Z3374" s="3">
        <f>IF(COUNTIF($A$2:$A$5001,A3374)&gt;1,"REVISAR","OK")</f>
        <v>0</v>
      </c>
    </row>
    <row r="3375">
      <c r="A3375" s="3">
        <v>3374</v>
      </c>
      <c r="B3375" s="4">
        <v>45430</v>
      </c>
      <c r="D3375" s="3" t="inlineStr">
        <is>
          <t>30162118</t>
        </is>
      </c>
      <c r="E3375" s="3" t="inlineStr">
        <is>
          <t>cliente91@hotmail.com</t>
        </is>
      </c>
      <c r="F3375" s="3" t="inlineStr">
        <is>
          <t>+54 9 2326 150926</t>
        </is>
      </c>
      <c r="G3375" s="3" t="inlineStr">
        <is>
          <t>Mendoza</t>
        </is>
      </c>
      <c r="H3375" s="3" t="inlineStr">
        <is>
          <t>CABA</t>
        </is>
      </c>
      <c r="I3375" s="3" t="inlineStr">
        <is>
          <t>Monitor 24</t>
        </is>
      </c>
      <c r="J3375" s="3" t="inlineStr">
        <is>
          <t>Periféricos</t>
        </is>
      </c>
      <c r="K3375" s="3">
        <v>7</v>
      </c>
      <c r="L3375" s="5">
        <v>9999999</v>
      </c>
      <c r="M3375" s="3">
        <v>5</v>
      </c>
      <c r="N3375" s="5">
        <v>66499993.35</v>
      </c>
      <c r="O3375" s="3" t="inlineStr">
        <is>
          <t>Transferencia</t>
        </is>
      </c>
      <c r="P3375" s="3" t="inlineStr">
        <is>
          <t>Admin</t>
        </is>
      </c>
      <c r="Q3375" s="3" t="inlineStr">
        <is>
          <t>Centro</t>
        </is>
      </c>
      <c r="R3375" s="3" t="inlineStr">
        <is>
          <t>Entregado</t>
        </is>
      </c>
      <c r="T3375" s="3">
        <f>IF(COUNTA(A3375:S3375)&lt;19,"REVISAR","OK")</f>
        <v>0</v>
      </c>
      <c r="U3375" s="3">
        <f>IF(ISNUMBER(B3375),"OK","REVISAR")</f>
        <v>0</v>
      </c>
      <c r="V3375" s="3">
        <f>IF(AND(ISNUMBER(K3375),K3375&gt;0,K3375&lt;50),"OK","REVISAR")</f>
        <v>0</v>
      </c>
      <c r="W3375" s="3">
        <f>IF(AND(ISNUMBER(L3375),L3375&gt;0,L3375&lt;1000000),"OK","REVISAR")</f>
        <v>0</v>
      </c>
      <c r="X3375" s="3">
        <f>IF(AND(ISNUMBER(K3375),ISNUMBER(L3375),ISNUMBER(M3375),ISNUMBER(N3375)),IF(ABS(N3375-(K3375*L3375*(1-M3375/100)))&gt;1,"REVISAR","OK"),"REVISAR")</f>
        <v>0</v>
      </c>
      <c r="Y3375" s="3">
        <f>IF(AND(ISNUMBER(SEARCH("@",E3375)),ISNUMBER(SEARCH(".",E3375))),"OK","REVISAR")</f>
        <v>0</v>
      </c>
      <c r="Z3375" s="3">
        <f>IF(COUNTIF($A$2:$A$5001,A3375)&gt;1,"REVISAR","OK")</f>
        <v>0</v>
      </c>
    </row>
    <row r="3376">
      <c r="A3376" s="3">
        <v>3375</v>
      </c>
      <c r="B3376" s="4">
        <v>45778</v>
      </c>
      <c r="C3376" s="3" t="inlineStr">
        <is>
          <t>María Gómez</t>
        </is>
      </c>
      <c r="D3376" s="3" t="inlineStr">
        <is>
          <t>26384985</t>
        </is>
      </c>
      <c r="E3376" s="3" t="inlineStr">
        <is>
          <t>cliente136@yahoo.com</t>
        </is>
      </c>
      <c r="F3376" s="3" t="inlineStr">
        <is>
          <t>+54 9 2326 625473</t>
        </is>
      </c>
      <c r="G3376" s="3" t="inlineStr">
        <is>
          <t>Mendoza</t>
        </is>
      </c>
      <c r="H3376" s="3" t="inlineStr">
        <is>
          <t>Córdoba</t>
        </is>
      </c>
      <c r="I3376" s="3" t="inlineStr">
        <is>
          <t>Monitor 24</t>
        </is>
      </c>
      <c r="J3376" s="3" t="inlineStr">
        <is>
          <t>Audio</t>
        </is>
      </c>
      <c r="K3376" s="3">
        <v>8</v>
      </c>
      <c r="L3376" s="5">
        <v>154752.91</v>
      </c>
      <c r="M3376" s="3">
        <v>25</v>
      </c>
      <c r="N3376" s="5">
        <v>928517.46</v>
      </c>
      <c r="O3376" s="3" t="inlineStr">
        <is>
          <t>Transferencia</t>
        </is>
      </c>
      <c r="P3376" s="3" t="inlineStr">
        <is>
          <t>admin</t>
        </is>
      </c>
      <c r="Q3376" s="3" t="inlineStr">
        <is>
          <t>online</t>
        </is>
      </c>
      <c r="R3376" s="3" t="inlineStr">
        <is>
          <t>Cancelado</t>
        </is>
      </c>
      <c r="S3376" s="3" t="inlineStr">
        <is>
          <t>Producto sin stock</t>
        </is>
      </c>
      <c r="T3376" s="3">
        <f>IF(COUNTA(A3376:S3376)&lt;19,"REVISAR","OK")</f>
        <v>0</v>
      </c>
      <c r="U3376" s="3">
        <f>IF(ISNUMBER(B3376),"OK","REVISAR")</f>
        <v>0</v>
      </c>
      <c r="V3376" s="3">
        <f>IF(AND(ISNUMBER(K3376),K3376&gt;0,K3376&lt;50),"OK","REVISAR")</f>
        <v>0</v>
      </c>
      <c r="W3376" s="3">
        <f>IF(AND(ISNUMBER(L3376),L3376&gt;0,L3376&lt;1000000),"OK","REVISAR")</f>
        <v>0</v>
      </c>
      <c r="X3376" s="3">
        <f>IF(AND(ISNUMBER(K3376),ISNUMBER(L3376),ISNUMBER(M3376),ISNUMBER(N3376)),IF(ABS(N3376-(K3376*L3376*(1-M3376/100)))&gt;1,"REVISAR","OK"),"REVISAR")</f>
        <v>0</v>
      </c>
      <c r="Y3376" s="3">
        <f>IF(AND(ISNUMBER(SEARCH("@",E3376)),ISNUMBER(SEARCH(".",E3376))),"OK","REVISAR")</f>
        <v>0</v>
      </c>
      <c r="Z3376" s="3">
        <f>IF(COUNTIF($A$2:$A$5001,A3376)&gt;1,"REVISAR","OK")</f>
        <v>0</v>
      </c>
    </row>
    <row r="3377">
      <c r="A3377" s="3">
        <v>3376</v>
      </c>
      <c r="B3377" s="4">
        <v>45731</v>
      </c>
      <c r="C3377" s="3" t="inlineStr">
        <is>
          <t>Sofía García</t>
        </is>
      </c>
      <c r="D3377" s="3" t="inlineStr">
        <is>
          <t>25415370</t>
        </is>
      </c>
      <c r="E3377" s="3" t="inlineStr">
        <is>
          <t>cliente202@gmail.com</t>
        </is>
      </c>
      <c r="F3377" s="3" t="inlineStr">
        <is>
          <t>+54 9 2326 957808</t>
        </is>
      </c>
      <c r="H3377" s="3" t="inlineStr">
        <is>
          <t>CABA</t>
        </is>
      </c>
      <c r="J3377" s="3" t="inlineStr">
        <is>
          <t>Tecnologia</t>
        </is>
      </c>
      <c r="K3377" s="3">
        <v>3</v>
      </c>
      <c r="L3377" s="5">
        <v>119814.75</v>
      </c>
      <c r="M3377" s="3">
        <v>0</v>
      </c>
      <c r="N3377" s="5">
        <v>359444.25</v>
      </c>
      <c r="O3377" s="3" t="inlineStr">
        <is>
          <t>Tarjeta Débito</t>
        </is>
      </c>
      <c r="P3377" s="3" t="inlineStr">
        <is>
          <t>Sofía</t>
        </is>
      </c>
      <c r="Q3377" s="3" t="inlineStr">
        <is>
          <t>Sucursal Norte</t>
        </is>
      </c>
      <c r="R3377" s="3" t="inlineStr">
        <is>
          <t>Entregado</t>
        </is>
      </c>
      <c r="T3377" s="3">
        <f>IF(COUNTA(A3377:S3377)&lt;19,"REVISAR","OK")</f>
        <v>0</v>
      </c>
      <c r="U3377" s="3">
        <f>IF(ISNUMBER(B3377),"OK","REVISAR")</f>
        <v>0</v>
      </c>
      <c r="V3377" s="3">
        <f>IF(AND(ISNUMBER(K3377),K3377&gt;0,K3377&lt;50),"OK","REVISAR")</f>
        <v>0</v>
      </c>
      <c r="W3377" s="3">
        <f>IF(AND(ISNUMBER(L3377),L3377&gt;0,L3377&lt;1000000),"OK","REVISAR")</f>
        <v>0</v>
      </c>
      <c r="X3377" s="3">
        <f>IF(AND(ISNUMBER(K3377),ISNUMBER(L3377),ISNUMBER(M3377),ISNUMBER(N3377)),IF(ABS(N3377-(K3377*L3377*(1-M3377/100)))&gt;1,"REVISAR","OK"),"REVISAR")</f>
        <v>0</v>
      </c>
      <c r="Y3377" s="3">
        <f>IF(AND(ISNUMBER(SEARCH("@",E3377)),ISNUMBER(SEARCH(".",E3377))),"OK","REVISAR")</f>
        <v>0</v>
      </c>
      <c r="Z3377" s="3">
        <f>IF(COUNTIF($A$2:$A$5001,A3377)&gt;1,"REVISAR","OK")</f>
        <v>0</v>
      </c>
    </row>
    <row r="3378">
      <c r="A3378" s="3">
        <v>3377</v>
      </c>
      <c r="B3378" s="4">
        <v>45729</v>
      </c>
      <c r="C3378" s="3" t="inlineStr">
        <is>
          <t>Cliente Sin Nombre</t>
        </is>
      </c>
      <c r="D3378" s="3" t="inlineStr">
        <is>
          <t>37431743</t>
        </is>
      </c>
      <c r="E3378" s="3" t="inlineStr">
        <is>
          <t>no tiene</t>
        </is>
      </c>
      <c r="F3378" s="3" t="inlineStr">
        <is>
          <t>+54 9 2326 257453</t>
        </is>
      </c>
      <c r="G3378" s="3" t="inlineStr">
        <is>
          <t>CABA</t>
        </is>
      </c>
      <c r="H3378" s="3" t="inlineStr">
        <is>
          <t>Buenos Aires</t>
        </is>
      </c>
      <c r="J3378" s="3" t="inlineStr">
        <is>
          <t>Audio</t>
        </is>
      </c>
      <c r="K3378" s="3">
        <v>7</v>
      </c>
      <c r="L3378" s="5">
        <v>25565.37</v>
      </c>
      <c r="M3378" s="3">
        <v>5</v>
      </c>
      <c r="N3378" s="5">
        <v>170009.71</v>
      </c>
      <c r="O3378" s="3" t="inlineStr">
        <is>
          <t>transf</t>
        </is>
      </c>
      <c r="Q3378" s="3" t="inlineStr">
        <is>
          <t>Centro</t>
        </is>
      </c>
      <c r="R3378" s="3" t="inlineStr">
        <is>
          <t>entregado</t>
        </is>
      </c>
      <c r="S3378" s="3" t="inlineStr">
        <is>
          <t>OK</t>
        </is>
      </c>
      <c r="T3378" s="3">
        <f>IF(COUNTA(A3378:S3378)&lt;19,"REVISAR","OK")</f>
        <v>0</v>
      </c>
      <c r="U3378" s="3">
        <f>IF(ISNUMBER(B3378),"OK","REVISAR")</f>
        <v>0</v>
      </c>
      <c r="V3378" s="3">
        <f>IF(AND(ISNUMBER(K3378),K3378&gt;0,K3378&lt;50),"OK","REVISAR")</f>
        <v>0</v>
      </c>
      <c r="W3378" s="3">
        <f>IF(AND(ISNUMBER(L3378),L3378&gt;0,L3378&lt;1000000),"OK","REVISAR")</f>
        <v>0</v>
      </c>
      <c r="X3378" s="3">
        <f>IF(AND(ISNUMBER(K3378),ISNUMBER(L3378),ISNUMBER(M3378),ISNUMBER(N3378)),IF(ABS(N3378-(K3378*L3378*(1-M3378/100)))&gt;1,"REVISAR","OK"),"REVISAR")</f>
        <v>0</v>
      </c>
      <c r="Y3378" s="3">
        <f>IF(AND(ISNUMBER(SEARCH("@",E3378)),ISNUMBER(SEARCH(".",E3378))),"OK","REVISAR")</f>
        <v>0</v>
      </c>
      <c r="Z3378" s="3">
        <f>IF(COUNTIF($A$2:$A$5001,A3378)&gt;1,"REVISAR","OK")</f>
        <v>0</v>
      </c>
    </row>
    <row r="3379">
      <c r="A3379" s="3">
        <v>3378</v>
      </c>
      <c r="B3379" s="4">
        <v>45580</v>
      </c>
      <c r="D3379" s="3" t="inlineStr">
        <is>
          <t>20185245</t>
        </is>
      </c>
      <c r="E3379" s="3" t="inlineStr">
        <is>
          <t>cliente431@hotmail.com</t>
        </is>
      </c>
      <c r="F3379" s="3" t="inlineStr">
        <is>
          <t>+54 9 2326 272050</t>
        </is>
      </c>
      <c r="G3379" s="3" t="inlineStr">
        <is>
          <t>Mendoza</t>
        </is>
      </c>
      <c r="H3379" s="3" t="inlineStr">
        <is>
          <t>Cordoba</t>
        </is>
      </c>
      <c r="I3379" s="3" t="inlineStr">
        <is>
          <t>Memoria RAM 8GB</t>
        </is>
      </c>
      <c r="J3379" s="3" t="inlineStr">
        <is>
          <t>tecnologia</t>
        </is>
      </c>
      <c r="K3379" s="3">
        <v>6</v>
      </c>
      <c r="L3379" s="5">
        <v>167048.5</v>
      </c>
      <c r="M3379" s="3">
        <v>5</v>
      </c>
      <c r="N3379" s="5">
        <v>952176.45</v>
      </c>
      <c r="O3379" s="3" t="inlineStr">
        <is>
          <t>Cheque</t>
        </is>
      </c>
      <c r="P3379" s="3" t="inlineStr">
        <is>
          <t>Isaías</t>
        </is>
      </c>
      <c r="R3379" s="3" t="inlineStr">
        <is>
          <t>En camino</t>
        </is>
      </c>
      <c r="S3379" s="3" t="inlineStr">
        <is>
          <t>Duplicado probable</t>
        </is>
      </c>
      <c r="T3379" s="3">
        <f>IF(COUNTA(A3379:S3379)&lt;19,"REVISAR","OK")</f>
        <v>0</v>
      </c>
      <c r="U3379" s="3">
        <f>IF(ISNUMBER(B3379),"OK","REVISAR")</f>
        <v>0</v>
      </c>
      <c r="V3379" s="3">
        <f>IF(AND(ISNUMBER(K3379),K3379&gt;0,K3379&lt;50),"OK","REVISAR")</f>
        <v>0</v>
      </c>
      <c r="W3379" s="3">
        <f>IF(AND(ISNUMBER(L3379),L3379&gt;0,L3379&lt;1000000),"OK","REVISAR")</f>
        <v>0</v>
      </c>
      <c r="X3379" s="3">
        <f>IF(AND(ISNUMBER(K3379),ISNUMBER(L3379),ISNUMBER(M3379),ISNUMBER(N3379)),IF(ABS(N3379-(K3379*L3379*(1-M3379/100)))&gt;1,"REVISAR","OK"),"REVISAR")</f>
        <v>0</v>
      </c>
      <c r="Y3379" s="3">
        <f>IF(AND(ISNUMBER(SEARCH("@",E3379)),ISNUMBER(SEARCH(".",E3379))),"OK","REVISAR")</f>
        <v>0</v>
      </c>
      <c r="Z3379" s="3">
        <f>IF(COUNTIF($A$2:$A$5001,A3379)&gt;1,"REVISAR","OK")</f>
        <v>0</v>
      </c>
    </row>
    <row r="3380">
      <c r="A3380" s="3">
        <v>3379</v>
      </c>
      <c r="B3380" s="4">
        <v>45683</v>
      </c>
      <c r="C3380" s="3" t="inlineStr">
        <is>
          <t>Camila Torres</t>
        </is>
      </c>
      <c r="D3380" s="3" t="inlineStr">
        <is>
          <t>29204327</t>
        </is>
      </c>
      <c r="E3380" s="3" t="inlineStr">
        <is>
          <t>cliente338@outlook.com</t>
        </is>
      </c>
      <c r="F3380" s="3" t="inlineStr">
        <is>
          <t>+54 9 2326 142404</t>
        </is>
      </c>
      <c r="G3380" s="3" t="inlineStr">
        <is>
          <t>Mendoza</t>
        </is>
      </c>
      <c r="J3380" s="3" t="inlineStr">
        <is>
          <t>Hogar</t>
        </is>
      </c>
      <c r="L3380" s="5">
        <v>171285.54</v>
      </c>
      <c r="M3380" s="3">
        <v>0</v>
      </c>
      <c r="P3380" s="3" t="inlineStr">
        <is>
          <t>Lucas</t>
        </is>
      </c>
      <c r="Q3380" s="3" t="inlineStr">
        <is>
          <t>online</t>
        </is>
      </c>
      <c r="S3380" s="3" t="inlineStr">
        <is>
          <t>OK</t>
        </is>
      </c>
      <c r="T3380" s="3">
        <f>IF(COUNTA(A3380:S3380)&lt;19,"REVISAR","OK")</f>
        <v>0</v>
      </c>
      <c r="U3380" s="3">
        <f>IF(ISNUMBER(B3380),"OK","REVISAR")</f>
        <v>0</v>
      </c>
      <c r="V3380" s="3">
        <f>IF(AND(ISNUMBER(K3380),K3380&gt;0,K3380&lt;50),"OK","REVISAR")</f>
        <v>0</v>
      </c>
      <c r="W3380" s="3">
        <f>IF(AND(ISNUMBER(L3380),L3380&gt;0,L3380&lt;1000000),"OK","REVISAR")</f>
        <v>0</v>
      </c>
      <c r="X3380" s="3">
        <f>IF(AND(ISNUMBER(K3380),ISNUMBER(L3380),ISNUMBER(M3380),ISNUMBER(N3380)),IF(ABS(N3380-(K3380*L3380*(1-M3380/100)))&gt;1,"REVISAR","OK"),"REVISAR")</f>
        <v>0</v>
      </c>
      <c r="Y3380" s="3">
        <f>IF(AND(ISNUMBER(SEARCH("@",E3380)),ISNUMBER(SEARCH(".",E3380))),"OK","REVISAR")</f>
        <v>0</v>
      </c>
      <c r="Z3380" s="3">
        <f>IF(COUNTIF($A$2:$A$5001,A3380)&gt;1,"REVISAR","OK")</f>
        <v>0</v>
      </c>
    </row>
    <row r="3381">
      <c r="A3381" s="3">
        <v>3380</v>
      </c>
      <c r="B3381" s="4">
        <v>45586</v>
      </c>
      <c r="C3381" s="3" t="inlineStr">
        <is>
          <t>Carlos López</t>
        </is>
      </c>
      <c r="D3381" s="3" t="inlineStr">
        <is>
          <t>26489005</t>
        </is>
      </c>
      <c r="E3381" s="3" t="inlineStr">
        <is>
          <t>cliente217@sinmail</t>
        </is>
      </c>
      <c r="F3381" s="3" t="inlineStr">
        <is>
          <t>+54 9 2326 664194</t>
        </is>
      </c>
      <c r="G3381" s="3" t="inlineStr">
        <is>
          <t>Capital Federal</t>
        </is>
      </c>
      <c r="H3381" s="3" t="inlineStr">
        <is>
          <t>Córdoba</t>
        </is>
      </c>
      <c r="I3381" s="3" t="inlineStr">
        <is>
          <t>Teclado mecánico</t>
        </is>
      </c>
      <c r="J3381" s="3" t="inlineStr">
        <is>
          <t>tecnologia</t>
        </is>
      </c>
      <c r="K3381" s="3">
        <v>3</v>
      </c>
      <c r="M3381" s="3">
        <v>0</v>
      </c>
      <c r="O3381" s="3" t="inlineStr">
        <is>
          <t>transf</t>
        </is>
      </c>
      <c r="P3381" s="3" t="inlineStr">
        <is>
          <t>admin</t>
        </is>
      </c>
      <c r="Q3381" s="3" t="inlineStr">
        <is>
          <t>Sucursal Centro</t>
        </is>
      </c>
      <c r="R3381" s="3" t="inlineStr">
        <is>
          <t>pendiente</t>
        </is>
      </c>
      <c r="S3381" s="3" t="inlineStr">
        <is>
          <t>Producto sin stock</t>
        </is>
      </c>
      <c r="T3381" s="3">
        <f>IF(COUNTA(A3381:S3381)&lt;19,"REVISAR","OK")</f>
        <v>0</v>
      </c>
      <c r="U3381" s="3">
        <f>IF(ISNUMBER(B3381),"OK","REVISAR")</f>
        <v>0</v>
      </c>
      <c r="V3381" s="3">
        <f>IF(AND(ISNUMBER(K3381),K3381&gt;0,K3381&lt;50),"OK","REVISAR")</f>
        <v>0</v>
      </c>
      <c r="W3381" s="3">
        <f>IF(AND(ISNUMBER(L3381),L3381&gt;0,L3381&lt;1000000),"OK","REVISAR")</f>
        <v>0</v>
      </c>
      <c r="X3381" s="3">
        <f>IF(AND(ISNUMBER(K3381),ISNUMBER(L3381),ISNUMBER(M3381),ISNUMBER(N3381)),IF(ABS(N3381-(K3381*L3381*(1-M3381/100)))&gt;1,"REVISAR","OK"),"REVISAR")</f>
        <v>0</v>
      </c>
      <c r="Y3381" s="3">
        <f>IF(AND(ISNUMBER(SEARCH("@",E3381)),ISNUMBER(SEARCH(".",E3381))),"OK","REVISAR")</f>
        <v>0</v>
      </c>
      <c r="Z3381" s="3">
        <f>IF(COUNTIF($A$2:$A$5001,A3381)&gt;1,"REVISAR","OK")</f>
        <v>0</v>
      </c>
    </row>
    <row r="3382">
      <c r="A3382" s="3">
        <v>3381</v>
      </c>
      <c r="B3382" s="4">
        <v>45544</v>
      </c>
      <c r="D3382" s="3" t="inlineStr">
        <is>
          <t>20579419</t>
        </is>
      </c>
      <c r="E3382" s="3" t="inlineStr">
        <is>
          <t>cliente171@gmail.com</t>
        </is>
      </c>
      <c r="F3382" s="3" t="inlineStr">
        <is>
          <t>+54 9 2326 668513</t>
        </is>
      </c>
      <c r="G3382" s="3" t="inlineStr">
        <is>
          <t>Córdoba</t>
        </is>
      </c>
      <c r="J3382" s="3" t="inlineStr">
        <is>
          <t>tecnologia</t>
        </is>
      </c>
      <c r="K3382" s="3">
        <v>4</v>
      </c>
      <c r="L3382" s="5">
        <v>55222.35</v>
      </c>
      <c r="M3382" s="3">
        <v>5</v>
      </c>
      <c r="N3382" s="5">
        <v>209844.93</v>
      </c>
      <c r="O3382" s="3" t="inlineStr">
        <is>
          <t>Tarjeta Crédito</t>
        </is>
      </c>
      <c r="P3382" s="3" t="inlineStr">
        <is>
          <t>Benjamín</t>
        </is>
      </c>
      <c r="Q3382" s="3" t="inlineStr">
        <is>
          <t>Sucursal Norte</t>
        </is>
      </c>
      <c r="R3382" s="3" t="inlineStr">
        <is>
          <t>No aplica</t>
        </is>
      </c>
      <c r="S3382" s="3" t="inlineStr">
        <is>
          <t>Cliente reclama demora</t>
        </is>
      </c>
      <c r="T3382" s="3">
        <f>IF(COUNTA(A3382:S3382)&lt;19,"REVISAR","OK")</f>
        <v>0</v>
      </c>
      <c r="U3382" s="3">
        <f>IF(ISNUMBER(B3382),"OK","REVISAR")</f>
        <v>0</v>
      </c>
      <c r="V3382" s="3">
        <f>IF(AND(ISNUMBER(K3382),K3382&gt;0,K3382&lt;50),"OK","REVISAR")</f>
        <v>0</v>
      </c>
      <c r="W3382" s="3">
        <f>IF(AND(ISNUMBER(L3382),L3382&gt;0,L3382&lt;1000000),"OK","REVISAR")</f>
        <v>0</v>
      </c>
      <c r="X3382" s="3">
        <f>IF(AND(ISNUMBER(K3382),ISNUMBER(L3382),ISNUMBER(M3382),ISNUMBER(N3382)),IF(ABS(N3382-(K3382*L3382*(1-M3382/100)))&gt;1,"REVISAR","OK"),"REVISAR")</f>
        <v>0</v>
      </c>
      <c r="Y3382" s="3">
        <f>IF(AND(ISNUMBER(SEARCH("@",E3382)),ISNUMBER(SEARCH(".",E3382))),"OK","REVISAR")</f>
        <v>0</v>
      </c>
      <c r="Z3382" s="3">
        <f>IF(COUNTIF($A$2:$A$5001,A3382)&gt;1,"REVISAR","OK")</f>
        <v>0</v>
      </c>
    </row>
    <row r="3383">
      <c r="A3383" s="3">
        <v>3382</v>
      </c>
      <c r="B3383" s="4">
        <v>45458</v>
      </c>
      <c r="C3383" s="3" t="inlineStr">
        <is>
          <t>Valentina Díaz</t>
        </is>
      </c>
      <c r="D3383" s="3" t="inlineStr">
        <is>
          <t>20210326</t>
        </is>
      </c>
      <c r="E3383" s="3" t="inlineStr">
        <is>
          <t>cliente474@hotmial.com</t>
        </is>
      </c>
      <c r="F3383" s="3" t="inlineStr">
        <is>
          <t>+54 9 2326 973640</t>
        </is>
      </c>
      <c r="G3383" s="3" t="inlineStr">
        <is>
          <t>S. A. de Areco</t>
        </is>
      </c>
      <c r="H3383" s="3" t="inlineStr">
        <is>
          <t>Mendoza</t>
        </is>
      </c>
      <c r="I3383" s="3" t="inlineStr">
        <is>
          <t>Memoria RAM 8GB</t>
        </is>
      </c>
      <c r="J3383" s="3" t="inlineStr">
        <is>
          <t>tecnologia</t>
        </is>
      </c>
      <c r="K3383" s="3">
        <v>3</v>
      </c>
      <c r="L3383" s="5">
        <v>99613.48</v>
      </c>
      <c r="M3383" s="3">
        <v>10</v>
      </c>
      <c r="N3383" s="5">
        <v>268956.4</v>
      </c>
      <c r="P3383" s="3" t="inlineStr">
        <is>
          <t>Sin vendedor</t>
        </is>
      </c>
      <c r="Q3383" s="3" t="inlineStr">
        <is>
          <t>Online</t>
        </is>
      </c>
      <c r="R3383" s="3" t="inlineStr">
        <is>
          <t>entregado</t>
        </is>
      </c>
      <c r="S3383" s="3" t="inlineStr">
        <is>
          <t>Cliente reclama demora</t>
        </is>
      </c>
      <c r="T3383" s="3">
        <f>IF(COUNTA(A3383:S3383)&lt;19,"REVISAR","OK")</f>
        <v>0</v>
      </c>
      <c r="U3383" s="3">
        <f>IF(ISNUMBER(B3383),"OK","REVISAR")</f>
        <v>0</v>
      </c>
      <c r="V3383" s="3">
        <f>IF(AND(ISNUMBER(K3383),K3383&gt;0,K3383&lt;50),"OK","REVISAR")</f>
        <v>0</v>
      </c>
      <c r="W3383" s="3">
        <f>IF(AND(ISNUMBER(L3383),L3383&gt;0,L3383&lt;1000000),"OK","REVISAR")</f>
        <v>0</v>
      </c>
      <c r="X3383" s="3">
        <f>IF(AND(ISNUMBER(K3383),ISNUMBER(L3383),ISNUMBER(M3383),ISNUMBER(N3383)),IF(ABS(N3383-(K3383*L3383*(1-M3383/100)))&gt;1,"REVISAR","OK"),"REVISAR")</f>
        <v>0</v>
      </c>
      <c r="Y3383" s="3">
        <f>IF(AND(ISNUMBER(SEARCH("@",E3383)),ISNUMBER(SEARCH(".",E3383))),"OK","REVISAR")</f>
        <v>0</v>
      </c>
      <c r="Z3383" s="3">
        <f>IF(COUNTIF($A$2:$A$5001,A3383)&gt;1,"REVISAR","OK")</f>
        <v>0</v>
      </c>
    </row>
    <row r="3384">
      <c r="A3384" s="3">
        <v>3383</v>
      </c>
      <c r="B3384" s="4">
        <v>45414</v>
      </c>
      <c r="C3384" s="3" t="inlineStr">
        <is>
          <t>Sofía García</t>
        </is>
      </c>
      <c r="D3384" s="3" t="inlineStr">
        <is>
          <t>37096867</t>
        </is>
      </c>
      <c r="E3384" s="3" t="inlineStr">
        <is>
          <t>cliente204@hotmail.com</t>
        </is>
      </c>
      <c r="F3384" s="3" t="inlineStr">
        <is>
          <t>+54 9 2326 278489</t>
        </is>
      </c>
      <c r="G3384" s="3" t="inlineStr">
        <is>
          <t>Cordoba</t>
        </is>
      </c>
      <c r="H3384" s="3" t="inlineStr">
        <is>
          <t>Buenos Aires</t>
        </is>
      </c>
      <c r="I3384" s="3" t="inlineStr">
        <is>
          <t>Disco SSD 480GB</t>
        </is>
      </c>
      <c r="J3384" s="3" t="inlineStr">
        <is>
          <t>Audio</t>
        </is>
      </c>
      <c r="K3384" s="3">
        <v>6</v>
      </c>
      <c r="L3384" s="5">
        <v>144024.32</v>
      </c>
      <c r="M3384" s="3">
        <v>0</v>
      </c>
      <c r="N3384" s="5">
        <v>864145.92</v>
      </c>
      <c r="O3384" s="3" t="inlineStr">
        <is>
          <t>efectivo</t>
        </is>
      </c>
      <c r="P3384" s="3" t="inlineStr">
        <is>
          <t>Benjamín</t>
        </is>
      </c>
      <c r="R3384" s="3" t="inlineStr">
        <is>
          <t>Entregado</t>
        </is>
      </c>
      <c r="S3384" s="3" t="inlineStr">
        <is>
          <t>Cliente reclama demora</t>
        </is>
      </c>
      <c r="T3384" s="3">
        <f>IF(COUNTA(A3384:S3384)&lt;19,"REVISAR","OK")</f>
        <v>0</v>
      </c>
      <c r="U3384" s="3">
        <f>IF(ISNUMBER(B3384),"OK","REVISAR")</f>
        <v>0</v>
      </c>
      <c r="V3384" s="3">
        <f>IF(AND(ISNUMBER(K3384),K3384&gt;0,K3384&lt;50),"OK","REVISAR")</f>
        <v>0</v>
      </c>
      <c r="W3384" s="3">
        <f>IF(AND(ISNUMBER(L3384),L3384&gt;0,L3384&lt;1000000),"OK","REVISAR")</f>
        <v>0</v>
      </c>
      <c r="X3384" s="3">
        <f>IF(AND(ISNUMBER(K3384),ISNUMBER(L3384),ISNUMBER(M3384),ISNUMBER(N3384)),IF(ABS(N3384-(K3384*L3384*(1-M3384/100)))&gt;1,"REVISAR","OK"),"REVISAR")</f>
        <v>0</v>
      </c>
      <c r="Y3384" s="3">
        <f>IF(AND(ISNUMBER(SEARCH("@",E3384)),ISNUMBER(SEARCH(".",E3384))),"OK","REVISAR")</f>
        <v>0</v>
      </c>
      <c r="Z3384" s="3">
        <f>IF(COUNTIF($A$2:$A$5001,A3384)&gt;1,"REVISAR","OK")</f>
        <v>0</v>
      </c>
    </row>
    <row r="3385">
      <c r="A3385" s="3">
        <v>3384</v>
      </c>
      <c r="B3385" s="4">
        <v>45358</v>
      </c>
      <c r="D3385" s="3" t="inlineStr">
        <is>
          <t>35613567</t>
        </is>
      </c>
      <c r="E3385" s="3" t="inlineStr">
        <is>
          <t>cliente601@</t>
        </is>
      </c>
      <c r="G3385" s="3" t="inlineStr">
        <is>
          <t>Capital Federal</t>
        </is>
      </c>
      <c r="H3385" s="3" t="inlineStr">
        <is>
          <t>Córdoba</t>
        </is>
      </c>
      <c r="I3385" s="3" t="inlineStr">
        <is>
          <t>Parlante portátil</t>
        </is>
      </c>
      <c r="J3385" s="3" t="inlineStr">
        <is>
          <t>Hogar</t>
        </is>
      </c>
      <c r="K3385" s="3">
        <v>8</v>
      </c>
      <c r="L3385" s="5">
        <v>53511.95</v>
      </c>
      <c r="M3385" s="3">
        <v>-5</v>
      </c>
      <c r="N3385" s="5">
        <v>449500.38</v>
      </c>
      <c r="O3385" s="3" t="inlineStr">
        <is>
          <t>Tarjeta Crédito</t>
        </is>
      </c>
      <c r="P3385" s="3" t="inlineStr">
        <is>
          <t>Admin</t>
        </is>
      </c>
      <c r="Q3385" s="3" t="inlineStr">
        <is>
          <t>Sucursal Norte</t>
        </is>
      </c>
      <c r="R3385" s="3" t="inlineStr">
        <is>
          <t>entregado</t>
        </is>
      </c>
      <c r="T3385" s="3">
        <f>IF(COUNTA(A3385:S3385)&lt;19,"REVISAR","OK")</f>
        <v>0</v>
      </c>
      <c r="U3385" s="3">
        <f>IF(ISNUMBER(B3385),"OK","REVISAR")</f>
        <v>0</v>
      </c>
      <c r="V3385" s="3">
        <f>IF(AND(ISNUMBER(K3385),K3385&gt;0,K3385&lt;50),"OK","REVISAR")</f>
        <v>0</v>
      </c>
      <c r="W3385" s="3">
        <f>IF(AND(ISNUMBER(L3385),L3385&gt;0,L3385&lt;1000000),"OK","REVISAR")</f>
        <v>0</v>
      </c>
      <c r="X3385" s="3">
        <f>IF(AND(ISNUMBER(K3385),ISNUMBER(L3385),ISNUMBER(M3385),ISNUMBER(N3385)),IF(ABS(N3385-(K3385*L3385*(1-M3385/100)))&gt;1,"REVISAR","OK"),"REVISAR")</f>
        <v>0</v>
      </c>
      <c r="Y3385" s="3">
        <f>IF(AND(ISNUMBER(SEARCH("@",E3385)),ISNUMBER(SEARCH(".",E3385))),"OK","REVISAR")</f>
        <v>0</v>
      </c>
      <c r="Z3385" s="3">
        <f>IF(COUNTIF($A$2:$A$5001,A3385)&gt;1,"REVISAR","OK")</f>
        <v>0</v>
      </c>
    </row>
    <row r="3386">
      <c r="A3386" s="3">
        <v>3385</v>
      </c>
      <c r="B3386" s="4">
        <v>45724</v>
      </c>
      <c r="C3386" s="3" t="inlineStr">
        <is>
          <t>María Gómez</t>
        </is>
      </c>
      <c r="D3386" s="3" t="inlineStr">
        <is>
          <t>21423786</t>
        </is>
      </c>
      <c r="E3386" s="3" t="inlineStr">
        <is>
          <t>cliente675@gmai.com</t>
        </is>
      </c>
      <c r="F3386" s="3" t="inlineStr">
        <is>
          <t>+54 9 2326 391404</t>
        </is>
      </c>
      <c r="G3386" s="3" t="inlineStr">
        <is>
          <t>Mar del Plata</t>
        </is>
      </c>
      <c r="H3386" s="3" t="inlineStr">
        <is>
          <t>Córdoba</t>
        </is>
      </c>
      <c r="I3386" s="3" t="inlineStr">
        <is>
          <t>Cargador rápido</t>
        </is>
      </c>
      <c r="J3386" s="3" t="inlineStr">
        <is>
          <t>Audio</t>
        </is>
      </c>
      <c r="K3386" s="3" t="inlineStr">
        <is>
          <t>dos</t>
        </is>
      </c>
      <c r="L3386" s="5">
        <v>63996.09</v>
      </c>
      <c r="M3386" s="3">
        <v>20</v>
      </c>
      <c r="O3386" s="3" t="inlineStr">
        <is>
          <t>transf</t>
        </is>
      </c>
      <c r="P3386" s="3" t="inlineStr">
        <is>
          <t>Admin</t>
        </is>
      </c>
      <c r="Q3386" s="3" t="inlineStr">
        <is>
          <t>Sucursal Norte</t>
        </is>
      </c>
      <c r="R3386" s="3" t="inlineStr">
        <is>
          <t>En camino</t>
        </is>
      </c>
      <c r="S3386" s="3" t="inlineStr">
        <is>
          <t>Producto sin stock</t>
        </is>
      </c>
      <c r="T3386" s="3">
        <f>IF(COUNTA(A3386:S3386)&lt;19,"REVISAR","OK")</f>
        <v>0</v>
      </c>
      <c r="U3386" s="3">
        <f>IF(ISNUMBER(B3386),"OK","REVISAR")</f>
        <v>0</v>
      </c>
      <c r="V3386" s="3">
        <f>IF(AND(ISNUMBER(K3386),K3386&gt;0,K3386&lt;50),"OK","REVISAR")</f>
        <v>0</v>
      </c>
      <c r="W3386" s="3">
        <f>IF(AND(ISNUMBER(L3386),L3386&gt;0,L3386&lt;1000000),"OK","REVISAR")</f>
        <v>0</v>
      </c>
      <c r="X3386" s="3">
        <f>IF(AND(ISNUMBER(K3386),ISNUMBER(L3386),ISNUMBER(M3386),ISNUMBER(N3386)),IF(ABS(N3386-(K3386*L3386*(1-M3386/100)))&gt;1,"REVISAR","OK"),"REVISAR")</f>
        <v>0</v>
      </c>
      <c r="Y3386" s="3">
        <f>IF(AND(ISNUMBER(SEARCH("@",E3386)),ISNUMBER(SEARCH(".",E3386))),"OK","REVISAR")</f>
        <v>0</v>
      </c>
      <c r="Z3386" s="3">
        <f>IF(COUNTIF($A$2:$A$5001,A3386)&gt;1,"REVISAR","OK")</f>
        <v>0</v>
      </c>
    </row>
    <row r="3387">
      <c r="A3387" s="3">
        <v>2730</v>
      </c>
      <c r="B3387" s="4">
        <v>45730</v>
      </c>
      <c r="C3387" s="3" t="inlineStr">
        <is>
          <t>Martín Fernández</t>
        </is>
      </c>
      <c r="D3387" s="3" t="inlineStr">
        <is>
          <t>36936629</t>
        </is>
      </c>
      <c r="E3387" s="3" t="inlineStr">
        <is>
          <t>cliente531@hotmial.com</t>
        </is>
      </c>
      <c r="F3387" s="3" t="inlineStr">
        <is>
          <t>+54 9 2326 271348</t>
        </is>
      </c>
      <c r="G3387" s="3" t="inlineStr">
        <is>
          <t>S. A. de Areco</t>
        </is>
      </c>
      <c r="I3387" s="3" t="inlineStr">
        <is>
          <t>Monitor 24</t>
        </is>
      </c>
      <c r="J3387" s="3" t="inlineStr">
        <is>
          <t>perifericos</t>
        </is>
      </c>
      <c r="K3387" s="3">
        <v>6</v>
      </c>
      <c r="L3387" s="5">
        <v>125045.99</v>
      </c>
      <c r="M3387" s="3">
        <v>0</v>
      </c>
      <c r="N3387" s="5">
        <v>750275.9399999999</v>
      </c>
      <c r="O3387" s="3" t="inlineStr">
        <is>
          <t>Tarjeta Crédito</t>
        </is>
      </c>
      <c r="R3387" s="3" t="inlineStr">
        <is>
          <t>No aplica</t>
        </is>
      </c>
      <c r="S3387" s="3" t="inlineStr">
        <is>
          <t>Precio cargado manualmente</t>
        </is>
      </c>
      <c r="T3387" s="3">
        <f>IF(COUNTA(A3387:S3387)&lt;19,"REVISAR","OK")</f>
        <v>0</v>
      </c>
      <c r="U3387" s="3">
        <f>IF(ISNUMBER(B3387),"OK","REVISAR")</f>
        <v>0</v>
      </c>
      <c r="V3387" s="3">
        <f>IF(AND(ISNUMBER(K3387),K3387&gt;0,K3387&lt;50),"OK","REVISAR")</f>
        <v>0</v>
      </c>
      <c r="W3387" s="3">
        <f>IF(AND(ISNUMBER(L3387),L3387&gt;0,L3387&lt;1000000),"OK","REVISAR")</f>
        <v>0</v>
      </c>
      <c r="X3387" s="3">
        <f>IF(AND(ISNUMBER(K3387),ISNUMBER(L3387),ISNUMBER(M3387),ISNUMBER(N3387)),IF(ABS(N3387-(K3387*L3387*(1-M3387/100)))&gt;1,"REVISAR","OK"),"REVISAR")</f>
        <v>0</v>
      </c>
      <c r="Y3387" s="3">
        <f>IF(AND(ISNUMBER(SEARCH("@",E3387)),ISNUMBER(SEARCH(".",E3387))),"OK","REVISAR")</f>
        <v>0</v>
      </c>
      <c r="Z3387" s="3">
        <f>IF(COUNTIF($A$2:$A$5001,A3387)&gt;1,"REVISAR","OK")</f>
        <v>0</v>
      </c>
    </row>
    <row r="3388">
      <c r="A3388" s="3">
        <v>3387</v>
      </c>
      <c r="B3388" s="4">
        <v>45770</v>
      </c>
      <c r="C3388" s="3" t="inlineStr">
        <is>
          <t>María Gómez</t>
        </is>
      </c>
      <c r="D3388" s="3" t="inlineStr">
        <is>
          <t>32656309</t>
        </is>
      </c>
      <c r="E3388" s="3" t="inlineStr">
        <is>
          <t>cliente899@hotmail.com</t>
        </is>
      </c>
      <c r="F3388" s="3" t="inlineStr">
        <is>
          <t>12345</t>
        </is>
      </c>
      <c r="G3388" s="3" t="inlineStr">
        <is>
          <t>Bs As</t>
        </is>
      </c>
      <c r="H3388" s="3" t="inlineStr">
        <is>
          <t>Cordoba</t>
        </is>
      </c>
      <c r="J3388" s="3" t="inlineStr">
        <is>
          <t>Sin categoria</t>
        </is>
      </c>
      <c r="K3388" s="3">
        <v>5</v>
      </c>
      <c r="L3388" s="5">
        <v>151930.48</v>
      </c>
      <c r="M3388" s="3">
        <v>0</v>
      </c>
      <c r="N3388" s="5">
        <v>759652.4</v>
      </c>
      <c r="O3388" s="3" t="inlineStr">
        <is>
          <t>Tarjeta Crédito</t>
        </is>
      </c>
      <c r="P3388" s="3" t="inlineStr">
        <is>
          <t>Paul</t>
        </is>
      </c>
      <c r="R3388" s="3" t="inlineStr">
        <is>
          <t>En camino</t>
        </is>
      </c>
      <c r="T3388" s="3">
        <f>IF(COUNTA(A3388:S3388)&lt;19,"REVISAR","OK")</f>
        <v>0</v>
      </c>
      <c r="U3388" s="3">
        <f>IF(ISNUMBER(B3388),"OK","REVISAR")</f>
        <v>0</v>
      </c>
      <c r="V3388" s="3">
        <f>IF(AND(ISNUMBER(K3388),K3388&gt;0,K3388&lt;50),"OK","REVISAR")</f>
        <v>0</v>
      </c>
      <c r="W3388" s="3">
        <f>IF(AND(ISNUMBER(L3388),L3388&gt;0,L3388&lt;1000000),"OK","REVISAR")</f>
        <v>0</v>
      </c>
      <c r="X3388" s="3">
        <f>IF(AND(ISNUMBER(K3388),ISNUMBER(L3388),ISNUMBER(M3388),ISNUMBER(N3388)),IF(ABS(N3388-(K3388*L3388*(1-M3388/100)))&gt;1,"REVISAR","OK"),"REVISAR")</f>
        <v>0</v>
      </c>
      <c r="Y3388" s="3">
        <f>IF(AND(ISNUMBER(SEARCH("@",E3388)),ISNUMBER(SEARCH(".",E3388))),"OK","REVISAR")</f>
        <v>0</v>
      </c>
      <c r="Z3388" s="3">
        <f>IF(COUNTIF($A$2:$A$5001,A3388)&gt;1,"REVISAR","OK")</f>
        <v>0</v>
      </c>
    </row>
    <row r="3389">
      <c r="A3389" s="3">
        <v>3388</v>
      </c>
      <c r="B3389" s="4">
        <v>45528</v>
      </c>
      <c r="D3389" s="3" t="inlineStr">
        <is>
          <t>20795175</t>
        </is>
      </c>
      <c r="E3389" s="3" t="inlineStr">
        <is>
          <t>cliente53@sinmail</t>
        </is>
      </c>
      <c r="F3389" s="3" t="inlineStr">
        <is>
          <t>+54 9 2326 712449</t>
        </is>
      </c>
      <c r="G3389" s="3" t="inlineStr">
        <is>
          <t>Córdoba</t>
        </is>
      </c>
      <c r="I3389" s="3" t="inlineStr">
        <is>
          <t>Disco SSD 480GB</t>
        </is>
      </c>
      <c r="J3389" s="3" t="inlineStr">
        <is>
          <t>Tecnologia</t>
        </is>
      </c>
      <c r="K3389" s="3">
        <v>7</v>
      </c>
      <c r="L3389" s="5">
        <v>22986.22</v>
      </c>
      <c r="M3389" s="3">
        <v>0</v>
      </c>
      <c r="N3389" s="5">
        <v>160903.54</v>
      </c>
      <c r="O3389" s="3" t="inlineStr">
        <is>
          <t>tarjeta credito</t>
        </is>
      </c>
      <c r="P3389" s="3" t="inlineStr">
        <is>
          <t>Paul</t>
        </is>
      </c>
      <c r="Q3389" s="3" t="inlineStr">
        <is>
          <t>Norte</t>
        </is>
      </c>
      <c r="T3389" s="3">
        <f>IF(COUNTA(A3389:S3389)&lt;19,"REVISAR","OK")</f>
        <v>0</v>
      </c>
      <c r="U3389" s="3">
        <f>IF(ISNUMBER(B3389),"OK","REVISAR")</f>
        <v>0</v>
      </c>
      <c r="V3389" s="3">
        <f>IF(AND(ISNUMBER(K3389),K3389&gt;0,K3389&lt;50),"OK","REVISAR")</f>
        <v>0</v>
      </c>
      <c r="W3389" s="3">
        <f>IF(AND(ISNUMBER(L3389),L3389&gt;0,L3389&lt;1000000),"OK","REVISAR")</f>
        <v>0</v>
      </c>
      <c r="X3389" s="3">
        <f>IF(AND(ISNUMBER(K3389),ISNUMBER(L3389),ISNUMBER(M3389),ISNUMBER(N3389)),IF(ABS(N3389-(K3389*L3389*(1-M3389/100)))&gt;1,"REVISAR","OK"),"REVISAR")</f>
        <v>0</v>
      </c>
      <c r="Y3389" s="3">
        <f>IF(AND(ISNUMBER(SEARCH("@",E3389)),ISNUMBER(SEARCH(".",E3389))),"OK","REVISAR")</f>
        <v>0</v>
      </c>
      <c r="Z3389" s="3">
        <f>IF(COUNTIF($A$2:$A$5001,A3389)&gt;1,"REVISAR","OK")</f>
        <v>0</v>
      </c>
    </row>
    <row r="3390">
      <c r="A3390" s="3">
        <v>3389</v>
      </c>
      <c r="B3390" s="4">
        <v>45309</v>
      </c>
      <c r="C3390" s="3" t="inlineStr">
        <is>
          <t>Martín Fernández</t>
        </is>
      </c>
      <c r="D3390" s="3" t="inlineStr">
        <is>
          <t>25138082</t>
        </is>
      </c>
      <c r="E3390" s="3" t="inlineStr">
        <is>
          <t>cliente41@gmail.com</t>
        </is>
      </c>
      <c r="F3390" s="3" t="inlineStr">
        <is>
          <t>+54 9 2326 152320</t>
        </is>
      </c>
      <c r="G3390" s="3" t="inlineStr">
        <is>
          <t>CABA</t>
        </is>
      </c>
      <c r="H3390" s="3" t="inlineStr">
        <is>
          <t>Bs.As</t>
        </is>
      </c>
      <c r="J3390" s="3" t="inlineStr">
        <is>
          <t>Computación</t>
        </is>
      </c>
      <c r="K3390" s="3">
        <v>2</v>
      </c>
      <c r="L3390" s="5">
        <v>91980.3</v>
      </c>
      <c r="M3390" s="3">
        <v>0</v>
      </c>
      <c r="N3390" s="5">
        <v>183960.6</v>
      </c>
      <c r="O3390" s="3" t="inlineStr">
        <is>
          <t>Transferencia</t>
        </is>
      </c>
      <c r="P3390" s="3" t="inlineStr">
        <is>
          <t>Admin</t>
        </is>
      </c>
      <c r="Q3390" s="3" t="inlineStr">
        <is>
          <t>local 1</t>
        </is>
      </c>
      <c r="R3390" s="3" t="inlineStr">
        <is>
          <t>No aplica</t>
        </is>
      </c>
      <c r="S3390" s="3" t="inlineStr">
        <is>
          <t>Dirección incompleta</t>
        </is>
      </c>
      <c r="T3390" s="3">
        <f>IF(COUNTA(A3390:S3390)&lt;19,"REVISAR","OK")</f>
        <v>0</v>
      </c>
      <c r="U3390" s="3">
        <f>IF(ISNUMBER(B3390),"OK","REVISAR")</f>
        <v>0</v>
      </c>
      <c r="V3390" s="3">
        <f>IF(AND(ISNUMBER(K3390),K3390&gt;0,K3390&lt;50),"OK","REVISAR")</f>
        <v>0</v>
      </c>
      <c r="W3390" s="3">
        <f>IF(AND(ISNUMBER(L3390),L3390&gt;0,L3390&lt;1000000),"OK","REVISAR")</f>
        <v>0</v>
      </c>
      <c r="X3390" s="3">
        <f>IF(AND(ISNUMBER(K3390),ISNUMBER(L3390),ISNUMBER(M3390),ISNUMBER(N3390)),IF(ABS(N3390-(K3390*L3390*(1-M3390/100)))&gt;1,"REVISAR","OK"),"REVISAR")</f>
        <v>0</v>
      </c>
      <c r="Y3390" s="3">
        <f>IF(AND(ISNUMBER(SEARCH("@",E3390)),ISNUMBER(SEARCH(".",E3390))),"OK","REVISAR")</f>
        <v>0</v>
      </c>
      <c r="Z3390" s="3">
        <f>IF(COUNTIF($A$2:$A$5001,A3390)&gt;1,"REVISAR","OK")</f>
        <v>0</v>
      </c>
    </row>
    <row r="3391">
      <c r="A3391" s="3">
        <v>3390</v>
      </c>
      <c r="B3391" s="4">
        <v>45769</v>
      </c>
      <c r="C3391" s="3" t="inlineStr">
        <is>
          <t>Juan Pérez</t>
        </is>
      </c>
      <c r="D3391" s="3" t="inlineStr">
        <is>
          <t>31802582</t>
        </is>
      </c>
      <c r="E3391" s="3" t="inlineStr">
        <is>
          <t>cliente648@</t>
        </is>
      </c>
      <c r="F3391" s="3" t="inlineStr">
        <is>
          <t>+54 9 2326 486383</t>
        </is>
      </c>
      <c r="G3391" s="3" t="inlineStr">
        <is>
          <t>La Plata</t>
        </is>
      </c>
      <c r="I3391" s="3" t="inlineStr">
        <is>
          <t>Notebook 15</t>
        </is>
      </c>
      <c r="K3391" s="3">
        <v>4</v>
      </c>
      <c r="L3391" s="5">
        <v>106394.42</v>
      </c>
      <c r="M3391" s="3">
        <v>0</v>
      </c>
      <c r="N3391" s="5">
        <v>425577.68</v>
      </c>
      <c r="O3391" s="3" t="inlineStr">
        <is>
          <t>Tarjeta Crédito</t>
        </is>
      </c>
      <c r="P3391" s="3" t="inlineStr">
        <is>
          <t>Isaías</t>
        </is>
      </c>
      <c r="R3391" s="3" t="inlineStr">
        <is>
          <t>pendiente</t>
        </is>
      </c>
      <c r="S3391" s="3" t="inlineStr">
        <is>
          <t>Precio cargado manualmente</t>
        </is>
      </c>
      <c r="T3391" s="3">
        <f>IF(COUNTA(A3391:S3391)&lt;19,"REVISAR","OK")</f>
        <v>0</v>
      </c>
      <c r="U3391" s="3">
        <f>IF(ISNUMBER(B3391),"OK","REVISAR")</f>
        <v>0</v>
      </c>
      <c r="V3391" s="3">
        <f>IF(AND(ISNUMBER(K3391),K3391&gt;0,K3391&lt;50),"OK","REVISAR")</f>
        <v>0</v>
      </c>
      <c r="W3391" s="3">
        <f>IF(AND(ISNUMBER(L3391),L3391&gt;0,L3391&lt;1000000),"OK","REVISAR")</f>
        <v>0</v>
      </c>
      <c r="X3391" s="3">
        <f>IF(AND(ISNUMBER(K3391),ISNUMBER(L3391),ISNUMBER(M3391),ISNUMBER(N3391)),IF(ABS(N3391-(K3391*L3391*(1-M3391/100)))&gt;1,"REVISAR","OK"),"REVISAR")</f>
        <v>0</v>
      </c>
      <c r="Y3391" s="3">
        <f>IF(AND(ISNUMBER(SEARCH("@",E3391)),ISNUMBER(SEARCH(".",E3391))),"OK","REVISAR")</f>
        <v>0</v>
      </c>
      <c r="Z3391" s="3">
        <f>IF(COUNTIF($A$2:$A$5001,A3391)&gt;1,"REVISAR","OK")</f>
        <v>0</v>
      </c>
    </row>
    <row r="3392">
      <c r="A3392" s="3">
        <v>3391</v>
      </c>
      <c r="B3392" s="4">
        <v>45726</v>
      </c>
      <c r="C3392" s="3" t="inlineStr">
        <is>
          <t>Valentina Díaz</t>
        </is>
      </c>
      <c r="D3392" s="3" t="inlineStr">
        <is>
          <t>27682527</t>
        </is>
      </c>
      <c r="E3392" s="3" t="inlineStr">
        <is>
          <t>cliente829@outlook.com</t>
        </is>
      </c>
      <c r="F3392" s="3" t="inlineStr">
        <is>
          <t>+54 9 2326 337863</t>
        </is>
      </c>
      <c r="H3392" s="3" t="inlineStr">
        <is>
          <t>Buenos Aires</t>
        </is>
      </c>
      <c r="I3392" s="3" t="inlineStr">
        <is>
          <t>Memoria RAM 8GB</t>
        </is>
      </c>
      <c r="J3392" s="3" t="inlineStr">
        <is>
          <t>tecnologia</t>
        </is>
      </c>
      <c r="K3392" s="3">
        <v>6</v>
      </c>
      <c r="L3392" s="5">
        <v>151251.59</v>
      </c>
      <c r="M3392" s="3">
        <v>5</v>
      </c>
      <c r="N3392" s="5">
        <v>862134.0600000001</v>
      </c>
      <c r="O3392" s="3" t="inlineStr">
        <is>
          <t>Transferencia</t>
        </is>
      </c>
      <c r="R3392" s="3" t="inlineStr">
        <is>
          <t>pendiente</t>
        </is>
      </c>
      <c r="S3392" s="3" t="inlineStr">
        <is>
          <t>Precio cargado manualmente</t>
        </is>
      </c>
      <c r="T3392" s="3">
        <f>IF(COUNTA(A3392:S3392)&lt;19,"REVISAR","OK")</f>
        <v>0</v>
      </c>
      <c r="U3392" s="3">
        <f>IF(ISNUMBER(B3392),"OK","REVISAR")</f>
        <v>0</v>
      </c>
      <c r="V3392" s="3">
        <f>IF(AND(ISNUMBER(K3392),K3392&gt;0,K3392&lt;50),"OK","REVISAR")</f>
        <v>0</v>
      </c>
      <c r="W3392" s="3">
        <f>IF(AND(ISNUMBER(L3392),L3392&gt;0,L3392&lt;1000000),"OK","REVISAR")</f>
        <v>0</v>
      </c>
      <c r="X3392" s="3">
        <f>IF(AND(ISNUMBER(K3392),ISNUMBER(L3392),ISNUMBER(M3392),ISNUMBER(N3392)),IF(ABS(N3392-(K3392*L3392*(1-M3392/100)))&gt;1,"REVISAR","OK"),"REVISAR")</f>
        <v>0</v>
      </c>
      <c r="Y3392" s="3">
        <f>IF(AND(ISNUMBER(SEARCH("@",E3392)),ISNUMBER(SEARCH(".",E3392))),"OK","REVISAR")</f>
        <v>0</v>
      </c>
      <c r="Z3392" s="3">
        <f>IF(COUNTIF($A$2:$A$5001,A3392)&gt;1,"REVISAR","OK")</f>
        <v>0</v>
      </c>
    </row>
    <row r="3393">
      <c r="A3393" s="3">
        <v>3392</v>
      </c>
      <c r="B3393" s="4">
        <v>45392</v>
      </c>
      <c r="C3393" s="3" t="inlineStr">
        <is>
          <t>Juan Pérez</t>
        </is>
      </c>
      <c r="D3393" s="3" t="inlineStr">
        <is>
          <t>29316308</t>
        </is>
      </c>
      <c r="E3393" s="3" t="inlineStr">
        <is>
          <t>cliente11@yahoo.com</t>
        </is>
      </c>
      <c r="F3393" s="3" t="inlineStr">
        <is>
          <t>+54 9 2326 444773</t>
        </is>
      </c>
      <c r="G3393" s="3" t="inlineStr">
        <is>
          <t>Buenos Aires</t>
        </is>
      </c>
      <c r="H3393" s="3" t="inlineStr">
        <is>
          <t>Mendoza</t>
        </is>
      </c>
      <c r="I3393" s="3" t="inlineStr">
        <is>
          <t>Parlante portátil</t>
        </is>
      </c>
      <c r="J3393" s="3" t="inlineStr">
        <is>
          <t>Periféricos</t>
        </is>
      </c>
      <c r="K3393" s="3">
        <v>2</v>
      </c>
      <c r="L3393" s="5">
        <v>57613.88</v>
      </c>
      <c r="M3393" s="3" t="inlineStr">
        <is>
          <t>sin descuento</t>
        </is>
      </c>
      <c r="P3393" s="3" t="inlineStr">
        <is>
          <t>Paul</t>
        </is>
      </c>
      <c r="Q3393" s="3" t="inlineStr">
        <is>
          <t>Centro</t>
        </is>
      </c>
      <c r="S3393" s="3" t="inlineStr">
        <is>
          <t>Cliente reclama demora</t>
        </is>
      </c>
      <c r="T3393" s="3">
        <f>IF(COUNTA(A3393:S3393)&lt;19,"REVISAR","OK")</f>
        <v>0</v>
      </c>
      <c r="U3393" s="3">
        <f>IF(ISNUMBER(B3393),"OK","REVISAR")</f>
        <v>0</v>
      </c>
      <c r="V3393" s="3">
        <f>IF(AND(ISNUMBER(K3393),K3393&gt;0,K3393&lt;50),"OK","REVISAR")</f>
        <v>0</v>
      </c>
      <c r="W3393" s="3">
        <f>IF(AND(ISNUMBER(L3393),L3393&gt;0,L3393&lt;1000000),"OK","REVISAR")</f>
        <v>0</v>
      </c>
      <c r="X3393" s="3">
        <f>IF(AND(ISNUMBER(K3393),ISNUMBER(L3393),ISNUMBER(M3393),ISNUMBER(N3393)),IF(ABS(N3393-(K3393*L3393*(1-M3393/100)))&gt;1,"REVISAR","OK"),"REVISAR")</f>
        <v>0</v>
      </c>
      <c r="Y3393" s="3">
        <f>IF(AND(ISNUMBER(SEARCH("@",E3393)),ISNUMBER(SEARCH(".",E3393))),"OK","REVISAR")</f>
        <v>0</v>
      </c>
      <c r="Z3393" s="3">
        <f>IF(COUNTIF($A$2:$A$5001,A3393)&gt;1,"REVISAR","OK")</f>
        <v>0</v>
      </c>
    </row>
    <row r="3394">
      <c r="A3394" s="3">
        <v>3393</v>
      </c>
      <c r="B3394" s="4">
        <v>45484</v>
      </c>
      <c r="C3394" s="3" t="inlineStr">
        <is>
          <t>Lucas Rodríguez</t>
        </is>
      </c>
      <c r="D3394" s="3" t="inlineStr">
        <is>
          <t>42149828</t>
        </is>
      </c>
      <c r="E3394" s="3" t="inlineStr">
        <is>
          <t>cliente714@outlook.com</t>
        </is>
      </c>
      <c r="F3394" s="3" t="inlineStr">
        <is>
          <t>+54 9 2326 476867</t>
        </is>
      </c>
      <c r="H3394" s="3" t="inlineStr">
        <is>
          <t>Buenos Aires</t>
        </is>
      </c>
      <c r="I3394" s="3" t="inlineStr">
        <is>
          <t>Producto desconocido</t>
        </is>
      </c>
      <c r="J3394" s="3" t="inlineStr">
        <is>
          <t>Sin categoria</t>
        </is>
      </c>
      <c r="K3394" s="3">
        <v>3</v>
      </c>
      <c r="L3394" s="5">
        <v>8595.530000000001</v>
      </c>
      <c r="M3394" s="3">
        <v>25</v>
      </c>
      <c r="N3394" s="5">
        <v>19339.94</v>
      </c>
      <c r="O3394" s="3" t="inlineStr">
        <is>
          <t>Tarjeta Débito</t>
        </is>
      </c>
      <c r="P3394" s="3" t="inlineStr">
        <is>
          <t>Admin</t>
        </is>
      </c>
      <c r="Q3394" s="3" t="inlineStr">
        <is>
          <t>local 1</t>
        </is>
      </c>
      <c r="R3394" s="3" t="inlineStr">
        <is>
          <t>pendiente</t>
        </is>
      </c>
      <c r="S3394" s="3" t="inlineStr">
        <is>
          <t>Cliente reclama demora</t>
        </is>
      </c>
      <c r="T3394" s="3">
        <f>IF(COUNTA(A3394:S3394)&lt;19,"REVISAR","OK")</f>
        <v>0</v>
      </c>
      <c r="U3394" s="3">
        <f>IF(ISNUMBER(B3394),"OK","REVISAR")</f>
        <v>0</v>
      </c>
      <c r="V3394" s="3">
        <f>IF(AND(ISNUMBER(K3394),K3394&gt;0,K3394&lt;50),"OK","REVISAR")</f>
        <v>0</v>
      </c>
      <c r="W3394" s="3">
        <f>IF(AND(ISNUMBER(L3394),L3394&gt;0,L3394&lt;1000000),"OK","REVISAR")</f>
        <v>0</v>
      </c>
      <c r="X3394" s="3">
        <f>IF(AND(ISNUMBER(K3394),ISNUMBER(L3394),ISNUMBER(M3394),ISNUMBER(N3394)),IF(ABS(N3394-(K3394*L3394*(1-M3394/100)))&gt;1,"REVISAR","OK"),"REVISAR")</f>
        <v>0</v>
      </c>
      <c r="Y3394" s="3">
        <f>IF(AND(ISNUMBER(SEARCH("@",E3394)),ISNUMBER(SEARCH(".",E3394))),"OK","REVISAR")</f>
        <v>0</v>
      </c>
      <c r="Z3394" s="3">
        <f>IF(COUNTIF($A$2:$A$5001,A3394)&gt;1,"REVISAR","OK")</f>
        <v>0</v>
      </c>
    </row>
    <row r="3395">
      <c r="A3395" s="3">
        <v>3394</v>
      </c>
      <c r="B3395" s="4">
        <v>45328</v>
      </c>
      <c r="C3395" s="3" t="inlineStr">
        <is>
          <t>Sofía García</t>
        </is>
      </c>
      <c r="D3395" s="3" t="inlineStr">
        <is>
          <t>20290054</t>
        </is>
      </c>
      <c r="E3395" s="3" t="inlineStr">
        <is>
          <t>cliente537@hotmail.com</t>
        </is>
      </c>
      <c r="F3395" s="3" t="inlineStr">
        <is>
          <t>+54 9 2326 344569</t>
        </is>
      </c>
      <c r="G3395" s="3" t="inlineStr">
        <is>
          <t>S. A. de Areco</t>
        </is>
      </c>
      <c r="H3395" s="3" t="inlineStr">
        <is>
          <t>buenos aires</t>
        </is>
      </c>
      <c r="I3395" s="3" t="inlineStr">
        <is>
          <t>Producto desconocido</t>
        </is>
      </c>
      <c r="K3395" s="3">
        <v>4</v>
      </c>
      <c r="L3395" s="5">
        <v>149894.29</v>
      </c>
      <c r="M3395" s="3">
        <v>20</v>
      </c>
      <c r="N3395" s="5">
        <v>479661.73</v>
      </c>
      <c r="O3395" s="3" t="inlineStr">
        <is>
          <t>Mercado Pago</t>
        </is>
      </c>
      <c r="P3395" s="3" t="inlineStr">
        <is>
          <t>Admin</t>
        </is>
      </c>
      <c r="Q3395" s="3" t="inlineStr">
        <is>
          <t>Sucursal Norte</t>
        </is>
      </c>
      <c r="R3395" s="3" t="inlineStr">
        <is>
          <t>entregado</t>
        </is>
      </c>
      <c r="S3395" s="3" t="inlineStr">
        <is>
          <t>Duplicado probable</t>
        </is>
      </c>
      <c r="T3395" s="3">
        <f>IF(COUNTA(A3395:S3395)&lt;19,"REVISAR","OK")</f>
        <v>0</v>
      </c>
      <c r="U3395" s="3">
        <f>IF(ISNUMBER(B3395),"OK","REVISAR")</f>
        <v>0</v>
      </c>
      <c r="V3395" s="3">
        <f>IF(AND(ISNUMBER(K3395),K3395&gt;0,K3395&lt;50),"OK","REVISAR")</f>
        <v>0</v>
      </c>
      <c r="W3395" s="3">
        <f>IF(AND(ISNUMBER(L3395),L3395&gt;0,L3395&lt;1000000),"OK","REVISAR")</f>
        <v>0</v>
      </c>
      <c r="X3395" s="3">
        <f>IF(AND(ISNUMBER(K3395),ISNUMBER(L3395),ISNUMBER(M3395),ISNUMBER(N3395)),IF(ABS(N3395-(K3395*L3395*(1-M3395/100)))&gt;1,"REVISAR","OK"),"REVISAR")</f>
        <v>0</v>
      </c>
      <c r="Y3395" s="3">
        <f>IF(AND(ISNUMBER(SEARCH("@",E3395)),ISNUMBER(SEARCH(".",E3395))),"OK","REVISAR")</f>
        <v>0</v>
      </c>
      <c r="Z3395" s="3">
        <f>IF(COUNTIF($A$2:$A$5001,A3395)&gt;1,"REVISAR","OK")</f>
        <v>0</v>
      </c>
    </row>
    <row r="3396">
      <c r="A3396" s="3">
        <v>3395</v>
      </c>
      <c r="B3396" s="4">
        <v>45769</v>
      </c>
      <c r="C3396" s="3" t="inlineStr">
        <is>
          <t>Pedro Sánchez</t>
        </is>
      </c>
      <c r="D3396" s="3" t="inlineStr">
        <is>
          <t>39520734</t>
        </is>
      </c>
      <c r="E3396" s="3" t="inlineStr">
        <is>
          <t>cliente592@</t>
        </is>
      </c>
      <c r="F3396" s="3" t="inlineStr">
        <is>
          <t>+54 9 2326 848491</t>
        </is>
      </c>
      <c r="G3396" s="3" t="inlineStr">
        <is>
          <t>Buenos Aires</t>
        </is>
      </c>
      <c r="H3396" s="3" t="inlineStr">
        <is>
          <t>Cordoba</t>
        </is>
      </c>
      <c r="I3396" s="3" t="inlineStr">
        <is>
          <t>Disco SSD 480GB</t>
        </is>
      </c>
      <c r="J3396" s="3" t="inlineStr">
        <is>
          <t>Tecnología</t>
        </is>
      </c>
      <c r="K3396" s="3">
        <v>5</v>
      </c>
      <c r="L3396" s="5">
        <v>102144.26</v>
      </c>
      <c r="M3396" s="3">
        <v>15</v>
      </c>
      <c r="N3396" s="5">
        <v>434113.1</v>
      </c>
      <c r="O3396" s="3" t="inlineStr">
        <is>
          <t>MercadoPago</t>
        </is>
      </c>
      <c r="P3396" s="3" t="inlineStr">
        <is>
          <t>Lucas</t>
        </is>
      </c>
      <c r="Q3396" s="3" t="inlineStr">
        <is>
          <t>online</t>
        </is>
      </c>
      <c r="R3396" s="3" t="inlineStr">
        <is>
          <t>Cancelado</t>
        </is>
      </c>
      <c r="S3396" s="3" t="inlineStr">
        <is>
          <t>Dirección incompleta</t>
        </is>
      </c>
      <c r="T3396" s="3">
        <f>IF(COUNTA(A3396:S3396)&lt;19,"REVISAR","OK")</f>
        <v>0</v>
      </c>
      <c r="U3396" s="3">
        <f>IF(ISNUMBER(B3396),"OK","REVISAR")</f>
        <v>0</v>
      </c>
      <c r="V3396" s="3">
        <f>IF(AND(ISNUMBER(K3396),K3396&gt;0,K3396&lt;50),"OK","REVISAR")</f>
        <v>0</v>
      </c>
      <c r="W3396" s="3">
        <f>IF(AND(ISNUMBER(L3396),L3396&gt;0,L3396&lt;1000000),"OK","REVISAR")</f>
        <v>0</v>
      </c>
      <c r="X3396" s="3">
        <f>IF(AND(ISNUMBER(K3396),ISNUMBER(L3396),ISNUMBER(M3396),ISNUMBER(N3396)),IF(ABS(N3396-(K3396*L3396*(1-M3396/100)))&gt;1,"REVISAR","OK"),"REVISAR")</f>
        <v>0</v>
      </c>
      <c r="Y3396" s="3">
        <f>IF(AND(ISNUMBER(SEARCH("@",E3396)),ISNUMBER(SEARCH(".",E3396))),"OK","REVISAR")</f>
        <v>0</v>
      </c>
      <c r="Z3396" s="3">
        <f>IF(COUNTIF($A$2:$A$5001,A3396)&gt;1,"REVISAR","OK")</f>
        <v>0</v>
      </c>
    </row>
    <row r="3397">
      <c r="A3397" s="3">
        <v>3396</v>
      </c>
      <c r="B3397" s="4">
        <v>45423</v>
      </c>
      <c r="C3397" s="3" t="inlineStr">
        <is>
          <t>María Gómez</t>
        </is>
      </c>
      <c r="D3397" s="3" t="inlineStr">
        <is>
          <t>31170977</t>
        </is>
      </c>
      <c r="E3397" s="3" t="inlineStr">
        <is>
          <t>cliente176@yahoo.com</t>
        </is>
      </c>
      <c r="F3397" s="3" t="inlineStr">
        <is>
          <t>+54 9 2326 828484</t>
        </is>
      </c>
      <c r="G3397" s="3" t="inlineStr">
        <is>
          <t>Buenos Aires</t>
        </is>
      </c>
      <c r="I3397" s="3" t="inlineStr">
        <is>
          <t>Monitor 24</t>
        </is>
      </c>
      <c r="J3397" s="3" t="inlineStr">
        <is>
          <t>Periféricos</t>
        </is>
      </c>
      <c r="K3397" s="3">
        <v>3</v>
      </c>
      <c r="L3397" s="5">
        <v>143482.09</v>
      </c>
      <c r="M3397" s="3">
        <v>20</v>
      </c>
      <c r="N3397" s="5">
        <v>344357.02</v>
      </c>
      <c r="O3397" s="3" t="inlineStr">
        <is>
          <t>transf</t>
        </is>
      </c>
      <c r="P3397" s="3" t="inlineStr">
        <is>
          <t>Paul</t>
        </is>
      </c>
      <c r="Q3397" s="3" t="inlineStr">
        <is>
          <t>Centro</t>
        </is>
      </c>
      <c r="R3397" s="3" t="inlineStr">
        <is>
          <t>entregado</t>
        </is>
      </c>
      <c r="S3397" s="3" t="inlineStr">
        <is>
          <t>sin observaciones</t>
        </is>
      </c>
      <c r="T3397" s="3">
        <f>IF(COUNTA(A3397:S3397)&lt;19,"REVISAR","OK")</f>
        <v>0</v>
      </c>
      <c r="U3397" s="3">
        <f>IF(ISNUMBER(B3397),"OK","REVISAR")</f>
        <v>0</v>
      </c>
      <c r="V3397" s="3">
        <f>IF(AND(ISNUMBER(K3397),K3397&gt;0,K3397&lt;50),"OK","REVISAR")</f>
        <v>0</v>
      </c>
      <c r="W3397" s="3">
        <f>IF(AND(ISNUMBER(L3397),L3397&gt;0,L3397&lt;1000000),"OK","REVISAR")</f>
        <v>0</v>
      </c>
      <c r="X3397" s="3">
        <f>IF(AND(ISNUMBER(K3397),ISNUMBER(L3397),ISNUMBER(M3397),ISNUMBER(N3397)),IF(ABS(N3397-(K3397*L3397*(1-M3397/100)))&gt;1,"REVISAR","OK"),"REVISAR")</f>
        <v>0</v>
      </c>
      <c r="Y3397" s="3">
        <f>IF(AND(ISNUMBER(SEARCH("@",E3397)),ISNUMBER(SEARCH(".",E3397))),"OK","REVISAR")</f>
        <v>0</v>
      </c>
      <c r="Z3397" s="3">
        <f>IF(COUNTIF($A$2:$A$5001,A3397)&gt;1,"REVISAR","OK")</f>
        <v>0</v>
      </c>
    </row>
    <row r="3398">
      <c r="A3398" s="3">
        <v>3397</v>
      </c>
      <c r="B3398" s="4">
        <v>45730</v>
      </c>
      <c r="C3398" s="3" t="inlineStr">
        <is>
          <t>Lucas Rodríguez</t>
        </is>
      </c>
      <c r="D3398" s="3" t="inlineStr">
        <is>
          <t>26804876</t>
        </is>
      </c>
      <c r="E3398" s="3" t="inlineStr">
        <is>
          <t>cliente81@gmail.com</t>
        </is>
      </c>
      <c r="F3398" s="3" t="inlineStr">
        <is>
          <t>+54 9 2326 319295</t>
        </is>
      </c>
      <c r="G3398" s="3" t="inlineStr">
        <is>
          <t>Rosario</t>
        </is>
      </c>
      <c r="H3398" s="3" t="inlineStr">
        <is>
          <t>Santa Fe</t>
        </is>
      </c>
      <c r="I3398" s="3" t="inlineStr">
        <is>
          <t>Teclado mecánico</t>
        </is>
      </c>
      <c r="J3398" s="3" t="inlineStr">
        <is>
          <t>Tecnología</t>
        </is>
      </c>
      <c r="K3398" s="3">
        <v>6</v>
      </c>
      <c r="L3398" s="5">
        <v>66292.58</v>
      </c>
      <c r="M3398" s="3">
        <v>25</v>
      </c>
      <c r="N3398" s="5">
        <v>298316.61</v>
      </c>
      <c r="O3398" s="3" t="inlineStr">
        <is>
          <t>Transferencia</t>
        </is>
      </c>
      <c r="P3398" s="3" t="inlineStr">
        <is>
          <t>Lucas</t>
        </is>
      </c>
      <c r="Q3398" s="3" t="inlineStr">
        <is>
          <t>Sucursal Norte</t>
        </is>
      </c>
      <c r="R3398" s="3" t="inlineStr">
        <is>
          <t>Cancelado</t>
        </is>
      </c>
      <c r="S3398" s="3" t="inlineStr">
        <is>
          <t>Dirección incompleta</t>
        </is>
      </c>
      <c r="T3398" s="3">
        <f>IF(COUNTA(A3398:S3398)&lt;19,"REVISAR","OK")</f>
        <v>0</v>
      </c>
      <c r="U3398" s="3">
        <f>IF(ISNUMBER(B3398),"OK","REVISAR")</f>
        <v>0</v>
      </c>
      <c r="V3398" s="3">
        <f>IF(AND(ISNUMBER(K3398),K3398&gt;0,K3398&lt;50),"OK","REVISAR")</f>
        <v>0</v>
      </c>
      <c r="W3398" s="3">
        <f>IF(AND(ISNUMBER(L3398),L3398&gt;0,L3398&lt;1000000),"OK","REVISAR")</f>
        <v>0</v>
      </c>
      <c r="X3398" s="3">
        <f>IF(AND(ISNUMBER(K3398),ISNUMBER(L3398),ISNUMBER(M3398),ISNUMBER(N3398)),IF(ABS(N3398-(K3398*L3398*(1-M3398/100)))&gt;1,"REVISAR","OK"),"REVISAR")</f>
        <v>0</v>
      </c>
      <c r="Y3398" s="3">
        <f>IF(AND(ISNUMBER(SEARCH("@",E3398)),ISNUMBER(SEARCH(".",E3398))),"OK","REVISAR")</f>
        <v>0</v>
      </c>
      <c r="Z3398" s="3">
        <f>IF(COUNTIF($A$2:$A$5001,A3398)&gt;1,"REVISAR","OK")</f>
        <v>0</v>
      </c>
    </row>
    <row r="3399">
      <c r="A3399" s="3">
        <v>3398</v>
      </c>
      <c r="B3399" s="4">
        <v>45786</v>
      </c>
      <c r="D3399" s="3" t="inlineStr">
        <is>
          <t>43488495</t>
        </is>
      </c>
      <c r="E3399" s="3" t="inlineStr">
        <is>
          <t>cliente557@outlook.com</t>
        </is>
      </c>
      <c r="F3399" s="3" t="inlineStr">
        <is>
          <t>+54 9 2326 465684</t>
        </is>
      </c>
      <c r="G3399" s="3" t="inlineStr">
        <is>
          <t>San Antonio de Areco</t>
        </is>
      </c>
      <c r="H3399" s="3" t="inlineStr">
        <is>
          <t>Buenos Aires</t>
        </is>
      </c>
      <c r="I3399" s="3" t="inlineStr">
        <is>
          <t>Cable USB-C</t>
        </is>
      </c>
      <c r="J3399" s="3" t="inlineStr">
        <is>
          <t>Audio</t>
        </is>
      </c>
      <c r="K3399" s="3">
        <v>3</v>
      </c>
      <c r="L3399" s="5">
        <v>61732.85</v>
      </c>
      <c r="M3399" s="3">
        <v>0</v>
      </c>
      <c r="N3399" s="5">
        <v>185198.55</v>
      </c>
      <c r="R3399" s="3" t="inlineStr">
        <is>
          <t>Entregado</t>
        </is>
      </c>
      <c r="S3399" s="3" t="inlineStr">
        <is>
          <t>OK</t>
        </is>
      </c>
      <c r="T3399" s="3">
        <f>IF(COUNTA(A3399:S3399)&lt;19,"REVISAR","OK")</f>
        <v>0</v>
      </c>
      <c r="U3399" s="3">
        <f>IF(ISNUMBER(B3399),"OK","REVISAR")</f>
        <v>0</v>
      </c>
      <c r="V3399" s="3">
        <f>IF(AND(ISNUMBER(K3399),K3399&gt;0,K3399&lt;50),"OK","REVISAR")</f>
        <v>0</v>
      </c>
      <c r="W3399" s="3">
        <f>IF(AND(ISNUMBER(L3399),L3399&gt;0,L3399&lt;1000000),"OK","REVISAR")</f>
        <v>0</v>
      </c>
      <c r="X3399" s="3">
        <f>IF(AND(ISNUMBER(K3399),ISNUMBER(L3399),ISNUMBER(M3399),ISNUMBER(N3399)),IF(ABS(N3399-(K3399*L3399*(1-M3399/100)))&gt;1,"REVISAR","OK"),"REVISAR")</f>
        <v>0</v>
      </c>
      <c r="Y3399" s="3">
        <f>IF(AND(ISNUMBER(SEARCH("@",E3399)),ISNUMBER(SEARCH(".",E3399))),"OK","REVISAR")</f>
        <v>0</v>
      </c>
      <c r="Z3399" s="3">
        <f>IF(COUNTIF($A$2:$A$5001,A3399)&gt;1,"REVISAR","OK")</f>
        <v>0</v>
      </c>
    </row>
    <row r="3400">
      <c r="A3400" s="3">
        <v>3399</v>
      </c>
      <c r="B3400" s="4">
        <v>45329</v>
      </c>
      <c r="C3400" s="3" t="inlineStr">
        <is>
          <t>Cliente Sin Nombre</t>
        </is>
      </c>
      <c r="D3400" s="3" t="inlineStr">
        <is>
          <t>20123739</t>
        </is>
      </c>
      <c r="E3400" s="3" t="inlineStr">
        <is>
          <t>CLIENTE532@GMAIL.COM</t>
        </is>
      </c>
      <c r="F3400" s="3" t="inlineStr">
        <is>
          <t>+54 9 2326 939572</t>
        </is>
      </c>
      <c r="G3400" s="3" t="inlineStr">
        <is>
          <t>Rosario</t>
        </is>
      </c>
      <c r="H3400" s="3" t="inlineStr">
        <is>
          <t>Bs.As</t>
        </is>
      </c>
      <c r="I3400" s="3" t="inlineStr">
        <is>
          <t>Teclado mecánico</t>
        </is>
      </c>
      <c r="J3400" s="3" t="inlineStr">
        <is>
          <t>Sin categoria</t>
        </is>
      </c>
      <c r="K3400" s="3">
        <v>1</v>
      </c>
      <c r="L3400" s="5">
        <v>145769.64</v>
      </c>
      <c r="M3400" s="3">
        <v>10</v>
      </c>
      <c r="N3400" s="5">
        <v>131192.68</v>
      </c>
      <c r="O3400" s="3" t="inlineStr">
        <is>
          <t>Efectivo</t>
        </is>
      </c>
      <c r="P3400" s="3" t="inlineStr">
        <is>
          <t>Sofía</t>
        </is>
      </c>
      <c r="Q3400" s="3" t="inlineStr">
        <is>
          <t>local 1</t>
        </is>
      </c>
      <c r="R3400" s="3" t="inlineStr">
        <is>
          <t>Pendiente</t>
        </is>
      </c>
      <c r="S3400" s="3" t="inlineStr">
        <is>
          <t>OK</t>
        </is>
      </c>
      <c r="T3400" s="3">
        <f>IF(COUNTA(A3400:S3400)&lt;19,"REVISAR","OK")</f>
        <v>0</v>
      </c>
      <c r="U3400" s="3">
        <f>IF(ISNUMBER(B3400),"OK","REVISAR")</f>
        <v>0</v>
      </c>
      <c r="V3400" s="3">
        <f>IF(AND(ISNUMBER(K3400),K3400&gt;0,K3400&lt;50),"OK","REVISAR")</f>
        <v>0</v>
      </c>
      <c r="W3400" s="3">
        <f>IF(AND(ISNUMBER(L3400),L3400&gt;0,L3400&lt;1000000),"OK","REVISAR")</f>
        <v>0</v>
      </c>
      <c r="X3400" s="3">
        <f>IF(AND(ISNUMBER(K3400),ISNUMBER(L3400),ISNUMBER(M3400),ISNUMBER(N3400)),IF(ABS(N3400-(K3400*L3400*(1-M3400/100)))&gt;1,"REVISAR","OK"),"REVISAR")</f>
        <v>0</v>
      </c>
      <c r="Y3400" s="3">
        <f>IF(AND(ISNUMBER(SEARCH("@",E3400)),ISNUMBER(SEARCH(".",E3400))),"OK","REVISAR")</f>
        <v>0</v>
      </c>
      <c r="Z3400" s="3">
        <f>IF(COUNTIF($A$2:$A$5001,A3400)&gt;1,"REVISAR","OK")</f>
        <v>0</v>
      </c>
    </row>
    <row r="3401">
      <c r="A3401" s="3">
        <v>3400</v>
      </c>
      <c r="B3401" s="4">
        <v>45647</v>
      </c>
      <c r="C3401" s="3" t="inlineStr">
        <is>
          <t>Martín Fernández</t>
        </is>
      </c>
      <c r="D3401" s="3" t="inlineStr">
        <is>
          <t>21481732</t>
        </is>
      </c>
      <c r="E3401" s="3" t="inlineStr">
        <is>
          <t>cliente208@gmai.com</t>
        </is>
      </c>
      <c r="F3401" s="3" t="inlineStr">
        <is>
          <t>+54 9 2326 163688</t>
        </is>
      </c>
      <c r="G3401" s="3" t="inlineStr">
        <is>
          <t>Bs As</t>
        </is>
      </c>
      <c r="H3401" s="3" t="inlineStr">
        <is>
          <t>Bs.As</t>
        </is>
      </c>
      <c r="J3401" s="3" t="inlineStr">
        <is>
          <t>tecnologia</t>
        </is>
      </c>
      <c r="K3401" s="3" t="inlineStr">
        <is>
          <t>dos</t>
        </is>
      </c>
      <c r="L3401" s="5">
        <v>171730.35</v>
      </c>
      <c r="M3401" s="3">
        <v>20</v>
      </c>
      <c r="O3401" s="3" t="inlineStr">
        <is>
          <t>MercadoPago</t>
        </is>
      </c>
      <c r="P3401" s="3" t="inlineStr">
        <is>
          <t>Lucas</t>
        </is>
      </c>
      <c r="Q3401" s="3" t="inlineStr">
        <is>
          <t>Sucursal Centro</t>
        </is>
      </c>
      <c r="R3401" s="3" t="inlineStr">
        <is>
          <t>Entregado</t>
        </is>
      </c>
      <c r="S3401" s="3" t="inlineStr">
        <is>
          <t>Producto sin stock</t>
        </is>
      </c>
      <c r="T3401" s="3">
        <f>IF(COUNTA(A3401:S3401)&lt;19,"REVISAR","OK")</f>
        <v>0</v>
      </c>
      <c r="U3401" s="3">
        <f>IF(ISNUMBER(B3401),"OK","REVISAR")</f>
        <v>0</v>
      </c>
      <c r="V3401" s="3">
        <f>IF(AND(ISNUMBER(K3401),K3401&gt;0,K3401&lt;50),"OK","REVISAR")</f>
        <v>0</v>
      </c>
      <c r="W3401" s="3">
        <f>IF(AND(ISNUMBER(L3401),L3401&gt;0,L3401&lt;1000000),"OK","REVISAR")</f>
        <v>0</v>
      </c>
      <c r="X3401" s="3">
        <f>IF(AND(ISNUMBER(K3401),ISNUMBER(L3401),ISNUMBER(M3401),ISNUMBER(N3401)),IF(ABS(N3401-(K3401*L3401*(1-M3401/100)))&gt;1,"REVISAR","OK"),"REVISAR")</f>
        <v>0</v>
      </c>
      <c r="Y3401" s="3">
        <f>IF(AND(ISNUMBER(SEARCH("@",E3401)),ISNUMBER(SEARCH(".",E3401))),"OK","REVISAR")</f>
        <v>0</v>
      </c>
      <c r="Z3401" s="3">
        <f>IF(COUNTIF($A$2:$A$5001,A3401)&gt;1,"REVISAR","OK")</f>
        <v>0</v>
      </c>
    </row>
    <row r="3402">
      <c r="A3402" s="3">
        <v>3401</v>
      </c>
      <c r="B3402" s="4">
        <v>45650</v>
      </c>
      <c r="C3402" s="3" t="inlineStr">
        <is>
          <t>Cliente Sin Nombre</t>
        </is>
      </c>
      <c r="D3402" s="3" t="inlineStr">
        <is>
          <t>20481913</t>
        </is>
      </c>
      <c r="E3402" s="3" t="inlineStr">
        <is>
          <t>cliente340@gmail.com</t>
        </is>
      </c>
      <c r="F3402" s="3" t="inlineStr">
        <is>
          <t>+54 9 2326 866536</t>
        </is>
      </c>
      <c r="G3402" s="3" t="inlineStr">
        <is>
          <t>CABA</t>
        </is>
      </c>
      <c r="H3402" s="3" t="inlineStr">
        <is>
          <t>Buenos Aires</t>
        </is>
      </c>
      <c r="I3402" s="3" t="inlineStr">
        <is>
          <t>Parlante portátil</t>
        </is>
      </c>
      <c r="J3402" s="3" t="inlineStr">
        <is>
          <t>Hogar</t>
        </is>
      </c>
      <c r="K3402" s="3">
        <v>2</v>
      </c>
      <c r="L3402" s="5">
        <v>11109.61</v>
      </c>
      <c r="M3402" s="3">
        <v>0</v>
      </c>
      <c r="N3402" s="5" t="inlineStr">
        <is>
          <t>mal calculado</t>
        </is>
      </c>
      <c r="O3402" s="3" t="inlineStr">
        <is>
          <t>Cheque</t>
        </is>
      </c>
      <c r="R3402" s="3" t="inlineStr">
        <is>
          <t>No aplica</t>
        </is>
      </c>
      <c r="S3402" s="3" t="inlineStr">
        <is>
          <t>Precio cargado manualmente</t>
        </is>
      </c>
      <c r="T3402" s="3">
        <f>IF(COUNTA(A3402:S3402)&lt;19,"REVISAR","OK")</f>
        <v>0</v>
      </c>
      <c r="U3402" s="3">
        <f>IF(ISNUMBER(B3402),"OK","REVISAR")</f>
        <v>0</v>
      </c>
      <c r="V3402" s="3">
        <f>IF(AND(ISNUMBER(K3402),K3402&gt;0,K3402&lt;50),"OK","REVISAR")</f>
        <v>0</v>
      </c>
      <c r="W3402" s="3">
        <f>IF(AND(ISNUMBER(L3402),L3402&gt;0,L3402&lt;1000000),"OK","REVISAR")</f>
        <v>0</v>
      </c>
      <c r="X3402" s="3">
        <f>IF(AND(ISNUMBER(K3402),ISNUMBER(L3402),ISNUMBER(M3402),ISNUMBER(N3402)),IF(ABS(N3402-(K3402*L3402*(1-M3402/100)))&gt;1,"REVISAR","OK"),"REVISAR")</f>
        <v>0</v>
      </c>
      <c r="Y3402" s="3">
        <f>IF(AND(ISNUMBER(SEARCH("@",E3402)),ISNUMBER(SEARCH(".",E3402))),"OK","REVISAR")</f>
        <v>0</v>
      </c>
      <c r="Z3402" s="3">
        <f>IF(COUNTIF($A$2:$A$5001,A3402)&gt;1,"REVISAR","OK")</f>
        <v>0</v>
      </c>
    </row>
    <row r="3403">
      <c r="A3403" s="3">
        <v>3402</v>
      </c>
      <c r="B3403" s="4">
        <v>45761</v>
      </c>
      <c r="C3403" s="3" t="inlineStr">
        <is>
          <t>María Gómez</t>
        </is>
      </c>
      <c r="D3403" s="3" t="inlineStr">
        <is>
          <t>39429789</t>
        </is>
      </c>
      <c r="E3403" s="3" t="inlineStr">
        <is>
          <t>cliente828@gmai.com</t>
        </is>
      </c>
      <c r="F3403" s="3" t="inlineStr">
        <is>
          <t>+54 9 2326 674993</t>
        </is>
      </c>
      <c r="G3403" s="3" t="inlineStr">
        <is>
          <t>Mendoza</t>
        </is>
      </c>
      <c r="H3403" s="3" t="inlineStr">
        <is>
          <t>Mendoza</t>
        </is>
      </c>
      <c r="K3403" s="3">
        <v>2</v>
      </c>
      <c r="L3403" s="5">
        <v>83165.32000000001</v>
      </c>
      <c r="M3403" s="3">
        <v>25</v>
      </c>
      <c r="N3403" s="5">
        <v>124747.98</v>
      </c>
      <c r="O3403" s="3" t="inlineStr">
        <is>
          <t>MercadoPago</t>
        </is>
      </c>
      <c r="Q3403" s="3" t="inlineStr">
        <is>
          <t>online</t>
        </is>
      </c>
      <c r="S3403" s="3" t="inlineStr">
        <is>
          <t>OK</t>
        </is>
      </c>
      <c r="T3403" s="3">
        <f>IF(COUNTA(A3403:S3403)&lt;19,"REVISAR","OK")</f>
        <v>0</v>
      </c>
      <c r="U3403" s="3">
        <f>IF(ISNUMBER(B3403),"OK","REVISAR")</f>
        <v>0</v>
      </c>
      <c r="V3403" s="3">
        <f>IF(AND(ISNUMBER(K3403),K3403&gt;0,K3403&lt;50),"OK","REVISAR")</f>
        <v>0</v>
      </c>
      <c r="W3403" s="3">
        <f>IF(AND(ISNUMBER(L3403),L3403&gt;0,L3403&lt;1000000),"OK","REVISAR")</f>
        <v>0</v>
      </c>
      <c r="X3403" s="3">
        <f>IF(AND(ISNUMBER(K3403),ISNUMBER(L3403),ISNUMBER(M3403),ISNUMBER(N3403)),IF(ABS(N3403-(K3403*L3403*(1-M3403/100)))&gt;1,"REVISAR","OK"),"REVISAR")</f>
        <v>0</v>
      </c>
      <c r="Y3403" s="3">
        <f>IF(AND(ISNUMBER(SEARCH("@",E3403)),ISNUMBER(SEARCH(".",E3403))),"OK","REVISAR")</f>
        <v>0</v>
      </c>
      <c r="Z3403" s="3">
        <f>IF(COUNTIF($A$2:$A$5001,A3403)&gt;1,"REVISAR","OK")</f>
        <v>0</v>
      </c>
    </row>
    <row r="3404">
      <c r="A3404" s="3">
        <v>3403</v>
      </c>
      <c r="B3404" s="4" t="inlineStr">
        <is>
          <t>2025/99/01</t>
        </is>
      </c>
      <c r="C3404" s="3" t="inlineStr">
        <is>
          <t>Carlos López</t>
        </is>
      </c>
      <c r="D3404" s="3" t="inlineStr">
        <is>
          <t>30306074</t>
        </is>
      </c>
      <c r="E3404" s="3" t="inlineStr">
        <is>
          <t>cliente557@hotmial.com</t>
        </is>
      </c>
      <c r="F3404" s="3" t="inlineStr">
        <is>
          <t>+54 9 2326 403312</t>
        </is>
      </c>
      <c r="G3404" s="3" t="inlineStr">
        <is>
          <t>Rosario</t>
        </is>
      </c>
      <c r="I3404" s="3" t="inlineStr">
        <is>
          <t>Cargador rápido</t>
        </is>
      </c>
      <c r="J3404" s="3" t="inlineStr">
        <is>
          <t>Accesorios</t>
        </is>
      </c>
      <c r="K3404" s="3">
        <v>7</v>
      </c>
      <c r="L3404" s="5">
        <v>2373.05</v>
      </c>
      <c r="M3404" s="3" t="inlineStr">
        <is>
          <t>sin descuento</t>
        </is>
      </c>
      <c r="P3404" s="3" t="inlineStr">
        <is>
          <t>Sin vendedor</t>
        </is>
      </c>
      <c r="Q3404" s="3" t="inlineStr">
        <is>
          <t>online</t>
        </is>
      </c>
      <c r="S3404" s="3" t="inlineStr">
        <is>
          <t>OK</t>
        </is>
      </c>
      <c r="T3404" s="3">
        <f>IF(COUNTA(A3404:S3404)&lt;19,"REVISAR","OK")</f>
        <v>0</v>
      </c>
      <c r="U3404" s="3">
        <f>IF(ISNUMBER(B3404),"OK","REVISAR")</f>
        <v>0</v>
      </c>
      <c r="V3404" s="3">
        <f>IF(AND(ISNUMBER(K3404),K3404&gt;0,K3404&lt;50),"OK","REVISAR")</f>
        <v>0</v>
      </c>
      <c r="W3404" s="3">
        <f>IF(AND(ISNUMBER(L3404),L3404&gt;0,L3404&lt;1000000),"OK","REVISAR")</f>
        <v>0</v>
      </c>
      <c r="X3404" s="3">
        <f>IF(AND(ISNUMBER(K3404),ISNUMBER(L3404),ISNUMBER(M3404),ISNUMBER(N3404)),IF(ABS(N3404-(K3404*L3404*(1-M3404/100)))&gt;1,"REVISAR","OK"),"REVISAR")</f>
        <v>0</v>
      </c>
      <c r="Y3404" s="3">
        <f>IF(AND(ISNUMBER(SEARCH("@",E3404)),ISNUMBER(SEARCH(".",E3404))),"OK","REVISAR")</f>
        <v>0</v>
      </c>
      <c r="Z3404" s="3">
        <f>IF(COUNTIF($A$2:$A$5001,A3404)&gt;1,"REVISAR","OK")</f>
        <v>0</v>
      </c>
    </row>
    <row r="3405">
      <c r="A3405" s="3">
        <v>3404</v>
      </c>
      <c r="B3405" s="4">
        <v>45541</v>
      </c>
      <c r="C3405" s="3" t="inlineStr">
        <is>
          <t>Martín Fernández</t>
        </is>
      </c>
      <c r="D3405" s="3" t="inlineStr">
        <is>
          <t>21364679</t>
        </is>
      </c>
      <c r="E3405" s="3" t="inlineStr">
        <is>
          <t>cliente@</t>
        </is>
      </c>
      <c r="F3405" s="3" t="inlineStr">
        <is>
          <t>+54 9 2326 383280</t>
        </is>
      </c>
      <c r="H3405" s="3" t="inlineStr">
        <is>
          <t>Cordoba</t>
        </is>
      </c>
      <c r="I3405" s="3" t="inlineStr">
        <is>
          <t>Disco SSD 480GB</t>
        </is>
      </c>
      <c r="J3405" s="3" t="inlineStr">
        <is>
          <t>Tecnologia</t>
        </is>
      </c>
      <c r="K3405" s="3">
        <v>8</v>
      </c>
      <c r="L3405" s="5">
        <v>44267.95</v>
      </c>
      <c r="M3405" s="3">
        <v>15</v>
      </c>
      <c r="N3405" s="5">
        <v>0</v>
      </c>
      <c r="O3405" s="3" t="inlineStr">
        <is>
          <t>Efectivo</t>
        </is>
      </c>
      <c r="P3405" s="3" t="inlineStr">
        <is>
          <t>Benjamín</t>
        </is>
      </c>
      <c r="Q3405" s="3" t="inlineStr">
        <is>
          <t>Online</t>
        </is>
      </c>
      <c r="R3405" s="3" t="inlineStr">
        <is>
          <t>Pendiente</t>
        </is>
      </c>
      <c r="T3405" s="3">
        <f>IF(COUNTA(A3405:S3405)&lt;19,"REVISAR","OK")</f>
        <v>0</v>
      </c>
      <c r="U3405" s="3">
        <f>IF(ISNUMBER(B3405),"OK","REVISAR")</f>
        <v>0</v>
      </c>
      <c r="V3405" s="3">
        <f>IF(AND(ISNUMBER(K3405),K3405&gt;0,K3405&lt;50),"OK","REVISAR")</f>
        <v>0</v>
      </c>
      <c r="W3405" s="3">
        <f>IF(AND(ISNUMBER(L3405),L3405&gt;0,L3405&lt;1000000),"OK","REVISAR")</f>
        <v>0</v>
      </c>
      <c r="X3405" s="3">
        <f>IF(AND(ISNUMBER(K3405),ISNUMBER(L3405),ISNUMBER(M3405),ISNUMBER(N3405)),IF(ABS(N3405-(K3405*L3405*(1-M3405/100)))&gt;1,"REVISAR","OK"),"REVISAR")</f>
        <v>0</v>
      </c>
      <c r="Y3405" s="3">
        <f>IF(AND(ISNUMBER(SEARCH("@",E3405)),ISNUMBER(SEARCH(".",E3405))),"OK","REVISAR")</f>
        <v>0</v>
      </c>
      <c r="Z3405" s="3">
        <f>IF(COUNTIF($A$2:$A$5001,A3405)&gt;1,"REVISAR","OK")</f>
        <v>0</v>
      </c>
    </row>
    <row r="3406">
      <c r="A3406" s="3">
        <v>3405</v>
      </c>
      <c r="B3406" s="4">
        <v>45602</v>
      </c>
      <c r="C3406" s="3" t="inlineStr">
        <is>
          <t>Ana Martínez</t>
        </is>
      </c>
      <c r="D3406" s="3" t="inlineStr">
        <is>
          <t>33090457</t>
        </is>
      </c>
      <c r="E3406" s="3" t="inlineStr">
        <is>
          <t>cliente126@sinmail</t>
        </is>
      </c>
      <c r="F3406" s="3" t="inlineStr">
        <is>
          <t>+54 9 2326 179107</t>
        </is>
      </c>
      <c r="G3406" s="3" t="inlineStr">
        <is>
          <t>Buenos Aires</t>
        </is>
      </c>
      <c r="H3406" s="3" t="inlineStr">
        <is>
          <t>Cordoba</t>
        </is>
      </c>
      <c r="I3406" s="3" t="inlineStr">
        <is>
          <t>Cargador rápido</t>
        </is>
      </c>
      <c r="J3406" s="3" t="inlineStr">
        <is>
          <t>perifericos</t>
        </is>
      </c>
      <c r="L3406" s="5">
        <v>73122.77</v>
      </c>
      <c r="M3406" s="3">
        <v>0</v>
      </c>
      <c r="O3406" s="3" t="inlineStr">
        <is>
          <t>Cheque</t>
        </is>
      </c>
      <c r="P3406" s="3" t="inlineStr">
        <is>
          <t>Benjamín</t>
        </is>
      </c>
      <c r="Q3406" s="3" t="inlineStr">
        <is>
          <t>online</t>
        </is>
      </c>
      <c r="R3406" s="3" t="inlineStr">
        <is>
          <t>En camino</t>
        </is>
      </c>
      <c r="S3406" s="3" t="inlineStr">
        <is>
          <t>Producto sin stock</t>
        </is>
      </c>
      <c r="T3406" s="3">
        <f>IF(COUNTA(A3406:S3406)&lt;19,"REVISAR","OK")</f>
        <v>0</v>
      </c>
      <c r="U3406" s="3">
        <f>IF(ISNUMBER(B3406),"OK","REVISAR")</f>
        <v>0</v>
      </c>
      <c r="V3406" s="3">
        <f>IF(AND(ISNUMBER(K3406),K3406&gt;0,K3406&lt;50),"OK","REVISAR")</f>
        <v>0</v>
      </c>
      <c r="W3406" s="3">
        <f>IF(AND(ISNUMBER(L3406),L3406&gt;0,L3406&lt;1000000),"OK","REVISAR")</f>
        <v>0</v>
      </c>
      <c r="X3406" s="3">
        <f>IF(AND(ISNUMBER(K3406),ISNUMBER(L3406),ISNUMBER(M3406),ISNUMBER(N3406)),IF(ABS(N3406-(K3406*L3406*(1-M3406/100)))&gt;1,"REVISAR","OK"),"REVISAR")</f>
        <v>0</v>
      </c>
      <c r="Y3406" s="3">
        <f>IF(AND(ISNUMBER(SEARCH("@",E3406)),ISNUMBER(SEARCH(".",E3406))),"OK","REVISAR")</f>
        <v>0</v>
      </c>
      <c r="Z3406" s="3">
        <f>IF(COUNTIF($A$2:$A$5001,A3406)&gt;1,"REVISAR","OK")</f>
        <v>0</v>
      </c>
    </row>
    <row r="3407">
      <c r="A3407" s="3">
        <v>3406</v>
      </c>
      <c r="B3407" s="4">
        <v>45356</v>
      </c>
      <c r="C3407" s="3" t="inlineStr">
        <is>
          <t>María Gómez</t>
        </is>
      </c>
      <c r="D3407" s="3" t="inlineStr">
        <is>
          <t>24582390</t>
        </is>
      </c>
      <c r="E3407" s="3" t="inlineStr">
        <is>
          <t>cliente762@hotmial.com</t>
        </is>
      </c>
      <c r="F3407" s="3" t="inlineStr">
        <is>
          <t>+54 9 2326 528186</t>
        </is>
      </c>
      <c r="G3407" s="3" t="inlineStr">
        <is>
          <t>Rosario</t>
        </is>
      </c>
      <c r="H3407" s="3" t="inlineStr">
        <is>
          <t>Buenos Aires</t>
        </is>
      </c>
      <c r="I3407" s="3" t="inlineStr">
        <is>
          <t>Memoria RAM 8GB</t>
        </is>
      </c>
      <c r="J3407" s="3" t="inlineStr">
        <is>
          <t>Sin categoria</t>
        </is>
      </c>
      <c r="K3407" s="3">
        <v>4</v>
      </c>
      <c r="L3407" s="5">
        <v>177151.23</v>
      </c>
      <c r="M3407" s="3">
        <v>0</v>
      </c>
      <c r="N3407" s="5">
        <v>708604.92</v>
      </c>
      <c r="O3407" s="3" t="inlineStr">
        <is>
          <t>Transferencia</t>
        </is>
      </c>
      <c r="P3407" s="3" t="inlineStr">
        <is>
          <t>Sofía</t>
        </is>
      </c>
      <c r="Q3407" s="3" t="inlineStr">
        <is>
          <t>online</t>
        </is>
      </c>
      <c r="R3407" s="3" t="inlineStr">
        <is>
          <t>En camino</t>
        </is>
      </c>
      <c r="S3407" s="3" t="inlineStr">
        <is>
          <t>Pago a confirmar</t>
        </is>
      </c>
      <c r="T3407" s="3">
        <f>IF(COUNTA(A3407:S3407)&lt;19,"REVISAR","OK")</f>
        <v>0</v>
      </c>
      <c r="U3407" s="3">
        <f>IF(ISNUMBER(B3407),"OK","REVISAR")</f>
        <v>0</v>
      </c>
      <c r="V3407" s="3">
        <f>IF(AND(ISNUMBER(K3407),K3407&gt;0,K3407&lt;50),"OK","REVISAR")</f>
        <v>0</v>
      </c>
      <c r="W3407" s="3">
        <f>IF(AND(ISNUMBER(L3407),L3407&gt;0,L3407&lt;1000000),"OK","REVISAR")</f>
        <v>0</v>
      </c>
      <c r="X3407" s="3">
        <f>IF(AND(ISNUMBER(K3407),ISNUMBER(L3407),ISNUMBER(M3407),ISNUMBER(N3407)),IF(ABS(N3407-(K3407*L3407*(1-M3407/100)))&gt;1,"REVISAR","OK"),"REVISAR")</f>
        <v>0</v>
      </c>
      <c r="Y3407" s="3">
        <f>IF(AND(ISNUMBER(SEARCH("@",E3407)),ISNUMBER(SEARCH(".",E3407))),"OK","REVISAR")</f>
        <v>0</v>
      </c>
      <c r="Z3407" s="3">
        <f>IF(COUNTIF($A$2:$A$5001,A3407)&gt;1,"REVISAR","OK")</f>
        <v>0</v>
      </c>
    </row>
    <row r="3408">
      <c r="A3408" s="3">
        <v>3407</v>
      </c>
      <c r="B3408" s="4">
        <v>45443</v>
      </c>
      <c r="C3408" s="3" t="inlineStr">
        <is>
          <t>Carlos López</t>
        </is>
      </c>
      <c r="D3408" s="3" t="inlineStr">
        <is>
          <t>33523411</t>
        </is>
      </c>
      <c r="E3408" s="3" t="inlineStr">
        <is>
          <t>cliente48@hotmail.com</t>
        </is>
      </c>
      <c r="F3408" s="3" t="inlineStr">
        <is>
          <t>+54 9 2326 876446</t>
        </is>
      </c>
      <c r="G3408" s="3" t="inlineStr">
        <is>
          <t>Mar del Plata</t>
        </is>
      </c>
      <c r="H3408" s="3" t="inlineStr">
        <is>
          <t>buenos aires</t>
        </is>
      </c>
      <c r="I3408" s="3" t="inlineStr">
        <is>
          <t>Producto desconocido</t>
        </is>
      </c>
      <c r="J3408" s="3" t="inlineStr">
        <is>
          <t>Accesorios</t>
        </is>
      </c>
      <c r="K3408" s="3">
        <v>4</v>
      </c>
      <c r="L3408" s="5">
        <v>93731.87</v>
      </c>
      <c r="M3408" s="3">
        <v>20</v>
      </c>
      <c r="N3408" s="5">
        <v>299941.98</v>
      </c>
      <c r="O3408" s="3" t="inlineStr">
        <is>
          <t>MercadoPago</t>
        </is>
      </c>
      <c r="P3408" s="3" t="inlineStr">
        <is>
          <t>Sofía</t>
        </is>
      </c>
      <c r="R3408" s="3" t="inlineStr">
        <is>
          <t>Pendiente</t>
        </is>
      </c>
      <c r="S3408" s="3" t="inlineStr">
        <is>
          <t>sin observaciones</t>
        </is>
      </c>
      <c r="T3408" s="3">
        <f>IF(COUNTA(A3408:S3408)&lt;19,"REVISAR","OK")</f>
        <v>0</v>
      </c>
      <c r="U3408" s="3">
        <f>IF(ISNUMBER(B3408),"OK","REVISAR")</f>
        <v>0</v>
      </c>
      <c r="V3408" s="3">
        <f>IF(AND(ISNUMBER(K3408),K3408&gt;0,K3408&lt;50),"OK","REVISAR")</f>
        <v>0</v>
      </c>
      <c r="W3408" s="3">
        <f>IF(AND(ISNUMBER(L3408),L3408&gt;0,L3408&lt;1000000),"OK","REVISAR")</f>
        <v>0</v>
      </c>
      <c r="X3408" s="3">
        <f>IF(AND(ISNUMBER(K3408),ISNUMBER(L3408),ISNUMBER(M3408),ISNUMBER(N3408)),IF(ABS(N3408-(K3408*L3408*(1-M3408/100)))&gt;1,"REVISAR","OK"),"REVISAR")</f>
        <v>0</v>
      </c>
      <c r="Y3408" s="3">
        <f>IF(AND(ISNUMBER(SEARCH("@",E3408)),ISNUMBER(SEARCH(".",E3408))),"OK","REVISAR")</f>
        <v>0</v>
      </c>
      <c r="Z3408" s="3">
        <f>IF(COUNTIF($A$2:$A$5001,A3408)&gt;1,"REVISAR","OK")</f>
        <v>0</v>
      </c>
    </row>
    <row r="3409">
      <c r="A3409" s="3">
        <v>3408</v>
      </c>
      <c r="B3409" s="4">
        <v>45638</v>
      </c>
      <c r="C3409" s="3" t="inlineStr">
        <is>
          <t>Carlos López</t>
        </is>
      </c>
      <c r="D3409" s="3" t="inlineStr">
        <is>
          <t>20051874</t>
        </is>
      </c>
      <c r="E3409" s="3" t="inlineStr">
        <is>
          <t>cliente835@hotmail.com</t>
        </is>
      </c>
      <c r="F3409" s="3" t="inlineStr">
        <is>
          <t>sin telefono</t>
        </is>
      </c>
      <c r="G3409" s="3" t="inlineStr">
        <is>
          <t>Rosario</t>
        </is>
      </c>
      <c r="H3409" s="3" t="inlineStr">
        <is>
          <t>Santa Fe</t>
        </is>
      </c>
      <c r="I3409" s="3" t="inlineStr">
        <is>
          <t>Teclado mecánico</t>
        </is>
      </c>
      <c r="J3409" s="3" t="inlineStr">
        <is>
          <t>perifericos</t>
        </is>
      </c>
      <c r="K3409" s="3">
        <v>2</v>
      </c>
      <c r="L3409" s="5">
        <v>142731.65</v>
      </c>
      <c r="M3409" s="3">
        <v>25</v>
      </c>
      <c r="N3409" s="5">
        <v>214097.47</v>
      </c>
      <c r="O3409" s="3" t="inlineStr">
        <is>
          <t>Tarjeta Crédito</t>
        </is>
      </c>
      <c r="P3409" s="3" t="inlineStr">
        <is>
          <t>Benjamín</t>
        </is>
      </c>
      <c r="Q3409" s="3" t="inlineStr">
        <is>
          <t>local 1</t>
        </is>
      </c>
      <c r="T3409" s="3">
        <f>IF(COUNTA(A3409:S3409)&lt;19,"REVISAR","OK")</f>
        <v>0</v>
      </c>
      <c r="U3409" s="3">
        <f>IF(ISNUMBER(B3409),"OK","REVISAR")</f>
        <v>0</v>
      </c>
      <c r="V3409" s="3">
        <f>IF(AND(ISNUMBER(K3409),K3409&gt;0,K3409&lt;50),"OK","REVISAR")</f>
        <v>0</v>
      </c>
      <c r="W3409" s="3">
        <f>IF(AND(ISNUMBER(L3409),L3409&gt;0,L3409&lt;1000000),"OK","REVISAR")</f>
        <v>0</v>
      </c>
      <c r="X3409" s="3">
        <f>IF(AND(ISNUMBER(K3409),ISNUMBER(L3409),ISNUMBER(M3409),ISNUMBER(N3409)),IF(ABS(N3409-(K3409*L3409*(1-M3409/100)))&gt;1,"REVISAR","OK"),"REVISAR")</f>
        <v>0</v>
      </c>
      <c r="Y3409" s="3">
        <f>IF(AND(ISNUMBER(SEARCH("@",E3409)),ISNUMBER(SEARCH(".",E3409))),"OK","REVISAR")</f>
        <v>0</v>
      </c>
      <c r="Z3409" s="3">
        <f>IF(COUNTIF($A$2:$A$5001,A3409)&gt;1,"REVISAR","OK")</f>
        <v>0</v>
      </c>
    </row>
    <row r="3410">
      <c r="A3410" s="3">
        <v>3409</v>
      </c>
      <c r="B3410" s="4">
        <v>45560</v>
      </c>
      <c r="C3410" s="3" t="inlineStr">
        <is>
          <t>Juan Pérez</t>
        </is>
      </c>
      <c r="D3410" s="3" t="inlineStr">
        <is>
          <t>27339078</t>
        </is>
      </c>
      <c r="E3410" s="3" t="inlineStr">
        <is>
          <t>cliente596@outlook.com</t>
        </is>
      </c>
      <c r="F3410" s="3" t="inlineStr">
        <is>
          <t>+54 9 2326 872442</t>
        </is>
      </c>
      <c r="G3410" s="3" t="inlineStr">
        <is>
          <t>Rosario</t>
        </is>
      </c>
      <c r="H3410" s="3" t="inlineStr">
        <is>
          <t>Mendoza</t>
        </is>
      </c>
      <c r="I3410" s="3" t="inlineStr">
        <is>
          <t>Mouse gamer</t>
        </is>
      </c>
      <c r="J3410" s="3" t="inlineStr">
        <is>
          <t>Periféricos</t>
        </is>
      </c>
      <c r="K3410" s="3">
        <v>1</v>
      </c>
      <c r="L3410" s="5">
        <v>95808.92</v>
      </c>
      <c r="M3410" s="3">
        <v>25</v>
      </c>
      <c r="N3410" s="5">
        <v>71856.69</v>
      </c>
      <c r="O3410" s="3" t="inlineStr">
        <is>
          <t>MercadoPago</t>
        </is>
      </c>
      <c r="P3410" s="3" t="inlineStr">
        <is>
          <t>Isaías</t>
        </is>
      </c>
      <c r="Q3410" s="3" t="inlineStr">
        <is>
          <t>Norte</t>
        </is>
      </c>
      <c r="R3410" s="3" t="inlineStr">
        <is>
          <t>Entregado</t>
        </is>
      </c>
      <c r="S3410" s="3" t="inlineStr">
        <is>
          <t>Precio cargado manualmente</t>
        </is>
      </c>
      <c r="T3410" s="3">
        <f>IF(COUNTA(A3410:S3410)&lt;19,"REVISAR","OK")</f>
        <v>0</v>
      </c>
      <c r="U3410" s="3">
        <f>IF(ISNUMBER(B3410),"OK","REVISAR")</f>
        <v>0</v>
      </c>
      <c r="V3410" s="3">
        <f>IF(AND(ISNUMBER(K3410),K3410&gt;0,K3410&lt;50),"OK","REVISAR")</f>
        <v>0</v>
      </c>
      <c r="W3410" s="3">
        <f>IF(AND(ISNUMBER(L3410),L3410&gt;0,L3410&lt;1000000),"OK","REVISAR")</f>
        <v>0</v>
      </c>
      <c r="X3410" s="3">
        <f>IF(AND(ISNUMBER(K3410),ISNUMBER(L3410),ISNUMBER(M3410),ISNUMBER(N3410)),IF(ABS(N3410-(K3410*L3410*(1-M3410/100)))&gt;1,"REVISAR","OK"),"REVISAR")</f>
        <v>0</v>
      </c>
      <c r="Y3410" s="3">
        <f>IF(AND(ISNUMBER(SEARCH("@",E3410)),ISNUMBER(SEARCH(".",E3410))),"OK","REVISAR")</f>
        <v>0</v>
      </c>
      <c r="Z3410" s="3">
        <f>IF(COUNTIF($A$2:$A$5001,A3410)&gt;1,"REVISAR","OK")</f>
        <v>0</v>
      </c>
    </row>
    <row r="3411">
      <c r="A3411" s="3">
        <v>3410</v>
      </c>
      <c r="B3411" s="4">
        <v>45389</v>
      </c>
      <c r="D3411" s="3" t="inlineStr">
        <is>
          <t>37722412</t>
        </is>
      </c>
      <c r="E3411" s="3" t="inlineStr">
        <is>
          <t>cliente148@outlook.com</t>
        </is>
      </c>
      <c r="F3411" s="3" t="inlineStr">
        <is>
          <t>+54 9 2326 235248</t>
        </is>
      </c>
      <c r="G3411" s="3" t="inlineStr">
        <is>
          <t>Mar del Plata</t>
        </is>
      </c>
      <c r="H3411" s="3" t="inlineStr">
        <is>
          <t>CABA</t>
        </is>
      </c>
      <c r="I3411" s="3" t="inlineStr">
        <is>
          <t>Disco SSD 480GB</t>
        </is>
      </c>
      <c r="J3411" s="3" t="inlineStr">
        <is>
          <t>Computación</t>
        </is>
      </c>
      <c r="K3411" s="3">
        <v>5</v>
      </c>
      <c r="L3411" s="5">
        <v>147885.28</v>
      </c>
      <c r="M3411" s="3">
        <v>5</v>
      </c>
      <c r="N3411" s="5">
        <v>702455.08</v>
      </c>
      <c r="O3411" s="3" t="inlineStr">
        <is>
          <t>efectivo</t>
        </is>
      </c>
      <c r="P3411" s="3" t="inlineStr">
        <is>
          <t>Benjamín</t>
        </is>
      </c>
      <c r="Q3411" s="3" t="inlineStr">
        <is>
          <t>Sucursal Norte</t>
        </is>
      </c>
      <c r="R3411" s="3" t="inlineStr">
        <is>
          <t>pendiente</t>
        </is>
      </c>
      <c r="S3411" s="3" t="inlineStr">
        <is>
          <t>Pago a confirmar</t>
        </is>
      </c>
      <c r="T3411" s="3">
        <f>IF(COUNTA(A3411:S3411)&lt;19,"REVISAR","OK")</f>
        <v>0</v>
      </c>
      <c r="U3411" s="3">
        <f>IF(ISNUMBER(B3411),"OK","REVISAR")</f>
        <v>0</v>
      </c>
      <c r="V3411" s="3">
        <f>IF(AND(ISNUMBER(K3411),K3411&gt;0,K3411&lt;50),"OK","REVISAR")</f>
        <v>0</v>
      </c>
      <c r="W3411" s="3">
        <f>IF(AND(ISNUMBER(L3411),L3411&gt;0,L3411&lt;1000000),"OK","REVISAR")</f>
        <v>0</v>
      </c>
      <c r="X3411" s="3">
        <f>IF(AND(ISNUMBER(K3411),ISNUMBER(L3411),ISNUMBER(M3411),ISNUMBER(N3411)),IF(ABS(N3411-(K3411*L3411*(1-M3411/100)))&gt;1,"REVISAR","OK"),"REVISAR")</f>
        <v>0</v>
      </c>
      <c r="Y3411" s="3">
        <f>IF(AND(ISNUMBER(SEARCH("@",E3411)),ISNUMBER(SEARCH(".",E3411))),"OK","REVISAR")</f>
        <v>0</v>
      </c>
      <c r="Z3411" s="3">
        <f>IF(COUNTIF($A$2:$A$5001,A3411)&gt;1,"REVISAR","OK")</f>
        <v>0</v>
      </c>
    </row>
    <row r="3412">
      <c r="A3412" s="3">
        <v>3411</v>
      </c>
      <c r="C3412" s="3" t="inlineStr">
        <is>
          <t>Valentina Díaz</t>
        </is>
      </c>
      <c r="D3412" s="3" t="inlineStr">
        <is>
          <t>23705907</t>
        </is>
      </c>
      <c r="E3412" s="3" t="inlineStr">
        <is>
          <t>cliente209@sinmail</t>
        </is>
      </c>
      <c r="F3412" s="3" t="inlineStr">
        <is>
          <t>+54 9 2326 509839</t>
        </is>
      </c>
      <c r="G3412" s="3" t="inlineStr">
        <is>
          <t>S. A. de Areco</t>
        </is>
      </c>
      <c r="H3412" s="3" t="inlineStr">
        <is>
          <t>buenos aires</t>
        </is>
      </c>
      <c r="I3412" s="3" t="inlineStr">
        <is>
          <t>Mouse gamer</t>
        </is>
      </c>
      <c r="J3412" s="3" t="inlineStr">
        <is>
          <t>Audio</t>
        </is>
      </c>
      <c r="K3412" s="3">
        <v>7</v>
      </c>
      <c r="L3412" s="5">
        <v>167652.13</v>
      </c>
      <c r="M3412" s="3">
        <v>10</v>
      </c>
      <c r="N3412" s="5">
        <v>1056208.42</v>
      </c>
      <c r="O3412" s="3" t="inlineStr">
        <is>
          <t>transf</t>
        </is>
      </c>
      <c r="Q3412" s="3" t="inlineStr">
        <is>
          <t>local 1</t>
        </is>
      </c>
      <c r="R3412" s="3" t="inlineStr">
        <is>
          <t>entregado</t>
        </is>
      </c>
      <c r="S3412" s="3" t="inlineStr">
        <is>
          <t>Cliente reclama demora</t>
        </is>
      </c>
      <c r="T3412" s="3">
        <f>IF(COUNTA(A3412:S3412)&lt;19,"REVISAR","OK")</f>
        <v>0</v>
      </c>
      <c r="U3412" s="3">
        <f>IF(ISNUMBER(B3412),"OK","REVISAR")</f>
        <v>0</v>
      </c>
      <c r="V3412" s="3">
        <f>IF(AND(ISNUMBER(K3412),K3412&gt;0,K3412&lt;50),"OK","REVISAR")</f>
        <v>0</v>
      </c>
      <c r="W3412" s="3">
        <f>IF(AND(ISNUMBER(L3412),L3412&gt;0,L3412&lt;1000000),"OK","REVISAR")</f>
        <v>0</v>
      </c>
      <c r="X3412" s="3">
        <f>IF(AND(ISNUMBER(K3412),ISNUMBER(L3412),ISNUMBER(M3412),ISNUMBER(N3412)),IF(ABS(N3412-(K3412*L3412*(1-M3412/100)))&gt;1,"REVISAR","OK"),"REVISAR")</f>
        <v>0</v>
      </c>
      <c r="Y3412" s="3">
        <f>IF(AND(ISNUMBER(SEARCH("@",E3412)),ISNUMBER(SEARCH(".",E3412))),"OK","REVISAR")</f>
        <v>0</v>
      </c>
      <c r="Z3412" s="3">
        <f>IF(COUNTIF($A$2:$A$5001,A3412)&gt;1,"REVISAR","OK")</f>
        <v>0</v>
      </c>
    </row>
    <row r="3413">
      <c r="A3413" s="3">
        <v>3412</v>
      </c>
      <c r="B3413" s="4">
        <v>45455</v>
      </c>
      <c r="C3413" s="3" t="inlineStr">
        <is>
          <t>Lucas Rodríguez</t>
        </is>
      </c>
      <c r="D3413" s="3" t="inlineStr">
        <is>
          <t>30701748</t>
        </is>
      </c>
      <c r="E3413" s="3" t="inlineStr">
        <is>
          <t>cliente640@hotmial.com</t>
        </is>
      </c>
      <c r="F3413" s="3" t="inlineStr">
        <is>
          <t>+54 9 2326 741847</t>
        </is>
      </c>
      <c r="G3413" s="3" t="inlineStr">
        <is>
          <t>Bs As</t>
        </is>
      </c>
      <c r="H3413" s="3" t="inlineStr">
        <is>
          <t>CABA</t>
        </is>
      </c>
      <c r="I3413" s="3" t="inlineStr">
        <is>
          <t>Teclado mecánico</t>
        </is>
      </c>
      <c r="J3413" s="3" t="inlineStr">
        <is>
          <t>Computación</t>
        </is>
      </c>
      <c r="K3413" s="3">
        <v>6</v>
      </c>
      <c r="L3413" s="5">
        <v>32095.75</v>
      </c>
      <c r="M3413" s="3">
        <v>0</v>
      </c>
      <c r="N3413" s="5">
        <v>192574.5</v>
      </c>
      <c r="O3413" s="3" t="inlineStr">
        <is>
          <t>Tarjeta Débito</t>
        </is>
      </c>
      <c r="P3413" s="3" t="inlineStr">
        <is>
          <t>Isaías</t>
        </is>
      </c>
      <c r="Q3413" s="3" t="inlineStr">
        <is>
          <t>Centro</t>
        </is>
      </c>
      <c r="R3413" s="3" t="inlineStr">
        <is>
          <t>Entregado</t>
        </is>
      </c>
      <c r="S3413" s="3" t="inlineStr">
        <is>
          <t>Duplicado probable</t>
        </is>
      </c>
      <c r="T3413" s="3">
        <f>IF(COUNTA(A3413:S3413)&lt;19,"REVISAR","OK")</f>
        <v>0</v>
      </c>
      <c r="U3413" s="3">
        <f>IF(ISNUMBER(B3413),"OK","REVISAR")</f>
        <v>0</v>
      </c>
      <c r="V3413" s="3">
        <f>IF(AND(ISNUMBER(K3413),K3413&gt;0,K3413&lt;50),"OK","REVISAR")</f>
        <v>0</v>
      </c>
      <c r="W3413" s="3">
        <f>IF(AND(ISNUMBER(L3413),L3413&gt;0,L3413&lt;1000000),"OK","REVISAR")</f>
        <v>0</v>
      </c>
      <c r="X3413" s="3">
        <f>IF(AND(ISNUMBER(K3413),ISNUMBER(L3413),ISNUMBER(M3413),ISNUMBER(N3413)),IF(ABS(N3413-(K3413*L3413*(1-M3413/100)))&gt;1,"REVISAR","OK"),"REVISAR")</f>
        <v>0</v>
      </c>
      <c r="Y3413" s="3">
        <f>IF(AND(ISNUMBER(SEARCH("@",E3413)),ISNUMBER(SEARCH(".",E3413))),"OK","REVISAR")</f>
        <v>0</v>
      </c>
      <c r="Z3413" s="3">
        <f>IF(COUNTIF($A$2:$A$5001,A3413)&gt;1,"REVISAR","OK")</f>
        <v>0</v>
      </c>
    </row>
    <row r="3414">
      <c r="A3414" s="3">
        <v>3413</v>
      </c>
      <c r="B3414" s="4">
        <v>45668</v>
      </c>
      <c r="C3414" s="3" t="inlineStr">
        <is>
          <t>Sofía García</t>
        </is>
      </c>
      <c r="D3414" s="3" t="inlineStr">
        <is>
          <t>23777313</t>
        </is>
      </c>
      <c r="E3414" s="3" t="inlineStr">
        <is>
          <t>cliente301@hotmial.com</t>
        </is>
      </c>
      <c r="F3414" s="3" t="inlineStr">
        <is>
          <t>+54 9 2326 881797</t>
        </is>
      </c>
      <c r="G3414" s="3" t="inlineStr">
        <is>
          <t>San Antonio de Areco</t>
        </is>
      </c>
      <c r="H3414" s="3" t="inlineStr">
        <is>
          <t>Santa Fe</t>
        </is>
      </c>
      <c r="I3414" s="3" t="inlineStr">
        <is>
          <t>Webcam HD</t>
        </is>
      </c>
      <c r="J3414" s="3" t="inlineStr">
        <is>
          <t>Hogar</t>
        </is>
      </c>
      <c r="K3414" s="3">
        <v>4</v>
      </c>
      <c r="L3414" s="5" t="inlineStr">
        <is>
          <t>gratis</t>
        </is>
      </c>
      <c r="M3414" s="3">
        <v>0</v>
      </c>
      <c r="O3414" s="3" t="inlineStr">
        <is>
          <t>tarjeta credito</t>
        </is>
      </c>
      <c r="R3414" s="3" t="inlineStr">
        <is>
          <t>Entregado</t>
        </is>
      </c>
      <c r="S3414" s="3" t="inlineStr">
        <is>
          <t>Precio cargado manualmente</t>
        </is>
      </c>
      <c r="T3414" s="3">
        <f>IF(COUNTA(A3414:S3414)&lt;19,"REVISAR","OK")</f>
        <v>0</v>
      </c>
      <c r="U3414" s="3">
        <f>IF(ISNUMBER(B3414),"OK","REVISAR")</f>
        <v>0</v>
      </c>
      <c r="V3414" s="3">
        <f>IF(AND(ISNUMBER(K3414),K3414&gt;0,K3414&lt;50),"OK","REVISAR")</f>
        <v>0</v>
      </c>
      <c r="W3414" s="3">
        <f>IF(AND(ISNUMBER(L3414),L3414&gt;0,L3414&lt;1000000),"OK","REVISAR")</f>
        <v>0</v>
      </c>
      <c r="X3414" s="3">
        <f>IF(AND(ISNUMBER(K3414),ISNUMBER(L3414),ISNUMBER(M3414),ISNUMBER(N3414)),IF(ABS(N3414-(K3414*L3414*(1-M3414/100)))&gt;1,"REVISAR","OK"),"REVISAR")</f>
        <v>0</v>
      </c>
      <c r="Y3414" s="3">
        <f>IF(AND(ISNUMBER(SEARCH("@",E3414)),ISNUMBER(SEARCH(".",E3414))),"OK","REVISAR")</f>
        <v>0</v>
      </c>
      <c r="Z3414" s="3">
        <f>IF(COUNTIF($A$2:$A$5001,A3414)&gt;1,"REVISAR","OK")</f>
        <v>0</v>
      </c>
    </row>
    <row r="3415">
      <c r="A3415" s="3">
        <v>3414</v>
      </c>
      <c r="B3415" s="4" t="inlineStr">
        <is>
          <t>2025/99/01</t>
        </is>
      </c>
      <c r="C3415" s="3" t="inlineStr">
        <is>
          <t>María Gómez</t>
        </is>
      </c>
      <c r="D3415" s="3" t="inlineStr">
        <is>
          <t>39317183</t>
        </is>
      </c>
      <c r="E3415" s="3" t="inlineStr">
        <is>
          <t>cliente94@sinmail</t>
        </is>
      </c>
      <c r="F3415" s="3" t="inlineStr">
        <is>
          <t>+54 9 2326 810930</t>
        </is>
      </c>
      <c r="G3415" s="3" t="inlineStr">
        <is>
          <t>Rosario</t>
        </is>
      </c>
      <c r="H3415" s="3" t="inlineStr">
        <is>
          <t>Córdoba</t>
        </is>
      </c>
      <c r="I3415" s="3" t="inlineStr">
        <is>
          <t>Cable USB-C</t>
        </is>
      </c>
      <c r="J3415" s="3" t="inlineStr">
        <is>
          <t>Sin categoria</t>
        </is>
      </c>
      <c r="K3415" s="3">
        <v>7</v>
      </c>
      <c r="L3415" s="5">
        <v>9999999</v>
      </c>
      <c r="M3415" s="3">
        <v>15</v>
      </c>
      <c r="N3415" s="5">
        <v>59499994.05</v>
      </c>
      <c r="O3415" s="3" t="inlineStr">
        <is>
          <t>Efectivo</t>
        </is>
      </c>
      <c r="P3415" s="3" t="inlineStr">
        <is>
          <t>Isaías</t>
        </is>
      </c>
      <c r="Q3415" s="3" t="inlineStr">
        <is>
          <t>Sucursal Centro</t>
        </is>
      </c>
      <c r="R3415" s="3" t="inlineStr">
        <is>
          <t>Pendiente</t>
        </is>
      </c>
      <c r="S3415" s="3" t="inlineStr">
        <is>
          <t>Dirección incompleta</t>
        </is>
      </c>
      <c r="T3415" s="3">
        <f>IF(COUNTA(A3415:S3415)&lt;19,"REVISAR","OK")</f>
        <v>0</v>
      </c>
      <c r="U3415" s="3">
        <f>IF(ISNUMBER(B3415),"OK","REVISAR")</f>
        <v>0</v>
      </c>
      <c r="V3415" s="3">
        <f>IF(AND(ISNUMBER(K3415),K3415&gt;0,K3415&lt;50),"OK","REVISAR")</f>
        <v>0</v>
      </c>
      <c r="W3415" s="3">
        <f>IF(AND(ISNUMBER(L3415),L3415&gt;0,L3415&lt;1000000),"OK","REVISAR")</f>
        <v>0</v>
      </c>
      <c r="X3415" s="3">
        <f>IF(AND(ISNUMBER(K3415),ISNUMBER(L3415),ISNUMBER(M3415),ISNUMBER(N3415)),IF(ABS(N3415-(K3415*L3415*(1-M3415/100)))&gt;1,"REVISAR","OK"),"REVISAR")</f>
        <v>0</v>
      </c>
      <c r="Y3415" s="3">
        <f>IF(AND(ISNUMBER(SEARCH("@",E3415)),ISNUMBER(SEARCH(".",E3415))),"OK","REVISAR")</f>
        <v>0</v>
      </c>
      <c r="Z3415" s="3">
        <f>IF(COUNTIF($A$2:$A$5001,A3415)&gt;1,"REVISAR","OK")</f>
        <v>0</v>
      </c>
    </row>
    <row r="3416">
      <c r="A3416" s="3">
        <v>3415</v>
      </c>
      <c r="B3416" s="4">
        <v>45692</v>
      </c>
      <c r="D3416" s="3" t="inlineStr">
        <is>
          <t>27392344</t>
        </is>
      </c>
      <c r="E3416" s="3" t="inlineStr">
        <is>
          <t>cliente467@sinmail</t>
        </is>
      </c>
      <c r="F3416" s="3" t="inlineStr">
        <is>
          <t>+54 9 2326 348117</t>
        </is>
      </c>
      <c r="H3416" s="3" t="inlineStr">
        <is>
          <t>Cordoba</t>
        </is>
      </c>
      <c r="I3416" s="3" t="inlineStr">
        <is>
          <t>Notebook 15</t>
        </is>
      </c>
      <c r="J3416" s="3" t="inlineStr">
        <is>
          <t>Tecnología</t>
        </is>
      </c>
      <c r="K3416" s="3">
        <v>8</v>
      </c>
      <c r="L3416" s="5">
        <v>11344.28</v>
      </c>
      <c r="M3416" s="3">
        <v>5</v>
      </c>
      <c r="N3416" s="5">
        <v>86216.53</v>
      </c>
      <c r="O3416" s="3" t="inlineStr">
        <is>
          <t>Tarjeta Crédito</t>
        </is>
      </c>
      <c r="P3416" s="3" t="inlineStr">
        <is>
          <t>Benjamín</t>
        </is>
      </c>
      <c r="Q3416" s="3" t="inlineStr">
        <is>
          <t>Local 1</t>
        </is>
      </c>
      <c r="R3416" s="3" t="inlineStr">
        <is>
          <t>No aplica</t>
        </is>
      </c>
      <c r="T3416" s="3">
        <f>IF(COUNTA(A3416:S3416)&lt;19,"REVISAR","OK")</f>
        <v>0</v>
      </c>
      <c r="U3416" s="3">
        <f>IF(ISNUMBER(B3416),"OK","REVISAR")</f>
        <v>0</v>
      </c>
      <c r="V3416" s="3">
        <f>IF(AND(ISNUMBER(K3416),K3416&gt;0,K3416&lt;50),"OK","REVISAR")</f>
        <v>0</v>
      </c>
      <c r="W3416" s="3">
        <f>IF(AND(ISNUMBER(L3416),L3416&gt;0,L3416&lt;1000000),"OK","REVISAR")</f>
        <v>0</v>
      </c>
      <c r="X3416" s="3">
        <f>IF(AND(ISNUMBER(K3416),ISNUMBER(L3416),ISNUMBER(M3416),ISNUMBER(N3416)),IF(ABS(N3416-(K3416*L3416*(1-M3416/100)))&gt;1,"REVISAR","OK"),"REVISAR")</f>
        <v>0</v>
      </c>
      <c r="Y3416" s="3">
        <f>IF(AND(ISNUMBER(SEARCH("@",E3416)),ISNUMBER(SEARCH(".",E3416))),"OK","REVISAR")</f>
        <v>0</v>
      </c>
      <c r="Z3416" s="3">
        <f>IF(COUNTIF($A$2:$A$5001,A3416)&gt;1,"REVISAR","OK")</f>
        <v>0</v>
      </c>
    </row>
    <row r="3417">
      <c r="A3417" s="3">
        <v>3416</v>
      </c>
      <c r="B3417" s="4">
        <v>45397</v>
      </c>
      <c r="C3417" s="3" t="inlineStr">
        <is>
          <t>Pedro Sánchez</t>
        </is>
      </c>
      <c r="D3417" s="3" t="inlineStr">
        <is>
          <t>21937860</t>
        </is>
      </c>
      <c r="E3417" s="3" t="inlineStr">
        <is>
          <t>cliente839@</t>
        </is>
      </c>
      <c r="F3417" s="3" t="inlineStr">
        <is>
          <t>+54 9 2326 517888</t>
        </is>
      </c>
      <c r="G3417" s="3" t="inlineStr">
        <is>
          <t>Areco</t>
        </is>
      </c>
      <c r="H3417" s="3" t="inlineStr">
        <is>
          <t>Santa Fe</t>
        </is>
      </c>
      <c r="I3417" s="3" t="inlineStr">
        <is>
          <t>Mouse gamer</t>
        </is>
      </c>
      <c r="J3417" s="3" t="inlineStr">
        <is>
          <t>Tecnología</t>
        </is>
      </c>
      <c r="K3417" s="3">
        <v>2</v>
      </c>
      <c r="L3417" s="5">
        <v>19477.58</v>
      </c>
      <c r="M3417" s="3">
        <v>0</v>
      </c>
      <c r="N3417" s="5">
        <v>38955.16</v>
      </c>
      <c r="O3417" s="3" t="inlineStr">
        <is>
          <t>efectivo</t>
        </is>
      </c>
      <c r="R3417" s="3" t="inlineStr">
        <is>
          <t>Cancelado</t>
        </is>
      </c>
      <c r="S3417" s="3" t="inlineStr">
        <is>
          <t>Precio cargado manualmente</t>
        </is>
      </c>
      <c r="T3417" s="3">
        <f>IF(COUNTA(A3417:S3417)&lt;19,"REVISAR","OK")</f>
        <v>0</v>
      </c>
      <c r="U3417" s="3">
        <f>IF(ISNUMBER(B3417),"OK","REVISAR")</f>
        <v>0</v>
      </c>
      <c r="V3417" s="3">
        <f>IF(AND(ISNUMBER(K3417),K3417&gt;0,K3417&lt;50),"OK","REVISAR")</f>
        <v>0</v>
      </c>
      <c r="W3417" s="3">
        <f>IF(AND(ISNUMBER(L3417),L3417&gt;0,L3417&lt;1000000),"OK","REVISAR")</f>
        <v>0</v>
      </c>
      <c r="X3417" s="3">
        <f>IF(AND(ISNUMBER(K3417),ISNUMBER(L3417),ISNUMBER(M3417),ISNUMBER(N3417)),IF(ABS(N3417-(K3417*L3417*(1-M3417/100)))&gt;1,"REVISAR","OK"),"REVISAR")</f>
        <v>0</v>
      </c>
      <c r="Y3417" s="3">
        <f>IF(AND(ISNUMBER(SEARCH("@",E3417)),ISNUMBER(SEARCH(".",E3417))),"OK","REVISAR")</f>
        <v>0</v>
      </c>
      <c r="Z3417" s="3">
        <f>IF(COUNTIF($A$2:$A$5001,A3417)&gt;1,"REVISAR","OK")</f>
        <v>0</v>
      </c>
    </row>
    <row r="3418">
      <c r="A3418" s="3">
        <v>3417</v>
      </c>
      <c r="B3418" s="4">
        <v>45735</v>
      </c>
      <c r="C3418" s="3" t="inlineStr">
        <is>
          <t>Lucas Rodríguez</t>
        </is>
      </c>
      <c r="D3418" s="3" t="inlineStr">
        <is>
          <t>32437065</t>
        </is>
      </c>
      <c r="E3418" s="3" t="inlineStr">
        <is>
          <t>cliente234@hotmail.com</t>
        </is>
      </c>
      <c r="F3418" s="3" t="inlineStr">
        <is>
          <t>+54 9 2326 294889</t>
        </is>
      </c>
      <c r="G3418" s="3" t="inlineStr">
        <is>
          <t>Buenos Aires</t>
        </is>
      </c>
      <c r="H3418" s="3" t="inlineStr">
        <is>
          <t>CABA</t>
        </is>
      </c>
      <c r="I3418" s="3" t="inlineStr">
        <is>
          <t>Mouse gamer</t>
        </is>
      </c>
      <c r="J3418" s="3" t="inlineStr">
        <is>
          <t>Computación</t>
        </is>
      </c>
      <c r="K3418" s="3">
        <v>1</v>
      </c>
      <c r="L3418" s="5">
        <v>120566.63</v>
      </c>
      <c r="M3418" s="3">
        <v>0</v>
      </c>
      <c r="N3418" s="5">
        <v>15918.42</v>
      </c>
      <c r="O3418" s="3" t="inlineStr">
        <is>
          <t>efectivo</t>
        </is>
      </c>
      <c r="P3418" s="3" t="inlineStr">
        <is>
          <t>Admin</t>
        </is>
      </c>
      <c r="S3418" s="3" t="inlineStr">
        <is>
          <t>Cliente reclama demora</t>
        </is>
      </c>
      <c r="T3418" s="3">
        <f>IF(COUNTA(A3418:S3418)&lt;19,"REVISAR","OK")</f>
        <v>0</v>
      </c>
      <c r="U3418" s="3">
        <f>IF(ISNUMBER(B3418),"OK","REVISAR")</f>
        <v>0</v>
      </c>
      <c r="V3418" s="3">
        <f>IF(AND(ISNUMBER(K3418),K3418&gt;0,K3418&lt;50),"OK","REVISAR")</f>
        <v>0</v>
      </c>
      <c r="W3418" s="3">
        <f>IF(AND(ISNUMBER(L3418),L3418&gt;0,L3418&lt;1000000),"OK","REVISAR")</f>
        <v>0</v>
      </c>
      <c r="X3418" s="3">
        <f>IF(AND(ISNUMBER(K3418),ISNUMBER(L3418),ISNUMBER(M3418),ISNUMBER(N3418)),IF(ABS(N3418-(K3418*L3418*(1-M3418/100)))&gt;1,"REVISAR","OK"),"REVISAR")</f>
        <v>0</v>
      </c>
      <c r="Y3418" s="3">
        <f>IF(AND(ISNUMBER(SEARCH("@",E3418)),ISNUMBER(SEARCH(".",E3418))),"OK","REVISAR")</f>
        <v>0</v>
      </c>
      <c r="Z3418" s="3">
        <f>IF(COUNTIF($A$2:$A$5001,A3418)&gt;1,"REVISAR","OK")</f>
        <v>0</v>
      </c>
    </row>
    <row r="3419">
      <c r="A3419" s="3">
        <v>3418</v>
      </c>
      <c r="B3419" s="4">
        <v>45332</v>
      </c>
      <c r="C3419" s="3" t="inlineStr">
        <is>
          <t>Carlos López</t>
        </is>
      </c>
      <c r="D3419" s="3" t="inlineStr">
        <is>
          <t>35256350</t>
        </is>
      </c>
      <c r="E3419" s="3" t="inlineStr">
        <is>
          <t>cliente341@sinmail</t>
        </is>
      </c>
      <c r="F3419" s="3" t="inlineStr">
        <is>
          <t>+54 9 2326 814353</t>
        </is>
      </c>
      <c r="G3419" s="3" t="inlineStr">
        <is>
          <t>Mendoza</t>
        </is>
      </c>
      <c r="H3419" s="3" t="inlineStr">
        <is>
          <t>Mendoza</t>
        </is>
      </c>
      <c r="I3419" s="3" t="inlineStr">
        <is>
          <t>Auriculares Bluetooth</t>
        </is>
      </c>
      <c r="J3419" s="3" t="inlineStr">
        <is>
          <t>Sin categoria</t>
        </is>
      </c>
      <c r="K3419" s="3">
        <v>6</v>
      </c>
      <c r="L3419" s="5">
        <v>97827.19</v>
      </c>
      <c r="M3419" s="3">
        <v>15</v>
      </c>
      <c r="N3419" s="5">
        <v>498918.67</v>
      </c>
      <c r="P3419" s="3" t="inlineStr">
        <is>
          <t>Admin</t>
        </is>
      </c>
      <c r="R3419" s="3" t="inlineStr">
        <is>
          <t>Cancelado</t>
        </is>
      </c>
      <c r="S3419" s="3" t="inlineStr">
        <is>
          <t>Cliente reclama demora</t>
        </is>
      </c>
      <c r="T3419" s="3">
        <f>IF(COUNTA(A3419:S3419)&lt;19,"REVISAR","OK")</f>
        <v>0</v>
      </c>
      <c r="U3419" s="3">
        <f>IF(ISNUMBER(B3419),"OK","REVISAR")</f>
        <v>0</v>
      </c>
      <c r="V3419" s="3">
        <f>IF(AND(ISNUMBER(K3419),K3419&gt;0,K3419&lt;50),"OK","REVISAR")</f>
        <v>0</v>
      </c>
      <c r="W3419" s="3">
        <f>IF(AND(ISNUMBER(L3419),L3419&gt;0,L3419&lt;1000000),"OK","REVISAR")</f>
        <v>0</v>
      </c>
      <c r="X3419" s="3">
        <f>IF(AND(ISNUMBER(K3419),ISNUMBER(L3419),ISNUMBER(M3419),ISNUMBER(N3419)),IF(ABS(N3419-(K3419*L3419*(1-M3419/100)))&gt;1,"REVISAR","OK"),"REVISAR")</f>
        <v>0</v>
      </c>
      <c r="Y3419" s="3">
        <f>IF(AND(ISNUMBER(SEARCH("@",E3419)),ISNUMBER(SEARCH(".",E3419))),"OK","REVISAR")</f>
        <v>0</v>
      </c>
      <c r="Z3419" s="3">
        <f>IF(COUNTIF($A$2:$A$5001,A3419)&gt;1,"REVISAR","OK")</f>
        <v>0</v>
      </c>
    </row>
    <row r="3420">
      <c r="A3420" s="3">
        <v>3419</v>
      </c>
      <c r="B3420" s="4">
        <v>45662</v>
      </c>
      <c r="C3420" s="3" t="inlineStr">
        <is>
          <t>Cliente Sin Nombre</t>
        </is>
      </c>
      <c r="E3420" s="3" t="inlineStr">
        <is>
          <t>cliente63@hotmail.com</t>
        </is>
      </c>
      <c r="F3420" s="3" t="inlineStr">
        <is>
          <t>+54 9 2326 745667</t>
        </is>
      </c>
      <c r="G3420" s="3" t="inlineStr">
        <is>
          <t>La Plata</t>
        </is>
      </c>
      <c r="H3420" s="3" t="inlineStr">
        <is>
          <t>buenos aires</t>
        </is>
      </c>
      <c r="I3420" s="3" t="inlineStr">
        <is>
          <t>Disco SSD 480GB</t>
        </is>
      </c>
      <c r="J3420" s="3" t="inlineStr">
        <is>
          <t>Tecnología</t>
        </is>
      </c>
      <c r="K3420" s="3">
        <v>2</v>
      </c>
      <c r="L3420" s="5">
        <v>113332.16</v>
      </c>
      <c r="M3420" s="3">
        <v>20</v>
      </c>
      <c r="N3420" s="5">
        <v>181331.46</v>
      </c>
      <c r="O3420" s="3" t="inlineStr">
        <is>
          <t>transf</t>
        </is>
      </c>
      <c r="Q3420" s="3" t="inlineStr">
        <is>
          <t>Sucursal Norte</t>
        </is>
      </c>
      <c r="S3420" s="3" t="inlineStr">
        <is>
          <t>Duplicado probable</t>
        </is>
      </c>
      <c r="T3420" s="3">
        <f>IF(COUNTA(A3420:S3420)&lt;19,"REVISAR","OK")</f>
        <v>0</v>
      </c>
      <c r="U3420" s="3">
        <f>IF(ISNUMBER(B3420),"OK","REVISAR")</f>
        <v>0</v>
      </c>
      <c r="V3420" s="3">
        <f>IF(AND(ISNUMBER(K3420),K3420&gt;0,K3420&lt;50),"OK","REVISAR")</f>
        <v>0</v>
      </c>
      <c r="W3420" s="3">
        <f>IF(AND(ISNUMBER(L3420),L3420&gt;0,L3420&lt;1000000),"OK","REVISAR")</f>
        <v>0</v>
      </c>
      <c r="X3420" s="3">
        <f>IF(AND(ISNUMBER(K3420),ISNUMBER(L3420),ISNUMBER(M3420),ISNUMBER(N3420)),IF(ABS(N3420-(K3420*L3420*(1-M3420/100)))&gt;1,"REVISAR","OK"),"REVISAR")</f>
        <v>0</v>
      </c>
      <c r="Y3420" s="3">
        <f>IF(AND(ISNUMBER(SEARCH("@",E3420)),ISNUMBER(SEARCH(".",E3420))),"OK","REVISAR")</f>
        <v>0</v>
      </c>
      <c r="Z3420" s="3">
        <f>IF(COUNTIF($A$2:$A$5001,A3420)&gt;1,"REVISAR","OK")</f>
        <v>0</v>
      </c>
    </row>
    <row r="3421">
      <c r="A3421" s="3">
        <v>3420</v>
      </c>
      <c r="B3421" s="4">
        <v>45577</v>
      </c>
      <c r="C3421" s="3" t="inlineStr">
        <is>
          <t>Pedro Sánchez</t>
        </is>
      </c>
      <c r="D3421" s="3" t="inlineStr">
        <is>
          <t>32419535</t>
        </is>
      </c>
      <c r="E3421" s="3" t="inlineStr">
        <is>
          <t>cliente646@outlook.com</t>
        </is>
      </c>
      <c r="F3421" s="3" t="inlineStr">
        <is>
          <t>+54 9 2326 377956</t>
        </is>
      </c>
      <c r="G3421" s="3" t="inlineStr">
        <is>
          <t>Buenos Aires</t>
        </is>
      </c>
      <c r="H3421" s="3" t="inlineStr">
        <is>
          <t>Santa Fe</t>
        </is>
      </c>
      <c r="J3421" s="3" t="inlineStr">
        <is>
          <t>Tecnologia</t>
        </is>
      </c>
      <c r="K3421" s="3">
        <v>6</v>
      </c>
      <c r="L3421" s="5">
        <v>175222.66</v>
      </c>
      <c r="M3421" s="3">
        <v>5</v>
      </c>
      <c r="N3421" s="5">
        <v>998769.16</v>
      </c>
      <c r="O3421" s="3" t="inlineStr">
        <is>
          <t>Tarjeta Débito</t>
        </is>
      </c>
      <c r="P3421" s="3" t="inlineStr">
        <is>
          <t>Paul</t>
        </is>
      </c>
      <c r="Q3421" s="3" t="inlineStr">
        <is>
          <t>Centro</t>
        </is>
      </c>
      <c r="R3421" s="3" t="inlineStr">
        <is>
          <t>entregado</t>
        </is>
      </c>
      <c r="S3421" s="3" t="inlineStr">
        <is>
          <t>Pago a confirmar</t>
        </is>
      </c>
      <c r="T3421" s="3">
        <f>IF(COUNTA(A3421:S3421)&lt;19,"REVISAR","OK")</f>
        <v>0</v>
      </c>
      <c r="U3421" s="3">
        <f>IF(ISNUMBER(B3421),"OK","REVISAR")</f>
        <v>0</v>
      </c>
      <c r="V3421" s="3">
        <f>IF(AND(ISNUMBER(K3421),K3421&gt;0,K3421&lt;50),"OK","REVISAR")</f>
        <v>0</v>
      </c>
      <c r="W3421" s="3">
        <f>IF(AND(ISNUMBER(L3421),L3421&gt;0,L3421&lt;1000000),"OK","REVISAR")</f>
        <v>0</v>
      </c>
      <c r="X3421" s="3">
        <f>IF(AND(ISNUMBER(K3421),ISNUMBER(L3421),ISNUMBER(M3421),ISNUMBER(N3421)),IF(ABS(N3421-(K3421*L3421*(1-M3421/100)))&gt;1,"REVISAR","OK"),"REVISAR")</f>
        <v>0</v>
      </c>
      <c r="Y3421" s="3">
        <f>IF(AND(ISNUMBER(SEARCH("@",E3421)),ISNUMBER(SEARCH(".",E3421))),"OK","REVISAR")</f>
        <v>0</v>
      </c>
      <c r="Z3421" s="3">
        <f>IF(COUNTIF($A$2:$A$5001,A3421)&gt;1,"REVISAR","OK")</f>
        <v>0</v>
      </c>
    </row>
    <row r="3422">
      <c r="A3422" s="3">
        <v>3421</v>
      </c>
      <c r="B3422" s="4">
        <v>45720</v>
      </c>
      <c r="D3422" s="3" t="inlineStr">
        <is>
          <t>123</t>
        </is>
      </c>
      <c r="E3422" s="3" t="inlineStr">
        <is>
          <t>cliente159@hotmail.com</t>
        </is>
      </c>
      <c r="F3422" s="3" t="inlineStr">
        <is>
          <t>+54 9 2326 901056</t>
        </is>
      </c>
      <c r="G3422" s="3" t="inlineStr">
        <is>
          <t>Buenos Aires</t>
        </is>
      </c>
      <c r="H3422" s="3" t="inlineStr">
        <is>
          <t>Cordoba</t>
        </is>
      </c>
      <c r="I3422" s="3" t="inlineStr">
        <is>
          <t>Monitor 24</t>
        </is>
      </c>
      <c r="J3422" s="3" t="inlineStr">
        <is>
          <t>Sin categoria</t>
        </is>
      </c>
      <c r="K3422" s="3">
        <v>3</v>
      </c>
      <c r="L3422" s="5">
        <v>77348.24000000001</v>
      </c>
      <c r="M3422" s="3">
        <v>10</v>
      </c>
      <c r="N3422" s="5">
        <v>208840.25</v>
      </c>
      <c r="O3422" s="3" t="inlineStr">
        <is>
          <t>Efectivo</t>
        </is>
      </c>
      <c r="P3422" s="3" t="inlineStr">
        <is>
          <t>Lucas</t>
        </is>
      </c>
      <c r="Q3422" s="3" t="inlineStr">
        <is>
          <t>Sucursal Centro</t>
        </is>
      </c>
      <c r="R3422" s="3" t="inlineStr">
        <is>
          <t>No aplica</t>
        </is>
      </c>
      <c r="S3422" s="3" t="inlineStr">
        <is>
          <t>Precio cargado manualmente</t>
        </is>
      </c>
      <c r="T3422" s="3">
        <f>IF(COUNTA(A3422:S3422)&lt;19,"REVISAR","OK")</f>
        <v>0</v>
      </c>
      <c r="U3422" s="3">
        <f>IF(ISNUMBER(B3422),"OK","REVISAR")</f>
        <v>0</v>
      </c>
      <c r="V3422" s="3">
        <f>IF(AND(ISNUMBER(K3422),K3422&gt;0,K3422&lt;50),"OK","REVISAR")</f>
        <v>0</v>
      </c>
      <c r="W3422" s="3">
        <f>IF(AND(ISNUMBER(L3422),L3422&gt;0,L3422&lt;1000000),"OK","REVISAR")</f>
        <v>0</v>
      </c>
      <c r="X3422" s="3">
        <f>IF(AND(ISNUMBER(K3422),ISNUMBER(L3422),ISNUMBER(M3422),ISNUMBER(N3422)),IF(ABS(N3422-(K3422*L3422*(1-M3422/100)))&gt;1,"REVISAR","OK"),"REVISAR")</f>
        <v>0</v>
      </c>
      <c r="Y3422" s="3">
        <f>IF(AND(ISNUMBER(SEARCH("@",E3422)),ISNUMBER(SEARCH(".",E3422))),"OK","REVISAR")</f>
        <v>0</v>
      </c>
      <c r="Z3422" s="3">
        <f>IF(COUNTIF($A$2:$A$5001,A3422)&gt;1,"REVISAR","OK")</f>
        <v>0</v>
      </c>
    </row>
    <row r="3423">
      <c r="A3423" s="3">
        <v>3422</v>
      </c>
      <c r="B3423" s="4">
        <v>45433</v>
      </c>
      <c r="C3423" s="3" t="inlineStr">
        <is>
          <t>Valentina Díaz</t>
        </is>
      </c>
      <c r="D3423" s="3" t="inlineStr">
        <is>
          <t>38942812</t>
        </is>
      </c>
      <c r="E3423" s="3" t="inlineStr">
        <is>
          <t>cliente631@hotmial.com</t>
        </is>
      </c>
      <c r="F3423" s="3" t="inlineStr">
        <is>
          <t>+54 9 2326 723423</t>
        </is>
      </c>
      <c r="G3423" s="3" t="inlineStr">
        <is>
          <t>San Antonio de Areco</t>
        </is>
      </c>
      <c r="H3423" s="3" t="inlineStr">
        <is>
          <t>Córdoba</t>
        </is>
      </c>
      <c r="I3423" s="3" t="inlineStr">
        <is>
          <t>Auriculares Bluetooth</t>
        </is>
      </c>
      <c r="J3423" s="3" t="inlineStr">
        <is>
          <t>Tecnologia</t>
        </is>
      </c>
      <c r="K3423" s="3">
        <v>6</v>
      </c>
      <c r="L3423" s="5">
        <v>9728.530000000001</v>
      </c>
      <c r="M3423" s="3">
        <v>0</v>
      </c>
      <c r="N3423" s="5">
        <v>58371.18</v>
      </c>
      <c r="O3423" s="3" t="inlineStr">
        <is>
          <t>tarjeta credito</t>
        </is>
      </c>
      <c r="P3423" s="3" t="inlineStr">
        <is>
          <t>Paul</t>
        </is>
      </c>
      <c r="R3423" s="3" t="inlineStr">
        <is>
          <t>En camino</t>
        </is>
      </c>
      <c r="S3423" s="3" t="inlineStr">
        <is>
          <t>Duplicado probable</t>
        </is>
      </c>
      <c r="T3423" s="3">
        <f>IF(COUNTA(A3423:S3423)&lt;19,"REVISAR","OK")</f>
        <v>0</v>
      </c>
      <c r="U3423" s="3">
        <f>IF(ISNUMBER(B3423),"OK","REVISAR")</f>
        <v>0</v>
      </c>
      <c r="V3423" s="3">
        <f>IF(AND(ISNUMBER(K3423),K3423&gt;0,K3423&lt;50),"OK","REVISAR")</f>
        <v>0</v>
      </c>
      <c r="W3423" s="3">
        <f>IF(AND(ISNUMBER(L3423),L3423&gt;0,L3423&lt;1000000),"OK","REVISAR")</f>
        <v>0</v>
      </c>
      <c r="X3423" s="3">
        <f>IF(AND(ISNUMBER(K3423),ISNUMBER(L3423),ISNUMBER(M3423),ISNUMBER(N3423)),IF(ABS(N3423-(K3423*L3423*(1-M3423/100)))&gt;1,"REVISAR","OK"),"REVISAR")</f>
        <v>0</v>
      </c>
      <c r="Y3423" s="3">
        <f>IF(AND(ISNUMBER(SEARCH("@",E3423)),ISNUMBER(SEARCH(".",E3423))),"OK","REVISAR")</f>
        <v>0</v>
      </c>
      <c r="Z3423" s="3">
        <f>IF(COUNTIF($A$2:$A$5001,A3423)&gt;1,"REVISAR","OK")</f>
        <v>0</v>
      </c>
    </row>
    <row r="3424">
      <c r="A3424" s="3">
        <v>3423</v>
      </c>
      <c r="B3424" s="4">
        <v>45787</v>
      </c>
      <c r="C3424" s="3" t="inlineStr">
        <is>
          <t>Lucas Rodríguez</t>
        </is>
      </c>
      <c r="D3424" s="3" t="inlineStr">
        <is>
          <t>41688963</t>
        </is>
      </c>
      <c r="E3424" s="3" t="inlineStr">
        <is>
          <t>cliente504@</t>
        </is>
      </c>
      <c r="F3424" s="3" t="inlineStr">
        <is>
          <t>+54 9 2326 495390</t>
        </is>
      </c>
      <c r="G3424" s="3" t="inlineStr">
        <is>
          <t>Córdoba</t>
        </is>
      </c>
      <c r="I3424" s="3" t="inlineStr">
        <is>
          <t>Producto desconocido</t>
        </is>
      </c>
      <c r="J3424" s="3" t="inlineStr">
        <is>
          <t>Hogar</t>
        </is>
      </c>
      <c r="K3424" s="3">
        <v>7</v>
      </c>
      <c r="L3424" s="5">
        <v>62947.76</v>
      </c>
      <c r="M3424" s="3">
        <v>20</v>
      </c>
      <c r="N3424" s="5">
        <v>352507.46</v>
      </c>
      <c r="O3424" s="3" t="inlineStr">
        <is>
          <t>transf</t>
        </is>
      </c>
      <c r="P3424" s="3" t="inlineStr">
        <is>
          <t>Lucas</t>
        </is>
      </c>
      <c r="Q3424" s="3" t="inlineStr">
        <is>
          <t>Online</t>
        </is>
      </c>
      <c r="R3424" s="3" t="inlineStr">
        <is>
          <t>pendiente</t>
        </is>
      </c>
      <c r="T3424" s="3">
        <f>IF(COUNTA(A3424:S3424)&lt;19,"REVISAR","OK")</f>
        <v>0</v>
      </c>
      <c r="U3424" s="3">
        <f>IF(ISNUMBER(B3424),"OK","REVISAR")</f>
        <v>0</v>
      </c>
      <c r="V3424" s="3">
        <f>IF(AND(ISNUMBER(K3424),K3424&gt;0,K3424&lt;50),"OK","REVISAR")</f>
        <v>0</v>
      </c>
      <c r="W3424" s="3">
        <f>IF(AND(ISNUMBER(L3424),L3424&gt;0,L3424&lt;1000000),"OK","REVISAR")</f>
        <v>0</v>
      </c>
      <c r="X3424" s="3">
        <f>IF(AND(ISNUMBER(K3424),ISNUMBER(L3424),ISNUMBER(M3424),ISNUMBER(N3424)),IF(ABS(N3424-(K3424*L3424*(1-M3424/100)))&gt;1,"REVISAR","OK"),"REVISAR")</f>
        <v>0</v>
      </c>
      <c r="Y3424" s="3">
        <f>IF(AND(ISNUMBER(SEARCH("@",E3424)),ISNUMBER(SEARCH(".",E3424))),"OK","REVISAR")</f>
        <v>0</v>
      </c>
      <c r="Z3424" s="3">
        <f>IF(COUNTIF($A$2:$A$5001,A3424)&gt;1,"REVISAR","OK")</f>
        <v>0</v>
      </c>
    </row>
    <row r="3425">
      <c r="A3425" s="3">
        <v>3424</v>
      </c>
      <c r="B3425" s="4">
        <v>45301</v>
      </c>
      <c r="C3425" s="3" t="inlineStr">
        <is>
          <t>Lucas Rodríguez</t>
        </is>
      </c>
      <c r="D3425" s="3" t="inlineStr">
        <is>
          <t>22023552</t>
        </is>
      </c>
      <c r="E3425" s="3" t="inlineStr">
        <is>
          <t>cliente480@</t>
        </is>
      </c>
      <c r="F3425" s="3" t="inlineStr">
        <is>
          <t>+54 9 2326 964097</t>
        </is>
      </c>
      <c r="G3425" s="3" t="inlineStr">
        <is>
          <t>San Antonio de Areco</t>
        </is>
      </c>
      <c r="H3425" s="3" t="inlineStr">
        <is>
          <t>Buenos Aires</t>
        </is>
      </c>
      <c r="I3425" s="3" t="inlineStr">
        <is>
          <t>Teclado mecánico</t>
        </is>
      </c>
      <c r="J3425" s="3" t="inlineStr">
        <is>
          <t>Accesorios</t>
        </is>
      </c>
      <c r="K3425" s="3">
        <v>8</v>
      </c>
      <c r="L3425" s="5">
        <v>161679.24</v>
      </c>
      <c r="M3425" s="3">
        <v>15</v>
      </c>
      <c r="N3425" s="5">
        <v>1099418.83</v>
      </c>
      <c r="O3425" s="3" t="inlineStr">
        <is>
          <t>Cheque</t>
        </is>
      </c>
      <c r="P3425" s="3" t="inlineStr">
        <is>
          <t>Lucas</t>
        </is>
      </c>
      <c r="Q3425" s="3" t="inlineStr">
        <is>
          <t>local 1</t>
        </is>
      </c>
      <c r="R3425" s="3" t="inlineStr">
        <is>
          <t>Entregado</t>
        </is>
      </c>
      <c r="S3425" s="3" t="inlineStr">
        <is>
          <t>Dirección incompleta</t>
        </is>
      </c>
      <c r="T3425" s="3">
        <f>IF(COUNTA(A3425:S3425)&lt;19,"REVISAR","OK")</f>
        <v>0</v>
      </c>
      <c r="U3425" s="3">
        <f>IF(ISNUMBER(B3425),"OK","REVISAR")</f>
        <v>0</v>
      </c>
      <c r="V3425" s="3">
        <f>IF(AND(ISNUMBER(K3425),K3425&gt;0,K3425&lt;50),"OK","REVISAR")</f>
        <v>0</v>
      </c>
      <c r="W3425" s="3">
        <f>IF(AND(ISNUMBER(L3425),L3425&gt;0,L3425&lt;1000000),"OK","REVISAR")</f>
        <v>0</v>
      </c>
      <c r="X3425" s="3">
        <f>IF(AND(ISNUMBER(K3425),ISNUMBER(L3425),ISNUMBER(M3425),ISNUMBER(N3425)),IF(ABS(N3425-(K3425*L3425*(1-M3425/100)))&gt;1,"REVISAR","OK"),"REVISAR")</f>
        <v>0</v>
      </c>
      <c r="Y3425" s="3">
        <f>IF(AND(ISNUMBER(SEARCH("@",E3425)),ISNUMBER(SEARCH(".",E3425))),"OK","REVISAR")</f>
        <v>0</v>
      </c>
      <c r="Z3425" s="3">
        <f>IF(COUNTIF($A$2:$A$5001,A3425)&gt;1,"REVISAR","OK")</f>
        <v>0</v>
      </c>
    </row>
    <row r="3426">
      <c r="A3426" s="3">
        <v>3425</v>
      </c>
      <c r="B3426" s="4">
        <v>45435</v>
      </c>
      <c r="C3426" s="3" t="inlineStr">
        <is>
          <t>Carlos López</t>
        </is>
      </c>
      <c r="D3426" s="3" t="inlineStr">
        <is>
          <t>Sin DNI</t>
        </is>
      </c>
      <c r="E3426" s="3" t="inlineStr">
        <is>
          <t>cliente@</t>
        </is>
      </c>
      <c r="F3426" s="3" t="inlineStr">
        <is>
          <t>+54 9 2326 919572</t>
        </is>
      </c>
      <c r="G3426" s="3" t="inlineStr">
        <is>
          <t>Areco</t>
        </is>
      </c>
      <c r="K3426" s="3">
        <v>6</v>
      </c>
      <c r="L3426" s="5">
        <v>141157.06</v>
      </c>
      <c r="M3426" s="3">
        <v>5</v>
      </c>
      <c r="N3426" s="5">
        <v>804595.24</v>
      </c>
      <c r="O3426" s="3" t="inlineStr">
        <is>
          <t>Tarjeta Crédito</t>
        </is>
      </c>
      <c r="P3426" s="3" t="inlineStr">
        <is>
          <t>Benjamín</t>
        </is>
      </c>
      <c r="R3426" s="3" t="inlineStr">
        <is>
          <t>Entregado</t>
        </is>
      </c>
      <c r="S3426" s="3" t="inlineStr">
        <is>
          <t>Pago a confirmar</t>
        </is>
      </c>
      <c r="T3426" s="3">
        <f>IF(COUNTA(A3426:S3426)&lt;19,"REVISAR","OK")</f>
        <v>0</v>
      </c>
      <c r="U3426" s="3">
        <f>IF(ISNUMBER(B3426),"OK","REVISAR")</f>
        <v>0</v>
      </c>
      <c r="V3426" s="3">
        <f>IF(AND(ISNUMBER(K3426),K3426&gt;0,K3426&lt;50),"OK","REVISAR")</f>
        <v>0</v>
      </c>
      <c r="W3426" s="3">
        <f>IF(AND(ISNUMBER(L3426),L3426&gt;0,L3426&lt;1000000),"OK","REVISAR")</f>
        <v>0</v>
      </c>
      <c r="X3426" s="3">
        <f>IF(AND(ISNUMBER(K3426),ISNUMBER(L3426),ISNUMBER(M3426),ISNUMBER(N3426)),IF(ABS(N3426-(K3426*L3426*(1-M3426/100)))&gt;1,"REVISAR","OK"),"REVISAR")</f>
        <v>0</v>
      </c>
      <c r="Y3426" s="3">
        <f>IF(AND(ISNUMBER(SEARCH("@",E3426)),ISNUMBER(SEARCH(".",E3426))),"OK","REVISAR")</f>
        <v>0</v>
      </c>
      <c r="Z3426" s="3">
        <f>IF(COUNTIF($A$2:$A$5001,A3426)&gt;1,"REVISAR","OK")</f>
        <v>0</v>
      </c>
    </row>
    <row r="3427">
      <c r="A3427" s="3">
        <v>3426</v>
      </c>
      <c r="B3427" s="4">
        <v>45601</v>
      </c>
      <c r="D3427" s="3" t="inlineStr">
        <is>
          <t>31448312</t>
        </is>
      </c>
      <c r="E3427" s="3" t="inlineStr">
        <is>
          <t>cliente637@sinmail</t>
        </is>
      </c>
      <c r="F3427" s="3" t="inlineStr">
        <is>
          <t>+54 9 2326 372972</t>
        </is>
      </c>
      <c r="H3427" s="3" t="inlineStr">
        <is>
          <t>CABA</t>
        </is>
      </c>
      <c r="I3427" s="3" t="inlineStr">
        <is>
          <t>Memoria RAM 8GB</t>
        </is>
      </c>
      <c r="J3427" s="3" t="inlineStr">
        <is>
          <t>Accesorios</t>
        </is>
      </c>
      <c r="K3427" s="3">
        <v>5</v>
      </c>
      <c r="L3427" s="5">
        <v>153276</v>
      </c>
      <c r="M3427" s="3">
        <v>0</v>
      </c>
      <c r="N3427" s="5">
        <v>766380</v>
      </c>
      <c r="P3427" s="3" t="inlineStr">
        <is>
          <t>Sin vendedor</t>
        </is>
      </c>
      <c r="R3427" s="3" t="inlineStr">
        <is>
          <t>En camino</t>
        </is>
      </c>
      <c r="T3427" s="3">
        <f>IF(COUNTA(A3427:S3427)&lt;19,"REVISAR","OK")</f>
        <v>0</v>
      </c>
      <c r="U3427" s="3">
        <f>IF(ISNUMBER(B3427),"OK","REVISAR")</f>
        <v>0</v>
      </c>
      <c r="V3427" s="3">
        <f>IF(AND(ISNUMBER(K3427),K3427&gt;0,K3427&lt;50),"OK","REVISAR")</f>
        <v>0</v>
      </c>
      <c r="W3427" s="3">
        <f>IF(AND(ISNUMBER(L3427),L3427&gt;0,L3427&lt;1000000),"OK","REVISAR")</f>
        <v>0</v>
      </c>
      <c r="X3427" s="3">
        <f>IF(AND(ISNUMBER(K3427),ISNUMBER(L3427),ISNUMBER(M3427),ISNUMBER(N3427)),IF(ABS(N3427-(K3427*L3427*(1-M3427/100)))&gt;1,"REVISAR","OK"),"REVISAR")</f>
        <v>0</v>
      </c>
      <c r="Y3427" s="3">
        <f>IF(AND(ISNUMBER(SEARCH("@",E3427)),ISNUMBER(SEARCH(".",E3427))),"OK","REVISAR")</f>
        <v>0</v>
      </c>
      <c r="Z3427" s="3">
        <f>IF(COUNTIF($A$2:$A$5001,A3427)&gt;1,"REVISAR","OK")</f>
        <v>0</v>
      </c>
    </row>
    <row r="3428">
      <c r="A3428" s="3">
        <v>3427</v>
      </c>
      <c r="B3428" s="4">
        <v>45596</v>
      </c>
      <c r="C3428" s="3" t="inlineStr">
        <is>
          <t>Sofía García</t>
        </is>
      </c>
      <c r="D3428" s="3" t="inlineStr">
        <is>
          <t>32274200</t>
        </is>
      </c>
      <c r="E3428" s="3" t="inlineStr">
        <is>
          <t>cliente18@</t>
        </is>
      </c>
      <c r="F3428" s="3" t="inlineStr">
        <is>
          <t>+54 9 2326 390457</t>
        </is>
      </c>
      <c r="G3428" s="3" t="inlineStr">
        <is>
          <t>Buenos Aires</t>
        </is>
      </c>
      <c r="H3428" s="3" t="inlineStr">
        <is>
          <t>Santa Fe</t>
        </is>
      </c>
      <c r="I3428" s="3" t="inlineStr">
        <is>
          <t>Producto desconocido</t>
        </is>
      </c>
      <c r="K3428" s="3">
        <v>8</v>
      </c>
      <c r="L3428" s="5">
        <v>169717.94</v>
      </c>
      <c r="M3428" s="3">
        <v>20</v>
      </c>
      <c r="N3428" s="5">
        <v>1086194.82</v>
      </c>
      <c r="O3428" s="3" t="inlineStr">
        <is>
          <t>Tarjeta Crédito</t>
        </is>
      </c>
      <c r="P3428" s="3" t="inlineStr">
        <is>
          <t>Sofía</t>
        </is>
      </c>
      <c r="Q3428" s="3" t="inlineStr">
        <is>
          <t>online</t>
        </is>
      </c>
      <c r="R3428" s="3" t="inlineStr">
        <is>
          <t>En camino</t>
        </is>
      </c>
      <c r="S3428" s="3" t="inlineStr">
        <is>
          <t>Producto sin stock</t>
        </is>
      </c>
      <c r="T3428" s="3">
        <f>IF(COUNTA(A3428:S3428)&lt;19,"REVISAR","OK")</f>
        <v>0</v>
      </c>
      <c r="U3428" s="3">
        <f>IF(ISNUMBER(B3428),"OK","REVISAR")</f>
        <v>0</v>
      </c>
      <c r="V3428" s="3">
        <f>IF(AND(ISNUMBER(K3428),K3428&gt;0,K3428&lt;50),"OK","REVISAR")</f>
        <v>0</v>
      </c>
      <c r="W3428" s="3">
        <f>IF(AND(ISNUMBER(L3428),L3428&gt;0,L3428&lt;1000000),"OK","REVISAR")</f>
        <v>0</v>
      </c>
      <c r="X3428" s="3">
        <f>IF(AND(ISNUMBER(K3428),ISNUMBER(L3428),ISNUMBER(M3428),ISNUMBER(N3428)),IF(ABS(N3428-(K3428*L3428*(1-M3428/100)))&gt;1,"REVISAR","OK"),"REVISAR")</f>
        <v>0</v>
      </c>
      <c r="Y3428" s="3">
        <f>IF(AND(ISNUMBER(SEARCH("@",E3428)),ISNUMBER(SEARCH(".",E3428))),"OK","REVISAR")</f>
        <v>0</v>
      </c>
      <c r="Z3428" s="3">
        <f>IF(COUNTIF($A$2:$A$5001,A3428)&gt;1,"REVISAR","OK")</f>
        <v>0</v>
      </c>
    </row>
    <row r="3429">
      <c r="A3429" s="3">
        <v>3428</v>
      </c>
      <c r="B3429" s="4">
        <v>45701</v>
      </c>
      <c r="C3429" s="3" t="inlineStr">
        <is>
          <t>Cliente Sin Nombre</t>
        </is>
      </c>
      <c r="D3429" s="3" t="inlineStr">
        <is>
          <t>38306699</t>
        </is>
      </c>
      <c r="E3429" s="3" t="inlineStr">
        <is>
          <t>cliente155@yahoo.com</t>
        </is>
      </c>
      <c r="F3429" s="3" t="inlineStr">
        <is>
          <t>+54 9 2326 980496</t>
        </is>
      </c>
      <c r="G3429" s="3" t="inlineStr">
        <is>
          <t>Cordoba</t>
        </is>
      </c>
      <c r="H3429" s="3" t="inlineStr">
        <is>
          <t>Mendoza</t>
        </is>
      </c>
      <c r="I3429" s="3" t="inlineStr">
        <is>
          <t>Silla gamer</t>
        </is>
      </c>
      <c r="J3429" s="3" t="inlineStr">
        <is>
          <t>Tecnología</t>
        </is>
      </c>
      <c r="K3429" s="3">
        <v>5</v>
      </c>
      <c r="L3429" s="5">
        <v>47793.86</v>
      </c>
      <c r="M3429" s="3">
        <v>15</v>
      </c>
      <c r="N3429" s="5">
        <v>203123.9</v>
      </c>
      <c r="O3429" s="3" t="inlineStr">
        <is>
          <t>MercadoPago</t>
        </is>
      </c>
      <c r="P3429" s="3" t="inlineStr">
        <is>
          <t>Admin</t>
        </is>
      </c>
      <c r="R3429" s="3" t="inlineStr">
        <is>
          <t>Cancelado</t>
        </is>
      </c>
      <c r="T3429" s="3">
        <f>IF(COUNTA(A3429:S3429)&lt;19,"REVISAR","OK")</f>
        <v>0</v>
      </c>
      <c r="U3429" s="3">
        <f>IF(ISNUMBER(B3429),"OK","REVISAR")</f>
        <v>0</v>
      </c>
      <c r="V3429" s="3">
        <f>IF(AND(ISNUMBER(K3429),K3429&gt;0,K3429&lt;50),"OK","REVISAR")</f>
        <v>0</v>
      </c>
      <c r="W3429" s="3">
        <f>IF(AND(ISNUMBER(L3429),L3429&gt;0,L3429&lt;1000000),"OK","REVISAR")</f>
        <v>0</v>
      </c>
      <c r="X3429" s="3">
        <f>IF(AND(ISNUMBER(K3429),ISNUMBER(L3429),ISNUMBER(M3429),ISNUMBER(N3429)),IF(ABS(N3429-(K3429*L3429*(1-M3429/100)))&gt;1,"REVISAR","OK"),"REVISAR")</f>
        <v>0</v>
      </c>
      <c r="Y3429" s="3">
        <f>IF(AND(ISNUMBER(SEARCH("@",E3429)),ISNUMBER(SEARCH(".",E3429))),"OK","REVISAR")</f>
        <v>0</v>
      </c>
      <c r="Z3429" s="3">
        <f>IF(COUNTIF($A$2:$A$5001,A3429)&gt;1,"REVISAR","OK")</f>
        <v>0</v>
      </c>
    </row>
    <row r="3430">
      <c r="A3430" s="3">
        <v>3429</v>
      </c>
      <c r="B3430" s="4">
        <v>45430</v>
      </c>
      <c r="C3430" s="3" t="inlineStr">
        <is>
          <t>Ana Martínez</t>
        </is>
      </c>
      <c r="D3430" s="3" t="inlineStr">
        <is>
          <t>34519492</t>
        </is>
      </c>
      <c r="E3430" s="3" t="inlineStr">
        <is>
          <t>cliente140@sinmail</t>
        </is>
      </c>
      <c r="F3430" s="3" t="inlineStr">
        <is>
          <t>+54 9 2326 917703</t>
        </is>
      </c>
      <c r="G3430" s="3" t="inlineStr">
        <is>
          <t>san antonio de areco</t>
        </is>
      </c>
      <c r="I3430" s="3" t="inlineStr">
        <is>
          <t>Auriculares Bluetooth</t>
        </is>
      </c>
      <c r="J3430" s="3" t="inlineStr">
        <is>
          <t>Accesorios</t>
        </is>
      </c>
      <c r="K3430" s="3">
        <v>6</v>
      </c>
      <c r="L3430" s="5">
        <v>91366.58</v>
      </c>
      <c r="M3430" s="3">
        <v>0</v>
      </c>
      <c r="N3430" s="5">
        <v>548199.48</v>
      </c>
      <c r="O3430" s="3" t="inlineStr">
        <is>
          <t>Transferencia</t>
        </is>
      </c>
      <c r="P3430" s="3" t="inlineStr">
        <is>
          <t>Sofía</t>
        </is>
      </c>
      <c r="T3430" s="3">
        <f>IF(COUNTA(A3430:S3430)&lt;19,"REVISAR","OK")</f>
        <v>0</v>
      </c>
      <c r="U3430" s="3">
        <f>IF(ISNUMBER(B3430),"OK","REVISAR")</f>
        <v>0</v>
      </c>
      <c r="V3430" s="3">
        <f>IF(AND(ISNUMBER(K3430),K3430&gt;0,K3430&lt;50),"OK","REVISAR")</f>
        <v>0</v>
      </c>
      <c r="W3430" s="3">
        <f>IF(AND(ISNUMBER(L3430),L3430&gt;0,L3430&lt;1000000),"OK","REVISAR")</f>
        <v>0</v>
      </c>
      <c r="X3430" s="3">
        <f>IF(AND(ISNUMBER(K3430),ISNUMBER(L3430),ISNUMBER(M3430),ISNUMBER(N3430)),IF(ABS(N3430-(K3430*L3430*(1-M3430/100)))&gt;1,"REVISAR","OK"),"REVISAR")</f>
        <v>0</v>
      </c>
      <c r="Y3430" s="3">
        <f>IF(AND(ISNUMBER(SEARCH("@",E3430)),ISNUMBER(SEARCH(".",E3430))),"OK","REVISAR")</f>
        <v>0</v>
      </c>
      <c r="Z3430" s="3">
        <f>IF(COUNTIF($A$2:$A$5001,A3430)&gt;1,"REVISAR","OK")</f>
        <v>0</v>
      </c>
    </row>
    <row r="3431">
      <c r="A3431" s="3">
        <v>3430</v>
      </c>
      <c r="B3431" s="4">
        <v>45581</v>
      </c>
      <c r="C3431" s="3" t="inlineStr">
        <is>
          <t>Lucas Rodríguez</t>
        </is>
      </c>
      <c r="D3431" s="3" t="inlineStr">
        <is>
          <t>39612775</t>
        </is>
      </c>
      <c r="E3431" s="3" t="inlineStr">
        <is>
          <t>cliente517@outlook.com</t>
        </is>
      </c>
      <c r="F3431" s="3" t="inlineStr">
        <is>
          <t>+54 9 2326 919084</t>
        </is>
      </c>
      <c r="G3431" s="3" t="inlineStr">
        <is>
          <t>Bs As</t>
        </is>
      </c>
      <c r="H3431" s="3" t="inlineStr">
        <is>
          <t>CABA</t>
        </is>
      </c>
      <c r="I3431" s="3" t="inlineStr">
        <is>
          <t>Webcam HD</t>
        </is>
      </c>
      <c r="J3431" s="3" t="inlineStr">
        <is>
          <t>Hogar</t>
        </is>
      </c>
      <c r="K3431" s="3">
        <v>6</v>
      </c>
      <c r="L3431" s="5">
        <v>121815.38</v>
      </c>
      <c r="M3431" s="3">
        <v>5</v>
      </c>
      <c r="N3431" s="5">
        <v>42569.03</v>
      </c>
      <c r="Q3431" s="3" t="inlineStr">
        <is>
          <t>Local 1</t>
        </is>
      </c>
      <c r="R3431" s="3" t="inlineStr">
        <is>
          <t>En camino</t>
        </is>
      </c>
      <c r="T3431" s="3">
        <f>IF(COUNTA(A3431:S3431)&lt;19,"REVISAR","OK")</f>
        <v>0</v>
      </c>
      <c r="U3431" s="3">
        <f>IF(ISNUMBER(B3431),"OK","REVISAR")</f>
        <v>0</v>
      </c>
      <c r="V3431" s="3">
        <f>IF(AND(ISNUMBER(K3431),K3431&gt;0,K3431&lt;50),"OK","REVISAR")</f>
        <v>0</v>
      </c>
      <c r="W3431" s="3">
        <f>IF(AND(ISNUMBER(L3431),L3431&gt;0,L3431&lt;1000000),"OK","REVISAR")</f>
        <v>0</v>
      </c>
      <c r="X3431" s="3">
        <f>IF(AND(ISNUMBER(K3431),ISNUMBER(L3431),ISNUMBER(M3431),ISNUMBER(N3431)),IF(ABS(N3431-(K3431*L3431*(1-M3431/100)))&gt;1,"REVISAR","OK"),"REVISAR")</f>
        <v>0</v>
      </c>
      <c r="Y3431" s="3">
        <f>IF(AND(ISNUMBER(SEARCH("@",E3431)),ISNUMBER(SEARCH(".",E3431))),"OK","REVISAR")</f>
        <v>0</v>
      </c>
      <c r="Z3431" s="3">
        <f>IF(COUNTIF($A$2:$A$5001,A3431)&gt;1,"REVISAR","OK")</f>
        <v>0</v>
      </c>
    </row>
    <row r="3432">
      <c r="A3432" s="3">
        <v>3431</v>
      </c>
      <c r="B3432" s="4">
        <v>45345</v>
      </c>
      <c r="C3432" s="3" t="inlineStr">
        <is>
          <t>Juan Pérez</t>
        </is>
      </c>
      <c r="D3432" s="3" t="inlineStr">
        <is>
          <t>25622106</t>
        </is>
      </c>
      <c r="E3432" s="3" t="inlineStr">
        <is>
          <t>cliente323@gmai.com</t>
        </is>
      </c>
      <c r="F3432" s="3" t="inlineStr">
        <is>
          <t>+54 9 2326 716452</t>
        </is>
      </c>
      <c r="G3432" s="3" t="inlineStr">
        <is>
          <t>Areco</t>
        </is>
      </c>
      <c r="H3432" s="3" t="inlineStr">
        <is>
          <t>CABA</t>
        </is>
      </c>
      <c r="I3432" s="3" t="inlineStr">
        <is>
          <t>Memoria RAM 8GB</t>
        </is>
      </c>
      <c r="J3432" s="3" t="inlineStr">
        <is>
          <t>Periféricos</t>
        </is>
      </c>
      <c r="K3432" s="3">
        <v>7</v>
      </c>
      <c r="M3432" s="3">
        <v>20</v>
      </c>
      <c r="O3432" s="3" t="inlineStr">
        <is>
          <t>tarjeta credito</t>
        </is>
      </c>
      <c r="P3432" s="3" t="inlineStr">
        <is>
          <t>Lucas</t>
        </is>
      </c>
      <c r="Q3432" s="3" t="inlineStr">
        <is>
          <t>Sucursal Centro</t>
        </is>
      </c>
      <c r="R3432" s="3" t="inlineStr">
        <is>
          <t>Pendiente</t>
        </is>
      </c>
      <c r="T3432" s="3">
        <f>IF(COUNTA(A3432:S3432)&lt;19,"REVISAR","OK")</f>
        <v>0</v>
      </c>
      <c r="U3432" s="3">
        <f>IF(ISNUMBER(B3432),"OK","REVISAR")</f>
        <v>0</v>
      </c>
      <c r="V3432" s="3">
        <f>IF(AND(ISNUMBER(K3432),K3432&gt;0,K3432&lt;50),"OK","REVISAR")</f>
        <v>0</v>
      </c>
      <c r="W3432" s="3">
        <f>IF(AND(ISNUMBER(L3432),L3432&gt;0,L3432&lt;1000000),"OK","REVISAR")</f>
        <v>0</v>
      </c>
      <c r="X3432" s="3">
        <f>IF(AND(ISNUMBER(K3432),ISNUMBER(L3432),ISNUMBER(M3432),ISNUMBER(N3432)),IF(ABS(N3432-(K3432*L3432*(1-M3432/100)))&gt;1,"REVISAR","OK"),"REVISAR")</f>
        <v>0</v>
      </c>
      <c r="Y3432" s="3">
        <f>IF(AND(ISNUMBER(SEARCH("@",E3432)),ISNUMBER(SEARCH(".",E3432))),"OK","REVISAR")</f>
        <v>0</v>
      </c>
      <c r="Z3432" s="3">
        <f>IF(COUNTIF($A$2:$A$5001,A3432)&gt;1,"REVISAR","OK")</f>
        <v>0</v>
      </c>
    </row>
    <row r="3433">
      <c r="A3433" s="3">
        <v>3432</v>
      </c>
      <c r="B3433" s="4">
        <v>45751</v>
      </c>
      <c r="C3433" s="3" t="inlineStr">
        <is>
          <t>Lucas Rodríguez</t>
        </is>
      </c>
      <c r="D3433" s="3" t="inlineStr">
        <is>
          <t>25559411</t>
        </is>
      </c>
      <c r="E3433" s="3" t="inlineStr">
        <is>
          <t>@gmail.com</t>
        </is>
      </c>
      <c r="F3433" s="3" t="inlineStr">
        <is>
          <t>+54 9 2326 990564</t>
        </is>
      </c>
      <c r="G3433" s="3" t="inlineStr">
        <is>
          <t>CABA</t>
        </is>
      </c>
      <c r="H3433" s="3" t="inlineStr">
        <is>
          <t>Córdoba</t>
        </is>
      </c>
      <c r="J3433" s="3" t="inlineStr">
        <is>
          <t>tecnologia</t>
        </is>
      </c>
      <c r="K3433" s="3">
        <v>1</v>
      </c>
      <c r="L3433" s="5">
        <v>166027.55</v>
      </c>
      <c r="M3433" s="3">
        <v>0</v>
      </c>
      <c r="N3433" s="5">
        <v>166027.55</v>
      </c>
      <c r="O3433" s="3" t="inlineStr">
        <is>
          <t>Efectivo</t>
        </is>
      </c>
      <c r="P3433" s="3" t="inlineStr">
        <is>
          <t>admin</t>
        </is>
      </c>
      <c r="Q3433" s="3" t="inlineStr">
        <is>
          <t>Local 1</t>
        </is>
      </c>
      <c r="T3433" s="3">
        <f>IF(COUNTA(A3433:S3433)&lt;19,"REVISAR","OK")</f>
        <v>0</v>
      </c>
      <c r="U3433" s="3">
        <f>IF(ISNUMBER(B3433),"OK","REVISAR")</f>
        <v>0</v>
      </c>
      <c r="V3433" s="3">
        <f>IF(AND(ISNUMBER(K3433),K3433&gt;0,K3433&lt;50),"OK","REVISAR")</f>
        <v>0</v>
      </c>
      <c r="W3433" s="3">
        <f>IF(AND(ISNUMBER(L3433),L3433&gt;0,L3433&lt;1000000),"OK","REVISAR")</f>
        <v>0</v>
      </c>
      <c r="X3433" s="3">
        <f>IF(AND(ISNUMBER(K3433),ISNUMBER(L3433),ISNUMBER(M3433),ISNUMBER(N3433)),IF(ABS(N3433-(K3433*L3433*(1-M3433/100)))&gt;1,"REVISAR","OK"),"REVISAR")</f>
        <v>0</v>
      </c>
      <c r="Y3433" s="3">
        <f>IF(AND(ISNUMBER(SEARCH("@",E3433)),ISNUMBER(SEARCH(".",E3433))),"OK","REVISAR")</f>
        <v>0</v>
      </c>
      <c r="Z3433" s="3">
        <f>IF(COUNTIF($A$2:$A$5001,A3433)&gt;1,"REVISAR","OK")</f>
        <v>0</v>
      </c>
    </row>
    <row r="3434">
      <c r="A3434" s="3">
        <v>3433</v>
      </c>
      <c r="B3434" s="4" t="inlineStr">
        <is>
          <t>sin fecha</t>
        </is>
      </c>
      <c r="C3434" s="3" t="inlineStr">
        <is>
          <t>Carlos López</t>
        </is>
      </c>
      <c r="D3434" s="3" t="inlineStr">
        <is>
          <t>20886298</t>
        </is>
      </c>
      <c r="E3434" s="3" t="inlineStr">
        <is>
          <t>cliente214@</t>
        </is>
      </c>
      <c r="F3434" s="3" t="inlineStr">
        <is>
          <t>+54 9 2326 145485</t>
        </is>
      </c>
      <c r="G3434" s="3" t="inlineStr">
        <is>
          <t>Mendoza</t>
        </is>
      </c>
      <c r="I3434" s="3" t="inlineStr">
        <is>
          <t>Webcam HD</t>
        </is>
      </c>
      <c r="J3434" s="3" t="inlineStr">
        <is>
          <t>Tecnologia</t>
        </is>
      </c>
      <c r="K3434" s="3">
        <v>6</v>
      </c>
      <c r="L3434" s="5">
        <v>12647.5</v>
      </c>
      <c r="M3434" s="3">
        <v>20</v>
      </c>
      <c r="N3434" s="5">
        <v>60708</v>
      </c>
      <c r="O3434" s="3" t="inlineStr">
        <is>
          <t>Transferencia</t>
        </is>
      </c>
      <c r="P3434" s="3" t="inlineStr">
        <is>
          <t>Admin</t>
        </is>
      </c>
      <c r="Q3434" s="3" t="inlineStr">
        <is>
          <t>Sucursal Norte</t>
        </is>
      </c>
      <c r="R3434" s="3" t="inlineStr">
        <is>
          <t>Entregado</t>
        </is>
      </c>
      <c r="S3434" s="3" t="inlineStr">
        <is>
          <t>Pago a confirmar</t>
        </is>
      </c>
      <c r="T3434" s="3">
        <f>IF(COUNTA(A3434:S3434)&lt;19,"REVISAR","OK")</f>
        <v>0</v>
      </c>
      <c r="U3434" s="3">
        <f>IF(ISNUMBER(B3434),"OK","REVISAR")</f>
        <v>0</v>
      </c>
      <c r="V3434" s="3">
        <f>IF(AND(ISNUMBER(K3434),K3434&gt;0,K3434&lt;50),"OK","REVISAR")</f>
        <v>0</v>
      </c>
      <c r="W3434" s="3">
        <f>IF(AND(ISNUMBER(L3434),L3434&gt;0,L3434&lt;1000000),"OK","REVISAR")</f>
        <v>0</v>
      </c>
      <c r="X3434" s="3">
        <f>IF(AND(ISNUMBER(K3434),ISNUMBER(L3434),ISNUMBER(M3434),ISNUMBER(N3434)),IF(ABS(N3434-(K3434*L3434*(1-M3434/100)))&gt;1,"REVISAR","OK"),"REVISAR")</f>
        <v>0</v>
      </c>
      <c r="Y3434" s="3">
        <f>IF(AND(ISNUMBER(SEARCH("@",E3434)),ISNUMBER(SEARCH(".",E3434))),"OK","REVISAR")</f>
        <v>0</v>
      </c>
      <c r="Z3434" s="3">
        <f>IF(COUNTIF($A$2:$A$5001,A3434)&gt;1,"REVISAR","OK")</f>
        <v>0</v>
      </c>
    </row>
    <row r="3435">
      <c r="A3435" s="3">
        <v>3434</v>
      </c>
      <c r="B3435" s="4">
        <v>45768</v>
      </c>
      <c r="C3435" s="3" t="inlineStr">
        <is>
          <t>Pedro Sánchez</t>
        </is>
      </c>
      <c r="D3435" s="3" t="inlineStr">
        <is>
          <t>34750146</t>
        </is>
      </c>
      <c r="E3435" s="3" t="inlineStr">
        <is>
          <t>cliente453@gmail.com</t>
        </is>
      </c>
      <c r="F3435" s="3" t="inlineStr">
        <is>
          <t>+54 9 2326 821226</t>
        </is>
      </c>
      <c r="G3435" s="3" t="inlineStr">
        <is>
          <t>Rosario</t>
        </is>
      </c>
      <c r="I3435" s="3" t="inlineStr">
        <is>
          <t>Webcam HD</t>
        </is>
      </c>
      <c r="K3435" s="3">
        <v>4</v>
      </c>
      <c r="L3435" s="5">
        <v>98509.58</v>
      </c>
      <c r="M3435" s="3">
        <v>0</v>
      </c>
      <c r="N3435" s="5">
        <v>394038.32</v>
      </c>
      <c r="P3435" s="3" t="inlineStr">
        <is>
          <t>Sofía</t>
        </is>
      </c>
      <c r="Q3435" s="3" t="inlineStr">
        <is>
          <t>Norte</t>
        </is>
      </c>
      <c r="S3435" s="3" t="inlineStr">
        <is>
          <t>Pago a confirmar</t>
        </is>
      </c>
      <c r="T3435" s="3">
        <f>IF(COUNTA(A3435:S3435)&lt;19,"REVISAR","OK")</f>
        <v>0</v>
      </c>
      <c r="U3435" s="3">
        <f>IF(ISNUMBER(B3435),"OK","REVISAR")</f>
        <v>0</v>
      </c>
      <c r="V3435" s="3">
        <f>IF(AND(ISNUMBER(K3435),K3435&gt;0,K3435&lt;50),"OK","REVISAR")</f>
        <v>0</v>
      </c>
      <c r="W3435" s="3">
        <f>IF(AND(ISNUMBER(L3435),L3435&gt;0,L3435&lt;1000000),"OK","REVISAR")</f>
        <v>0</v>
      </c>
      <c r="X3435" s="3">
        <f>IF(AND(ISNUMBER(K3435),ISNUMBER(L3435),ISNUMBER(M3435),ISNUMBER(N3435)),IF(ABS(N3435-(K3435*L3435*(1-M3435/100)))&gt;1,"REVISAR","OK"),"REVISAR")</f>
        <v>0</v>
      </c>
      <c r="Y3435" s="3">
        <f>IF(AND(ISNUMBER(SEARCH("@",E3435)),ISNUMBER(SEARCH(".",E3435))),"OK","REVISAR")</f>
        <v>0</v>
      </c>
      <c r="Z3435" s="3">
        <f>IF(COUNTIF($A$2:$A$5001,A3435)&gt;1,"REVISAR","OK")</f>
        <v>0</v>
      </c>
    </row>
    <row r="3436">
      <c r="A3436" s="3">
        <v>3435</v>
      </c>
      <c r="B3436" s="4">
        <v>45738</v>
      </c>
      <c r="C3436" s="3" t="inlineStr">
        <is>
          <t>Lucas Rodríguez</t>
        </is>
      </c>
      <c r="D3436" s="3" t="inlineStr">
        <is>
          <t>38559451</t>
        </is>
      </c>
      <c r="E3436" s="3" t="inlineStr">
        <is>
          <t>cliente807@</t>
        </is>
      </c>
      <c r="F3436" s="3" t="inlineStr">
        <is>
          <t>+54 9 2326 955504</t>
        </is>
      </c>
      <c r="G3436" s="3" t="inlineStr">
        <is>
          <t>CABA</t>
        </is>
      </c>
      <c r="H3436" s="3" t="inlineStr">
        <is>
          <t>Bs.As</t>
        </is>
      </c>
      <c r="I3436" s="3" t="inlineStr">
        <is>
          <t>Producto desconocido</t>
        </is>
      </c>
      <c r="J3436" s="3" t="inlineStr">
        <is>
          <t>perifericos</t>
        </is>
      </c>
      <c r="K3436" s="3">
        <v>4</v>
      </c>
      <c r="L3436" s="5">
        <v>137015.55</v>
      </c>
      <c r="M3436" s="3">
        <v>0</v>
      </c>
      <c r="N3436" s="5">
        <v>548062.2</v>
      </c>
      <c r="O3436" s="3" t="inlineStr">
        <is>
          <t>Tarjeta Débito</t>
        </is>
      </c>
      <c r="P3436" s="3" t="inlineStr">
        <is>
          <t>admin</t>
        </is>
      </c>
      <c r="Q3436" s="3" t="inlineStr">
        <is>
          <t>online</t>
        </is>
      </c>
      <c r="R3436" s="3" t="inlineStr">
        <is>
          <t>Entregado</t>
        </is>
      </c>
      <c r="S3436" s="3" t="inlineStr">
        <is>
          <t>Producto sin stock</t>
        </is>
      </c>
      <c r="T3436" s="3">
        <f>IF(COUNTA(A3436:S3436)&lt;19,"REVISAR","OK")</f>
        <v>0</v>
      </c>
      <c r="U3436" s="3">
        <f>IF(ISNUMBER(B3436),"OK","REVISAR")</f>
        <v>0</v>
      </c>
      <c r="V3436" s="3">
        <f>IF(AND(ISNUMBER(K3436),K3436&gt;0,K3436&lt;50),"OK","REVISAR")</f>
        <v>0</v>
      </c>
      <c r="W3436" s="3">
        <f>IF(AND(ISNUMBER(L3436),L3436&gt;0,L3436&lt;1000000),"OK","REVISAR")</f>
        <v>0</v>
      </c>
      <c r="X3436" s="3">
        <f>IF(AND(ISNUMBER(K3436),ISNUMBER(L3436),ISNUMBER(M3436),ISNUMBER(N3436)),IF(ABS(N3436-(K3436*L3436*(1-M3436/100)))&gt;1,"REVISAR","OK"),"REVISAR")</f>
        <v>0</v>
      </c>
      <c r="Y3436" s="3">
        <f>IF(AND(ISNUMBER(SEARCH("@",E3436)),ISNUMBER(SEARCH(".",E3436))),"OK","REVISAR")</f>
        <v>0</v>
      </c>
      <c r="Z3436" s="3">
        <f>IF(COUNTIF($A$2:$A$5001,A3436)&gt;1,"REVISAR","OK")</f>
        <v>0</v>
      </c>
    </row>
    <row r="3437">
      <c r="A3437" s="3">
        <v>3436</v>
      </c>
      <c r="B3437" s="4">
        <v>45630</v>
      </c>
      <c r="C3437" s="3" t="inlineStr">
        <is>
          <t>Juan Pérez</t>
        </is>
      </c>
      <c r="D3437" s="3" t="inlineStr">
        <is>
          <t>31646685</t>
        </is>
      </c>
      <c r="E3437" s="3" t="inlineStr">
        <is>
          <t>cliente638@yahoo.com</t>
        </is>
      </c>
      <c r="F3437" s="3" t="inlineStr">
        <is>
          <t>+54 9 2326 989668</t>
        </is>
      </c>
      <c r="G3437" s="3" t="inlineStr">
        <is>
          <t>Mendoza</t>
        </is>
      </c>
      <c r="H3437" s="3" t="inlineStr">
        <is>
          <t>CABA</t>
        </is>
      </c>
      <c r="I3437" s="3" t="inlineStr">
        <is>
          <t>Producto desconocido</t>
        </is>
      </c>
      <c r="J3437" s="3" t="inlineStr">
        <is>
          <t>Periféricos</t>
        </is>
      </c>
      <c r="K3437" s="3">
        <v>4</v>
      </c>
      <c r="L3437" s="5">
        <v>118824.18</v>
      </c>
      <c r="M3437" s="3">
        <v>0</v>
      </c>
      <c r="N3437" s="5">
        <v>475296.72</v>
      </c>
      <c r="O3437" s="3" t="inlineStr">
        <is>
          <t>transf</t>
        </is>
      </c>
      <c r="R3437" s="3" t="inlineStr">
        <is>
          <t>Pendiente</t>
        </is>
      </c>
      <c r="S3437" s="3" t="inlineStr">
        <is>
          <t>Pago a confirmar</t>
        </is>
      </c>
      <c r="T3437" s="3">
        <f>IF(COUNTA(A3437:S3437)&lt;19,"REVISAR","OK")</f>
        <v>0</v>
      </c>
      <c r="U3437" s="3">
        <f>IF(ISNUMBER(B3437),"OK","REVISAR")</f>
        <v>0</v>
      </c>
      <c r="V3437" s="3">
        <f>IF(AND(ISNUMBER(K3437),K3437&gt;0,K3437&lt;50),"OK","REVISAR")</f>
        <v>0</v>
      </c>
      <c r="W3437" s="3">
        <f>IF(AND(ISNUMBER(L3437),L3437&gt;0,L3437&lt;1000000),"OK","REVISAR")</f>
        <v>0</v>
      </c>
      <c r="X3437" s="3">
        <f>IF(AND(ISNUMBER(K3437),ISNUMBER(L3437),ISNUMBER(M3437),ISNUMBER(N3437)),IF(ABS(N3437-(K3437*L3437*(1-M3437/100)))&gt;1,"REVISAR","OK"),"REVISAR")</f>
        <v>0</v>
      </c>
      <c r="Y3437" s="3">
        <f>IF(AND(ISNUMBER(SEARCH("@",E3437)),ISNUMBER(SEARCH(".",E3437))),"OK","REVISAR")</f>
        <v>0</v>
      </c>
      <c r="Z3437" s="3">
        <f>IF(COUNTIF($A$2:$A$5001,A3437)&gt;1,"REVISAR","OK")</f>
        <v>0</v>
      </c>
    </row>
    <row r="3438">
      <c r="A3438" s="3">
        <v>3437</v>
      </c>
      <c r="B3438" s="4">
        <v>45766</v>
      </c>
      <c r="C3438" s="3" t="inlineStr">
        <is>
          <t>Pedro Sánchez</t>
        </is>
      </c>
      <c r="D3438" s="3" t="inlineStr">
        <is>
          <t>32984635</t>
        </is>
      </c>
      <c r="E3438" s="3" t="inlineStr">
        <is>
          <t>cliente475@outlook.com</t>
        </is>
      </c>
      <c r="G3438" s="3" t="inlineStr">
        <is>
          <t>Areco</t>
        </is>
      </c>
      <c r="I3438" s="3" t="inlineStr">
        <is>
          <t>Notebook 15</t>
        </is>
      </c>
      <c r="J3438" s="3" t="inlineStr">
        <is>
          <t>Accesorios</t>
        </is>
      </c>
      <c r="K3438" s="3">
        <v>2</v>
      </c>
      <c r="L3438" s="5">
        <v>173646.16</v>
      </c>
      <c r="M3438" s="3">
        <v>5</v>
      </c>
      <c r="N3438" s="5">
        <v>329927.7</v>
      </c>
      <c r="P3438" s="3" t="inlineStr">
        <is>
          <t>admin</t>
        </is>
      </c>
      <c r="Q3438" s="3" t="inlineStr">
        <is>
          <t>Local 1</t>
        </is>
      </c>
      <c r="R3438" s="3" t="inlineStr">
        <is>
          <t>entregado</t>
        </is>
      </c>
      <c r="S3438" s="3" t="inlineStr">
        <is>
          <t>sin observaciones</t>
        </is>
      </c>
      <c r="T3438" s="3">
        <f>IF(COUNTA(A3438:S3438)&lt;19,"REVISAR","OK")</f>
        <v>0</v>
      </c>
      <c r="U3438" s="3">
        <f>IF(ISNUMBER(B3438),"OK","REVISAR")</f>
        <v>0</v>
      </c>
      <c r="V3438" s="3">
        <f>IF(AND(ISNUMBER(K3438),K3438&gt;0,K3438&lt;50),"OK","REVISAR")</f>
        <v>0</v>
      </c>
      <c r="W3438" s="3">
        <f>IF(AND(ISNUMBER(L3438),L3438&gt;0,L3438&lt;1000000),"OK","REVISAR")</f>
        <v>0</v>
      </c>
      <c r="X3438" s="3">
        <f>IF(AND(ISNUMBER(K3438),ISNUMBER(L3438),ISNUMBER(M3438),ISNUMBER(N3438)),IF(ABS(N3438-(K3438*L3438*(1-M3438/100)))&gt;1,"REVISAR","OK"),"REVISAR")</f>
        <v>0</v>
      </c>
      <c r="Y3438" s="3">
        <f>IF(AND(ISNUMBER(SEARCH("@",E3438)),ISNUMBER(SEARCH(".",E3438))),"OK","REVISAR")</f>
        <v>0</v>
      </c>
      <c r="Z3438" s="3">
        <f>IF(COUNTIF($A$2:$A$5001,A3438)&gt;1,"REVISAR","OK")</f>
        <v>0</v>
      </c>
    </row>
    <row r="3439">
      <c r="A3439" s="3">
        <v>3438</v>
      </c>
      <c r="B3439" s="4">
        <v>45399</v>
      </c>
      <c r="C3439" s="3" t="inlineStr">
        <is>
          <t>Sofía García</t>
        </is>
      </c>
      <c r="D3439" s="3" t="inlineStr">
        <is>
          <t>26770203</t>
        </is>
      </c>
      <c r="E3439" s="3" t="inlineStr">
        <is>
          <t>cliente751@</t>
        </is>
      </c>
      <c r="F3439" s="3" t="inlineStr">
        <is>
          <t>+54 9 2326 894515</t>
        </is>
      </c>
      <c r="H3439" s="3" t="inlineStr">
        <is>
          <t>Mendoza</t>
        </is>
      </c>
      <c r="I3439" s="3" t="inlineStr">
        <is>
          <t>Mouse gamer</t>
        </is>
      </c>
      <c r="J3439" s="3" t="inlineStr">
        <is>
          <t>Periféricos</t>
        </is>
      </c>
      <c r="K3439" s="3">
        <v>8</v>
      </c>
      <c r="L3439" s="5" t="inlineStr">
        <is>
          <t>gratis</t>
        </is>
      </c>
      <c r="M3439" s="3">
        <v>0</v>
      </c>
      <c r="O3439" s="3" t="inlineStr">
        <is>
          <t>Tarjeta Crédito</t>
        </is>
      </c>
      <c r="P3439" s="3" t="inlineStr">
        <is>
          <t>Isaías</t>
        </is>
      </c>
      <c r="S3439" s="3" t="inlineStr">
        <is>
          <t>Pago a confirmar</t>
        </is>
      </c>
      <c r="T3439" s="3">
        <f>IF(COUNTA(A3439:S3439)&lt;19,"REVISAR","OK")</f>
        <v>0</v>
      </c>
      <c r="U3439" s="3">
        <f>IF(ISNUMBER(B3439),"OK","REVISAR")</f>
        <v>0</v>
      </c>
      <c r="V3439" s="3">
        <f>IF(AND(ISNUMBER(K3439),K3439&gt;0,K3439&lt;50),"OK","REVISAR")</f>
        <v>0</v>
      </c>
      <c r="W3439" s="3">
        <f>IF(AND(ISNUMBER(L3439),L3439&gt;0,L3439&lt;1000000),"OK","REVISAR")</f>
        <v>0</v>
      </c>
      <c r="X3439" s="3">
        <f>IF(AND(ISNUMBER(K3439),ISNUMBER(L3439),ISNUMBER(M3439),ISNUMBER(N3439)),IF(ABS(N3439-(K3439*L3439*(1-M3439/100)))&gt;1,"REVISAR","OK"),"REVISAR")</f>
        <v>0</v>
      </c>
      <c r="Y3439" s="3">
        <f>IF(AND(ISNUMBER(SEARCH("@",E3439)),ISNUMBER(SEARCH(".",E3439))),"OK","REVISAR")</f>
        <v>0</v>
      </c>
      <c r="Z3439" s="3">
        <f>IF(COUNTIF($A$2:$A$5001,A3439)&gt;1,"REVISAR","OK")</f>
        <v>0</v>
      </c>
    </row>
    <row r="3440">
      <c r="A3440" s="3">
        <v>3439</v>
      </c>
      <c r="B3440" s="4">
        <v>45480</v>
      </c>
      <c r="C3440" s="3" t="inlineStr">
        <is>
          <t>Lucas Rodríguez</t>
        </is>
      </c>
      <c r="D3440" s="3" t="inlineStr">
        <is>
          <t>35008251</t>
        </is>
      </c>
      <c r="E3440" s="3" t="inlineStr">
        <is>
          <t>cliente@</t>
        </is>
      </c>
      <c r="F3440" s="3" t="inlineStr">
        <is>
          <t>+54 9 2326 509548</t>
        </is>
      </c>
      <c r="G3440" s="3" t="inlineStr">
        <is>
          <t>Buenos Aires</t>
        </is>
      </c>
      <c r="H3440" s="3" t="inlineStr">
        <is>
          <t>Santa Fe</t>
        </is>
      </c>
      <c r="I3440" s="3" t="inlineStr">
        <is>
          <t>Webcam HD</t>
        </is>
      </c>
      <c r="J3440" s="3" t="inlineStr">
        <is>
          <t>Periféricos</t>
        </is>
      </c>
      <c r="K3440" s="3">
        <v>2</v>
      </c>
      <c r="L3440" s="5">
        <v>63493.75</v>
      </c>
      <c r="M3440" s="3">
        <v>10</v>
      </c>
      <c r="N3440" s="5">
        <v>114288.75</v>
      </c>
      <c r="O3440" s="3" t="inlineStr">
        <is>
          <t>tarjeta credito</t>
        </is>
      </c>
      <c r="P3440" s="3" t="inlineStr">
        <is>
          <t>Sin vendedor</t>
        </is>
      </c>
      <c r="Q3440" s="3" t="inlineStr">
        <is>
          <t>local 1</t>
        </is>
      </c>
      <c r="R3440" s="3" t="inlineStr">
        <is>
          <t>Entregado</t>
        </is>
      </c>
      <c r="T3440" s="3">
        <f>IF(COUNTA(A3440:S3440)&lt;19,"REVISAR","OK")</f>
        <v>0</v>
      </c>
      <c r="U3440" s="3">
        <f>IF(ISNUMBER(B3440),"OK","REVISAR")</f>
        <v>0</v>
      </c>
      <c r="V3440" s="3">
        <f>IF(AND(ISNUMBER(K3440),K3440&gt;0,K3440&lt;50),"OK","REVISAR")</f>
        <v>0</v>
      </c>
      <c r="W3440" s="3">
        <f>IF(AND(ISNUMBER(L3440),L3440&gt;0,L3440&lt;1000000),"OK","REVISAR")</f>
        <v>0</v>
      </c>
      <c r="X3440" s="3">
        <f>IF(AND(ISNUMBER(K3440),ISNUMBER(L3440),ISNUMBER(M3440),ISNUMBER(N3440)),IF(ABS(N3440-(K3440*L3440*(1-M3440/100)))&gt;1,"REVISAR","OK"),"REVISAR")</f>
        <v>0</v>
      </c>
      <c r="Y3440" s="3">
        <f>IF(AND(ISNUMBER(SEARCH("@",E3440)),ISNUMBER(SEARCH(".",E3440))),"OK","REVISAR")</f>
        <v>0</v>
      </c>
      <c r="Z3440" s="3">
        <f>IF(COUNTIF($A$2:$A$5001,A3440)&gt;1,"REVISAR","OK")</f>
        <v>0</v>
      </c>
    </row>
    <row r="3441">
      <c r="A3441" s="3">
        <v>3440</v>
      </c>
      <c r="B3441" s="4">
        <v>45631</v>
      </c>
      <c r="C3441" s="3" t="inlineStr">
        <is>
          <t>Martín Fernández</t>
        </is>
      </c>
      <c r="D3441" s="3" t="inlineStr">
        <is>
          <t>41570500</t>
        </is>
      </c>
      <c r="E3441" s="3" t="inlineStr">
        <is>
          <t>cliente442@gmail.com</t>
        </is>
      </c>
      <c r="F3441" s="3" t="inlineStr">
        <is>
          <t>+54 9 2326 123601</t>
        </is>
      </c>
      <c r="G3441" s="3" t="inlineStr">
        <is>
          <t>Mar del Plata</t>
        </is>
      </c>
      <c r="H3441" s="3" t="inlineStr">
        <is>
          <t>Cordoba</t>
        </is>
      </c>
      <c r="I3441" s="3" t="inlineStr">
        <is>
          <t>Silla gamer</t>
        </is>
      </c>
      <c r="J3441" s="3" t="inlineStr">
        <is>
          <t>Periféricos</t>
        </is>
      </c>
      <c r="K3441" s="3">
        <v>4</v>
      </c>
      <c r="L3441" s="5">
        <v>82586.38</v>
      </c>
      <c r="M3441" s="3">
        <v>0</v>
      </c>
      <c r="N3441" s="5">
        <v>330345.52</v>
      </c>
      <c r="P3441" s="3" t="inlineStr">
        <is>
          <t>admin</t>
        </is>
      </c>
      <c r="R3441" s="3" t="inlineStr">
        <is>
          <t>pendiente</t>
        </is>
      </c>
      <c r="T3441" s="3">
        <f>IF(COUNTA(A3441:S3441)&lt;19,"REVISAR","OK")</f>
        <v>0</v>
      </c>
      <c r="U3441" s="3">
        <f>IF(ISNUMBER(B3441),"OK","REVISAR")</f>
        <v>0</v>
      </c>
      <c r="V3441" s="3">
        <f>IF(AND(ISNUMBER(K3441),K3441&gt;0,K3441&lt;50),"OK","REVISAR")</f>
        <v>0</v>
      </c>
      <c r="W3441" s="3">
        <f>IF(AND(ISNUMBER(L3441),L3441&gt;0,L3441&lt;1000000),"OK","REVISAR")</f>
        <v>0</v>
      </c>
      <c r="X3441" s="3">
        <f>IF(AND(ISNUMBER(K3441),ISNUMBER(L3441),ISNUMBER(M3441),ISNUMBER(N3441)),IF(ABS(N3441-(K3441*L3441*(1-M3441/100)))&gt;1,"REVISAR","OK"),"REVISAR")</f>
        <v>0</v>
      </c>
      <c r="Y3441" s="3">
        <f>IF(AND(ISNUMBER(SEARCH("@",E3441)),ISNUMBER(SEARCH(".",E3441))),"OK","REVISAR")</f>
        <v>0</v>
      </c>
      <c r="Z3441" s="3">
        <f>IF(COUNTIF($A$2:$A$5001,A3441)&gt;1,"REVISAR","OK")</f>
        <v>0</v>
      </c>
    </row>
    <row r="3442">
      <c r="A3442" s="3">
        <v>3441</v>
      </c>
      <c r="B3442" s="4">
        <v>45755</v>
      </c>
      <c r="C3442" s="3" t="inlineStr">
        <is>
          <t>Valentina Díaz</t>
        </is>
      </c>
      <c r="D3442" s="3" t="inlineStr">
        <is>
          <t>33046400</t>
        </is>
      </c>
      <c r="E3442" s="3" t="inlineStr">
        <is>
          <t>cliente785@hotmail.com</t>
        </is>
      </c>
      <c r="F3442" s="3" t="inlineStr">
        <is>
          <t>+54 9 2326 556778</t>
        </is>
      </c>
      <c r="G3442" s="3" t="inlineStr">
        <is>
          <t>Areco</t>
        </is>
      </c>
      <c r="H3442" s="3" t="inlineStr">
        <is>
          <t>Cordoba</t>
        </is>
      </c>
      <c r="I3442" s="3" t="inlineStr">
        <is>
          <t>Cable USB-C</t>
        </is>
      </c>
      <c r="J3442" s="3" t="inlineStr">
        <is>
          <t>Tecnologia</t>
        </is>
      </c>
      <c r="K3442" s="3">
        <v>2</v>
      </c>
      <c r="M3442" s="3">
        <v>10</v>
      </c>
      <c r="O3442" s="3" t="inlineStr">
        <is>
          <t>tarjeta credito</t>
        </is>
      </c>
      <c r="P3442" s="3" t="inlineStr">
        <is>
          <t>Benjamín</t>
        </is>
      </c>
      <c r="R3442" s="3" t="inlineStr">
        <is>
          <t>Cancelado</t>
        </is>
      </c>
      <c r="S3442" s="3" t="inlineStr">
        <is>
          <t>sin observaciones</t>
        </is>
      </c>
      <c r="T3442" s="3">
        <f>IF(COUNTA(A3442:S3442)&lt;19,"REVISAR","OK")</f>
        <v>0</v>
      </c>
      <c r="U3442" s="3">
        <f>IF(ISNUMBER(B3442),"OK","REVISAR")</f>
        <v>0</v>
      </c>
      <c r="V3442" s="3">
        <f>IF(AND(ISNUMBER(K3442),K3442&gt;0,K3442&lt;50),"OK","REVISAR")</f>
        <v>0</v>
      </c>
      <c r="W3442" s="3">
        <f>IF(AND(ISNUMBER(L3442),L3442&gt;0,L3442&lt;1000000),"OK","REVISAR")</f>
        <v>0</v>
      </c>
      <c r="X3442" s="3">
        <f>IF(AND(ISNUMBER(K3442),ISNUMBER(L3442),ISNUMBER(M3442),ISNUMBER(N3442)),IF(ABS(N3442-(K3442*L3442*(1-M3442/100)))&gt;1,"REVISAR","OK"),"REVISAR")</f>
        <v>0</v>
      </c>
      <c r="Y3442" s="3">
        <f>IF(AND(ISNUMBER(SEARCH("@",E3442)),ISNUMBER(SEARCH(".",E3442))),"OK","REVISAR")</f>
        <v>0</v>
      </c>
      <c r="Z3442" s="3">
        <f>IF(COUNTIF($A$2:$A$5001,A3442)&gt;1,"REVISAR","OK")</f>
        <v>0</v>
      </c>
    </row>
    <row r="3443">
      <c r="A3443" s="3">
        <v>3442</v>
      </c>
      <c r="B3443" s="4">
        <v>45526</v>
      </c>
      <c r="C3443" s="3" t="inlineStr">
        <is>
          <t>Lucas Rodríguez</t>
        </is>
      </c>
      <c r="D3443" s="3" t="inlineStr">
        <is>
          <t>22086427</t>
        </is>
      </c>
      <c r="E3443" s="3" t="inlineStr">
        <is>
          <t>cliente222@hotmail.com</t>
        </is>
      </c>
      <c r="F3443" s="3" t="inlineStr">
        <is>
          <t>+54 9 2326 704121</t>
        </is>
      </c>
      <c r="G3443" s="3" t="inlineStr">
        <is>
          <t>san antonio de areco</t>
        </is>
      </c>
      <c r="I3443" s="3" t="inlineStr">
        <is>
          <t>Auriculares Bluetooth</t>
        </is>
      </c>
      <c r="J3443" s="3" t="inlineStr">
        <is>
          <t>Tecnología</t>
        </is>
      </c>
      <c r="K3443" s="3">
        <v>6</v>
      </c>
      <c r="L3443" s="5">
        <v>27153.55</v>
      </c>
      <c r="M3443" s="3">
        <v>10</v>
      </c>
      <c r="N3443" s="5">
        <v>146629.17</v>
      </c>
      <c r="O3443" s="3" t="inlineStr">
        <is>
          <t>Transferencia</t>
        </is>
      </c>
      <c r="Q3443" s="3" t="inlineStr">
        <is>
          <t>Centro</t>
        </is>
      </c>
      <c r="R3443" s="3" t="inlineStr">
        <is>
          <t>pendiente</t>
        </is>
      </c>
      <c r="S3443" s="3" t="inlineStr">
        <is>
          <t>sin observaciones</t>
        </is>
      </c>
      <c r="T3443" s="3">
        <f>IF(COUNTA(A3443:S3443)&lt;19,"REVISAR","OK")</f>
        <v>0</v>
      </c>
      <c r="U3443" s="3">
        <f>IF(ISNUMBER(B3443),"OK","REVISAR")</f>
        <v>0</v>
      </c>
      <c r="V3443" s="3">
        <f>IF(AND(ISNUMBER(K3443),K3443&gt;0,K3443&lt;50),"OK","REVISAR")</f>
        <v>0</v>
      </c>
      <c r="W3443" s="3">
        <f>IF(AND(ISNUMBER(L3443),L3443&gt;0,L3443&lt;1000000),"OK","REVISAR")</f>
        <v>0</v>
      </c>
      <c r="X3443" s="3">
        <f>IF(AND(ISNUMBER(K3443),ISNUMBER(L3443),ISNUMBER(M3443),ISNUMBER(N3443)),IF(ABS(N3443-(K3443*L3443*(1-M3443/100)))&gt;1,"REVISAR","OK"),"REVISAR")</f>
        <v>0</v>
      </c>
      <c r="Y3443" s="3">
        <f>IF(AND(ISNUMBER(SEARCH("@",E3443)),ISNUMBER(SEARCH(".",E3443))),"OK","REVISAR")</f>
        <v>0</v>
      </c>
      <c r="Z3443" s="3">
        <f>IF(COUNTIF($A$2:$A$5001,A3443)&gt;1,"REVISAR","OK")</f>
        <v>0</v>
      </c>
    </row>
    <row r="3444">
      <c r="A3444" s="3">
        <v>3443</v>
      </c>
      <c r="B3444" s="4">
        <v>45781</v>
      </c>
      <c r="C3444" s="3" t="inlineStr">
        <is>
          <t>Carlos López</t>
        </is>
      </c>
      <c r="D3444" s="3" t="inlineStr">
        <is>
          <t>45683054</t>
        </is>
      </c>
      <c r="E3444" s="3" t="inlineStr">
        <is>
          <t>cliente803@sinmail</t>
        </is>
      </c>
      <c r="F3444" s="3" t="inlineStr">
        <is>
          <t>+54 9 2326 554106</t>
        </is>
      </c>
      <c r="G3444" s="3" t="inlineStr">
        <is>
          <t>Cordoba</t>
        </is>
      </c>
      <c r="H3444" s="3" t="inlineStr">
        <is>
          <t>Mendoza</t>
        </is>
      </c>
      <c r="I3444" s="3" t="inlineStr">
        <is>
          <t>Disco SSD 480GB</t>
        </is>
      </c>
      <c r="J3444" s="3" t="inlineStr">
        <is>
          <t>Sin categoria</t>
        </is>
      </c>
      <c r="K3444" s="3">
        <v>5</v>
      </c>
      <c r="L3444" s="5">
        <v>21222.26</v>
      </c>
      <c r="M3444" s="3">
        <v>5</v>
      </c>
      <c r="N3444" s="5">
        <v>100805.73</v>
      </c>
      <c r="O3444" s="3" t="inlineStr">
        <is>
          <t>tarjeta credito</t>
        </is>
      </c>
      <c r="P3444" s="3" t="inlineStr">
        <is>
          <t>Admin</t>
        </is>
      </c>
      <c r="Q3444" s="3" t="inlineStr">
        <is>
          <t>Online</t>
        </is>
      </c>
      <c r="R3444" s="3" t="inlineStr">
        <is>
          <t>entregado</t>
        </is>
      </c>
      <c r="S3444" s="3" t="inlineStr">
        <is>
          <t>Producto sin stock</t>
        </is>
      </c>
      <c r="T3444" s="3">
        <f>IF(COUNTA(A3444:S3444)&lt;19,"REVISAR","OK")</f>
        <v>0</v>
      </c>
      <c r="U3444" s="3">
        <f>IF(ISNUMBER(B3444),"OK","REVISAR")</f>
        <v>0</v>
      </c>
      <c r="V3444" s="3">
        <f>IF(AND(ISNUMBER(K3444),K3444&gt;0,K3444&lt;50),"OK","REVISAR")</f>
        <v>0</v>
      </c>
      <c r="W3444" s="3">
        <f>IF(AND(ISNUMBER(L3444),L3444&gt;0,L3444&lt;1000000),"OK","REVISAR")</f>
        <v>0</v>
      </c>
      <c r="X3444" s="3">
        <f>IF(AND(ISNUMBER(K3444),ISNUMBER(L3444),ISNUMBER(M3444),ISNUMBER(N3444)),IF(ABS(N3444-(K3444*L3444*(1-M3444/100)))&gt;1,"REVISAR","OK"),"REVISAR")</f>
        <v>0</v>
      </c>
      <c r="Y3444" s="3">
        <f>IF(AND(ISNUMBER(SEARCH("@",E3444)),ISNUMBER(SEARCH(".",E3444))),"OK","REVISAR")</f>
        <v>0</v>
      </c>
      <c r="Z3444" s="3">
        <f>IF(COUNTIF($A$2:$A$5001,A3444)&gt;1,"REVISAR","OK")</f>
        <v>0</v>
      </c>
    </row>
    <row r="3445">
      <c r="A3445" s="3">
        <v>3444</v>
      </c>
      <c r="B3445" s="4">
        <v>45313</v>
      </c>
      <c r="C3445" s="3" t="inlineStr">
        <is>
          <t>Juan Pérez</t>
        </is>
      </c>
      <c r="D3445" s="3" t="inlineStr">
        <is>
          <t>32082392</t>
        </is>
      </c>
      <c r="E3445" s="3" t="inlineStr">
        <is>
          <t>cliente730@gmail.com</t>
        </is>
      </c>
      <c r="F3445" s="3" t="inlineStr">
        <is>
          <t>+54 9 2326 354603</t>
        </is>
      </c>
      <c r="G3445" s="3" t="inlineStr">
        <is>
          <t>CABA</t>
        </is>
      </c>
      <c r="H3445" s="3" t="inlineStr">
        <is>
          <t>Bs.As</t>
        </is>
      </c>
      <c r="I3445" s="3" t="inlineStr">
        <is>
          <t>Notebook 15</t>
        </is>
      </c>
      <c r="J3445" s="3" t="inlineStr">
        <is>
          <t>Periféricos</t>
        </is>
      </c>
      <c r="K3445" s="3">
        <v>8</v>
      </c>
      <c r="L3445" s="5">
        <v>51199.37</v>
      </c>
      <c r="M3445" s="3">
        <v>5</v>
      </c>
      <c r="N3445" s="5">
        <v>389115.21</v>
      </c>
      <c r="O3445" s="3" t="inlineStr">
        <is>
          <t>Efectivo</t>
        </is>
      </c>
      <c r="Q3445" s="3" t="inlineStr">
        <is>
          <t>online</t>
        </is>
      </c>
      <c r="R3445" s="3" t="inlineStr">
        <is>
          <t>En camino</t>
        </is>
      </c>
      <c r="S3445" s="3" t="inlineStr">
        <is>
          <t>Producto sin stock</t>
        </is>
      </c>
      <c r="T3445" s="3">
        <f>IF(COUNTA(A3445:S3445)&lt;19,"REVISAR","OK")</f>
        <v>0</v>
      </c>
      <c r="U3445" s="3">
        <f>IF(ISNUMBER(B3445),"OK","REVISAR")</f>
        <v>0</v>
      </c>
      <c r="V3445" s="3">
        <f>IF(AND(ISNUMBER(K3445),K3445&gt;0,K3445&lt;50),"OK","REVISAR")</f>
        <v>0</v>
      </c>
      <c r="W3445" s="3">
        <f>IF(AND(ISNUMBER(L3445),L3445&gt;0,L3445&lt;1000000),"OK","REVISAR")</f>
        <v>0</v>
      </c>
      <c r="X3445" s="3">
        <f>IF(AND(ISNUMBER(K3445),ISNUMBER(L3445),ISNUMBER(M3445),ISNUMBER(N3445)),IF(ABS(N3445-(K3445*L3445*(1-M3445/100)))&gt;1,"REVISAR","OK"),"REVISAR")</f>
        <v>0</v>
      </c>
      <c r="Y3445" s="3">
        <f>IF(AND(ISNUMBER(SEARCH("@",E3445)),ISNUMBER(SEARCH(".",E3445))),"OK","REVISAR")</f>
        <v>0</v>
      </c>
      <c r="Z3445" s="3">
        <f>IF(COUNTIF($A$2:$A$5001,A3445)&gt;1,"REVISAR","OK")</f>
        <v>0</v>
      </c>
    </row>
    <row r="3446">
      <c r="A3446" s="3">
        <v>3445</v>
      </c>
      <c r="B3446" s="4">
        <v>45492</v>
      </c>
      <c r="D3446" s="3" t="inlineStr">
        <is>
          <t>25145391</t>
        </is>
      </c>
      <c r="E3446" s="3" t="inlineStr">
        <is>
          <t>cliente208@hotmail.com</t>
        </is>
      </c>
      <c r="F3446" s="3" t="inlineStr">
        <is>
          <t>+54 9 2326 550537</t>
        </is>
      </c>
      <c r="G3446" s="3" t="inlineStr">
        <is>
          <t>Rosario</t>
        </is>
      </c>
      <c r="H3446" s="3" t="inlineStr">
        <is>
          <t>Cordoba</t>
        </is>
      </c>
      <c r="I3446" s="3" t="inlineStr">
        <is>
          <t>Webcam HD</t>
        </is>
      </c>
      <c r="J3446" s="3" t="inlineStr">
        <is>
          <t>tecnologia</t>
        </is>
      </c>
      <c r="K3446" s="3">
        <v>5</v>
      </c>
      <c r="L3446" s="5">
        <v>94419.58</v>
      </c>
      <c r="M3446" s="3">
        <v>5</v>
      </c>
      <c r="N3446" s="5">
        <v>448493.01</v>
      </c>
      <c r="O3446" s="3" t="inlineStr">
        <is>
          <t>MercadoPago</t>
        </is>
      </c>
      <c r="Q3446" s="3" t="inlineStr">
        <is>
          <t>Norte</t>
        </is>
      </c>
      <c r="R3446" s="3" t="inlineStr">
        <is>
          <t>En camino</t>
        </is>
      </c>
      <c r="S3446" s="3" t="inlineStr">
        <is>
          <t>Cliente reclama demora</t>
        </is>
      </c>
      <c r="T3446" s="3">
        <f>IF(COUNTA(A3446:S3446)&lt;19,"REVISAR","OK")</f>
        <v>0</v>
      </c>
      <c r="U3446" s="3">
        <f>IF(ISNUMBER(B3446),"OK","REVISAR")</f>
        <v>0</v>
      </c>
      <c r="V3446" s="3">
        <f>IF(AND(ISNUMBER(K3446),K3446&gt;0,K3446&lt;50),"OK","REVISAR")</f>
        <v>0</v>
      </c>
      <c r="W3446" s="3">
        <f>IF(AND(ISNUMBER(L3446),L3446&gt;0,L3446&lt;1000000),"OK","REVISAR")</f>
        <v>0</v>
      </c>
      <c r="X3446" s="3">
        <f>IF(AND(ISNUMBER(K3446),ISNUMBER(L3446),ISNUMBER(M3446),ISNUMBER(N3446)),IF(ABS(N3446-(K3446*L3446*(1-M3446/100)))&gt;1,"REVISAR","OK"),"REVISAR")</f>
        <v>0</v>
      </c>
      <c r="Y3446" s="3">
        <f>IF(AND(ISNUMBER(SEARCH("@",E3446)),ISNUMBER(SEARCH(".",E3446))),"OK","REVISAR")</f>
        <v>0</v>
      </c>
      <c r="Z3446" s="3">
        <f>IF(COUNTIF($A$2:$A$5001,A3446)&gt;1,"REVISAR","OK")</f>
        <v>0</v>
      </c>
    </row>
    <row r="3447">
      <c r="A3447" s="3">
        <v>3446</v>
      </c>
      <c r="B3447" s="4">
        <v>45586</v>
      </c>
      <c r="C3447" s="3" t="inlineStr">
        <is>
          <t>Juan Pérez</t>
        </is>
      </c>
      <c r="D3447" s="3" t="inlineStr">
        <is>
          <t>39156692</t>
        </is>
      </c>
      <c r="E3447" s="3" t="inlineStr">
        <is>
          <t>cliente758@hotmial.com</t>
        </is>
      </c>
      <c r="F3447" s="3" t="inlineStr">
        <is>
          <t>+54 9 2326 700242</t>
        </is>
      </c>
      <c r="G3447" s="3" t="inlineStr">
        <is>
          <t>Mar del Plata</t>
        </is>
      </c>
      <c r="H3447" s="3" t="inlineStr">
        <is>
          <t>Mendoza</t>
        </is>
      </c>
      <c r="I3447" s="3" t="inlineStr">
        <is>
          <t>Cargador rápido</t>
        </is>
      </c>
      <c r="J3447" s="3" t="inlineStr">
        <is>
          <t>Tecnologia</t>
        </is>
      </c>
      <c r="K3447" s="3">
        <v>2</v>
      </c>
      <c r="L3447" s="5">
        <v>170670.9</v>
      </c>
      <c r="P3447" s="3" t="inlineStr">
        <is>
          <t>Sin vendedor</t>
        </is>
      </c>
      <c r="Q3447" s="3" t="inlineStr">
        <is>
          <t>Local 1</t>
        </is>
      </c>
      <c r="R3447" s="3" t="inlineStr">
        <is>
          <t>pendiente</t>
        </is>
      </c>
      <c r="T3447" s="3">
        <f>IF(COUNTA(A3447:S3447)&lt;19,"REVISAR","OK")</f>
        <v>0</v>
      </c>
      <c r="U3447" s="3">
        <f>IF(ISNUMBER(B3447),"OK","REVISAR")</f>
        <v>0</v>
      </c>
      <c r="V3447" s="3">
        <f>IF(AND(ISNUMBER(K3447),K3447&gt;0,K3447&lt;50),"OK","REVISAR")</f>
        <v>0</v>
      </c>
      <c r="W3447" s="3">
        <f>IF(AND(ISNUMBER(L3447),L3447&gt;0,L3447&lt;1000000),"OK","REVISAR")</f>
        <v>0</v>
      </c>
      <c r="X3447" s="3">
        <f>IF(AND(ISNUMBER(K3447),ISNUMBER(L3447),ISNUMBER(M3447),ISNUMBER(N3447)),IF(ABS(N3447-(K3447*L3447*(1-M3447/100)))&gt;1,"REVISAR","OK"),"REVISAR")</f>
        <v>0</v>
      </c>
      <c r="Y3447" s="3">
        <f>IF(AND(ISNUMBER(SEARCH("@",E3447)),ISNUMBER(SEARCH(".",E3447))),"OK","REVISAR")</f>
        <v>0</v>
      </c>
      <c r="Z3447" s="3">
        <f>IF(COUNTIF($A$2:$A$5001,A3447)&gt;1,"REVISAR","OK")</f>
        <v>0</v>
      </c>
    </row>
    <row r="3448">
      <c r="A3448" s="3">
        <v>3447</v>
      </c>
      <c r="B3448" s="4">
        <v>45313</v>
      </c>
      <c r="C3448" s="3" t="inlineStr">
        <is>
          <t>Lucas Rodríguez</t>
        </is>
      </c>
      <c r="D3448" s="3" t="inlineStr">
        <is>
          <t>41249667</t>
        </is>
      </c>
      <c r="E3448" s="3" t="inlineStr">
        <is>
          <t>cliente377@</t>
        </is>
      </c>
      <c r="F3448" s="3" t="inlineStr">
        <is>
          <t>+54 9 2326 219868</t>
        </is>
      </c>
      <c r="G3448" s="3" t="inlineStr">
        <is>
          <t>Mar del Plata</t>
        </is>
      </c>
      <c r="H3448" s="3" t="inlineStr">
        <is>
          <t>Cordoba</t>
        </is>
      </c>
      <c r="I3448" s="3" t="inlineStr">
        <is>
          <t>Cargador rápido</t>
        </is>
      </c>
      <c r="K3448" s="3">
        <v>6</v>
      </c>
      <c r="L3448" s="5">
        <v>86570.75999999999</v>
      </c>
      <c r="M3448" s="3">
        <v>10</v>
      </c>
      <c r="N3448" s="5">
        <v>467482.1</v>
      </c>
      <c r="P3448" s="3" t="inlineStr">
        <is>
          <t>Lucas</t>
        </is>
      </c>
      <c r="Q3448" s="3" t="inlineStr">
        <is>
          <t>Online</t>
        </is>
      </c>
      <c r="R3448" s="3" t="inlineStr">
        <is>
          <t>pendiente</t>
        </is>
      </c>
      <c r="S3448" s="3" t="inlineStr">
        <is>
          <t>Cliente reclama demora</t>
        </is>
      </c>
      <c r="T3448" s="3">
        <f>IF(COUNTA(A3448:S3448)&lt;19,"REVISAR","OK")</f>
        <v>0</v>
      </c>
      <c r="U3448" s="3">
        <f>IF(ISNUMBER(B3448),"OK","REVISAR")</f>
        <v>0</v>
      </c>
      <c r="V3448" s="3">
        <f>IF(AND(ISNUMBER(K3448),K3448&gt;0,K3448&lt;50),"OK","REVISAR")</f>
        <v>0</v>
      </c>
      <c r="W3448" s="3">
        <f>IF(AND(ISNUMBER(L3448),L3448&gt;0,L3448&lt;1000000),"OK","REVISAR")</f>
        <v>0</v>
      </c>
      <c r="X3448" s="3">
        <f>IF(AND(ISNUMBER(K3448),ISNUMBER(L3448),ISNUMBER(M3448),ISNUMBER(N3448)),IF(ABS(N3448-(K3448*L3448*(1-M3448/100)))&gt;1,"REVISAR","OK"),"REVISAR")</f>
        <v>0</v>
      </c>
      <c r="Y3448" s="3">
        <f>IF(AND(ISNUMBER(SEARCH("@",E3448)),ISNUMBER(SEARCH(".",E3448))),"OK","REVISAR")</f>
        <v>0</v>
      </c>
      <c r="Z3448" s="3">
        <f>IF(COUNTIF($A$2:$A$5001,A3448)&gt;1,"REVISAR","OK")</f>
        <v>0</v>
      </c>
    </row>
    <row r="3449">
      <c r="A3449" s="3">
        <v>3448</v>
      </c>
      <c r="B3449" s="4">
        <v>45393</v>
      </c>
      <c r="C3449" s="3" t="inlineStr">
        <is>
          <t>Martín Fernández</t>
        </is>
      </c>
      <c r="D3449" s="3" t="inlineStr">
        <is>
          <t>29463174</t>
        </is>
      </c>
      <c r="E3449" s="3" t="inlineStr">
        <is>
          <t>no tiene</t>
        </is>
      </c>
      <c r="F3449" s="3" t="inlineStr">
        <is>
          <t>+54 9 2326 261895</t>
        </is>
      </c>
      <c r="G3449" s="3" t="inlineStr">
        <is>
          <t>Capital Federal</t>
        </is>
      </c>
      <c r="H3449" s="3" t="inlineStr">
        <is>
          <t>Santa Fe</t>
        </is>
      </c>
      <c r="J3449" s="3" t="inlineStr">
        <is>
          <t>Sin categoria</t>
        </is>
      </c>
      <c r="K3449" s="3">
        <v>5</v>
      </c>
      <c r="L3449" s="5">
        <v>101192.78</v>
      </c>
      <c r="M3449" s="3">
        <v>15</v>
      </c>
      <c r="N3449" s="5">
        <v>430069.32</v>
      </c>
      <c r="O3449" s="3" t="inlineStr">
        <is>
          <t>Tarjeta Débito</t>
        </is>
      </c>
      <c r="Q3449" s="3" t="inlineStr">
        <is>
          <t>Centro</t>
        </is>
      </c>
      <c r="S3449" s="3" t="inlineStr">
        <is>
          <t>OK</t>
        </is>
      </c>
      <c r="T3449" s="3">
        <f>IF(COUNTA(A3449:S3449)&lt;19,"REVISAR","OK")</f>
        <v>0</v>
      </c>
      <c r="U3449" s="3">
        <f>IF(ISNUMBER(B3449),"OK","REVISAR")</f>
        <v>0</v>
      </c>
      <c r="V3449" s="3">
        <f>IF(AND(ISNUMBER(K3449),K3449&gt;0,K3449&lt;50),"OK","REVISAR")</f>
        <v>0</v>
      </c>
      <c r="W3449" s="3">
        <f>IF(AND(ISNUMBER(L3449),L3449&gt;0,L3449&lt;1000000),"OK","REVISAR")</f>
        <v>0</v>
      </c>
      <c r="X3449" s="3">
        <f>IF(AND(ISNUMBER(K3449),ISNUMBER(L3449),ISNUMBER(M3449),ISNUMBER(N3449)),IF(ABS(N3449-(K3449*L3449*(1-M3449/100)))&gt;1,"REVISAR","OK"),"REVISAR")</f>
        <v>0</v>
      </c>
      <c r="Y3449" s="3">
        <f>IF(AND(ISNUMBER(SEARCH("@",E3449)),ISNUMBER(SEARCH(".",E3449))),"OK","REVISAR")</f>
        <v>0</v>
      </c>
      <c r="Z3449" s="3">
        <f>IF(COUNTIF($A$2:$A$5001,A3449)&gt;1,"REVISAR","OK")</f>
        <v>0</v>
      </c>
    </row>
    <row r="3450">
      <c r="A3450" s="3">
        <v>3449</v>
      </c>
      <c r="B3450" s="4">
        <v>45474</v>
      </c>
      <c r="D3450" s="3" t="inlineStr">
        <is>
          <t>22626510</t>
        </is>
      </c>
      <c r="E3450" s="3" t="inlineStr">
        <is>
          <t>cliente831@</t>
        </is>
      </c>
      <c r="F3450" s="3" t="inlineStr">
        <is>
          <t>+54 9 2326 346081</t>
        </is>
      </c>
      <c r="G3450" s="3" t="inlineStr">
        <is>
          <t>San Antonio de Areco</t>
        </is>
      </c>
      <c r="H3450" s="3" t="inlineStr">
        <is>
          <t>Mendoza</t>
        </is>
      </c>
      <c r="I3450" s="3" t="inlineStr">
        <is>
          <t>Silla gamer</t>
        </is>
      </c>
      <c r="J3450" s="3" t="inlineStr">
        <is>
          <t>Tecnología</t>
        </is>
      </c>
      <c r="K3450" s="3">
        <v>6</v>
      </c>
      <c r="L3450" s="5">
        <v>111268.86</v>
      </c>
      <c r="M3450" s="3">
        <v>15</v>
      </c>
      <c r="N3450" s="5">
        <v>567471.1899999999</v>
      </c>
      <c r="O3450" s="3" t="inlineStr">
        <is>
          <t>efectivo</t>
        </is>
      </c>
      <c r="P3450" s="3" t="inlineStr">
        <is>
          <t>admin</t>
        </is>
      </c>
      <c r="Q3450" s="3" t="inlineStr">
        <is>
          <t>Online</t>
        </is>
      </c>
      <c r="R3450" s="3" t="inlineStr">
        <is>
          <t>Cancelado</t>
        </is>
      </c>
      <c r="S3450" s="3" t="inlineStr">
        <is>
          <t>OK</t>
        </is>
      </c>
      <c r="T3450" s="3">
        <f>IF(COUNTA(A3450:S3450)&lt;19,"REVISAR","OK")</f>
        <v>0</v>
      </c>
      <c r="U3450" s="3">
        <f>IF(ISNUMBER(B3450),"OK","REVISAR")</f>
        <v>0</v>
      </c>
      <c r="V3450" s="3">
        <f>IF(AND(ISNUMBER(K3450),K3450&gt;0,K3450&lt;50),"OK","REVISAR")</f>
        <v>0</v>
      </c>
      <c r="W3450" s="3">
        <f>IF(AND(ISNUMBER(L3450),L3450&gt;0,L3450&lt;1000000),"OK","REVISAR")</f>
        <v>0</v>
      </c>
      <c r="X3450" s="3">
        <f>IF(AND(ISNUMBER(K3450),ISNUMBER(L3450),ISNUMBER(M3450),ISNUMBER(N3450)),IF(ABS(N3450-(K3450*L3450*(1-M3450/100)))&gt;1,"REVISAR","OK"),"REVISAR")</f>
        <v>0</v>
      </c>
      <c r="Y3450" s="3">
        <f>IF(AND(ISNUMBER(SEARCH("@",E3450)),ISNUMBER(SEARCH(".",E3450))),"OK","REVISAR")</f>
        <v>0</v>
      </c>
      <c r="Z3450" s="3">
        <f>IF(COUNTIF($A$2:$A$5001,A3450)&gt;1,"REVISAR","OK")</f>
        <v>0</v>
      </c>
    </row>
    <row r="3451">
      <c r="A3451" s="3">
        <v>3450</v>
      </c>
      <c r="B3451" s="4">
        <v>45620</v>
      </c>
      <c r="C3451" s="3" t="inlineStr">
        <is>
          <t>Lucas Rodríguez</t>
        </is>
      </c>
      <c r="D3451" s="3" t="inlineStr">
        <is>
          <t>38644124</t>
        </is>
      </c>
      <c r="E3451" s="3" t="inlineStr">
        <is>
          <t>cliente445@hotmail.com</t>
        </is>
      </c>
      <c r="F3451" s="3" t="inlineStr">
        <is>
          <t>+54 9 2326 537081</t>
        </is>
      </c>
      <c r="G3451" s="3" t="inlineStr">
        <is>
          <t>Bs As</t>
        </is>
      </c>
      <c r="H3451" s="3" t="inlineStr">
        <is>
          <t>Mendoza</t>
        </is>
      </c>
      <c r="I3451" s="3" t="inlineStr">
        <is>
          <t>Monitor 24</t>
        </is>
      </c>
      <c r="J3451" s="3" t="inlineStr">
        <is>
          <t>tecnologia</t>
        </is>
      </c>
      <c r="K3451" s="3">
        <v>8</v>
      </c>
      <c r="L3451" s="5">
        <v>39800.98</v>
      </c>
      <c r="M3451" s="3">
        <v>5</v>
      </c>
      <c r="N3451" s="5">
        <v>302487.45</v>
      </c>
      <c r="O3451" s="3" t="inlineStr">
        <is>
          <t>Cheque</t>
        </is>
      </c>
      <c r="P3451" s="3" t="inlineStr">
        <is>
          <t>Lucas</t>
        </is>
      </c>
      <c r="Q3451" s="3" t="inlineStr">
        <is>
          <t>local 1</t>
        </is>
      </c>
      <c r="S3451" s="3" t="inlineStr">
        <is>
          <t>sin observaciones</t>
        </is>
      </c>
      <c r="T3451" s="3">
        <f>IF(COUNTA(A3451:S3451)&lt;19,"REVISAR","OK")</f>
        <v>0</v>
      </c>
      <c r="U3451" s="3">
        <f>IF(ISNUMBER(B3451),"OK","REVISAR")</f>
        <v>0</v>
      </c>
      <c r="V3451" s="3">
        <f>IF(AND(ISNUMBER(K3451),K3451&gt;0,K3451&lt;50),"OK","REVISAR")</f>
        <v>0</v>
      </c>
      <c r="W3451" s="3">
        <f>IF(AND(ISNUMBER(L3451),L3451&gt;0,L3451&lt;1000000),"OK","REVISAR")</f>
        <v>0</v>
      </c>
      <c r="X3451" s="3">
        <f>IF(AND(ISNUMBER(K3451),ISNUMBER(L3451),ISNUMBER(M3451),ISNUMBER(N3451)),IF(ABS(N3451-(K3451*L3451*(1-M3451/100)))&gt;1,"REVISAR","OK"),"REVISAR")</f>
        <v>0</v>
      </c>
      <c r="Y3451" s="3">
        <f>IF(AND(ISNUMBER(SEARCH("@",E3451)),ISNUMBER(SEARCH(".",E3451))),"OK","REVISAR")</f>
        <v>0</v>
      </c>
      <c r="Z3451" s="3">
        <f>IF(COUNTIF($A$2:$A$5001,A3451)&gt;1,"REVISAR","OK")</f>
        <v>0</v>
      </c>
    </row>
    <row r="3452">
      <c r="A3452" s="3">
        <v>3451</v>
      </c>
      <c r="B3452" s="4">
        <v>45789</v>
      </c>
      <c r="D3452" s="3" t="inlineStr">
        <is>
          <t>23137838</t>
        </is>
      </c>
      <c r="E3452" s="3" t="inlineStr">
        <is>
          <t>cliente228@gmail.com</t>
        </is>
      </c>
      <c r="F3452" s="3" t="inlineStr">
        <is>
          <t>+54 9 2326 669031</t>
        </is>
      </c>
      <c r="G3452" s="3" t="inlineStr">
        <is>
          <t>Capital Federal</t>
        </is>
      </c>
      <c r="H3452" s="3" t="inlineStr">
        <is>
          <t>Buenos Aires</t>
        </is>
      </c>
      <c r="I3452" s="3" t="inlineStr">
        <is>
          <t>Mouse gamer</t>
        </is>
      </c>
      <c r="J3452" s="3" t="inlineStr">
        <is>
          <t>Periféricos</t>
        </is>
      </c>
      <c r="K3452" s="3">
        <v>7</v>
      </c>
      <c r="L3452" s="5">
        <v>116729.37</v>
      </c>
      <c r="M3452" s="3">
        <v>5</v>
      </c>
      <c r="O3452" s="3" t="inlineStr">
        <is>
          <t>Mercado Pago</t>
        </is>
      </c>
      <c r="P3452" s="3" t="inlineStr">
        <is>
          <t>Lucas</t>
        </is>
      </c>
      <c r="Q3452" s="3" t="inlineStr">
        <is>
          <t>Norte</t>
        </is>
      </c>
      <c r="R3452" s="3" t="inlineStr">
        <is>
          <t>pendiente</t>
        </is>
      </c>
      <c r="S3452" s="3" t="inlineStr">
        <is>
          <t>Producto sin stock</t>
        </is>
      </c>
      <c r="T3452" s="3">
        <f>IF(COUNTA(A3452:S3452)&lt;19,"REVISAR","OK")</f>
        <v>0</v>
      </c>
      <c r="U3452" s="3">
        <f>IF(ISNUMBER(B3452),"OK","REVISAR")</f>
        <v>0</v>
      </c>
      <c r="V3452" s="3">
        <f>IF(AND(ISNUMBER(K3452),K3452&gt;0,K3452&lt;50),"OK","REVISAR")</f>
        <v>0</v>
      </c>
      <c r="W3452" s="3">
        <f>IF(AND(ISNUMBER(L3452),L3452&gt;0,L3452&lt;1000000),"OK","REVISAR")</f>
        <v>0</v>
      </c>
      <c r="X3452" s="3">
        <f>IF(AND(ISNUMBER(K3452),ISNUMBER(L3452),ISNUMBER(M3452),ISNUMBER(N3452)),IF(ABS(N3452-(K3452*L3452*(1-M3452/100)))&gt;1,"REVISAR","OK"),"REVISAR")</f>
        <v>0</v>
      </c>
      <c r="Y3452" s="3">
        <f>IF(AND(ISNUMBER(SEARCH("@",E3452)),ISNUMBER(SEARCH(".",E3452))),"OK","REVISAR")</f>
        <v>0</v>
      </c>
      <c r="Z3452" s="3">
        <f>IF(COUNTIF($A$2:$A$5001,A3452)&gt;1,"REVISAR","OK")</f>
        <v>0</v>
      </c>
    </row>
    <row r="3453">
      <c r="A3453" s="3">
        <v>3452</v>
      </c>
      <c r="B3453" s="4">
        <v>45346</v>
      </c>
      <c r="C3453" s="3" t="inlineStr">
        <is>
          <t>Carlos López</t>
        </is>
      </c>
      <c r="D3453" s="3" t="inlineStr">
        <is>
          <t>38519834</t>
        </is>
      </c>
      <c r="E3453" s="3" t="inlineStr">
        <is>
          <t>cliente389@gmail.com</t>
        </is>
      </c>
      <c r="F3453" s="3" t="inlineStr">
        <is>
          <t>+54 9 2326 866018</t>
        </is>
      </c>
      <c r="G3453" s="3" t="inlineStr">
        <is>
          <t>Buenos Aires</t>
        </is>
      </c>
      <c r="H3453" s="3" t="inlineStr">
        <is>
          <t>Mendoza</t>
        </is>
      </c>
      <c r="I3453" s="3" t="inlineStr">
        <is>
          <t>Silla gamer</t>
        </is>
      </c>
      <c r="J3453" s="3" t="inlineStr">
        <is>
          <t>Tecnologia</t>
        </is>
      </c>
      <c r="K3453" s="3">
        <v>6</v>
      </c>
      <c r="L3453" s="5">
        <v>120712.39</v>
      </c>
      <c r="M3453" s="3">
        <v>20</v>
      </c>
      <c r="N3453" s="5">
        <v>0</v>
      </c>
      <c r="O3453" s="3" t="inlineStr">
        <is>
          <t>Mercado Pago</t>
        </is>
      </c>
      <c r="P3453" s="3" t="inlineStr">
        <is>
          <t>admin</t>
        </is>
      </c>
      <c r="Q3453" s="3" t="inlineStr">
        <is>
          <t>Norte</t>
        </is>
      </c>
      <c r="R3453" s="3" t="inlineStr">
        <is>
          <t>Pendiente</t>
        </is>
      </c>
      <c r="S3453" s="3" t="inlineStr">
        <is>
          <t>OK</t>
        </is>
      </c>
      <c r="T3453" s="3">
        <f>IF(COUNTA(A3453:S3453)&lt;19,"REVISAR","OK")</f>
        <v>0</v>
      </c>
      <c r="U3453" s="3">
        <f>IF(ISNUMBER(B3453),"OK","REVISAR")</f>
        <v>0</v>
      </c>
      <c r="V3453" s="3">
        <f>IF(AND(ISNUMBER(K3453),K3453&gt;0,K3453&lt;50),"OK","REVISAR")</f>
        <v>0</v>
      </c>
      <c r="W3453" s="3">
        <f>IF(AND(ISNUMBER(L3453),L3453&gt;0,L3453&lt;1000000),"OK","REVISAR")</f>
        <v>0</v>
      </c>
      <c r="X3453" s="3">
        <f>IF(AND(ISNUMBER(K3453),ISNUMBER(L3453),ISNUMBER(M3453),ISNUMBER(N3453)),IF(ABS(N3453-(K3453*L3453*(1-M3453/100)))&gt;1,"REVISAR","OK"),"REVISAR")</f>
        <v>0</v>
      </c>
      <c r="Y3453" s="3">
        <f>IF(AND(ISNUMBER(SEARCH("@",E3453)),ISNUMBER(SEARCH(".",E3453))),"OK","REVISAR")</f>
        <v>0</v>
      </c>
      <c r="Z3453" s="3">
        <f>IF(COUNTIF($A$2:$A$5001,A3453)&gt;1,"REVISAR","OK")</f>
        <v>0</v>
      </c>
    </row>
    <row r="3454">
      <c r="A3454" s="3">
        <v>3453</v>
      </c>
      <c r="B3454" s="4">
        <v>45636</v>
      </c>
      <c r="C3454" s="3" t="inlineStr">
        <is>
          <t>Valentina Díaz</t>
        </is>
      </c>
      <c r="D3454" s="3" t="inlineStr">
        <is>
          <t>28781946</t>
        </is>
      </c>
      <c r="E3454" s="3" t="inlineStr">
        <is>
          <t>cliente664@hotmail.com</t>
        </is>
      </c>
      <c r="F3454" s="3" t="inlineStr">
        <is>
          <t>+54 9 2326 824565</t>
        </is>
      </c>
      <c r="G3454" s="3" t="inlineStr">
        <is>
          <t>CABA</t>
        </is>
      </c>
      <c r="H3454" s="3" t="inlineStr">
        <is>
          <t>Mendoza</t>
        </is>
      </c>
      <c r="I3454" s="3" t="inlineStr">
        <is>
          <t>Cargador rápido</t>
        </is>
      </c>
      <c r="J3454" s="3" t="inlineStr">
        <is>
          <t>Periféricos</t>
        </is>
      </c>
      <c r="K3454" s="3">
        <v>5</v>
      </c>
      <c r="L3454" s="5">
        <v>116939.55</v>
      </c>
      <c r="M3454" s="3">
        <v>0</v>
      </c>
      <c r="N3454" s="5">
        <v>584697.75</v>
      </c>
      <c r="O3454" s="3" t="inlineStr">
        <is>
          <t>Efectivo</t>
        </is>
      </c>
      <c r="P3454" s="3" t="inlineStr">
        <is>
          <t>Benjamín</t>
        </is>
      </c>
      <c r="R3454" s="3" t="inlineStr">
        <is>
          <t>Cancelado</t>
        </is>
      </c>
      <c r="S3454" s="3" t="inlineStr">
        <is>
          <t>Dirección incompleta</t>
        </is>
      </c>
      <c r="T3454" s="3">
        <f>IF(COUNTA(A3454:S3454)&lt;19,"REVISAR","OK")</f>
        <v>0</v>
      </c>
      <c r="U3454" s="3">
        <f>IF(ISNUMBER(B3454),"OK","REVISAR")</f>
        <v>0</v>
      </c>
      <c r="V3454" s="3">
        <f>IF(AND(ISNUMBER(K3454),K3454&gt;0,K3454&lt;50),"OK","REVISAR")</f>
        <v>0</v>
      </c>
      <c r="W3454" s="3">
        <f>IF(AND(ISNUMBER(L3454),L3454&gt;0,L3454&lt;1000000),"OK","REVISAR")</f>
        <v>0</v>
      </c>
      <c r="X3454" s="3">
        <f>IF(AND(ISNUMBER(K3454),ISNUMBER(L3454),ISNUMBER(M3454),ISNUMBER(N3454)),IF(ABS(N3454-(K3454*L3454*(1-M3454/100)))&gt;1,"REVISAR","OK"),"REVISAR")</f>
        <v>0</v>
      </c>
      <c r="Y3454" s="3">
        <f>IF(AND(ISNUMBER(SEARCH("@",E3454)),ISNUMBER(SEARCH(".",E3454))),"OK","REVISAR")</f>
        <v>0</v>
      </c>
      <c r="Z3454" s="3">
        <f>IF(COUNTIF($A$2:$A$5001,A3454)&gt;1,"REVISAR","OK")</f>
        <v>0</v>
      </c>
    </row>
    <row r="3455">
      <c r="A3455" s="3">
        <v>3454</v>
      </c>
      <c r="B3455" s="4">
        <v>45641</v>
      </c>
      <c r="C3455" s="3" t="inlineStr">
        <is>
          <t>Juan Pérez</t>
        </is>
      </c>
      <c r="D3455" s="3" t="inlineStr">
        <is>
          <t>42173162</t>
        </is>
      </c>
      <c r="E3455" s="3" t="inlineStr">
        <is>
          <t>cliente489@sinmail</t>
        </is>
      </c>
      <c r="F3455" s="3" t="inlineStr">
        <is>
          <t>+54 9 2326 778905</t>
        </is>
      </c>
      <c r="G3455" s="3" t="inlineStr">
        <is>
          <t>Mar del Plata</t>
        </is>
      </c>
      <c r="I3455" s="3" t="inlineStr">
        <is>
          <t>Mouse gamer</t>
        </is>
      </c>
      <c r="J3455" s="3" t="inlineStr">
        <is>
          <t>Hogar</t>
        </is>
      </c>
      <c r="K3455" s="3">
        <v>8</v>
      </c>
      <c r="L3455" s="5">
        <v>154962.86</v>
      </c>
      <c r="M3455" s="3">
        <v>5</v>
      </c>
      <c r="N3455" s="5">
        <v>1177717.74</v>
      </c>
      <c r="O3455" s="3" t="inlineStr">
        <is>
          <t>MercadoPago</t>
        </is>
      </c>
      <c r="P3455" s="3" t="inlineStr">
        <is>
          <t>Lucas</t>
        </is>
      </c>
      <c r="Q3455" s="3" t="inlineStr">
        <is>
          <t>Local 1</t>
        </is>
      </c>
      <c r="S3455" s="3" t="inlineStr">
        <is>
          <t>Duplicado probable</t>
        </is>
      </c>
      <c r="T3455" s="3">
        <f>IF(COUNTA(A3455:S3455)&lt;19,"REVISAR","OK")</f>
        <v>0</v>
      </c>
      <c r="U3455" s="3">
        <f>IF(ISNUMBER(B3455),"OK","REVISAR")</f>
        <v>0</v>
      </c>
      <c r="V3455" s="3">
        <f>IF(AND(ISNUMBER(K3455),K3455&gt;0,K3455&lt;50),"OK","REVISAR")</f>
        <v>0</v>
      </c>
      <c r="W3455" s="3">
        <f>IF(AND(ISNUMBER(L3455),L3455&gt;0,L3455&lt;1000000),"OK","REVISAR")</f>
        <v>0</v>
      </c>
      <c r="X3455" s="3">
        <f>IF(AND(ISNUMBER(K3455),ISNUMBER(L3455),ISNUMBER(M3455),ISNUMBER(N3455)),IF(ABS(N3455-(K3455*L3455*(1-M3455/100)))&gt;1,"REVISAR","OK"),"REVISAR")</f>
        <v>0</v>
      </c>
      <c r="Y3455" s="3">
        <f>IF(AND(ISNUMBER(SEARCH("@",E3455)),ISNUMBER(SEARCH(".",E3455))),"OK","REVISAR")</f>
        <v>0</v>
      </c>
      <c r="Z3455" s="3">
        <f>IF(COUNTIF($A$2:$A$5001,A3455)&gt;1,"REVISAR","OK")</f>
        <v>0</v>
      </c>
    </row>
    <row r="3456">
      <c r="A3456" s="3">
        <v>3455</v>
      </c>
      <c r="B3456" s="4">
        <v>45711</v>
      </c>
      <c r="C3456" s="3" t="inlineStr">
        <is>
          <t>Camila Torres</t>
        </is>
      </c>
      <c r="D3456" s="3" t="inlineStr">
        <is>
          <t>123</t>
        </is>
      </c>
      <c r="E3456" s="3" t="inlineStr">
        <is>
          <t>cliente516@outlook.com</t>
        </is>
      </c>
      <c r="F3456" s="3" t="inlineStr">
        <is>
          <t>+54 9 2326 612793</t>
        </is>
      </c>
      <c r="G3456" s="3" t="inlineStr">
        <is>
          <t>Cordoba</t>
        </is>
      </c>
      <c r="H3456" s="3" t="inlineStr">
        <is>
          <t>Córdoba</t>
        </is>
      </c>
      <c r="I3456" s="3" t="inlineStr">
        <is>
          <t>Silla gamer</t>
        </is>
      </c>
      <c r="J3456" s="3" t="inlineStr">
        <is>
          <t>perifericos</t>
        </is>
      </c>
      <c r="K3456" s="3">
        <v>7</v>
      </c>
      <c r="L3456" s="5">
        <v>103420.67</v>
      </c>
      <c r="M3456" s="3">
        <v>5</v>
      </c>
      <c r="N3456" s="5">
        <v>687747.46</v>
      </c>
      <c r="O3456" s="3" t="inlineStr">
        <is>
          <t>Efectivo</t>
        </is>
      </c>
      <c r="P3456" s="3" t="inlineStr">
        <is>
          <t>Paul</t>
        </is>
      </c>
      <c r="Q3456" s="3" t="inlineStr">
        <is>
          <t>Sucursal Norte</t>
        </is>
      </c>
      <c r="R3456" s="3" t="inlineStr">
        <is>
          <t>entregado</t>
        </is>
      </c>
      <c r="S3456" s="3" t="inlineStr">
        <is>
          <t>Duplicado probable</t>
        </is>
      </c>
      <c r="T3456" s="3">
        <f>IF(COUNTA(A3456:S3456)&lt;19,"REVISAR","OK")</f>
        <v>0</v>
      </c>
      <c r="U3456" s="3">
        <f>IF(ISNUMBER(B3456),"OK","REVISAR")</f>
        <v>0</v>
      </c>
      <c r="V3456" s="3">
        <f>IF(AND(ISNUMBER(K3456),K3456&gt;0,K3456&lt;50),"OK","REVISAR")</f>
        <v>0</v>
      </c>
      <c r="W3456" s="3">
        <f>IF(AND(ISNUMBER(L3456),L3456&gt;0,L3456&lt;1000000),"OK","REVISAR")</f>
        <v>0</v>
      </c>
      <c r="X3456" s="3">
        <f>IF(AND(ISNUMBER(K3456),ISNUMBER(L3456),ISNUMBER(M3456),ISNUMBER(N3456)),IF(ABS(N3456-(K3456*L3456*(1-M3456/100)))&gt;1,"REVISAR","OK"),"REVISAR")</f>
        <v>0</v>
      </c>
      <c r="Y3456" s="3">
        <f>IF(AND(ISNUMBER(SEARCH("@",E3456)),ISNUMBER(SEARCH(".",E3456))),"OK","REVISAR")</f>
        <v>0</v>
      </c>
      <c r="Z3456" s="3">
        <f>IF(COUNTIF($A$2:$A$5001,A3456)&gt;1,"REVISAR","OK")</f>
        <v>0</v>
      </c>
    </row>
    <row r="3457">
      <c r="A3457" s="3">
        <v>3456</v>
      </c>
      <c r="B3457" s="4">
        <v>45326</v>
      </c>
      <c r="C3457" s="3" t="inlineStr">
        <is>
          <t>Ana Martínez</t>
        </is>
      </c>
      <c r="D3457" s="3" t="inlineStr">
        <is>
          <t>44335380</t>
        </is>
      </c>
      <c r="E3457" s="3" t="inlineStr">
        <is>
          <t>cliente846@sinmail</t>
        </is>
      </c>
      <c r="F3457" s="3" t="inlineStr">
        <is>
          <t>+54 9 2326 726902</t>
        </is>
      </c>
      <c r="G3457" s="3" t="inlineStr">
        <is>
          <t>CABA</t>
        </is>
      </c>
      <c r="H3457" s="3" t="inlineStr">
        <is>
          <t>Cordoba</t>
        </is>
      </c>
      <c r="I3457" s="3" t="inlineStr">
        <is>
          <t>Producto desconocido</t>
        </is>
      </c>
      <c r="J3457" s="3" t="inlineStr">
        <is>
          <t>Sin categoria</t>
        </is>
      </c>
      <c r="K3457" s="3">
        <v>7</v>
      </c>
      <c r="L3457" s="5">
        <v>39500.37</v>
      </c>
      <c r="M3457" s="3">
        <v>5</v>
      </c>
      <c r="O3457" s="3" t="inlineStr">
        <is>
          <t>Tarjeta Crédito</t>
        </is>
      </c>
      <c r="Q3457" s="3" t="inlineStr">
        <is>
          <t>Local 1</t>
        </is>
      </c>
      <c r="S3457" s="3" t="inlineStr">
        <is>
          <t>Producto sin stock</t>
        </is>
      </c>
      <c r="T3457" s="3">
        <f>IF(COUNTA(A3457:S3457)&lt;19,"REVISAR","OK")</f>
        <v>0</v>
      </c>
      <c r="U3457" s="3">
        <f>IF(ISNUMBER(B3457),"OK","REVISAR")</f>
        <v>0</v>
      </c>
      <c r="V3457" s="3">
        <f>IF(AND(ISNUMBER(K3457),K3457&gt;0,K3457&lt;50),"OK","REVISAR")</f>
        <v>0</v>
      </c>
      <c r="W3457" s="3">
        <f>IF(AND(ISNUMBER(L3457),L3457&gt;0,L3457&lt;1000000),"OK","REVISAR")</f>
        <v>0</v>
      </c>
      <c r="X3457" s="3">
        <f>IF(AND(ISNUMBER(K3457),ISNUMBER(L3457),ISNUMBER(M3457),ISNUMBER(N3457)),IF(ABS(N3457-(K3457*L3457*(1-M3457/100)))&gt;1,"REVISAR","OK"),"REVISAR")</f>
        <v>0</v>
      </c>
      <c r="Y3457" s="3">
        <f>IF(AND(ISNUMBER(SEARCH("@",E3457)),ISNUMBER(SEARCH(".",E3457))),"OK","REVISAR")</f>
        <v>0</v>
      </c>
      <c r="Z3457" s="3">
        <f>IF(COUNTIF($A$2:$A$5001,A3457)&gt;1,"REVISAR","OK")</f>
        <v>0</v>
      </c>
    </row>
    <row r="3458">
      <c r="A3458" s="3">
        <v>3457</v>
      </c>
      <c r="B3458" s="4">
        <v>45432</v>
      </c>
      <c r="C3458" s="3" t="inlineStr">
        <is>
          <t>Camila Torres</t>
        </is>
      </c>
      <c r="D3458" s="3" t="inlineStr">
        <is>
          <t>32189175</t>
        </is>
      </c>
      <c r="E3458" s="3" t="inlineStr">
        <is>
          <t>cliente694@sinmail</t>
        </is>
      </c>
      <c r="F3458" s="3" t="inlineStr">
        <is>
          <t>+54 9 2326 542567</t>
        </is>
      </c>
      <c r="G3458" s="3" t="inlineStr">
        <is>
          <t>S. A. de Areco</t>
        </is>
      </c>
      <c r="I3458" s="3" t="inlineStr">
        <is>
          <t>Producto desconocido</t>
        </is>
      </c>
      <c r="J3458" s="3" t="inlineStr">
        <is>
          <t>Tecnologia</t>
        </is>
      </c>
      <c r="K3458" s="3">
        <v>3</v>
      </c>
      <c r="L3458" s="5">
        <v>176309.37</v>
      </c>
      <c r="M3458" s="3">
        <v>0</v>
      </c>
      <c r="N3458" s="5">
        <v>528928.11</v>
      </c>
      <c r="O3458" s="3" t="inlineStr">
        <is>
          <t>tarjeta credito</t>
        </is>
      </c>
      <c r="Q3458" s="3" t="inlineStr">
        <is>
          <t>Local 1</t>
        </is>
      </c>
      <c r="R3458" s="3" t="inlineStr">
        <is>
          <t>No aplica</t>
        </is>
      </c>
      <c r="S3458" s="3" t="inlineStr">
        <is>
          <t>Duplicado probable</t>
        </is>
      </c>
      <c r="T3458" s="3">
        <f>IF(COUNTA(A3458:S3458)&lt;19,"REVISAR","OK")</f>
        <v>0</v>
      </c>
      <c r="U3458" s="3">
        <f>IF(ISNUMBER(B3458),"OK","REVISAR")</f>
        <v>0</v>
      </c>
      <c r="V3458" s="3">
        <f>IF(AND(ISNUMBER(K3458),K3458&gt;0,K3458&lt;50),"OK","REVISAR")</f>
        <v>0</v>
      </c>
      <c r="W3458" s="3">
        <f>IF(AND(ISNUMBER(L3458),L3458&gt;0,L3458&lt;1000000),"OK","REVISAR")</f>
        <v>0</v>
      </c>
      <c r="X3458" s="3">
        <f>IF(AND(ISNUMBER(K3458),ISNUMBER(L3458),ISNUMBER(M3458),ISNUMBER(N3458)),IF(ABS(N3458-(K3458*L3458*(1-M3458/100)))&gt;1,"REVISAR","OK"),"REVISAR")</f>
        <v>0</v>
      </c>
      <c r="Y3458" s="3">
        <f>IF(AND(ISNUMBER(SEARCH("@",E3458)),ISNUMBER(SEARCH(".",E3458))),"OK","REVISAR")</f>
        <v>0</v>
      </c>
      <c r="Z3458" s="3">
        <f>IF(COUNTIF($A$2:$A$5001,A3458)&gt;1,"REVISAR","OK")</f>
        <v>0</v>
      </c>
    </row>
    <row r="3459">
      <c r="A3459" s="3">
        <v>3458</v>
      </c>
      <c r="B3459" s="4">
        <v>45310</v>
      </c>
      <c r="C3459" s="3" t="inlineStr">
        <is>
          <t>Sofía García</t>
        </is>
      </c>
      <c r="D3459" s="3" t="inlineStr">
        <is>
          <t>27763826</t>
        </is>
      </c>
      <c r="E3459" s="3" t="inlineStr">
        <is>
          <t>cliente504@hotmail.com</t>
        </is>
      </c>
      <c r="F3459" s="3" t="inlineStr">
        <is>
          <t>+54 9 2326 664015</t>
        </is>
      </c>
      <c r="H3459" s="3" t="inlineStr">
        <is>
          <t>Buenos Aires</t>
        </is>
      </c>
      <c r="I3459" s="3" t="inlineStr">
        <is>
          <t>Notebook 15</t>
        </is>
      </c>
      <c r="J3459" s="3" t="inlineStr">
        <is>
          <t>perifericos</t>
        </is>
      </c>
      <c r="K3459" s="3">
        <v>8</v>
      </c>
      <c r="L3459" s="5">
        <v>160567.84</v>
      </c>
      <c r="M3459" s="3">
        <v>0</v>
      </c>
      <c r="N3459" s="5">
        <v>1284542.72</v>
      </c>
      <c r="O3459" s="3" t="inlineStr">
        <is>
          <t>Mercado Pago</t>
        </is>
      </c>
      <c r="P3459" s="3" t="inlineStr">
        <is>
          <t>Sofía</t>
        </is>
      </c>
      <c r="Q3459" s="3" t="inlineStr">
        <is>
          <t>Sucursal Centro</t>
        </is>
      </c>
      <c r="S3459" s="3" t="inlineStr">
        <is>
          <t>Pago a confirmar</t>
        </is>
      </c>
      <c r="T3459" s="3">
        <f>IF(COUNTA(A3459:S3459)&lt;19,"REVISAR","OK")</f>
        <v>0</v>
      </c>
      <c r="U3459" s="3">
        <f>IF(ISNUMBER(B3459),"OK","REVISAR")</f>
        <v>0</v>
      </c>
      <c r="V3459" s="3">
        <f>IF(AND(ISNUMBER(K3459),K3459&gt;0,K3459&lt;50),"OK","REVISAR")</f>
        <v>0</v>
      </c>
      <c r="W3459" s="3">
        <f>IF(AND(ISNUMBER(L3459),L3459&gt;0,L3459&lt;1000000),"OK","REVISAR")</f>
        <v>0</v>
      </c>
      <c r="X3459" s="3">
        <f>IF(AND(ISNUMBER(K3459),ISNUMBER(L3459),ISNUMBER(M3459),ISNUMBER(N3459)),IF(ABS(N3459-(K3459*L3459*(1-M3459/100)))&gt;1,"REVISAR","OK"),"REVISAR")</f>
        <v>0</v>
      </c>
      <c r="Y3459" s="3">
        <f>IF(AND(ISNUMBER(SEARCH("@",E3459)),ISNUMBER(SEARCH(".",E3459))),"OK","REVISAR")</f>
        <v>0</v>
      </c>
      <c r="Z3459" s="3">
        <f>IF(COUNTIF($A$2:$A$5001,A3459)&gt;1,"REVISAR","OK")</f>
        <v>0</v>
      </c>
    </row>
    <row r="3460">
      <c r="A3460" s="3">
        <v>3459</v>
      </c>
      <c r="B3460" s="4" t="inlineStr">
        <is>
          <t>2025/99/01</t>
        </is>
      </c>
      <c r="C3460" s="3" t="inlineStr">
        <is>
          <t>María Gómez</t>
        </is>
      </c>
      <c r="D3460" s="3" t="inlineStr">
        <is>
          <t>34446007</t>
        </is>
      </c>
      <c r="E3460" s="3" t="inlineStr">
        <is>
          <t>cliente644@gmail.com</t>
        </is>
      </c>
      <c r="F3460" s="3" t="inlineStr">
        <is>
          <t>+54 9 2326 455120</t>
        </is>
      </c>
      <c r="G3460" s="3" t="inlineStr">
        <is>
          <t>Cordoba</t>
        </is>
      </c>
      <c r="J3460" s="3" t="inlineStr">
        <is>
          <t>Accesorios</t>
        </is>
      </c>
      <c r="K3460" s="3">
        <v>3</v>
      </c>
      <c r="L3460" s="5">
        <v>132262.17</v>
      </c>
      <c r="M3460" s="3">
        <v>25</v>
      </c>
      <c r="N3460" s="5">
        <v>297589.88</v>
      </c>
      <c r="Q3460" s="3" t="inlineStr">
        <is>
          <t>Centro</t>
        </is>
      </c>
      <c r="S3460" s="3" t="inlineStr">
        <is>
          <t>OK</t>
        </is>
      </c>
      <c r="T3460" s="3">
        <f>IF(COUNTA(A3460:S3460)&lt;19,"REVISAR","OK")</f>
        <v>0</v>
      </c>
      <c r="U3460" s="3">
        <f>IF(ISNUMBER(B3460),"OK","REVISAR")</f>
        <v>0</v>
      </c>
      <c r="V3460" s="3">
        <f>IF(AND(ISNUMBER(K3460),K3460&gt;0,K3460&lt;50),"OK","REVISAR")</f>
        <v>0</v>
      </c>
      <c r="W3460" s="3">
        <f>IF(AND(ISNUMBER(L3460),L3460&gt;0,L3460&lt;1000000),"OK","REVISAR")</f>
        <v>0</v>
      </c>
      <c r="X3460" s="3">
        <f>IF(AND(ISNUMBER(K3460),ISNUMBER(L3460),ISNUMBER(M3460),ISNUMBER(N3460)),IF(ABS(N3460-(K3460*L3460*(1-M3460/100)))&gt;1,"REVISAR","OK"),"REVISAR")</f>
        <v>0</v>
      </c>
      <c r="Y3460" s="3">
        <f>IF(AND(ISNUMBER(SEARCH("@",E3460)),ISNUMBER(SEARCH(".",E3460))),"OK","REVISAR")</f>
        <v>0</v>
      </c>
      <c r="Z3460" s="3">
        <f>IF(COUNTIF($A$2:$A$5001,A3460)&gt;1,"REVISAR","OK")</f>
        <v>0</v>
      </c>
    </row>
    <row r="3461">
      <c r="A3461" s="3">
        <v>3460</v>
      </c>
      <c r="B3461" s="4">
        <v>45542</v>
      </c>
      <c r="C3461" s="3" t="inlineStr">
        <is>
          <t>Valentina Díaz</t>
        </is>
      </c>
      <c r="D3461" s="3" t="inlineStr">
        <is>
          <t>30404679</t>
        </is>
      </c>
      <c r="E3461" s="3" t="inlineStr">
        <is>
          <t>cliente420@sinmail</t>
        </is>
      </c>
      <c r="F3461" s="3" t="inlineStr">
        <is>
          <t>+54 9 2326 129990</t>
        </is>
      </c>
      <c r="G3461" s="3" t="inlineStr">
        <is>
          <t>Cordoba</t>
        </is>
      </c>
      <c r="I3461" s="3" t="inlineStr">
        <is>
          <t>Disco SSD 480GB</t>
        </is>
      </c>
      <c r="J3461" s="3" t="inlineStr">
        <is>
          <t>Tecnología</t>
        </is>
      </c>
      <c r="K3461" s="3">
        <v>3</v>
      </c>
      <c r="L3461" s="5">
        <v>76751.60000000001</v>
      </c>
      <c r="M3461" s="3">
        <v>5</v>
      </c>
      <c r="N3461" s="5">
        <v>218742.06</v>
      </c>
      <c r="O3461" s="3" t="inlineStr">
        <is>
          <t>tarjeta credito</t>
        </is>
      </c>
      <c r="P3461" s="3" t="inlineStr">
        <is>
          <t>Sofía</t>
        </is>
      </c>
      <c r="Q3461" s="3" t="inlineStr">
        <is>
          <t>Centro</t>
        </is>
      </c>
      <c r="R3461" s="3" t="inlineStr">
        <is>
          <t>pendiente</t>
        </is>
      </c>
      <c r="S3461" s="3" t="inlineStr">
        <is>
          <t>Duplicado probable</t>
        </is>
      </c>
      <c r="T3461" s="3">
        <f>IF(COUNTA(A3461:S3461)&lt;19,"REVISAR","OK")</f>
        <v>0</v>
      </c>
      <c r="U3461" s="3">
        <f>IF(ISNUMBER(B3461),"OK","REVISAR")</f>
        <v>0</v>
      </c>
      <c r="V3461" s="3">
        <f>IF(AND(ISNUMBER(K3461),K3461&gt;0,K3461&lt;50),"OK","REVISAR")</f>
        <v>0</v>
      </c>
      <c r="W3461" s="3">
        <f>IF(AND(ISNUMBER(L3461),L3461&gt;0,L3461&lt;1000000),"OK","REVISAR")</f>
        <v>0</v>
      </c>
      <c r="X3461" s="3">
        <f>IF(AND(ISNUMBER(K3461),ISNUMBER(L3461),ISNUMBER(M3461),ISNUMBER(N3461)),IF(ABS(N3461-(K3461*L3461*(1-M3461/100)))&gt;1,"REVISAR","OK"),"REVISAR")</f>
        <v>0</v>
      </c>
      <c r="Y3461" s="3">
        <f>IF(AND(ISNUMBER(SEARCH("@",E3461)),ISNUMBER(SEARCH(".",E3461))),"OK","REVISAR")</f>
        <v>0</v>
      </c>
      <c r="Z3461" s="3">
        <f>IF(COUNTIF($A$2:$A$5001,A3461)&gt;1,"REVISAR","OK")</f>
        <v>0</v>
      </c>
    </row>
    <row r="3462">
      <c r="A3462" s="3">
        <v>3461</v>
      </c>
      <c r="B3462" s="4">
        <v>45673</v>
      </c>
      <c r="C3462" s="3" t="inlineStr">
        <is>
          <t>Sofía García</t>
        </is>
      </c>
      <c r="D3462" s="3" t="inlineStr">
        <is>
          <t>40172138</t>
        </is>
      </c>
      <c r="E3462" s="3" t="inlineStr">
        <is>
          <t>cliente377@hotmial.com</t>
        </is>
      </c>
      <c r="F3462" s="3" t="inlineStr">
        <is>
          <t>+54 9 2326 830948</t>
        </is>
      </c>
      <c r="G3462" s="3" t="inlineStr">
        <is>
          <t>Córdoba</t>
        </is>
      </c>
      <c r="H3462" s="3" t="inlineStr">
        <is>
          <t>Bs.As</t>
        </is>
      </c>
      <c r="I3462" s="3" t="inlineStr">
        <is>
          <t>Parlante portátil</t>
        </is>
      </c>
      <c r="J3462" s="3" t="inlineStr">
        <is>
          <t>perifericos</t>
        </is>
      </c>
      <c r="K3462" s="3">
        <v>4</v>
      </c>
      <c r="L3462" s="5">
        <v>89858.66</v>
      </c>
      <c r="M3462" s="3">
        <v>0</v>
      </c>
      <c r="N3462" s="5">
        <v>359434.64</v>
      </c>
      <c r="P3462" s="3" t="inlineStr">
        <is>
          <t>Sofía</t>
        </is>
      </c>
      <c r="Q3462" s="3" t="inlineStr">
        <is>
          <t>Sucursal Centro</t>
        </is>
      </c>
      <c r="R3462" s="3" t="inlineStr">
        <is>
          <t>Pendiente</t>
        </is>
      </c>
      <c r="S3462" s="3" t="inlineStr">
        <is>
          <t>Dirección incompleta</t>
        </is>
      </c>
      <c r="T3462" s="3">
        <f>IF(COUNTA(A3462:S3462)&lt;19,"REVISAR","OK")</f>
        <v>0</v>
      </c>
      <c r="U3462" s="3">
        <f>IF(ISNUMBER(B3462),"OK","REVISAR")</f>
        <v>0</v>
      </c>
      <c r="V3462" s="3">
        <f>IF(AND(ISNUMBER(K3462),K3462&gt;0,K3462&lt;50),"OK","REVISAR")</f>
        <v>0</v>
      </c>
      <c r="W3462" s="3">
        <f>IF(AND(ISNUMBER(L3462),L3462&gt;0,L3462&lt;1000000),"OK","REVISAR")</f>
        <v>0</v>
      </c>
      <c r="X3462" s="3">
        <f>IF(AND(ISNUMBER(K3462),ISNUMBER(L3462),ISNUMBER(M3462),ISNUMBER(N3462)),IF(ABS(N3462-(K3462*L3462*(1-M3462/100)))&gt;1,"REVISAR","OK"),"REVISAR")</f>
        <v>0</v>
      </c>
      <c r="Y3462" s="3">
        <f>IF(AND(ISNUMBER(SEARCH("@",E3462)),ISNUMBER(SEARCH(".",E3462))),"OK","REVISAR")</f>
        <v>0</v>
      </c>
      <c r="Z3462" s="3">
        <f>IF(COUNTIF($A$2:$A$5001,A3462)&gt;1,"REVISAR","OK")</f>
        <v>0</v>
      </c>
    </row>
    <row r="3463">
      <c r="A3463" s="3">
        <v>3462</v>
      </c>
      <c r="B3463" s="4" t="inlineStr">
        <is>
          <t>31/02/2025</t>
        </is>
      </c>
      <c r="C3463" s="3" t="inlineStr">
        <is>
          <t>Valentina Díaz</t>
        </is>
      </c>
      <c r="D3463" s="3" t="inlineStr">
        <is>
          <t>24720845</t>
        </is>
      </c>
      <c r="E3463" s="3" t="inlineStr">
        <is>
          <t>cliente384@</t>
        </is>
      </c>
      <c r="F3463" s="3" t="inlineStr">
        <is>
          <t>+54 9 2326 681754</t>
        </is>
      </c>
      <c r="G3463" s="3" t="inlineStr">
        <is>
          <t>CABA</t>
        </is>
      </c>
      <c r="H3463" s="3" t="inlineStr">
        <is>
          <t>Buenos Aires</t>
        </is>
      </c>
      <c r="I3463" s="3" t="inlineStr">
        <is>
          <t>Auriculares Bluetooth</t>
        </is>
      </c>
      <c r="J3463" s="3" t="inlineStr">
        <is>
          <t>Tecnología</t>
        </is>
      </c>
      <c r="K3463" s="3">
        <v>4</v>
      </c>
      <c r="L3463" s="5">
        <v>105154.41</v>
      </c>
      <c r="M3463" s="3">
        <v>25</v>
      </c>
      <c r="N3463" s="5">
        <v>315463.23</v>
      </c>
      <c r="O3463" s="3" t="inlineStr">
        <is>
          <t>Cheque</t>
        </is>
      </c>
      <c r="P3463" s="3" t="inlineStr">
        <is>
          <t>admin</t>
        </is>
      </c>
      <c r="Q3463" s="3" t="inlineStr">
        <is>
          <t>Centro</t>
        </is>
      </c>
      <c r="R3463" s="3" t="inlineStr">
        <is>
          <t>Pendiente</t>
        </is>
      </c>
      <c r="S3463" s="3" t="inlineStr">
        <is>
          <t>Cliente reclama demora</t>
        </is>
      </c>
      <c r="T3463" s="3">
        <f>IF(COUNTA(A3463:S3463)&lt;19,"REVISAR","OK")</f>
        <v>0</v>
      </c>
      <c r="U3463" s="3">
        <f>IF(ISNUMBER(B3463),"OK","REVISAR")</f>
        <v>0</v>
      </c>
      <c r="V3463" s="3">
        <f>IF(AND(ISNUMBER(K3463),K3463&gt;0,K3463&lt;50),"OK","REVISAR")</f>
        <v>0</v>
      </c>
      <c r="W3463" s="3">
        <f>IF(AND(ISNUMBER(L3463),L3463&gt;0,L3463&lt;1000000),"OK","REVISAR")</f>
        <v>0</v>
      </c>
      <c r="X3463" s="3">
        <f>IF(AND(ISNUMBER(K3463),ISNUMBER(L3463),ISNUMBER(M3463),ISNUMBER(N3463)),IF(ABS(N3463-(K3463*L3463*(1-M3463/100)))&gt;1,"REVISAR","OK"),"REVISAR")</f>
        <v>0</v>
      </c>
      <c r="Y3463" s="3">
        <f>IF(AND(ISNUMBER(SEARCH("@",E3463)),ISNUMBER(SEARCH(".",E3463))),"OK","REVISAR")</f>
        <v>0</v>
      </c>
      <c r="Z3463" s="3">
        <f>IF(COUNTIF($A$2:$A$5001,A3463)&gt;1,"REVISAR","OK")</f>
        <v>0</v>
      </c>
    </row>
    <row r="3464">
      <c r="A3464" s="3">
        <v>3463</v>
      </c>
      <c r="B3464" s="4">
        <v>45331</v>
      </c>
      <c r="C3464" s="3" t="inlineStr">
        <is>
          <t>Cliente Sin Nombre</t>
        </is>
      </c>
      <c r="D3464" s="3" t="inlineStr">
        <is>
          <t>38503951</t>
        </is>
      </c>
      <c r="E3464" s="3" t="inlineStr">
        <is>
          <t>cliente473@</t>
        </is>
      </c>
      <c r="F3464" s="3" t="inlineStr">
        <is>
          <t>+54 9 2326 300554</t>
        </is>
      </c>
      <c r="G3464" s="3" t="inlineStr">
        <is>
          <t>Capital Federal</t>
        </is>
      </c>
      <c r="H3464" s="3" t="inlineStr">
        <is>
          <t>Cordoba</t>
        </is>
      </c>
      <c r="J3464" s="3" t="inlineStr">
        <is>
          <t>Audio</t>
        </is>
      </c>
      <c r="K3464" s="3">
        <v>7</v>
      </c>
      <c r="L3464" s="5">
        <v>62986.09</v>
      </c>
      <c r="M3464" s="3">
        <v>5</v>
      </c>
      <c r="N3464" s="5">
        <v>418857.5</v>
      </c>
      <c r="O3464" s="3" t="inlineStr">
        <is>
          <t>tarjeta credito</t>
        </is>
      </c>
      <c r="Q3464" s="3" t="inlineStr">
        <is>
          <t>Online</t>
        </is>
      </c>
      <c r="S3464" s="3" t="inlineStr">
        <is>
          <t>Pago a confirmar</t>
        </is>
      </c>
      <c r="T3464" s="3">
        <f>IF(COUNTA(A3464:S3464)&lt;19,"REVISAR","OK")</f>
        <v>0</v>
      </c>
      <c r="U3464" s="3">
        <f>IF(ISNUMBER(B3464),"OK","REVISAR")</f>
        <v>0</v>
      </c>
      <c r="V3464" s="3">
        <f>IF(AND(ISNUMBER(K3464),K3464&gt;0,K3464&lt;50),"OK","REVISAR")</f>
        <v>0</v>
      </c>
      <c r="W3464" s="3">
        <f>IF(AND(ISNUMBER(L3464),L3464&gt;0,L3464&lt;1000000),"OK","REVISAR")</f>
        <v>0</v>
      </c>
      <c r="X3464" s="3">
        <f>IF(AND(ISNUMBER(K3464),ISNUMBER(L3464),ISNUMBER(M3464),ISNUMBER(N3464)),IF(ABS(N3464-(K3464*L3464*(1-M3464/100)))&gt;1,"REVISAR","OK"),"REVISAR")</f>
        <v>0</v>
      </c>
      <c r="Y3464" s="3">
        <f>IF(AND(ISNUMBER(SEARCH("@",E3464)),ISNUMBER(SEARCH(".",E3464))),"OK","REVISAR")</f>
        <v>0</v>
      </c>
      <c r="Z3464" s="3">
        <f>IF(COUNTIF($A$2:$A$5001,A3464)&gt;1,"REVISAR","OK")</f>
        <v>0</v>
      </c>
    </row>
    <row r="3465">
      <c r="A3465" s="3">
        <v>3464</v>
      </c>
      <c r="B3465" s="4">
        <v>45556</v>
      </c>
      <c r="C3465" s="3" t="inlineStr">
        <is>
          <t>Pedro Sánchez</t>
        </is>
      </c>
      <c r="D3465" s="3" t="inlineStr">
        <is>
          <t>32477771</t>
        </is>
      </c>
      <c r="E3465" s="3" t="inlineStr">
        <is>
          <t>cliente109@</t>
        </is>
      </c>
      <c r="F3465" s="3" t="inlineStr">
        <is>
          <t>+54 9 2326 637114</t>
        </is>
      </c>
      <c r="G3465" s="3" t="inlineStr">
        <is>
          <t>Buenos Aires</t>
        </is>
      </c>
      <c r="H3465" s="3" t="inlineStr">
        <is>
          <t>Bs.As</t>
        </is>
      </c>
      <c r="I3465" s="3" t="inlineStr">
        <is>
          <t>Notebook 15</t>
        </is>
      </c>
      <c r="J3465" s="3" t="inlineStr">
        <is>
          <t>tecnologia</t>
        </is>
      </c>
      <c r="K3465" s="3">
        <v>3</v>
      </c>
      <c r="L3465" s="5">
        <v>73387.67</v>
      </c>
      <c r="M3465" s="3">
        <v>0</v>
      </c>
      <c r="N3465" s="5">
        <v>220163.01</v>
      </c>
      <c r="P3465" s="3" t="inlineStr">
        <is>
          <t>Benjamín</t>
        </is>
      </c>
      <c r="Q3465" s="3" t="inlineStr">
        <is>
          <t>local 1</t>
        </is>
      </c>
      <c r="R3465" s="3" t="inlineStr">
        <is>
          <t>Pendiente</t>
        </is>
      </c>
      <c r="S3465" s="3" t="inlineStr">
        <is>
          <t>Pago a confirmar</t>
        </is>
      </c>
      <c r="T3465" s="3">
        <f>IF(COUNTA(A3465:S3465)&lt;19,"REVISAR","OK")</f>
        <v>0</v>
      </c>
      <c r="U3465" s="3">
        <f>IF(ISNUMBER(B3465),"OK","REVISAR")</f>
        <v>0</v>
      </c>
      <c r="V3465" s="3">
        <f>IF(AND(ISNUMBER(K3465),K3465&gt;0,K3465&lt;50),"OK","REVISAR")</f>
        <v>0</v>
      </c>
      <c r="W3465" s="3">
        <f>IF(AND(ISNUMBER(L3465),L3465&gt;0,L3465&lt;1000000),"OK","REVISAR")</f>
        <v>0</v>
      </c>
      <c r="X3465" s="3">
        <f>IF(AND(ISNUMBER(K3465),ISNUMBER(L3465),ISNUMBER(M3465),ISNUMBER(N3465)),IF(ABS(N3465-(K3465*L3465*(1-M3465/100)))&gt;1,"REVISAR","OK"),"REVISAR")</f>
        <v>0</v>
      </c>
      <c r="Y3465" s="3">
        <f>IF(AND(ISNUMBER(SEARCH("@",E3465)),ISNUMBER(SEARCH(".",E3465))),"OK","REVISAR")</f>
        <v>0</v>
      </c>
      <c r="Z3465" s="3">
        <f>IF(COUNTIF($A$2:$A$5001,A3465)&gt;1,"REVISAR","OK")</f>
        <v>0</v>
      </c>
    </row>
    <row r="3466">
      <c r="A3466" s="3">
        <v>3465</v>
      </c>
      <c r="B3466" s="4">
        <v>45368</v>
      </c>
      <c r="C3466" s="3" t="inlineStr">
        <is>
          <t>Lucas Rodríguez</t>
        </is>
      </c>
      <c r="D3466" s="3" t="inlineStr">
        <is>
          <t>43012565</t>
        </is>
      </c>
      <c r="E3466" s="3" t="inlineStr">
        <is>
          <t>cliente810@hotmial.com</t>
        </is>
      </c>
      <c r="F3466" s="3" t="inlineStr">
        <is>
          <t>+54 9 2326 654646</t>
        </is>
      </c>
      <c r="G3466" s="3" t="inlineStr">
        <is>
          <t>Buenos Aires</t>
        </is>
      </c>
      <c r="H3466" s="3" t="inlineStr">
        <is>
          <t>CABA</t>
        </is>
      </c>
      <c r="I3466" s="3" t="inlineStr">
        <is>
          <t>Teclado mecánico</t>
        </is>
      </c>
      <c r="J3466" s="3" t="inlineStr">
        <is>
          <t>Hogar</t>
        </is>
      </c>
      <c r="K3466" s="3">
        <v>8</v>
      </c>
      <c r="L3466" s="5">
        <v>136775.46</v>
      </c>
      <c r="M3466" s="3">
        <v>0</v>
      </c>
      <c r="N3466" s="5">
        <v>1094203.68</v>
      </c>
      <c r="O3466" s="3" t="inlineStr">
        <is>
          <t>Efectivo</t>
        </is>
      </c>
      <c r="Q3466" s="3" t="inlineStr">
        <is>
          <t>Sucursal Centro</t>
        </is>
      </c>
      <c r="R3466" s="3" t="inlineStr">
        <is>
          <t>No aplica</t>
        </is>
      </c>
      <c r="S3466" s="3" t="inlineStr">
        <is>
          <t>Dirección incompleta</t>
        </is>
      </c>
      <c r="T3466" s="3">
        <f>IF(COUNTA(A3466:S3466)&lt;19,"REVISAR","OK")</f>
        <v>0</v>
      </c>
      <c r="U3466" s="3">
        <f>IF(ISNUMBER(B3466),"OK","REVISAR")</f>
        <v>0</v>
      </c>
      <c r="V3466" s="3">
        <f>IF(AND(ISNUMBER(K3466),K3466&gt;0,K3466&lt;50),"OK","REVISAR")</f>
        <v>0</v>
      </c>
      <c r="W3466" s="3">
        <f>IF(AND(ISNUMBER(L3466),L3466&gt;0,L3466&lt;1000000),"OK","REVISAR")</f>
        <v>0</v>
      </c>
      <c r="X3466" s="3">
        <f>IF(AND(ISNUMBER(K3466),ISNUMBER(L3466),ISNUMBER(M3466),ISNUMBER(N3466)),IF(ABS(N3466-(K3466*L3466*(1-M3466/100)))&gt;1,"REVISAR","OK"),"REVISAR")</f>
        <v>0</v>
      </c>
      <c r="Y3466" s="3">
        <f>IF(AND(ISNUMBER(SEARCH("@",E3466)),ISNUMBER(SEARCH(".",E3466))),"OK","REVISAR")</f>
        <v>0</v>
      </c>
      <c r="Z3466" s="3">
        <f>IF(COUNTIF($A$2:$A$5001,A3466)&gt;1,"REVISAR","OK")</f>
        <v>0</v>
      </c>
    </row>
    <row r="3467">
      <c r="A3467" s="3">
        <v>3466</v>
      </c>
      <c r="B3467" s="4">
        <v>45417</v>
      </c>
      <c r="C3467" s="3" t="inlineStr">
        <is>
          <t>Ana Martínez</t>
        </is>
      </c>
      <c r="D3467" s="3" t="inlineStr">
        <is>
          <t>34153417</t>
        </is>
      </c>
      <c r="E3467" s="3" t="inlineStr">
        <is>
          <t>cliente26@gmai.com</t>
        </is>
      </c>
      <c r="F3467" s="3" t="inlineStr">
        <is>
          <t>+54 9 2326 993820</t>
        </is>
      </c>
      <c r="G3467" s="3" t="inlineStr">
        <is>
          <t>Córdoba</t>
        </is>
      </c>
      <c r="H3467" s="3" t="inlineStr">
        <is>
          <t>Cordoba</t>
        </is>
      </c>
      <c r="I3467" s="3" t="inlineStr">
        <is>
          <t>Mouse gamer</t>
        </is>
      </c>
      <c r="J3467" s="3" t="inlineStr">
        <is>
          <t>Hogar</t>
        </is>
      </c>
      <c r="K3467" s="3">
        <v>7</v>
      </c>
      <c r="L3467" s="5">
        <v>158786.4</v>
      </c>
      <c r="M3467" s="3">
        <v>20</v>
      </c>
      <c r="N3467" s="5">
        <v>889203.84</v>
      </c>
      <c r="O3467" s="3" t="inlineStr">
        <is>
          <t>Efectivo</t>
        </is>
      </c>
      <c r="P3467" s="3" t="inlineStr">
        <is>
          <t>Admin</t>
        </is>
      </c>
      <c r="Q3467" s="3" t="inlineStr">
        <is>
          <t>Local 1</t>
        </is>
      </c>
      <c r="R3467" s="3" t="inlineStr">
        <is>
          <t>No aplica</t>
        </is>
      </c>
      <c r="S3467" s="3" t="inlineStr">
        <is>
          <t>Pago a confirmar</t>
        </is>
      </c>
      <c r="T3467" s="3">
        <f>IF(COUNTA(A3467:S3467)&lt;19,"REVISAR","OK")</f>
        <v>0</v>
      </c>
      <c r="U3467" s="3">
        <f>IF(ISNUMBER(B3467),"OK","REVISAR")</f>
        <v>0</v>
      </c>
      <c r="V3467" s="3">
        <f>IF(AND(ISNUMBER(K3467),K3467&gt;0,K3467&lt;50),"OK","REVISAR")</f>
        <v>0</v>
      </c>
      <c r="W3467" s="3">
        <f>IF(AND(ISNUMBER(L3467),L3467&gt;0,L3467&lt;1000000),"OK","REVISAR")</f>
        <v>0</v>
      </c>
      <c r="X3467" s="3">
        <f>IF(AND(ISNUMBER(K3467),ISNUMBER(L3467),ISNUMBER(M3467),ISNUMBER(N3467)),IF(ABS(N3467-(K3467*L3467*(1-M3467/100)))&gt;1,"REVISAR","OK"),"REVISAR")</f>
        <v>0</v>
      </c>
      <c r="Y3467" s="3">
        <f>IF(AND(ISNUMBER(SEARCH("@",E3467)),ISNUMBER(SEARCH(".",E3467))),"OK","REVISAR")</f>
        <v>0</v>
      </c>
      <c r="Z3467" s="3">
        <f>IF(COUNTIF($A$2:$A$5001,A3467)&gt;1,"REVISAR","OK")</f>
        <v>0</v>
      </c>
    </row>
    <row r="3468">
      <c r="A3468" s="3">
        <v>1950</v>
      </c>
      <c r="B3468" s="4">
        <v>45565</v>
      </c>
      <c r="C3468" s="3" t="inlineStr">
        <is>
          <t>María Gómez</t>
        </is>
      </c>
      <c r="D3468" s="3" t="inlineStr">
        <is>
          <t>30498875</t>
        </is>
      </c>
      <c r="E3468" s="3" t="inlineStr">
        <is>
          <t>cliente396@gmail.com</t>
        </is>
      </c>
      <c r="F3468" s="3" t="inlineStr">
        <is>
          <t>+54 9 2326 169825</t>
        </is>
      </c>
      <c r="G3468" s="3" t="inlineStr">
        <is>
          <t>S. A. de Areco</t>
        </is>
      </c>
      <c r="I3468" s="3" t="inlineStr">
        <is>
          <t>Teclado mecánico</t>
        </is>
      </c>
      <c r="J3468" s="3" t="inlineStr">
        <is>
          <t>Tecnologia</t>
        </is>
      </c>
      <c r="K3468" s="3">
        <v>1</v>
      </c>
      <c r="L3468" s="5">
        <v>128223.05</v>
      </c>
      <c r="M3468" s="3">
        <v>0</v>
      </c>
      <c r="N3468" s="5">
        <v>128223.05</v>
      </c>
      <c r="P3468" s="3" t="inlineStr">
        <is>
          <t>admin</t>
        </is>
      </c>
      <c r="Q3468" s="3" t="inlineStr">
        <is>
          <t>Sucursal Norte</t>
        </is>
      </c>
      <c r="T3468" s="3">
        <f>IF(COUNTA(A3468:S3468)&lt;19,"REVISAR","OK")</f>
        <v>0</v>
      </c>
      <c r="U3468" s="3">
        <f>IF(ISNUMBER(B3468),"OK","REVISAR")</f>
        <v>0</v>
      </c>
      <c r="V3468" s="3">
        <f>IF(AND(ISNUMBER(K3468),K3468&gt;0,K3468&lt;50),"OK","REVISAR")</f>
        <v>0</v>
      </c>
      <c r="W3468" s="3">
        <f>IF(AND(ISNUMBER(L3468),L3468&gt;0,L3468&lt;1000000),"OK","REVISAR")</f>
        <v>0</v>
      </c>
      <c r="X3468" s="3">
        <f>IF(AND(ISNUMBER(K3468),ISNUMBER(L3468),ISNUMBER(M3468),ISNUMBER(N3468)),IF(ABS(N3468-(K3468*L3468*(1-M3468/100)))&gt;1,"REVISAR","OK"),"REVISAR")</f>
        <v>0</v>
      </c>
      <c r="Y3468" s="3">
        <f>IF(AND(ISNUMBER(SEARCH("@",E3468)),ISNUMBER(SEARCH(".",E3468))),"OK","REVISAR")</f>
        <v>0</v>
      </c>
      <c r="Z3468" s="3">
        <f>IF(COUNTIF($A$2:$A$5001,A3468)&gt;1,"REVISAR","OK")</f>
        <v>0</v>
      </c>
    </row>
    <row r="3469">
      <c r="A3469" s="3">
        <v>3468</v>
      </c>
      <c r="B3469" s="4">
        <v>45757</v>
      </c>
      <c r="C3469" s="3" t="inlineStr">
        <is>
          <t>Carlos López</t>
        </is>
      </c>
      <c r="D3469" s="3" t="inlineStr">
        <is>
          <t>35066964</t>
        </is>
      </c>
      <c r="E3469" s="3" t="inlineStr">
        <is>
          <t>cliente20@hotmial.com</t>
        </is>
      </c>
      <c r="F3469" s="3" t="inlineStr">
        <is>
          <t>+54 9 2326 835956</t>
        </is>
      </c>
      <c r="G3469" s="3" t="inlineStr">
        <is>
          <t>Mar del Plata</t>
        </is>
      </c>
      <c r="H3469" s="3" t="inlineStr">
        <is>
          <t>Córdoba</t>
        </is>
      </c>
      <c r="I3469" s="3" t="inlineStr">
        <is>
          <t>Parlante portátil</t>
        </is>
      </c>
      <c r="J3469" s="3" t="inlineStr">
        <is>
          <t>Sin categoria</t>
        </is>
      </c>
      <c r="K3469" s="3">
        <v>7</v>
      </c>
      <c r="L3469" s="5">
        <v>71377.89</v>
      </c>
      <c r="M3469" s="3">
        <v>0</v>
      </c>
      <c r="N3469" s="5">
        <v>499645.23</v>
      </c>
      <c r="O3469" s="3" t="inlineStr">
        <is>
          <t>MercadoPago</t>
        </is>
      </c>
      <c r="R3469" s="3" t="inlineStr">
        <is>
          <t>Pendiente</t>
        </is>
      </c>
      <c r="S3469" s="3" t="inlineStr">
        <is>
          <t>Precio cargado manualmente</t>
        </is>
      </c>
      <c r="T3469" s="3">
        <f>IF(COUNTA(A3469:S3469)&lt;19,"REVISAR","OK")</f>
        <v>0</v>
      </c>
      <c r="U3469" s="3">
        <f>IF(ISNUMBER(B3469),"OK","REVISAR")</f>
        <v>0</v>
      </c>
      <c r="V3469" s="3">
        <f>IF(AND(ISNUMBER(K3469),K3469&gt;0,K3469&lt;50),"OK","REVISAR")</f>
        <v>0</v>
      </c>
      <c r="W3469" s="3">
        <f>IF(AND(ISNUMBER(L3469),L3469&gt;0,L3469&lt;1000000),"OK","REVISAR")</f>
        <v>0</v>
      </c>
      <c r="X3469" s="3">
        <f>IF(AND(ISNUMBER(K3469),ISNUMBER(L3469),ISNUMBER(M3469),ISNUMBER(N3469)),IF(ABS(N3469-(K3469*L3469*(1-M3469/100)))&gt;1,"REVISAR","OK"),"REVISAR")</f>
        <v>0</v>
      </c>
      <c r="Y3469" s="3">
        <f>IF(AND(ISNUMBER(SEARCH("@",E3469)),ISNUMBER(SEARCH(".",E3469))),"OK","REVISAR")</f>
        <v>0</v>
      </c>
      <c r="Z3469" s="3">
        <f>IF(COUNTIF($A$2:$A$5001,A3469)&gt;1,"REVISAR","OK")</f>
        <v>0</v>
      </c>
    </row>
    <row r="3470">
      <c r="A3470" s="3">
        <v>3469</v>
      </c>
      <c r="B3470" s="4">
        <v>45759</v>
      </c>
      <c r="C3470" s="3" t="inlineStr">
        <is>
          <t>María Gómez</t>
        </is>
      </c>
      <c r="D3470" s="3" t="inlineStr">
        <is>
          <t>34606838</t>
        </is>
      </c>
      <c r="E3470" s="3" t="inlineStr">
        <is>
          <t>cliente655@outlook.com</t>
        </is>
      </c>
      <c r="F3470" s="3" t="inlineStr">
        <is>
          <t>+54 9 2326 717176</t>
        </is>
      </c>
      <c r="G3470" s="3" t="inlineStr">
        <is>
          <t>Areco</t>
        </is>
      </c>
      <c r="H3470" s="3" t="inlineStr">
        <is>
          <t>CABA</t>
        </is>
      </c>
      <c r="I3470" s="3" t="inlineStr">
        <is>
          <t>Memoria RAM 8GB</t>
        </is>
      </c>
      <c r="J3470" s="3" t="inlineStr">
        <is>
          <t>Accesorios</t>
        </is>
      </c>
      <c r="K3470" s="3">
        <v>7</v>
      </c>
      <c r="L3470" s="5">
        <v>104320.64</v>
      </c>
      <c r="M3470" s="3">
        <v>5</v>
      </c>
      <c r="N3470" s="5" t="inlineStr">
        <is>
          <t>mal calculado</t>
        </is>
      </c>
      <c r="O3470" s="3" t="inlineStr">
        <is>
          <t>Mercado Pago</t>
        </is>
      </c>
      <c r="Q3470" s="3" t="inlineStr">
        <is>
          <t>Local 1</t>
        </is>
      </c>
      <c r="R3470" s="3" t="inlineStr">
        <is>
          <t>Entregado</t>
        </is>
      </c>
      <c r="S3470" s="3" t="inlineStr">
        <is>
          <t>Duplicado probable</t>
        </is>
      </c>
      <c r="T3470" s="3">
        <f>IF(COUNTA(A3470:S3470)&lt;19,"REVISAR","OK")</f>
        <v>0</v>
      </c>
      <c r="U3470" s="3">
        <f>IF(ISNUMBER(B3470),"OK","REVISAR")</f>
        <v>0</v>
      </c>
      <c r="V3470" s="3">
        <f>IF(AND(ISNUMBER(K3470),K3470&gt;0,K3470&lt;50),"OK","REVISAR")</f>
        <v>0</v>
      </c>
      <c r="W3470" s="3">
        <f>IF(AND(ISNUMBER(L3470),L3470&gt;0,L3470&lt;1000000),"OK","REVISAR")</f>
        <v>0</v>
      </c>
      <c r="X3470" s="3">
        <f>IF(AND(ISNUMBER(K3470),ISNUMBER(L3470),ISNUMBER(M3470),ISNUMBER(N3470)),IF(ABS(N3470-(K3470*L3470*(1-M3470/100)))&gt;1,"REVISAR","OK"),"REVISAR")</f>
        <v>0</v>
      </c>
      <c r="Y3470" s="3">
        <f>IF(AND(ISNUMBER(SEARCH("@",E3470)),ISNUMBER(SEARCH(".",E3470))),"OK","REVISAR")</f>
        <v>0</v>
      </c>
      <c r="Z3470" s="3">
        <f>IF(COUNTIF($A$2:$A$5001,A3470)&gt;1,"REVISAR","OK")</f>
        <v>0</v>
      </c>
    </row>
    <row r="3471">
      <c r="A3471" s="3">
        <v>3470</v>
      </c>
      <c r="B3471" s="4">
        <v>45555</v>
      </c>
      <c r="C3471" s="3" t="inlineStr">
        <is>
          <t>Valentina Díaz</t>
        </is>
      </c>
      <c r="D3471" s="3" t="inlineStr">
        <is>
          <t>24056826</t>
        </is>
      </c>
      <c r="E3471" s="3" t="inlineStr">
        <is>
          <t>cliente118@outlook.com</t>
        </is>
      </c>
      <c r="F3471" s="3" t="inlineStr">
        <is>
          <t>+54 9 2326 183019</t>
        </is>
      </c>
      <c r="G3471" s="3" t="inlineStr">
        <is>
          <t>san antonio de areco</t>
        </is>
      </c>
      <c r="H3471" s="3" t="inlineStr">
        <is>
          <t>Santa Fe</t>
        </is>
      </c>
      <c r="I3471" s="3" t="inlineStr">
        <is>
          <t>Mouse gamer</t>
        </is>
      </c>
      <c r="J3471" s="3" t="inlineStr">
        <is>
          <t>Tecnologia</t>
        </is>
      </c>
      <c r="K3471" s="3">
        <v>1</v>
      </c>
      <c r="L3471" s="5">
        <v>50407.11</v>
      </c>
      <c r="M3471" s="3">
        <v>10</v>
      </c>
      <c r="N3471" s="5">
        <v>45366.4</v>
      </c>
      <c r="O3471" s="3" t="inlineStr">
        <is>
          <t>tarjeta credito</t>
        </is>
      </c>
      <c r="P3471" s="3" t="inlineStr">
        <is>
          <t>Lucas</t>
        </is>
      </c>
      <c r="Q3471" s="3" t="inlineStr">
        <is>
          <t>Sucursal Centro</t>
        </is>
      </c>
      <c r="R3471" s="3" t="inlineStr">
        <is>
          <t>Entregado</t>
        </is>
      </c>
      <c r="S3471" s="3" t="inlineStr">
        <is>
          <t>OK</t>
        </is>
      </c>
      <c r="T3471" s="3">
        <f>IF(COUNTA(A3471:S3471)&lt;19,"REVISAR","OK")</f>
        <v>0</v>
      </c>
      <c r="U3471" s="3">
        <f>IF(ISNUMBER(B3471),"OK","REVISAR")</f>
        <v>0</v>
      </c>
      <c r="V3471" s="3">
        <f>IF(AND(ISNUMBER(K3471),K3471&gt;0,K3471&lt;50),"OK","REVISAR")</f>
        <v>0</v>
      </c>
      <c r="W3471" s="3">
        <f>IF(AND(ISNUMBER(L3471),L3471&gt;0,L3471&lt;1000000),"OK","REVISAR")</f>
        <v>0</v>
      </c>
      <c r="X3471" s="3">
        <f>IF(AND(ISNUMBER(K3471),ISNUMBER(L3471),ISNUMBER(M3471),ISNUMBER(N3471)),IF(ABS(N3471-(K3471*L3471*(1-M3471/100)))&gt;1,"REVISAR","OK"),"REVISAR")</f>
        <v>0</v>
      </c>
      <c r="Y3471" s="3">
        <f>IF(AND(ISNUMBER(SEARCH("@",E3471)),ISNUMBER(SEARCH(".",E3471))),"OK","REVISAR")</f>
        <v>0</v>
      </c>
      <c r="Z3471" s="3">
        <f>IF(COUNTIF($A$2:$A$5001,A3471)&gt;1,"REVISAR","OK")</f>
        <v>0</v>
      </c>
    </row>
    <row r="3472">
      <c r="A3472" s="3">
        <v>3471</v>
      </c>
      <c r="B3472" s="4">
        <v>45623</v>
      </c>
      <c r="C3472" s="3" t="inlineStr">
        <is>
          <t>Cliente Sin Nombre</t>
        </is>
      </c>
      <c r="D3472" s="3" t="inlineStr">
        <is>
          <t>34926508</t>
        </is>
      </c>
      <c r="E3472" s="3" t="inlineStr">
        <is>
          <t>cliente124@hotmail.com</t>
        </is>
      </c>
      <c r="F3472" s="3" t="inlineStr">
        <is>
          <t>12345</t>
        </is>
      </c>
      <c r="H3472" s="3" t="inlineStr">
        <is>
          <t>Mendoza</t>
        </is>
      </c>
      <c r="I3472" s="3" t="inlineStr">
        <is>
          <t>Silla gamer</t>
        </is>
      </c>
      <c r="J3472" s="3" t="inlineStr">
        <is>
          <t>Periféricos</t>
        </is>
      </c>
      <c r="K3472" s="3">
        <v>3</v>
      </c>
      <c r="L3472" s="5">
        <v>115969.33</v>
      </c>
      <c r="M3472" s="3">
        <v>10</v>
      </c>
      <c r="N3472" s="5">
        <v>313117.19</v>
      </c>
      <c r="O3472" s="3" t="inlineStr">
        <is>
          <t>tarjeta credito</t>
        </is>
      </c>
      <c r="P3472" s="3" t="inlineStr">
        <is>
          <t>Sofía</t>
        </is>
      </c>
      <c r="Q3472" s="3" t="inlineStr">
        <is>
          <t>Sucursal Norte</t>
        </is>
      </c>
      <c r="R3472" s="3" t="inlineStr">
        <is>
          <t>pendiente</t>
        </is>
      </c>
      <c r="S3472" s="3" t="inlineStr">
        <is>
          <t>Dirección incompleta</t>
        </is>
      </c>
      <c r="T3472" s="3">
        <f>IF(COUNTA(A3472:S3472)&lt;19,"REVISAR","OK")</f>
        <v>0</v>
      </c>
      <c r="U3472" s="3">
        <f>IF(ISNUMBER(B3472),"OK","REVISAR")</f>
        <v>0</v>
      </c>
      <c r="V3472" s="3">
        <f>IF(AND(ISNUMBER(K3472),K3472&gt;0,K3472&lt;50),"OK","REVISAR")</f>
        <v>0</v>
      </c>
      <c r="W3472" s="3">
        <f>IF(AND(ISNUMBER(L3472),L3472&gt;0,L3472&lt;1000000),"OK","REVISAR")</f>
        <v>0</v>
      </c>
      <c r="X3472" s="3">
        <f>IF(AND(ISNUMBER(K3472),ISNUMBER(L3472),ISNUMBER(M3472),ISNUMBER(N3472)),IF(ABS(N3472-(K3472*L3472*(1-M3472/100)))&gt;1,"REVISAR","OK"),"REVISAR")</f>
        <v>0</v>
      </c>
      <c r="Y3472" s="3">
        <f>IF(AND(ISNUMBER(SEARCH("@",E3472)),ISNUMBER(SEARCH(".",E3472))),"OK","REVISAR")</f>
        <v>0</v>
      </c>
      <c r="Z3472" s="3">
        <f>IF(COUNTIF($A$2:$A$5001,A3472)&gt;1,"REVISAR","OK")</f>
        <v>0</v>
      </c>
    </row>
    <row r="3473">
      <c r="A3473" s="3">
        <v>3472</v>
      </c>
      <c r="B3473" s="4">
        <v>45305</v>
      </c>
      <c r="C3473" s="3" t="inlineStr">
        <is>
          <t>Lucas Rodríguez</t>
        </is>
      </c>
      <c r="D3473" s="3" t="inlineStr">
        <is>
          <t>33319458</t>
        </is>
      </c>
      <c r="E3473" s="3" t="inlineStr">
        <is>
          <t>cliente142@sinmail</t>
        </is>
      </c>
      <c r="F3473" s="3" t="inlineStr">
        <is>
          <t>+54 9 2326 646465</t>
        </is>
      </c>
      <c r="G3473" s="3" t="inlineStr">
        <is>
          <t>Cordoba</t>
        </is>
      </c>
      <c r="H3473" s="3" t="inlineStr">
        <is>
          <t>Bs.As</t>
        </is>
      </c>
      <c r="I3473" s="3" t="inlineStr">
        <is>
          <t>Webcam HD</t>
        </is>
      </c>
      <c r="J3473" s="3" t="inlineStr">
        <is>
          <t>Computación</t>
        </is>
      </c>
      <c r="K3473" s="3">
        <v>7</v>
      </c>
      <c r="L3473" s="5">
        <v>134619.19</v>
      </c>
      <c r="M3473" s="3">
        <v>20</v>
      </c>
      <c r="N3473" s="5">
        <v>753867.46</v>
      </c>
      <c r="O3473" s="3" t="inlineStr">
        <is>
          <t>Transferencia</t>
        </is>
      </c>
      <c r="P3473" s="3" t="inlineStr">
        <is>
          <t>Lucas</t>
        </is>
      </c>
      <c r="Q3473" s="3" t="inlineStr">
        <is>
          <t>Local 1</t>
        </is>
      </c>
      <c r="R3473" s="3" t="inlineStr">
        <is>
          <t>Cancelado</t>
        </is>
      </c>
      <c r="S3473" s="3" t="inlineStr">
        <is>
          <t>OK</t>
        </is>
      </c>
      <c r="T3473" s="3">
        <f>IF(COUNTA(A3473:S3473)&lt;19,"REVISAR","OK")</f>
        <v>0</v>
      </c>
      <c r="U3473" s="3">
        <f>IF(ISNUMBER(B3473),"OK","REVISAR")</f>
        <v>0</v>
      </c>
      <c r="V3473" s="3">
        <f>IF(AND(ISNUMBER(K3473),K3473&gt;0,K3473&lt;50),"OK","REVISAR")</f>
        <v>0</v>
      </c>
      <c r="W3473" s="3">
        <f>IF(AND(ISNUMBER(L3473),L3473&gt;0,L3473&lt;1000000),"OK","REVISAR")</f>
        <v>0</v>
      </c>
      <c r="X3473" s="3">
        <f>IF(AND(ISNUMBER(K3473),ISNUMBER(L3473),ISNUMBER(M3473),ISNUMBER(N3473)),IF(ABS(N3473-(K3473*L3473*(1-M3473/100)))&gt;1,"REVISAR","OK"),"REVISAR")</f>
        <v>0</v>
      </c>
      <c r="Y3473" s="3">
        <f>IF(AND(ISNUMBER(SEARCH("@",E3473)),ISNUMBER(SEARCH(".",E3473))),"OK","REVISAR")</f>
        <v>0</v>
      </c>
      <c r="Z3473" s="3">
        <f>IF(COUNTIF($A$2:$A$5001,A3473)&gt;1,"REVISAR","OK")</f>
        <v>0</v>
      </c>
    </row>
    <row r="3474">
      <c r="A3474" s="3">
        <v>3473</v>
      </c>
      <c r="B3474" s="4">
        <v>45750</v>
      </c>
      <c r="C3474" s="3" t="inlineStr">
        <is>
          <t>Camila Torres</t>
        </is>
      </c>
      <c r="D3474" s="3" t="inlineStr">
        <is>
          <t>37734845</t>
        </is>
      </c>
      <c r="E3474" s="3" t="inlineStr">
        <is>
          <t>cliente@</t>
        </is>
      </c>
      <c r="F3474" s="3" t="inlineStr">
        <is>
          <t>+54 9 2326 873920</t>
        </is>
      </c>
      <c r="G3474" s="3" t="inlineStr">
        <is>
          <t>CABA</t>
        </is>
      </c>
      <c r="H3474" s="3" t="inlineStr">
        <is>
          <t>Mendoza</t>
        </is>
      </c>
      <c r="I3474" s="3" t="inlineStr">
        <is>
          <t>Monitor 24</t>
        </is>
      </c>
      <c r="J3474" s="3" t="inlineStr">
        <is>
          <t>Accesorios</t>
        </is>
      </c>
      <c r="K3474" s="3">
        <v>6</v>
      </c>
      <c r="L3474" s="5">
        <v>132769.85</v>
      </c>
      <c r="M3474" s="3">
        <v>0</v>
      </c>
      <c r="N3474" s="5">
        <v>796619.1</v>
      </c>
      <c r="P3474" s="3" t="inlineStr">
        <is>
          <t>Sofía</t>
        </is>
      </c>
      <c r="Q3474" s="3" t="inlineStr">
        <is>
          <t>Local 1</t>
        </is>
      </c>
      <c r="R3474" s="3" t="inlineStr">
        <is>
          <t>entregado</t>
        </is>
      </c>
      <c r="S3474" s="3" t="inlineStr">
        <is>
          <t>Dirección incompleta</t>
        </is>
      </c>
      <c r="T3474" s="3">
        <f>IF(COUNTA(A3474:S3474)&lt;19,"REVISAR","OK")</f>
        <v>0</v>
      </c>
      <c r="U3474" s="3">
        <f>IF(ISNUMBER(B3474),"OK","REVISAR")</f>
        <v>0</v>
      </c>
      <c r="V3474" s="3">
        <f>IF(AND(ISNUMBER(K3474),K3474&gt;0,K3474&lt;50),"OK","REVISAR")</f>
        <v>0</v>
      </c>
      <c r="W3474" s="3">
        <f>IF(AND(ISNUMBER(L3474),L3474&gt;0,L3474&lt;1000000),"OK","REVISAR")</f>
        <v>0</v>
      </c>
      <c r="X3474" s="3">
        <f>IF(AND(ISNUMBER(K3474),ISNUMBER(L3474),ISNUMBER(M3474),ISNUMBER(N3474)),IF(ABS(N3474-(K3474*L3474*(1-M3474/100)))&gt;1,"REVISAR","OK"),"REVISAR")</f>
        <v>0</v>
      </c>
      <c r="Y3474" s="3">
        <f>IF(AND(ISNUMBER(SEARCH("@",E3474)),ISNUMBER(SEARCH(".",E3474))),"OK","REVISAR")</f>
        <v>0</v>
      </c>
      <c r="Z3474" s="3">
        <f>IF(COUNTIF($A$2:$A$5001,A3474)&gt;1,"REVISAR","OK")</f>
        <v>0</v>
      </c>
    </row>
    <row r="3475">
      <c r="A3475" s="3">
        <v>3474</v>
      </c>
      <c r="B3475" s="4">
        <v>45718</v>
      </c>
      <c r="C3475" s="3" t="inlineStr">
        <is>
          <t>Camila Torres</t>
        </is>
      </c>
      <c r="D3475" s="3" t="inlineStr">
        <is>
          <t>27972107</t>
        </is>
      </c>
      <c r="E3475" s="3" t="inlineStr">
        <is>
          <t>cliente270@hotmial.com</t>
        </is>
      </c>
      <c r="F3475" s="3" t="inlineStr">
        <is>
          <t>sin telefono</t>
        </is>
      </c>
      <c r="G3475" s="3" t="inlineStr">
        <is>
          <t>Buenos Aires</t>
        </is>
      </c>
      <c r="H3475" s="3" t="inlineStr">
        <is>
          <t>Buenos Aires</t>
        </is>
      </c>
      <c r="I3475" s="3" t="inlineStr">
        <is>
          <t>Teclado mecánico</t>
        </is>
      </c>
      <c r="J3475" s="3" t="inlineStr">
        <is>
          <t>Sin categoria</t>
        </is>
      </c>
      <c r="K3475" s="3">
        <v>6</v>
      </c>
      <c r="L3475" s="5">
        <v>114653.13</v>
      </c>
      <c r="M3475" s="3">
        <v>15</v>
      </c>
      <c r="N3475" s="5">
        <v>584730.96</v>
      </c>
      <c r="O3475" s="3" t="inlineStr">
        <is>
          <t>Cheque</t>
        </is>
      </c>
      <c r="Q3475" s="3" t="inlineStr">
        <is>
          <t>Local 1</t>
        </is>
      </c>
      <c r="R3475" s="3" t="inlineStr">
        <is>
          <t>En camino</t>
        </is>
      </c>
      <c r="S3475" s="3" t="inlineStr">
        <is>
          <t>Cliente reclama demora</t>
        </is>
      </c>
      <c r="T3475" s="3">
        <f>IF(COUNTA(A3475:S3475)&lt;19,"REVISAR","OK")</f>
        <v>0</v>
      </c>
      <c r="U3475" s="3">
        <f>IF(ISNUMBER(B3475),"OK","REVISAR")</f>
        <v>0</v>
      </c>
      <c r="V3475" s="3">
        <f>IF(AND(ISNUMBER(K3475),K3475&gt;0,K3475&lt;50),"OK","REVISAR")</f>
        <v>0</v>
      </c>
      <c r="W3475" s="3">
        <f>IF(AND(ISNUMBER(L3475),L3475&gt;0,L3475&lt;1000000),"OK","REVISAR")</f>
        <v>0</v>
      </c>
      <c r="X3475" s="3">
        <f>IF(AND(ISNUMBER(K3475),ISNUMBER(L3475),ISNUMBER(M3475),ISNUMBER(N3475)),IF(ABS(N3475-(K3475*L3475*(1-M3475/100)))&gt;1,"REVISAR","OK"),"REVISAR")</f>
        <v>0</v>
      </c>
      <c r="Y3475" s="3">
        <f>IF(AND(ISNUMBER(SEARCH("@",E3475)),ISNUMBER(SEARCH(".",E3475))),"OK","REVISAR")</f>
        <v>0</v>
      </c>
      <c r="Z3475" s="3">
        <f>IF(COUNTIF($A$2:$A$5001,A3475)&gt;1,"REVISAR","OK")</f>
        <v>0</v>
      </c>
    </row>
    <row r="3476">
      <c r="A3476" s="3">
        <v>3475</v>
      </c>
      <c r="B3476" s="4">
        <v>45697</v>
      </c>
      <c r="C3476" s="3" t="inlineStr">
        <is>
          <t>Carlos López</t>
        </is>
      </c>
      <c r="D3476" s="3" t="inlineStr">
        <is>
          <t>24463419</t>
        </is>
      </c>
      <c r="E3476" s="3" t="inlineStr">
        <is>
          <t>cliente366@gmail.com</t>
        </is>
      </c>
      <c r="F3476" s="3" t="inlineStr">
        <is>
          <t>+54 9 2326 939147</t>
        </is>
      </c>
      <c r="G3476" s="3" t="inlineStr">
        <is>
          <t>Areco</t>
        </is>
      </c>
      <c r="H3476" s="3" t="inlineStr">
        <is>
          <t>Córdoba</t>
        </is>
      </c>
      <c r="I3476" s="3" t="inlineStr">
        <is>
          <t>Memoria RAM 8GB</t>
        </is>
      </c>
      <c r="J3476" s="3" t="inlineStr">
        <is>
          <t>Audio</t>
        </is>
      </c>
      <c r="K3476" s="3">
        <v>4</v>
      </c>
      <c r="L3476" s="5">
        <v>26257.51</v>
      </c>
      <c r="M3476" s="3">
        <v>0</v>
      </c>
      <c r="N3476" s="5">
        <v>105030.04</v>
      </c>
      <c r="O3476" s="3" t="inlineStr">
        <is>
          <t>Transferencia</t>
        </is>
      </c>
      <c r="Q3476" s="3" t="inlineStr">
        <is>
          <t>Local 1</t>
        </is>
      </c>
      <c r="S3476" s="3" t="inlineStr">
        <is>
          <t>Cliente reclama demora</t>
        </is>
      </c>
      <c r="T3476" s="3">
        <f>IF(COUNTA(A3476:S3476)&lt;19,"REVISAR","OK")</f>
        <v>0</v>
      </c>
      <c r="U3476" s="3">
        <f>IF(ISNUMBER(B3476),"OK","REVISAR")</f>
        <v>0</v>
      </c>
      <c r="V3476" s="3">
        <f>IF(AND(ISNUMBER(K3476),K3476&gt;0,K3476&lt;50),"OK","REVISAR")</f>
        <v>0</v>
      </c>
      <c r="W3476" s="3">
        <f>IF(AND(ISNUMBER(L3476),L3476&gt;0,L3476&lt;1000000),"OK","REVISAR")</f>
        <v>0</v>
      </c>
      <c r="X3476" s="3">
        <f>IF(AND(ISNUMBER(K3476),ISNUMBER(L3476),ISNUMBER(M3476),ISNUMBER(N3476)),IF(ABS(N3476-(K3476*L3476*(1-M3476/100)))&gt;1,"REVISAR","OK"),"REVISAR")</f>
        <v>0</v>
      </c>
      <c r="Y3476" s="3">
        <f>IF(AND(ISNUMBER(SEARCH("@",E3476)),ISNUMBER(SEARCH(".",E3476))),"OK","REVISAR")</f>
        <v>0</v>
      </c>
      <c r="Z3476" s="3">
        <f>IF(COUNTIF($A$2:$A$5001,A3476)&gt;1,"REVISAR","OK")</f>
        <v>0</v>
      </c>
    </row>
    <row r="3477">
      <c r="A3477" s="3">
        <v>3476</v>
      </c>
      <c r="B3477" s="4">
        <v>45351</v>
      </c>
      <c r="C3477" s="3" t="inlineStr">
        <is>
          <t>María Gómez</t>
        </is>
      </c>
      <c r="D3477" s="3" t="inlineStr">
        <is>
          <t>24270102</t>
        </is>
      </c>
      <c r="E3477" s="3" t="inlineStr">
        <is>
          <t>cliente740@gmail.com</t>
        </is>
      </c>
      <c r="F3477" s="3" t="inlineStr">
        <is>
          <t>+54 9 2326 431119</t>
        </is>
      </c>
      <c r="G3477" s="3" t="inlineStr">
        <is>
          <t>La Plata</t>
        </is>
      </c>
      <c r="H3477" s="3" t="inlineStr">
        <is>
          <t>Santa Fe</t>
        </is>
      </c>
      <c r="I3477" s="3" t="inlineStr">
        <is>
          <t>Auriculares Bluetooth</t>
        </is>
      </c>
      <c r="J3477" s="3" t="inlineStr">
        <is>
          <t>Computación</t>
        </is>
      </c>
      <c r="K3477" s="3">
        <v>8</v>
      </c>
      <c r="L3477" s="5">
        <v>63178.74</v>
      </c>
      <c r="M3477" s="3">
        <v>25</v>
      </c>
      <c r="N3477" s="5">
        <v>379072.44</v>
      </c>
      <c r="O3477" s="3" t="inlineStr">
        <is>
          <t>MercadoPago</t>
        </is>
      </c>
      <c r="P3477" s="3" t="inlineStr">
        <is>
          <t>Isaías</t>
        </is>
      </c>
      <c r="Q3477" s="3" t="inlineStr">
        <is>
          <t>Local 1</t>
        </is>
      </c>
      <c r="S3477" s="3" t="inlineStr">
        <is>
          <t>Producto sin stock</t>
        </is>
      </c>
      <c r="T3477" s="3">
        <f>IF(COUNTA(A3477:S3477)&lt;19,"REVISAR","OK")</f>
        <v>0</v>
      </c>
      <c r="U3477" s="3">
        <f>IF(ISNUMBER(B3477),"OK","REVISAR")</f>
        <v>0</v>
      </c>
      <c r="V3477" s="3">
        <f>IF(AND(ISNUMBER(K3477),K3477&gt;0,K3477&lt;50),"OK","REVISAR")</f>
        <v>0</v>
      </c>
      <c r="W3477" s="3">
        <f>IF(AND(ISNUMBER(L3477),L3477&gt;0,L3477&lt;1000000),"OK","REVISAR")</f>
        <v>0</v>
      </c>
      <c r="X3477" s="3">
        <f>IF(AND(ISNUMBER(K3477),ISNUMBER(L3477),ISNUMBER(M3477),ISNUMBER(N3477)),IF(ABS(N3477-(K3477*L3477*(1-M3477/100)))&gt;1,"REVISAR","OK"),"REVISAR")</f>
        <v>0</v>
      </c>
      <c r="Y3477" s="3">
        <f>IF(AND(ISNUMBER(SEARCH("@",E3477)),ISNUMBER(SEARCH(".",E3477))),"OK","REVISAR")</f>
        <v>0</v>
      </c>
      <c r="Z3477" s="3">
        <f>IF(COUNTIF($A$2:$A$5001,A3477)&gt;1,"REVISAR","OK")</f>
        <v>0</v>
      </c>
    </row>
    <row r="3478">
      <c r="A3478" s="3">
        <v>3477</v>
      </c>
      <c r="B3478" s="4">
        <v>45601</v>
      </c>
      <c r="C3478" s="3" t="inlineStr">
        <is>
          <t>Lucas Rodríguez</t>
        </is>
      </c>
      <c r="D3478" s="3" t="inlineStr">
        <is>
          <t>23050799</t>
        </is>
      </c>
      <c r="E3478" s="3" t="inlineStr">
        <is>
          <t>cliente19@hotmial.com</t>
        </is>
      </c>
      <c r="G3478" s="3" t="inlineStr">
        <is>
          <t>Mar del Plata</t>
        </is>
      </c>
      <c r="H3478" s="3" t="inlineStr">
        <is>
          <t>Santa Fe</t>
        </is>
      </c>
      <c r="I3478" s="3" t="inlineStr">
        <is>
          <t>Parlante portátil</t>
        </is>
      </c>
      <c r="J3478" s="3" t="inlineStr">
        <is>
          <t>Tecnologia</t>
        </is>
      </c>
      <c r="K3478" s="3">
        <v>4</v>
      </c>
      <c r="L3478" s="5">
        <v>156217.38</v>
      </c>
      <c r="M3478" s="3">
        <v>25</v>
      </c>
      <c r="N3478" s="5">
        <v>468652.14</v>
      </c>
      <c r="P3478" s="3" t="inlineStr">
        <is>
          <t>Benjamín</t>
        </is>
      </c>
      <c r="Q3478" s="3" t="inlineStr">
        <is>
          <t>Sucursal Norte</t>
        </is>
      </c>
      <c r="R3478" s="3" t="inlineStr">
        <is>
          <t>En camino</t>
        </is>
      </c>
      <c r="S3478" s="3" t="inlineStr">
        <is>
          <t>Cliente reclama demora</t>
        </is>
      </c>
      <c r="T3478" s="3">
        <f>IF(COUNTA(A3478:S3478)&lt;19,"REVISAR","OK")</f>
        <v>0</v>
      </c>
      <c r="U3478" s="3">
        <f>IF(ISNUMBER(B3478),"OK","REVISAR")</f>
        <v>0</v>
      </c>
      <c r="V3478" s="3">
        <f>IF(AND(ISNUMBER(K3478),K3478&gt;0,K3478&lt;50),"OK","REVISAR")</f>
        <v>0</v>
      </c>
      <c r="W3478" s="3">
        <f>IF(AND(ISNUMBER(L3478),L3478&gt;0,L3478&lt;1000000),"OK","REVISAR")</f>
        <v>0</v>
      </c>
      <c r="X3478" s="3">
        <f>IF(AND(ISNUMBER(K3478),ISNUMBER(L3478),ISNUMBER(M3478),ISNUMBER(N3478)),IF(ABS(N3478-(K3478*L3478*(1-M3478/100)))&gt;1,"REVISAR","OK"),"REVISAR")</f>
        <v>0</v>
      </c>
      <c r="Y3478" s="3">
        <f>IF(AND(ISNUMBER(SEARCH("@",E3478)),ISNUMBER(SEARCH(".",E3478))),"OK","REVISAR")</f>
        <v>0</v>
      </c>
      <c r="Z3478" s="3">
        <f>IF(COUNTIF($A$2:$A$5001,A3478)&gt;1,"REVISAR","OK")</f>
        <v>0</v>
      </c>
    </row>
    <row r="3479">
      <c r="A3479" s="3">
        <v>3478</v>
      </c>
      <c r="B3479" s="4">
        <v>45521</v>
      </c>
      <c r="C3479" s="3" t="inlineStr">
        <is>
          <t>Cliente Sin Nombre</t>
        </is>
      </c>
      <c r="D3479" s="3" t="inlineStr">
        <is>
          <t>33829479</t>
        </is>
      </c>
      <c r="E3479" s="3" t="inlineStr">
        <is>
          <t>cliente180@</t>
        </is>
      </c>
      <c r="F3479" s="3" t="inlineStr">
        <is>
          <t>+54 9 2326 280372</t>
        </is>
      </c>
      <c r="G3479" s="3" t="inlineStr">
        <is>
          <t>Buenos Aires</t>
        </is>
      </c>
      <c r="I3479" s="3" t="inlineStr">
        <is>
          <t>Producto desconocido</t>
        </is>
      </c>
      <c r="J3479" s="3" t="inlineStr">
        <is>
          <t>Accesorios</t>
        </is>
      </c>
      <c r="K3479" s="3">
        <v>8</v>
      </c>
      <c r="L3479" s="5">
        <v>155599.8</v>
      </c>
      <c r="M3479" s="3">
        <v>15</v>
      </c>
      <c r="N3479" s="5">
        <v>1058078.64</v>
      </c>
      <c r="P3479" s="3" t="inlineStr">
        <is>
          <t>Isaías</t>
        </is>
      </c>
      <c r="Q3479" s="3" t="inlineStr">
        <is>
          <t>Sucursal Centro</t>
        </is>
      </c>
      <c r="R3479" s="3" t="inlineStr">
        <is>
          <t>En camino</t>
        </is>
      </c>
      <c r="T3479" s="3">
        <f>IF(COUNTA(A3479:S3479)&lt;19,"REVISAR","OK")</f>
        <v>0</v>
      </c>
      <c r="U3479" s="3">
        <f>IF(ISNUMBER(B3479),"OK","REVISAR")</f>
        <v>0</v>
      </c>
      <c r="V3479" s="3">
        <f>IF(AND(ISNUMBER(K3479),K3479&gt;0,K3479&lt;50),"OK","REVISAR")</f>
        <v>0</v>
      </c>
      <c r="W3479" s="3">
        <f>IF(AND(ISNUMBER(L3479),L3479&gt;0,L3479&lt;1000000),"OK","REVISAR")</f>
        <v>0</v>
      </c>
      <c r="X3479" s="3">
        <f>IF(AND(ISNUMBER(K3479),ISNUMBER(L3479),ISNUMBER(M3479),ISNUMBER(N3479)),IF(ABS(N3479-(K3479*L3479*(1-M3479/100)))&gt;1,"REVISAR","OK"),"REVISAR")</f>
        <v>0</v>
      </c>
      <c r="Y3479" s="3">
        <f>IF(AND(ISNUMBER(SEARCH("@",E3479)),ISNUMBER(SEARCH(".",E3479))),"OK","REVISAR")</f>
        <v>0</v>
      </c>
      <c r="Z3479" s="3">
        <f>IF(COUNTIF($A$2:$A$5001,A3479)&gt;1,"REVISAR","OK")</f>
        <v>0</v>
      </c>
    </row>
    <row r="3480">
      <c r="A3480" s="3">
        <v>3479</v>
      </c>
      <c r="B3480" s="4">
        <v>45631</v>
      </c>
      <c r="C3480" s="3" t="inlineStr">
        <is>
          <t>Carlos López</t>
        </is>
      </c>
      <c r="D3480" s="3" t="inlineStr">
        <is>
          <t>24376127</t>
        </is>
      </c>
      <c r="E3480" s="3" t="inlineStr">
        <is>
          <t>cliente797@</t>
        </is>
      </c>
      <c r="F3480" s="3" t="inlineStr">
        <is>
          <t>+54 9 2326 608251</t>
        </is>
      </c>
      <c r="G3480" s="3" t="inlineStr">
        <is>
          <t>Bs As</t>
        </is>
      </c>
      <c r="H3480" s="3" t="inlineStr">
        <is>
          <t>Córdoba</t>
        </is>
      </c>
      <c r="I3480" s="3" t="inlineStr">
        <is>
          <t>Monitor 24</t>
        </is>
      </c>
      <c r="J3480" s="3" t="inlineStr">
        <is>
          <t>Tecnología</t>
        </is>
      </c>
      <c r="K3480" s="3">
        <v>5</v>
      </c>
      <c r="L3480" s="5">
        <v>60140.43</v>
      </c>
      <c r="Q3480" s="3" t="inlineStr">
        <is>
          <t>Norte</t>
        </is>
      </c>
      <c r="S3480" s="3" t="inlineStr">
        <is>
          <t>sin observaciones</t>
        </is>
      </c>
      <c r="T3480" s="3">
        <f>IF(COUNTA(A3480:S3480)&lt;19,"REVISAR","OK")</f>
        <v>0</v>
      </c>
      <c r="U3480" s="3">
        <f>IF(ISNUMBER(B3480),"OK","REVISAR")</f>
        <v>0</v>
      </c>
      <c r="V3480" s="3">
        <f>IF(AND(ISNUMBER(K3480),K3480&gt;0,K3480&lt;50),"OK","REVISAR")</f>
        <v>0</v>
      </c>
      <c r="W3480" s="3">
        <f>IF(AND(ISNUMBER(L3480),L3480&gt;0,L3480&lt;1000000),"OK","REVISAR")</f>
        <v>0</v>
      </c>
      <c r="X3480" s="3">
        <f>IF(AND(ISNUMBER(K3480),ISNUMBER(L3480),ISNUMBER(M3480),ISNUMBER(N3480)),IF(ABS(N3480-(K3480*L3480*(1-M3480/100)))&gt;1,"REVISAR","OK"),"REVISAR")</f>
        <v>0</v>
      </c>
      <c r="Y3480" s="3">
        <f>IF(AND(ISNUMBER(SEARCH("@",E3480)),ISNUMBER(SEARCH(".",E3480))),"OK","REVISAR")</f>
        <v>0</v>
      </c>
      <c r="Z3480" s="3">
        <f>IF(COUNTIF($A$2:$A$5001,A3480)&gt;1,"REVISAR","OK")</f>
        <v>0</v>
      </c>
    </row>
    <row r="3481">
      <c r="A3481" s="3">
        <v>3480</v>
      </c>
      <c r="B3481" s="4">
        <v>45801</v>
      </c>
      <c r="C3481" s="3" t="inlineStr">
        <is>
          <t>Martín Fernández</t>
        </is>
      </c>
      <c r="D3481" s="3" t="inlineStr">
        <is>
          <t>39283049</t>
        </is>
      </c>
      <c r="E3481" s="3" t="inlineStr">
        <is>
          <t>cliente341@gmail.com</t>
        </is>
      </c>
      <c r="F3481" s="3" t="inlineStr">
        <is>
          <t>+54 9 2326 394604</t>
        </is>
      </c>
      <c r="G3481" s="3" t="inlineStr">
        <is>
          <t>CABA</t>
        </is>
      </c>
      <c r="H3481" s="3" t="inlineStr">
        <is>
          <t>Santa Fe</t>
        </is>
      </c>
      <c r="I3481" s="3" t="inlineStr">
        <is>
          <t>Auriculares Bluetooth</t>
        </is>
      </c>
      <c r="J3481" s="3" t="inlineStr">
        <is>
          <t>perifericos</t>
        </is>
      </c>
      <c r="K3481" s="3">
        <v>8</v>
      </c>
      <c r="L3481" s="5">
        <v>72212.28</v>
      </c>
      <c r="M3481" s="3">
        <v>20</v>
      </c>
      <c r="N3481" s="5">
        <v>462158.59</v>
      </c>
      <c r="P3481" s="3" t="inlineStr">
        <is>
          <t>admin</t>
        </is>
      </c>
      <c r="Q3481" s="3" t="inlineStr">
        <is>
          <t>online</t>
        </is>
      </c>
      <c r="S3481" s="3" t="inlineStr">
        <is>
          <t>Precio cargado manualmente</t>
        </is>
      </c>
      <c r="T3481" s="3">
        <f>IF(COUNTA(A3481:S3481)&lt;19,"REVISAR","OK")</f>
        <v>0</v>
      </c>
      <c r="U3481" s="3">
        <f>IF(ISNUMBER(B3481),"OK","REVISAR")</f>
        <v>0</v>
      </c>
      <c r="V3481" s="3">
        <f>IF(AND(ISNUMBER(K3481),K3481&gt;0,K3481&lt;50),"OK","REVISAR")</f>
        <v>0</v>
      </c>
      <c r="W3481" s="3">
        <f>IF(AND(ISNUMBER(L3481),L3481&gt;0,L3481&lt;1000000),"OK","REVISAR")</f>
        <v>0</v>
      </c>
      <c r="X3481" s="3">
        <f>IF(AND(ISNUMBER(K3481),ISNUMBER(L3481),ISNUMBER(M3481),ISNUMBER(N3481)),IF(ABS(N3481-(K3481*L3481*(1-M3481/100)))&gt;1,"REVISAR","OK"),"REVISAR")</f>
        <v>0</v>
      </c>
      <c r="Y3481" s="3">
        <f>IF(AND(ISNUMBER(SEARCH("@",E3481)),ISNUMBER(SEARCH(".",E3481))),"OK","REVISAR")</f>
        <v>0</v>
      </c>
      <c r="Z3481" s="3">
        <f>IF(COUNTIF($A$2:$A$5001,A3481)&gt;1,"REVISAR","OK")</f>
        <v>0</v>
      </c>
    </row>
    <row r="3482">
      <c r="A3482" s="3">
        <v>3481</v>
      </c>
      <c r="B3482" s="4">
        <v>45658</v>
      </c>
      <c r="D3482" s="3" t="inlineStr">
        <is>
          <t>32184901</t>
        </is>
      </c>
      <c r="E3482" s="3" t="inlineStr">
        <is>
          <t>cliente250@gmai.com</t>
        </is>
      </c>
      <c r="G3482" s="3" t="inlineStr">
        <is>
          <t>Córdoba</t>
        </is>
      </c>
      <c r="J3482" s="3" t="inlineStr">
        <is>
          <t>Tecnología</t>
        </is>
      </c>
      <c r="K3482" s="3">
        <v>2</v>
      </c>
      <c r="L3482" s="5">
        <v>145570.13</v>
      </c>
      <c r="M3482" s="3">
        <v>10</v>
      </c>
      <c r="N3482" s="5">
        <v>262026.23</v>
      </c>
      <c r="O3482" s="3" t="inlineStr">
        <is>
          <t>MercadoPago</t>
        </is>
      </c>
      <c r="Q3482" s="3" t="inlineStr">
        <is>
          <t>Online</t>
        </is>
      </c>
      <c r="R3482" s="3" t="inlineStr">
        <is>
          <t>Entregado</t>
        </is>
      </c>
      <c r="S3482" s="3" t="inlineStr">
        <is>
          <t>Precio cargado manualmente</t>
        </is>
      </c>
      <c r="T3482" s="3">
        <f>IF(COUNTA(A3482:S3482)&lt;19,"REVISAR","OK")</f>
        <v>0</v>
      </c>
      <c r="U3482" s="3">
        <f>IF(ISNUMBER(B3482),"OK","REVISAR")</f>
        <v>0</v>
      </c>
      <c r="V3482" s="3">
        <f>IF(AND(ISNUMBER(K3482),K3482&gt;0,K3482&lt;50),"OK","REVISAR")</f>
        <v>0</v>
      </c>
      <c r="W3482" s="3">
        <f>IF(AND(ISNUMBER(L3482),L3482&gt;0,L3482&lt;1000000),"OK","REVISAR")</f>
        <v>0</v>
      </c>
      <c r="X3482" s="3">
        <f>IF(AND(ISNUMBER(K3482),ISNUMBER(L3482),ISNUMBER(M3482),ISNUMBER(N3482)),IF(ABS(N3482-(K3482*L3482*(1-M3482/100)))&gt;1,"REVISAR","OK"),"REVISAR")</f>
        <v>0</v>
      </c>
      <c r="Y3482" s="3">
        <f>IF(AND(ISNUMBER(SEARCH("@",E3482)),ISNUMBER(SEARCH(".",E3482))),"OK","REVISAR")</f>
        <v>0</v>
      </c>
      <c r="Z3482" s="3">
        <f>IF(COUNTIF($A$2:$A$5001,A3482)&gt;1,"REVISAR","OK")</f>
        <v>0</v>
      </c>
    </row>
    <row r="3483">
      <c r="A3483" s="3">
        <v>3482</v>
      </c>
      <c r="B3483" s="4">
        <v>45646</v>
      </c>
      <c r="C3483" s="3" t="inlineStr">
        <is>
          <t>Cliente Sin Nombre</t>
        </is>
      </c>
      <c r="D3483" s="3" t="inlineStr">
        <is>
          <t>20772818</t>
        </is>
      </c>
      <c r="F3483" s="3" t="inlineStr">
        <is>
          <t>+54 9 2326 983267</t>
        </is>
      </c>
      <c r="H3483" s="3" t="inlineStr">
        <is>
          <t>Mendoza</t>
        </is>
      </c>
      <c r="I3483" s="3" t="inlineStr">
        <is>
          <t>Parlante portátil</t>
        </is>
      </c>
      <c r="J3483" s="3" t="inlineStr">
        <is>
          <t>Audio</t>
        </is>
      </c>
      <c r="K3483" s="3">
        <v>0</v>
      </c>
      <c r="L3483" s="5">
        <v>51943.64</v>
      </c>
      <c r="M3483" s="3">
        <v>10</v>
      </c>
      <c r="N3483" s="5">
        <v>0</v>
      </c>
      <c r="O3483" s="3" t="inlineStr">
        <is>
          <t>transf</t>
        </is>
      </c>
      <c r="P3483" s="3" t="inlineStr">
        <is>
          <t>Lucas</t>
        </is>
      </c>
      <c r="Q3483" s="3" t="inlineStr">
        <is>
          <t>Local 1</t>
        </is>
      </c>
      <c r="R3483" s="3" t="inlineStr">
        <is>
          <t>pendiente</t>
        </is>
      </c>
      <c r="S3483" s="3" t="inlineStr">
        <is>
          <t>Dirección incompleta</t>
        </is>
      </c>
      <c r="T3483" s="3">
        <f>IF(COUNTA(A3483:S3483)&lt;19,"REVISAR","OK")</f>
        <v>0</v>
      </c>
      <c r="U3483" s="3">
        <f>IF(ISNUMBER(B3483),"OK","REVISAR")</f>
        <v>0</v>
      </c>
      <c r="V3483" s="3">
        <f>IF(AND(ISNUMBER(K3483),K3483&gt;0,K3483&lt;50),"OK","REVISAR")</f>
        <v>0</v>
      </c>
      <c r="W3483" s="3">
        <f>IF(AND(ISNUMBER(L3483),L3483&gt;0,L3483&lt;1000000),"OK","REVISAR")</f>
        <v>0</v>
      </c>
      <c r="X3483" s="3">
        <f>IF(AND(ISNUMBER(K3483),ISNUMBER(L3483),ISNUMBER(M3483),ISNUMBER(N3483)),IF(ABS(N3483-(K3483*L3483*(1-M3483/100)))&gt;1,"REVISAR","OK"),"REVISAR")</f>
        <v>0</v>
      </c>
      <c r="Y3483" s="3">
        <f>IF(AND(ISNUMBER(SEARCH("@",E3483)),ISNUMBER(SEARCH(".",E3483))),"OK","REVISAR")</f>
        <v>0</v>
      </c>
      <c r="Z3483" s="3">
        <f>IF(COUNTIF($A$2:$A$5001,A3483)&gt;1,"REVISAR","OK")</f>
        <v>0</v>
      </c>
    </row>
    <row r="3484">
      <c r="B3484" s="4">
        <v>45583</v>
      </c>
      <c r="C3484" s="3" t="inlineStr">
        <is>
          <t>Juan Pérez</t>
        </is>
      </c>
      <c r="D3484" s="3" t="inlineStr">
        <is>
          <t>27259145</t>
        </is>
      </c>
      <c r="E3484" s="3" t="inlineStr">
        <is>
          <t>no tiene</t>
        </is>
      </c>
      <c r="F3484" s="3" t="inlineStr">
        <is>
          <t>+54 9 2326 723638</t>
        </is>
      </c>
      <c r="G3484" s="3" t="inlineStr">
        <is>
          <t>Rosario</t>
        </is>
      </c>
      <c r="H3484" s="3" t="inlineStr">
        <is>
          <t>CABA</t>
        </is>
      </c>
      <c r="I3484" s="3" t="inlineStr">
        <is>
          <t>Disco SSD 480GB</t>
        </is>
      </c>
      <c r="K3484" s="3">
        <v>6</v>
      </c>
      <c r="L3484" s="5">
        <v>70213.11</v>
      </c>
      <c r="M3484" s="3">
        <v>5</v>
      </c>
      <c r="N3484" s="5">
        <v>400214.73</v>
      </c>
      <c r="O3484" s="3" t="inlineStr">
        <is>
          <t>Tarjeta Crédito</t>
        </is>
      </c>
      <c r="P3484" s="3" t="inlineStr">
        <is>
          <t>Benjamín</t>
        </is>
      </c>
      <c r="Q3484" s="3" t="inlineStr">
        <is>
          <t>Norte</t>
        </is>
      </c>
      <c r="R3484" s="3" t="inlineStr">
        <is>
          <t>pendiente</t>
        </is>
      </c>
      <c r="S3484" s="3" t="inlineStr">
        <is>
          <t>Cliente reclama demora</t>
        </is>
      </c>
      <c r="T3484" s="3">
        <f>IF(COUNTA(A3484:S3484)&lt;19,"REVISAR","OK")</f>
        <v>0</v>
      </c>
      <c r="U3484" s="3">
        <f>IF(ISNUMBER(B3484),"OK","REVISAR")</f>
        <v>0</v>
      </c>
      <c r="V3484" s="3">
        <f>IF(AND(ISNUMBER(K3484),K3484&gt;0,K3484&lt;50),"OK","REVISAR")</f>
        <v>0</v>
      </c>
      <c r="W3484" s="3">
        <f>IF(AND(ISNUMBER(L3484),L3484&gt;0,L3484&lt;1000000),"OK","REVISAR")</f>
        <v>0</v>
      </c>
      <c r="X3484" s="3">
        <f>IF(AND(ISNUMBER(K3484),ISNUMBER(L3484),ISNUMBER(M3484),ISNUMBER(N3484)),IF(ABS(N3484-(K3484*L3484*(1-M3484/100)))&gt;1,"REVISAR","OK"),"REVISAR")</f>
        <v>0</v>
      </c>
      <c r="Y3484" s="3">
        <f>IF(AND(ISNUMBER(SEARCH("@",E3484)),ISNUMBER(SEARCH(".",E3484))),"OK","REVISAR")</f>
        <v>0</v>
      </c>
      <c r="Z3484" s="3">
        <f>IF(COUNTIF($A$2:$A$5001,A3484)&gt;1,"REVISAR","OK")</f>
        <v>0</v>
      </c>
    </row>
    <row r="3485">
      <c r="A3485" s="3">
        <v>3484</v>
      </c>
      <c r="B3485" s="4">
        <v>45810</v>
      </c>
      <c r="C3485" s="3" t="inlineStr">
        <is>
          <t>Cliente Sin Nombre</t>
        </is>
      </c>
      <c r="D3485" s="3" t="inlineStr">
        <is>
          <t>21766911</t>
        </is>
      </c>
      <c r="F3485" s="3" t="inlineStr">
        <is>
          <t>+54 9 2326 614279</t>
        </is>
      </c>
      <c r="G3485" s="3" t="inlineStr">
        <is>
          <t>Córdoba</t>
        </is>
      </c>
      <c r="H3485" s="3" t="inlineStr">
        <is>
          <t>Bs.As</t>
        </is>
      </c>
      <c r="I3485" s="3" t="inlineStr">
        <is>
          <t>Parlante portátil</t>
        </is>
      </c>
      <c r="J3485" s="3" t="inlineStr">
        <is>
          <t>Tecnología</t>
        </is>
      </c>
      <c r="K3485" s="3">
        <v>5</v>
      </c>
      <c r="L3485" s="5">
        <v>20023.33</v>
      </c>
      <c r="M3485" s="3">
        <v>15</v>
      </c>
      <c r="N3485" s="5">
        <v>85099.14999999999</v>
      </c>
      <c r="O3485" s="3" t="inlineStr">
        <is>
          <t>Tarjeta Débito</t>
        </is>
      </c>
      <c r="P3485" s="3" t="inlineStr">
        <is>
          <t>Isaías</t>
        </is>
      </c>
      <c r="Q3485" s="3" t="inlineStr">
        <is>
          <t>local 1</t>
        </is>
      </c>
      <c r="R3485" s="3" t="inlineStr">
        <is>
          <t>Cancelado</t>
        </is>
      </c>
      <c r="S3485" s="3" t="inlineStr">
        <is>
          <t>Pago a confirmar</t>
        </is>
      </c>
      <c r="T3485" s="3">
        <f>IF(COUNTA(A3485:S3485)&lt;19,"REVISAR","OK")</f>
        <v>0</v>
      </c>
      <c r="U3485" s="3">
        <f>IF(ISNUMBER(B3485),"OK","REVISAR")</f>
        <v>0</v>
      </c>
      <c r="V3485" s="3">
        <f>IF(AND(ISNUMBER(K3485),K3485&gt;0,K3485&lt;50),"OK","REVISAR")</f>
        <v>0</v>
      </c>
      <c r="W3485" s="3">
        <f>IF(AND(ISNUMBER(L3485),L3485&gt;0,L3485&lt;1000000),"OK","REVISAR")</f>
        <v>0</v>
      </c>
      <c r="X3485" s="3">
        <f>IF(AND(ISNUMBER(K3485),ISNUMBER(L3485),ISNUMBER(M3485),ISNUMBER(N3485)),IF(ABS(N3485-(K3485*L3485*(1-M3485/100)))&gt;1,"REVISAR","OK"),"REVISAR")</f>
        <v>0</v>
      </c>
      <c r="Y3485" s="3">
        <f>IF(AND(ISNUMBER(SEARCH("@",E3485)),ISNUMBER(SEARCH(".",E3485))),"OK","REVISAR")</f>
        <v>0</v>
      </c>
      <c r="Z3485" s="3">
        <f>IF(COUNTIF($A$2:$A$5001,A3485)&gt;1,"REVISAR","OK")</f>
        <v>0</v>
      </c>
    </row>
    <row r="3486">
      <c r="A3486" s="3">
        <v>3485</v>
      </c>
      <c r="B3486" s="4">
        <v>45535</v>
      </c>
      <c r="C3486" s="3" t="inlineStr">
        <is>
          <t>Martín Fernández</t>
        </is>
      </c>
      <c r="D3486" s="3" t="inlineStr">
        <is>
          <t>39977282</t>
        </is>
      </c>
      <c r="E3486" s="3" t="inlineStr">
        <is>
          <t>cliente474@</t>
        </is>
      </c>
      <c r="F3486" s="3" t="inlineStr">
        <is>
          <t>+54 9 2326 378591</t>
        </is>
      </c>
      <c r="G3486" s="3" t="inlineStr">
        <is>
          <t>Bs As</t>
        </is>
      </c>
      <c r="I3486" s="3" t="inlineStr">
        <is>
          <t>Webcam HD</t>
        </is>
      </c>
      <c r="J3486" s="3" t="inlineStr">
        <is>
          <t>Hogar</t>
        </is>
      </c>
      <c r="K3486" s="3">
        <v>2</v>
      </c>
      <c r="L3486" s="5">
        <v>25500.3</v>
      </c>
      <c r="M3486" s="3">
        <v>0</v>
      </c>
      <c r="N3486" s="5">
        <v>-1</v>
      </c>
      <c r="O3486" s="3" t="inlineStr">
        <is>
          <t>Efectivo</t>
        </is>
      </c>
      <c r="P3486" s="3" t="inlineStr">
        <is>
          <t>Isaías</t>
        </is>
      </c>
      <c r="R3486" s="3" t="inlineStr">
        <is>
          <t>Entregado</t>
        </is>
      </c>
      <c r="T3486" s="3">
        <f>IF(COUNTA(A3486:S3486)&lt;19,"REVISAR","OK")</f>
        <v>0</v>
      </c>
      <c r="U3486" s="3">
        <f>IF(ISNUMBER(B3486),"OK","REVISAR")</f>
        <v>0</v>
      </c>
      <c r="V3486" s="3">
        <f>IF(AND(ISNUMBER(K3486),K3486&gt;0,K3486&lt;50),"OK","REVISAR")</f>
        <v>0</v>
      </c>
      <c r="W3486" s="3">
        <f>IF(AND(ISNUMBER(L3486),L3486&gt;0,L3486&lt;1000000),"OK","REVISAR")</f>
        <v>0</v>
      </c>
      <c r="X3486" s="3">
        <f>IF(AND(ISNUMBER(K3486),ISNUMBER(L3486),ISNUMBER(M3486),ISNUMBER(N3486)),IF(ABS(N3486-(K3486*L3486*(1-M3486/100)))&gt;1,"REVISAR","OK"),"REVISAR")</f>
        <v>0</v>
      </c>
      <c r="Y3486" s="3">
        <f>IF(AND(ISNUMBER(SEARCH("@",E3486)),ISNUMBER(SEARCH(".",E3486))),"OK","REVISAR")</f>
        <v>0</v>
      </c>
      <c r="Z3486" s="3">
        <f>IF(COUNTIF($A$2:$A$5001,A3486)&gt;1,"REVISAR","OK")</f>
        <v>0</v>
      </c>
    </row>
    <row r="3487">
      <c r="A3487" s="3">
        <v>3486</v>
      </c>
      <c r="B3487" s="4">
        <v>45540</v>
      </c>
      <c r="D3487" s="3" t="inlineStr">
        <is>
          <t>23799944</t>
        </is>
      </c>
      <c r="E3487" s="3" t="inlineStr">
        <is>
          <t>cliente518@outlook.com</t>
        </is>
      </c>
      <c r="F3487" s="3" t="inlineStr">
        <is>
          <t>+54 9 2326 240875</t>
        </is>
      </c>
      <c r="H3487" s="3" t="inlineStr">
        <is>
          <t>Córdoba</t>
        </is>
      </c>
      <c r="I3487" s="3" t="inlineStr">
        <is>
          <t>Cable USB-C</t>
        </is>
      </c>
      <c r="J3487" s="3" t="inlineStr">
        <is>
          <t>Tecnologia</t>
        </is>
      </c>
      <c r="K3487" s="3">
        <v>6</v>
      </c>
      <c r="L3487" s="5">
        <v>58722.3</v>
      </c>
      <c r="M3487" s="3">
        <v>20</v>
      </c>
      <c r="N3487" s="5">
        <v>281867.04</v>
      </c>
      <c r="O3487" s="3" t="inlineStr">
        <is>
          <t>Transferencia</t>
        </is>
      </c>
      <c r="Q3487" s="3" t="inlineStr">
        <is>
          <t>Sucursal Norte</t>
        </is>
      </c>
      <c r="R3487" s="3" t="inlineStr">
        <is>
          <t>No aplica</t>
        </is>
      </c>
      <c r="S3487" s="3" t="inlineStr">
        <is>
          <t>Producto sin stock</t>
        </is>
      </c>
      <c r="T3487" s="3">
        <f>IF(COUNTA(A3487:S3487)&lt;19,"REVISAR","OK")</f>
        <v>0</v>
      </c>
      <c r="U3487" s="3">
        <f>IF(ISNUMBER(B3487),"OK","REVISAR")</f>
        <v>0</v>
      </c>
      <c r="V3487" s="3">
        <f>IF(AND(ISNUMBER(K3487),K3487&gt;0,K3487&lt;50),"OK","REVISAR")</f>
        <v>0</v>
      </c>
      <c r="W3487" s="3">
        <f>IF(AND(ISNUMBER(L3487),L3487&gt;0,L3487&lt;1000000),"OK","REVISAR")</f>
        <v>0</v>
      </c>
      <c r="X3487" s="3">
        <f>IF(AND(ISNUMBER(K3487),ISNUMBER(L3487),ISNUMBER(M3487),ISNUMBER(N3487)),IF(ABS(N3487-(K3487*L3487*(1-M3487/100)))&gt;1,"REVISAR","OK"),"REVISAR")</f>
        <v>0</v>
      </c>
      <c r="Y3487" s="3">
        <f>IF(AND(ISNUMBER(SEARCH("@",E3487)),ISNUMBER(SEARCH(".",E3487))),"OK","REVISAR")</f>
        <v>0</v>
      </c>
      <c r="Z3487" s="3">
        <f>IF(COUNTIF($A$2:$A$5001,A3487)&gt;1,"REVISAR","OK")</f>
        <v>0</v>
      </c>
    </row>
    <row r="3488">
      <c r="A3488" s="3">
        <v>3487</v>
      </c>
      <c r="B3488" s="4">
        <v>45435</v>
      </c>
      <c r="D3488" s="3" t="inlineStr">
        <is>
          <t>34938969</t>
        </is>
      </c>
      <c r="E3488" s="3" t="inlineStr">
        <is>
          <t>cliente804@hotmail.com</t>
        </is>
      </c>
      <c r="F3488" s="3" t="inlineStr">
        <is>
          <t>+54 9 2326 686216</t>
        </is>
      </c>
      <c r="G3488" s="3" t="inlineStr">
        <is>
          <t>La Plata</t>
        </is>
      </c>
      <c r="H3488" s="3" t="inlineStr">
        <is>
          <t>Córdoba</t>
        </is>
      </c>
      <c r="J3488" s="3" t="inlineStr">
        <is>
          <t>Periféricos</t>
        </is>
      </c>
      <c r="K3488" s="3">
        <v>4</v>
      </c>
      <c r="L3488" s="5">
        <v>23018.87</v>
      </c>
      <c r="M3488" s="3">
        <v>20</v>
      </c>
      <c r="N3488" s="5">
        <v>73660.38</v>
      </c>
      <c r="O3488" s="3" t="inlineStr">
        <is>
          <t>Cheque</t>
        </is>
      </c>
      <c r="P3488" s="3" t="inlineStr">
        <is>
          <t>Lucas</t>
        </is>
      </c>
      <c r="Q3488" s="3" t="inlineStr">
        <is>
          <t>Sucursal Norte</t>
        </is>
      </c>
      <c r="R3488" s="3" t="inlineStr">
        <is>
          <t>Cancelado</t>
        </is>
      </c>
      <c r="S3488" s="3" t="inlineStr">
        <is>
          <t>sin observaciones</t>
        </is>
      </c>
      <c r="T3488" s="3">
        <f>IF(COUNTA(A3488:S3488)&lt;19,"REVISAR","OK")</f>
        <v>0</v>
      </c>
      <c r="U3488" s="3">
        <f>IF(ISNUMBER(B3488),"OK","REVISAR")</f>
        <v>0</v>
      </c>
      <c r="V3488" s="3">
        <f>IF(AND(ISNUMBER(K3488),K3488&gt;0,K3488&lt;50),"OK","REVISAR")</f>
        <v>0</v>
      </c>
      <c r="W3488" s="3">
        <f>IF(AND(ISNUMBER(L3488),L3488&gt;0,L3488&lt;1000000),"OK","REVISAR")</f>
        <v>0</v>
      </c>
      <c r="X3488" s="3">
        <f>IF(AND(ISNUMBER(K3488),ISNUMBER(L3488),ISNUMBER(M3488),ISNUMBER(N3488)),IF(ABS(N3488-(K3488*L3488*(1-M3488/100)))&gt;1,"REVISAR","OK"),"REVISAR")</f>
        <v>0</v>
      </c>
      <c r="Y3488" s="3">
        <f>IF(AND(ISNUMBER(SEARCH("@",E3488)),ISNUMBER(SEARCH(".",E3488))),"OK","REVISAR")</f>
        <v>0</v>
      </c>
      <c r="Z3488" s="3">
        <f>IF(COUNTIF($A$2:$A$5001,A3488)&gt;1,"REVISAR","OK")</f>
        <v>0</v>
      </c>
    </row>
    <row r="3489">
      <c r="A3489" s="3">
        <v>3488</v>
      </c>
      <c r="B3489" s="4">
        <v>45429</v>
      </c>
      <c r="D3489" s="3" t="inlineStr">
        <is>
          <t>41592801</t>
        </is>
      </c>
      <c r="E3489" s="3" t="inlineStr">
        <is>
          <t>cliente527@hotmail.com</t>
        </is>
      </c>
      <c r="F3489" s="3" t="inlineStr">
        <is>
          <t>+54 9 2326 617070</t>
        </is>
      </c>
      <c r="G3489" s="3" t="inlineStr">
        <is>
          <t>S. A. de Areco</t>
        </is>
      </c>
      <c r="H3489" s="3" t="inlineStr">
        <is>
          <t>Mendoza</t>
        </is>
      </c>
      <c r="J3489" s="3" t="inlineStr">
        <is>
          <t>Accesorios</t>
        </is>
      </c>
      <c r="K3489" s="3">
        <v>7</v>
      </c>
      <c r="M3489" s="3">
        <v>25</v>
      </c>
      <c r="O3489" s="3" t="inlineStr">
        <is>
          <t>transf</t>
        </is>
      </c>
      <c r="P3489" s="3" t="inlineStr">
        <is>
          <t>Benjamín</t>
        </is>
      </c>
      <c r="Q3489" s="3" t="inlineStr">
        <is>
          <t>Sucursal Centro</t>
        </is>
      </c>
      <c r="S3489" s="3" t="inlineStr">
        <is>
          <t>Pago a confirmar</t>
        </is>
      </c>
      <c r="T3489" s="3">
        <f>IF(COUNTA(A3489:S3489)&lt;19,"REVISAR","OK")</f>
        <v>0</v>
      </c>
      <c r="U3489" s="3">
        <f>IF(ISNUMBER(B3489),"OK","REVISAR")</f>
        <v>0</v>
      </c>
      <c r="V3489" s="3">
        <f>IF(AND(ISNUMBER(K3489),K3489&gt;0,K3489&lt;50),"OK","REVISAR")</f>
        <v>0</v>
      </c>
      <c r="W3489" s="3">
        <f>IF(AND(ISNUMBER(L3489),L3489&gt;0,L3489&lt;1000000),"OK","REVISAR")</f>
        <v>0</v>
      </c>
      <c r="X3489" s="3">
        <f>IF(AND(ISNUMBER(K3489),ISNUMBER(L3489),ISNUMBER(M3489),ISNUMBER(N3489)),IF(ABS(N3489-(K3489*L3489*(1-M3489/100)))&gt;1,"REVISAR","OK"),"REVISAR")</f>
        <v>0</v>
      </c>
      <c r="Y3489" s="3">
        <f>IF(AND(ISNUMBER(SEARCH("@",E3489)),ISNUMBER(SEARCH(".",E3489))),"OK","REVISAR")</f>
        <v>0</v>
      </c>
      <c r="Z3489" s="3">
        <f>IF(COUNTIF($A$2:$A$5001,A3489)&gt;1,"REVISAR","OK")</f>
        <v>0</v>
      </c>
    </row>
    <row r="3490">
      <c r="A3490" s="3">
        <v>3489</v>
      </c>
      <c r="B3490" s="4">
        <v>45806</v>
      </c>
      <c r="C3490" s="3" t="inlineStr">
        <is>
          <t>Juan Pérez</t>
        </is>
      </c>
      <c r="D3490" s="3" t="inlineStr">
        <is>
          <t>24514367</t>
        </is>
      </c>
      <c r="F3490" s="3" t="inlineStr">
        <is>
          <t>+54 9 2326 964532</t>
        </is>
      </c>
      <c r="G3490" s="3" t="inlineStr">
        <is>
          <t>CABA</t>
        </is>
      </c>
      <c r="H3490" s="3" t="inlineStr">
        <is>
          <t>Bs.As</t>
        </is>
      </c>
      <c r="I3490" s="3" t="inlineStr">
        <is>
          <t>Teclado mecánico</t>
        </is>
      </c>
      <c r="J3490" s="3" t="inlineStr">
        <is>
          <t>Computación</t>
        </is>
      </c>
      <c r="K3490" s="3">
        <v>7</v>
      </c>
      <c r="L3490" s="5">
        <v>72462.83</v>
      </c>
      <c r="M3490" s="3">
        <v>20</v>
      </c>
      <c r="N3490" s="5">
        <v>405791.85</v>
      </c>
      <c r="O3490" s="3" t="inlineStr">
        <is>
          <t>transf</t>
        </is>
      </c>
      <c r="P3490" s="3" t="inlineStr">
        <is>
          <t>Admin</t>
        </is>
      </c>
      <c r="Q3490" s="3" t="inlineStr">
        <is>
          <t>Norte</t>
        </is>
      </c>
      <c r="R3490" s="3" t="inlineStr">
        <is>
          <t>En camino</t>
        </is>
      </c>
      <c r="S3490" s="3" t="inlineStr">
        <is>
          <t>Precio cargado manualmente</t>
        </is>
      </c>
      <c r="T3490" s="3">
        <f>IF(COUNTA(A3490:S3490)&lt;19,"REVISAR","OK")</f>
        <v>0</v>
      </c>
      <c r="U3490" s="3">
        <f>IF(ISNUMBER(B3490),"OK","REVISAR")</f>
        <v>0</v>
      </c>
      <c r="V3490" s="3">
        <f>IF(AND(ISNUMBER(K3490),K3490&gt;0,K3490&lt;50),"OK","REVISAR")</f>
        <v>0</v>
      </c>
      <c r="W3490" s="3">
        <f>IF(AND(ISNUMBER(L3490),L3490&gt;0,L3490&lt;1000000),"OK","REVISAR")</f>
        <v>0</v>
      </c>
      <c r="X3490" s="3">
        <f>IF(AND(ISNUMBER(K3490),ISNUMBER(L3490),ISNUMBER(M3490),ISNUMBER(N3490)),IF(ABS(N3490-(K3490*L3490*(1-M3490/100)))&gt;1,"REVISAR","OK"),"REVISAR")</f>
        <v>0</v>
      </c>
      <c r="Y3490" s="3">
        <f>IF(AND(ISNUMBER(SEARCH("@",E3490)),ISNUMBER(SEARCH(".",E3490))),"OK","REVISAR")</f>
        <v>0</v>
      </c>
      <c r="Z3490" s="3">
        <f>IF(COUNTIF($A$2:$A$5001,A3490)&gt;1,"REVISAR","OK")</f>
        <v>0</v>
      </c>
    </row>
    <row r="3491">
      <c r="A3491" s="3">
        <v>3490</v>
      </c>
      <c r="B3491" s="4">
        <v>45598</v>
      </c>
      <c r="C3491" s="3" t="inlineStr">
        <is>
          <t>Lucas Rodríguez</t>
        </is>
      </c>
      <c r="D3491" s="3" t="inlineStr">
        <is>
          <t>37674545</t>
        </is>
      </c>
      <c r="E3491" s="3" t="inlineStr">
        <is>
          <t>cliente198@gmai.com</t>
        </is>
      </c>
      <c r="F3491" s="3" t="inlineStr">
        <is>
          <t>+54 9 2326 508875</t>
        </is>
      </c>
      <c r="G3491" s="3" t="inlineStr">
        <is>
          <t>san antonio de areco</t>
        </is>
      </c>
      <c r="H3491" s="3" t="inlineStr">
        <is>
          <t>Santa Fe</t>
        </is>
      </c>
      <c r="I3491" s="3" t="inlineStr">
        <is>
          <t>Disco SSD 480GB</t>
        </is>
      </c>
      <c r="J3491" s="3" t="inlineStr">
        <is>
          <t>Tecnología</t>
        </is>
      </c>
      <c r="K3491" s="3">
        <v>6</v>
      </c>
      <c r="L3491" s="5">
        <v>153990.31</v>
      </c>
      <c r="M3491" s="3">
        <v>0</v>
      </c>
      <c r="N3491" s="5">
        <v>923941.86</v>
      </c>
      <c r="O3491" s="3" t="inlineStr">
        <is>
          <t>MercadoPago</t>
        </is>
      </c>
      <c r="S3491" s="3" t="inlineStr">
        <is>
          <t>Duplicado probable</t>
        </is>
      </c>
      <c r="T3491" s="3">
        <f>IF(COUNTA(A3491:S3491)&lt;19,"REVISAR","OK")</f>
        <v>0</v>
      </c>
      <c r="U3491" s="3">
        <f>IF(ISNUMBER(B3491),"OK","REVISAR")</f>
        <v>0</v>
      </c>
      <c r="V3491" s="3">
        <f>IF(AND(ISNUMBER(K3491),K3491&gt;0,K3491&lt;50),"OK","REVISAR")</f>
        <v>0</v>
      </c>
      <c r="W3491" s="3">
        <f>IF(AND(ISNUMBER(L3491),L3491&gt;0,L3491&lt;1000000),"OK","REVISAR")</f>
        <v>0</v>
      </c>
      <c r="X3491" s="3">
        <f>IF(AND(ISNUMBER(K3491),ISNUMBER(L3491),ISNUMBER(M3491),ISNUMBER(N3491)),IF(ABS(N3491-(K3491*L3491*(1-M3491/100)))&gt;1,"REVISAR","OK"),"REVISAR")</f>
        <v>0</v>
      </c>
      <c r="Y3491" s="3">
        <f>IF(AND(ISNUMBER(SEARCH("@",E3491)),ISNUMBER(SEARCH(".",E3491))),"OK","REVISAR")</f>
        <v>0</v>
      </c>
      <c r="Z3491" s="3">
        <f>IF(COUNTIF($A$2:$A$5001,A3491)&gt;1,"REVISAR","OK")</f>
        <v>0</v>
      </c>
    </row>
    <row r="3492">
      <c r="A3492" s="3">
        <v>3491</v>
      </c>
      <c r="B3492" s="4">
        <v>45297</v>
      </c>
      <c r="C3492" s="3" t="inlineStr">
        <is>
          <t>Martín Fernández</t>
        </is>
      </c>
      <c r="D3492" s="3" t="inlineStr">
        <is>
          <t>35180822</t>
        </is>
      </c>
      <c r="E3492" s="3" t="inlineStr">
        <is>
          <t>cliente880@</t>
        </is>
      </c>
      <c r="F3492" s="3" t="inlineStr">
        <is>
          <t>+54 9 2326 289599</t>
        </is>
      </c>
      <c r="G3492" s="3" t="inlineStr">
        <is>
          <t>Mendoza</t>
        </is>
      </c>
      <c r="H3492" s="3" t="inlineStr">
        <is>
          <t>Buenos Aires</t>
        </is>
      </c>
      <c r="I3492" s="3" t="inlineStr">
        <is>
          <t>Monitor 24</t>
        </is>
      </c>
      <c r="K3492" s="3">
        <v>1</v>
      </c>
      <c r="L3492" s="5">
        <v>106320.31</v>
      </c>
      <c r="M3492" s="3">
        <v>25</v>
      </c>
      <c r="N3492" s="5">
        <v>79740.23</v>
      </c>
      <c r="O3492" s="3" t="inlineStr">
        <is>
          <t>Cheque</t>
        </is>
      </c>
      <c r="P3492" s="3" t="inlineStr">
        <is>
          <t>Paul</t>
        </is>
      </c>
      <c r="Q3492" s="3" t="inlineStr">
        <is>
          <t>Online</t>
        </is>
      </c>
      <c r="T3492" s="3">
        <f>IF(COUNTA(A3492:S3492)&lt;19,"REVISAR","OK")</f>
        <v>0</v>
      </c>
      <c r="U3492" s="3">
        <f>IF(ISNUMBER(B3492),"OK","REVISAR")</f>
        <v>0</v>
      </c>
      <c r="V3492" s="3">
        <f>IF(AND(ISNUMBER(K3492),K3492&gt;0,K3492&lt;50),"OK","REVISAR")</f>
        <v>0</v>
      </c>
      <c r="W3492" s="3">
        <f>IF(AND(ISNUMBER(L3492),L3492&gt;0,L3492&lt;1000000),"OK","REVISAR")</f>
        <v>0</v>
      </c>
      <c r="X3492" s="3">
        <f>IF(AND(ISNUMBER(K3492),ISNUMBER(L3492),ISNUMBER(M3492),ISNUMBER(N3492)),IF(ABS(N3492-(K3492*L3492*(1-M3492/100)))&gt;1,"REVISAR","OK"),"REVISAR")</f>
        <v>0</v>
      </c>
      <c r="Y3492" s="3">
        <f>IF(AND(ISNUMBER(SEARCH("@",E3492)),ISNUMBER(SEARCH(".",E3492))),"OK","REVISAR")</f>
        <v>0</v>
      </c>
      <c r="Z3492" s="3">
        <f>IF(COUNTIF($A$2:$A$5001,A3492)&gt;1,"REVISAR","OK")</f>
        <v>0</v>
      </c>
    </row>
    <row r="3493">
      <c r="A3493" s="3">
        <v>3492</v>
      </c>
      <c r="B3493" s="4">
        <v>45549</v>
      </c>
      <c r="D3493" s="3" t="inlineStr">
        <is>
          <t>42319443</t>
        </is>
      </c>
      <c r="E3493" s="3" t="inlineStr">
        <is>
          <t>cliente117@gmai.com</t>
        </is>
      </c>
      <c r="F3493" s="3" t="inlineStr">
        <is>
          <t>+54 9 2326 284010</t>
        </is>
      </c>
      <c r="G3493" s="3" t="inlineStr">
        <is>
          <t>Bs As</t>
        </is>
      </c>
      <c r="H3493" s="3" t="inlineStr">
        <is>
          <t>CABA</t>
        </is>
      </c>
      <c r="I3493" s="3" t="inlineStr">
        <is>
          <t>Memoria RAM 8GB</t>
        </is>
      </c>
      <c r="J3493" s="3" t="inlineStr">
        <is>
          <t>tecnologia</t>
        </is>
      </c>
      <c r="K3493" s="3">
        <v>3</v>
      </c>
      <c r="L3493" s="5">
        <v>15591.28</v>
      </c>
      <c r="M3493" s="3">
        <v>20</v>
      </c>
      <c r="N3493" s="5">
        <v>37419.07</v>
      </c>
      <c r="O3493" s="3" t="inlineStr">
        <is>
          <t>tarjeta credito</t>
        </is>
      </c>
      <c r="P3493" s="3" t="inlineStr">
        <is>
          <t>Admin</t>
        </is>
      </c>
      <c r="R3493" s="3" t="inlineStr">
        <is>
          <t>Entregado</t>
        </is>
      </c>
      <c r="S3493" s="3" t="inlineStr">
        <is>
          <t>OK</t>
        </is>
      </c>
      <c r="T3493" s="3">
        <f>IF(COUNTA(A3493:S3493)&lt;19,"REVISAR","OK")</f>
        <v>0</v>
      </c>
      <c r="U3493" s="3">
        <f>IF(ISNUMBER(B3493),"OK","REVISAR")</f>
        <v>0</v>
      </c>
      <c r="V3493" s="3">
        <f>IF(AND(ISNUMBER(K3493),K3493&gt;0,K3493&lt;50),"OK","REVISAR")</f>
        <v>0</v>
      </c>
      <c r="W3493" s="3">
        <f>IF(AND(ISNUMBER(L3493),L3493&gt;0,L3493&lt;1000000),"OK","REVISAR")</f>
        <v>0</v>
      </c>
      <c r="X3493" s="3">
        <f>IF(AND(ISNUMBER(K3493),ISNUMBER(L3493),ISNUMBER(M3493),ISNUMBER(N3493)),IF(ABS(N3493-(K3493*L3493*(1-M3493/100)))&gt;1,"REVISAR","OK"),"REVISAR")</f>
        <v>0</v>
      </c>
      <c r="Y3493" s="3">
        <f>IF(AND(ISNUMBER(SEARCH("@",E3493)),ISNUMBER(SEARCH(".",E3493))),"OK","REVISAR")</f>
        <v>0</v>
      </c>
      <c r="Z3493" s="3">
        <f>IF(COUNTIF($A$2:$A$5001,A3493)&gt;1,"REVISAR","OK")</f>
        <v>0</v>
      </c>
    </row>
    <row r="3494">
      <c r="A3494" s="3">
        <v>3493</v>
      </c>
      <c r="B3494" s="4">
        <v>45743</v>
      </c>
      <c r="D3494" s="3" t="inlineStr">
        <is>
          <t>00000000</t>
        </is>
      </c>
      <c r="E3494" s="3" t="inlineStr">
        <is>
          <t>cliente803@hotmial.com</t>
        </is>
      </c>
      <c r="F3494" s="3" t="inlineStr">
        <is>
          <t>+54 9 2326 572103</t>
        </is>
      </c>
      <c r="G3494" s="3" t="inlineStr">
        <is>
          <t>Cordoba</t>
        </is>
      </c>
      <c r="H3494" s="3" t="inlineStr">
        <is>
          <t>Cordoba</t>
        </is>
      </c>
      <c r="I3494" s="3" t="inlineStr">
        <is>
          <t>Memoria RAM 8GB</t>
        </is>
      </c>
      <c r="J3494" s="3" t="inlineStr">
        <is>
          <t>Tecnología</t>
        </is>
      </c>
      <c r="K3494" s="3">
        <v>8</v>
      </c>
      <c r="L3494" s="5">
        <v>137063.04</v>
      </c>
      <c r="M3494" s="3">
        <v>0</v>
      </c>
      <c r="N3494" s="5">
        <v>1096504.32</v>
      </c>
      <c r="P3494" s="3" t="inlineStr">
        <is>
          <t>Isaías</t>
        </is>
      </c>
      <c r="Q3494" s="3" t="inlineStr">
        <is>
          <t>Local 1</t>
        </is>
      </c>
      <c r="T3494" s="3">
        <f>IF(COUNTA(A3494:S3494)&lt;19,"REVISAR","OK")</f>
        <v>0</v>
      </c>
      <c r="U3494" s="3">
        <f>IF(ISNUMBER(B3494),"OK","REVISAR")</f>
        <v>0</v>
      </c>
      <c r="V3494" s="3">
        <f>IF(AND(ISNUMBER(K3494),K3494&gt;0,K3494&lt;50),"OK","REVISAR")</f>
        <v>0</v>
      </c>
      <c r="W3494" s="3">
        <f>IF(AND(ISNUMBER(L3494),L3494&gt;0,L3494&lt;1000000),"OK","REVISAR")</f>
        <v>0</v>
      </c>
      <c r="X3494" s="3">
        <f>IF(AND(ISNUMBER(K3494),ISNUMBER(L3494),ISNUMBER(M3494),ISNUMBER(N3494)),IF(ABS(N3494-(K3494*L3494*(1-M3494/100)))&gt;1,"REVISAR","OK"),"REVISAR")</f>
        <v>0</v>
      </c>
      <c r="Y3494" s="3">
        <f>IF(AND(ISNUMBER(SEARCH("@",E3494)),ISNUMBER(SEARCH(".",E3494))),"OK","REVISAR")</f>
        <v>0</v>
      </c>
      <c r="Z3494" s="3">
        <f>IF(COUNTIF($A$2:$A$5001,A3494)&gt;1,"REVISAR","OK")</f>
        <v>0</v>
      </c>
    </row>
    <row r="3495">
      <c r="A3495" s="3">
        <v>3494</v>
      </c>
      <c r="B3495" s="4" t="inlineStr">
        <is>
          <t>31/02/2025</t>
        </is>
      </c>
      <c r="C3495" s="3" t="inlineStr">
        <is>
          <t>Martín Fernández</t>
        </is>
      </c>
      <c r="D3495" s="3" t="inlineStr">
        <is>
          <t>23823674</t>
        </is>
      </c>
      <c r="E3495" s="3" t="inlineStr">
        <is>
          <t>cliente112@hotmial.com</t>
        </is>
      </c>
      <c r="F3495" s="3" t="inlineStr">
        <is>
          <t>+54 9 2326 347694</t>
        </is>
      </c>
      <c r="G3495" s="3" t="inlineStr">
        <is>
          <t>Rosario</t>
        </is>
      </c>
      <c r="H3495" s="3" t="inlineStr">
        <is>
          <t>Buenos Aires</t>
        </is>
      </c>
      <c r="J3495" s="3" t="inlineStr">
        <is>
          <t>perifericos</t>
        </is>
      </c>
      <c r="K3495" s="3">
        <v>8</v>
      </c>
      <c r="L3495" s="5">
        <v>126230.32</v>
      </c>
      <c r="M3495" s="3">
        <v>20</v>
      </c>
      <c r="N3495" s="5">
        <v>807874.05</v>
      </c>
      <c r="O3495" s="3" t="inlineStr">
        <is>
          <t>efectivo</t>
        </is>
      </c>
      <c r="P3495" s="3" t="inlineStr">
        <is>
          <t>Sin vendedor</t>
        </is>
      </c>
      <c r="Q3495" s="3" t="inlineStr">
        <is>
          <t>Online</t>
        </is>
      </c>
      <c r="R3495" s="3" t="inlineStr">
        <is>
          <t>No aplica</t>
        </is>
      </c>
      <c r="T3495" s="3">
        <f>IF(COUNTA(A3495:S3495)&lt;19,"REVISAR","OK")</f>
        <v>0</v>
      </c>
      <c r="U3495" s="3">
        <f>IF(ISNUMBER(B3495),"OK","REVISAR")</f>
        <v>0</v>
      </c>
      <c r="V3495" s="3">
        <f>IF(AND(ISNUMBER(K3495),K3495&gt;0,K3495&lt;50),"OK","REVISAR")</f>
        <v>0</v>
      </c>
      <c r="W3495" s="3">
        <f>IF(AND(ISNUMBER(L3495),L3495&gt;0,L3495&lt;1000000),"OK","REVISAR")</f>
        <v>0</v>
      </c>
      <c r="X3495" s="3">
        <f>IF(AND(ISNUMBER(K3495),ISNUMBER(L3495),ISNUMBER(M3495),ISNUMBER(N3495)),IF(ABS(N3495-(K3495*L3495*(1-M3495/100)))&gt;1,"REVISAR","OK"),"REVISAR")</f>
        <v>0</v>
      </c>
      <c r="Y3495" s="3">
        <f>IF(AND(ISNUMBER(SEARCH("@",E3495)),ISNUMBER(SEARCH(".",E3495))),"OK","REVISAR")</f>
        <v>0</v>
      </c>
      <c r="Z3495" s="3">
        <f>IF(COUNTIF($A$2:$A$5001,A3495)&gt;1,"REVISAR","OK")</f>
        <v>0</v>
      </c>
    </row>
    <row r="3496">
      <c r="A3496" s="3">
        <v>3495</v>
      </c>
      <c r="B3496" s="4">
        <v>45342</v>
      </c>
      <c r="D3496" s="3" t="inlineStr">
        <is>
          <t>34107185</t>
        </is>
      </c>
      <c r="E3496" s="3" t="inlineStr">
        <is>
          <t>cliente197@</t>
        </is>
      </c>
      <c r="F3496" s="3" t="inlineStr">
        <is>
          <t>12345</t>
        </is>
      </c>
      <c r="G3496" s="3" t="inlineStr">
        <is>
          <t>san antonio de areco</t>
        </is>
      </c>
      <c r="H3496" s="3" t="inlineStr">
        <is>
          <t>Buenos Aires</t>
        </is>
      </c>
      <c r="I3496" s="3" t="inlineStr">
        <is>
          <t>Silla gamer</t>
        </is>
      </c>
      <c r="J3496" s="3" t="inlineStr">
        <is>
          <t>Tecnologia</t>
        </is>
      </c>
      <c r="K3496" s="3">
        <v>8</v>
      </c>
      <c r="L3496" s="5">
        <v>141952.14</v>
      </c>
      <c r="M3496" s="3">
        <v>0</v>
      </c>
      <c r="N3496" s="5">
        <v>1135617.12</v>
      </c>
      <c r="O3496" s="3" t="inlineStr">
        <is>
          <t>Efectivo</t>
        </is>
      </c>
      <c r="P3496" s="3" t="inlineStr">
        <is>
          <t>Isaías</t>
        </is>
      </c>
      <c r="R3496" s="3" t="inlineStr">
        <is>
          <t>Cancelado</t>
        </is>
      </c>
      <c r="S3496" s="3" t="inlineStr">
        <is>
          <t>Precio cargado manualmente</t>
        </is>
      </c>
      <c r="T3496" s="3">
        <f>IF(COUNTA(A3496:S3496)&lt;19,"REVISAR","OK")</f>
        <v>0</v>
      </c>
      <c r="U3496" s="3">
        <f>IF(ISNUMBER(B3496),"OK","REVISAR")</f>
        <v>0</v>
      </c>
      <c r="V3496" s="3">
        <f>IF(AND(ISNUMBER(K3496),K3496&gt;0,K3496&lt;50),"OK","REVISAR")</f>
        <v>0</v>
      </c>
      <c r="W3496" s="3">
        <f>IF(AND(ISNUMBER(L3496),L3496&gt;0,L3496&lt;1000000),"OK","REVISAR")</f>
        <v>0</v>
      </c>
      <c r="X3496" s="3">
        <f>IF(AND(ISNUMBER(K3496),ISNUMBER(L3496),ISNUMBER(M3496),ISNUMBER(N3496)),IF(ABS(N3496-(K3496*L3496*(1-M3496/100)))&gt;1,"REVISAR","OK"),"REVISAR")</f>
        <v>0</v>
      </c>
      <c r="Y3496" s="3">
        <f>IF(AND(ISNUMBER(SEARCH("@",E3496)),ISNUMBER(SEARCH(".",E3496))),"OK","REVISAR")</f>
        <v>0</v>
      </c>
      <c r="Z3496" s="3">
        <f>IF(COUNTIF($A$2:$A$5001,A3496)&gt;1,"REVISAR","OK")</f>
        <v>0</v>
      </c>
    </row>
    <row r="3497">
      <c r="A3497" s="3">
        <v>3496</v>
      </c>
      <c r="B3497" s="4">
        <v>45516</v>
      </c>
      <c r="C3497" s="3" t="inlineStr">
        <is>
          <t>María Gómez</t>
        </is>
      </c>
      <c r="D3497" s="3" t="inlineStr">
        <is>
          <t>31533279</t>
        </is>
      </c>
      <c r="E3497" s="3" t="inlineStr">
        <is>
          <t>cliente632@gmail.com</t>
        </is>
      </c>
      <c r="F3497" s="3" t="inlineStr">
        <is>
          <t>+54 9 2326 890605</t>
        </is>
      </c>
      <c r="G3497" s="3" t="inlineStr">
        <is>
          <t>Mendoza</t>
        </is>
      </c>
      <c r="H3497" s="3" t="inlineStr">
        <is>
          <t>Santa Fe</t>
        </is>
      </c>
      <c r="I3497" s="3" t="inlineStr">
        <is>
          <t>Disco SSD 480GB</t>
        </is>
      </c>
      <c r="J3497" s="3" t="inlineStr">
        <is>
          <t>Periféricos</t>
        </is>
      </c>
      <c r="K3497" s="3">
        <v>5</v>
      </c>
      <c r="L3497" s="5">
        <v>27202.17</v>
      </c>
      <c r="M3497" s="3">
        <v>0</v>
      </c>
      <c r="N3497" s="5">
        <v>136010.85</v>
      </c>
      <c r="O3497" s="3" t="inlineStr">
        <is>
          <t>Tarjeta Débito</t>
        </is>
      </c>
      <c r="Q3497" s="3" t="inlineStr">
        <is>
          <t>online</t>
        </is>
      </c>
      <c r="S3497" s="3" t="inlineStr">
        <is>
          <t>Duplicado probable</t>
        </is>
      </c>
      <c r="T3497" s="3">
        <f>IF(COUNTA(A3497:S3497)&lt;19,"REVISAR","OK")</f>
        <v>0</v>
      </c>
      <c r="U3497" s="3">
        <f>IF(ISNUMBER(B3497),"OK","REVISAR")</f>
        <v>0</v>
      </c>
      <c r="V3497" s="3">
        <f>IF(AND(ISNUMBER(K3497),K3497&gt;0,K3497&lt;50),"OK","REVISAR")</f>
        <v>0</v>
      </c>
      <c r="W3497" s="3">
        <f>IF(AND(ISNUMBER(L3497),L3497&gt;0,L3497&lt;1000000),"OK","REVISAR")</f>
        <v>0</v>
      </c>
      <c r="X3497" s="3">
        <f>IF(AND(ISNUMBER(K3497),ISNUMBER(L3497),ISNUMBER(M3497),ISNUMBER(N3497)),IF(ABS(N3497-(K3497*L3497*(1-M3497/100)))&gt;1,"REVISAR","OK"),"REVISAR")</f>
        <v>0</v>
      </c>
      <c r="Y3497" s="3">
        <f>IF(AND(ISNUMBER(SEARCH("@",E3497)),ISNUMBER(SEARCH(".",E3497))),"OK","REVISAR")</f>
        <v>0</v>
      </c>
      <c r="Z3497" s="3">
        <f>IF(COUNTIF($A$2:$A$5001,A3497)&gt;1,"REVISAR","OK")</f>
        <v>0</v>
      </c>
    </row>
    <row r="3498">
      <c r="A3498" s="3">
        <v>3497</v>
      </c>
      <c r="B3498" s="4">
        <v>45624</v>
      </c>
      <c r="C3498" s="3" t="inlineStr">
        <is>
          <t>Pedro Sánchez</t>
        </is>
      </c>
      <c r="D3498" s="3" t="inlineStr">
        <is>
          <t>33561929</t>
        </is>
      </c>
      <c r="E3498" s="3" t="inlineStr">
        <is>
          <t>cliente338@gmail.com</t>
        </is>
      </c>
      <c r="F3498" s="3" t="inlineStr">
        <is>
          <t>+54 9 2326 290279</t>
        </is>
      </c>
      <c r="G3498" s="3" t="inlineStr">
        <is>
          <t>Mendoza</t>
        </is>
      </c>
      <c r="H3498" s="3" t="inlineStr">
        <is>
          <t>Cordoba</t>
        </is>
      </c>
      <c r="I3498" s="3" t="inlineStr">
        <is>
          <t>Cable USB-C</t>
        </is>
      </c>
      <c r="J3498" s="3" t="inlineStr">
        <is>
          <t>Sin categoria</t>
        </is>
      </c>
      <c r="K3498" s="3">
        <v>2</v>
      </c>
      <c r="L3498" s="5">
        <v>170676.36</v>
      </c>
      <c r="M3498" s="3">
        <v>15</v>
      </c>
      <c r="N3498" s="5">
        <v>290149.81</v>
      </c>
      <c r="O3498" s="3" t="inlineStr">
        <is>
          <t>Efectivo</t>
        </is>
      </c>
      <c r="P3498" s="3" t="inlineStr">
        <is>
          <t>Lucas</t>
        </is>
      </c>
      <c r="Q3498" s="3" t="inlineStr">
        <is>
          <t>Online</t>
        </is>
      </c>
      <c r="R3498" s="3" t="inlineStr">
        <is>
          <t>No aplica</t>
        </is>
      </c>
      <c r="S3498" s="3" t="inlineStr">
        <is>
          <t>Producto sin stock</t>
        </is>
      </c>
      <c r="T3498" s="3">
        <f>IF(COUNTA(A3498:S3498)&lt;19,"REVISAR","OK")</f>
        <v>0</v>
      </c>
      <c r="U3498" s="3">
        <f>IF(ISNUMBER(B3498),"OK","REVISAR")</f>
        <v>0</v>
      </c>
      <c r="V3498" s="3">
        <f>IF(AND(ISNUMBER(K3498),K3498&gt;0,K3498&lt;50),"OK","REVISAR")</f>
        <v>0</v>
      </c>
      <c r="W3498" s="3">
        <f>IF(AND(ISNUMBER(L3498),L3498&gt;0,L3498&lt;1000000),"OK","REVISAR")</f>
        <v>0</v>
      </c>
      <c r="X3498" s="3">
        <f>IF(AND(ISNUMBER(K3498),ISNUMBER(L3498),ISNUMBER(M3498),ISNUMBER(N3498)),IF(ABS(N3498-(K3498*L3498*(1-M3498/100)))&gt;1,"REVISAR","OK"),"REVISAR")</f>
        <v>0</v>
      </c>
      <c r="Y3498" s="3">
        <f>IF(AND(ISNUMBER(SEARCH("@",E3498)),ISNUMBER(SEARCH(".",E3498))),"OK","REVISAR")</f>
        <v>0</v>
      </c>
      <c r="Z3498" s="3">
        <f>IF(COUNTIF($A$2:$A$5001,A3498)&gt;1,"REVISAR","OK")</f>
        <v>0</v>
      </c>
    </row>
    <row r="3499">
      <c r="A3499" s="3">
        <v>3498</v>
      </c>
      <c r="B3499" s="4">
        <v>45670</v>
      </c>
      <c r="C3499" s="3" t="inlineStr">
        <is>
          <t>Lucas Rodríguez</t>
        </is>
      </c>
      <c r="D3499" s="3" t="inlineStr">
        <is>
          <t>32706817</t>
        </is>
      </c>
      <c r="E3499" s="3" t="inlineStr">
        <is>
          <t>cliente225@</t>
        </is>
      </c>
      <c r="F3499" s="3" t="inlineStr">
        <is>
          <t>+54 9 2326 625299</t>
        </is>
      </c>
      <c r="G3499" s="3" t="inlineStr">
        <is>
          <t>san antonio de areco</t>
        </is>
      </c>
      <c r="H3499" s="3" t="inlineStr">
        <is>
          <t>Santa Fe</t>
        </is>
      </c>
      <c r="I3499" s="3" t="inlineStr">
        <is>
          <t>Cable USB-C</t>
        </is>
      </c>
      <c r="J3499" s="3" t="inlineStr">
        <is>
          <t>Audio</t>
        </is>
      </c>
      <c r="K3499" s="3">
        <v>8</v>
      </c>
      <c r="L3499" s="5">
        <v>143269.9</v>
      </c>
      <c r="M3499" s="3">
        <v>0</v>
      </c>
      <c r="N3499" s="5">
        <v>1146159.2</v>
      </c>
      <c r="O3499" s="3" t="inlineStr">
        <is>
          <t>MercadoPago</t>
        </is>
      </c>
      <c r="P3499" s="3" t="inlineStr">
        <is>
          <t>Paul</t>
        </is>
      </c>
      <c r="Q3499" s="3" t="inlineStr">
        <is>
          <t>Norte</t>
        </is>
      </c>
      <c r="R3499" s="3" t="inlineStr">
        <is>
          <t>En camino</t>
        </is>
      </c>
      <c r="S3499" s="3" t="inlineStr">
        <is>
          <t>Pago a confirmar</t>
        </is>
      </c>
      <c r="T3499" s="3">
        <f>IF(COUNTA(A3499:S3499)&lt;19,"REVISAR","OK")</f>
        <v>0</v>
      </c>
      <c r="U3499" s="3">
        <f>IF(ISNUMBER(B3499),"OK","REVISAR")</f>
        <v>0</v>
      </c>
      <c r="V3499" s="3">
        <f>IF(AND(ISNUMBER(K3499),K3499&gt;0,K3499&lt;50),"OK","REVISAR")</f>
        <v>0</v>
      </c>
      <c r="W3499" s="3">
        <f>IF(AND(ISNUMBER(L3499),L3499&gt;0,L3499&lt;1000000),"OK","REVISAR")</f>
        <v>0</v>
      </c>
      <c r="X3499" s="3">
        <f>IF(AND(ISNUMBER(K3499),ISNUMBER(L3499),ISNUMBER(M3499),ISNUMBER(N3499)),IF(ABS(N3499-(K3499*L3499*(1-M3499/100)))&gt;1,"REVISAR","OK"),"REVISAR")</f>
        <v>0</v>
      </c>
      <c r="Y3499" s="3">
        <f>IF(AND(ISNUMBER(SEARCH("@",E3499)),ISNUMBER(SEARCH(".",E3499))),"OK","REVISAR")</f>
        <v>0</v>
      </c>
      <c r="Z3499" s="3">
        <f>IF(COUNTIF($A$2:$A$5001,A3499)&gt;1,"REVISAR","OK")</f>
        <v>0</v>
      </c>
    </row>
    <row r="3500">
      <c r="A3500" s="3">
        <v>3499</v>
      </c>
      <c r="B3500" s="4">
        <v>45564</v>
      </c>
      <c r="D3500" s="3" t="inlineStr">
        <is>
          <t>42478518</t>
        </is>
      </c>
      <c r="E3500" s="3" t="inlineStr">
        <is>
          <t>cliente518@gmail.com</t>
        </is>
      </c>
      <c r="F3500" s="3" t="inlineStr">
        <is>
          <t>+54 9 2326 769030</t>
        </is>
      </c>
      <c r="G3500" s="3" t="inlineStr">
        <is>
          <t>Cordoba</t>
        </is>
      </c>
      <c r="I3500" s="3" t="inlineStr">
        <is>
          <t>Teclado mecánico</t>
        </is>
      </c>
      <c r="J3500" s="3" t="inlineStr">
        <is>
          <t>Audio</t>
        </is>
      </c>
      <c r="K3500" s="3">
        <v>2</v>
      </c>
      <c r="L3500" s="5">
        <v>167286.51</v>
      </c>
      <c r="M3500" s="3">
        <v>0</v>
      </c>
      <c r="N3500" s="5">
        <v>334573.02</v>
      </c>
      <c r="P3500" s="3" t="inlineStr">
        <is>
          <t>Isaías</t>
        </is>
      </c>
      <c r="Q3500" s="3" t="inlineStr">
        <is>
          <t>Centro</t>
        </is>
      </c>
      <c r="S3500" s="3" t="inlineStr">
        <is>
          <t>sin observaciones</t>
        </is>
      </c>
      <c r="T3500" s="3">
        <f>IF(COUNTA(A3500:S3500)&lt;19,"REVISAR","OK")</f>
        <v>0</v>
      </c>
      <c r="U3500" s="3">
        <f>IF(ISNUMBER(B3500),"OK","REVISAR")</f>
        <v>0</v>
      </c>
      <c r="V3500" s="3">
        <f>IF(AND(ISNUMBER(K3500),K3500&gt;0,K3500&lt;50),"OK","REVISAR")</f>
        <v>0</v>
      </c>
      <c r="W3500" s="3">
        <f>IF(AND(ISNUMBER(L3500),L3500&gt;0,L3500&lt;1000000),"OK","REVISAR")</f>
        <v>0</v>
      </c>
      <c r="X3500" s="3">
        <f>IF(AND(ISNUMBER(K3500),ISNUMBER(L3500),ISNUMBER(M3500),ISNUMBER(N3500)),IF(ABS(N3500-(K3500*L3500*(1-M3500/100)))&gt;1,"REVISAR","OK"),"REVISAR")</f>
        <v>0</v>
      </c>
      <c r="Y3500" s="3">
        <f>IF(AND(ISNUMBER(SEARCH("@",E3500)),ISNUMBER(SEARCH(".",E3500))),"OK","REVISAR")</f>
        <v>0</v>
      </c>
      <c r="Z3500" s="3">
        <f>IF(COUNTIF($A$2:$A$5001,A3500)&gt;1,"REVISAR","OK")</f>
        <v>0</v>
      </c>
    </row>
    <row r="3501">
      <c r="A3501" s="3">
        <v>189</v>
      </c>
      <c r="B3501" s="4">
        <v>45679</v>
      </c>
      <c r="C3501" s="3" t="inlineStr">
        <is>
          <t>Sofía García</t>
        </is>
      </c>
      <c r="D3501" s="3" t="inlineStr">
        <is>
          <t>23542848</t>
        </is>
      </c>
      <c r="E3501" s="3" t="inlineStr">
        <is>
          <t>cliente711@hotmial.com</t>
        </is>
      </c>
      <c r="F3501" s="3" t="inlineStr">
        <is>
          <t>+54 9 2326 882224</t>
        </is>
      </c>
      <c r="G3501" s="3" t="inlineStr">
        <is>
          <t>San Antonio de Areco</t>
        </is>
      </c>
      <c r="I3501" s="3" t="inlineStr">
        <is>
          <t>Auriculares Bluetooth</t>
        </is>
      </c>
      <c r="J3501" s="3" t="inlineStr">
        <is>
          <t>tecnologia</t>
        </is>
      </c>
      <c r="K3501" s="3">
        <v>4</v>
      </c>
      <c r="L3501" s="5">
        <v>94502.24000000001</v>
      </c>
      <c r="M3501" s="3">
        <v>80</v>
      </c>
      <c r="N3501" s="5">
        <v>75601.78999999999</v>
      </c>
      <c r="O3501" s="3" t="inlineStr">
        <is>
          <t>MercadoPago</t>
        </is>
      </c>
      <c r="P3501" s="3" t="inlineStr">
        <is>
          <t>Lucas</t>
        </is>
      </c>
      <c r="Q3501" s="3" t="inlineStr">
        <is>
          <t>Sucursal Centro</t>
        </is>
      </c>
      <c r="R3501" s="3" t="inlineStr">
        <is>
          <t>Entregado</t>
        </is>
      </c>
      <c r="S3501" s="3" t="inlineStr">
        <is>
          <t>Producto sin stock</t>
        </is>
      </c>
      <c r="T3501" s="3">
        <f>IF(COUNTA(A3501:S3501)&lt;19,"REVISAR","OK")</f>
        <v>0</v>
      </c>
      <c r="U3501" s="3">
        <f>IF(ISNUMBER(B3501),"OK","REVISAR")</f>
        <v>0</v>
      </c>
      <c r="V3501" s="3">
        <f>IF(AND(ISNUMBER(K3501),K3501&gt;0,K3501&lt;50),"OK","REVISAR")</f>
        <v>0</v>
      </c>
      <c r="W3501" s="3">
        <f>IF(AND(ISNUMBER(L3501),L3501&gt;0,L3501&lt;1000000),"OK","REVISAR")</f>
        <v>0</v>
      </c>
      <c r="X3501" s="3">
        <f>IF(AND(ISNUMBER(K3501),ISNUMBER(L3501),ISNUMBER(M3501),ISNUMBER(N3501)),IF(ABS(N3501-(K3501*L3501*(1-M3501/100)))&gt;1,"REVISAR","OK"),"REVISAR")</f>
        <v>0</v>
      </c>
      <c r="Y3501" s="3">
        <f>IF(AND(ISNUMBER(SEARCH("@",E3501)),ISNUMBER(SEARCH(".",E3501))),"OK","REVISAR")</f>
        <v>0</v>
      </c>
      <c r="Z3501" s="3">
        <f>IF(COUNTIF($A$2:$A$5001,A3501)&gt;1,"REVISAR","OK")</f>
        <v>0</v>
      </c>
    </row>
    <row r="3502">
      <c r="A3502" s="3">
        <v>3501</v>
      </c>
      <c r="B3502" s="4" t="inlineStr">
        <is>
          <t>31/02/2025</t>
        </is>
      </c>
      <c r="C3502" s="3" t="inlineStr">
        <is>
          <t>Pedro Sánchez</t>
        </is>
      </c>
      <c r="D3502" s="3" t="inlineStr">
        <is>
          <t>28365101</t>
        </is>
      </c>
      <c r="E3502" s="3" t="inlineStr">
        <is>
          <t>cliente383@outlook.com</t>
        </is>
      </c>
      <c r="F3502" s="3" t="inlineStr">
        <is>
          <t>+54 9 2326 849849</t>
        </is>
      </c>
      <c r="G3502" s="3" t="inlineStr">
        <is>
          <t>San Antonio de Areco</t>
        </is>
      </c>
      <c r="I3502" s="3" t="inlineStr">
        <is>
          <t>Notebook 15</t>
        </is>
      </c>
      <c r="K3502" s="3">
        <v>8</v>
      </c>
      <c r="L3502" s="5">
        <v>67889.25999999999</v>
      </c>
      <c r="M3502" s="3">
        <v>0</v>
      </c>
      <c r="N3502" s="5">
        <v>543114.08</v>
      </c>
      <c r="O3502" s="3" t="inlineStr">
        <is>
          <t>Transferencia</t>
        </is>
      </c>
      <c r="P3502" s="3" t="inlineStr">
        <is>
          <t>Isaías</t>
        </is>
      </c>
      <c r="Q3502" s="3" t="inlineStr">
        <is>
          <t>Online</t>
        </is>
      </c>
      <c r="R3502" s="3" t="inlineStr">
        <is>
          <t>entregado</t>
        </is>
      </c>
      <c r="S3502" s="3" t="inlineStr">
        <is>
          <t>Pago a confirmar</t>
        </is>
      </c>
      <c r="T3502" s="3">
        <f>IF(COUNTA(A3502:S3502)&lt;19,"REVISAR","OK")</f>
        <v>0</v>
      </c>
      <c r="U3502" s="3">
        <f>IF(ISNUMBER(B3502),"OK","REVISAR")</f>
        <v>0</v>
      </c>
      <c r="V3502" s="3">
        <f>IF(AND(ISNUMBER(K3502),K3502&gt;0,K3502&lt;50),"OK","REVISAR")</f>
        <v>0</v>
      </c>
      <c r="W3502" s="3">
        <f>IF(AND(ISNUMBER(L3502),L3502&gt;0,L3502&lt;1000000),"OK","REVISAR")</f>
        <v>0</v>
      </c>
      <c r="X3502" s="3">
        <f>IF(AND(ISNUMBER(K3502),ISNUMBER(L3502),ISNUMBER(M3502),ISNUMBER(N3502)),IF(ABS(N3502-(K3502*L3502*(1-M3502/100)))&gt;1,"REVISAR","OK"),"REVISAR")</f>
        <v>0</v>
      </c>
      <c r="Y3502" s="3">
        <f>IF(AND(ISNUMBER(SEARCH("@",E3502)),ISNUMBER(SEARCH(".",E3502))),"OK","REVISAR")</f>
        <v>0</v>
      </c>
      <c r="Z3502" s="3">
        <f>IF(COUNTIF($A$2:$A$5001,A3502)&gt;1,"REVISAR","OK")</f>
        <v>0</v>
      </c>
    </row>
    <row r="3503">
      <c r="A3503" s="3">
        <v>3502</v>
      </c>
      <c r="B3503" s="4">
        <v>45604</v>
      </c>
      <c r="C3503" s="3" t="inlineStr">
        <is>
          <t>Cliente Sin Nombre</t>
        </is>
      </c>
      <c r="D3503" s="3" t="inlineStr">
        <is>
          <t>38354088</t>
        </is>
      </c>
      <c r="E3503" s="3" t="inlineStr">
        <is>
          <t>cliente113@</t>
        </is>
      </c>
      <c r="F3503" s="3" t="inlineStr">
        <is>
          <t>+54 9 2326 867141</t>
        </is>
      </c>
      <c r="G3503" s="3" t="inlineStr">
        <is>
          <t>Mar del Plata</t>
        </is>
      </c>
      <c r="H3503" s="3" t="inlineStr">
        <is>
          <t>Buenos Aires</t>
        </is>
      </c>
      <c r="I3503" s="3" t="inlineStr">
        <is>
          <t>Monitor 24</t>
        </is>
      </c>
      <c r="J3503" s="3" t="inlineStr">
        <is>
          <t>Tecnologia</t>
        </is>
      </c>
      <c r="K3503" s="3">
        <v>3</v>
      </c>
      <c r="L3503" s="5">
        <v>175141.71</v>
      </c>
      <c r="M3503" s="3">
        <v>0</v>
      </c>
      <c r="N3503" s="5">
        <v>0</v>
      </c>
      <c r="O3503" s="3" t="inlineStr">
        <is>
          <t>transf</t>
        </is>
      </c>
      <c r="P3503" s="3" t="inlineStr">
        <is>
          <t>Paul</t>
        </is>
      </c>
      <c r="Q3503" s="3" t="inlineStr">
        <is>
          <t>online</t>
        </is>
      </c>
      <c r="R3503" s="3" t="inlineStr">
        <is>
          <t>No aplica</t>
        </is>
      </c>
      <c r="S3503" s="3" t="inlineStr">
        <is>
          <t>OK</t>
        </is>
      </c>
      <c r="T3503" s="3">
        <f>IF(COUNTA(A3503:S3503)&lt;19,"REVISAR","OK")</f>
        <v>0</v>
      </c>
      <c r="U3503" s="3">
        <f>IF(ISNUMBER(B3503),"OK","REVISAR")</f>
        <v>0</v>
      </c>
      <c r="V3503" s="3">
        <f>IF(AND(ISNUMBER(K3503),K3503&gt;0,K3503&lt;50),"OK","REVISAR")</f>
        <v>0</v>
      </c>
      <c r="W3503" s="3">
        <f>IF(AND(ISNUMBER(L3503),L3503&gt;0,L3503&lt;1000000),"OK","REVISAR")</f>
        <v>0</v>
      </c>
      <c r="X3503" s="3">
        <f>IF(AND(ISNUMBER(K3503),ISNUMBER(L3503),ISNUMBER(M3503),ISNUMBER(N3503)),IF(ABS(N3503-(K3503*L3503*(1-M3503/100)))&gt;1,"REVISAR","OK"),"REVISAR")</f>
        <v>0</v>
      </c>
      <c r="Y3503" s="3">
        <f>IF(AND(ISNUMBER(SEARCH("@",E3503)),ISNUMBER(SEARCH(".",E3503))),"OK","REVISAR")</f>
        <v>0</v>
      </c>
      <c r="Z3503" s="3">
        <f>IF(COUNTIF($A$2:$A$5001,A3503)&gt;1,"REVISAR","OK")</f>
        <v>0</v>
      </c>
    </row>
    <row r="3504">
      <c r="A3504" s="3">
        <v>3503</v>
      </c>
      <c r="B3504" s="4">
        <v>45569</v>
      </c>
      <c r="C3504" s="3" t="inlineStr">
        <is>
          <t>Carlos López</t>
        </is>
      </c>
      <c r="D3504" s="3" t="inlineStr">
        <is>
          <t>39110523</t>
        </is>
      </c>
      <c r="E3504" s="3" t="inlineStr">
        <is>
          <t>cliente670@sinmail</t>
        </is>
      </c>
      <c r="F3504" s="3" t="inlineStr">
        <is>
          <t>+54 9 2326 502697</t>
        </is>
      </c>
      <c r="H3504" s="3" t="inlineStr">
        <is>
          <t>Córdoba</t>
        </is>
      </c>
      <c r="J3504" s="3" t="inlineStr">
        <is>
          <t>perifericos</t>
        </is>
      </c>
      <c r="K3504" s="3">
        <v>2</v>
      </c>
      <c r="L3504" s="5">
        <v>115159.45</v>
      </c>
      <c r="M3504" s="3">
        <v>5</v>
      </c>
      <c r="N3504" s="5">
        <v>218802.95</v>
      </c>
      <c r="O3504" s="3" t="inlineStr">
        <is>
          <t>efectivo</t>
        </is>
      </c>
      <c r="P3504" s="3" t="inlineStr">
        <is>
          <t>Benjamín</t>
        </is>
      </c>
      <c r="Q3504" s="3" t="inlineStr">
        <is>
          <t>online</t>
        </is>
      </c>
      <c r="R3504" s="3" t="inlineStr">
        <is>
          <t>En camino</t>
        </is>
      </c>
      <c r="T3504" s="3">
        <f>IF(COUNTA(A3504:S3504)&lt;19,"REVISAR","OK")</f>
        <v>0</v>
      </c>
      <c r="U3504" s="3">
        <f>IF(ISNUMBER(B3504),"OK","REVISAR")</f>
        <v>0</v>
      </c>
      <c r="V3504" s="3">
        <f>IF(AND(ISNUMBER(K3504),K3504&gt;0,K3504&lt;50),"OK","REVISAR")</f>
        <v>0</v>
      </c>
      <c r="W3504" s="3">
        <f>IF(AND(ISNUMBER(L3504),L3504&gt;0,L3504&lt;1000000),"OK","REVISAR")</f>
        <v>0</v>
      </c>
      <c r="X3504" s="3">
        <f>IF(AND(ISNUMBER(K3504),ISNUMBER(L3504),ISNUMBER(M3504),ISNUMBER(N3504)),IF(ABS(N3504-(K3504*L3504*(1-M3504/100)))&gt;1,"REVISAR","OK"),"REVISAR")</f>
        <v>0</v>
      </c>
      <c r="Y3504" s="3">
        <f>IF(AND(ISNUMBER(SEARCH("@",E3504)),ISNUMBER(SEARCH(".",E3504))),"OK","REVISAR")</f>
        <v>0</v>
      </c>
      <c r="Z3504" s="3">
        <f>IF(COUNTIF($A$2:$A$5001,A3504)&gt;1,"REVISAR","OK")</f>
        <v>0</v>
      </c>
    </row>
    <row r="3505">
      <c r="A3505" s="3">
        <v>3504</v>
      </c>
      <c r="B3505" s="4">
        <v>45361</v>
      </c>
      <c r="C3505" s="3" t="inlineStr">
        <is>
          <t>María Gómez</t>
        </is>
      </c>
      <c r="D3505" s="3" t="inlineStr">
        <is>
          <t>40418638</t>
        </is>
      </c>
      <c r="E3505" s="3" t="inlineStr">
        <is>
          <t>cliente623@gmai.com</t>
        </is>
      </c>
      <c r="F3505" s="3" t="inlineStr">
        <is>
          <t>+54 9 2326 350140</t>
        </is>
      </c>
      <c r="G3505" s="3" t="inlineStr">
        <is>
          <t>Buenos Aires</t>
        </is>
      </c>
      <c r="H3505" s="3" t="inlineStr">
        <is>
          <t>Cordoba</t>
        </is>
      </c>
      <c r="I3505" s="3" t="inlineStr">
        <is>
          <t>Parlante portátil</t>
        </is>
      </c>
      <c r="J3505" s="3" t="inlineStr">
        <is>
          <t>Tecnologia</t>
        </is>
      </c>
      <c r="K3505" s="3">
        <v>8</v>
      </c>
      <c r="L3505" s="5">
        <v>134915.11</v>
      </c>
      <c r="M3505" s="3" t="inlineStr">
        <is>
          <t>sin descuento</t>
        </is>
      </c>
      <c r="O3505" s="3" t="inlineStr">
        <is>
          <t>Tarjeta Débito</t>
        </is>
      </c>
      <c r="P3505" s="3" t="inlineStr">
        <is>
          <t>Isaías</t>
        </is>
      </c>
      <c r="Q3505" s="3" t="inlineStr">
        <is>
          <t>local 1</t>
        </is>
      </c>
      <c r="R3505" s="3" t="inlineStr">
        <is>
          <t>Cancelado</t>
        </is>
      </c>
      <c r="S3505" s="3" t="inlineStr">
        <is>
          <t>sin observaciones</t>
        </is>
      </c>
      <c r="T3505" s="3">
        <f>IF(COUNTA(A3505:S3505)&lt;19,"REVISAR","OK")</f>
        <v>0</v>
      </c>
      <c r="U3505" s="3">
        <f>IF(ISNUMBER(B3505),"OK","REVISAR")</f>
        <v>0</v>
      </c>
      <c r="V3505" s="3">
        <f>IF(AND(ISNUMBER(K3505),K3505&gt;0,K3505&lt;50),"OK","REVISAR")</f>
        <v>0</v>
      </c>
      <c r="W3505" s="3">
        <f>IF(AND(ISNUMBER(L3505),L3505&gt;0,L3505&lt;1000000),"OK","REVISAR")</f>
        <v>0</v>
      </c>
      <c r="X3505" s="3">
        <f>IF(AND(ISNUMBER(K3505),ISNUMBER(L3505),ISNUMBER(M3505),ISNUMBER(N3505)),IF(ABS(N3505-(K3505*L3505*(1-M3505/100)))&gt;1,"REVISAR","OK"),"REVISAR")</f>
        <v>0</v>
      </c>
      <c r="Y3505" s="3">
        <f>IF(AND(ISNUMBER(SEARCH("@",E3505)),ISNUMBER(SEARCH(".",E3505))),"OK","REVISAR")</f>
        <v>0</v>
      </c>
      <c r="Z3505" s="3">
        <f>IF(COUNTIF($A$2:$A$5001,A3505)&gt;1,"REVISAR","OK")</f>
        <v>0</v>
      </c>
    </row>
    <row r="3506">
      <c r="A3506" s="3">
        <v>3505</v>
      </c>
      <c r="B3506" s="4">
        <v>45444</v>
      </c>
      <c r="C3506" s="3" t="inlineStr">
        <is>
          <t>Lucas Rodríguez</t>
        </is>
      </c>
      <c r="E3506" s="3" t="inlineStr">
        <is>
          <t>cliente50@hotmail.com</t>
        </is>
      </c>
      <c r="F3506" s="3" t="inlineStr">
        <is>
          <t>+54 9 2326 892918</t>
        </is>
      </c>
      <c r="G3506" s="3" t="inlineStr">
        <is>
          <t>Capital Federal</t>
        </is>
      </c>
      <c r="H3506" s="3" t="inlineStr">
        <is>
          <t>Cordoba</t>
        </is>
      </c>
      <c r="J3506" s="3" t="inlineStr">
        <is>
          <t>perifericos</t>
        </is>
      </c>
      <c r="K3506" s="3">
        <v>3</v>
      </c>
      <c r="L3506" s="5">
        <v>116789.64</v>
      </c>
      <c r="O3506" s="3" t="inlineStr">
        <is>
          <t>Tarjeta Débito</t>
        </is>
      </c>
      <c r="P3506" s="3" t="inlineStr">
        <is>
          <t>admin</t>
        </is>
      </c>
      <c r="R3506" s="3" t="inlineStr">
        <is>
          <t>Pendiente</t>
        </is>
      </c>
      <c r="S3506" s="3" t="inlineStr">
        <is>
          <t>Duplicado probable</t>
        </is>
      </c>
      <c r="T3506" s="3">
        <f>IF(COUNTA(A3506:S3506)&lt;19,"REVISAR","OK")</f>
        <v>0</v>
      </c>
      <c r="U3506" s="3">
        <f>IF(ISNUMBER(B3506),"OK","REVISAR")</f>
        <v>0</v>
      </c>
      <c r="V3506" s="3">
        <f>IF(AND(ISNUMBER(K3506),K3506&gt;0,K3506&lt;50),"OK","REVISAR")</f>
        <v>0</v>
      </c>
      <c r="W3506" s="3">
        <f>IF(AND(ISNUMBER(L3506),L3506&gt;0,L3506&lt;1000000),"OK","REVISAR")</f>
        <v>0</v>
      </c>
      <c r="X3506" s="3">
        <f>IF(AND(ISNUMBER(K3506),ISNUMBER(L3506),ISNUMBER(M3506),ISNUMBER(N3506)),IF(ABS(N3506-(K3506*L3506*(1-M3506/100)))&gt;1,"REVISAR","OK"),"REVISAR")</f>
        <v>0</v>
      </c>
      <c r="Y3506" s="3">
        <f>IF(AND(ISNUMBER(SEARCH("@",E3506)),ISNUMBER(SEARCH(".",E3506))),"OK","REVISAR")</f>
        <v>0</v>
      </c>
      <c r="Z3506" s="3">
        <f>IF(COUNTIF($A$2:$A$5001,A3506)&gt;1,"REVISAR","OK")</f>
        <v>0</v>
      </c>
    </row>
    <row r="3507">
      <c r="A3507" s="3">
        <v>3506</v>
      </c>
      <c r="B3507" s="4">
        <v>45745</v>
      </c>
      <c r="C3507" s="3" t="inlineStr">
        <is>
          <t>Lucas Rodríguez</t>
        </is>
      </c>
      <c r="D3507" s="3" t="inlineStr">
        <is>
          <t>22722139</t>
        </is>
      </c>
      <c r="E3507" s="3" t="inlineStr">
        <is>
          <t>cliente317@</t>
        </is>
      </c>
      <c r="F3507" s="3" t="inlineStr">
        <is>
          <t>+54 9 2326 380193</t>
        </is>
      </c>
      <c r="G3507" s="3" t="inlineStr">
        <is>
          <t>Mendoza</t>
        </is>
      </c>
      <c r="H3507" s="3" t="inlineStr">
        <is>
          <t>Bs.As</t>
        </is>
      </c>
      <c r="I3507" s="3" t="inlineStr">
        <is>
          <t>Monitor 24</t>
        </is>
      </c>
      <c r="J3507" s="3" t="inlineStr">
        <is>
          <t>Sin categoria</t>
        </is>
      </c>
      <c r="K3507" s="3" t="inlineStr">
        <is>
          <t>dos</t>
        </is>
      </c>
      <c r="L3507" s="5">
        <v>12181.1</v>
      </c>
      <c r="M3507" s="3">
        <v>20</v>
      </c>
      <c r="O3507" s="3" t="inlineStr">
        <is>
          <t>transf</t>
        </is>
      </c>
      <c r="P3507" s="3" t="inlineStr">
        <is>
          <t>Sin vendedor</t>
        </is>
      </c>
      <c r="Q3507" s="3" t="inlineStr">
        <is>
          <t>Sucursal Centro</t>
        </is>
      </c>
      <c r="S3507" s="3" t="inlineStr">
        <is>
          <t>Duplicado probable</t>
        </is>
      </c>
      <c r="T3507" s="3">
        <f>IF(COUNTA(A3507:S3507)&lt;19,"REVISAR","OK")</f>
        <v>0</v>
      </c>
      <c r="U3507" s="3">
        <f>IF(ISNUMBER(B3507),"OK","REVISAR")</f>
        <v>0</v>
      </c>
      <c r="V3507" s="3">
        <f>IF(AND(ISNUMBER(K3507),K3507&gt;0,K3507&lt;50),"OK","REVISAR")</f>
        <v>0</v>
      </c>
      <c r="W3507" s="3">
        <f>IF(AND(ISNUMBER(L3507),L3507&gt;0,L3507&lt;1000000),"OK","REVISAR")</f>
        <v>0</v>
      </c>
      <c r="X3507" s="3">
        <f>IF(AND(ISNUMBER(K3507),ISNUMBER(L3507),ISNUMBER(M3507),ISNUMBER(N3507)),IF(ABS(N3507-(K3507*L3507*(1-M3507/100)))&gt;1,"REVISAR","OK"),"REVISAR")</f>
        <v>0</v>
      </c>
      <c r="Y3507" s="3">
        <f>IF(AND(ISNUMBER(SEARCH("@",E3507)),ISNUMBER(SEARCH(".",E3507))),"OK","REVISAR")</f>
        <v>0</v>
      </c>
      <c r="Z3507" s="3">
        <f>IF(COUNTIF($A$2:$A$5001,A3507)&gt;1,"REVISAR","OK")</f>
        <v>0</v>
      </c>
    </row>
    <row r="3508">
      <c r="A3508" s="3">
        <v>3507</v>
      </c>
      <c r="B3508" s="4">
        <v>45346</v>
      </c>
      <c r="C3508" s="3" t="inlineStr">
        <is>
          <t>Sofía García</t>
        </is>
      </c>
      <c r="D3508" s="3" t="inlineStr">
        <is>
          <t>24491377</t>
        </is>
      </c>
      <c r="E3508" s="3" t="inlineStr">
        <is>
          <t>cliente301@</t>
        </is>
      </c>
      <c r="F3508" s="3" t="inlineStr">
        <is>
          <t>+54 9 2326 938433</t>
        </is>
      </c>
      <c r="G3508" s="3" t="inlineStr">
        <is>
          <t>san antonio de areco</t>
        </is>
      </c>
      <c r="H3508" s="3" t="inlineStr">
        <is>
          <t>Santa Fe</t>
        </is>
      </c>
      <c r="I3508" s="3" t="inlineStr">
        <is>
          <t>Notebook 15</t>
        </is>
      </c>
      <c r="J3508" s="3" t="inlineStr">
        <is>
          <t>Tecnología</t>
        </is>
      </c>
      <c r="K3508" s="3">
        <v>1</v>
      </c>
      <c r="L3508" s="5">
        <v>130749.67</v>
      </c>
      <c r="M3508" s="3">
        <v>10</v>
      </c>
      <c r="N3508" s="5">
        <v>117674.7</v>
      </c>
      <c r="O3508" s="3" t="inlineStr">
        <is>
          <t>Transferencia</t>
        </is>
      </c>
      <c r="P3508" s="3" t="inlineStr">
        <is>
          <t>Lucas</t>
        </is>
      </c>
      <c r="Q3508" s="3" t="inlineStr">
        <is>
          <t>Sucursal Centro</t>
        </is>
      </c>
      <c r="S3508" s="3" t="inlineStr">
        <is>
          <t>Pago a confirmar</t>
        </is>
      </c>
      <c r="T3508" s="3">
        <f>IF(COUNTA(A3508:S3508)&lt;19,"REVISAR","OK")</f>
        <v>0</v>
      </c>
      <c r="U3508" s="3">
        <f>IF(ISNUMBER(B3508),"OK","REVISAR")</f>
        <v>0</v>
      </c>
      <c r="V3508" s="3">
        <f>IF(AND(ISNUMBER(K3508),K3508&gt;0,K3508&lt;50),"OK","REVISAR")</f>
        <v>0</v>
      </c>
      <c r="W3508" s="3">
        <f>IF(AND(ISNUMBER(L3508),L3508&gt;0,L3508&lt;1000000),"OK","REVISAR")</f>
        <v>0</v>
      </c>
      <c r="X3508" s="3">
        <f>IF(AND(ISNUMBER(K3508),ISNUMBER(L3508),ISNUMBER(M3508),ISNUMBER(N3508)),IF(ABS(N3508-(K3508*L3508*(1-M3508/100)))&gt;1,"REVISAR","OK"),"REVISAR")</f>
        <v>0</v>
      </c>
      <c r="Y3508" s="3">
        <f>IF(AND(ISNUMBER(SEARCH("@",E3508)),ISNUMBER(SEARCH(".",E3508))),"OK","REVISAR")</f>
        <v>0</v>
      </c>
      <c r="Z3508" s="3">
        <f>IF(COUNTIF($A$2:$A$5001,A3508)&gt;1,"REVISAR","OK")</f>
        <v>0</v>
      </c>
    </row>
    <row r="3509">
      <c r="A3509" s="3">
        <v>3508</v>
      </c>
      <c r="B3509" s="4">
        <v>45670</v>
      </c>
      <c r="C3509" s="3" t="inlineStr">
        <is>
          <t>Ana Martínez</t>
        </is>
      </c>
      <c r="D3509" s="3" t="inlineStr">
        <is>
          <t>31436735</t>
        </is>
      </c>
      <c r="E3509" s="3" t="inlineStr">
        <is>
          <t>cliente512@</t>
        </is>
      </c>
      <c r="F3509" s="3" t="inlineStr">
        <is>
          <t>+54 9 2326 324054</t>
        </is>
      </c>
      <c r="G3509" s="3" t="inlineStr">
        <is>
          <t>san antonio de areco</t>
        </is>
      </c>
      <c r="H3509" s="3" t="inlineStr">
        <is>
          <t>Córdoba</t>
        </is>
      </c>
      <c r="I3509" s="3" t="inlineStr">
        <is>
          <t>Disco SSD 480GB</t>
        </is>
      </c>
      <c r="J3509" s="3" t="inlineStr">
        <is>
          <t>Periféricos</t>
        </is>
      </c>
      <c r="K3509" s="3">
        <v>4</v>
      </c>
      <c r="L3509" s="5">
        <v>92537.72</v>
      </c>
      <c r="M3509" s="3">
        <v>15</v>
      </c>
      <c r="N3509" s="5">
        <v>314628.25</v>
      </c>
      <c r="O3509" s="3" t="inlineStr">
        <is>
          <t>Tarjeta Crédito</t>
        </is>
      </c>
      <c r="Q3509" s="3" t="inlineStr">
        <is>
          <t>Norte</t>
        </is>
      </c>
      <c r="R3509" s="3" t="inlineStr">
        <is>
          <t>Pendiente</t>
        </is>
      </c>
      <c r="T3509" s="3">
        <f>IF(COUNTA(A3509:S3509)&lt;19,"REVISAR","OK")</f>
        <v>0</v>
      </c>
      <c r="U3509" s="3">
        <f>IF(ISNUMBER(B3509),"OK","REVISAR")</f>
        <v>0</v>
      </c>
      <c r="V3509" s="3">
        <f>IF(AND(ISNUMBER(K3509),K3509&gt;0,K3509&lt;50),"OK","REVISAR")</f>
        <v>0</v>
      </c>
      <c r="W3509" s="3">
        <f>IF(AND(ISNUMBER(L3509),L3509&gt;0,L3509&lt;1000000),"OK","REVISAR")</f>
        <v>0</v>
      </c>
      <c r="X3509" s="3">
        <f>IF(AND(ISNUMBER(K3509),ISNUMBER(L3509),ISNUMBER(M3509),ISNUMBER(N3509)),IF(ABS(N3509-(K3509*L3509*(1-M3509/100)))&gt;1,"REVISAR","OK"),"REVISAR")</f>
        <v>0</v>
      </c>
      <c r="Y3509" s="3">
        <f>IF(AND(ISNUMBER(SEARCH("@",E3509)),ISNUMBER(SEARCH(".",E3509))),"OK","REVISAR")</f>
        <v>0</v>
      </c>
      <c r="Z3509" s="3">
        <f>IF(COUNTIF($A$2:$A$5001,A3509)&gt;1,"REVISAR","OK")</f>
        <v>0</v>
      </c>
    </row>
    <row r="3510">
      <c r="A3510" s="3">
        <v>3509</v>
      </c>
      <c r="B3510" s="4">
        <v>45432</v>
      </c>
      <c r="C3510" s="3" t="inlineStr">
        <is>
          <t>Juan Pérez</t>
        </is>
      </c>
      <c r="D3510" s="3" t="inlineStr">
        <is>
          <t>44311444</t>
        </is>
      </c>
      <c r="E3510" s="3" t="inlineStr">
        <is>
          <t>cliente778@gmai.com</t>
        </is>
      </c>
      <c r="F3510" s="3" t="inlineStr">
        <is>
          <t>+54 9 2326 914069</t>
        </is>
      </c>
      <c r="G3510" s="3" t="inlineStr">
        <is>
          <t>S. A. de Areco</t>
        </is>
      </c>
      <c r="H3510" s="3" t="inlineStr">
        <is>
          <t>Bs.As</t>
        </is>
      </c>
      <c r="I3510" s="3" t="inlineStr">
        <is>
          <t>Memoria RAM 8GB</t>
        </is>
      </c>
      <c r="J3510" s="3" t="inlineStr">
        <is>
          <t>Audio</t>
        </is>
      </c>
      <c r="K3510" s="3">
        <v>3</v>
      </c>
      <c r="L3510" s="5">
        <v>169797.74</v>
      </c>
      <c r="M3510" s="3">
        <v>10</v>
      </c>
      <c r="N3510" s="5">
        <v>458453.9</v>
      </c>
      <c r="O3510" s="3" t="inlineStr">
        <is>
          <t>tarjeta credito</t>
        </is>
      </c>
      <c r="P3510" s="3" t="inlineStr">
        <is>
          <t>Sin vendedor</t>
        </is>
      </c>
      <c r="S3510" s="3" t="inlineStr">
        <is>
          <t>OK</t>
        </is>
      </c>
      <c r="T3510" s="3">
        <f>IF(COUNTA(A3510:S3510)&lt;19,"REVISAR","OK")</f>
        <v>0</v>
      </c>
      <c r="U3510" s="3">
        <f>IF(ISNUMBER(B3510),"OK","REVISAR")</f>
        <v>0</v>
      </c>
      <c r="V3510" s="3">
        <f>IF(AND(ISNUMBER(K3510),K3510&gt;0,K3510&lt;50),"OK","REVISAR")</f>
        <v>0</v>
      </c>
      <c r="W3510" s="3">
        <f>IF(AND(ISNUMBER(L3510),L3510&gt;0,L3510&lt;1000000),"OK","REVISAR")</f>
        <v>0</v>
      </c>
      <c r="X3510" s="3">
        <f>IF(AND(ISNUMBER(K3510),ISNUMBER(L3510),ISNUMBER(M3510),ISNUMBER(N3510)),IF(ABS(N3510-(K3510*L3510*(1-M3510/100)))&gt;1,"REVISAR","OK"),"REVISAR")</f>
        <v>0</v>
      </c>
      <c r="Y3510" s="3">
        <f>IF(AND(ISNUMBER(SEARCH("@",E3510)),ISNUMBER(SEARCH(".",E3510))),"OK","REVISAR")</f>
        <v>0</v>
      </c>
      <c r="Z3510" s="3">
        <f>IF(COUNTIF($A$2:$A$5001,A3510)&gt;1,"REVISAR","OK")</f>
        <v>0</v>
      </c>
    </row>
    <row r="3511">
      <c r="A3511" s="3">
        <v>3510</v>
      </c>
      <c r="B3511" s="4">
        <v>45469</v>
      </c>
      <c r="C3511" s="3" t="inlineStr">
        <is>
          <t>Pedro Sánchez</t>
        </is>
      </c>
      <c r="D3511" s="3" t="inlineStr">
        <is>
          <t>27563746</t>
        </is>
      </c>
      <c r="E3511" s="3" t="inlineStr">
        <is>
          <t>cliente324@hotmail.com</t>
        </is>
      </c>
      <c r="F3511" s="3" t="inlineStr">
        <is>
          <t>+54 9 2326 429185</t>
        </is>
      </c>
      <c r="G3511" s="3" t="inlineStr">
        <is>
          <t>Capital Federal</t>
        </is>
      </c>
      <c r="H3511" s="3" t="inlineStr">
        <is>
          <t>Mendoza</t>
        </is>
      </c>
      <c r="I3511" s="3" t="inlineStr">
        <is>
          <t>Producto desconocido</t>
        </is>
      </c>
      <c r="J3511" s="3" t="inlineStr">
        <is>
          <t>Periféricos</t>
        </is>
      </c>
      <c r="K3511" s="3">
        <v>6</v>
      </c>
      <c r="L3511" s="5">
        <v>128007.51</v>
      </c>
      <c r="M3511" s="3">
        <v>25</v>
      </c>
      <c r="N3511" s="5">
        <v>576033.79</v>
      </c>
      <c r="O3511" s="3" t="inlineStr">
        <is>
          <t>Transferencia</t>
        </is>
      </c>
      <c r="P3511" s="3" t="inlineStr">
        <is>
          <t>Lucas</t>
        </is>
      </c>
      <c r="Q3511" s="3" t="inlineStr">
        <is>
          <t>Local 1</t>
        </is>
      </c>
      <c r="R3511" s="3" t="inlineStr">
        <is>
          <t>Pendiente</t>
        </is>
      </c>
      <c r="S3511" s="3" t="inlineStr">
        <is>
          <t>sin observaciones</t>
        </is>
      </c>
      <c r="T3511" s="3">
        <f>IF(COUNTA(A3511:S3511)&lt;19,"REVISAR","OK")</f>
        <v>0</v>
      </c>
      <c r="U3511" s="3">
        <f>IF(ISNUMBER(B3511),"OK","REVISAR")</f>
        <v>0</v>
      </c>
      <c r="V3511" s="3">
        <f>IF(AND(ISNUMBER(K3511),K3511&gt;0,K3511&lt;50),"OK","REVISAR")</f>
        <v>0</v>
      </c>
      <c r="W3511" s="3">
        <f>IF(AND(ISNUMBER(L3511),L3511&gt;0,L3511&lt;1000000),"OK","REVISAR")</f>
        <v>0</v>
      </c>
      <c r="X3511" s="3">
        <f>IF(AND(ISNUMBER(K3511),ISNUMBER(L3511),ISNUMBER(M3511),ISNUMBER(N3511)),IF(ABS(N3511-(K3511*L3511*(1-M3511/100)))&gt;1,"REVISAR","OK"),"REVISAR")</f>
        <v>0</v>
      </c>
      <c r="Y3511" s="3">
        <f>IF(AND(ISNUMBER(SEARCH("@",E3511)),ISNUMBER(SEARCH(".",E3511))),"OK","REVISAR")</f>
        <v>0</v>
      </c>
      <c r="Z3511" s="3">
        <f>IF(COUNTIF($A$2:$A$5001,A3511)&gt;1,"REVISAR","OK")</f>
        <v>0</v>
      </c>
    </row>
    <row r="3512">
      <c r="A3512" s="3">
        <v>3511</v>
      </c>
      <c r="B3512" s="4">
        <v>45746</v>
      </c>
      <c r="D3512" s="3" t="inlineStr">
        <is>
          <t>20821011</t>
        </is>
      </c>
      <c r="E3512" s="3" t="inlineStr">
        <is>
          <t>CLIENTE801@GMAIL.COM</t>
        </is>
      </c>
      <c r="F3512" s="3" t="inlineStr">
        <is>
          <t>+54 9 2326 161096</t>
        </is>
      </c>
      <c r="G3512" s="3" t="inlineStr">
        <is>
          <t>san antonio de areco</t>
        </is>
      </c>
      <c r="I3512" s="3" t="inlineStr">
        <is>
          <t>Memoria RAM 8GB</t>
        </is>
      </c>
      <c r="J3512" s="3" t="inlineStr">
        <is>
          <t>Tecnologia</t>
        </is>
      </c>
      <c r="K3512" s="3">
        <v>5</v>
      </c>
      <c r="L3512" s="5">
        <v>16822.39</v>
      </c>
      <c r="M3512" s="3">
        <v>10</v>
      </c>
      <c r="N3512" s="5">
        <v>75700.75999999999</v>
      </c>
      <c r="O3512" s="3" t="inlineStr">
        <is>
          <t>Tarjeta Débito</t>
        </is>
      </c>
      <c r="P3512" s="3" t="inlineStr">
        <is>
          <t>Benjamín</t>
        </is>
      </c>
      <c r="Q3512" s="3" t="inlineStr">
        <is>
          <t>online</t>
        </is>
      </c>
      <c r="R3512" s="3" t="inlineStr">
        <is>
          <t>Entregado</t>
        </is>
      </c>
      <c r="S3512" s="3" t="inlineStr">
        <is>
          <t>Duplicado probable</t>
        </is>
      </c>
      <c r="T3512" s="3">
        <f>IF(COUNTA(A3512:S3512)&lt;19,"REVISAR","OK")</f>
        <v>0</v>
      </c>
      <c r="U3512" s="3">
        <f>IF(ISNUMBER(B3512),"OK","REVISAR")</f>
        <v>0</v>
      </c>
      <c r="V3512" s="3">
        <f>IF(AND(ISNUMBER(K3512),K3512&gt;0,K3512&lt;50),"OK","REVISAR")</f>
        <v>0</v>
      </c>
      <c r="W3512" s="3">
        <f>IF(AND(ISNUMBER(L3512),L3512&gt;0,L3512&lt;1000000),"OK","REVISAR")</f>
        <v>0</v>
      </c>
      <c r="X3512" s="3">
        <f>IF(AND(ISNUMBER(K3512),ISNUMBER(L3512),ISNUMBER(M3512),ISNUMBER(N3512)),IF(ABS(N3512-(K3512*L3512*(1-M3512/100)))&gt;1,"REVISAR","OK"),"REVISAR")</f>
        <v>0</v>
      </c>
      <c r="Y3512" s="3">
        <f>IF(AND(ISNUMBER(SEARCH("@",E3512)),ISNUMBER(SEARCH(".",E3512))),"OK","REVISAR")</f>
        <v>0</v>
      </c>
      <c r="Z3512" s="3">
        <f>IF(COUNTIF($A$2:$A$5001,A3512)&gt;1,"REVISAR","OK")</f>
        <v>0</v>
      </c>
    </row>
    <row r="3513">
      <c r="A3513" s="3">
        <v>3512</v>
      </c>
      <c r="B3513" s="4">
        <v>45721</v>
      </c>
      <c r="D3513" s="3" t="inlineStr">
        <is>
          <t>23490723</t>
        </is>
      </c>
      <c r="E3513" s="3" t="inlineStr">
        <is>
          <t>cliente729@yahoo.com</t>
        </is>
      </c>
      <c r="F3513" s="3" t="inlineStr">
        <is>
          <t>+54 9 2326 357629</t>
        </is>
      </c>
      <c r="H3513" s="3" t="inlineStr">
        <is>
          <t>Córdoba</t>
        </is>
      </c>
      <c r="I3513" s="3" t="inlineStr">
        <is>
          <t>Parlante portátil</t>
        </is>
      </c>
      <c r="J3513" s="3" t="inlineStr">
        <is>
          <t>Sin categoria</t>
        </is>
      </c>
      <c r="K3513" s="3">
        <v>7</v>
      </c>
      <c r="L3513" s="5">
        <v>4136.36</v>
      </c>
      <c r="M3513" s="3">
        <v>0</v>
      </c>
      <c r="N3513" s="5">
        <v>28954.52</v>
      </c>
      <c r="O3513" s="3" t="inlineStr">
        <is>
          <t>MercadoPago</t>
        </is>
      </c>
      <c r="P3513" s="3" t="inlineStr">
        <is>
          <t>Admin</t>
        </is>
      </c>
      <c r="Q3513" s="3" t="inlineStr">
        <is>
          <t>online</t>
        </is>
      </c>
      <c r="R3513" s="3" t="inlineStr">
        <is>
          <t>entregado</t>
        </is>
      </c>
      <c r="S3513" s="3" t="inlineStr">
        <is>
          <t>OK</t>
        </is>
      </c>
      <c r="T3513" s="3">
        <f>IF(COUNTA(A3513:S3513)&lt;19,"REVISAR","OK")</f>
        <v>0</v>
      </c>
      <c r="U3513" s="3">
        <f>IF(ISNUMBER(B3513),"OK","REVISAR")</f>
        <v>0</v>
      </c>
      <c r="V3513" s="3">
        <f>IF(AND(ISNUMBER(K3513),K3513&gt;0,K3513&lt;50),"OK","REVISAR")</f>
        <v>0</v>
      </c>
      <c r="W3513" s="3">
        <f>IF(AND(ISNUMBER(L3513),L3513&gt;0,L3513&lt;1000000),"OK","REVISAR")</f>
        <v>0</v>
      </c>
      <c r="X3513" s="3">
        <f>IF(AND(ISNUMBER(K3513),ISNUMBER(L3513),ISNUMBER(M3513),ISNUMBER(N3513)),IF(ABS(N3513-(K3513*L3513*(1-M3513/100)))&gt;1,"REVISAR","OK"),"REVISAR")</f>
        <v>0</v>
      </c>
      <c r="Y3513" s="3">
        <f>IF(AND(ISNUMBER(SEARCH("@",E3513)),ISNUMBER(SEARCH(".",E3513))),"OK","REVISAR")</f>
        <v>0</v>
      </c>
      <c r="Z3513" s="3">
        <f>IF(COUNTIF($A$2:$A$5001,A3513)&gt;1,"REVISAR","OK")</f>
        <v>0</v>
      </c>
    </row>
    <row r="3514">
      <c r="A3514" s="3">
        <v>3513</v>
      </c>
      <c r="B3514" s="4">
        <v>45647</v>
      </c>
      <c r="C3514" s="3" t="inlineStr">
        <is>
          <t>Valentina Díaz</t>
        </is>
      </c>
      <c r="D3514" s="3" t="inlineStr">
        <is>
          <t>35955353</t>
        </is>
      </c>
      <c r="E3514" s="3" t="inlineStr">
        <is>
          <t>cliente21@gmai.com</t>
        </is>
      </c>
      <c r="F3514" s="3" t="inlineStr">
        <is>
          <t>+54 9 2326 516556</t>
        </is>
      </c>
      <c r="G3514" s="3" t="inlineStr">
        <is>
          <t>S. A. de Areco</t>
        </is>
      </c>
      <c r="H3514" s="3" t="inlineStr">
        <is>
          <t>Mendoza</t>
        </is>
      </c>
      <c r="I3514" s="3" t="inlineStr">
        <is>
          <t>Webcam HD</t>
        </is>
      </c>
      <c r="J3514" s="3" t="inlineStr">
        <is>
          <t>Computación</t>
        </is>
      </c>
      <c r="K3514" s="3">
        <v>7</v>
      </c>
      <c r="L3514" s="5">
        <v>81510.10000000001</v>
      </c>
      <c r="M3514" s="3">
        <v>10</v>
      </c>
      <c r="N3514" s="5">
        <v>513513.63</v>
      </c>
      <c r="O3514" s="3" t="inlineStr">
        <is>
          <t>Tarjeta Débito</t>
        </is>
      </c>
      <c r="P3514" s="3" t="inlineStr">
        <is>
          <t>Lucas</t>
        </is>
      </c>
      <c r="Q3514" s="3" t="inlineStr">
        <is>
          <t>Centro</t>
        </is>
      </c>
      <c r="R3514" s="3" t="inlineStr">
        <is>
          <t>En camino</t>
        </is>
      </c>
      <c r="S3514" s="3" t="inlineStr">
        <is>
          <t>Cliente reclama demora</t>
        </is>
      </c>
      <c r="T3514" s="3">
        <f>IF(COUNTA(A3514:S3514)&lt;19,"REVISAR","OK")</f>
        <v>0</v>
      </c>
      <c r="U3514" s="3">
        <f>IF(ISNUMBER(B3514),"OK","REVISAR")</f>
        <v>0</v>
      </c>
      <c r="V3514" s="3">
        <f>IF(AND(ISNUMBER(K3514),K3514&gt;0,K3514&lt;50),"OK","REVISAR")</f>
        <v>0</v>
      </c>
      <c r="W3514" s="3">
        <f>IF(AND(ISNUMBER(L3514),L3514&gt;0,L3514&lt;1000000),"OK","REVISAR")</f>
        <v>0</v>
      </c>
      <c r="X3514" s="3">
        <f>IF(AND(ISNUMBER(K3514),ISNUMBER(L3514),ISNUMBER(M3514),ISNUMBER(N3514)),IF(ABS(N3514-(K3514*L3514*(1-M3514/100)))&gt;1,"REVISAR","OK"),"REVISAR")</f>
        <v>0</v>
      </c>
      <c r="Y3514" s="3">
        <f>IF(AND(ISNUMBER(SEARCH("@",E3514)),ISNUMBER(SEARCH(".",E3514))),"OK","REVISAR")</f>
        <v>0</v>
      </c>
      <c r="Z3514" s="3">
        <f>IF(COUNTIF($A$2:$A$5001,A3514)&gt;1,"REVISAR","OK")</f>
        <v>0</v>
      </c>
    </row>
    <row r="3515">
      <c r="A3515" s="3">
        <v>3514</v>
      </c>
      <c r="B3515" s="4">
        <v>45295</v>
      </c>
      <c r="C3515" s="3" t="inlineStr">
        <is>
          <t>Sofía García</t>
        </is>
      </c>
      <c r="D3515" s="3" t="inlineStr">
        <is>
          <t>39228170</t>
        </is>
      </c>
      <c r="E3515" s="3" t="inlineStr">
        <is>
          <t>cliente56@hotmail.com</t>
        </is>
      </c>
      <c r="F3515" s="3" t="inlineStr">
        <is>
          <t>+54 9 2326 123309</t>
        </is>
      </c>
      <c r="G3515" s="3" t="inlineStr">
        <is>
          <t>Rosario</t>
        </is>
      </c>
      <c r="H3515" s="3" t="inlineStr">
        <is>
          <t>Cordoba</t>
        </is>
      </c>
      <c r="I3515" s="3" t="inlineStr">
        <is>
          <t>Disco SSD 480GB</t>
        </is>
      </c>
      <c r="J3515" s="3" t="inlineStr">
        <is>
          <t>perifericos</t>
        </is>
      </c>
      <c r="K3515" s="3">
        <v>1</v>
      </c>
      <c r="L3515" s="5">
        <v>60036.22</v>
      </c>
      <c r="M3515" s="3">
        <v>0</v>
      </c>
      <c r="N3515" s="5">
        <v>60036.22</v>
      </c>
      <c r="O3515" s="3" t="inlineStr">
        <is>
          <t>efectivo</t>
        </is>
      </c>
      <c r="Q3515" s="3" t="inlineStr">
        <is>
          <t>Local 1</t>
        </is>
      </c>
      <c r="R3515" s="3" t="inlineStr">
        <is>
          <t>Entregado</t>
        </is>
      </c>
      <c r="S3515" s="3" t="inlineStr">
        <is>
          <t>Producto sin stock</t>
        </is>
      </c>
      <c r="T3515" s="3">
        <f>IF(COUNTA(A3515:S3515)&lt;19,"REVISAR","OK")</f>
        <v>0</v>
      </c>
      <c r="U3515" s="3">
        <f>IF(ISNUMBER(B3515),"OK","REVISAR")</f>
        <v>0</v>
      </c>
      <c r="V3515" s="3">
        <f>IF(AND(ISNUMBER(K3515),K3515&gt;0,K3515&lt;50),"OK","REVISAR")</f>
        <v>0</v>
      </c>
      <c r="W3515" s="3">
        <f>IF(AND(ISNUMBER(L3515),L3515&gt;0,L3515&lt;1000000),"OK","REVISAR")</f>
        <v>0</v>
      </c>
      <c r="X3515" s="3">
        <f>IF(AND(ISNUMBER(K3515),ISNUMBER(L3515),ISNUMBER(M3515),ISNUMBER(N3515)),IF(ABS(N3515-(K3515*L3515*(1-M3515/100)))&gt;1,"REVISAR","OK"),"REVISAR")</f>
        <v>0</v>
      </c>
      <c r="Y3515" s="3">
        <f>IF(AND(ISNUMBER(SEARCH("@",E3515)),ISNUMBER(SEARCH(".",E3515))),"OK","REVISAR")</f>
        <v>0</v>
      </c>
      <c r="Z3515" s="3">
        <f>IF(COUNTIF($A$2:$A$5001,A3515)&gt;1,"REVISAR","OK")</f>
        <v>0</v>
      </c>
    </row>
    <row r="3516">
      <c r="A3516" s="3">
        <v>3515</v>
      </c>
      <c r="B3516" s="4">
        <v>45496</v>
      </c>
      <c r="C3516" s="3" t="inlineStr">
        <is>
          <t>Camila Torres</t>
        </is>
      </c>
      <c r="D3516" s="3" t="inlineStr">
        <is>
          <t>23921192</t>
        </is>
      </c>
      <c r="E3516" s="3" t="inlineStr">
        <is>
          <t>cliente690@</t>
        </is>
      </c>
      <c r="F3516" s="3" t="inlineStr">
        <is>
          <t>+54 9 2326 170978</t>
        </is>
      </c>
      <c r="G3516" s="3" t="inlineStr">
        <is>
          <t>La Plata</t>
        </is>
      </c>
      <c r="H3516" s="3" t="inlineStr">
        <is>
          <t>Mendoza</t>
        </is>
      </c>
      <c r="I3516" s="3" t="inlineStr">
        <is>
          <t>Cable USB-C</t>
        </is>
      </c>
      <c r="J3516" s="3" t="inlineStr">
        <is>
          <t>perifericos</t>
        </is>
      </c>
      <c r="K3516" s="3">
        <v>4</v>
      </c>
      <c r="L3516" s="5">
        <v>9428.610000000001</v>
      </c>
      <c r="M3516" s="3">
        <v>0</v>
      </c>
      <c r="N3516" s="5">
        <v>37714.44</v>
      </c>
      <c r="O3516" s="3" t="inlineStr">
        <is>
          <t>efectivo</t>
        </is>
      </c>
      <c r="P3516" s="3" t="inlineStr">
        <is>
          <t>admin</t>
        </is>
      </c>
      <c r="Q3516" s="3" t="inlineStr">
        <is>
          <t>local 1</t>
        </is>
      </c>
      <c r="R3516" s="3" t="inlineStr">
        <is>
          <t>Cancelado</t>
        </is>
      </c>
      <c r="S3516" s="3" t="inlineStr">
        <is>
          <t>Duplicado probable</t>
        </is>
      </c>
      <c r="T3516" s="3">
        <f>IF(COUNTA(A3516:S3516)&lt;19,"REVISAR","OK")</f>
        <v>0</v>
      </c>
      <c r="U3516" s="3">
        <f>IF(ISNUMBER(B3516),"OK","REVISAR")</f>
        <v>0</v>
      </c>
      <c r="V3516" s="3">
        <f>IF(AND(ISNUMBER(K3516),K3516&gt;0,K3516&lt;50),"OK","REVISAR")</f>
        <v>0</v>
      </c>
      <c r="W3516" s="3">
        <f>IF(AND(ISNUMBER(L3516),L3516&gt;0,L3516&lt;1000000),"OK","REVISAR")</f>
        <v>0</v>
      </c>
      <c r="X3516" s="3">
        <f>IF(AND(ISNUMBER(K3516),ISNUMBER(L3516),ISNUMBER(M3516),ISNUMBER(N3516)),IF(ABS(N3516-(K3516*L3516*(1-M3516/100)))&gt;1,"REVISAR","OK"),"REVISAR")</f>
        <v>0</v>
      </c>
      <c r="Y3516" s="3">
        <f>IF(AND(ISNUMBER(SEARCH("@",E3516)),ISNUMBER(SEARCH(".",E3516))),"OK","REVISAR")</f>
        <v>0</v>
      </c>
      <c r="Z3516" s="3">
        <f>IF(COUNTIF($A$2:$A$5001,A3516)&gt;1,"REVISAR","OK")</f>
        <v>0</v>
      </c>
    </row>
    <row r="3517">
      <c r="A3517" s="3">
        <v>3516</v>
      </c>
      <c r="B3517" s="4">
        <v>45803</v>
      </c>
      <c r="C3517" s="3" t="inlineStr">
        <is>
          <t>Lucas Rodríguez</t>
        </is>
      </c>
      <c r="D3517" s="3" t="inlineStr">
        <is>
          <t>41128648</t>
        </is>
      </c>
      <c r="E3517" s="3" t="inlineStr">
        <is>
          <t>cliente321@gmai.com</t>
        </is>
      </c>
      <c r="F3517" s="3" t="inlineStr">
        <is>
          <t>+54 9 2326 791120</t>
        </is>
      </c>
      <c r="G3517" s="3" t="inlineStr">
        <is>
          <t>Mar del Plata</t>
        </is>
      </c>
      <c r="I3517" s="3" t="inlineStr">
        <is>
          <t>Parlante portátil</t>
        </is>
      </c>
      <c r="J3517" s="3" t="inlineStr">
        <is>
          <t>Audio</t>
        </is>
      </c>
      <c r="L3517" s="5">
        <v>142562.1</v>
      </c>
      <c r="M3517" s="3">
        <v>15</v>
      </c>
      <c r="O3517" s="3" t="inlineStr">
        <is>
          <t>Tarjeta Crédito</t>
        </is>
      </c>
      <c r="P3517" s="3" t="inlineStr">
        <is>
          <t>Admin</t>
        </is>
      </c>
      <c r="Q3517" s="3" t="inlineStr">
        <is>
          <t>Norte</t>
        </is>
      </c>
      <c r="R3517" s="3" t="inlineStr">
        <is>
          <t>Pendiente</t>
        </is>
      </c>
      <c r="T3517" s="3">
        <f>IF(COUNTA(A3517:S3517)&lt;19,"REVISAR","OK")</f>
        <v>0</v>
      </c>
      <c r="U3517" s="3">
        <f>IF(ISNUMBER(B3517),"OK","REVISAR")</f>
        <v>0</v>
      </c>
      <c r="V3517" s="3">
        <f>IF(AND(ISNUMBER(K3517),K3517&gt;0,K3517&lt;50),"OK","REVISAR")</f>
        <v>0</v>
      </c>
      <c r="W3517" s="3">
        <f>IF(AND(ISNUMBER(L3517),L3517&gt;0,L3517&lt;1000000),"OK","REVISAR")</f>
        <v>0</v>
      </c>
      <c r="X3517" s="3">
        <f>IF(AND(ISNUMBER(K3517),ISNUMBER(L3517),ISNUMBER(M3517),ISNUMBER(N3517)),IF(ABS(N3517-(K3517*L3517*(1-M3517/100)))&gt;1,"REVISAR","OK"),"REVISAR")</f>
        <v>0</v>
      </c>
      <c r="Y3517" s="3">
        <f>IF(AND(ISNUMBER(SEARCH("@",E3517)),ISNUMBER(SEARCH(".",E3517))),"OK","REVISAR")</f>
        <v>0</v>
      </c>
      <c r="Z3517" s="3">
        <f>IF(COUNTIF($A$2:$A$5001,A3517)&gt;1,"REVISAR","OK")</f>
        <v>0</v>
      </c>
    </row>
    <row r="3518">
      <c r="A3518" s="3">
        <v>3517</v>
      </c>
      <c r="B3518" s="4">
        <v>45378</v>
      </c>
      <c r="C3518" s="3" t="inlineStr">
        <is>
          <t>Carlos López</t>
        </is>
      </c>
      <c r="D3518" s="3" t="inlineStr">
        <is>
          <t>31175898</t>
        </is>
      </c>
      <c r="E3518" s="3" t="inlineStr">
        <is>
          <t>cliente506@gmail.com</t>
        </is>
      </c>
      <c r="F3518" s="3" t="inlineStr">
        <is>
          <t>+54 9 2326 801903</t>
        </is>
      </c>
      <c r="G3518" s="3" t="inlineStr">
        <is>
          <t>san antonio de areco</t>
        </is>
      </c>
      <c r="J3518" s="3" t="inlineStr">
        <is>
          <t>Tecnologia</t>
        </is>
      </c>
      <c r="K3518" s="3">
        <v>7</v>
      </c>
      <c r="L3518" s="5">
        <v>135099.75</v>
      </c>
      <c r="M3518" s="3">
        <v>20</v>
      </c>
      <c r="N3518" s="5">
        <v>756558.6</v>
      </c>
      <c r="O3518" s="3" t="inlineStr">
        <is>
          <t>MercadoPago</t>
        </is>
      </c>
      <c r="P3518" s="3" t="inlineStr">
        <is>
          <t>Benjamín</t>
        </is>
      </c>
      <c r="Q3518" s="3" t="inlineStr">
        <is>
          <t>Local 1</t>
        </is>
      </c>
      <c r="R3518" s="3" t="inlineStr">
        <is>
          <t>Entregado</t>
        </is>
      </c>
      <c r="T3518" s="3">
        <f>IF(COUNTA(A3518:S3518)&lt;19,"REVISAR","OK")</f>
        <v>0</v>
      </c>
      <c r="U3518" s="3">
        <f>IF(ISNUMBER(B3518),"OK","REVISAR")</f>
        <v>0</v>
      </c>
      <c r="V3518" s="3">
        <f>IF(AND(ISNUMBER(K3518),K3518&gt;0,K3518&lt;50),"OK","REVISAR")</f>
        <v>0</v>
      </c>
      <c r="W3518" s="3">
        <f>IF(AND(ISNUMBER(L3518),L3518&gt;0,L3518&lt;1000000),"OK","REVISAR")</f>
        <v>0</v>
      </c>
      <c r="X3518" s="3">
        <f>IF(AND(ISNUMBER(K3518),ISNUMBER(L3518),ISNUMBER(M3518),ISNUMBER(N3518)),IF(ABS(N3518-(K3518*L3518*(1-M3518/100)))&gt;1,"REVISAR","OK"),"REVISAR")</f>
        <v>0</v>
      </c>
      <c r="Y3518" s="3">
        <f>IF(AND(ISNUMBER(SEARCH("@",E3518)),ISNUMBER(SEARCH(".",E3518))),"OK","REVISAR")</f>
        <v>0</v>
      </c>
      <c r="Z3518" s="3">
        <f>IF(COUNTIF($A$2:$A$5001,A3518)&gt;1,"REVISAR","OK")</f>
        <v>0</v>
      </c>
    </row>
    <row r="3519">
      <c r="A3519" s="3">
        <v>3518</v>
      </c>
      <c r="C3519" s="3" t="inlineStr">
        <is>
          <t>Camila Torres</t>
        </is>
      </c>
      <c r="D3519" s="3" t="inlineStr">
        <is>
          <t>35566218</t>
        </is>
      </c>
      <c r="E3519" s="3" t="inlineStr">
        <is>
          <t>cliente139@outlook.com</t>
        </is>
      </c>
      <c r="F3519" s="3" t="inlineStr">
        <is>
          <t>+54 9 2326 268560</t>
        </is>
      </c>
      <c r="G3519" s="3" t="inlineStr">
        <is>
          <t>San Antonio de Areco</t>
        </is>
      </c>
      <c r="I3519" s="3" t="inlineStr">
        <is>
          <t>Memoria RAM 8GB</t>
        </is>
      </c>
      <c r="J3519" s="3" t="inlineStr">
        <is>
          <t>Sin categoria</t>
        </is>
      </c>
      <c r="K3519" s="3">
        <v>6</v>
      </c>
      <c r="L3519" s="5">
        <v>39344.32</v>
      </c>
      <c r="M3519" s="3">
        <v>0</v>
      </c>
      <c r="N3519" s="5">
        <v>236065.92</v>
      </c>
      <c r="O3519" s="3" t="inlineStr">
        <is>
          <t>efectivo</t>
        </is>
      </c>
      <c r="P3519" s="3" t="inlineStr">
        <is>
          <t>Admin</t>
        </is>
      </c>
      <c r="R3519" s="3" t="inlineStr">
        <is>
          <t>Entregado</t>
        </is>
      </c>
      <c r="S3519" s="3" t="inlineStr">
        <is>
          <t>OK</t>
        </is>
      </c>
      <c r="T3519" s="3">
        <f>IF(COUNTA(A3519:S3519)&lt;19,"REVISAR","OK")</f>
        <v>0</v>
      </c>
      <c r="U3519" s="3">
        <f>IF(ISNUMBER(B3519),"OK","REVISAR")</f>
        <v>0</v>
      </c>
      <c r="V3519" s="3">
        <f>IF(AND(ISNUMBER(K3519),K3519&gt;0,K3519&lt;50),"OK","REVISAR")</f>
        <v>0</v>
      </c>
      <c r="W3519" s="3">
        <f>IF(AND(ISNUMBER(L3519),L3519&gt;0,L3519&lt;1000000),"OK","REVISAR")</f>
        <v>0</v>
      </c>
      <c r="X3519" s="3">
        <f>IF(AND(ISNUMBER(K3519),ISNUMBER(L3519),ISNUMBER(M3519),ISNUMBER(N3519)),IF(ABS(N3519-(K3519*L3519*(1-M3519/100)))&gt;1,"REVISAR","OK"),"REVISAR")</f>
        <v>0</v>
      </c>
      <c r="Y3519" s="3">
        <f>IF(AND(ISNUMBER(SEARCH("@",E3519)),ISNUMBER(SEARCH(".",E3519))),"OK","REVISAR")</f>
        <v>0</v>
      </c>
      <c r="Z3519" s="3">
        <f>IF(COUNTIF($A$2:$A$5001,A3519)&gt;1,"REVISAR","OK")</f>
        <v>0</v>
      </c>
    </row>
    <row r="3520">
      <c r="A3520" s="3">
        <v>3519</v>
      </c>
      <c r="B3520" s="4">
        <v>45580</v>
      </c>
      <c r="C3520" s="3" t="inlineStr">
        <is>
          <t>Sofía García</t>
        </is>
      </c>
      <c r="D3520" s="3" t="inlineStr">
        <is>
          <t>39986464</t>
        </is>
      </c>
      <c r="E3520" s="3" t="inlineStr">
        <is>
          <t>cliente128@outlook.com</t>
        </is>
      </c>
      <c r="F3520" s="3" t="inlineStr">
        <is>
          <t>12345</t>
        </is>
      </c>
      <c r="G3520" s="3" t="inlineStr">
        <is>
          <t>Mendoza</t>
        </is>
      </c>
      <c r="I3520" s="3" t="inlineStr">
        <is>
          <t>Disco SSD 480GB</t>
        </is>
      </c>
      <c r="J3520" s="3" t="inlineStr">
        <is>
          <t>Hogar</t>
        </is>
      </c>
      <c r="K3520" s="3">
        <v>3</v>
      </c>
      <c r="L3520" s="5">
        <v>162260.96</v>
      </c>
      <c r="M3520" s="3">
        <v>15</v>
      </c>
      <c r="N3520" s="5">
        <v>413765.45</v>
      </c>
      <c r="O3520" s="3" t="inlineStr">
        <is>
          <t>Cheque</t>
        </is>
      </c>
      <c r="P3520" s="3" t="inlineStr">
        <is>
          <t>Sofía</t>
        </is>
      </c>
      <c r="Q3520" s="3" t="inlineStr">
        <is>
          <t>Sucursal Norte</t>
        </is>
      </c>
      <c r="S3520" s="3" t="inlineStr">
        <is>
          <t>Dirección incompleta</t>
        </is>
      </c>
      <c r="T3520" s="3">
        <f>IF(COUNTA(A3520:S3520)&lt;19,"REVISAR","OK")</f>
        <v>0</v>
      </c>
      <c r="U3520" s="3">
        <f>IF(ISNUMBER(B3520),"OK","REVISAR")</f>
        <v>0</v>
      </c>
      <c r="V3520" s="3">
        <f>IF(AND(ISNUMBER(K3520),K3520&gt;0,K3520&lt;50),"OK","REVISAR")</f>
        <v>0</v>
      </c>
      <c r="W3520" s="3">
        <f>IF(AND(ISNUMBER(L3520),L3520&gt;0,L3520&lt;1000000),"OK","REVISAR")</f>
        <v>0</v>
      </c>
      <c r="X3520" s="3">
        <f>IF(AND(ISNUMBER(K3520),ISNUMBER(L3520),ISNUMBER(M3520),ISNUMBER(N3520)),IF(ABS(N3520-(K3520*L3520*(1-M3520/100)))&gt;1,"REVISAR","OK"),"REVISAR")</f>
        <v>0</v>
      </c>
      <c r="Y3520" s="3">
        <f>IF(AND(ISNUMBER(SEARCH("@",E3520)),ISNUMBER(SEARCH(".",E3520))),"OK","REVISAR")</f>
        <v>0</v>
      </c>
      <c r="Z3520" s="3">
        <f>IF(COUNTIF($A$2:$A$5001,A3520)&gt;1,"REVISAR","OK")</f>
        <v>0</v>
      </c>
    </row>
    <row r="3521">
      <c r="A3521" s="3">
        <v>3520</v>
      </c>
      <c r="B3521" s="4">
        <v>45776</v>
      </c>
      <c r="C3521" s="3" t="inlineStr">
        <is>
          <t>Ana Martínez</t>
        </is>
      </c>
      <c r="D3521" s="3" t="inlineStr">
        <is>
          <t>40777766</t>
        </is>
      </c>
      <c r="E3521" s="3" t="inlineStr">
        <is>
          <t>cliente385@hotmial.com</t>
        </is>
      </c>
      <c r="G3521" s="3" t="inlineStr">
        <is>
          <t>Areco</t>
        </is>
      </c>
      <c r="H3521" s="3" t="inlineStr">
        <is>
          <t>Buenos Aires</t>
        </is>
      </c>
      <c r="J3521" s="3" t="inlineStr">
        <is>
          <t>tecnologia</t>
        </is>
      </c>
      <c r="K3521" s="3">
        <v>6</v>
      </c>
      <c r="L3521" s="5">
        <v>-25000</v>
      </c>
      <c r="M3521" s="3">
        <v>20</v>
      </c>
      <c r="N3521" s="5">
        <v>-120000</v>
      </c>
      <c r="O3521" s="3" t="inlineStr">
        <is>
          <t>Tarjeta Crédito</t>
        </is>
      </c>
      <c r="P3521" s="3" t="inlineStr">
        <is>
          <t>Admin</t>
        </is>
      </c>
      <c r="Q3521" s="3" t="inlineStr">
        <is>
          <t>Norte</t>
        </is>
      </c>
      <c r="R3521" s="3" t="inlineStr">
        <is>
          <t>En camino</t>
        </is>
      </c>
      <c r="S3521" s="3" t="inlineStr">
        <is>
          <t>Duplicado probable</t>
        </is>
      </c>
      <c r="T3521" s="3">
        <f>IF(COUNTA(A3521:S3521)&lt;19,"REVISAR","OK")</f>
        <v>0</v>
      </c>
      <c r="U3521" s="3">
        <f>IF(ISNUMBER(B3521),"OK","REVISAR")</f>
        <v>0</v>
      </c>
      <c r="V3521" s="3">
        <f>IF(AND(ISNUMBER(K3521),K3521&gt;0,K3521&lt;50),"OK","REVISAR")</f>
        <v>0</v>
      </c>
      <c r="W3521" s="3">
        <f>IF(AND(ISNUMBER(L3521),L3521&gt;0,L3521&lt;1000000),"OK","REVISAR")</f>
        <v>0</v>
      </c>
      <c r="X3521" s="3">
        <f>IF(AND(ISNUMBER(K3521),ISNUMBER(L3521),ISNUMBER(M3521),ISNUMBER(N3521)),IF(ABS(N3521-(K3521*L3521*(1-M3521/100)))&gt;1,"REVISAR","OK"),"REVISAR")</f>
        <v>0</v>
      </c>
      <c r="Y3521" s="3">
        <f>IF(AND(ISNUMBER(SEARCH("@",E3521)),ISNUMBER(SEARCH(".",E3521))),"OK","REVISAR")</f>
        <v>0</v>
      </c>
      <c r="Z3521" s="3">
        <f>IF(COUNTIF($A$2:$A$5001,A3521)&gt;1,"REVISAR","OK")</f>
        <v>0</v>
      </c>
    </row>
    <row r="3522">
      <c r="A3522" s="3">
        <v>3521</v>
      </c>
      <c r="B3522" s="4">
        <v>45727</v>
      </c>
      <c r="C3522" s="3" t="inlineStr">
        <is>
          <t>María Gómez</t>
        </is>
      </c>
      <c r="D3522" s="3" t="inlineStr">
        <is>
          <t>35893878</t>
        </is>
      </c>
      <c r="E3522" s="3" t="inlineStr">
        <is>
          <t>cliente288@gmail.com</t>
        </is>
      </c>
      <c r="F3522" s="3" t="inlineStr">
        <is>
          <t>+54 9 2326 966698</t>
        </is>
      </c>
      <c r="H3522" s="3" t="inlineStr">
        <is>
          <t>buenos aires</t>
        </is>
      </c>
      <c r="I3522" s="3" t="inlineStr">
        <is>
          <t>Cable USB-C</t>
        </is>
      </c>
      <c r="J3522" s="3" t="inlineStr">
        <is>
          <t>tecnologia</t>
        </is>
      </c>
      <c r="K3522" s="3">
        <v>-3</v>
      </c>
      <c r="L3522" s="5">
        <v>73943.32000000001</v>
      </c>
      <c r="M3522" s="3">
        <v>0</v>
      </c>
      <c r="N3522" s="5">
        <v>-221829.96</v>
      </c>
      <c r="O3522" s="3" t="inlineStr">
        <is>
          <t>Tarjeta Crédito</t>
        </is>
      </c>
      <c r="P3522" s="3" t="inlineStr">
        <is>
          <t>admin</t>
        </is>
      </c>
      <c r="Q3522" s="3" t="inlineStr">
        <is>
          <t>Centro</t>
        </is>
      </c>
      <c r="T3522" s="3">
        <f>IF(COUNTA(A3522:S3522)&lt;19,"REVISAR","OK")</f>
        <v>0</v>
      </c>
      <c r="U3522" s="3">
        <f>IF(ISNUMBER(B3522),"OK","REVISAR")</f>
        <v>0</v>
      </c>
      <c r="V3522" s="3">
        <f>IF(AND(ISNUMBER(K3522),K3522&gt;0,K3522&lt;50),"OK","REVISAR")</f>
        <v>0</v>
      </c>
      <c r="W3522" s="3">
        <f>IF(AND(ISNUMBER(L3522),L3522&gt;0,L3522&lt;1000000),"OK","REVISAR")</f>
        <v>0</v>
      </c>
      <c r="X3522" s="3">
        <f>IF(AND(ISNUMBER(K3522),ISNUMBER(L3522),ISNUMBER(M3522),ISNUMBER(N3522)),IF(ABS(N3522-(K3522*L3522*(1-M3522/100)))&gt;1,"REVISAR","OK"),"REVISAR")</f>
        <v>0</v>
      </c>
      <c r="Y3522" s="3">
        <f>IF(AND(ISNUMBER(SEARCH("@",E3522)),ISNUMBER(SEARCH(".",E3522))),"OK","REVISAR")</f>
        <v>0</v>
      </c>
      <c r="Z3522" s="3">
        <f>IF(COUNTIF($A$2:$A$5001,A3522)&gt;1,"REVISAR","OK")</f>
        <v>0</v>
      </c>
    </row>
    <row r="3523">
      <c r="A3523" s="3">
        <v>3522</v>
      </c>
      <c r="B3523" s="4">
        <v>45763</v>
      </c>
      <c r="C3523" s="3" t="inlineStr">
        <is>
          <t>Carlos López</t>
        </is>
      </c>
      <c r="D3523" s="3" t="inlineStr">
        <is>
          <t>32210161</t>
        </is>
      </c>
      <c r="E3523" s="3" t="inlineStr">
        <is>
          <t>cliente541@sinmail</t>
        </is>
      </c>
      <c r="F3523" s="3" t="inlineStr">
        <is>
          <t>+54 9 2326 205000</t>
        </is>
      </c>
      <c r="G3523" s="3" t="inlineStr">
        <is>
          <t>Mendoza</t>
        </is>
      </c>
      <c r="I3523" s="3" t="inlineStr">
        <is>
          <t>Notebook 15</t>
        </is>
      </c>
      <c r="J3523" s="3" t="inlineStr">
        <is>
          <t>Sin categoria</t>
        </is>
      </c>
      <c r="K3523" s="3">
        <v>2</v>
      </c>
      <c r="L3523" s="5">
        <v>36006.45</v>
      </c>
      <c r="M3523" s="3">
        <v>20</v>
      </c>
      <c r="N3523" s="5">
        <v>57610.32</v>
      </c>
      <c r="P3523" s="3" t="inlineStr">
        <is>
          <t>admin</t>
        </is>
      </c>
      <c r="Q3523" s="3" t="inlineStr">
        <is>
          <t>Centro</t>
        </is>
      </c>
      <c r="R3523" s="3" t="inlineStr">
        <is>
          <t>Pendiente</t>
        </is>
      </c>
      <c r="S3523" s="3" t="inlineStr">
        <is>
          <t>Dirección incompleta</t>
        </is>
      </c>
      <c r="T3523" s="3">
        <f>IF(COUNTA(A3523:S3523)&lt;19,"REVISAR","OK")</f>
        <v>0</v>
      </c>
      <c r="U3523" s="3">
        <f>IF(ISNUMBER(B3523),"OK","REVISAR")</f>
        <v>0</v>
      </c>
      <c r="V3523" s="3">
        <f>IF(AND(ISNUMBER(K3523),K3523&gt;0,K3523&lt;50),"OK","REVISAR")</f>
        <v>0</v>
      </c>
      <c r="W3523" s="3">
        <f>IF(AND(ISNUMBER(L3523),L3523&gt;0,L3523&lt;1000000),"OK","REVISAR")</f>
        <v>0</v>
      </c>
      <c r="X3523" s="3">
        <f>IF(AND(ISNUMBER(K3523),ISNUMBER(L3523),ISNUMBER(M3523),ISNUMBER(N3523)),IF(ABS(N3523-(K3523*L3523*(1-M3523/100)))&gt;1,"REVISAR","OK"),"REVISAR")</f>
        <v>0</v>
      </c>
      <c r="Y3523" s="3">
        <f>IF(AND(ISNUMBER(SEARCH("@",E3523)),ISNUMBER(SEARCH(".",E3523))),"OK","REVISAR")</f>
        <v>0</v>
      </c>
      <c r="Z3523" s="3">
        <f>IF(COUNTIF($A$2:$A$5001,A3523)&gt;1,"REVISAR","OK")</f>
        <v>0</v>
      </c>
    </row>
    <row r="3524">
      <c r="A3524" s="3">
        <v>3523</v>
      </c>
      <c r="B3524" s="4" t="inlineStr">
        <is>
          <t>2025/99/01</t>
        </is>
      </c>
      <c r="C3524" s="3" t="inlineStr">
        <is>
          <t>Martín Fernández</t>
        </is>
      </c>
      <c r="D3524" s="3" t="inlineStr">
        <is>
          <t>24806265</t>
        </is>
      </c>
      <c r="E3524" s="3" t="inlineStr">
        <is>
          <t>cliente488@hotmial.com</t>
        </is>
      </c>
      <c r="F3524" s="3" t="inlineStr">
        <is>
          <t>+54 9 2326 662165</t>
        </is>
      </c>
      <c r="G3524" s="3" t="inlineStr">
        <is>
          <t>San Antonio de Areco</t>
        </is>
      </c>
      <c r="I3524" s="3" t="inlineStr">
        <is>
          <t>Disco SSD 480GB</t>
        </is>
      </c>
      <c r="J3524" s="3" t="inlineStr">
        <is>
          <t>Periféricos</t>
        </is>
      </c>
      <c r="K3524" s="3">
        <v>8</v>
      </c>
      <c r="L3524" s="5">
        <v>143323.65</v>
      </c>
      <c r="M3524" s="3">
        <v>0</v>
      </c>
      <c r="N3524" s="5">
        <v>1146589.2</v>
      </c>
      <c r="O3524" s="3" t="inlineStr">
        <is>
          <t>tarjeta credito</t>
        </is>
      </c>
      <c r="Q3524" s="3" t="inlineStr">
        <is>
          <t>Local 1</t>
        </is>
      </c>
      <c r="R3524" s="3" t="inlineStr">
        <is>
          <t>Pendiente</t>
        </is>
      </c>
      <c r="S3524" s="3" t="inlineStr">
        <is>
          <t>Duplicado probable</t>
        </is>
      </c>
      <c r="T3524" s="3">
        <f>IF(COUNTA(A3524:S3524)&lt;19,"REVISAR","OK")</f>
        <v>0</v>
      </c>
      <c r="U3524" s="3">
        <f>IF(ISNUMBER(B3524),"OK","REVISAR")</f>
        <v>0</v>
      </c>
      <c r="V3524" s="3">
        <f>IF(AND(ISNUMBER(K3524),K3524&gt;0,K3524&lt;50),"OK","REVISAR")</f>
        <v>0</v>
      </c>
      <c r="W3524" s="3">
        <f>IF(AND(ISNUMBER(L3524),L3524&gt;0,L3524&lt;1000000),"OK","REVISAR")</f>
        <v>0</v>
      </c>
      <c r="X3524" s="3">
        <f>IF(AND(ISNUMBER(K3524),ISNUMBER(L3524),ISNUMBER(M3524),ISNUMBER(N3524)),IF(ABS(N3524-(K3524*L3524*(1-M3524/100)))&gt;1,"REVISAR","OK"),"REVISAR")</f>
        <v>0</v>
      </c>
      <c r="Y3524" s="3">
        <f>IF(AND(ISNUMBER(SEARCH("@",E3524)),ISNUMBER(SEARCH(".",E3524))),"OK","REVISAR")</f>
        <v>0</v>
      </c>
      <c r="Z3524" s="3">
        <f>IF(COUNTIF($A$2:$A$5001,A3524)&gt;1,"REVISAR","OK")</f>
        <v>0</v>
      </c>
    </row>
    <row r="3525">
      <c r="A3525" s="3">
        <v>3524</v>
      </c>
      <c r="B3525" s="4">
        <v>45710</v>
      </c>
      <c r="D3525" s="3" t="inlineStr">
        <is>
          <t>25068088</t>
        </is>
      </c>
      <c r="E3525" s="3" t="inlineStr">
        <is>
          <t>cliente771@yahoo.com</t>
        </is>
      </c>
      <c r="F3525" s="3" t="inlineStr">
        <is>
          <t>+54 9 2326 535438</t>
        </is>
      </c>
      <c r="G3525" s="3" t="inlineStr">
        <is>
          <t>Córdoba</t>
        </is>
      </c>
      <c r="H3525" s="3" t="inlineStr">
        <is>
          <t>CABA</t>
        </is>
      </c>
      <c r="J3525" s="3" t="inlineStr">
        <is>
          <t>Tecnología</t>
        </is>
      </c>
      <c r="K3525" s="3">
        <v>2</v>
      </c>
      <c r="L3525" s="5">
        <v>96495.56</v>
      </c>
      <c r="M3525" s="3">
        <v>0</v>
      </c>
      <c r="N3525" s="5">
        <v>192991.12</v>
      </c>
      <c r="O3525" s="3" t="inlineStr">
        <is>
          <t>MercadoPago</t>
        </is>
      </c>
      <c r="P3525" s="3" t="inlineStr">
        <is>
          <t>Admin</t>
        </is>
      </c>
      <c r="Q3525" s="3" t="inlineStr">
        <is>
          <t>local 1</t>
        </is>
      </c>
      <c r="R3525" s="3" t="inlineStr">
        <is>
          <t>Cancelado</t>
        </is>
      </c>
      <c r="S3525" s="3" t="inlineStr">
        <is>
          <t>Cliente reclama demora</t>
        </is>
      </c>
      <c r="T3525" s="3">
        <f>IF(COUNTA(A3525:S3525)&lt;19,"REVISAR","OK")</f>
        <v>0</v>
      </c>
      <c r="U3525" s="3">
        <f>IF(ISNUMBER(B3525),"OK","REVISAR")</f>
        <v>0</v>
      </c>
      <c r="V3525" s="3">
        <f>IF(AND(ISNUMBER(K3525),K3525&gt;0,K3525&lt;50),"OK","REVISAR")</f>
        <v>0</v>
      </c>
      <c r="W3525" s="3">
        <f>IF(AND(ISNUMBER(L3525),L3525&gt;0,L3525&lt;1000000),"OK","REVISAR")</f>
        <v>0</v>
      </c>
      <c r="X3525" s="3">
        <f>IF(AND(ISNUMBER(K3525),ISNUMBER(L3525),ISNUMBER(M3525),ISNUMBER(N3525)),IF(ABS(N3525-(K3525*L3525*(1-M3525/100)))&gt;1,"REVISAR","OK"),"REVISAR")</f>
        <v>0</v>
      </c>
      <c r="Y3525" s="3">
        <f>IF(AND(ISNUMBER(SEARCH("@",E3525)),ISNUMBER(SEARCH(".",E3525))),"OK","REVISAR")</f>
        <v>0</v>
      </c>
      <c r="Z3525" s="3">
        <f>IF(COUNTIF($A$2:$A$5001,A3525)&gt;1,"REVISAR","OK")</f>
        <v>0</v>
      </c>
    </row>
    <row r="3526">
      <c r="A3526" s="3">
        <v>3525</v>
      </c>
      <c r="B3526" s="4">
        <v>45507</v>
      </c>
      <c r="C3526" s="3" t="inlineStr">
        <is>
          <t>Valentina Díaz</t>
        </is>
      </c>
      <c r="D3526" s="3" t="inlineStr">
        <is>
          <t>29648330</t>
        </is>
      </c>
      <c r="E3526" s="3" t="inlineStr">
        <is>
          <t>cliente605@yahoo.com</t>
        </is>
      </c>
      <c r="G3526" s="3" t="inlineStr">
        <is>
          <t>San Antonio de Areco</t>
        </is>
      </c>
      <c r="H3526" s="3" t="inlineStr">
        <is>
          <t>Córdoba</t>
        </is>
      </c>
      <c r="I3526" s="3" t="inlineStr">
        <is>
          <t>Auriculares Bluetooth</t>
        </is>
      </c>
      <c r="J3526" s="3" t="inlineStr">
        <is>
          <t>tecnologia</t>
        </is>
      </c>
      <c r="K3526" s="3">
        <v>7</v>
      </c>
      <c r="L3526" s="5">
        <v>136322.25</v>
      </c>
      <c r="M3526" s="3">
        <v>15</v>
      </c>
      <c r="N3526" s="5">
        <v>811117.39</v>
      </c>
      <c r="O3526" s="3" t="inlineStr">
        <is>
          <t>Efectivo</t>
        </is>
      </c>
      <c r="P3526" s="3" t="inlineStr">
        <is>
          <t>Admin</t>
        </is>
      </c>
      <c r="Q3526" s="3" t="inlineStr">
        <is>
          <t>Local 1</t>
        </is>
      </c>
      <c r="R3526" s="3" t="inlineStr">
        <is>
          <t>pendiente</t>
        </is>
      </c>
      <c r="T3526" s="3">
        <f>IF(COUNTA(A3526:S3526)&lt;19,"REVISAR","OK")</f>
        <v>0</v>
      </c>
      <c r="U3526" s="3">
        <f>IF(ISNUMBER(B3526),"OK","REVISAR")</f>
        <v>0</v>
      </c>
      <c r="V3526" s="3">
        <f>IF(AND(ISNUMBER(K3526),K3526&gt;0,K3526&lt;50),"OK","REVISAR")</f>
        <v>0</v>
      </c>
      <c r="W3526" s="3">
        <f>IF(AND(ISNUMBER(L3526),L3526&gt;0,L3526&lt;1000000),"OK","REVISAR")</f>
        <v>0</v>
      </c>
      <c r="X3526" s="3">
        <f>IF(AND(ISNUMBER(K3526),ISNUMBER(L3526),ISNUMBER(M3526),ISNUMBER(N3526)),IF(ABS(N3526-(K3526*L3526*(1-M3526/100)))&gt;1,"REVISAR","OK"),"REVISAR")</f>
        <v>0</v>
      </c>
      <c r="Y3526" s="3">
        <f>IF(AND(ISNUMBER(SEARCH("@",E3526)),ISNUMBER(SEARCH(".",E3526))),"OK","REVISAR")</f>
        <v>0</v>
      </c>
      <c r="Z3526" s="3">
        <f>IF(COUNTIF($A$2:$A$5001,A3526)&gt;1,"REVISAR","OK")</f>
        <v>0</v>
      </c>
    </row>
    <row r="3527">
      <c r="A3527" s="3">
        <v>3526</v>
      </c>
      <c r="B3527" s="4">
        <v>45467</v>
      </c>
      <c r="C3527" s="3" t="inlineStr">
        <is>
          <t>María Gómez</t>
        </is>
      </c>
      <c r="D3527" s="3" t="inlineStr">
        <is>
          <t>29105754</t>
        </is>
      </c>
      <c r="E3527" s="3" t="inlineStr">
        <is>
          <t>cliente746@gmai.com</t>
        </is>
      </c>
      <c r="F3527" s="3" t="inlineStr">
        <is>
          <t>+54 9 2326 455274</t>
        </is>
      </c>
      <c r="G3527" s="3" t="inlineStr">
        <is>
          <t>CABA</t>
        </is>
      </c>
      <c r="H3527" s="3" t="inlineStr">
        <is>
          <t>Cordoba</t>
        </is>
      </c>
      <c r="J3527" s="3" t="inlineStr">
        <is>
          <t>perifericos</t>
        </is>
      </c>
      <c r="K3527" s="3">
        <v>1</v>
      </c>
      <c r="L3527" s="5">
        <v>132892.37</v>
      </c>
      <c r="M3527" s="3">
        <v>25</v>
      </c>
      <c r="N3527" s="5">
        <v>99669.28</v>
      </c>
      <c r="O3527" s="3" t="inlineStr">
        <is>
          <t>transf</t>
        </is>
      </c>
      <c r="P3527" s="3" t="inlineStr">
        <is>
          <t>Sin vendedor</t>
        </is>
      </c>
      <c r="T3527" s="3">
        <f>IF(COUNTA(A3527:S3527)&lt;19,"REVISAR","OK")</f>
        <v>0</v>
      </c>
      <c r="U3527" s="3">
        <f>IF(ISNUMBER(B3527),"OK","REVISAR")</f>
        <v>0</v>
      </c>
      <c r="V3527" s="3">
        <f>IF(AND(ISNUMBER(K3527),K3527&gt;0,K3527&lt;50),"OK","REVISAR")</f>
        <v>0</v>
      </c>
      <c r="W3527" s="3">
        <f>IF(AND(ISNUMBER(L3527),L3527&gt;0,L3527&lt;1000000),"OK","REVISAR")</f>
        <v>0</v>
      </c>
      <c r="X3527" s="3">
        <f>IF(AND(ISNUMBER(K3527),ISNUMBER(L3527),ISNUMBER(M3527),ISNUMBER(N3527)),IF(ABS(N3527-(K3527*L3527*(1-M3527/100)))&gt;1,"REVISAR","OK"),"REVISAR")</f>
        <v>0</v>
      </c>
      <c r="Y3527" s="3">
        <f>IF(AND(ISNUMBER(SEARCH("@",E3527)),ISNUMBER(SEARCH(".",E3527))),"OK","REVISAR")</f>
        <v>0</v>
      </c>
      <c r="Z3527" s="3">
        <f>IF(COUNTIF($A$2:$A$5001,A3527)&gt;1,"REVISAR","OK")</f>
        <v>0</v>
      </c>
    </row>
    <row r="3528">
      <c r="A3528" s="3">
        <v>3527</v>
      </c>
      <c r="B3528" s="4">
        <v>45451</v>
      </c>
      <c r="C3528" s="3" t="inlineStr">
        <is>
          <t>Cliente Sin Nombre</t>
        </is>
      </c>
      <c r="D3528" s="3" t="inlineStr">
        <is>
          <t>31948479</t>
        </is>
      </c>
      <c r="E3528" s="3" t="inlineStr">
        <is>
          <t>cliente802@yahoo.com</t>
        </is>
      </c>
      <c r="F3528" s="3" t="inlineStr">
        <is>
          <t>+54 9 2326 324386</t>
        </is>
      </c>
      <c r="G3528" s="3" t="inlineStr">
        <is>
          <t>Córdoba</t>
        </is>
      </c>
      <c r="H3528" s="3" t="inlineStr">
        <is>
          <t>CABA</t>
        </is>
      </c>
      <c r="K3528" s="3">
        <v>3</v>
      </c>
      <c r="L3528" s="5">
        <v>95199.24000000001</v>
      </c>
      <c r="M3528" s="3">
        <v>0</v>
      </c>
      <c r="N3528" s="5">
        <v>285597.72</v>
      </c>
      <c r="O3528" s="3" t="inlineStr">
        <is>
          <t>transf</t>
        </is>
      </c>
      <c r="P3528" s="3" t="inlineStr">
        <is>
          <t>Admin</t>
        </is>
      </c>
      <c r="Q3528" s="3" t="inlineStr">
        <is>
          <t>Sucursal Centro</t>
        </is>
      </c>
      <c r="R3528" s="3" t="inlineStr">
        <is>
          <t>Pendiente</t>
        </is>
      </c>
      <c r="T3528" s="3">
        <f>IF(COUNTA(A3528:S3528)&lt;19,"REVISAR","OK")</f>
        <v>0</v>
      </c>
      <c r="U3528" s="3">
        <f>IF(ISNUMBER(B3528),"OK","REVISAR")</f>
        <v>0</v>
      </c>
      <c r="V3528" s="3">
        <f>IF(AND(ISNUMBER(K3528),K3528&gt;0,K3528&lt;50),"OK","REVISAR")</f>
        <v>0</v>
      </c>
      <c r="W3528" s="3">
        <f>IF(AND(ISNUMBER(L3528),L3528&gt;0,L3528&lt;1000000),"OK","REVISAR")</f>
        <v>0</v>
      </c>
      <c r="X3528" s="3">
        <f>IF(AND(ISNUMBER(K3528),ISNUMBER(L3528),ISNUMBER(M3528),ISNUMBER(N3528)),IF(ABS(N3528-(K3528*L3528*(1-M3528/100)))&gt;1,"REVISAR","OK"),"REVISAR")</f>
        <v>0</v>
      </c>
      <c r="Y3528" s="3">
        <f>IF(AND(ISNUMBER(SEARCH("@",E3528)),ISNUMBER(SEARCH(".",E3528))),"OK","REVISAR")</f>
        <v>0</v>
      </c>
      <c r="Z3528" s="3">
        <f>IF(COUNTIF($A$2:$A$5001,A3528)&gt;1,"REVISAR","OK")</f>
        <v>0</v>
      </c>
    </row>
    <row r="3529">
      <c r="A3529" s="3">
        <v>3528</v>
      </c>
      <c r="B3529" s="4">
        <v>45713</v>
      </c>
      <c r="C3529" s="3" t="inlineStr">
        <is>
          <t>Cliente Sin Nombre</t>
        </is>
      </c>
      <c r="D3529" s="3" t="inlineStr">
        <is>
          <t>41521272</t>
        </is>
      </c>
      <c r="E3529" s="3" t="inlineStr">
        <is>
          <t>cliente252@gmai.com</t>
        </is>
      </c>
      <c r="F3529" s="3" t="inlineStr">
        <is>
          <t>+54 9 2326 783640</t>
        </is>
      </c>
      <c r="G3529" s="3" t="inlineStr">
        <is>
          <t>Mendoza</t>
        </is>
      </c>
      <c r="H3529" s="3" t="inlineStr">
        <is>
          <t>Buenos Aires</t>
        </is>
      </c>
      <c r="J3529" s="3" t="inlineStr">
        <is>
          <t>perifericos</t>
        </is>
      </c>
      <c r="K3529" s="3">
        <v>150</v>
      </c>
      <c r="L3529" s="5">
        <v>0</v>
      </c>
      <c r="M3529" s="3">
        <v>0</v>
      </c>
      <c r="N3529" s="5">
        <v>0</v>
      </c>
      <c r="O3529" s="3" t="inlineStr">
        <is>
          <t>Efectivo</t>
        </is>
      </c>
      <c r="P3529" s="3" t="inlineStr">
        <is>
          <t>Lucas</t>
        </is>
      </c>
      <c r="Q3529" s="3" t="inlineStr">
        <is>
          <t>Sucursal Centro</t>
        </is>
      </c>
      <c r="R3529" s="3" t="inlineStr">
        <is>
          <t>En camino</t>
        </is>
      </c>
      <c r="T3529" s="3">
        <f>IF(COUNTA(A3529:S3529)&lt;19,"REVISAR","OK")</f>
        <v>0</v>
      </c>
      <c r="U3529" s="3">
        <f>IF(ISNUMBER(B3529),"OK","REVISAR")</f>
        <v>0</v>
      </c>
      <c r="V3529" s="3">
        <f>IF(AND(ISNUMBER(K3529),K3529&gt;0,K3529&lt;50),"OK","REVISAR")</f>
        <v>0</v>
      </c>
      <c r="W3529" s="3">
        <f>IF(AND(ISNUMBER(L3529),L3529&gt;0,L3529&lt;1000000),"OK","REVISAR")</f>
        <v>0</v>
      </c>
      <c r="X3529" s="3">
        <f>IF(AND(ISNUMBER(K3529),ISNUMBER(L3529),ISNUMBER(M3529),ISNUMBER(N3529)),IF(ABS(N3529-(K3529*L3529*(1-M3529/100)))&gt;1,"REVISAR","OK"),"REVISAR")</f>
        <v>0</v>
      </c>
      <c r="Y3529" s="3">
        <f>IF(AND(ISNUMBER(SEARCH("@",E3529)),ISNUMBER(SEARCH(".",E3529))),"OK","REVISAR")</f>
        <v>0</v>
      </c>
      <c r="Z3529" s="3">
        <f>IF(COUNTIF($A$2:$A$5001,A3529)&gt;1,"REVISAR","OK")</f>
        <v>0</v>
      </c>
    </row>
    <row r="3530">
      <c r="A3530" s="3">
        <v>3529</v>
      </c>
      <c r="B3530" s="4">
        <v>45802</v>
      </c>
      <c r="C3530" s="3" t="inlineStr">
        <is>
          <t>Lucas Rodríguez</t>
        </is>
      </c>
      <c r="D3530" s="3" t="inlineStr">
        <is>
          <t>39179462</t>
        </is>
      </c>
      <c r="E3530" s="3" t="inlineStr">
        <is>
          <t>cliente438@outlook.com</t>
        </is>
      </c>
      <c r="F3530" s="3" t="inlineStr">
        <is>
          <t>+54 9 2326 532542</t>
        </is>
      </c>
      <c r="I3530" s="3" t="inlineStr">
        <is>
          <t>Cable USB-C</t>
        </is>
      </c>
      <c r="J3530" s="3" t="inlineStr">
        <is>
          <t>Sin categoria</t>
        </is>
      </c>
      <c r="K3530" s="3">
        <v>1</v>
      </c>
      <c r="L3530" s="5">
        <v>74552.03999999999</v>
      </c>
      <c r="M3530" s="3">
        <v>10</v>
      </c>
      <c r="N3530" s="5">
        <v>67096.84</v>
      </c>
      <c r="O3530" s="3" t="inlineStr">
        <is>
          <t>Tarjeta Débito</t>
        </is>
      </c>
      <c r="P3530" s="3" t="inlineStr">
        <is>
          <t>Sofía</t>
        </is>
      </c>
      <c r="Q3530" s="3" t="inlineStr">
        <is>
          <t>Local 1</t>
        </is>
      </c>
      <c r="R3530" s="3" t="inlineStr">
        <is>
          <t>En camino</t>
        </is>
      </c>
      <c r="S3530" s="3" t="inlineStr">
        <is>
          <t>Producto sin stock</t>
        </is>
      </c>
      <c r="T3530" s="3">
        <f>IF(COUNTA(A3530:S3530)&lt;19,"REVISAR","OK")</f>
        <v>0</v>
      </c>
      <c r="U3530" s="3">
        <f>IF(ISNUMBER(B3530),"OK","REVISAR")</f>
        <v>0</v>
      </c>
      <c r="V3530" s="3">
        <f>IF(AND(ISNUMBER(K3530),K3530&gt;0,K3530&lt;50),"OK","REVISAR")</f>
        <v>0</v>
      </c>
      <c r="W3530" s="3">
        <f>IF(AND(ISNUMBER(L3530),L3530&gt;0,L3530&lt;1000000),"OK","REVISAR")</f>
        <v>0</v>
      </c>
      <c r="X3530" s="3">
        <f>IF(AND(ISNUMBER(K3530),ISNUMBER(L3530),ISNUMBER(M3530),ISNUMBER(N3530)),IF(ABS(N3530-(K3530*L3530*(1-M3530/100)))&gt;1,"REVISAR","OK"),"REVISAR")</f>
        <v>0</v>
      </c>
      <c r="Y3530" s="3">
        <f>IF(AND(ISNUMBER(SEARCH("@",E3530)),ISNUMBER(SEARCH(".",E3530))),"OK","REVISAR")</f>
        <v>0</v>
      </c>
      <c r="Z3530" s="3">
        <f>IF(COUNTIF($A$2:$A$5001,A3530)&gt;1,"REVISAR","OK")</f>
        <v>0</v>
      </c>
    </row>
    <row r="3531">
      <c r="A3531" s="3">
        <v>3530</v>
      </c>
      <c r="B3531" s="4">
        <v>45775</v>
      </c>
      <c r="C3531" s="3" t="inlineStr">
        <is>
          <t>Carlos López</t>
        </is>
      </c>
      <c r="D3531" s="3" t="inlineStr">
        <is>
          <t>34043463</t>
        </is>
      </c>
      <c r="E3531" s="3" t="inlineStr">
        <is>
          <t>cliente13@gmai.com</t>
        </is>
      </c>
      <c r="F3531" s="3" t="inlineStr">
        <is>
          <t>+54 9 2326 144985</t>
        </is>
      </c>
      <c r="G3531" s="3" t="inlineStr">
        <is>
          <t>Mar del Plata</t>
        </is>
      </c>
      <c r="I3531" s="3" t="inlineStr">
        <is>
          <t>Silla gamer</t>
        </is>
      </c>
      <c r="J3531" s="3" t="inlineStr">
        <is>
          <t>tecnologia</t>
        </is>
      </c>
      <c r="K3531" s="3">
        <v>1</v>
      </c>
      <c r="L3531" s="5">
        <v>132104.51</v>
      </c>
      <c r="M3531" s="3">
        <v>5</v>
      </c>
      <c r="N3531" s="5">
        <v>125499.28</v>
      </c>
      <c r="O3531" s="3" t="inlineStr">
        <is>
          <t>Transferencia</t>
        </is>
      </c>
      <c r="P3531" s="3" t="inlineStr">
        <is>
          <t>admin</t>
        </is>
      </c>
      <c r="Q3531" s="3" t="inlineStr">
        <is>
          <t>Sucursal Centro</t>
        </is>
      </c>
      <c r="R3531" s="3" t="inlineStr">
        <is>
          <t>En camino</t>
        </is>
      </c>
      <c r="S3531" s="3" t="inlineStr">
        <is>
          <t>Precio cargado manualmente</t>
        </is>
      </c>
      <c r="T3531" s="3">
        <f>IF(COUNTA(A3531:S3531)&lt;19,"REVISAR","OK")</f>
        <v>0</v>
      </c>
      <c r="U3531" s="3">
        <f>IF(ISNUMBER(B3531),"OK","REVISAR")</f>
        <v>0</v>
      </c>
      <c r="V3531" s="3">
        <f>IF(AND(ISNUMBER(K3531),K3531&gt;0,K3531&lt;50),"OK","REVISAR")</f>
        <v>0</v>
      </c>
      <c r="W3531" s="3">
        <f>IF(AND(ISNUMBER(L3531),L3531&gt;0,L3531&lt;1000000),"OK","REVISAR")</f>
        <v>0</v>
      </c>
      <c r="X3531" s="3">
        <f>IF(AND(ISNUMBER(K3531),ISNUMBER(L3531),ISNUMBER(M3531),ISNUMBER(N3531)),IF(ABS(N3531-(K3531*L3531*(1-M3531/100)))&gt;1,"REVISAR","OK"),"REVISAR")</f>
        <v>0</v>
      </c>
      <c r="Y3531" s="3">
        <f>IF(AND(ISNUMBER(SEARCH("@",E3531)),ISNUMBER(SEARCH(".",E3531))),"OK","REVISAR")</f>
        <v>0</v>
      </c>
      <c r="Z3531" s="3">
        <f>IF(COUNTIF($A$2:$A$5001,A3531)&gt;1,"REVISAR","OK")</f>
        <v>0</v>
      </c>
    </row>
    <row r="3532">
      <c r="A3532" s="3">
        <v>3531</v>
      </c>
      <c r="C3532" s="3" t="inlineStr">
        <is>
          <t>Valentina Díaz</t>
        </is>
      </c>
      <c r="D3532" s="3" t="inlineStr">
        <is>
          <t>34555490</t>
        </is>
      </c>
      <c r="F3532" s="3" t="inlineStr">
        <is>
          <t>+54 9 2326 164800</t>
        </is>
      </c>
      <c r="G3532" s="3" t="inlineStr">
        <is>
          <t>Mar del Plata</t>
        </is>
      </c>
      <c r="H3532" s="3" t="inlineStr">
        <is>
          <t>Mendoza</t>
        </is>
      </c>
      <c r="I3532" s="3" t="inlineStr">
        <is>
          <t>Silla gamer</t>
        </is>
      </c>
      <c r="J3532" s="3" t="inlineStr">
        <is>
          <t>Tecnologia</t>
        </is>
      </c>
      <c r="K3532" s="3">
        <v>8</v>
      </c>
      <c r="L3532" s="5">
        <v>58316.23</v>
      </c>
      <c r="M3532" s="3">
        <v>20</v>
      </c>
      <c r="N3532" s="5">
        <v>373223.87</v>
      </c>
      <c r="O3532" s="3" t="inlineStr">
        <is>
          <t>MercadoPago</t>
        </is>
      </c>
      <c r="P3532" s="3" t="inlineStr">
        <is>
          <t>Paul</t>
        </is>
      </c>
      <c r="Q3532" s="3" t="inlineStr">
        <is>
          <t>Online</t>
        </is>
      </c>
      <c r="R3532" s="3" t="inlineStr">
        <is>
          <t>pendiente</t>
        </is>
      </c>
      <c r="S3532" s="3" t="inlineStr">
        <is>
          <t>OK</t>
        </is>
      </c>
      <c r="T3532" s="3">
        <f>IF(COUNTA(A3532:S3532)&lt;19,"REVISAR","OK")</f>
        <v>0</v>
      </c>
      <c r="U3532" s="3">
        <f>IF(ISNUMBER(B3532),"OK","REVISAR")</f>
        <v>0</v>
      </c>
      <c r="V3532" s="3">
        <f>IF(AND(ISNUMBER(K3532),K3532&gt;0,K3532&lt;50),"OK","REVISAR")</f>
        <v>0</v>
      </c>
      <c r="W3532" s="3">
        <f>IF(AND(ISNUMBER(L3532),L3532&gt;0,L3532&lt;1000000),"OK","REVISAR")</f>
        <v>0</v>
      </c>
      <c r="X3532" s="3">
        <f>IF(AND(ISNUMBER(K3532),ISNUMBER(L3532),ISNUMBER(M3532),ISNUMBER(N3532)),IF(ABS(N3532-(K3532*L3532*(1-M3532/100)))&gt;1,"REVISAR","OK"),"REVISAR")</f>
        <v>0</v>
      </c>
      <c r="Y3532" s="3">
        <f>IF(AND(ISNUMBER(SEARCH("@",E3532)),ISNUMBER(SEARCH(".",E3532))),"OK","REVISAR")</f>
        <v>0</v>
      </c>
      <c r="Z3532" s="3">
        <f>IF(COUNTIF($A$2:$A$5001,A3532)&gt;1,"REVISAR","OK")</f>
        <v>0</v>
      </c>
    </row>
    <row r="3533">
      <c r="A3533" s="3">
        <v>3532</v>
      </c>
      <c r="B3533" s="4">
        <v>45687</v>
      </c>
      <c r="C3533" s="3" t="inlineStr">
        <is>
          <t>Camila Torres</t>
        </is>
      </c>
      <c r="D3533" s="3" t="inlineStr">
        <is>
          <t>43847677</t>
        </is>
      </c>
      <c r="E3533" s="3" t="inlineStr">
        <is>
          <t>cliente785@sinmail</t>
        </is>
      </c>
      <c r="H3533" s="3" t="inlineStr">
        <is>
          <t>Bs.As</t>
        </is>
      </c>
      <c r="J3533" s="3" t="inlineStr">
        <is>
          <t>Periféricos</t>
        </is>
      </c>
      <c r="L3533" s="5">
        <v>7013.99</v>
      </c>
      <c r="M3533" s="3">
        <v>20</v>
      </c>
      <c r="P3533" s="3" t="inlineStr">
        <is>
          <t>Benjamín</t>
        </is>
      </c>
      <c r="Q3533" s="3" t="inlineStr">
        <is>
          <t>Sucursal Centro</t>
        </is>
      </c>
      <c r="R3533" s="3" t="inlineStr">
        <is>
          <t>pendiente</t>
        </is>
      </c>
      <c r="T3533" s="3">
        <f>IF(COUNTA(A3533:S3533)&lt;19,"REVISAR","OK")</f>
        <v>0</v>
      </c>
      <c r="U3533" s="3">
        <f>IF(ISNUMBER(B3533),"OK","REVISAR")</f>
        <v>0</v>
      </c>
      <c r="V3533" s="3">
        <f>IF(AND(ISNUMBER(K3533),K3533&gt;0,K3533&lt;50),"OK","REVISAR")</f>
        <v>0</v>
      </c>
      <c r="W3533" s="3">
        <f>IF(AND(ISNUMBER(L3533),L3533&gt;0,L3533&lt;1000000),"OK","REVISAR")</f>
        <v>0</v>
      </c>
      <c r="X3533" s="3">
        <f>IF(AND(ISNUMBER(K3533),ISNUMBER(L3533),ISNUMBER(M3533),ISNUMBER(N3533)),IF(ABS(N3533-(K3533*L3533*(1-M3533/100)))&gt;1,"REVISAR","OK"),"REVISAR")</f>
        <v>0</v>
      </c>
      <c r="Y3533" s="3">
        <f>IF(AND(ISNUMBER(SEARCH("@",E3533)),ISNUMBER(SEARCH(".",E3533))),"OK","REVISAR")</f>
        <v>0</v>
      </c>
      <c r="Z3533" s="3">
        <f>IF(COUNTIF($A$2:$A$5001,A3533)&gt;1,"REVISAR","OK")</f>
        <v>0</v>
      </c>
    </row>
    <row r="3534">
      <c r="A3534" s="3">
        <v>3533</v>
      </c>
      <c r="B3534" s="4">
        <v>45450</v>
      </c>
      <c r="C3534" s="3" t="inlineStr">
        <is>
          <t>María Gómez</t>
        </is>
      </c>
      <c r="D3534" s="3" t="inlineStr">
        <is>
          <t>21168776</t>
        </is>
      </c>
      <c r="E3534" s="3" t="inlineStr">
        <is>
          <t>cliente688@yahoo.com</t>
        </is>
      </c>
      <c r="F3534" s="3" t="inlineStr">
        <is>
          <t>+54 9 2326 428864</t>
        </is>
      </c>
      <c r="G3534" s="3" t="inlineStr">
        <is>
          <t>Rosario</t>
        </is>
      </c>
      <c r="H3534" s="3" t="inlineStr">
        <is>
          <t>buenos aires</t>
        </is>
      </c>
      <c r="I3534" s="3" t="inlineStr">
        <is>
          <t>Disco SSD 480GB</t>
        </is>
      </c>
      <c r="J3534" s="3" t="inlineStr">
        <is>
          <t>Audio</t>
        </is>
      </c>
      <c r="K3534" s="3">
        <v>2</v>
      </c>
      <c r="L3534" s="5">
        <v>152073.94</v>
      </c>
      <c r="M3534" s="3">
        <v>5</v>
      </c>
      <c r="N3534" s="5">
        <v>288940.49</v>
      </c>
      <c r="O3534" s="3" t="inlineStr">
        <is>
          <t>efectivo</t>
        </is>
      </c>
      <c r="P3534" s="3" t="inlineStr">
        <is>
          <t>Paul</t>
        </is>
      </c>
      <c r="R3534" s="3" t="inlineStr">
        <is>
          <t>entregado</t>
        </is>
      </c>
      <c r="S3534" s="3" t="inlineStr">
        <is>
          <t>Pago a confirmar</t>
        </is>
      </c>
      <c r="T3534" s="3">
        <f>IF(COUNTA(A3534:S3534)&lt;19,"REVISAR","OK")</f>
        <v>0</v>
      </c>
      <c r="U3534" s="3">
        <f>IF(ISNUMBER(B3534),"OK","REVISAR")</f>
        <v>0</v>
      </c>
      <c r="V3534" s="3">
        <f>IF(AND(ISNUMBER(K3534),K3534&gt;0,K3534&lt;50),"OK","REVISAR")</f>
        <v>0</v>
      </c>
      <c r="W3534" s="3">
        <f>IF(AND(ISNUMBER(L3534),L3534&gt;0,L3534&lt;1000000),"OK","REVISAR")</f>
        <v>0</v>
      </c>
      <c r="X3534" s="3">
        <f>IF(AND(ISNUMBER(K3534),ISNUMBER(L3534),ISNUMBER(M3534),ISNUMBER(N3534)),IF(ABS(N3534-(K3534*L3534*(1-M3534/100)))&gt;1,"REVISAR","OK"),"REVISAR")</f>
        <v>0</v>
      </c>
      <c r="Y3534" s="3">
        <f>IF(AND(ISNUMBER(SEARCH("@",E3534)),ISNUMBER(SEARCH(".",E3534))),"OK","REVISAR")</f>
        <v>0</v>
      </c>
      <c r="Z3534" s="3">
        <f>IF(COUNTIF($A$2:$A$5001,A3534)&gt;1,"REVISAR","OK")</f>
        <v>0</v>
      </c>
    </row>
    <row r="3535">
      <c r="A3535" s="3">
        <v>3534</v>
      </c>
      <c r="B3535" s="4">
        <v>45328</v>
      </c>
      <c r="C3535" s="3" t="inlineStr">
        <is>
          <t>Lucas Rodríguez</t>
        </is>
      </c>
      <c r="D3535" s="3" t="inlineStr">
        <is>
          <t>25964132</t>
        </is>
      </c>
      <c r="E3535" s="3" t="inlineStr">
        <is>
          <t>cliente619@yahoo.com</t>
        </is>
      </c>
      <c r="F3535" s="3" t="inlineStr">
        <is>
          <t>+54 9 2326 415222</t>
        </is>
      </c>
      <c r="G3535" s="3" t="inlineStr">
        <is>
          <t>Bs As</t>
        </is>
      </c>
      <c r="H3535" s="3" t="inlineStr">
        <is>
          <t>Cordoba</t>
        </is>
      </c>
      <c r="I3535" s="3" t="inlineStr">
        <is>
          <t>Disco SSD 480GB</t>
        </is>
      </c>
      <c r="J3535" s="3" t="inlineStr">
        <is>
          <t>perifericos</t>
        </is>
      </c>
      <c r="K3535" s="3">
        <v>8</v>
      </c>
      <c r="L3535" s="5">
        <v>140710.6</v>
      </c>
      <c r="M3535" s="3">
        <v>15</v>
      </c>
      <c r="N3535" s="5">
        <v>956832.08</v>
      </c>
      <c r="O3535" s="3" t="inlineStr">
        <is>
          <t>efectivo</t>
        </is>
      </c>
      <c r="P3535" s="3" t="inlineStr">
        <is>
          <t>Benjamín</t>
        </is>
      </c>
      <c r="Q3535" s="3" t="inlineStr">
        <is>
          <t>Sucursal Centro</t>
        </is>
      </c>
      <c r="R3535" s="3" t="inlineStr">
        <is>
          <t>Cancelado</t>
        </is>
      </c>
      <c r="S3535" s="3" t="inlineStr">
        <is>
          <t>Precio cargado manualmente</t>
        </is>
      </c>
      <c r="T3535" s="3">
        <f>IF(COUNTA(A3535:S3535)&lt;19,"REVISAR","OK")</f>
        <v>0</v>
      </c>
      <c r="U3535" s="3">
        <f>IF(ISNUMBER(B3535),"OK","REVISAR")</f>
        <v>0</v>
      </c>
      <c r="V3535" s="3">
        <f>IF(AND(ISNUMBER(K3535),K3535&gt;0,K3535&lt;50),"OK","REVISAR")</f>
        <v>0</v>
      </c>
      <c r="W3535" s="3">
        <f>IF(AND(ISNUMBER(L3535),L3535&gt;0,L3535&lt;1000000),"OK","REVISAR")</f>
        <v>0</v>
      </c>
      <c r="X3535" s="3">
        <f>IF(AND(ISNUMBER(K3535),ISNUMBER(L3535),ISNUMBER(M3535),ISNUMBER(N3535)),IF(ABS(N3535-(K3535*L3535*(1-M3535/100)))&gt;1,"REVISAR","OK"),"REVISAR")</f>
        <v>0</v>
      </c>
      <c r="Y3535" s="3">
        <f>IF(AND(ISNUMBER(SEARCH("@",E3535)),ISNUMBER(SEARCH(".",E3535))),"OK","REVISAR")</f>
        <v>0</v>
      </c>
      <c r="Z3535" s="3">
        <f>IF(COUNTIF($A$2:$A$5001,A3535)&gt;1,"REVISAR","OK")</f>
        <v>0</v>
      </c>
    </row>
    <row r="3536">
      <c r="A3536" s="3">
        <v>3535</v>
      </c>
      <c r="B3536" s="4">
        <v>45298</v>
      </c>
      <c r="C3536" s="3" t="inlineStr">
        <is>
          <t>Lucas Rodríguez</t>
        </is>
      </c>
      <c r="D3536" s="3" t="inlineStr">
        <is>
          <t>29998691</t>
        </is>
      </c>
      <c r="E3536" s="3" t="inlineStr">
        <is>
          <t>cliente326@sinmail</t>
        </is>
      </c>
      <c r="F3536" s="3" t="inlineStr">
        <is>
          <t>+54 9 2326 672885</t>
        </is>
      </c>
      <c r="G3536" s="3" t="inlineStr">
        <is>
          <t>San Antonio de Areco</t>
        </is>
      </c>
      <c r="H3536" s="3" t="inlineStr">
        <is>
          <t>Buenos Aires</t>
        </is>
      </c>
      <c r="I3536" s="3" t="inlineStr">
        <is>
          <t>Disco SSD 480GB</t>
        </is>
      </c>
      <c r="J3536" s="3" t="inlineStr">
        <is>
          <t>Periféricos</t>
        </is>
      </c>
      <c r="K3536" s="3">
        <v>1</v>
      </c>
      <c r="L3536" s="5">
        <v>124967.51</v>
      </c>
      <c r="M3536" s="3">
        <v>0</v>
      </c>
      <c r="N3536" s="5">
        <v>0</v>
      </c>
      <c r="O3536" s="3" t="inlineStr">
        <is>
          <t>Mercado Pago</t>
        </is>
      </c>
      <c r="P3536" s="3" t="inlineStr">
        <is>
          <t>admin</t>
        </is>
      </c>
      <c r="Q3536" s="3" t="inlineStr">
        <is>
          <t>Norte</t>
        </is>
      </c>
      <c r="S3536" s="3" t="inlineStr">
        <is>
          <t>Producto sin stock</t>
        </is>
      </c>
      <c r="T3536" s="3">
        <f>IF(COUNTA(A3536:S3536)&lt;19,"REVISAR","OK")</f>
        <v>0</v>
      </c>
      <c r="U3536" s="3">
        <f>IF(ISNUMBER(B3536),"OK","REVISAR")</f>
        <v>0</v>
      </c>
      <c r="V3536" s="3">
        <f>IF(AND(ISNUMBER(K3536),K3536&gt;0,K3536&lt;50),"OK","REVISAR")</f>
        <v>0</v>
      </c>
      <c r="W3536" s="3">
        <f>IF(AND(ISNUMBER(L3536),L3536&gt;0,L3536&lt;1000000),"OK","REVISAR")</f>
        <v>0</v>
      </c>
      <c r="X3536" s="3">
        <f>IF(AND(ISNUMBER(K3536),ISNUMBER(L3536),ISNUMBER(M3536),ISNUMBER(N3536)),IF(ABS(N3536-(K3536*L3536*(1-M3536/100)))&gt;1,"REVISAR","OK"),"REVISAR")</f>
        <v>0</v>
      </c>
      <c r="Y3536" s="3">
        <f>IF(AND(ISNUMBER(SEARCH("@",E3536)),ISNUMBER(SEARCH(".",E3536))),"OK","REVISAR")</f>
        <v>0</v>
      </c>
      <c r="Z3536" s="3">
        <f>IF(COUNTIF($A$2:$A$5001,A3536)&gt;1,"REVISAR","OK")</f>
        <v>0</v>
      </c>
    </row>
    <row r="3537">
      <c r="A3537" s="3">
        <v>3536</v>
      </c>
      <c r="B3537" s="4">
        <v>45753</v>
      </c>
      <c r="C3537" s="3" t="inlineStr">
        <is>
          <t>Cliente Sin Nombre</t>
        </is>
      </c>
      <c r="D3537" s="3" t="inlineStr">
        <is>
          <t>20990435</t>
        </is>
      </c>
      <c r="E3537" s="3" t="inlineStr">
        <is>
          <t>cliente78@yahoo.com</t>
        </is>
      </c>
      <c r="I3537" s="3" t="inlineStr">
        <is>
          <t>Mouse gamer</t>
        </is>
      </c>
      <c r="K3537" s="3">
        <v>7</v>
      </c>
      <c r="L3537" s="5">
        <v>77122.82000000001</v>
      </c>
      <c r="M3537" s="3">
        <v>0</v>
      </c>
      <c r="N3537" s="5">
        <v>539859.74</v>
      </c>
      <c r="O3537" s="3" t="inlineStr">
        <is>
          <t>Tarjeta Crédito</t>
        </is>
      </c>
      <c r="Q3537" s="3" t="inlineStr">
        <is>
          <t>Centro</t>
        </is>
      </c>
      <c r="S3537" s="3" t="inlineStr">
        <is>
          <t>sin observaciones</t>
        </is>
      </c>
      <c r="T3537" s="3">
        <f>IF(COUNTA(A3537:S3537)&lt;19,"REVISAR","OK")</f>
        <v>0</v>
      </c>
      <c r="U3537" s="3">
        <f>IF(ISNUMBER(B3537),"OK","REVISAR")</f>
        <v>0</v>
      </c>
      <c r="V3537" s="3">
        <f>IF(AND(ISNUMBER(K3537),K3537&gt;0,K3537&lt;50),"OK","REVISAR")</f>
        <v>0</v>
      </c>
      <c r="W3537" s="3">
        <f>IF(AND(ISNUMBER(L3537),L3537&gt;0,L3537&lt;1000000),"OK","REVISAR")</f>
        <v>0</v>
      </c>
      <c r="X3537" s="3">
        <f>IF(AND(ISNUMBER(K3537),ISNUMBER(L3537),ISNUMBER(M3537),ISNUMBER(N3537)),IF(ABS(N3537-(K3537*L3537*(1-M3537/100)))&gt;1,"REVISAR","OK"),"REVISAR")</f>
        <v>0</v>
      </c>
      <c r="Y3537" s="3">
        <f>IF(AND(ISNUMBER(SEARCH("@",E3537)),ISNUMBER(SEARCH(".",E3537))),"OK","REVISAR")</f>
        <v>0</v>
      </c>
      <c r="Z3537" s="3">
        <f>IF(COUNTIF($A$2:$A$5001,A3537)&gt;1,"REVISAR","OK")</f>
        <v>0</v>
      </c>
    </row>
    <row r="3538">
      <c r="A3538" s="3">
        <v>3537</v>
      </c>
      <c r="B3538" s="4">
        <v>45757</v>
      </c>
      <c r="D3538" s="3" t="inlineStr">
        <is>
          <t>28252806</t>
        </is>
      </c>
      <c r="E3538" s="3" t="inlineStr">
        <is>
          <t>cliente48@gmai.com</t>
        </is>
      </c>
      <c r="F3538" s="3" t="inlineStr">
        <is>
          <t>+54 9 2326 695519</t>
        </is>
      </c>
      <c r="G3538" s="3" t="inlineStr">
        <is>
          <t>Mar del Plata</t>
        </is>
      </c>
      <c r="H3538" s="3" t="inlineStr">
        <is>
          <t>CABA</t>
        </is>
      </c>
      <c r="I3538" s="3" t="inlineStr">
        <is>
          <t>Disco SSD 480GB</t>
        </is>
      </c>
      <c r="J3538" s="3" t="inlineStr">
        <is>
          <t>perifericos</t>
        </is>
      </c>
      <c r="K3538" s="3">
        <v>4</v>
      </c>
      <c r="L3538" s="5">
        <v>47966.44</v>
      </c>
      <c r="M3538" s="3">
        <v>0</v>
      </c>
      <c r="N3538" s="5">
        <v>191865.76</v>
      </c>
      <c r="O3538" s="3" t="inlineStr">
        <is>
          <t>Tarjeta Crédito</t>
        </is>
      </c>
      <c r="P3538" s="3" t="inlineStr">
        <is>
          <t>admin</t>
        </is>
      </c>
      <c r="Q3538" s="3" t="inlineStr">
        <is>
          <t>Sucursal Norte</t>
        </is>
      </c>
      <c r="T3538" s="3">
        <f>IF(COUNTA(A3538:S3538)&lt;19,"REVISAR","OK")</f>
        <v>0</v>
      </c>
      <c r="U3538" s="3">
        <f>IF(ISNUMBER(B3538),"OK","REVISAR")</f>
        <v>0</v>
      </c>
      <c r="V3538" s="3">
        <f>IF(AND(ISNUMBER(K3538),K3538&gt;0,K3538&lt;50),"OK","REVISAR")</f>
        <v>0</v>
      </c>
      <c r="W3538" s="3">
        <f>IF(AND(ISNUMBER(L3538),L3538&gt;0,L3538&lt;1000000),"OK","REVISAR")</f>
        <v>0</v>
      </c>
      <c r="X3538" s="3">
        <f>IF(AND(ISNUMBER(K3538),ISNUMBER(L3538),ISNUMBER(M3538),ISNUMBER(N3538)),IF(ABS(N3538-(K3538*L3538*(1-M3538/100)))&gt;1,"REVISAR","OK"),"REVISAR")</f>
        <v>0</v>
      </c>
      <c r="Y3538" s="3">
        <f>IF(AND(ISNUMBER(SEARCH("@",E3538)),ISNUMBER(SEARCH(".",E3538))),"OK","REVISAR")</f>
        <v>0</v>
      </c>
      <c r="Z3538" s="3">
        <f>IF(COUNTIF($A$2:$A$5001,A3538)&gt;1,"REVISAR","OK")</f>
        <v>0</v>
      </c>
    </row>
    <row r="3539">
      <c r="A3539" s="3">
        <v>3538</v>
      </c>
      <c r="B3539" s="4">
        <v>45478</v>
      </c>
      <c r="C3539" s="3" t="inlineStr">
        <is>
          <t>Sofía García</t>
        </is>
      </c>
      <c r="D3539" s="3" t="inlineStr">
        <is>
          <t>34018151</t>
        </is>
      </c>
      <c r="E3539" s="3" t="inlineStr">
        <is>
          <t>cliente164@gmail.com</t>
        </is>
      </c>
      <c r="F3539" s="3" t="inlineStr">
        <is>
          <t>+54 9 2326 327013</t>
        </is>
      </c>
      <c r="G3539" s="3" t="inlineStr">
        <is>
          <t>Mendoza</t>
        </is>
      </c>
      <c r="H3539" s="3" t="inlineStr">
        <is>
          <t>Bs.As</t>
        </is>
      </c>
      <c r="I3539" s="3" t="inlineStr">
        <is>
          <t>Silla gamer</t>
        </is>
      </c>
      <c r="J3539" s="3" t="inlineStr">
        <is>
          <t>perifericos</t>
        </is>
      </c>
      <c r="K3539" s="3">
        <v>2</v>
      </c>
      <c r="L3539" s="5">
        <v>89614.61</v>
      </c>
      <c r="M3539" s="3">
        <v>10</v>
      </c>
      <c r="N3539" s="5">
        <v>161306.3</v>
      </c>
      <c r="O3539" s="3" t="inlineStr">
        <is>
          <t>Cheque</t>
        </is>
      </c>
      <c r="P3539" s="3" t="inlineStr">
        <is>
          <t>Benjamín</t>
        </is>
      </c>
      <c r="Q3539" s="3" t="inlineStr">
        <is>
          <t>Norte</t>
        </is>
      </c>
      <c r="T3539" s="3">
        <f>IF(COUNTA(A3539:S3539)&lt;19,"REVISAR","OK")</f>
        <v>0</v>
      </c>
      <c r="U3539" s="3">
        <f>IF(ISNUMBER(B3539),"OK","REVISAR")</f>
        <v>0</v>
      </c>
      <c r="V3539" s="3">
        <f>IF(AND(ISNUMBER(K3539),K3539&gt;0,K3539&lt;50),"OK","REVISAR")</f>
        <v>0</v>
      </c>
      <c r="W3539" s="3">
        <f>IF(AND(ISNUMBER(L3539),L3539&gt;0,L3539&lt;1000000),"OK","REVISAR")</f>
        <v>0</v>
      </c>
      <c r="X3539" s="3">
        <f>IF(AND(ISNUMBER(K3539),ISNUMBER(L3539),ISNUMBER(M3539),ISNUMBER(N3539)),IF(ABS(N3539-(K3539*L3539*(1-M3539/100)))&gt;1,"REVISAR","OK"),"REVISAR")</f>
        <v>0</v>
      </c>
      <c r="Y3539" s="3">
        <f>IF(AND(ISNUMBER(SEARCH("@",E3539)),ISNUMBER(SEARCH(".",E3539))),"OK","REVISAR")</f>
        <v>0</v>
      </c>
      <c r="Z3539" s="3">
        <f>IF(COUNTIF($A$2:$A$5001,A3539)&gt;1,"REVISAR","OK")</f>
        <v>0</v>
      </c>
    </row>
    <row r="3540">
      <c r="A3540" s="3">
        <v>3539</v>
      </c>
      <c r="B3540" s="4">
        <v>45472</v>
      </c>
      <c r="D3540" s="3" t="inlineStr">
        <is>
          <t>24845915</t>
        </is>
      </c>
      <c r="E3540" s="3" t="inlineStr">
        <is>
          <t>cliente720@yahoo.com</t>
        </is>
      </c>
      <c r="F3540" s="3" t="inlineStr">
        <is>
          <t>+54 9 2326 623102</t>
        </is>
      </c>
      <c r="G3540" s="3" t="inlineStr">
        <is>
          <t>Cordoba</t>
        </is>
      </c>
      <c r="H3540" s="3" t="inlineStr">
        <is>
          <t>Buenos Aires</t>
        </is>
      </c>
      <c r="I3540" s="3" t="inlineStr">
        <is>
          <t>Cable USB-C</t>
        </is>
      </c>
      <c r="J3540" s="3" t="inlineStr">
        <is>
          <t>Sin categoria</t>
        </is>
      </c>
      <c r="K3540" s="3">
        <v>2</v>
      </c>
      <c r="L3540" s="5">
        <v>148021.07</v>
      </c>
      <c r="M3540" s="3">
        <v>0</v>
      </c>
      <c r="N3540" s="5">
        <v>296042.14</v>
      </c>
      <c r="O3540" s="3" t="inlineStr">
        <is>
          <t>Mercado Pago</t>
        </is>
      </c>
      <c r="P3540" s="3" t="inlineStr">
        <is>
          <t>admin</t>
        </is>
      </c>
      <c r="Q3540" s="3" t="inlineStr">
        <is>
          <t>local 1</t>
        </is>
      </c>
      <c r="S3540" s="3" t="inlineStr">
        <is>
          <t>Precio cargado manualmente</t>
        </is>
      </c>
      <c r="T3540" s="3">
        <f>IF(COUNTA(A3540:S3540)&lt;19,"REVISAR","OK")</f>
        <v>0</v>
      </c>
      <c r="U3540" s="3">
        <f>IF(ISNUMBER(B3540),"OK","REVISAR")</f>
        <v>0</v>
      </c>
      <c r="V3540" s="3">
        <f>IF(AND(ISNUMBER(K3540),K3540&gt;0,K3540&lt;50),"OK","REVISAR")</f>
        <v>0</v>
      </c>
      <c r="W3540" s="3">
        <f>IF(AND(ISNUMBER(L3540),L3540&gt;0,L3540&lt;1000000),"OK","REVISAR")</f>
        <v>0</v>
      </c>
      <c r="X3540" s="3">
        <f>IF(AND(ISNUMBER(K3540),ISNUMBER(L3540),ISNUMBER(M3540),ISNUMBER(N3540)),IF(ABS(N3540-(K3540*L3540*(1-M3540/100)))&gt;1,"REVISAR","OK"),"REVISAR")</f>
        <v>0</v>
      </c>
      <c r="Y3540" s="3">
        <f>IF(AND(ISNUMBER(SEARCH("@",E3540)),ISNUMBER(SEARCH(".",E3540))),"OK","REVISAR")</f>
        <v>0</v>
      </c>
      <c r="Z3540" s="3">
        <f>IF(COUNTIF($A$2:$A$5001,A3540)&gt;1,"REVISAR","OK")</f>
        <v>0</v>
      </c>
    </row>
    <row r="3541">
      <c r="A3541" s="3">
        <v>3540</v>
      </c>
      <c r="B3541" s="4">
        <v>45677</v>
      </c>
      <c r="C3541" s="3" t="inlineStr">
        <is>
          <t>Valentina Díaz</t>
        </is>
      </c>
      <c r="D3541" s="3" t="inlineStr">
        <is>
          <t>29582389</t>
        </is>
      </c>
      <c r="E3541" s="3" t="inlineStr">
        <is>
          <t>cliente448@outlook.com</t>
        </is>
      </c>
      <c r="F3541" s="3" t="inlineStr">
        <is>
          <t>+54 9 2326 929845</t>
        </is>
      </c>
      <c r="G3541" s="3" t="inlineStr">
        <is>
          <t>Capital Federal</t>
        </is>
      </c>
      <c r="H3541" s="3" t="inlineStr">
        <is>
          <t>Buenos Aires</t>
        </is>
      </c>
      <c r="J3541" s="3" t="inlineStr">
        <is>
          <t>Tecnología</t>
        </is>
      </c>
      <c r="K3541" s="3">
        <v>8</v>
      </c>
      <c r="L3541" s="5">
        <v>116508.75</v>
      </c>
      <c r="M3541" s="3">
        <v>0</v>
      </c>
      <c r="N3541" s="5">
        <v>932070</v>
      </c>
      <c r="O3541" s="3" t="inlineStr">
        <is>
          <t>MercadoPago</t>
        </is>
      </c>
      <c r="Q3541" s="3" t="inlineStr">
        <is>
          <t>Sucursal Centro</t>
        </is>
      </c>
      <c r="R3541" s="3" t="inlineStr">
        <is>
          <t>Entregado</t>
        </is>
      </c>
      <c r="T3541" s="3">
        <f>IF(COUNTA(A3541:S3541)&lt;19,"REVISAR","OK")</f>
        <v>0</v>
      </c>
      <c r="U3541" s="3">
        <f>IF(ISNUMBER(B3541),"OK","REVISAR")</f>
        <v>0</v>
      </c>
      <c r="V3541" s="3">
        <f>IF(AND(ISNUMBER(K3541),K3541&gt;0,K3541&lt;50),"OK","REVISAR")</f>
        <v>0</v>
      </c>
      <c r="W3541" s="3">
        <f>IF(AND(ISNUMBER(L3541),L3541&gt;0,L3541&lt;1000000),"OK","REVISAR")</f>
        <v>0</v>
      </c>
      <c r="X3541" s="3">
        <f>IF(AND(ISNUMBER(K3541),ISNUMBER(L3541),ISNUMBER(M3541),ISNUMBER(N3541)),IF(ABS(N3541-(K3541*L3541*(1-M3541/100)))&gt;1,"REVISAR","OK"),"REVISAR")</f>
        <v>0</v>
      </c>
      <c r="Y3541" s="3">
        <f>IF(AND(ISNUMBER(SEARCH("@",E3541)),ISNUMBER(SEARCH(".",E3541))),"OK","REVISAR")</f>
        <v>0</v>
      </c>
      <c r="Z3541" s="3">
        <f>IF(COUNTIF($A$2:$A$5001,A3541)&gt;1,"REVISAR","OK")</f>
        <v>0</v>
      </c>
    </row>
    <row r="3542">
      <c r="A3542" s="3">
        <v>3541</v>
      </c>
      <c r="B3542" s="4">
        <v>45514</v>
      </c>
      <c r="C3542" s="3" t="inlineStr">
        <is>
          <t>Sofía García</t>
        </is>
      </c>
      <c r="D3542" s="3" t="inlineStr">
        <is>
          <t>40374959</t>
        </is>
      </c>
      <c r="E3542" s="3" t="inlineStr">
        <is>
          <t>cliente292@hotmail.com</t>
        </is>
      </c>
      <c r="F3542" s="3" t="inlineStr">
        <is>
          <t>+54 9 2326 131003</t>
        </is>
      </c>
      <c r="G3542" s="3" t="inlineStr">
        <is>
          <t>Cordoba</t>
        </is>
      </c>
      <c r="I3542" s="3" t="inlineStr">
        <is>
          <t>Webcam HD</t>
        </is>
      </c>
      <c r="J3542" s="3" t="inlineStr">
        <is>
          <t>Accesorios</t>
        </is>
      </c>
      <c r="K3542" s="3">
        <v>7</v>
      </c>
      <c r="L3542" s="5">
        <v>31314.36</v>
      </c>
      <c r="M3542" s="3">
        <v>15</v>
      </c>
      <c r="N3542" s="5">
        <v>186320.44</v>
      </c>
      <c r="O3542" s="3" t="inlineStr">
        <is>
          <t>tarjeta credito</t>
        </is>
      </c>
      <c r="P3542" s="3" t="inlineStr">
        <is>
          <t>admin</t>
        </is>
      </c>
      <c r="Q3542" s="3" t="inlineStr">
        <is>
          <t>Sucursal Centro</t>
        </is>
      </c>
      <c r="R3542" s="3" t="inlineStr">
        <is>
          <t>Pendiente</t>
        </is>
      </c>
      <c r="T3542" s="3">
        <f>IF(COUNTA(A3542:S3542)&lt;19,"REVISAR","OK")</f>
        <v>0</v>
      </c>
      <c r="U3542" s="3">
        <f>IF(ISNUMBER(B3542),"OK","REVISAR")</f>
        <v>0</v>
      </c>
      <c r="V3542" s="3">
        <f>IF(AND(ISNUMBER(K3542),K3542&gt;0,K3542&lt;50),"OK","REVISAR")</f>
        <v>0</v>
      </c>
      <c r="W3542" s="3">
        <f>IF(AND(ISNUMBER(L3542),L3542&gt;0,L3542&lt;1000000),"OK","REVISAR")</f>
        <v>0</v>
      </c>
      <c r="X3542" s="3">
        <f>IF(AND(ISNUMBER(K3542),ISNUMBER(L3542),ISNUMBER(M3542),ISNUMBER(N3542)),IF(ABS(N3542-(K3542*L3542*(1-M3542/100)))&gt;1,"REVISAR","OK"),"REVISAR")</f>
        <v>0</v>
      </c>
      <c r="Y3542" s="3">
        <f>IF(AND(ISNUMBER(SEARCH("@",E3542)),ISNUMBER(SEARCH(".",E3542))),"OK","REVISAR")</f>
        <v>0</v>
      </c>
      <c r="Z3542" s="3">
        <f>IF(COUNTIF($A$2:$A$5001,A3542)&gt;1,"REVISAR","OK")</f>
        <v>0</v>
      </c>
    </row>
    <row r="3543">
      <c r="A3543" s="3">
        <v>3542</v>
      </c>
      <c r="B3543" s="4">
        <v>45597</v>
      </c>
      <c r="C3543" s="3" t="inlineStr">
        <is>
          <t>Valentina Díaz</t>
        </is>
      </c>
      <c r="D3543" s="3" t="inlineStr">
        <is>
          <t>30032910</t>
        </is>
      </c>
      <c r="E3543" s="3" t="inlineStr">
        <is>
          <t>cliente198@outlook.com</t>
        </is>
      </c>
      <c r="F3543" s="3" t="inlineStr">
        <is>
          <t>+54 9 2326 392977</t>
        </is>
      </c>
      <c r="G3543" s="3" t="inlineStr">
        <is>
          <t>S. A. de Areco</t>
        </is>
      </c>
      <c r="H3543" s="3" t="inlineStr">
        <is>
          <t>Mendoza</t>
        </is>
      </c>
      <c r="I3543" s="3" t="inlineStr">
        <is>
          <t>Mouse gamer</t>
        </is>
      </c>
      <c r="J3543" s="3" t="inlineStr">
        <is>
          <t>Computación</t>
        </is>
      </c>
      <c r="K3543" s="3">
        <v>-1</v>
      </c>
      <c r="L3543" s="5">
        <v>24871.45</v>
      </c>
      <c r="M3543" s="3">
        <v>0</v>
      </c>
      <c r="N3543" s="5">
        <v>-24871.45</v>
      </c>
      <c r="P3543" s="3" t="inlineStr">
        <is>
          <t>Sofía</t>
        </is>
      </c>
      <c r="Q3543" s="3" t="inlineStr">
        <is>
          <t>Local 1</t>
        </is>
      </c>
      <c r="R3543" s="3" t="inlineStr">
        <is>
          <t>En camino</t>
        </is>
      </c>
      <c r="S3543" s="3" t="inlineStr">
        <is>
          <t>OK</t>
        </is>
      </c>
      <c r="T3543" s="3">
        <f>IF(COUNTA(A3543:S3543)&lt;19,"REVISAR","OK")</f>
        <v>0</v>
      </c>
      <c r="U3543" s="3">
        <f>IF(ISNUMBER(B3543),"OK","REVISAR")</f>
        <v>0</v>
      </c>
      <c r="V3543" s="3">
        <f>IF(AND(ISNUMBER(K3543),K3543&gt;0,K3543&lt;50),"OK","REVISAR")</f>
        <v>0</v>
      </c>
      <c r="W3543" s="3">
        <f>IF(AND(ISNUMBER(L3543),L3543&gt;0,L3543&lt;1000000),"OK","REVISAR")</f>
        <v>0</v>
      </c>
      <c r="X3543" s="3">
        <f>IF(AND(ISNUMBER(K3543),ISNUMBER(L3543),ISNUMBER(M3543),ISNUMBER(N3543)),IF(ABS(N3543-(K3543*L3543*(1-M3543/100)))&gt;1,"REVISAR","OK"),"REVISAR")</f>
        <v>0</v>
      </c>
      <c r="Y3543" s="3">
        <f>IF(AND(ISNUMBER(SEARCH("@",E3543)),ISNUMBER(SEARCH(".",E3543))),"OK","REVISAR")</f>
        <v>0</v>
      </c>
      <c r="Z3543" s="3">
        <f>IF(COUNTIF($A$2:$A$5001,A3543)&gt;1,"REVISAR","OK")</f>
        <v>0</v>
      </c>
    </row>
    <row r="3544">
      <c r="A3544" s="3">
        <v>3543</v>
      </c>
      <c r="B3544" s="4">
        <v>45304</v>
      </c>
      <c r="C3544" s="3" t="inlineStr">
        <is>
          <t>Lucas Rodríguez</t>
        </is>
      </c>
      <c r="D3544" s="3" t="inlineStr">
        <is>
          <t>23939646</t>
        </is>
      </c>
      <c r="E3544" s="3" t="inlineStr">
        <is>
          <t>cliente731@</t>
        </is>
      </c>
      <c r="F3544" s="3" t="inlineStr">
        <is>
          <t>+54 9 2326 647728</t>
        </is>
      </c>
      <c r="G3544" s="3" t="inlineStr">
        <is>
          <t>Capital Federal</t>
        </is>
      </c>
      <c r="H3544" s="3" t="inlineStr">
        <is>
          <t>Mendoza</t>
        </is>
      </c>
      <c r="I3544" s="3" t="inlineStr">
        <is>
          <t>Teclado mecánico</t>
        </is>
      </c>
      <c r="J3544" s="3" t="inlineStr">
        <is>
          <t>Accesorios</t>
        </is>
      </c>
      <c r="K3544" s="3">
        <v>3</v>
      </c>
      <c r="L3544" s="5">
        <v>174854.93</v>
      </c>
      <c r="M3544" s="3">
        <v>5</v>
      </c>
      <c r="N3544" s="5">
        <v>498336.55</v>
      </c>
      <c r="O3544" s="3" t="inlineStr">
        <is>
          <t>tarjeta credito</t>
        </is>
      </c>
      <c r="P3544" s="3" t="inlineStr">
        <is>
          <t>Benjamín</t>
        </is>
      </c>
      <c r="Q3544" s="3" t="inlineStr">
        <is>
          <t>Sucursal Centro</t>
        </is>
      </c>
      <c r="R3544" s="3" t="inlineStr">
        <is>
          <t>pendiente</t>
        </is>
      </c>
      <c r="S3544" s="3" t="inlineStr">
        <is>
          <t>Duplicado probable</t>
        </is>
      </c>
      <c r="T3544" s="3">
        <f>IF(COUNTA(A3544:S3544)&lt;19,"REVISAR","OK")</f>
        <v>0</v>
      </c>
      <c r="U3544" s="3">
        <f>IF(ISNUMBER(B3544),"OK","REVISAR")</f>
        <v>0</v>
      </c>
      <c r="V3544" s="3">
        <f>IF(AND(ISNUMBER(K3544),K3544&gt;0,K3544&lt;50),"OK","REVISAR")</f>
        <v>0</v>
      </c>
      <c r="W3544" s="3">
        <f>IF(AND(ISNUMBER(L3544),L3544&gt;0,L3544&lt;1000000),"OK","REVISAR")</f>
        <v>0</v>
      </c>
      <c r="X3544" s="3">
        <f>IF(AND(ISNUMBER(K3544),ISNUMBER(L3544),ISNUMBER(M3544),ISNUMBER(N3544)),IF(ABS(N3544-(K3544*L3544*(1-M3544/100)))&gt;1,"REVISAR","OK"),"REVISAR")</f>
        <v>0</v>
      </c>
      <c r="Y3544" s="3">
        <f>IF(AND(ISNUMBER(SEARCH("@",E3544)),ISNUMBER(SEARCH(".",E3544))),"OK","REVISAR")</f>
        <v>0</v>
      </c>
      <c r="Z3544" s="3">
        <f>IF(COUNTIF($A$2:$A$5001,A3544)&gt;1,"REVISAR","OK")</f>
        <v>0</v>
      </c>
    </row>
    <row r="3545">
      <c r="A3545" s="3">
        <v>3544</v>
      </c>
      <c r="B3545" s="4">
        <v>45610</v>
      </c>
      <c r="C3545" s="3" t="inlineStr">
        <is>
          <t>Cliente Sin Nombre</t>
        </is>
      </c>
      <c r="D3545" s="3" t="inlineStr">
        <is>
          <t>20063357</t>
        </is>
      </c>
      <c r="E3545" s="3" t="inlineStr">
        <is>
          <t>cliente740@hotmail.com</t>
        </is>
      </c>
      <c r="F3545" s="3" t="inlineStr">
        <is>
          <t>+54 9 2326 336940</t>
        </is>
      </c>
      <c r="G3545" s="3" t="inlineStr">
        <is>
          <t>Rosario</t>
        </is>
      </c>
      <c r="H3545" s="3" t="inlineStr">
        <is>
          <t>buenos aires</t>
        </is>
      </c>
      <c r="I3545" s="3" t="inlineStr">
        <is>
          <t>Teclado mecánico</t>
        </is>
      </c>
      <c r="J3545" s="3" t="inlineStr">
        <is>
          <t>Periféricos</t>
        </is>
      </c>
      <c r="K3545" s="3">
        <v>6</v>
      </c>
      <c r="L3545" s="5">
        <v>99778.97</v>
      </c>
      <c r="M3545" s="3">
        <v>0</v>
      </c>
      <c r="N3545" s="5">
        <v>598673.8199999999</v>
      </c>
      <c r="O3545" s="3" t="inlineStr">
        <is>
          <t>efectivo</t>
        </is>
      </c>
      <c r="Q3545" s="3" t="inlineStr">
        <is>
          <t>Sucursal Norte</t>
        </is>
      </c>
      <c r="R3545" s="3" t="inlineStr">
        <is>
          <t>pendiente</t>
        </is>
      </c>
      <c r="S3545" s="3" t="inlineStr">
        <is>
          <t>Pago a confirmar</t>
        </is>
      </c>
      <c r="T3545" s="3">
        <f>IF(COUNTA(A3545:S3545)&lt;19,"REVISAR","OK")</f>
        <v>0</v>
      </c>
      <c r="U3545" s="3">
        <f>IF(ISNUMBER(B3545),"OK","REVISAR")</f>
        <v>0</v>
      </c>
      <c r="V3545" s="3">
        <f>IF(AND(ISNUMBER(K3545),K3545&gt;0,K3545&lt;50),"OK","REVISAR")</f>
        <v>0</v>
      </c>
      <c r="W3545" s="3">
        <f>IF(AND(ISNUMBER(L3545),L3545&gt;0,L3545&lt;1000000),"OK","REVISAR")</f>
        <v>0</v>
      </c>
      <c r="X3545" s="3">
        <f>IF(AND(ISNUMBER(K3545),ISNUMBER(L3545),ISNUMBER(M3545),ISNUMBER(N3545)),IF(ABS(N3545-(K3545*L3545*(1-M3545/100)))&gt;1,"REVISAR","OK"),"REVISAR")</f>
        <v>0</v>
      </c>
      <c r="Y3545" s="3">
        <f>IF(AND(ISNUMBER(SEARCH("@",E3545)),ISNUMBER(SEARCH(".",E3545))),"OK","REVISAR")</f>
        <v>0</v>
      </c>
      <c r="Z3545" s="3">
        <f>IF(COUNTIF($A$2:$A$5001,A3545)&gt;1,"REVISAR","OK")</f>
        <v>0</v>
      </c>
    </row>
    <row r="3546">
      <c r="A3546" s="3">
        <v>3545</v>
      </c>
      <c r="B3546" s="4">
        <v>45487</v>
      </c>
      <c r="C3546" s="3" t="inlineStr">
        <is>
          <t>Martín Fernández</t>
        </is>
      </c>
      <c r="D3546" s="3" t="inlineStr">
        <is>
          <t>42095724</t>
        </is>
      </c>
      <c r="E3546" s="3" t="inlineStr">
        <is>
          <t>cliente775@outlook.com</t>
        </is>
      </c>
      <c r="F3546" s="3" t="inlineStr">
        <is>
          <t>+54 9 2326 982857</t>
        </is>
      </c>
      <c r="G3546" s="3" t="inlineStr">
        <is>
          <t>Areco</t>
        </is>
      </c>
      <c r="I3546" s="3" t="inlineStr">
        <is>
          <t>Silla gamer</t>
        </is>
      </c>
      <c r="J3546" s="3" t="inlineStr">
        <is>
          <t>Audio</t>
        </is>
      </c>
      <c r="K3546" s="3">
        <v>3</v>
      </c>
      <c r="L3546" s="5">
        <v>51750.38</v>
      </c>
      <c r="M3546" s="3">
        <v>5</v>
      </c>
      <c r="N3546" s="5">
        <v>147488.58</v>
      </c>
      <c r="O3546" s="3" t="inlineStr">
        <is>
          <t>transf</t>
        </is>
      </c>
      <c r="P3546" s="3" t="inlineStr">
        <is>
          <t>Benjamín</t>
        </is>
      </c>
      <c r="R3546" s="3" t="inlineStr">
        <is>
          <t>Entregado</t>
        </is>
      </c>
      <c r="S3546" s="3" t="inlineStr">
        <is>
          <t>Producto sin stock</t>
        </is>
      </c>
      <c r="T3546" s="3">
        <f>IF(COUNTA(A3546:S3546)&lt;19,"REVISAR","OK")</f>
        <v>0</v>
      </c>
      <c r="U3546" s="3">
        <f>IF(ISNUMBER(B3546),"OK","REVISAR")</f>
        <v>0</v>
      </c>
      <c r="V3546" s="3">
        <f>IF(AND(ISNUMBER(K3546),K3546&gt;0,K3546&lt;50),"OK","REVISAR")</f>
        <v>0</v>
      </c>
      <c r="W3546" s="3">
        <f>IF(AND(ISNUMBER(L3546),L3546&gt;0,L3546&lt;1000000),"OK","REVISAR")</f>
        <v>0</v>
      </c>
      <c r="X3546" s="3">
        <f>IF(AND(ISNUMBER(K3546),ISNUMBER(L3546),ISNUMBER(M3546),ISNUMBER(N3546)),IF(ABS(N3546-(K3546*L3546*(1-M3546/100)))&gt;1,"REVISAR","OK"),"REVISAR")</f>
        <v>0</v>
      </c>
      <c r="Y3546" s="3">
        <f>IF(AND(ISNUMBER(SEARCH("@",E3546)),ISNUMBER(SEARCH(".",E3546))),"OK","REVISAR")</f>
        <v>0</v>
      </c>
      <c r="Z3546" s="3">
        <f>IF(COUNTIF($A$2:$A$5001,A3546)&gt;1,"REVISAR","OK")</f>
        <v>0</v>
      </c>
    </row>
    <row r="3547">
      <c r="A3547" s="3">
        <v>3546</v>
      </c>
      <c r="B3547" s="4">
        <v>45426</v>
      </c>
      <c r="E3547" s="3" t="inlineStr">
        <is>
          <t>cliente801@yahoo.com</t>
        </is>
      </c>
      <c r="F3547" s="3" t="inlineStr">
        <is>
          <t>+54 9 2326 536349</t>
        </is>
      </c>
      <c r="G3547" s="3" t="inlineStr">
        <is>
          <t>Cordoba</t>
        </is>
      </c>
      <c r="I3547" s="3" t="inlineStr">
        <is>
          <t>Disco SSD 480GB</t>
        </is>
      </c>
      <c r="K3547" s="3">
        <v>5</v>
      </c>
      <c r="L3547" s="5">
        <v>50725.65</v>
      </c>
      <c r="M3547" s="3">
        <v>0</v>
      </c>
      <c r="N3547" s="5">
        <v>253628.25</v>
      </c>
      <c r="O3547" s="3" t="inlineStr">
        <is>
          <t>Cheque</t>
        </is>
      </c>
      <c r="P3547" s="3" t="inlineStr">
        <is>
          <t>Lucas</t>
        </is>
      </c>
      <c r="R3547" s="3" t="inlineStr">
        <is>
          <t>entregado</t>
        </is>
      </c>
      <c r="T3547" s="3">
        <f>IF(COUNTA(A3547:S3547)&lt;19,"REVISAR","OK")</f>
        <v>0</v>
      </c>
      <c r="U3547" s="3">
        <f>IF(ISNUMBER(B3547),"OK","REVISAR")</f>
        <v>0</v>
      </c>
      <c r="V3547" s="3">
        <f>IF(AND(ISNUMBER(K3547),K3547&gt;0,K3547&lt;50),"OK","REVISAR")</f>
        <v>0</v>
      </c>
      <c r="W3547" s="3">
        <f>IF(AND(ISNUMBER(L3547),L3547&gt;0,L3547&lt;1000000),"OK","REVISAR")</f>
        <v>0</v>
      </c>
      <c r="X3547" s="3">
        <f>IF(AND(ISNUMBER(K3547),ISNUMBER(L3547),ISNUMBER(M3547),ISNUMBER(N3547)),IF(ABS(N3547-(K3547*L3547*(1-M3547/100)))&gt;1,"REVISAR","OK"),"REVISAR")</f>
        <v>0</v>
      </c>
      <c r="Y3547" s="3">
        <f>IF(AND(ISNUMBER(SEARCH("@",E3547)),ISNUMBER(SEARCH(".",E3547))),"OK","REVISAR")</f>
        <v>0</v>
      </c>
      <c r="Z3547" s="3">
        <f>IF(COUNTIF($A$2:$A$5001,A3547)&gt;1,"REVISAR","OK")</f>
        <v>0</v>
      </c>
    </row>
    <row r="3548">
      <c r="A3548" s="3">
        <v>3547</v>
      </c>
      <c r="B3548" s="4">
        <v>45810</v>
      </c>
      <c r="C3548" s="3" t="inlineStr">
        <is>
          <t>María Gómez</t>
        </is>
      </c>
      <c r="D3548" s="3" t="inlineStr">
        <is>
          <t>30239379</t>
        </is>
      </c>
      <c r="E3548" s="3" t="inlineStr">
        <is>
          <t>cliente810@</t>
        </is>
      </c>
      <c r="F3548" s="3" t="inlineStr">
        <is>
          <t>+54 9 2326 794022</t>
        </is>
      </c>
      <c r="H3548" s="3" t="inlineStr">
        <is>
          <t>Bs.As</t>
        </is>
      </c>
      <c r="I3548" s="3" t="inlineStr">
        <is>
          <t>Teclado mecánico</t>
        </is>
      </c>
      <c r="J3548" s="3" t="inlineStr">
        <is>
          <t>Audio</t>
        </is>
      </c>
      <c r="K3548" s="3">
        <v>5</v>
      </c>
      <c r="L3548" s="5">
        <v>31318.3</v>
      </c>
      <c r="M3548" s="3">
        <v>0</v>
      </c>
      <c r="N3548" s="5">
        <v>156591.5</v>
      </c>
      <c r="O3548" s="3" t="inlineStr">
        <is>
          <t>Tarjeta Débito</t>
        </is>
      </c>
      <c r="P3548" s="3" t="inlineStr">
        <is>
          <t>Admin</t>
        </is>
      </c>
      <c r="R3548" s="3" t="inlineStr">
        <is>
          <t>Cancelado</t>
        </is>
      </c>
      <c r="S3548" s="3" t="inlineStr">
        <is>
          <t>OK</t>
        </is>
      </c>
      <c r="T3548" s="3">
        <f>IF(COUNTA(A3548:S3548)&lt;19,"REVISAR","OK")</f>
        <v>0</v>
      </c>
      <c r="U3548" s="3">
        <f>IF(ISNUMBER(B3548),"OK","REVISAR")</f>
        <v>0</v>
      </c>
      <c r="V3548" s="3">
        <f>IF(AND(ISNUMBER(K3548),K3548&gt;0,K3548&lt;50),"OK","REVISAR")</f>
        <v>0</v>
      </c>
      <c r="W3548" s="3">
        <f>IF(AND(ISNUMBER(L3548),L3548&gt;0,L3548&lt;1000000),"OK","REVISAR")</f>
        <v>0</v>
      </c>
      <c r="X3548" s="3">
        <f>IF(AND(ISNUMBER(K3548),ISNUMBER(L3548),ISNUMBER(M3548),ISNUMBER(N3548)),IF(ABS(N3548-(K3548*L3548*(1-M3548/100)))&gt;1,"REVISAR","OK"),"REVISAR")</f>
        <v>0</v>
      </c>
      <c r="Y3548" s="3">
        <f>IF(AND(ISNUMBER(SEARCH("@",E3548)),ISNUMBER(SEARCH(".",E3548))),"OK","REVISAR")</f>
        <v>0</v>
      </c>
      <c r="Z3548" s="3">
        <f>IF(COUNTIF($A$2:$A$5001,A3548)&gt;1,"REVISAR","OK")</f>
        <v>0</v>
      </c>
    </row>
    <row r="3549">
      <c r="A3549" s="3">
        <v>3548</v>
      </c>
      <c r="B3549" s="4">
        <v>45467</v>
      </c>
      <c r="C3549" s="3" t="inlineStr">
        <is>
          <t>María Gómez</t>
        </is>
      </c>
      <c r="D3549" s="3" t="inlineStr">
        <is>
          <t>23127192</t>
        </is>
      </c>
      <c r="E3549" s="3" t="inlineStr">
        <is>
          <t>cliente365@</t>
        </is>
      </c>
      <c r="F3549" s="3" t="inlineStr">
        <is>
          <t>+54 9 2326 280679</t>
        </is>
      </c>
      <c r="G3549" s="3" t="inlineStr">
        <is>
          <t>Cordoba</t>
        </is>
      </c>
      <c r="H3549" s="3" t="inlineStr">
        <is>
          <t>Mendoza</t>
        </is>
      </c>
      <c r="I3549" s="3" t="inlineStr">
        <is>
          <t>Disco SSD 480GB</t>
        </is>
      </c>
      <c r="J3549" s="3" t="inlineStr">
        <is>
          <t>Sin categoria</t>
        </is>
      </c>
      <c r="K3549" s="3">
        <v>3</v>
      </c>
      <c r="L3549" s="5">
        <v>11909.78</v>
      </c>
      <c r="M3549" s="3">
        <v>15</v>
      </c>
      <c r="N3549" s="5">
        <v>0</v>
      </c>
      <c r="O3549" s="3" t="inlineStr">
        <is>
          <t>Tarjeta Débito</t>
        </is>
      </c>
      <c r="P3549" s="3" t="inlineStr">
        <is>
          <t>Benjamín</t>
        </is>
      </c>
      <c r="Q3549" s="3" t="inlineStr">
        <is>
          <t>local 1</t>
        </is>
      </c>
      <c r="R3549" s="3" t="inlineStr">
        <is>
          <t>entregado</t>
        </is>
      </c>
      <c r="S3549" s="3" t="inlineStr">
        <is>
          <t>Producto sin stock</t>
        </is>
      </c>
      <c r="T3549" s="3">
        <f>IF(COUNTA(A3549:S3549)&lt;19,"REVISAR","OK")</f>
        <v>0</v>
      </c>
      <c r="U3549" s="3">
        <f>IF(ISNUMBER(B3549),"OK","REVISAR")</f>
        <v>0</v>
      </c>
      <c r="V3549" s="3">
        <f>IF(AND(ISNUMBER(K3549),K3549&gt;0,K3549&lt;50),"OK","REVISAR")</f>
        <v>0</v>
      </c>
      <c r="W3549" s="3">
        <f>IF(AND(ISNUMBER(L3549),L3549&gt;0,L3549&lt;1000000),"OK","REVISAR")</f>
        <v>0</v>
      </c>
      <c r="X3549" s="3">
        <f>IF(AND(ISNUMBER(K3549),ISNUMBER(L3549),ISNUMBER(M3549),ISNUMBER(N3549)),IF(ABS(N3549-(K3549*L3549*(1-M3549/100)))&gt;1,"REVISAR","OK"),"REVISAR")</f>
        <v>0</v>
      </c>
      <c r="Y3549" s="3">
        <f>IF(AND(ISNUMBER(SEARCH("@",E3549)),ISNUMBER(SEARCH(".",E3549))),"OK","REVISAR")</f>
        <v>0</v>
      </c>
      <c r="Z3549" s="3">
        <f>IF(COUNTIF($A$2:$A$5001,A3549)&gt;1,"REVISAR","OK")</f>
        <v>0</v>
      </c>
    </row>
    <row r="3550">
      <c r="A3550" s="3">
        <v>3549</v>
      </c>
      <c r="B3550" s="4">
        <v>45467</v>
      </c>
      <c r="C3550" s="3" t="inlineStr">
        <is>
          <t>Ana Martínez</t>
        </is>
      </c>
      <c r="D3550" s="3" t="inlineStr">
        <is>
          <t>38106913</t>
        </is>
      </c>
      <c r="E3550" s="3" t="inlineStr">
        <is>
          <t>cliente161@hotmial.com</t>
        </is>
      </c>
      <c r="F3550" s="3" t="inlineStr">
        <is>
          <t>+54 9 2326 539136</t>
        </is>
      </c>
      <c r="G3550" s="3" t="inlineStr">
        <is>
          <t>san antonio de areco</t>
        </is>
      </c>
      <c r="I3550" s="3" t="inlineStr">
        <is>
          <t>Disco SSD 480GB</t>
        </is>
      </c>
      <c r="K3550" s="3">
        <v>2</v>
      </c>
      <c r="L3550" s="5">
        <v>96293.74000000001</v>
      </c>
      <c r="O3550" s="3" t="inlineStr">
        <is>
          <t>Tarjeta Crédito</t>
        </is>
      </c>
      <c r="Q3550" s="3" t="inlineStr">
        <is>
          <t>Sucursal Centro</t>
        </is>
      </c>
      <c r="R3550" s="3" t="inlineStr">
        <is>
          <t>Pendiente</t>
        </is>
      </c>
      <c r="S3550" s="3" t="inlineStr">
        <is>
          <t>Producto sin stock</t>
        </is>
      </c>
      <c r="T3550" s="3">
        <f>IF(COUNTA(A3550:S3550)&lt;19,"REVISAR","OK")</f>
        <v>0</v>
      </c>
      <c r="U3550" s="3">
        <f>IF(ISNUMBER(B3550),"OK","REVISAR")</f>
        <v>0</v>
      </c>
      <c r="V3550" s="3">
        <f>IF(AND(ISNUMBER(K3550),K3550&gt;0,K3550&lt;50),"OK","REVISAR")</f>
        <v>0</v>
      </c>
      <c r="W3550" s="3">
        <f>IF(AND(ISNUMBER(L3550),L3550&gt;0,L3550&lt;1000000),"OK","REVISAR")</f>
        <v>0</v>
      </c>
      <c r="X3550" s="3">
        <f>IF(AND(ISNUMBER(K3550),ISNUMBER(L3550),ISNUMBER(M3550),ISNUMBER(N3550)),IF(ABS(N3550-(K3550*L3550*(1-M3550/100)))&gt;1,"REVISAR","OK"),"REVISAR")</f>
        <v>0</v>
      </c>
      <c r="Y3550" s="3">
        <f>IF(AND(ISNUMBER(SEARCH("@",E3550)),ISNUMBER(SEARCH(".",E3550))),"OK","REVISAR")</f>
        <v>0</v>
      </c>
      <c r="Z3550" s="3">
        <f>IF(COUNTIF($A$2:$A$5001,A3550)&gt;1,"REVISAR","OK")</f>
        <v>0</v>
      </c>
    </row>
    <row r="3551">
      <c r="A3551" s="3">
        <v>3550</v>
      </c>
      <c r="B3551" s="4">
        <v>45529</v>
      </c>
      <c r="C3551" s="3" t="inlineStr">
        <is>
          <t>Lucas Rodríguez</t>
        </is>
      </c>
      <c r="D3551" s="3" t="inlineStr">
        <is>
          <t>22376060</t>
        </is>
      </c>
      <c r="E3551" s="3" t="inlineStr">
        <is>
          <t>cliente644@gmail.com</t>
        </is>
      </c>
      <c r="F3551" s="3" t="inlineStr">
        <is>
          <t>+54 9 2326 233972</t>
        </is>
      </c>
      <c r="G3551" s="3" t="inlineStr">
        <is>
          <t>Areco</t>
        </is>
      </c>
      <c r="H3551" s="3" t="inlineStr">
        <is>
          <t>Bs.As</t>
        </is>
      </c>
      <c r="I3551" s="3" t="inlineStr">
        <is>
          <t>Mouse gamer</t>
        </is>
      </c>
      <c r="J3551" s="3" t="inlineStr">
        <is>
          <t>Tecnologia</t>
        </is>
      </c>
      <c r="K3551" s="3">
        <v>150</v>
      </c>
      <c r="L3551" s="5">
        <v>13981.11</v>
      </c>
      <c r="M3551" s="3">
        <v>25</v>
      </c>
      <c r="N3551" s="5">
        <v>1572874.88</v>
      </c>
      <c r="O3551" s="3" t="inlineStr">
        <is>
          <t>Cheque</t>
        </is>
      </c>
      <c r="P3551" s="3" t="inlineStr">
        <is>
          <t>Benjamín</t>
        </is>
      </c>
      <c r="Q3551" s="3" t="inlineStr">
        <is>
          <t>Centro</t>
        </is>
      </c>
      <c r="T3551" s="3">
        <f>IF(COUNTA(A3551:S3551)&lt;19,"REVISAR","OK")</f>
        <v>0</v>
      </c>
      <c r="U3551" s="3">
        <f>IF(ISNUMBER(B3551),"OK","REVISAR")</f>
        <v>0</v>
      </c>
      <c r="V3551" s="3">
        <f>IF(AND(ISNUMBER(K3551),K3551&gt;0,K3551&lt;50),"OK","REVISAR")</f>
        <v>0</v>
      </c>
      <c r="W3551" s="3">
        <f>IF(AND(ISNUMBER(L3551),L3551&gt;0,L3551&lt;1000000),"OK","REVISAR")</f>
        <v>0</v>
      </c>
      <c r="X3551" s="3">
        <f>IF(AND(ISNUMBER(K3551),ISNUMBER(L3551),ISNUMBER(M3551),ISNUMBER(N3551)),IF(ABS(N3551-(K3551*L3551*(1-M3551/100)))&gt;1,"REVISAR","OK"),"REVISAR")</f>
        <v>0</v>
      </c>
      <c r="Y3551" s="3">
        <f>IF(AND(ISNUMBER(SEARCH("@",E3551)),ISNUMBER(SEARCH(".",E3551))),"OK","REVISAR")</f>
        <v>0</v>
      </c>
      <c r="Z3551" s="3">
        <f>IF(COUNTIF($A$2:$A$5001,A3551)&gt;1,"REVISAR","OK")</f>
        <v>0</v>
      </c>
    </row>
    <row r="3552">
      <c r="A3552" s="3">
        <v>3551</v>
      </c>
      <c r="B3552" s="4">
        <v>45323</v>
      </c>
      <c r="C3552" s="3" t="inlineStr">
        <is>
          <t>Martín Fernández</t>
        </is>
      </c>
      <c r="D3552" s="3" t="inlineStr">
        <is>
          <t>22340914</t>
        </is>
      </c>
      <c r="E3552" s="3" t="inlineStr">
        <is>
          <t>cliente785@gmai.com</t>
        </is>
      </c>
      <c r="F3552" s="3" t="inlineStr">
        <is>
          <t>+54 9 2326 331266</t>
        </is>
      </c>
      <c r="G3552" s="3" t="inlineStr">
        <is>
          <t>San Antonio de Areco</t>
        </is>
      </c>
      <c r="H3552" s="3" t="inlineStr">
        <is>
          <t>buenos aires</t>
        </is>
      </c>
      <c r="I3552" s="3" t="inlineStr">
        <is>
          <t>Memoria RAM 8GB</t>
        </is>
      </c>
      <c r="K3552" s="3">
        <v>6</v>
      </c>
      <c r="L3552" s="5">
        <v>136299.26</v>
      </c>
      <c r="M3552" s="3">
        <v>0</v>
      </c>
      <c r="N3552" s="5">
        <v>817795.5600000001</v>
      </c>
      <c r="O3552" s="3" t="inlineStr">
        <is>
          <t>Cheque</t>
        </is>
      </c>
      <c r="P3552" s="3" t="inlineStr">
        <is>
          <t>Benjamín</t>
        </is>
      </c>
      <c r="T3552" s="3">
        <f>IF(COUNTA(A3552:S3552)&lt;19,"REVISAR","OK")</f>
        <v>0</v>
      </c>
      <c r="U3552" s="3">
        <f>IF(ISNUMBER(B3552),"OK","REVISAR")</f>
        <v>0</v>
      </c>
      <c r="V3552" s="3">
        <f>IF(AND(ISNUMBER(K3552),K3552&gt;0,K3552&lt;50),"OK","REVISAR")</f>
        <v>0</v>
      </c>
      <c r="W3552" s="3">
        <f>IF(AND(ISNUMBER(L3552),L3552&gt;0,L3552&lt;1000000),"OK","REVISAR")</f>
        <v>0</v>
      </c>
      <c r="X3552" s="3">
        <f>IF(AND(ISNUMBER(K3552),ISNUMBER(L3552),ISNUMBER(M3552),ISNUMBER(N3552)),IF(ABS(N3552-(K3552*L3552*(1-M3552/100)))&gt;1,"REVISAR","OK"),"REVISAR")</f>
        <v>0</v>
      </c>
      <c r="Y3552" s="3">
        <f>IF(AND(ISNUMBER(SEARCH("@",E3552)),ISNUMBER(SEARCH(".",E3552))),"OK","REVISAR")</f>
        <v>0</v>
      </c>
      <c r="Z3552" s="3">
        <f>IF(COUNTIF($A$2:$A$5001,A3552)&gt;1,"REVISAR","OK")</f>
        <v>0</v>
      </c>
    </row>
    <row r="3553">
      <c r="A3553" s="3">
        <v>3552</v>
      </c>
      <c r="B3553" s="4">
        <v>45647</v>
      </c>
      <c r="C3553" s="3" t="inlineStr">
        <is>
          <t>Lucas Rodríguez</t>
        </is>
      </c>
      <c r="D3553" s="3" t="inlineStr">
        <is>
          <t>30247835</t>
        </is>
      </c>
      <c r="E3553" s="3" t="inlineStr">
        <is>
          <t>cliente688@sinmail</t>
        </is>
      </c>
      <c r="F3553" s="3" t="inlineStr">
        <is>
          <t>+54 9 2326 286233</t>
        </is>
      </c>
      <c r="G3553" s="3" t="inlineStr">
        <is>
          <t>Capital Federal</t>
        </is>
      </c>
      <c r="H3553" s="3" t="inlineStr">
        <is>
          <t>Buenos Aires</t>
        </is>
      </c>
      <c r="I3553" s="3" t="inlineStr">
        <is>
          <t>Cable USB-C</t>
        </is>
      </c>
      <c r="K3553" s="3">
        <v>1</v>
      </c>
      <c r="L3553" s="5">
        <v>125144.24</v>
      </c>
      <c r="M3553" s="3">
        <v>10</v>
      </c>
      <c r="N3553" s="5">
        <v>112629.82</v>
      </c>
      <c r="O3553" s="3" t="inlineStr">
        <is>
          <t>Tarjeta Débito</t>
        </is>
      </c>
      <c r="Q3553" s="3" t="inlineStr">
        <is>
          <t>Sucursal Norte</t>
        </is>
      </c>
      <c r="T3553" s="3">
        <f>IF(COUNTA(A3553:S3553)&lt;19,"REVISAR","OK")</f>
        <v>0</v>
      </c>
      <c r="U3553" s="3">
        <f>IF(ISNUMBER(B3553),"OK","REVISAR")</f>
        <v>0</v>
      </c>
      <c r="V3553" s="3">
        <f>IF(AND(ISNUMBER(K3553),K3553&gt;0,K3553&lt;50),"OK","REVISAR")</f>
        <v>0</v>
      </c>
      <c r="W3553" s="3">
        <f>IF(AND(ISNUMBER(L3553),L3553&gt;0,L3553&lt;1000000),"OK","REVISAR")</f>
        <v>0</v>
      </c>
      <c r="X3553" s="3">
        <f>IF(AND(ISNUMBER(K3553),ISNUMBER(L3553),ISNUMBER(M3553),ISNUMBER(N3553)),IF(ABS(N3553-(K3553*L3553*(1-M3553/100)))&gt;1,"REVISAR","OK"),"REVISAR")</f>
        <v>0</v>
      </c>
      <c r="Y3553" s="3">
        <f>IF(AND(ISNUMBER(SEARCH("@",E3553)),ISNUMBER(SEARCH(".",E3553))),"OK","REVISAR")</f>
        <v>0</v>
      </c>
      <c r="Z3553" s="3">
        <f>IF(COUNTIF($A$2:$A$5001,A3553)&gt;1,"REVISAR","OK")</f>
        <v>0</v>
      </c>
    </row>
    <row r="3554">
      <c r="A3554" s="3">
        <v>3553</v>
      </c>
      <c r="B3554" s="4">
        <v>45676</v>
      </c>
      <c r="C3554" s="3" t="inlineStr">
        <is>
          <t>Pedro Sánchez</t>
        </is>
      </c>
      <c r="D3554" s="3" t="inlineStr">
        <is>
          <t>37804638</t>
        </is>
      </c>
      <c r="E3554" s="3" t="inlineStr">
        <is>
          <t>cliente763@sinmail</t>
        </is>
      </c>
      <c r="F3554" s="3" t="inlineStr">
        <is>
          <t>+54 9 2326 952531</t>
        </is>
      </c>
      <c r="G3554" s="3" t="inlineStr">
        <is>
          <t>Buenos Aires</t>
        </is>
      </c>
      <c r="I3554" s="3" t="inlineStr">
        <is>
          <t>Cargador rápido</t>
        </is>
      </c>
      <c r="J3554" s="3" t="inlineStr">
        <is>
          <t>Hogar</t>
        </is>
      </c>
      <c r="K3554" s="3">
        <v>1</v>
      </c>
      <c r="L3554" s="5">
        <v>141373.47</v>
      </c>
      <c r="M3554" s="3">
        <v>10</v>
      </c>
      <c r="N3554" s="5">
        <v>127236.12</v>
      </c>
      <c r="O3554" s="3" t="inlineStr">
        <is>
          <t>Mercado Pago</t>
        </is>
      </c>
      <c r="P3554" s="3" t="inlineStr">
        <is>
          <t>admin</t>
        </is>
      </c>
      <c r="Q3554" s="3" t="inlineStr">
        <is>
          <t>Sucursal Norte</t>
        </is>
      </c>
      <c r="S3554" s="3" t="inlineStr">
        <is>
          <t>Duplicado probable</t>
        </is>
      </c>
      <c r="T3554" s="3">
        <f>IF(COUNTA(A3554:S3554)&lt;19,"REVISAR","OK")</f>
        <v>0</v>
      </c>
      <c r="U3554" s="3">
        <f>IF(ISNUMBER(B3554),"OK","REVISAR")</f>
        <v>0</v>
      </c>
      <c r="V3554" s="3">
        <f>IF(AND(ISNUMBER(K3554),K3554&gt;0,K3554&lt;50),"OK","REVISAR")</f>
        <v>0</v>
      </c>
      <c r="W3554" s="3">
        <f>IF(AND(ISNUMBER(L3554),L3554&gt;0,L3554&lt;1000000),"OK","REVISAR")</f>
        <v>0</v>
      </c>
      <c r="X3554" s="3">
        <f>IF(AND(ISNUMBER(K3554),ISNUMBER(L3554),ISNUMBER(M3554),ISNUMBER(N3554)),IF(ABS(N3554-(K3554*L3554*(1-M3554/100)))&gt;1,"REVISAR","OK"),"REVISAR")</f>
        <v>0</v>
      </c>
      <c r="Y3554" s="3">
        <f>IF(AND(ISNUMBER(SEARCH("@",E3554)),ISNUMBER(SEARCH(".",E3554))),"OK","REVISAR")</f>
        <v>0</v>
      </c>
      <c r="Z3554" s="3">
        <f>IF(COUNTIF($A$2:$A$5001,A3554)&gt;1,"REVISAR","OK")</f>
        <v>0</v>
      </c>
    </row>
    <row r="3555">
      <c r="A3555" s="3">
        <v>3554</v>
      </c>
      <c r="B3555" s="4">
        <v>45329</v>
      </c>
      <c r="C3555" s="3" t="inlineStr">
        <is>
          <t>María Gómez</t>
        </is>
      </c>
      <c r="D3555" s="3" t="inlineStr">
        <is>
          <t>28248737</t>
        </is>
      </c>
      <c r="E3555" s="3" t="inlineStr">
        <is>
          <t>@gmail.com</t>
        </is>
      </c>
      <c r="F3555" s="3" t="inlineStr">
        <is>
          <t>+54 9 2326 473824</t>
        </is>
      </c>
      <c r="G3555" s="3" t="inlineStr">
        <is>
          <t>S. A. de Areco</t>
        </is>
      </c>
      <c r="H3555" s="3" t="inlineStr">
        <is>
          <t>buenos aires</t>
        </is>
      </c>
      <c r="I3555" s="3" t="inlineStr">
        <is>
          <t>Webcam HD</t>
        </is>
      </c>
      <c r="J3555" s="3" t="inlineStr">
        <is>
          <t>tecnologia</t>
        </is>
      </c>
      <c r="K3555" s="3">
        <v>6</v>
      </c>
      <c r="L3555" s="5">
        <v>158673.27</v>
      </c>
      <c r="M3555" s="3">
        <v>10</v>
      </c>
      <c r="N3555" s="5">
        <v>856835.66</v>
      </c>
      <c r="O3555" s="3" t="inlineStr">
        <is>
          <t>Tarjeta Crédito</t>
        </is>
      </c>
      <c r="P3555" s="3" t="inlineStr">
        <is>
          <t>Paul</t>
        </is>
      </c>
      <c r="Q3555" s="3" t="inlineStr">
        <is>
          <t>Sucursal Centro</t>
        </is>
      </c>
      <c r="R3555" s="3" t="inlineStr">
        <is>
          <t>Entregado</t>
        </is>
      </c>
      <c r="S3555" s="3" t="inlineStr">
        <is>
          <t>OK</t>
        </is>
      </c>
      <c r="T3555" s="3">
        <f>IF(COUNTA(A3555:S3555)&lt;19,"REVISAR","OK")</f>
        <v>0</v>
      </c>
      <c r="U3555" s="3">
        <f>IF(ISNUMBER(B3555),"OK","REVISAR")</f>
        <v>0</v>
      </c>
      <c r="V3555" s="3">
        <f>IF(AND(ISNUMBER(K3555),K3555&gt;0,K3555&lt;50),"OK","REVISAR")</f>
        <v>0</v>
      </c>
      <c r="W3555" s="3">
        <f>IF(AND(ISNUMBER(L3555),L3555&gt;0,L3555&lt;1000000),"OK","REVISAR")</f>
        <v>0</v>
      </c>
      <c r="X3555" s="3">
        <f>IF(AND(ISNUMBER(K3555),ISNUMBER(L3555),ISNUMBER(M3555),ISNUMBER(N3555)),IF(ABS(N3555-(K3555*L3555*(1-M3555/100)))&gt;1,"REVISAR","OK"),"REVISAR")</f>
        <v>0</v>
      </c>
      <c r="Y3555" s="3">
        <f>IF(AND(ISNUMBER(SEARCH("@",E3555)),ISNUMBER(SEARCH(".",E3555))),"OK","REVISAR")</f>
        <v>0</v>
      </c>
      <c r="Z3555" s="3">
        <f>IF(COUNTIF($A$2:$A$5001,A3555)&gt;1,"REVISAR","OK")</f>
        <v>0</v>
      </c>
    </row>
    <row r="3556">
      <c r="A3556" s="3">
        <v>3555</v>
      </c>
      <c r="B3556" s="4">
        <v>45760</v>
      </c>
      <c r="C3556" s="3" t="inlineStr">
        <is>
          <t>Camila Torres</t>
        </is>
      </c>
      <c r="D3556" s="3" t="inlineStr">
        <is>
          <t>35927472</t>
        </is>
      </c>
      <c r="E3556" s="3" t="inlineStr">
        <is>
          <t>cliente845@</t>
        </is>
      </c>
      <c r="F3556" s="3" t="inlineStr">
        <is>
          <t>+54 9 2326 595210</t>
        </is>
      </c>
      <c r="G3556" s="3" t="inlineStr">
        <is>
          <t>San Antonio de Areco</t>
        </is>
      </c>
      <c r="I3556" s="3" t="inlineStr">
        <is>
          <t>Silla gamer</t>
        </is>
      </c>
      <c r="J3556" s="3" t="inlineStr">
        <is>
          <t>tecnologia</t>
        </is>
      </c>
      <c r="K3556" s="3">
        <v>7</v>
      </c>
      <c r="L3556" s="5">
        <v>57095.18</v>
      </c>
      <c r="M3556" s="3">
        <v>10</v>
      </c>
      <c r="N3556" s="5">
        <v>359699.63</v>
      </c>
      <c r="O3556" s="3" t="inlineStr">
        <is>
          <t>Tarjeta Crédito</t>
        </is>
      </c>
      <c r="Q3556" s="3" t="inlineStr">
        <is>
          <t>Centro</t>
        </is>
      </c>
      <c r="S3556" s="3" t="inlineStr">
        <is>
          <t>Pago a confirmar</t>
        </is>
      </c>
      <c r="T3556" s="3">
        <f>IF(COUNTA(A3556:S3556)&lt;19,"REVISAR","OK")</f>
        <v>0</v>
      </c>
      <c r="U3556" s="3">
        <f>IF(ISNUMBER(B3556),"OK","REVISAR")</f>
        <v>0</v>
      </c>
      <c r="V3556" s="3">
        <f>IF(AND(ISNUMBER(K3556),K3556&gt;0,K3556&lt;50),"OK","REVISAR")</f>
        <v>0</v>
      </c>
      <c r="W3556" s="3">
        <f>IF(AND(ISNUMBER(L3556),L3556&gt;0,L3556&lt;1000000),"OK","REVISAR")</f>
        <v>0</v>
      </c>
      <c r="X3556" s="3">
        <f>IF(AND(ISNUMBER(K3556),ISNUMBER(L3556),ISNUMBER(M3556),ISNUMBER(N3556)),IF(ABS(N3556-(K3556*L3556*(1-M3556/100)))&gt;1,"REVISAR","OK"),"REVISAR")</f>
        <v>0</v>
      </c>
      <c r="Y3556" s="3">
        <f>IF(AND(ISNUMBER(SEARCH("@",E3556)),ISNUMBER(SEARCH(".",E3556))),"OK","REVISAR")</f>
        <v>0</v>
      </c>
      <c r="Z3556" s="3">
        <f>IF(COUNTIF($A$2:$A$5001,A3556)&gt;1,"REVISAR","OK")</f>
        <v>0</v>
      </c>
    </row>
    <row r="3557">
      <c r="A3557" s="3">
        <v>3556</v>
      </c>
      <c r="B3557" s="4">
        <v>45370</v>
      </c>
      <c r="C3557" s="3" t="inlineStr">
        <is>
          <t>Martín Fernández</t>
        </is>
      </c>
      <c r="D3557" s="3" t="inlineStr">
        <is>
          <t>30280882</t>
        </is>
      </c>
      <c r="E3557" s="3" t="inlineStr">
        <is>
          <t>cliente424@gmail.com</t>
        </is>
      </c>
      <c r="F3557" s="3" t="inlineStr">
        <is>
          <t>+54 9 2326 277048</t>
        </is>
      </c>
      <c r="G3557" s="3" t="inlineStr">
        <is>
          <t>Rosario</t>
        </is>
      </c>
      <c r="I3557" s="3" t="inlineStr">
        <is>
          <t>Cable USB-C</t>
        </is>
      </c>
      <c r="J3557" s="3" t="inlineStr">
        <is>
          <t>Hogar</t>
        </is>
      </c>
      <c r="K3557" s="3">
        <v>3</v>
      </c>
      <c r="L3557" s="5">
        <v>135116.23</v>
      </c>
      <c r="M3557" s="3">
        <v>0</v>
      </c>
      <c r="N3557" s="5">
        <v>405348.69</v>
      </c>
      <c r="O3557" s="3" t="inlineStr">
        <is>
          <t>Tarjeta Crédito</t>
        </is>
      </c>
      <c r="P3557" s="3" t="inlineStr">
        <is>
          <t>Lucas</t>
        </is>
      </c>
      <c r="Q3557" s="3" t="inlineStr">
        <is>
          <t>local 1</t>
        </is>
      </c>
      <c r="R3557" s="3" t="inlineStr">
        <is>
          <t>pendiente</t>
        </is>
      </c>
      <c r="S3557" s="3" t="inlineStr">
        <is>
          <t>Cliente reclama demora</t>
        </is>
      </c>
      <c r="T3557" s="3">
        <f>IF(COUNTA(A3557:S3557)&lt;19,"REVISAR","OK")</f>
        <v>0</v>
      </c>
      <c r="U3557" s="3">
        <f>IF(ISNUMBER(B3557),"OK","REVISAR")</f>
        <v>0</v>
      </c>
      <c r="V3557" s="3">
        <f>IF(AND(ISNUMBER(K3557),K3557&gt;0,K3557&lt;50),"OK","REVISAR")</f>
        <v>0</v>
      </c>
      <c r="W3557" s="3">
        <f>IF(AND(ISNUMBER(L3557),L3557&gt;0,L3557&lt;1000000),"OK","REVISAR")</f>
        <v>0</v>
      </c>
      <c r="X3557" s="3">
        <f>IF(AND(ISNUMBER(K3557),ISNUMBER(L3557),ISNUMBER(M3557),ISNUMBER(N3557)),IF(ABS(N3557-(K3557*L3557*(1-M3557/100)))&gt;1,"REVISAR","OK"),"REVISAR")</f>
        <v>0</v>
      </c>
      <c r="Y3557" s="3">
        <f>IF(AND(ISNUMBER(SEARCH("@",E3557)),ISNUMBER(SEARCH(".",E3557))),"OK","REVISAR")</f>
        <v>0</v>
      </c>
      <c r="Z3557" s="3">
        <f>IF(COUNTIF($A$2:$A$5001,A3557)&gt;1,"REVISAR","OK")</f>
        <v>0</v>
      </c>
    </row>
    <row r="3558">
      <c r="A3558" s="3">
        <v>3557</v>
      </c>
      <c r="B3558" s="4">
        <v>45620</v>
      </c>
      <c r="C3558" s="3" t="inlineStr">
        <is>
          <t>Lucas Rodríguez</t>
        </is>
      </c>
      <c r="D3558" s="3" t="inlineStr">
        <is>
          <t>21594922</t>
        </is>
      </c>
      <c r="E3558" s="3" t="inlineStr">
        <is>
          <t>cliente777@hotmail.com</t>
        </is>
      </c>
      <c r="F3558" s="3" t="inlineStr">
        <is>
          <t>+54 9 2326 908587</t>
        </is>
      </c>
      <c r="G3558" s="3" t="inlineStr">
        <is>
          <t>Rosario</t>
        </is>
      </c>
      <c r="H3558" s="3" t="inlineStr">
        <is>
          <t>CABA</t>
        </is>
      </c>
      <c r="I3558" s="3" t="inlineStr">
        <is>
          <t>Teclado mecánico</t>
        </is>
      </c>
      <c r="J3558" s="3" t="inlineStr">
        <is>
          <t>perifericos</t>
        </is>
      </c>
      <c r="K3558" s="3">
        <v>8</v>
      </c>
      <c r="L3558" s="5">
        <v>34514.71</v>
      </c>
      <c r="M3558" s="3">
        <v>10</v>
      </c>
      <c r="N3558" s="5">
        <v>248505.91</v>
      </c>
      <c r="O3558" s="3" t="inlineStr">
        <is>
          <t>Efectivo</t>
        </is>
      </c>
      <c r="P3558" s="3" t="inlineStr">
        <is>
          <t>Sin vendedor</t>
        </is>
      </c>
      <c r="Q3558" s="3" t="inlineStr">
        <is>
          <t>online</t>
        </is>
      </c>
      <c r="S3558" s="3" t="inlineStr">
        <is>
          <t>Producto sin stock</t>
        </is>
      </c>
      <c r="T3558" s="3">
        <f>IF(COUNTA(A3558:S3558)&lt;19,"REVISAR","OK")</f>
        <v>0</v>
      </c>
      <c r="U3558" s="3">
        <f>IF(ISNUMBER(B3558),"OK","REVISAR")</f>
        <v>0</v>
      </c>
      <c r="V3558" s="3">
        <f>IF(AND(ISNUMBER(K3558),K3558&gt;0,K3558&lt;50),"OK","REVISAR")</f>
        <v>0</v>
      </c>
      <c r="W3558" s="3">
        <f>IF(AND(ISNUMBER(L3558),L3558&gt;0,L3558&lt;1000000),"OK","REVISAR")</f>
        <v>0</v>
      </c>
      <c r="X3558" s="3">
        <f>IF(AND(ISNUMBER(K3558),ISNUMBER(L3558),ISNUMBER(M3558),ISNUMBER(N3558)),IF(ABS(N3558-(K3558*L3558*(1-M3558/100)))&gt;1,"REVISAR","OK"),"REVISAR")</f>
        <v>0</v>
      </c>
      <c r="Y3558" s="3">
        <f>IF(AND(ISNUMBER(SEARCH("@",E3558)),ISNUMBER(SEARCH(".",E3558))),"OK","REVISAR")</f>
        <v>0</v>
      </c>
      <c r="Z3558" s="3">
        <f>IF(COUNTIF($A$2:$A$5001,A3558)&gt;1,"REVISAR","OK")</f>
        <v>0</v>
      </c>
    </row>
    <row r="3559">
      <c r="A3559" s="3">
        <v>3558</v>
      </c>
      <c r="B3559" s="4">
        <v>45589</v>
      </c>
      <c r="C3559" s="3" t="inlineStr">
        <is>
          <t>Lucas Rodríguez</t>
        </is>
      </c>
      <c r="D3559" s="3" t="inlineStr">
        <is>
          <t>29667483</t>
        </is>
      </c>
      <c r="E3559" s="3" t="inlineStr">
        <is>
          <t>cliente433@sinmail</t>
        </is>
      </c>
      <c r="F3559" s="3" t="inlineStr">
        <is>
          <t>+54 9 2326 805443</t>
        </is>
      </c>
      <c r="G3559" s="3" t="inlineStr">
        <is>
          <t>Mar del Plata</t>
        </is>
      </c>
      <c r="H3559" s="3" t="inlineStr">
        <is>
          <t>Bs.As</t>
        </is>
      </c>
      <c r="I3559" s="3" t="inlineStr">
        <is>
          <t>Teclado mecánico</t>
        </is>
      </c>
      <c r="J3559" s="3" t="inlineStr">
        <is>
          <t>Periféricos</t>
        </is>
      </c>
      <c r="K3559" s="3">
        <v>7</v>
      </c>
      <c r="L3559" s="5">
        <v>39183.08</v>
      </c>
      <c r="M3559" s="3">
        <v>25</v>
      </c>
      <c r="N3559" s="5">
        <v>205711.17</v>
      </c>
      <c r="O3559" s="3" t="inlineStr">
        <is>
          <t>Mercado Pago</t>
        </is>
      </c>
      <c r="P3559" s="3" t="inlineStr">
        <is>
          <t>Paul</t>
        </is>
      </c>
      <c r="R3559" s="3" t="inlineStr">
        <is>
          <t>pendiente</t>
        </is>
      </c>
      <c r="S3559" s="3" t="inlineStr">
        <is>
          <t>OK</t>
        </is>
      </c>
      <c r="T3559" s="3">
        <f>IF(COUNTA(A3559:S3559)&lt;19,"REVISAR","OK")</f>
        <v>0</v>
      </c>
      <c r="U3559" s="3">
        <f>IF(ISNUMBER(B3559),"OK","REVISAR")</f>
        <v>0</v>
      </c>
      <c r="V3559" s="3">
        <f>IF(AND(ISNUMBER(K3559),K3559&gt;0,K3559&lt;50),"OK","REVISAR")</f>
        <v>0</v>
      </c>
      <c r="W3559" s="3">
        <f>IF(AND(ISNUMBER(L3559),L3559&gt;0,L3559&lt;1000000),"OK","REVISAR")</f>
        <v>0</v>
      </c>
      <c r="X3559" s="3">
        <f>IF(AND(ISNUMBER(K3559),ISNUMBER(L3559),ISNUMBER(M3559),ISNUMBER(N3559)),IF(ABS(N3559-(K3559*L3559*(1-M3559/100)))&gt;1,"REVISAR","OK"),"REVISAR")</f>
        <v>0</v>
      </c>
      <c r="Y3559" s="3">
        <f>IF(AND(ISNUMBER(SEARCH("@",E3559)),ISNUMBER(SEARCH(".",E3559))),"OK","REVISAR")</f>
        <v>0</v>
      </c>
      <c r="Z3559" s="3">
        <f>IF(COUNTIF($A$2:$A$5001,A3559)&gt;1,"REVISAR","OK")</f>
        <v>0</v>
      </c>
    </row>
    <row r="3560">
      <c r="A3560" s="3">
        <v>3559</v>
      </c>
      <c r="B3560" s="4">
        <v>45409</v>
      </c>
      <c r="C3560" s="3" t="inlineStr">
        <is>
          <t>Martín Fernández</t>
        </is>
      </c>
      <c r="E3560" s="3" t="inlineStr">
        <is>
          <t>cliente341@yahoo.com</t>
        </is>
      </c>
      <c r="F3560" s="3" t="inlineStr">
        <is>
          <t>+54 9 2326 145699</t>
        </is>
      </c>
      <c r="G3560" s="3" t="inlineStr">
        <is>
          <t>Cordoba</t>
        </is>
      </c>
      <c r="H3560" s="3" t="inlineStr">
        <is>
          <t>Cordoba</t>
        </is>
      </c>
      <c r="I3560" s="3" t="inlineStr">
        <is>
          <t>Cargador rápido</t>
        </is>
      </c>
      <c r="J3560" s="3" t="inlineStr">
        <is>
          <t>perifericos</t>
        </is>
      </c>
      <c r="K3560" s="3">
        <v>4</v>
      </c>
      <c r="L3560" s="5">
        <v>-1000</v>
      </c>
      <c r="M3560" s="3">
        <v>25</v>
      </c>
      <c r="N3560" s="5">
        <v>-3000</v>
      </c>
      <c r="O3560" s="3" t="inlineStr">
        <is>
          <t>efectivo</t>
        </is>
      </c>
      <c r="P3560" s="3" t="inlineStr">
        <is>
          <t>Benjamín</t>
        </is>
      </c>
      <c r="Q3560" s="3" t="inlineStr">
        <is>
          <t>online</t>
        </is>
      </c>
      <c r="R3560" s="3" t="inlineStr">
        <is>
          <t>Pendiente</t>
        </is>
      </c>
      <c r="T3560" s="3">
        <f>IF(COUNTA(A3560:S3560)&lt;19,"REVISAR","OK")</f>
        <v>0</v>
      </c>
      <c r="U3560" s="3">
        <f>IF(ISNUMBER(B3560),"OK","REVISAR")</f>
        <v>0</v>
      </c>
      <c r="V3560" s="3">
        <f>IF(AND(ISNUMBER(K3560),K3560&gt;0,K3560&lt;50),"OK","REVISAR")</f>
        <v>0</v>
      </c>
      <c r="W3560" s="3">
        <f>IF(AND(ISNUMBER(L3560),L3560&gt;0,L3560&lt;1000000),"OK","REVISAR")</f>
        <v>0</v>
      </c>
      <c r="X3560" s="3">
        <f>IF(AND(ISNUMBER(K3560),ISNUMBER(L3560),ISNUMBER(M3560),ISNUMBER(N3560)),IF(ABS(N3560-(K3560*L3560*(1-M3560/100)))&gt;1,"REVISAR","OK"),"REVISAR")</f>
        <v>0</v>
      </c>
      <c r="Y3560" s="3">
        <f>IF(AND(ISNUMBER(SEARCH("@",E3560)),ISNUMBER(SEARCH(".",E3560))),"OK","REVISAR")</f>
        <v>0</v>
      </c>
      <c r="Z3560" s="3">
        <f>IF(COUNTIF($A$2:$A$5001,A3560)&gt;1,"REVISAR","OK")</f>
        <v>0</v>
      </c>
    </row>
    <row r="3561">
      <c r="A3561" s="3">
        <v>3560</v>
      </c>
      <c r="B3561" s="4">
        <v>45800</v>
      </c>
      <c r="C3561" s="3" t="inlineStr">
        <is>
          <t>Pedro Sánchez</t>
        </is>
      </c>
      <c r="D3561" s="3" t="inlineStr">
        <is>
          <t>32992157</t>
        </is>
      </c>
      <c r="E3561" s="3" t="inlineStr">
        <is>
          <t>no tiene</t>
        </is>
      </c>
      <c r="F3561" s="3" t="inlineStr">
        <is>
          <t>+54 9 2326 626770</t>
        </is>
      </c>
      <c r="G3561" s="3" t="inlineStr">
        <is>
          <t>San Antonio de Areco</t>
        </is>
      </c>
      <c r="I3561" s="3" t="inlineStr">
        <is>
          <t>Producto desconocido</t>
        </is>
      </c>
      <c r="J3561" s="3" t="inlineStr">
        <is>
          <t>Computación</t>
        </is>
      </c>
      <c r="K3561" s="3">
        <v>7</v>
      </c>
      <c r="L3561" s="5">
        <v>60944.38</v>
      </c>
      <c r="M3561" s="3">
        <v>0</v>
      </c>
      <c r="N3561" s="5">
        <v>426610.66</v>
      </c>
      <c r="O3561" s="3" t="inlineStr">
        <is>
          <t>Tarjeta Crédito</t>
        </is>
      </c>
      <c r="P3561" s="3" t="inlineStr">
        <is>
          <t>Sofía</t>
        </is>
      </c>
      <c r="Q3561" s="3" t="inlineStr">
        <is>
          <t>Norte</t>
        </is>
      </c>
      <c r="R3561" s="3" t="inlineStr">
        <is>
          <t>No aplica</t>
        </is>
      </c>
      <c r="S3561" s="3" t="inlineStr">
        <is>
          <t>Producto sin stock</t>
        </is>
      </c>
      <c r="T3561" s="3">
        <f>IF(COUNTA(A3561:S3561)&lt;19,"REVISAR","OK")</f>
        <v>0</v>
      </c>
      <c r="U3561" s="3">
        <f>IF(ISNUMBER(B3561),"OK","REVISAR")</f>
        <v>0</v>
      </c>
      <c r="V3561" s="3">
        <f>IF(AND(ISNUMBER(K3561),K3561&gt;0,K3561&lt;50),"OK","REVISAR")</f>
        <v>0</v>
      </c>
      <c r="W3561" s="3">
        <f>IF(AND(ISNUMBER(L3561),L3561&gt;0,L3561&lt;1000000),"OK","REVISAR")</f>
        <v>0</v>
      </c>
      <c r="X3561" s="3">
        <f>IF(AND(ISNUMBER(K3561),ISNUMBER(L3561),ISNUMBER(M3561),ISNUMBER(N3561)),IF(ABS(N3561-(K3561*L3561*(1-M3561/100)))&gt;1,"REVISAR","OK"),"REVISAR")</f>
        <v>0</v>
      </c>
      <c r="Y3561" s="3">
        <f>IF(AND(ISNUMBER(SEARCH("@",E3561)),ISNUMBER(SEARCH(".",E3561))),"OK","REVISAR")</f>
        <v>0</v>
      </c>
      <c r="Z3561" s="3">
        <f>IF(COUNTIF($A$2:$A$5001,A3561)&gt;1,"REVISAR","OK")</f>
        <v>0</v>
      </c>
    </row>
    <row r="3562">
      <c r="A3562" s="3">
        <v>3561</v>
      </c>
      <c r="B3562" s="4">
        <v>45320</v>
      </c>
      <c r="C3562" s="3" t="inlineStr">
        <is>
          <t>Martín Fernández</t>
        </is>
      </c>
      <c r="D3562" s="3" t="inlineStr">
        <is>
          <t>24364699</t>
        </is>
      </c>
      <c r="E3562" s="3" t="inlineStr">
        <is>
          <t>cliente459@gmai.com</t>
        </is>
      </c>
      <c r="F3562" s="3" t="inlineStr">
        <is>
          <t>+54 9 2326 253896</t>
        </is>
      </c>
      <c r="G3562" s="3" t="inlineStr">
        <is>
          <t>Bs As</t>
        </is>
      </c>
      <c r="H3562" s="3" t="inlineStr">
        <is>
          <t>buenos aires</t>
        </is>
      </c>
      <c r="I3562" s="3" t="inlineStr">
        <is>
          <t>Memoria RAM 8GB</t>
        </is>
      </c>
      <c r="J3562" s="3" t="inlineStr">
        <is>
          <t>Computación</t>
        </is>
      </c>
      <c r="K3562" s="3">
        <v>7</v>
      </c>
      <c r="L3562" s="5">
        <v>47373.03</v>
      </c>
      <c r="M3562" s="3">
        <v>0</v>
      </c>
      <c r="N3562" s="5">
        <v>331611.21</v>
      </c>
      <c r="Q3562" s="3" t="inlineStr">
        <is>
          <t>Sucursal Norte</t>
        </is>
      </c>
      <c r="R3562" s="3" t="inlineStr">
        <is>
          <t>Entregado</t>
        </is>
      </c>
      <c r="S3562" s="3" t="inlineStr">
        <is>
          <t>Dirección incompleta</t>
        </is>
      </c>
      <c r="T3562" s="3">
        <f>IF(COUNTA(A3562:S3562)&lt;19,"REVISAR","OK")</f>
        <v>0</v>
      </c>
      <c r="U3562" s="3">
        <f>IF(ISNUMBER(B3562),"OK","REVISAR")</f>
        <v>0</v>
      </c>
      <c r="V3562" s="3">
        <f>IF(AND(ISNUMBER(K3562),K3562&gt;0,K3562&lt;50),"OK","REVISAR")</f>
        <v>0</v>
      </c>
      <c r="W3562" s="3">
        <f>IF(AND(ISNUMBER(L3562),L3562&gt;0,L3562&lt;1000000),"OK","REVISAR")</f>
        <v>0</v>
      </c>
      <c r="X3562" s="3">
        <f>IF(AND(ISNUMBER(K3562),ISNUMBER(L3562),ISNUMBER(M3562),ISNUMBER(N3562)),IF(ABS(N3562-(K3562*L3562*(1-M3562/100)))&gt;1,"REVISAR","OK"),"REVISAR")</f>
        <v>0</v>
      </c>
      <c r="Y3562" s="3">
        <f>IF(AND(ISNUMBER(SEARCH("@",E3562)),ISNUMBER(SEARCH(".",E3562))),"OK","REVISAR")</f>
        <v>0</v>
      </c>
      <c r="Z3562" s="3">
        <f>IF(COUNTIF($A$2:$A$5001,A3562)&gt;1,"REVISAR","OK")</f>
        <v>0</v>
      </c>
    </row>
    <row r="3563">
      <c r="A3563" s="3">
        <v>3562</v>
      </c>
      <c r="B3563" s="4" t="inlineStr">
        <is>
          <t>sin fecha</t>
        </is>
      </c>
      <c r="D3563" s="3" t="inlineStr">
        <is>
          <t>23511902</t>
        </is>
      </c>
      <c r="E3563" s="3" t="inlineStr">
        <is>
          <t>cliente691@gmai.com</t>
        </is>
      </c>
      <c r="F3563" s="3" t="inlineStr">
        <is>
          <t>+54 9 2326 475887</t>
        </is>
      </c>
      <c r="G3563" s="3" t="inlineStr">
        <is>
          <t>Cordoba</t>
        </is>
      </c>
      <c r="H3563" s="3" t="inlineStr">
        <is>
          <t>CABA</t>
        </is>
      </c>
      <c r="I3563" s="3" t="inlineStr">
        <is>
          <t>Webcam HD</t>
        </is>
      </c>
      <c r="J3563" s="3" t="inlineStr">
        <is>
          <t>Computación</t>
        </is>
      </c>
      <c r="K3563" s="3">
        <v>3</v>
      </c>
      <c r="L3563" s="5">
        <v>46544.61</v>
      </c>
      <c r="M3563" s="3">
        <v>25</v>
      </c>
      <c r="N3563" s="5">
        <v>104725.37</v>
      </c>
      <c r="O3563" s="3" t="inlineStr">
        <is>
          <t>Mercado Pago</t>
        </is>
      </c>
      <c r="P3563" s="3" t="inlineStr">
        <is>
          <t>Admin</t>
        </is>
      </c>
      <c r="Q3563" s="3" t="inlineStr">
        <is>
          <t>Online</t>
        </is>
      </c>
      <c r="R3563" s="3" t="inlineStr">
        <is>
          <t>Pendiente</t>
        </is>
      </c>
      <c r="S3563" s="3" t="inlineStr">
        <is>
          <t>Duplicado probable</t>
        </is>
      </c>
      <c r="T3563" s="3">
        <f>IF(COUNTA(A3563:S3563)&lt;19,"REVISAR","OK")</f>
        <v>0</v>
      </c>
      <c r="U3563" s="3">
        <f>IF(ISNUMBER(B3563),"OK","REVISAR")</f>
        <v>0</v>
      </c>
      <c r="V3563" s="3">
        <f>IF(AND(ISNUMBER(K3563),K3563&gt;0,K3563&lt;50),"OK","REVISAR")</f>
        <v>0</v>
      </c>
      <c r="W3563" s="3">
        <f>IF(AND(ISNUMBER(L3563),L3563&gt;0,L3563&lt;1000000),"OK","REVISAR")</f>
        <v>0</v>
      </c>
      <c r="X3563" s="3">
        <f>IF(AND(ISNUMBER(K3563),ISNUMBER(L3563),ISNUMBER(M3563),ISNUMBER(N3563)),IF(ABS(N3563-(K3563*L3563*(1-M3563/100)))&gt;1,"REVISAR","OK"),"REVISAR")</f>
        <v>0</v>
      </c>
      <c r="Y3563" s="3">
        <f>IF(AND(ISNUMBER(SEARCH("@",E3563)),ISNUMBER(SEARCH(".",E3563))),"OK","REVISAR")</f>
        <v>0</v>
      </c>
      <c r="Z3563" s="3">
        <f>IF(COUNTIF($A$2:$A$5001,A3563)&gt;1,"REVISAR","OK")</f>
        <v>0</v>
      </c>
    </row>
    <row r="3564">
      <c r="A3564" s="3">
        <v>3563</v>
      </c>
      <c r="B3564" s="4">
        <v>45581</v>
      </c>
      <c r="D3564" s="3" t="inlineStr">
        <is>
          <t>21387708</t>
        </is>
      </c>
      <c r="E3564" s="3" t="inlineStr">
        <is>
          <t>cliente385@hotmail.com</t>
        </is>
      </c>
      <c r="F3564" s="3" t="inlineStr">
        <is>
          <t>+54 9 2326 328437</t>
        </is>
      </c>
      <c r="G3564" s="3" t="inlineStr">
        <is>
          <t>Mar del Plata</t>
        </is>
      </c>
      <c r="H3564" s="3" t="inlineStr">
        <is>
          <t>Mendoza</t>
        </is>
      </c>
      <c r="I3564" s="3" t="inlineStr">
        <is>
          <t>Monitor 24</t>
        </is>
      </c>
      <c r="J3564" s="3" t="inlineStr">
        <is>
          <t>Tecnologia</t>
        </is>
      </c>
      <c r="K3564" s="3">
        <v>6</v>
      </c>
      <c r="L3564" s="5">
        <v>-25000</v>
      </c>
      <c r="M3564" s="3">
        <v>15</v>
      </c>
      <c r="N3564" s="5">
        <v>-127500</v>
      </c>
      <c r="O3564" s="3" t="inlineStr">
        <is>
          <t>Tarjeta Crédito</t>
        </is>
      </c>
      <c r="P3564" s="3" t="inlineStr">
        <is>
          <t>Isaías</t>
        </is>
      </c>
      <c r="S3564" s="3" t="inlineStr">
        <is>
          <t>Pago a confirmar</t>
        </is>
      </c>
      <c r="T3564" s="3">
        <f>IF(COUNTA(A3564:S3564)&lt;19,"REVISAR","OK")</f>
        <v>0</v>
      </c>
      <c r="U3564" s="3">
        <f>IF(ISNUMBER(B3564),"OK","REVISAR")</f>
        <v>0</v>
      </c>
      <c r="V3564" s="3">
        <f>IF(AND(ISNUMBER(K3564),K3564&gt;0,K3564&lt;50),"OK","REVISAR")</f>
        <v>0</v>
      </c>
      <c r="W3564" s="3">
        <f>IF(AND(ISNUMBER(L3564),L3564&gt;0,L3564&lt;1000000),"OK","REVISAR")</f>
        <v>0</v>
      </c>
      <c r="X3564" s="3">
        <f>IF(AND(ISNUMBER(K3564),ISNUMBER(L3564),ISNUMBER(M3564),ISNUMBER(N3564)),IF(ABS(N3564-(K3564*L3564*(1-M3564/100)))&gt;1,"REVISAR","OK"),"REVISAR")</f>
        <v>0</v>
      </c>
      <c r="Y3564" s="3">
        <f>IF(AND(ISNUMBER(SEARCH("@",E3564)),ISNUMBER(SEARCH(".",E3564))),"OK","REVISAR")</f>
        <v>0</v>
      </c>
      <c r="Z3564" s="3">
        <f>IF(COUNTIF($A$2:$A$5001,A3564)&gt;1,"REVISAR","OK")</f>
        <v>0</v>
      </c>
    </row>
    <row r="3565">
      <c r="A3565" s="3">
        <v>3564</v>
      </c>
      <c r="B3565" s="4">
        <v>45355</v>
      </c>
      <c r="C3565" s="3" t="inlineStr">
        <is>
          <t>Lucas Rodríguez</t>
        </is>
      </c>
      <c r="D3565" s="3" t="inlineStr">
        <is>
          <t>33227222</t>
        </is>
      </c>
      <c r="E3565" s="3" t="inlineStr">
        <is>
          <t>cliente793@gmai.com</t>
        </is>
      </c>
      <c r="F3565" s="3" t="inlineStr">
        <is>
          <t>+54 9 2326 395987</t>
        </is>
      </c>
      <c r="G3565" s="3" t="inlineStr">
        <is>
          <t>Mar del Plata</t>
        </is>
      </c>
      <c r="I3565" s="3" t="inlineStr">
        <is>
          <t>Disco SSD 480GB</t>
        </is>
      </c>
      <c r="J3565" s="3" t="inlineStr">
        <is>
          <t>tecnologia</t>
        </is>
      </c>
      <c r="K3565" s="3">
        <v>7</v>
      </c>
      <c r="L3565" s="5">
        <v>4450.02</v>
      </c>
      <c r="M3565" s="3">
        <v>25</v>
      </c>
      <c r="N3565" s="5">
        <v>23362.61</v>
      </c>
      <c r="O3565" s="3" t="inlineStr">
        <is>
          <t>Transferencia</t>
        </is>
      </c>
      <c r="P3565" s="3" t="inlineStr">
        <is>
          <t>Admin</t>
        </is>
      </c>
      <c r="R3565" s="3" t="inlineStr">
        <is>
          <t>Cancelado</t>
        </is>
      </c>
      <c r="S3565" s="3" t="inlineStr">
        <is>
          <t>Cliente reclama demora</t>
        </is>
      </c>
      <c r="T3565" s="3">
        <f>IF(COUNTA(A3565:S3565)&lt;19,"REVISAR","OK")</f>
        <v>0</v>
      </c>
      <c r="U3565" s="3">
        <f>IF(ISNUMBER(B3565),"OK","REVISAR")</f>
        <v>0</v>
      </c>
      <c r="V3565" s="3">
        <f>IF(AND(ISNUMBER(K3565),K3565&gt;0,K3565&lt;50),"OK","REVISAR")</f>
        <v>0</v>
      </c>
      <c r="W3565" s="3">
        <f>IF(AND(ISNUMBER(L3565),L3565&gt;0,L3565&lt;1000000),"OK","REVISAR")</f>
        <v>0</v>
      </c>
      <c r="X3565" s="3">
        <f>IF(AND(ISNUMBER(K3565),ISNUMBER(L3565),ISNUMBER(M3565),ISNUMBER(N3565)),IF(ABS(N3565-(K3565*L3565*(1-M3565/100)))&gt;1,"REVISAR","OK"),"REVISAR")</f>
        <v>0</v>
      </c>
      <c r="Y3565" s="3">
        <f>IF(AND(ISNUMBER(SEARCH("@",E3565)),ISNUMBER(SEARCH(".",E3565))),"OK","REVISAR")</f>
        <v>0</v>
      </c>
      <c r="Z3565" s="3">
        <f>IF(COUNTIF($A$2:$A$5001,A3565)&gt;1,"REVISAR","OK")</f>
        <v>0</v>
      </c>
    </row>
    <row r="3566">
      <c r="A3566" s="3">
        <v>3565</v>
      </c>
      <c r="B3566" s="4">
        <v>45729</v>
      </c>
      <c r="C3566" s="3" t="inlineStr">
        <is>
          <t>Juan Pérez</t>
        </is>
      </c>
      <c r="D3566" s="3" t="inlineStr">
        <is>
          <t>21561653</t>
        </is>
      </c>
      <c r="E3566" s="3" t="inlineStr">
        <is>
          <t>cliente289@hotmial.com</t>
        </is>
      </c>
      <c r="F3566" s="3" t="inlineStr">
        <is>
          <t>+54 9 2326 805791</t>
        </is>
      </c>
      <c r="G3566" s="3" t="inlineStr">
        <is>
          <t>Mendoza</t>
        </is>
      </c>
      <c r="H3566" s="3" t="inlineStr">
        <is>
          <t>Santa Fe</t>
        </is>
      </c>
      <c r="I3566" s="3" t="inlineStr">
        <is>
          <t>Monitor 24</t>
        </is>
      </c>
      <c r="J3566" s="3" t="inlineStr">
        <is>
          <t>Periféricos</t>
        </is>
      </c>
      <c r="K3566" s="3">
        <v>150</v>
      </c>
      <c r="L3566" s="5">
        <v>170279.25</v>
      </c>
      <c r="M3566" s="3">
        <v>25</v>
      </c>
      <c r="N3566" s="5">
        <v>19156415.62</v>
      </c>
      <c r="O3566" s="3" t="inlineStr">
        <is>
          <t>transf</t>
        </is>
      </c>
      <c r="P3566" s="3" t="inlineStr">
        <is>
          <t>Admin</t>
        </is>
      </c>
      <c r="Q3566" s="3" t="inlineStr">
        <is>
          <t>Local 1</t>
        </is>
      </c>
      <c r="R3566" s="3" t="inlineStr">
        <is>
          <t>En camino</t>
        </is>
      </c>
      <c r="S3566" s="3" t="inlineStr">
        <is>
          <t>Dirección incompleta</t>
        </is>
      </c>
      <c r="T3566" s="3">
        <f>IF(COUNTA(A3566:S3566)&lt;19,"REVISAR","OK")</f>
        <v>0</v>
      </c>
      <c r="U3566" s="3">
        <f>IF(ISNUMBER(B3566),"OK","REVISAR")</f>
        <v>0</v>
      </c>
      <c r="V3566" s="3">
        <f>IF(AND(ISNUMBER(K3566),K3566&gt;0,K3566&lt;50),"OK","REVISAR")</f>
        <v>0</v>
      </c>
      <c r="W3566" s="3">
        <f>IF(AND(ISNUMBER(L3566),L3566&gt;0,L3566&lt;1000000),"OK","REVISAR")</f>
        <v>0</v>
      </c>
      <c r="X3566" s="3">
        <f>IF(AND(ISNUMBER(K3566),ISNUMBER(L3566),ISNUMBER(M3566),ISNUMBER(N3566)),IF(ABS(N3566-(K3566*L3566*(1-M3566/100)))&gt;1,"REVISAR","OK"),"REVISAR")</f>
        <v>0</v>
      </c>
      <c r="Y3566" s="3">
        <f>IF(AND(ISNUMBER(SEARCH("@",E3566)),ISNUMBER(SEARCH(".",E3566))),"OK","REVISAR")</f>
        <v>0</v>
      </c>
      <c r="Z3566" s="3">
        <f>IF(COUNTIF($A$2:$A$5001,A3566)&gt;1,"REVISAR","OK")</f>
        <v>0</v>
      </c>
    </row>
    <row r="3567">
      <c r="A3567" s="3">
        <v>3566</v>
      </c>
      <c r="B3567" s="4">
        <v>45582</v>
      </c>
      <c r="D3567" s="3" t="inlineStr">
        <is>
          <t>38886834</t>
        </is>
      </c>
      <c r="E3567" s="3" t="inlineStr">
        <is>
          <t>cliente61@outlook.com</t>
        </is>
      </c>
      <c r="F3567" s="3" t="inlineStr">
        <is>
          <t>+54 9 2326 706877</t>
        </is>
      </c>
      <c r="G3567" s="3" t="inlineStr">
        <is>
          <t>Buenos Aires</t>
        </is>
      </c>
      <c r="H3567" s="3" t="inlineStr">
        <is>
          <t>CABA</t>
        </is>
      </c>
      <c r="I3567" s="3" t="inlineStr">
        <is>
          <t>Auriculares Bluetooth</t>
        </is>
      </c>
      <c r="J3567" s="3" t="inlineStr">
        <is>
          <t>Periféricos</t>
        </is>
      </c>
      <c r="K3567" s="3">
        <v>8</v>
      </c>
      <c r="L3567" s="5">
        <v>132879.24</v>
      </c>
      <c r="M3567" s="3">
        <v>10</v>
      </c>
      <c r="N3567" s="5">
        <v>956730.53</v>
      </c>
      <c r="O3567" s="3" t="inlineStr">
        <is>
          <t>MercadoPago</t>
        </is>
      </c>
      <c r="P3567" s="3" t="inlineStr">
        <is>
          <t>Admin</t>
        </is>
      </c>
      <c r="Q3567" s="3" t="inlineStr">
        <is>
          <t>local 1</t>
        </is>
      </c>
      <c r="R3567" s="3" t="inlineStr">
        <is>
          <t>Cancelado</t>
        </is>
      </c>
      <c r="S3567" s="3" t="inlineStr">
        <is>
          <t>Producto sin stock</t>
        </is>
      </c>
      <c r="T3567" s="3">
        <f>IF(COUNTA(A3567:S3567)&lt;19,"REVISAR","OK")</f>
        <v>0</v>
      </c>
      <c r="U3567" s="3">
        <f>IF(ISNUMBER(B3567),"OK","REVISAR")</f>
        <v>0</v>
      </c>
      <c r="V3567" s="3">
        <f>IF(AND(ISNUMBER(K3567),K3567&gt;0,K3567&lt;50),"OK","REVISAR")</f>
        <v>0</v>
      </c>
      <c r="W3567" s="3">
        <f>IF(AND(ISNUMBER(L3567),L3567&gt;0,L3567&lt;1000000),"OK","REVISAR")</f>
        <v>0</v>
      </c>
      <c r="X3567" s="3">
        <f>IF(AND(ISNUMBER(K3567),ISNUMBER(L3567),ISNUMBER(M3567),ISNUMBER(N3567)),IF(ABS(N3567-(K3567*L3567*(1-M3567/100)))&gt;1,"REVISAR","OK"),"REVISAR")</f>
        <v>0</v>
      </c>
      <c r="Y3567" s="3">
        <f>IF(AND(ISNUMBER(SEARCH("@",E3567)),ISNUMBER(SEARCH(".",E3567))),"OK","REVISAR")</f>
        <v>0</v>
      </c>
      <c r="Z3567" s="3">
        <f>IF(COUNTIF($A$2:$A$5001,A3567)&gt;1,"REVISAR","OK")</f>
        <v>0</v>
      </c>
    </row>
    <row r="3568">
      <c r="A3568" s="3">
        <v>3567</v>
      </c>
      <c r="B3568" s="4">
        <v>45617</v>
      </c>
      <c r="C3568" s="3" t="inlineStr">
        <is>
          <t>María Gómez</t>
        </is>
      </c>
      <c r="D3568" s="3" t="inlineStr">
        <is>
          <t>23644149</t>
        </is>
      </c>
      <c r="E3568" s="3" t="inlineStr">
        <is>
          <t>cliente481@yahoo.com</t>
        </is>
      </c>
      <c r="F3568" s="3" t="inlineStr">
        <is>
          <t>+54 9 2326 861399</t>
        </is>
      </c>
      <c r="G3568" s="3" t="inlineStr">
        <is>
          <t>Mar del Plata</t>
        </is>
      </c>
      <c r="I3568" s="3" t="inlineStr">
        <is>
          <t>Webcam HD</t>
        </is>
      </c>
      <c r="J3568" s="3" t="inlineStr">
        <is>
          <t>Audio</t>
        </is>
      </c>
      <c r="K3568" s="3">
        <v>2</v>
      </c>
      <c r="M3568" s="3">
        <v>0</v>
      </c>
      <c r="O3568" s="3" t="inlineStr">
        <is>
          <t>Tarjeta Débito</t>
        </is>
      </c>
      <c r="P3568" s="3" t="inlineStr">
        <is>
          <t>Benjamín</t>
        </is>
      </c>
      <c r="R3568" s="3" t="inlineStr">
        <is>
          <t>entregado</t>
        </is>
      </c>
      <c r="S3568" s="3" t="inlineStr">
        <is>
          <t>Producto sin stock</t>
        </is>
      </c>
      <c r="T3568" s="3">
        <f>IF(COUNTA(A3568:S3568)&lt;19,"REVISAR","OK")</f>
        <v>0</v>
      </c>
      <c r="U3568" s="3">
        <f>IF(ISNUMBER(B3568),"OK","REVISAR")</f>
        <v>0</v>
      </c>
      <c r="V3568" s="3">
        <f>IF(AND(ISNUMBER(K3568),K3568&gt;0,K3568&lt;50),"OK","REVISAR")</f>
        <v>0</v>
      </c>
      <c r="W3568" s="3">
        <f>IF(AND(ISNUMBER(L3568),L3568&gt;0,L3568&lt;1000000),"OK","REVISAR")</f>
        <v>0</v>
      </c>
      <c r="X3568" s="3">
        <f>IF(AND(ISNUMBER(K3568),ISNUMBER(L3568),ISNUMBER(M3568),ISNUMBER(N3568)),IF(ABS(N3568-(K3568*L3568*(1-M3568/100)))&gt;1,"REVISAR","OK"),"REVISAR")</f>
        <v>0</v>
      </c>
      <c r="Y3568" s="3">
        <f>IF(AND(ISNUMBER(SEARCH("@",E3568)),ISNUMBER(SEARCH(".",E3568))),"OK","REVISAR")</f>
        <v>0</v>
      </c>
      <c r="Z3568" s="3">
        <f>IF(COUNTIF($A$2:$A$5001,A3568)&gt;1,"REVISAR","OK")</f>
        <v>0</v>
      </c>
    </row>
    <row r="3569">
      <c r="A3569" s="3">
        <v>3568</v>
      </c>
      <c r="B3569" s="4">
        <v>45439</v>
      </c>
      <c r="C3569" s="3" t="inlineStr">
        <is>
          <t>Pedro Sánchez</t>
        </is>
      </c>
      <c r="D3569" s="3" t="inlineStr">
        <is>
          <t>40861761</t>
        </is>
      </c>
      <c r="E3569" s="3" t="inlineStr">
        <is>
          <t>cliente770@hotmial.com</t>
        </is>
      </c>
      <c r="F3569" s="3" t="inlineStr">
        <is>
          <t>+54 9 2326 967424</t>
        </is>
      </c>
      <c r="G3569" s="3" t="inlineStr">
        <is>
          <t>Cordoba</t>
        </is>
      </c>
      <c r="H3569" s="3" t="inlineStr">
        <is>
          <t>Mendoza</t>
        </is>
      </c>
      <c r="I3569" s="3" t="inlineStr">
        <is>
          <t>Disco SSD 480GB</t>
        </is>
      </c>
      <c r="K3569" s="3">
        <v>4</v>
      </c>
      <c r="L3569" s="5">
        <v>161154.58</v>
      </c>
      <c r="M3569" s="3">
        <v>5</v>
      </c>
      <c r="N3569" s="5">
        <v>612387.4</v>
      </c>
      <c r="O3569" s="3" t="inlineStr">
        <is>
          <t>Mercado Pago</t>
        </is>
      </c>
      <c r="Q3569" s="3" t="inlineStr">
        <is>
          <t>Sucursal Centro</t>
        </is>
      </c>
      <c r="R3569" s="3" t="inlineStr">
        <is>
          <t>En camino</t>
        </is>
      </c>
      <c r="S3569" s="3" t="inlineStr">
        <is>
          <t>Duplicado probable</t>
        </is>
      </c>
      <c r="T3569" s="3">
        <f>IF(COUNTA(A3569:S3569)&lt;19,"REVISAR","OK")</f>
        <v>0</v>
      </c>
      <c r="U3569" s="3">
        <f>IF(ISNUMBER(B3569),"OK","REVISAR")</f>
        <v>0</v>
      </c>
      <c r="V3569" s="3">
        <f>IF(AND(ISNUMBER(K3569),K3569&gt;0,K3569&lt;50),"OK","REVISAR")</f>
        <v>0</v>
      </c>
      <c r="W3569" s="3">
        <f>IF(AND(ISNUMBER(L3569),L3569&gt;0,L3569&lt;1000000),"OK","REVISAR")</f>
        <v>0</v>
      </c>
      <c r="X3569" s="3">
        <f>IF(AND(ISNUMBER(K3569),ISNUMBER(L3569),ISNUMBER(M3569),ISNUMBER(N3569)),IF(ABS(N3569-(K3569*L3569*(1-M3569/100)))&gt;1,"REVISAR","OK"),"REVISAR")</f>
        <v>0</v>
      </c>
      <c r="Y3569" s="3">
        <f>IF(AND(ISNUMBER(SEARCH("@",E3569)),ISNUMBER(SEARCH(".",E3569))),"OK","REVISAR")</f>
        <v>0</v>
      </c>
      <c r="Z3569" s="3">
        <f>IF(COUNTIF($A$2:$A$5001,A3569)&gt;1,"REVISAR","OK")</f>
        <v>0</v>
      </c>
    </row>
    <row r="3570">
      <c r="A3570" s="3">
        <v>3569</v>
      </c>
      <c r="B3570" s="4">
        <v>45498</v>
      </c>
      <c r="C3570" s="3" t="inlineStr">
        <is>
          <t>Carlos López</t>
        </is>
      </c>
      <c r="D3570" s="3" t="inlineStr">
        <is>
          <t>31600535</t>
        </is>
      </c>
      <c r="E3570" s="3" t="inlineStr">
        <is>
          <t>cliente160@yahoo.com</t>
        </is>
      </c>
      <c r="F3570" s="3" t="inlineStr">
        <is>
          <t>+54 9 2326 812152</t>
        </is>
      </c>
      <c r="G3570" s="3" t="inlineStr">
        <is>
          <t>CABA</t>
        </is>
      </c>
      <c r="H3570" s="3" t="inlineStr">
        <is>
          <t>CABA</t>
        </is>
      </c>
      <c r="I3570" s="3" t="inlineStr">
        <is>
          <t>Producto desconocido</t>
        </is>
      </c>
      <c r="K3570" s="3">
        <v>4</v>
      </c>
      <c r="L3570" s="5">
        <v>33637.14</v>
      </c>
      <c r="M3570" s="3">
        <v>20</v>
      </c>
      <c r="N3570" s="5">
        <v>107638.85</v>
      </c>
      <c r="O3570" s="3" t="inlineStr">
        <is>
          <t>Efectivo</t>
        </is>
      </c>
      <c r="P3570" s="3" t="inlineStr">
        <is>
          <t>Isaías</t>
        </is>
      </c>
      <c r="Q3570" s="3" t="inlineStr">
        <is>
          <t>local 1</t>
        </is>
      </c>
      <c r="R3570" s="3" t="inlineStr">
        <is>
          <t>Entregado</t>
        </is>
      </c>
      <c r="S3570" s="3" t="inlineStr">
        <is>
          <t>Duplicado probable</t>
        </is>
      </c>
      <c r="T3570" s="3">
        <f>IF(COUNTA(A3570:S3570)&lt;19,"REVISAR","OK")</f>
        <v>0</v>
      </c>
      <c r="U3570" s="3">
        <f>IF(ISNUMBER(B3570),"OK","REVISAR")</f>
        <v>0</v>
      </c>
      <c r="V3570" s="3">
        <f>IF(AND(ISNUMBER(K3570),K3570&gt;0,K3570&lt;50),"OK","REVISAR")</f>
        <v>0</v>
      </c>
      <c r="W3570" s="3">
        <f>IF(AND(ISNUMBER(L3570),L3570&gt;0,L3570&lt;1000000),"OK","REVISAR")</f>
        <v>0</v>
      </c>
      <c r="X3570" s="3">
        <f>IF(AND(ISNUMBER(K3570),ISNUMBER(L3570),ISNUMBER(M3570),ISNUMBER(N3570)),IF(ABS(N3570-(K3570*L3570*(1-M3570/100)))&gt;1,"REVISAR","OK"),"REVISAR")</f>
        <v>0</v>
      </c>
      <c r="Y3570" s="3">
        <f>IF(AND(ISNUMBER(SEARCH("@",E3570)),ISNUMBER(SEARCH(".",E3570))),"OK","REVISAR")</f>
        <v>0</v>
      </c>
      <c r="Z3570" s="3">
        <f>IF(COUNTIF($A$2:$A$5001,A3570)&gt;1,"REVISAR","OK")</f>
        <v>0</v>
      </c>
    </row>
    <row r="3571">
      <c r="A3571" s="3">
        <v>3570</v>
      </c>
      <c r="B3571" s="4">
        <v>45538</v>
      </c>
      <c r="C3571" s="3" t="inlineStr">
        <is>
          <t>Camila Torres</t>
        </is>
      </c>
      <c r="D3571" s="3" t="inlineStr">
        <is>
          <t>38356757</t>
        </is>
      </c>
      <c r="E3571" s="3" t="inlineStr">
        <is>
          <t>cliente548@</t>
        </is>
      </c>
      <c r="F3571" s="3" t="inlineStr">
        <is>
          <t>+54 9 2326 677964</t>
        </is>
      </c>
      <c r="G3571" s="3" t="inlineStr">
        <is>
          <t>San Antonio de Areco</t>
        </is>
      </c>
      <c r="H3571" s="3" t="inlineStr">
        <is>
          <t>Córdoba</t>
        </is>
      </c>
      <c r="J3571" s="3" t="inlineStr">
        <is>
          <t>Hogar</t>
        </is>
      </c>
      <c r="K3571" s="3">
        <v>4</v>
      </c>
      <c r="L3571" s="5">
        <v>116896.85</v>
      </c>
      <c r="M3571" s="3">
        <v>20</v>
      </c>
      <c r="N3571" s="5">
        <v>374069.92</v>
      </c>
      <c r="P3571" s="3" t="inlineStr">
        <is>
          <t>Lucas</t>
        </is>
      </c>
      <c r="Q3571" s="3" t="inlineStr">
        <is>
          <t>Sucursal Centro</t>
        </is>
      </c>
      <c r="R3571" s="3" t="inlineStr">
        <is>
          <t>En camino</t>
        </is>
      </c>
      <c r="S3571" s="3" t="inlineStr">
        <is>
          <t>sin observaciones</t>
        </is>
      </c>
      <c r="T3571" s="3">
        <f>IF(COUNTA(A3571:S3571)&lt;19,"REVISAR","OK")</f>
        <v>0</v>
      </c>
      <c r="U3571" s="3">
        <f>IF(ISNUMBER(B3571),"OK","REVISAR")</f>
        <v>0</v>
      </c>
      <c r="V3571" s="3">
        <f>IF(AND(ISNUMBER(K3571),K3571&gt;0,K3571&lt;50),"OK","REVISAR")</f>
        <v>0</v>
      </c>
      <c r="W3571" s="3">
        <f>IF(AND(ISNUMBER(L3571),L3571&gt;0,L3571&lt;1000000),"OK","REVISAR")</f>
        <v>0</v>
      </c>
      <c r="X3571" s="3">
        <f>IF(AND(ISNUMBER(K3571),ISNUMBER(L3571),ISNUMBER(M3571),ISNUMBER(N3571)),IF(ABS(N3571-(K3571*L3571*(1-M3571/100)))&gt;1,"REVISAR","OK"),"REVISAR")</f>
        <v>0</v>
      </c>
      <c r="Y3571" s="3">
        <f>IF(AND(ISNUMBER(SEARCH("@",E3571)),ISNUMBER(SEARCH(".",E3571))),"OK","REVISAR")</f>
        <v>0</v>
      </c>
      <c r="Z3571" s="3">
        <f>IF(COUNTIF($A$2:$A$5001,A3571)&gt;1,"REVISAR","OK")</f>
        <v>0</v>
      </c>
    </row>
    <row r="3572">
      <c r="A3572" s="3">
        <v>3571</v>
      </c>
      <c r="B3572" s="4">
        <v>45631</v>
      </c>
      <c r="C3572" s="3" t="inlineStr">
        <is>
          <t>Ana Martínez</t>
        </is>
      </c>
      <c r="D3572" s="3" t="inlineStr">
        <is>
          <t>42702899</t>
        </is>
      </c>
      <c r="E3572" s="3" t="inlineStr">
        <is>
          <t>cliente792@gmail.com</t>
        </is>
      </c>
      <c r="F3572" s="3" t="inlineStr">
        <is>
          <t>+54 9 2326 967774</t>
        </is>
      </c>
      <c r="G3572" s="3" t="inlineStr">
        <is>
          <t>Rosario</t>
        </is>
      </c>
      <c r="H3572" s="3" t="inlineStr">
        <is>
          <t>buenos aires</t>
        </is>
      </c>
      <c r="J3572" s="3" t="inlineStr">
        <is>
          <t>Tecnologia</t>
        </is>
      </c>
      <c r="L3572" s="5">
        <v>140354.25</v>
      </c>
      <c r="M3572" s="3">
        <v>25</v>
      </c>
      <c r="N3572" s="5">
        <v>-1</v>
      </c>
      <c r="O3572" s="3" t="inlineStr">
        <is>
          <t>efectivo</t>
        </is>
      </c>
      <c r="P3572" s="3" t="inlineStr">
        <is>
          <t>Paul</t>
        </is>
      </c>
      <c r="Q3572" s="3" t="inlineStr">
        <is>
          <t>Centro</t>
        </is>
      </c>
      <c r="T3572" s="3">
        <f>IF(COUNTA(A3572:S3572)&lt;19,"REVISAR","OK")</f>
        <v>0</v>
      </c>
      <c r="U3572" s="3">
        <f>IF(ISNUMBER(B3572),"OK","REVISAR")</f>
        <v>0</v>
      </c>
      <c r="V3572" s="3">
        <f>IF(AND(ISNUMBER(K3572),K3572&gt;0,K3572&lt;50),"OK","REVISAR")</f>
        <v>0</v>
      </c>
      <c r="W3572" s="3">
        <f>IF(AND(ISNUMBER(L3572),L3572&gt;0,L3572&lt;1000000),"OK","REVISAR")</f>
        <v>0</v>
      </c>
      <c r="X3572" s="3">
        <f>IF(AND(ISNUMBER(K3572),ISNUMBER(L3572),ISNUMBER(M3572),ISNUMBER(N3572)),IF(ABS(N3572-(K3572*L3572*(1-M3572/100)))&gt;1,"REVISAR","OK"),"REVISAR")</f>
        <v>0</v>
      </c>
      <c r="Y3572" s="3">
        <f>IF(AND(ISNUMBER(SEARCH("@",E3572)),ISNUMBER(SEARCH(".",E3572))),"OK","REVISAR")</f>
        <v>0</v>
      </c>
      <c r="Z3572" s="3">
        <f>IF(COUNTIF($A$2:$A$5001,A3572)&gt;1,"REVISAR","OK")</f>
        <v>0</v>
      </c>
    </row>
    <row r="3573">
      <c r="A3573" s="3">
        <v>3572</v>
      </c>
      <c r="B3573" s="4">
        <v>45304</v>
      </c>
      <c r="C3573" s="3" t="inlineStr">
        <is>
          <t>Carlos López</t>
        </is>
      </c>
      <c r="D3573" s="3" t="inlineStr">
        <is>
          <t>29447622</t>
        </is>
      </c>
      <c r="E3573" s="3" t="inlineStr">
        <is>
          <t>cliente715@</t>
        </is>
      </c>
      <c r="F3573" s="3" t="inlineStr">
        <is>
          <t>+54 9 2326 319606</t>
        </is>
      </c>
      <c r="G3573" s="3" t="inlineStr">
        <is>
          <t>Cordoba</t>
        </is>
      </c>
      <c r="H3573" s="3" t="inlineStr">
        <is>
          <t>Santa Fe</t>
        </is>
      </c>
      <c r="I3573" s="3" t="inlineStr">
        <is>
          <t>Cargador rápido</t>
        </is>
      </c>
      <c r="J3573" s="3" t="inlineStr">
        <is>
          <t>Tecnología</t>
        </is>
      </c>
      <c r="K3573" s="3">
        <v>1</v>
      </c>
      <c r="L3573" s="5">
        <v>57187.67</v>
      </c>
      <c r="O3573" s="3" t="inlineStr">
        <is>
          <t>Transferencia</t>
        </is>
      </c>
      <c r="P3573" s="3" t="inlineStr">
        <is>
          <t>Sofía</t>
        </is>
      </c>
      <c r="Q3573" s="3" t="inlineStr">
        <is>
          <t>Norte</t>
        </is>
      </c>
      <c r="R3573" s="3" t="inlineStr">
        <is>
          <t>Entregado</t>
        </is>
      </c>
      <c r="S3573" s="3" t="inlineStr">
        <is>
          <t>Cliente reclama demora</t>
        </is>
      </c>
      <c r="T3573" s="3">
        <f>IF(COUNTA(A3573:S3573)&lt;19,"REVISAR","OK")</f>
        <v>0</v>
      </c>
      <c r="U3573" s="3">
        <f>IF(ISNUMBER(B3573),"OK","REVISAR")</f>
        <v>0</v>
      </c>
      <c r="V3573" s="3">
        <f>IF(AND(ISNUMBER(K3573),K3573&gt;0,K3573&lt;50),"OK","REVISAR")</f>
        <v>0</v>
      </c>
      <c r="W3573" s="3">
        <f>IF(AND(ISNUMBER(L3573),L3573&gt;0,L3573&lt;1000000),"OK","REVISAR")</f>
        <v>0</v>
      </c>
      <c r="X3573" s="3">
        <f>IF(AND(ISNUMBER(K3573),ISNUMBER(L3573),ISNUMBER(M3573),ISNUMBER(N3573)),IF(ABS(N3573-(K3573*L3573*(1-M3573/100)))&gt;1,"REVISAR","OK"),"REVISAR")</f>
        <v>0</v>
      </c>
      <c r="Y3573" s="3">
        <f>IF(AND(ISNUMBER(SEARCH("@",E3573)),ISNUMBER(SEARCH(".",E3573))),"OK","REVISAR")</f>
        <v>0</v>
      </c>
      <c r="Z3573" s="3">
        <f>IF(COUNTIF($A$2:$A$5001,A3573)&gt;1,"REVISAR","OK")</f>
        <v>0</v>
      </c>
    </row>
    <row r="3574">
      <c r="A3574" s="3">
        <v>3573</v>
      </c>
      <c r="B3574" s="4">
        <v>45559</v>
      </c>
      <c r="D3574" s="3" t="inlineStr">
        <is>
          <t>30619208</t>
        </is>
      </c>
      <c r="E3574" s="3" t="inlineStr">
        <is>
          <t>cliente780@</t>
        </is>
      </c>
      <c r="F3574" s="3" t="inlineStr">
        <is>
          <t>+54 9 2326 788819</t>
        </is>
      </c>
      <c r="G3574" s="3" t="inlineStr">
        <is>
          <t>La Plata</t>
        </is>
      </c>
      <c r="H3574" s="3" t="inlineStr">
        <is>
          <t>buenos aires</t>
        </is>
      </c>
      <c r="I3574" s="3" t="inlineStr">
        <is>
          <t>Cable USB-C</t>
        </is>
      </c>
      <c r="K3574" s="3">
        <v>2</v>
      </c>
      <c r="L3574" s="5">
        <v>142758.91</v>
      </c>
      <c r="M3574" s="3">
        <v>0</v>
      </c>
      <c r="N3574" s="5">
        <v>285517.82</v>
      </c>
      <c r="P3574" s="3" t="inlineStr">
        <is>
          <t>Sin vendedor</t>
        </is>
      </c>
      <c r="Q3574" s="3" t="inlineStr">
        <is>
          <t>online</t>
        </is>
      </c>
      <c r="R3574" s="3" t="inlineStr">
        <is>
          <t>Pendiente</t>
        </is>
      </c>
      <c r="S3574" s="3" t="inlineStr">
        <is>
          <t>Dirección incompleta</t>
        </is>
      </c>
      <c r="T3574" s="3">
        <f>IF(COUNTA(A3574:S3574)&lt;19,"REVISAR","OK")</f>
        <v>0</v>
      </c>
      <c r="U3574" s="3">
        <f>IF(ISNUMBER(B3574),"OK","REVISAR")</f>
        <v>0</v>
      </c>
      <c r="V3574" s="3">
        <f>IF(AND(ISNUMBER(K3574),K3574&gt;0,K3574&lt;50),"OK","REVISAR")</f>
        <v>0</v>
      </c>
      <c r="W3574" s="3">
        <f>IF(AND(ISNUMBER(L3574),L3574&gt;0,L3574&lt;1000000),"OK","REVISAR")</f>
        <v>0</v>
      </c>
      <c r="X3574" s="3">
        <f>IF(AND(ISNUMBER(K3574),ISNUMBER(L3574),ISNUMBER(M3574),ISNUMBER(N3574)),IF(ABS(N3574-(K3574*L3574*(1-M3574/100)))&gt;1,"REVISAR","OK"),"REVISAR")</f>
        <v>0</v>
      </c>
      <c r="Y3574" s="3">
        <f>IF(AND(ISNUMBER(SEARCH("@",E3574)),ISNUMBER(SEARCH(".",E3574))),"OK","REVISAR")</f>
        <v>0</v>
      </c>
      <c r="Z3574" s="3">
        <f>IF(COUNTIF($A$2:$A$5001,A3574)&gt;1,"REVISAR","OK")</f>
        <v>0</v>
      </c>
    </row>
    <row r="3575">
      <c r="A3575" s="3">
        <v>3574</v>
      </c>
      <c r="B3575" s="4">
        <v>45466</v>
      </c>
      <c r="C3575" s="3" t="inlineStr">
        <is>
          <t>Valentina Díaz</t>
        </is>
      </c>
      <c r="D3575" s="3" t="inlineStr">
        <is>
          <t>23301107</t>
        </is>
      </c>
      <c r="E3575" s="3" t="inlineStr">
        <is>
          <t>cliente568@</t>
        </is>
      </c>
      <c r="F3575" s="3" t="inlineStr">
        <is>
          <t>+54 9 2326 721992</t>
        </is>
      </c>
      <c r="G3575" s="3" t="inlineStr">
        <is>
          <t>San Antonio de Areco</t>
        </is>
      </c>
      <c r="H3575" s="3" t="inlineStr">
        <is>
          <t>Mendoza</t>
        </is>
      </c>
      <c r="I3575" s="3" t="inlineStr">
        <is>
          <t>Monitor 24</t>
        </is>
      </c>
      <c r="J3575" s="3" t="inlineStr">
        <is>
          <t>Tecnologia</t>
        </is>
      </c>
      <c r="K3575" s="3">
        <v>4</v>
      </c>
      <c r="L3575" s="5">
        <v>82148.28</v>
      </c>
      <c r="M3575" s="3">
        <v>20</v>
      </c>
      <c r="P3575" s="3" t="inlineStr">
        <is>
          <t>Benjamín</t>
        </is>
      </c>
      <c r="R3575" s="3" t="inlineStr">
        <is>
          <t>En camino</t>
        </is>
      </c>
      <c r="S3575" s="3" t="inlineStr">
        <is>
          <t>Pago a confirmar</t>
        </is>
      </c>
      <c r="T3575" s="3">
        <f>IF(COUNTA(A3575:S3575)&lt;19,"REVISAR","OK")</f>
        <v>0</v>
      </c>
      <c r="U3575" s="3">
        <f>IF(ISNUMBER(B3575),"OK","REVISAR")</f>
        <v>0</v>
      </c>
      <c r="V3575" s="3">
        <f>IF(AND(ISNUMBER(K3575),K3575&gt;0,K3575&lt;50),"OK","REVISAR")</f>
        <v>0</v>
      </c>
      <c r="W3575" s="3">
        <f>IF(AND(ISNUMBER(L3575),L3575&gt;0,L3575&lt;1000000),"OK","REVISAR")</f>
        <v>0</v>
      </c>
      <c r="X3575" s="3">
        <f>IF(AND(ISNUMBER(K3575),ISNUMBER(L3575),ISNUMBER(M3575),ISNUMBER(N3575)),IF(ABS(N3575-(K3575*L3575*(1-M3575/100)))&gt;1,"REVISAR","OK"),"REVISAR")</f>
        <v>0</v>
      </c>
      <c r="Y3575" s="3">
        <f>IF(AND(ISNUMBER(SEARCH("@",E3575)),ISNUMBER(SEARCH(".",E3575))),"OK","REVISAR")</f>
        <v>0</v>
      </c>
      <c r="Z3575" s="3">
        <f>IF(COUNTIF($A$2:$A$5001,A3575)&gt;1,"REVISAR","OK")</f>
        <v>0</v>
      </c>
    </row>
    <row r="3576">
      <c r="A3576" s="3">
        <v>3575</v>
      </c>
      <c r="B3576" s="4">
        <v>45424</v>
      </c>
      <c r="D3576" s="3" t="inlineStr">
        <is>
          <t>26259144</t>
        </is>
      </c>
      <c r="E3576" s="3" t="inlineStr">
        <is>
          <t>cliente364@outlook.com</t>
        </is>
      </c>
      <c r="F3576" s="3" t="inlineStr">
        <is>
          <t>+54 9 2326 975795</t>
        </is>
      </c>
      <c r="G3576" s="3" t="inlineStr">
        <is>
          <t>Buenos Aires</t>
        </is>
      </c>
      <c r="H3576" s="3" t="inlineStr">
        <is>
          <t>Bs.As</t>
        </is>
      </c>
      <c r="I3576" s="3" t="inlineStr">
        <is>
          <t>Parlante portátil</t>
        </is>
      </c>
      <c r="J3576" s="3" t="inlineStr">
        <is>
          <t>Hogar</t>
        </is>
      </c>
      <c r="K3576" s="3">
        <v>5</v>
      </c>
      <c r="L3576" s="5">
        <v>28771.64</v>
      </c>
      <c r="M3576" s="3">
        <v>25</v>
      </c>
      <c r="N3576" s="5">
        <v>107893.65</v>
      </c>
      <c r="O3576" s="3" t="inlineStr">
        <is>
          <t>Mercado Pago</t>
        </is>
      </c>
      <c r="P3576" s="3" t="inlineStr">
        <is>
          <t>Paul</t>
        </is>
      </c>
      <c r="Q3576" s="3" t="inlineStr">
        <is>
          <t>online</t>
        </is>
      </c>
      <c r="R3576" s="3" t="inlineStr">
        <is>
          <t>En camino</t>
        </is>
      </c>
      <c r="S3576" s="3" t="inlineStr">
        <is>
          <t>sin observaciones</t>
        </is>
      </c>
      <c r="T3576" s="3">
        <f>IF(COUNTA(A3576:S3576)&lt;19,"REVISAR","OK")</f>
        <v>0</v>
      </c>
      <c r="U3576" s="3">
        <f>IF(ISNUMBER(B3576),"OK","REVISAR")</f>
        <v>0</v>
      </c>
      <c r="V3576" s="3">
        <f>IF(AND(ISNUMBER(K3576),K3576&gt;0,K3576&lt;50),"OK","REVISAR")</f>
        <v>0</v>
      </c>
      <c r="W3576" s="3">
        <f>IF(AND(ISNUMBER(L3576),L3576&gt;0,L3576&lt;1000000),"OK","REVISAR")</f>
        <v>0</v>
      </c>
      <c r="X3576" s="3">
        <f>IF(AND(ISNUMBER(K3576),ISNUMBER(L3576),ISNUMBER(M3576),ISNUMBER(N3576)),IF(ABS(N3576-(K3576*L3576*(1-M3576/100)))&gt;1,"REVISAR","OK"),"REVISAR")</f>
        <v>0</v>
      </c>
      <c r="Y3576" s="3">
        <f>IF(AND(ISNUMBER(SEARCH("@",E3576)),ISNUMBER(SEARCH(".",E3576))),"OK","REVISAR")</f>
        <v>0</v>
      </c>
      <c r="Z3576" s="3">
        <f>IF(COUNTIF($A$2:$A$5001,A3576)&gt;1,"REVISAR","OK")</f>
        <v>0</v>
      </c>
    </row>
    <row r="3577">
      <c r="A3577" s="3">
        <v>3576</v>
      </c>
      <c r="B3577" s="4">
        <v>45559</v>
      </c>
      <c r="C3577" s="3" t="inlineStr">
        <is>
          <t>Valentina Díaz</t>
        </is>
      </c>
      <c r="D3577" s="3" t="inlineStr">
        <is>
          <t>26103218</t>
        </is>
      </c>
      <c r="E3577" s="3" t="inlineStr">
        <is>
          <t>cliente765@yahoo.com</t>
        </is>
      </c>
      <c r="F3577" s="3" t="inlineStr">
        <is>
          <t>+54 9 2326 406206</t>
        </is>
      </c>
      <c r="G3577" s="3" t="inlineStr">
        <is>
          <t>san antonio de areco</t>
        </is>
      </c>
      <c r="I3577" s="3" t="inlineStr">
        <is>
          <t>Teclado mecánico</t>
        </is>
      </c>
      <c r="J3577" s="3" t="inlineStr">
        <is>
          <t>Accesorios</t>
        </is>
      </c>
      <c r="K3577" s="3">
        <v>2</v>
      </c>
      <c r="L3577" s="5">
        <v>30619.29</v>
      </c>
      <c r="M3577" s="3">
        <v>80</v>
      </c>
      <c r="N3577" s="5">
        <v>12247.72</v>
      </c>
      <c r="O3577" s="3" t="inlineStr">
        <is>
          <t>efectivo</t>
        </is>
      </c>
      <c r="P3577" s="3" t="inlineStr">
        <is>
          <t>Benjamín</t>
        </is>
      </c>
      <c r="Q3577" s="3" t="inlineStr">
        <is>
          <t>Sucursal Norte</t>
        </is>
      </c>
      <c r="R3577" s="3" t="inlineStr">
        <is>
          <t>entregado</t>
        </is>
      </c>
      <c r="S3577" s="3" t="inlineStr">
        <is>
          <t>Producto sin stock</t>
        </is>
      </c>
      <c r="T3577" s="3">
        <f>IF(COUNTA(A3577:S3577)&lt;19,"REVISAR","OK")</f>
        <v>0</v>
      </c>
      <c r="U3577" s="3">
        <f>IF(ISNUMBER(B3577),"OK","REVISAR")</f>
        <v>0</v>
      </c>
      <c r="V3577" s="3">
        <f>IF(AND(ISNUMBER(K3577),K3577&gt;0,K3577&lt;50),"OK","REVISAR")</f>
        <v>0</v>
      </c>
      <c r="W3577" s="3">
        <f>IF(AND(ISNUMBER(L3577),L3577&gt;0,L3577&lt;1000000),"OK","REVISAR")</f>
        <v>0</v>
      </c>
      <c r="X3577" s="3">
        <f>IF(AND(ISNUMBER(K3577),ISNUMBER(L3577),ISNUMBER(M3577),ISNUMBER(N3577)),IF(ABS(N3577-(K3577*L3577*(1-M3577/100)))&gt;1,"REVISAR","OK"),"REVISAR")</f>
        <v>0</v>
      </c>
      <c r="Y3577" s="3">
        <f>IF(AND(ISNUMBER(SEARCH("@",E3577)),ISNUMBER(SEARCH(".",E3577))),"OK","REVISAR")</f>
        <v>0</v>
      </c>
      <c r="Z3577" s="3">
        <f>IF(COUNTIF($A$2:$A$5001,A3577)&gt;1,"REVISAR","OK")</f>
        <v>0</v>
      </c>
    </row>
    <row r="3578">
      <c r="A3578" s="3">
        <v>3577</v>
      </c>
      <c r="B3578" s="4">
        <v>45789</v>
      </c>
      <c r="C3578" s="3" t="inlineStr">
        <is>
          <t>Ana Martínez</t>
        </is>
      </c>
      <c r="D3578" s="3" t="inlineStr">
        <is>
          <t>23431573</t>
        </is>
      </c>
      <c r="E3578" s="3" t="inlineStr">
        <is>
          <t>cliente5@hotmial.com</t>
        </is>
      </c>
      <c r="F3578" s="3" t="inlineStr">
        <is>
          <t>+54 9 2326 535891</t>
        </is>
      </c>
      <c r="G3578" s="3" t="inlineStr">
        <is>
          <t>La Plata</t>
        </is>
      </c>
      <c r="H3578" s="3" t="inlineStr">
        <is>
          <t>buenos aires</t>
        </is>
      </c>
      <c r="I3578" s="3" t="inlineStr">
        <is>
          <t>Producto desconocido</t>
        </is>
      </c>
      <c r="K3578" s="3">
        <v>5</v>
      </c>
      <c r="L3578" s="5">
        <v>99668.25999999999</v>
      </c>
      <c r="M3578" s="3">
        <v>0</v>
      </c>
      <c r="N3578" s="5">
        <v>498341.3</v>
      </c>
      <c r="O3578" s="3" t="inlineStr">
        <is>
          <t>Tarjeta Débito</t>
        </is>
      </c>
      <c r="P3578" s="3" t="inlineStr">
        <is>
          <t>Sofía</t>
        </is>
      </c>
      <c r="Q3578" s="3" t="inlineStr">
        <is>
          <t>Sucursal Norte</t>
        </is>
      </c>
      <c r="R3578" s="3" t="inlineStr">
        <is>
          <t>Pendiente</t>
        </is>
      </c>
      <c r="T3578" s="3">
        <f>IF(COUNTA(A3578:S3578)&lt;19,"REVISAR","OK")</f>
        <v>0</v>
      </c>
      <c r="U3578" s="3">
        <f>IF(ISNUMBER(B3578),"OK","REVISAR")</f>
        <v>0</v>
      </c>
      <c r="V3578" s="3">
        <f>IF(AND(ISNUMBER(K3578),K3578&gt;0,K3578&lt;50),"OK","REVISAR")</f>
        <v>0</v>
      </c>
      <c r="W3578" s="3">
        <f>IF(AND(ISNUMBER(L3578),L3578&gt;0,L3578&lt;1000000),"OK","REVISAR")</f>
        <v>0</v>
      </c>
      <c r="X3578" s="3">
        <f>IF(AND(ISNUMBER(K3578),ISNUMBER(L3578),ISNUMBER(M3578),ISNUMBER(N3578)),IF(ABS(N3578-(K3578*L3578*(1-M3578/100)))&gt;1,"REVISAR","OK"),"REVISAR")</f>
        <v>0</v>
      </c>
      <c r="Y3578" s="3">
        <f>IF(AND(ISNUMBER(SEARCH("@",E3578)),ISNUMBER(SEARCH(".",E3578))),"OK","REVISAR")</f>
        <v>0</v>
      </c>
      <c r="Z3578" s="3">
        <f>IF(COUNTIF($A$2:$A$5001,A3578)&gt;1,"REVISAR","OK")</f>
        <v>0</v>
      </c>
    </row>
    <row r="3579">
      <c r="A3579" s="3">
        <v>3578</v>
      </c>
      <c r="B3579" s="4">
        <v>45428</v>
      </c>
      <c r="C3579" s="3" t="inlineStr">
        <is>
          <t>Valentina Díaz</t>
        </is>
      </c>
      <c r="D3579" s="3" t="inlineStr">
        <is>
          <t>33633020</t>
        </is>
      </c>
      <c r="E3579" s="3" t="inlineStr">
        <is>
          <t>cliente863@yahoo.com</t>
        </is>
      </c>
      <c r="F3579" s="3" t="inlineStr">
        <is>
          <t>+54 9 2326 188985</t>
        </is>
      </c>
      <c r="G3579" s="3" t="inlineStr">
        <is>
          <t>Areco</t>
        </is>
      </c>
      <c r="H3579" s="3" t="inlineStr">
        <is>
          <t>Bs.As</t>
        </is>
      </c>
      <c r="I3579" s="3" t="inlineStr">
        <is>
          <t>Parlante portátil</t>
        </is>
      </c>
      <c r="K3579" s="3">
        <v>3</v>
      </c>
      <c r="L3579" s="5">
        <v>157766.72</v>
      </c>
      <c r="M3579" s="3">
        <v>25</v>
      </c>
      <c r="N3579" s="5">
        <v>354975.12</v>
      </c>
      <c r="O3579" s="3" t="inlineStr">
        <is>
          <t>Mercado Pago</t>
        </is>
      </c>
      <c r="P3579" s="3" t="inlineStr">
        <is>
          <t>Sin vendedor</t>
        </is>
      </c>
      <c r="R3579" s="3" t="inlineStr">
        <is>
          <t>entregado</t>
        </is>
      </c>
      <c r="S3579" s="3" t="inlineStr">
        <is>
          <t>sin observaciones</t>
        </is>
      </c>
      <c r="T3579" s="3">
        <f>IF(COUNTA(A3579:S3579)&lt;19,"REVISAR","OK")</f>
        <v>0</v>
      </c>
      <c r="U3579" s="3">
        <f>IF(ISNUMBER(B3579),"OK","REVISAR")</f>
        <v>0</v>
      </c>
      <c r="V3579" s="3">
        <f>IF(AND(ISNUMBER(K3579),K3579&gt;0,K3579&lt;50),"OK","REVISAR")</f>
        <v>0</v>
      </c>
      <c r="W3579" s="3">
        <f>IF(AND(ISNUMBER(L3579),L3579&gt;0,L3579&lt;1000000),"OK","REVISAR")</f>
        <v>0</v>
      </c>
      <c r="X3579" s="3">
        <f>IF(AND(ISNUMBER(K3579),ISNUMBER(L3579),ISNUMBER(M3579),ISNUMBER(N3579)),IF(ABS(N3579-(K3579*L3579*(1-M3579/100)))&gt;1,"REVISAR","OK"),"REVISAR")</f>
        <v>0</v>
      </c>
      <c r="Y3579" s="3">
        <f>IF(AND(ISNUMBER(SEARCH("@",E3579)),ISNUMBER(SEARCH(".",E3579))),"OK","REVISAR")</f>
        <v>0</v>
      </c>
      <c r="Z3579" s="3">
        <f>IF(COUNTIF($A$2:$A$5001,A3579)&gt;1,"REVISAR","OK")</f>
        <v>0</v>
      </c>
    </row>
    <row r="3580">
      <c r="A3580" s="3">
        <v>3579</v>
      </c>
      <c r="D3580" s="3" t="inlineStr">
        <is>
          <t>25949966</t>
        </is>
      </c>
      <c r="E3580" s="3" t="inlineStr">
        <is>
          <t>cliente150@hotmail.com</t>
        </is>
      </c>
      <c r="F3580" s="3" t="inlineStr">
        <is>
          <t>+54 9 2326 564443</t>
        </is>
      </c>
      <c r="G3580" s="3" t="inlineStr">
        <is>
          <t>Cordoba</t>
        </is>
      </c>
      <c r="H3580" s="3" t="inlineStr">
        <is>
          <t>CABA</t>
        </is>
      </c>
      <c r="I3580" s="3" t="inlineStr">
        <is>
          <t>Mouse gamer</t>
        </is>
      </c>
      <c r="K3580" s="3">
        <v>5</v>
      </c>
      <c r="L3580" s="5">
        <v>142565.86</v>
      </c>
      <c r="M3580" s="3">
        <v>20</v>
      </c>
      <c r="N3580" s="5">
        <v>570263.4399999999</v>
      </c>
      <c r="O3580" s="3" t="inlineStr">
        <is>
          <t>tarjeta credito</t>
        </is>
      </c>
      <c r="Q3580" s="3" t="inlineStr">
        <is>
          <t>Online</t>
        </is>
      </c>
      <c r="T3580" s="3">
        <f>IF(COUNTA(A3580:S3580)&lt;19,"REVISAR","OK")</f>
        <v>0</v>
      </c>
      <c r="U3580" s="3">
        <f>IF(ISNUMBER(B3580),"OK","REVISAR")</f>
        <v>0</v>
      </c>
      <c r="V3580" s="3">
        <f>IF(AND(ISNUMBER(K3580),K3580&gt;0,K3580&lt;50),"OK","REVISAR")</f>
        <v>0</v>
      </c>
      <c r="W3580" s="3">
        <f>IF(AND(ISNUMBER(L3580),L3580&gt;0,L3580&lt;1000000),"OK","REVISAR")</f>
        <v>0</v>
      </c>
      <c r="X3580" s="3">
        <f>IF(AND(ISNUMBER(K3580),ISNUMBER(L3580),ISNUMBER(M3580),ISNUMBER(N3580)),IF(ABS(N3580-(K3580*L3580*(1-M3580/100)))&gt;1,"REVISAR","OK"),"REVISAR")</f>
        <v>0</v>
      </c>
      <c r="Y3580" s="3">
        <f>IF(AND(ISNUMBER(SEARCH("@",E3580)),ISNUMBER(SEARCH(".",E3580))),"OK","REVISAR")</f>
        <v>0</v>
      </c>
      <c r="Z3580" s="3">
        <f>IF(COUNTIF($A$2:$A$5001,A3580)&gt;1,"REVISAR","OK")</f>
        <v>0</v>
      </c>
    </row>
    <row r="3581">
      <c r="A3581" s="3">
        <v>3580</v>
      </c>
      <c r="B3581" s="4">
        <v>45735</v>
      </c>
      <c r="C3581" s="3" t="inlineStr">
        <is>
          <t>Carlos López</t>
        </is>
      </c>
      <c r="D3581" s="3" t="inlineStr">
        <is>
          <t>38062720</t>
        </is>
      </c>
      <c r="E3581" s="3" t="inlineStr">
        <is>
          <t>cliente888@gmail.com</t>
        </is>
      </c>
      <c r="F3581" s="3" t="inlineStr">
        <is>
          <t>+54 9 2326 867732</t>
        </is>
      </c>
      <c r="H3581" s="3" t="inlineStr">
        <is>
          <t>Bs.As</t>
        </is>
      </c>
      <c r="I3581" s="3" t="inlineStr">
        <is>
          <t>Parlante portátil</t>
        </is>
      </c>
      <c r="J3581" s="3" t="inlineStr">
        <is>
          <t>Sin categoria</t>
        </is>
      </c>
      <c r="K3581" s="3">
        <v>4</v>
      </c>
      <c r="L3581" s="5">
        <v>23662.81</v>
      </c>
      <c r="M3581" s="3">
        <v>20</v>
      </c>
      <c r="N3581" s="5">
        <v>75720.99000000001</v>
      </c>
      <c r="O3581" s="3" t="inlineStr">
        <is>
          <t>MercadoPago</t>
        </is>
      </c>
      <c r="P3581" s="3" t="inlineStr">
        <is>
          <t>admin</t>
        </is>
      </c>
      <c r="R3581" s="3" t="inlineStr">
        <is>
          <t>En camino</t>
        </is>
      </c>
      <c r="S3581" s="3" t="inlineStr">
        <is>
          <t>Producto sin stock</t>
        </is>
      </c>
      <c r="T3581" s="3">
        <f>IF(COUNTA(A3581:S3581)&lt;19,"REVISAR","OK")</f>
        <v>0</v>
      </c>
      <c r="U3581" s="3">
        <f>IF(ISNUMBER(B3581),"OK","REVISAR")</f>
        <v>0</v>
      </c>
      <c r="V3581" s="3">
        <f>IF(AND(ISNUMBER(K3581),K3581&gt;0,K3581&lt;50),"OK","REVISAR")</f>
        <v>0</v>
      </c>
      <c r="W3581" s="3">
        <f>IF(AND(ISNUMBER(L3581),L3581&gt;0,L3581&lt;1000000),"OK","REVISAR")</f>
        <v>0</v>
      </c>
      <c r="X3581" s="3">
        <f>IF(AND(ISNUMBER(K3581),ISNUMBER(L3581),ISNUMBER(M3581),ISNUMBER(N3581)),IF(ABS(N3581-(K3581*L3581*(1-M3581/100)))&gt;1,"REVISAR","OK"),"REVISAR")</f>
        <v>0</v>
      </c>
      <c r="Y3581" s="3">
        <f>IF(AND(ISNUMBER(SEARCH("@",E3581)),ISNUMBER(SEARCH(".",E3581))),"OK","REVISAR")</f>
        <v>0</v>
      </c>
      <c r="Z3581" s="3">
        <f>IF(COUNTIF($A$2:$A$5001,A3581)&gt;1,"REVISAR","OK")</f>
        <v>0</v>
      </c>
    </row>
    <row r="3582">
      <c r="A3582" s="3">
        <v>3581</v>
      </c>
      <c r="B3582" s="4">
        <v>45676</v>
      </c>
      <c r="C3582" s="3" t="inlineStr">
        <is>
          <t>Pedro Sánchez</t>
        </is>
      </c>
      <c r="D3582" s="3" t="inlineStr">
        <is>
          <t>38652441</t>
        </is>
      </c>
      <c r="E3582" s="3" t="inlineStr">
        <is>
          <t>cliente84@</t>
        </is>
      </c>
      <c r="F3582" s="3" t="inlineStr">
        <is>
          <t>+54 9 2326 847278</t>
        </is>
      </c>
      <c r="G3582" s="3" t="inlineStr">
        <is>
          <t>Bs As</t>
        </is>
      </c>
      <c r="H3582" s="3" t="inlineStr">
        <is>
          <t>Buenos Aires</t>
        </is>
      </c>
      <c r="J3582" s="3" t="inlineStr">
        <is>
          <t>Accesorios</t>
        </is>
      </c>
      <c r="K3582" s="3">
        <v>5</v>
      </c>
      <c r="L3582" s="5">
        <v>48401.87</v>
      </c>
      <c r="M3582" s="3">
        <v>5</v>
      </c>
      <c r="N3582" s="5">
        <v>229908.88</v>
      </c>
      <c r="O3582" s="3" t="inlineStr">
        <is>
          <t>transf</t>
        </is>
      </c>
      <c r="P3582" s="3" t="inlineStr">
        <is>
          <t>Sofía</t>
        </is>
      </c>
      <c r="Q3582" s="3" t="inlineStr">
        <is>
          <t>Centro</t>
        </is>
      </c>
      <c r="R3582" s="3" t="inlineStr">
        <is>
          <t>Pendiente</t>
        </is>
      </c>
      <c r="S3582" s="3" t="inlineStr">
        <is>
          <t>Duplicado probable</t>
        </is>
      </c>
      <c r="T3582" s="3">
        <f>IF(COUNTA(A3582:S3582)&lt;19,"REVISAR","OK")</f>
        <v>0</v>
      </c>
      <c r="U3582" s="3">
        <f>IF(ISNUMBER(B3582),"OK","REVISAR")</f>
        <v>0</v>
      </c>
      <c r="V3582" s="3">
        <f>IF(AND(ISNUMBER(K3582),K3582&gt;0,K3582&lt;50),"OK","REVISAR")</f>
        <v>0</v>
      </c>
      <c r="W3582" s="3">
        <f>IF(AND(ISNUMBER(L3582),L3582&gt;0,L3582&lt;1000000),"OK","REVISAR")</f>
        <v>0</v>
      </c>
      <c r="X3582" s="3">
        <f>IF(AND(ISNUMBER(K3582),ISNUMBER(L3582),ISNUMBER(M3582),ISNUMBER(N3582)),IF(ABS(N3582-(K3582*L3582*(1-M3582/100)))&gt;1,"REVISAR","OK"),"REVISAR")</f>
        <v>0</v>
      </c>
      <c r="Y3582" s="3">
        <f>IF(AND(ISNUMBER(SEARCH("@",E3582)),ISNUMBER(SEARCH(".",E3582))),"OK","REVISAR")</f>
        <v>0</v>
      </c>
      <c r="Z3582" s="3">
        <f>IF(COUNTIF($A$2:$A$5001,A3582)&gt;1,"REVISAR","OK")</f>
        <v>0</v>
      </c>
    </row>
    <row r="3583">
      <c r="A3583" s="3">
        <v>3582</v>
      </c>
      <c r="B3583" s="4">
        <v>45759</v>
      </c>
      <c r="D3583" s="3" t="inlineStr">
        <is>
          <t>33325561</t>
        </is>
      </c>
      <c r="E3583" s="3" t="inlineStr">
        <is>
          <t>@gmail.com</t>
        </is>
      </c>
      <c r="F3583" s="3" t="inlineStr">
        <is>
          <t>+54 9 2326 680315</t>
        </is>
      </c>
      <c r="G3583" s="3" t="inlineStr">
        <is>
          <t>San Antonio de Areco</t>
        </is>
      </c>
      <c r="I3583" s="3" t="inlineStr">
        <is>
          <t>Auriculares Bluetooth</t>
        </is>
      </c>
      <c r="J3583" s="3" t="inlineStr">
        <is>
          <t>Audio</t>
        </is>
      </c>
      <c r="K3583" s="3">
        <v>5</v>
      </c>
      <c r="L3583" s="5">
        <v>178386.6</v>
      </c>
      <c r="M3583" s="3">
        <v>5</v>
      </c>
      <c r="N3583" s="5">
        <v>847336.35</v>
      </c>
      <c r="O3583" s="3" t="inlineStr">
        <is>
          <t>Efectivo</t>
        </is>
      </c>
      <c r="P3583" s="3" t="inlineStr">
        <is>
          <t>Lucas</t>
        </is>
      </c>
      <c r="Q3583" s="3" t="inlineStr">
        <is>
          <t>local 1</t>
        </is>
      </c>
      <c r="R3583" s="3" t="inlineStr">
        <is>
          <t>Cancelado</t>
        </is>
      </c>
      <c r="S3583" s="3" t="inlineStr">
        <is>
          <t>Cliente reclama demora</t>
        </is>
      </c>
      <c r="T3583" s="3">
        <f>IF(COUNTA(A3583:S3583)&lt;19,"REVISAR","OK")</f>
        <v>0</v>
      </c>
      <c r="U3583" s="3">
        <f>IF(ISNUMBER(B3583),"OK","REVISAR")</f>
        <v>0</v>
      </c>
      <c r="V3583" s="3">
        <f>IF(AND(ISNUMBER(K3583),K3583&gt;0,K3583&lt;50),"OK","REVISAR")</f>
        <v>0</v>
      </c>
      <c r="W3583" s="3">
        <f>IF(AND(ISNUMBER(L3583),L3583&gt;0,L3583&lt;1000000),"OK","REVISAR")</f>
        <v>0</v>
      </c>
      <c r="X3583" s="3">
        <f>IF(AND(ISNUMBER(K3583),ISNUMBER(L3583),ISNUMBER(M3583),ISNUMBER(N3583)),IF(ABS(N3583-(K3583*L3583*(1-M3583/100)))&gt;1,"REVISAR","OK"),"REVISAR")</f>
        <v>0</v>
      </c>
      <c r="Y3583" s="3">
        <f>IF(AND(ISNUMBER(SEARCH("@",E3583)),ISNUMBER(SEARCH(".",E3583))),"OK","REVISAR")</f>
        <v>0</v>
      </c>
      <c r="Z3583" s="3">
        <f>IF(COUNTIF($A$2:$A$5001,A3583)&gt;1,"REVISAR","OK")</f>
        <v>0</v>
      </c>
    </row>
    <row r="3584">
      <c r="A3584" s="3">
        <v>3583</v>
      </c>
      <c r="B3584" s="4">
        <v>45763</v>
      </c>
      <c r="D3584" s="3" t="inlineStr">
        <is>
          <t>28693145</t>
        </is>
      </c>
      <c r="E3584" s="3" t="inlineStr">
        <is>
          <t>cliente771@outlook.com</t>
        </is>
      </c>
      <c r="F3584" s="3" t="inlineStr">
        <is>
          <t>+54 9 2326 949423</t>
        </is>
      </c>
      <c r="G3584" s="3" t="inlineStr">
        <is>
          <t>Mendoza</t>
        </is>
      </c>
      <c r="H3584" s="3" t="inlineStr">
        <is>
          <t>Cordoba</t>
        </is>
      </c>
      <c r="I3584" s="3" t="inlineStr">
        <is>
          <t>Silla gamer</t>
        </is>
      </c>
      <c r="K3584" s="3">
        <v>6</v>
      </c>
      <c r="L3584" s="5" t="inlineStr">
        <is>
          <t>gratis</t>
        </is>
      </c>
      <c r="M3584" s="3">
        <v>80</v>
      </c>
      <c r="P3584" s="3" t="inlineStr">
        <is>
          <t>Lucas</t>
        </is>
      </c>
      <c r="Q3584" s="3" t="inlineStr">
        <is>
          <t>Centro</t>
        </is>
      </c>
      <c r="R3584" s="3" t="inlineStr">
        <is>
          <t>pendiente</t>
        </is>
      </c>
      <c r="S3584" s="3" t="inlineStr">
        <is>
          <t>Precio cargado manualmente</t>
        </is>
      </c>
      <c r="T3584" s="3">
        <f>IF(COUNTA(A3584:S3584)&lt;19,"REVISAR","OK")</f>
        <v>0</v>
      </c>
      <c r="U3584" s="3">
        <f>IF(ISNUMBER(B3584),"OK","REVISAR")</f>
        <v>0</v>
      </c>
      <c r="V3584" s="3">
        <f>IF(AND(ISNUMBER(K3584),K3584&gt;0,K3584&lt;50),"OK","REVISAR")</f>
        <v>0</v>
      </c>
      <c r="W3584" s="3">
        <f>IF(AND(ISNUMBER(L3584),L3584&gt;0,L3584&lt;1000000),"OK","REVISAR")</f>
        <v>0</v>
      </c>
      <c r="X3584" s="3">
        <f>IF(AND(ISNUMBER(K3584),ISNUMBER(L3584),ISNUMBER(M3584),ISNUMBER(N3584)),IF(ABS(N3584-(K3584*L3584*(1-M3584/100)))&gt;1,"REVISAR","OK"),"REVISAR")</f>
        <v>0</v>
      </c>
      <c r="Y3584" s="3">
        <f>IF(AND(ISNUMBER(SEARCH("@",E3584)),ISNUMBER(SEARCH(".",E3584))),"OK","REVISAR")</f>
        <v>0</v>
      </c>
      <c r="Z3584" s="3">
        <f>IF(COUNTIF($A$2:$A$5001,A3584)&gt;1,"REVISAR","OK")</f>
        <v>0</v>
      </c>
    </row>
    <row r="3585">
      <c r="A3585" s="3">
        <v>3584</v>
      </c>
      <c r="B3585" s="4">
        <v>45540</v>
      </c>
      <c r="C3585" s="3" t="inlineStr">
        <is>
          <t>Camila Torres</t>
        </is>
      </c>
      <c r="D3585" s="3" t="inlineStr">
        <is>
          <t>38486647</t>
        </is>
      </c>
      <c r="E3585" s="3" t="inlineStr">
        <is>
          <t>cliente575@hotmial.com</t>
        </is>
      </c>
      <c r="F3585" s="3" t="inlineStr">
        <is>
          <t>+54 9 2326 272606</t>
        </is>
      </c>
      <c r="G3585" s="3" t="inlineStr">
        <is>
          <t>Cordoba</t>
        </is>
      </c>
      <c r="H3585" s="3" t="inlineStr">
        <is>
          <t>Bs.As</t>
        </is>
      </c>
      <c r="I3585" s="3" t="inlineStr">
        <is>
          <t>Silla gamer</t>
        </is>
      </c>
      <c r="J3585" s="3" t="inlineStr">
        <is>
          <t>Tecnología</t>
        </is>
      </c>
      <c r="K3585" s="3">
        <v>5</v>
      </c>
      <c r="L3585" s="5">
        <v>78500.64</v>
      </c>
      <c r="M3585" s="3">
        <v>0</v>
      </c>
      <c r="N3585" s="5">
        <v>392503.2</v>
      </c>
      <c r="O3585" s="3" t="inlineStr">
        <is>
          <t>tarjeta credito</t>
        </is>
      </c>
      <c r="P3585" s="3" t="inlineStr">
        <is>
          <t>Lucas</t>
        </is>
      </c>
      <c r="Q3585" s="3" t="inlineStr">
        <is>
          <t>Sucursal Norte</t>
        </is>
      </c>
      <c r="R3585" s="3" t="inlineStr">
        <is>
          <t>En camino</t>
        </is>
      </c>
      <c r="S3585" s="3" t="inlineStr">
        <is>
          <t>Producto sin stock</t>
        </is>
      </c>
      <c r="T3585" s="3">
        <f>IF(COUNTA(A3585:S3585)&lt;19,"REVISAR","OK")</f>
        <v>0</v>
      </c>
      <c r="U3585" s="3">
        <f>IF(ISNUMBER(B3585),"OK","REVISAR")</f>
        <v>0</v>
      </c>
      <c r="V3585" s="3">
        <f>IF(AND(ISNUMBER(K3585),K3585&gt;0,K3585&lt;50),"OK","REVISAR")</f>
        <v>0</v>
      </c>
      <c r="W3585" s="3">
        <f>IF(AND(ISNUMBER(L3585),L3585&gt;0,L3585&lt;1000000),"OK","REVISAR")</f>
        <v>0</v>
      </c>
      <c r="X3585" s="3">
        <f>IF(AND(ISNUMBER(K3585),ISNUMBER(L3585),ISNUMBER(M3585),ISNUMBER(N3585)),IF(ABS(N3585-(K3585*L3585*(1-M3585/100)))&gt;1,"REVISAR","OK"),"REVISAR")</f>
        <v>0</v>
      </c>
      <c r="Y3585" s="3">
        <f>IF(AND(ISNUMBER(SEARCH("@",E3585)),ISNUMBER(SEARCH(".",E3585))),"OK","REVISAR")</f>
        <v>0</v>
      </c>
      <c r="Z3585" s="3">
        <f>IF(COUNTIF($A$2:$A$5001,A3585)&gt;1,"REVISAR","OK")</f>
        <v>0</v>
      </c>
    </row>
    <row r="3586">
      <c r="A3586" s="3">
        <v>3585</v>
      </c>
      <c r="B3586" s="4">
        <v>45588</v>
      </c>
      <c r="C3586" s="3" t="inlineStr">
        <is>
          <t>Pedro Sánchez</t>
        </is>
      </c>
      <c r="E3586" s="3" t="inlineStr">
        <is>
          <t>cliente58@</t>
        </is>
      </c>
      <c r="F3586" s="3" t="inlineStr">
        <is>
          <t>+54 9 2326 796586</t>
        </is>
      </c>
      <c r="H3586" s="3" t="inlineStr">
        <is>
          <t>buenos aires</t>
        </is>
      </c>
      <c r="I3586" s="3" t="inlineStr">
        <is>
          <t>Mouse gamer</t>
        </is>
      </c>
      <c r="K3586" s="3">
        <v>6</v>
      </c>
      <c r="L3586" s="5">
        <v>77808.06</v>
      </c>
      <c r="M3586" s="3">
        <v>15</v>
      </c>
      <c r="N3586" s="5">
        <v>396821.11</v>
      </c>
      <c r="O3586" s="3" t="inlineStr">
        <is>
          <t>Transferencia</t>
        </is>
      </c>
      <c r="P3586" s="3" t="inlineStr">
        <is>
          <t>Sin vendedor</t>
        </is>
      </c>
      <c r="S3586" s="3" t="inlineStr">
        <is>
          <t>Pago a confirmar</t>
        </is>
      </c>
      <c r="T3586" s="3">
        <f>IF(COUNTA(A3586:S3586)&lt;19,"REVISAR","OK")</f>
        <v>0</v>
      </c>
      <c r="U3586" s="3">
        <f>IF(ISNUMBER(B3586),"OK","REVISAR")</f>
        <v>0</v>
      </c>
      <c r="V3586" s="3">
        <f>IF(AND(ISNUMBER(K3586),K3586&gt;0,K3586&lt;50),"OK","REVISAR")</f>
        <v>0</v>
      </c>
      <c r="W3586" s="3">
        <f>IF(AND(ISNUMBER(L3586),L3586&gt;0,L3586&lt;1000000),"OK","REVISAR")</f>
        <v>0</v>
      </c>
      <c r="X3586" s="3">
        <f>IF(AND(ISNUMBER(K3586),ISNUMBER(L3586),ISNUMBER(M3586),ISNUMBER(N3586)),IF(ABS(N3586-(K3586*L3586*(1-M3586/100)))&gt;1,"REVISAR","OK"),"REVISAR")</f>
        <v>0</v>
      </c>
      <c r="Y3586" s="3">
        <f>IF(AND(ISNUMBER(SEARCH("@",E3586)),ISNUMBER(SEARCH(".",E3586))),"OK","REVISAR")</f>
        <v>0</v>
      </c>
      <c r="Z3586" s="3">
        <f>IF(COUNTIF($A$2:$A$5001,A3586)&gt;1,"REVISAR","OK")</f>
        <v>0</v>
      </c>
    </row>
    <row r="3587">
      <c r="A3587" s="3">
        <v>3586</v>
      </c>
      <c r="B3587" s="4">
        <v>45768</v>
      </c>
      <c r="C3587" s="3" t="inlineStr">
        <is>
          <t>María Gómez</t>
        </is>
      </c>
      <c r="D3587" s="3" t="inlineStr">
        <is>
          <t>30688853</t>
        </is>
      </c>
      <c r="E3587" s="3" t="inlineStr">
        <is>
          <t>cliente593@sinmail</t>
        </is>
      </c>
      <c r="G3587" s="3" t="inlineStr">
        <is>
          <t>San Antonio de Areco</t>
        </is>
      </c>
      <c r="H3587" s="3" t="inlineStr">
        <is>
          <t>Santa Fe</t>
        </is>
      </c>
      <c r="I3587" s="3" t="inlineStr">
        <is>
          <t>Auriculares Bluetooth</t>
        </is>
      </c>
      <c r="K3587" s="3">
        <v>4</v>
      </c>
      <c r="L3587" s="5">
        <v>39262.17</v>
      </c>
      <c r="M3587" s="3">
        <v>20</v>
      </c>
      <c r="N3587" s="5">
        <v>125638.94</v>
      </c>
      <c r="O3587" s="3" t="inlineStr">
        <is>
          <t>Tarjeta Débito</t>
        </is>
      </c>
      <c r="Q3587" s="3" t="inlineStr">
        <is>
          <t>Sucursal Norte</t>
        </is>
      </c>
      <c r="R3587" s="3" t="inlineStr">
        <is>
          <t>pendiente</t>
        </is>
      </c>
      <c r="T3587" s="3">
        <f>IF(COUNTA(A3587:S3587)&lt;19,"REVISAR","OK")</f>
        <v>0</v>
      </c>
      <c r="U3587" s="3">
        <f>IF(ISNUMBER(B3587),"OK","REVISAR")</f>
        <v>0</v>
      </c>
      <c r="V3587" s="3">
        <f>IF(AND(ISNUMBER(K3587),K3587&gt;0,K3587&lt;50),"OK","REVISAR")</f>
        <v>0</v>
      </c>
      <c r="W3587" s="3">
        <f>IF(AND(ISNUMBER(L3587),L3587&gt;0,L3587&lt;1000000),"OK","REVISAR")</f>
        <v>0</v>
      </c>
      <c r="X3587" s="3">
        <f>IF(AND(ISNUMBER(K3587),ISNUMBER(L3587),ISNUMBER(M3587),ISNUMBER(N3587)),IF(ABS(N3587-(K3587*L3587*(1-M3587/100)))&gt;1,"REVISAR","OK"),"REVISAR")</f>
        <v>0</v>
      </c>
      <c r="Y3587" s="3">
        <f>IF(AND(ISNUMBER(SEARCH("@",E3587)),ISNUMBER(SEARCH(".",E3587))),"OK","REVISAR")</f>
        <v>0</v>
      </c>
      <c r="Z3587" s="3">
        <f>IF(COUNTIF($A$2:$A$5001,A3587)&gt;1,"REVISAR","OK")</f>
        <v>0</v>
      </c>
    </row>
    <row r="3588">
      <c r="A3588" s="3">
        <v>3587</v>
      </c>
      <c r="B3588" s="4">
        <v>45415</v>
      </c>
      <c r="C3588" s="3" t="inlineStr">
        <is>
          <t>Valentina Díaz</t>
        </is>
      </c>
      <c r="D3588" s="3" t="inlineStr">
        <is>
          <t>00000000</t>
        </is>
      </c>
      <c r="E3588" s="3" t="inlineStr">
        <is>
          <t>cliente360@hotmail.com</t>
        </is>
      </c>
      <c r="F3588" s="3" t="inlineStr">
        <is>
          <t>+54 9 2326 658959</t>
        </is>
      </c>
      <c r="G3588" s="3" t="inlineStr">
        <is>
          <t>CABA</t>
        </is>
      </c>
      <c r="H3588" s="3" t="inlineStr">
        <is>
          <t>Santa Fe</t>
        </is>
      </c>
      <c r="I3588" s="3" t="inlineStr">
        <is>
          <t>Auriculares Bluetooth</t>
        </is>
      </c>
      <c r="J3588" s="3" t="inlineStr">
        <is>
          <t>tecnologia</t>
        </is>
      </c>
      <c r="K3588" s="3">
        <v>6</v>
      </c>
      <c r="L3588" s="5">
        <v>26334.9</v>
      </c>
      <c r="M3588" s="3">
        <v>25</v>
      </c>
      <c r="N3588" s="5">
        <v>118507.05</v>
      </c>
      <c r="O3588" s="3" t="inlineStr">
        <is>
          <t>Cheque</t>
        </is>
      </c>
      <c r="P3588" s="3" t="inlineStr">
        <is>
          <t>Admin</t>
        </is>
      </c>
      <c r="Q3588" s="3" t="inlineStr">
        <is>
          <t>Centro</t>
        </is>
      </c>
      <c r="R3588" s="3" t="inlineStr">
        <is>
          <t>En camino</t>
        </is>
      </c>
      <c r="S3588" s="3" t="inlineStr">
        <is>
          <t>Precio cargado manualmente</t>
        </is>
      </c>
      <c r="T3588" s="3">
        <f>IF(COUNTA(A3588:S3588)&lt;19,"REVISAR","OK")</f>
        <v>0</v>
      </c>
      <c r="U3588" s="3">
        <f>IF(ISNUMBER(B3588),"OK","REVISAR")</f>
        <v>0</v>
      </c>
      <c r="V3588" s="3">
        <f>IF(AND(ISNUMBER(K3588),K3588&gt;0,K3588&lt;50),"OK","REVISAR")</f>
        <v>0</v>
      </c>
      <c r="W3588" s="3">
        <f>IF(AND(ISNUMBER(L3588),L3588&gt;0,L3588&lt;1000000),"OK","REVISAR")</f>
        <v>0</v>
      </c>
      <c r="X3588" s="3">
        <f>IF(AND(ISNUMBER(K3588),ISNUMBER(L3588),ISNUMBER(M3588),ISNUMBER(N3588)),IF(ABS(N3588-(K3588*L3588*(1-M3588/100)))&gt;1,"REVISAR","OK"),"REVISAR")</f>
        <v>0</v>
      </c>
      <c r="Y3588" s="3">
        <f>IF(AND(ISNUMBER(SEARCH("@",E3588)),ISNUMBER(SEARCH(".",E3588))),"OK","REVISAR")</f>
        <v>0</v>
      </c>
      <c r="Z3588" s="3">
        <f>IF(COUNTIF($A$2:$A$5001,A3588)&gt;1,"REVISAR","OK")</f>
        <v>0</v>
      </c>
    </row>
    <row r="3589">
      <c r="A3589" s="3">
        <v>3588</v>
      </c>
      <c r="B3589" s="4">
        <v>45561</v>
      </c>
      <c r="C3589" s="3" t="inlineStr">
        <is>
          <t>Lucas Rodríguez</t>
        </is>
      </c>
      <c r="D3589" s="3" t="inlineStr">
        <is>
          <t>123</t>
        </is>
      </c>
      <c r="F3589" s="3" t="inlineStr">
        <is>
          <t>+54 9 2326 545769</t>
        </is>
      </c>
      <c r="G3589" s="3" t="inlineStr">
        <is>
          <t>Capital Federal</t>
        </is>
      </c>
      <c r="H3589" s="3" t="inlineStr">
        <is>
          <t>Bs.As</t>
        </is>
      </c>
      <c r="I3589" s="3" t="inlineStr">
        <is>
          <t>Silla gamer</t>
        </is>
      </c>
      <c r="J3589" s="3" t="inlineStr">
        <is>
          <t>Periféricos</t>
        </is>
      </c>
      <c r="K3589" s="3">
        <v>4</v>
      </c>
      <c r="L3589" s="5">
        <v>40180.81</v>
      </c>
      <c r="M3589" s="3">
        <v>15</v>
      </c>
      <c r="N3589" s="5">
        <v>136614.75</v>
      </c>
      <c r="O3589" s="3" t="inlineStr">
        <is>
          <t>efectivo</t>
        </is>
      </c>
      <c r="P3589" s="3" t="inlineStr">
        <is>
          <t>Benjamín</t>
        </is>
      </c>
      <c r="Q3589" s="3" t="inlineStr">
        <is>
          <t>local 1</t>
        </is>
      </c>
      <c r="R3589" s="3" t="inlineStr">
        <is>
          <t>entregado</t>
        </is>
      </c>
      <c r="T3589" s="3">
        <f>IF(COUNTA(A3589:S3589)&lt;19,"REVISAR","OK")</f>
        <v>0</v>
      </c>
      <c r="U3589" s="3">
        <f>IF(ISNUMBER(B3589),"OK","REVISAR")</f>
        <v>0</v>
      </c>
      <c r="V3589" s="3">
        <f>IF(AND(ISNUMBER(K3589),K3589&gt;0,K3589&lt;50),"OK","REVISAR")</f>
        <v>0</v>
      </c>
      <c r="W3589" s="3">
        <f>IF(AND(ISNUMBER(L3589),L3589&gt;0,L3589&lt;1000000),"OK","REVISAR")</f>
        <v>0</v>
      </c>
      <c r="X3589" s="3">
        <f>IF(AND(ISNUMBER(K3589),ISNUMBER(L3589),ISNUMBER(M3589),ISNUMBER(N3589)),IF(ABS(N3589-(K3589*L3589*(1-M3589/100)))&gt;1,"REVISAR","OK"),"REVISAR")</f>
        <v>0</v>
      </c>
      <c r="Y3589" s="3">
        <f>IF(AND(ISNUMBER(SEARCH("@",E3589)),ISNUMBER(SEARCH(".",E3589))),"OK","REVISAR")</f>
        <v>0</v>
      </c>
      <c r="Z3589" s="3">
        <f>IF(COUNTIF($A$2:$A$5001,A3589)&gt;1,"REVISAR","OK")</f>
        <v>0</v>
      </c>
    </row>
    <row r="3590">
      <c r="A3590" s="3">
        <v>3589</v>
      </c>
      <c r="B3590" s="4">
        <v>45768</v>
      </c>
      <c r="D3590" s="3" t="inlineStr">
        <is>
          <t>24785555</t>
        </is>
      </c>
      <c r="E3590" s="3" t="inlineStr">
        <is>
          <t>cliente826@gmai.com</t>
        </is>
      </c>
      <c r="F3590" s="3" t="inlineStr">
        <is>
          <t>+54 9 2326 695609</t>
        </is>
      </c>
      <c r="G3590" s="3" t="inlineStr">
        <is>
          <t>La Plata</t>
        </is>
      </c>
      <c r="H3590" s="3" t="inlineStr">
        <is>
          <t>Mendoza</t>
        </is>
      </c>
      <c r="J3590" s="3" t="inlineStr">
        <is>
          <t>Tecnologia</t>
        </is>
      </c>
      <c r="K3590" s="3">
        <v>2</v>
      </c>
      <c r="L3590" s="5">
        <v>126674.72</v>
      </c>
      <c r="M3590" s="3">
        <v>0</v>
      </c>
      <c r="N3590" s="5">
        <v>253349.44</v>
      </c>
      <c r="O3590" s="3" t="inlineStr">
        <is>
          <t>Tarjeta Crédito</t>
        </is>
      </c>
      <c r="P3590" s="3" t="inlineStr">
        <is>
          <t>admin</t>
        </is>
      </c>
      <c r="Q3590" s="3" t="inlineStr">
        <is>
          <t>Local 1</t>
        </is>
      </c>
      <c r="R3590" s="3" t="inlineStr">
        <is>
          <t>No aplica</t>
        </is>
      </c>
      <c r="S3590" s="3" t="inlineStr">
        <is>
          <t>Duplicado probable</t>
        </is>
      </c>
      <c r="T3590" s="3">
        <f>IF(COUNTA(A3590:S3590)&lt;19,"REVISAR","OK")</f>
        <v>0</v>
      </c>
      <c r="U3590" s="3">
        <f>IF(ISNUMBER(B3590),"OK","REVISAR")</f>
        <v>0</v>
      </c>
      <c r="V3590" s="3">
        <f>IF(AND(ISNUMBER(K3590),K3590&gt;0,K3590&lt;50),"OK","REVISAR")</f>
        <v>0</v>
      </c>
      <c r="W3590" s="3">
        <f>IF(AND(ISNUMBER(L3590),L3590&gt;0,L3590&lt;1000000),"OK","REVISAR")</f>
        <v>0</v>
      </c>
      <c r="X3590" s="3">
        <f>IF(AND(ISNUMBER(K3590),ISNUMBER(L3590),ISNUMBER(M3590),ISNUMBER(N3590)),IF(ABS(N3590-(K3590*L3590*(1-M3590/100)))&gt;1,"REVISAR","OK"),"REVISAR")</f>
        <v>0</v>
      </c>
      <c r="Y3590" s="3">
        <f>IF(AND(ISNUMBER(SEARCH("@",E3590)),ISNUMBER(SEARCH(".",E3590))),"OK","REVISAR")</f>
        <v>0</v>
      </c>
      <c r="Z3590" s="3">
        <f>IF(COUNTIF($A$2:$A$5001,A3590)&gt;1,"REVISAR","OK")</f>
        <v>0</v>
      </c>
    </row>
    <row r="3591">
      <c r="A3591" s="3">
        <v>3590</v>
      </c>
      <c r="B3591" s="4">
        <v>45637</v>
      </c>
      <c r="C3591" s="3" t="inlineStr">
        <is>
          <t>Ana Martínez</t>
        </is>
      </c>
      <c r="D3591" s="3" t="inlineStr">
        <is>
          <t>28819991</t>
        </is>
      </c>
      <c r="E3591" s="3" t="inlineStr">
        <is>
          <t>cliente147@outlook.com</t>
        </is>
      </c>
      <c r="F3591" s="3" t="inlineStr">
        <is>
          <t>+54 9 2326 343535</t>
        </is>
      </c>
      <c r="G3591" s="3" t="inlineStr">
        <is>
          <t>Mendoza</t>
        </is>
      </c>
      <c r="H3591" s="3" t="inlineStr">
        <is>
          <t>buenos aires</t>
        </is>
      </c>
      <c r="I3591" s="3" t="inlineStr">
        <is>
          <t>Memoria RAM 8GB</t>
        </is>
      </c>
      <c r="J3591" s="3" t="inlineStr">
        <is>
          <t>Periféricos</t>
        </is>
      </c>
      <c r="K3591" s="3">
        <v>7</v>
      </c>
      <c r="L3591" s="5">
        <v>21251.34</v>
      </c>
      <c r="M3591" s="3">
        <v>0</v>
      </c>
      <c r="N3591" s="5">
        <v>148759.38</v>
      </c>
      <c r="Q3591" s="3" t="inlineStr">
        <is>
          <t>Sucursal Norte</t>
        </is>
      </c>
      <c r="R3591" s="3" t="inlineStr">
        <is>
          <t>Cancelado</t>
        </is>
      </c>
      <c r="S3591" s="3" t="inlineStr">
        <is>
          <t>Precio cargado manualmente</t>
        </is>
      </c>
      <c r="T3591" s="3">
        <f>IF(COUNTA(A3591:S3591)&lt;19,"REVISAR","OK")</f>
        <v>0</v>
      </c>
      <c r="U3591" s="3">
        <f>IF(ISNUMBER(B3591),"OK","REVISAR")</f>
        <v>0</v>
      </c>
      <c r="V3591" s="3">
        <f>IF(AND(ISNUMBER(K3591),K3591&gt;0,K3591&lt;50),"OK","REVISAR")</f>
        <v>0</v>
      </c>
      <c r="W3591" s="3">
        <f>IF(AND(ISNUMBER(L3591),L3591&gt;0,L3591&lt;1000000),"OK","REVISAR")</f>
        <v>0</v>
      </c>
      <c r="X3591" s="3">
        <f>IF(AND(ISNUMBER(K3591),ISNUMBER(L3591),ISNUMBER(M3591),ISNUMBER(N3591)),IF(ABS(N3591-(K3591*L3591*(1-M3591/100)))&gt;1,"REVISAR","OK"),"REVISAR")</f>
        <v>0</v>
      </c>
      <c r="Y3591" s="3">
        <f>IF(AND(ISNUMBER(SEARCH("@",E3591)),ISNUMBER(SEARCH(".",E3591))),"OK","REVISAR")</f>
        <v>0</v>
      </c>
      <c r="Z3591" s="3">
        <f>IF(COUNTIF($A$2:$A$5001,A3591)&gt;1,"REVISAR","OK")</f>
        <v>0</v>
      </c>
    </row>
    <row r="3592">
      <c r="A3592" s="3">
        <v>2169</v>
      </c>
      <c r="B3592" s="4" t="inlineStr">
        <is>
          <t>2024-13-40</t>
        </is>
      </c>
      <c r="D3592" s="3" t="inlineStr">
        <is>
          <t>29322767</t>
        </is>
      </c>
      <c r="E3592" s="3" t="inlineStr">
        <is>
          <t>cliente143@hotmail.com</t>
        </is>
      </c>
      <c r="F3592" s="3" t="inlineStr">
        <is>
          <t>+54 9 2326 159444</t>
        </is>
      </c>
      <c r="G3592" s="3" t="inlineStr">
        <is>
          <t>Córdoba</t>
        </is>
      </c>
      <c r="H3592" s="3" t="inlineStr">
        <is>
          <t>CABA</t>
        </is>
      </c>
      <c r="I3592" s="3" t="inlineStr">
        <is>
          <t>Disco SSD 480GB</t>
        </is>
      </c>
      <c r="J3592" s="3" t="inlineStr">
        <is>
          <t>perifericos</t>
        </is>
      </c>
      <c r="K3592" s="3">
        <v>3</v>
      </c>
      <c r="L3592" s="5">
        <v>75725.78999999999</v>
      </c>
      <c r="M3592" s="3">
        <v>20</v>
      </c>
      <c r="N3592" s="5">
        <v>181741.9</v>
      </c>
      <c r="O3592" s="3" t="inlineStr">
        <is>
          <t>efectivo</t>
        </is>
      </c>
      <c r="P3592" s="3" t="inlineStr">
        <is>
          <t>Sofía</t>
        </is>
      </c>
      <c r="Q3592" s="3" t="inlineStr">
        <is>
          <t>online</t>
        </is>
      </c>
      <c r="S3592" s="3" t="inlineStr">
        <is>
          <t>Producto sin stock</t>
        </is>
      </c>
      <c r="T3592" s="3">
        <f>IF(COUNTA(A3592:S3592)&lt;19,"REVISAR","OK")</f>
        <v>0</v>
      </c>
      <c r="U3592" s="3">
        <f>IF(ISNUMBER(B3592),"OK","REVISAR")</f>
        <v>0</v>
      </c>
      <c r="V3592" s="3">
        <f>IF(AND(ISNUMBER(K3592),K3592&gt;0,K3592&lt;50),"OK","REVISAR")</f>
        <v>0</v>
      </c>
      <c r="W3592" s="3">
        <f>IF(AND(ISNUMBER(L3592),L3592&gt;0,L3592&lt;1000000),"OK","REVISAR")</f>
        <v>0</v>
      </c>
      <c r="X3592" s="3">
        <f>IF(AND(ISNUMBER(K3592),ISNUMBER(L3592),ISNUMBER(M3592),ISNUMBER(N3592)),IF(ABS(N3592-(K3592*L3592*(1-M3592/100)))&gt;1,"REVISAR","OK"),"REVISAR")</f>
        <v>0</v>
      </c>
      <c r="Y3592" s="3">
        <f>IF(AND(ISNUMBER(SEARCH("@",E3592)),ISNUMBER(SEARCH(".",E3592))),"OK","REVISAR")</f>
        <v>0</v>
      </c>
      <c r="Z3592" s="3">
        <f>IF(COUNTIF($A$2:$A$5001,A3592)&gt;1,"REVISAR","OK")</f>
        <v>0</v>
      </c>
    </row>
    <row r="3593">
      <c r="A3593" s="3">
        <v>3592</v>
      </c>
      <c r="B3593" s="4">
        <v>45628</v>
      </c>
      <c r="D3593" s="3" t="inlineStr">
        <is>
          <t>27225849</t>
        </is>
      </c>
      <c r="E3593" s="3" t="inlineStr">
        <is>
          <t>cliente687@gmai.com</t>
        </is>
      </c>
      <c r="F3593" s="3" t="inlineStr">
        <is>
          <t>+54 9 2326 830504</t>
        </is>
      </c>
      <c r="G3593" s="3" t="inlineStr">
        <is>
          <t>Córdoba</t>
        </is>
      </c>
      <c r="H3593" s="3" t="inlineStr">
        <is>
          <t>CABA</t>
        </is>
      </c>
      <c r="I3593" s="3" t="inlineStr">
        <is>
          <t>Monitor 24</t>
        </is>
      </c>
      <c r="J3593" s="3" t="inlineStr">
        <is>
          <t>Accesorios</t>
        </is>
      </c>
      <c r="K3593" s="3">
        <v>8</v>
      </c>
      <c r="L3593" s="5">
        <v>112523.8</v>
      </c>
      <c r="M3593" s="3">
        <v>0</v>
      </c>
      <c r="N3593" s="5">
        <v>900190.4</v>
      </c>
      <c r="O3593" s="3" t="inlineStr">
        <is>
          <t>efectivo</t>
        </is>
      </c>
      <c r="P3593" s="3" t="inlineStr">
        <is>
          <t>admin</t>
        </is>
      </c>
      <c r="Q3593" s="3" t="inlineStr">
        <is>
          <t>Local 1</t>
        </is>
      </c>
      <c r="R3593" s="3" t="inlineStr">
        <is>
          <t>Pendiente</t>
        </is>
      </c>
      <c r="S3593" s="3" t="inlineStr">
        <is>
          <t>Pago a confirmar</t>
        </is>
      </c>
      <c r="T3593" s="3">
        <f>IF(COUNTA(A3593:S3593)&lt;19,"REVISAR","OK")</f>
        <v>0</v>
      </c>
      <c r="U3593" s="3">
        <f>IF(ISNUMBER(B3593),"OK","REVISAR")</f>
        <v>0</v>
      </c>
      <c r="V3593" s="3">
        <f>IF(AND(ISNUMBER(K3593),K3593&gt;0,K3593&lt;50),"OK","REVISAR")</f>
        <v>0</v>
      </c>
      <c r="W3593" s="3">
        <f>IF(AND(ISNUMBER(L3593),L3593&gt;0,L3593&lt;1000000),"OK","REVISAR")</f>
        <v>0</v>
      </c>
      <c r="X3593" s="3">
        <f>IF(AND(ISNUMBER(K3593),ISNUMBER(L3593),ISNUMBER(M3593),ISNUMBER(N3593)),IF(ABS(N3593-(K3593*L3593*(1-M3593/100)))&gt;1,"REVISAR","OK"),"REVISAR")</f>
        <v>0</v>
      </c>
      <c r="Y3593" s="3">
        <f>IF(AND(ISNUMBER(SEARCH("@",E3593)),ISNUMBER(SEARCH(".",E3593))),"OK","REVISAR")</f>
        <v>0</v>
      </c>
      <c r="Z3593" s="3">
        <f>IF(COUNTIF($A$2:$A$5001,A3593)&gt;1,"REVISAR","OK")</f>
        <v>0</v>
      </c>
    </row>
    <row r="3594">
      <c r="A3594" s="3">
        <v>3593</v>
      </c>
      <c r="B3594" s="4">
        <v>45417</v>
      </c>
      <c r="C3594" s="3" t="inlineStr">
        <is>
          <t>Juan Pérez</t>
        </is>
      </c>
      <c r="D3594" s="3" t="inlineStr">
        <is>
          <t>21173422</t>
        </is>
      </c>
      <c r="E3594" s="3" t="inlineStr">
        <is>
          <t>no tiene</t>
        </is>
      </c>
      <c r="F3594" s="3" t="inlineStr">
        <is>
          <t>+54 9 2326 273464</t>
        </is>
      </c>
      <c r="G3594" s="3" t="inlineStr">
        <is>
          <t>san antonio de areco</t>
        </is>
      </c>
      <c r="H3594" s="3" t="inlineStr">
        <is>
          <t>Bs.As</t>
        </is>
      </c>
      <c r="I3594" s="3" t="inlineStr">
        <is>
          <t>Mouse gamer</t>
        </is>
      </c>
      <c r="J3594" s="3" t="inlineStr">
        <is>
          <t>Computación</t>
        </is>
      </c>
      <c r="K3594" s="3">
        <v>6</v>
      </c>
      <c r="L3594" s="5">
        <v>51155.69</v>
      </c>
      <c r="M3594" s="3">
        <v>0</v>
      </c>
      <c r="N3594" s="5">
        <v>306934.14</v>
      </c>
      <c r="O3594" s="3" t="inlineStr">
        <is>
          <t>transf</t>
        </is>
      </c>
      <c r="Q3594" s="3" t="inlineStr">
        <is>
          <t>Centro</t>
        </is>
      </c>
      <c r="R3594" s="3" t="inlineStr">
        <is>
          <t>Pendiente</t>
        </is>
      </c>
      <c r="S3594" s="3" t="inlineStr">
        <is>
          <t>Producto sin stock</t>
        </is>
      </c>
      <c r="T3594" s="3">
        <f>IF(COUNTA(A3594:S3594)&lt;19,"REVISAR","OK")</f>
        <v>0</v>
      </c>
      <c r="U3594" s="3">
        <f>IF(ISNUMBER(B3594),"OK","REVISAR")</f>
        <v>0</v>
      </c>
      <c r="V3594" s="3">
        <f>IF(AND(ISNUMBER(K3594),K3594&gt;0,K3594&lt;50),"OK","REVISAR")</f>
        <v>0</v>
      </c>
      <c r="W3594" s="3">
        <f>IF(AND(ISNUMBER(L3594),L3594&gt;0,L3594&lt;1000000),"OK","REVISAR")</f>
        <v>0</v>
      </c>
      <c r="X3594" s="3">
        <f>IF(AND(ISNUMBER(K3594),ISNUMBER(L3594),ISNUMBER(M3594),ISNUMBER(N3594)),IF(ABS(N3594-(K3594*L3594*(1-M3594/100)))&gt;1,"REVISAR","OK"),"REVISAR")</f>
        <v>0</v>
      </c>
      <c r="Y3594" s="3">
        <f>IF(AND(ISNUMBER(SEARCH("@",E3594)),ISNUMBER(SEARCH(".",E3594))),"OK","REVISAR")</f>
        <v>0</v>
      </c>
      <c r="Z3594" s="3">
        <f>IF(COUNTIF($A$2:$A$5001,A3594)&gt;1,"REVISAR","OK")</f>
        <v>0</v>
      </c>
    </row>
    <row r="3595">
      <c r="A3595" s="3">
        <v>3024</v>
      </c>
      <c r="B3595" s="4">
        <v>45493</v>
      </c>
      <c r="C3595" s="3" t="inlineStr">
        <is>
          <t>Valentina Díaz</t>
        </is>
      </c>
      <c r="D3595" s="3" t="inlineStr">
        <is>
          <t>32076874</t>
        </is>
      </c>
      <c r="E3595" s="3" t="inlineStr">
        <is>
          <t>cliente396@sinmail</t>
        </is>
      </c>
      <c r="F3595" s="3" t="inlineStr">
        <is>
          <t>+54 9 2326 650320</t>
        </is>
      </c>
      <c r="G3595" s="3" t="inlineStr">
        <is>
          <t>Mar del Plata</t>
        </is>
      </c>
      <c r="I3595" s="3" t="inlineStr">
        <is>
          <t>Webcam HD</t>
        </is>
      </c>
      <c r="K3595" s="3">
        <v>3</v>
      </c>
      <c r="L3595" s="5">
        <v>175606.15</v>
      </c>
      <c r="M3595" s="3">
        <v>0</v>
      </c>
      <c r="N3595" s="5">
        <v>526818.45</v>
      </c>
      <c r="O3595" s="3" t="inlineStr">
        <is>
          <t>tarjeta credito</t>
        </is>
      </c>
      <c r="P3595" s="3" t="inlineStr">
        <is>
          <t>Lucas</t>
        </is>
      </c>
      <c r="Q3595" s="3" t="inlineStr">
        <is>
          <t>Sucursal Centro</t>
        </is>
      </c>
      <c r="R3595" s="3" t="inlineStr">
        <is>
          <t>No aplica</t>
        </is>
      </c>
      <c r="S3595" s="3" t="inlineStr">
        <is>
          <t>Producto sin stock</t>
        </is>
      </c>
      <c r="T3595" s="3">
        <f>IF(COUNTA(A3595:S3595)&lt;19,"REVISAR","OK")</f>
        <v>0</v>
      </c>
      <c r="U3595" s="3">
        <f>IF(ISNUMBER(B3595),"OK","REVISAR")</f>
        <v>0</v>
      </c>
      <c r="V3595" s="3">
        <f>IF(AND(ISNUMBER(K3595),K3595&gt;0,K3595&lt;50),"OK","REVISAR")</f>
        <v>0</v>
      </c>
      <c r="W3595" s="3">
        <f>IF(AND(ISNUMBER(L3595),L3595&gt;0,L3595&lt;1000000),"OK","REVISAR")</f>
        <v>0</v>
      </c>
      <c r="X3595" s="3">
        <f>IF(AND(ISNUMBER(K3595),ISNUMBER(L3595),ISNUMBER(M3595),ISNUMBER(N3595)),IF(ABS(N3595-(K3595*L3595*(1-M3595/100)))&gt;1,"REVISAR","OK"),"REVISAR")</f>
        <v>0</v>
      </c>
      <c r="Y3595" s="3">
        <f>IF(AND(ISNUMBER(SEARCH("@",E3595)),ISNUMBER(SEARCH(".",E3595))),"OK","REVISAR")</f>
        <v>0</v>
      </c>
      <c r="Z3595" s="3">
        <f>IF(COUNTIF($A$2:$A$5001,A3595)&gt;1,"REVISAR","OK")</f>
        <v>0</v>
      </c>
    </row>
    <row r="3596">
      <c r="A3596" s="3">
        <v>3595</v>
      </c>
      <c r="B3596" s="4">
        <v>45545</v>
      </c>
      <c r="C3596" s="3" t="inlineStr">
        <is>
          <t>Lucas Rodríguez</t>
        </is>
      </c>
      <c r="D3596" s="3" t="inlineStr">
        <is>
          <t>35863767</t>
        </is>
      </c>
      <c r="E3596" s="3" t="inlineStr">
        <is>
          <t>cliente171@yahoo.com</t>
        </is>
      </c>
      <c r="F3596" s="3" t="inlineStr">
        <is>
          <t>+54 9 2326 973336</t>
        </is>
      </c>
      <c r="G3596" s="3" t="inlineStr">
        <is>
          <t>Mendoza</t>
        </is>
      </c>
      <c r="H3596" s="3" t="inlineStr">
        <is>
          <t>Buenos Aires</t>
        </is>
      </c>
      <c r="I3596" s="3" t="inlineStr">
        <is>
          <t>Parlante portátil</t>
        </is>
      </c>
      <c r="K3596" s="3">
        <v>7</v>
      </c>
      <c r="L3596" s="5">
        <v>136036.81</v>
      </c>
      <c r="M3596" s="3">
        <v>0</v>
      </c>
      <c r="N3596" s="5">
        <v>952257.67</v>
      </c>
      <c r="O3596" s="3" t="inlineStr">
        <is>
          <t>Mercado Pago</t>
        </is>
      </c>
      <c r="Q3596" s="3" t="inlineStr">
        <is>
          <t>Sucursal Norte</t>
        </is>
      </c>
      <c r="R3596" s="3" t="inlineStr">
        <is>
          <t>No aplica</t>
        </is>
      </c>
      <c r="S3596" s="3" t="inlineStr">
        <is>
          <t>Dirección incompleta</t>
        </is>
      </c>
      <c r="T3596" s="3">
        <f>IF(COUNTA(A3596:S3596)&lt;19,"REVISAR","OK")</f>
        <v>0</v>
      </c>
      <c r="U3596" s="3">
        <f>IF(ISNUMBER(B3596),"OK","REVISAR")</f>
        <v>0</v>
      </c>
      <c r="V3596" s="3">
        <f>IF(AND(ISNUMBER(K3596),K3596&gt;0,K3596&lt;50),"OK","REVISAR")</f>
        <v>0</v>
      </c>
      <c r="W3596" s="3">
        <f>IF(AND(ISNUMBER(L3596),L3596&gt;0,L3596&lt;1000000),"OK","REVISAR")</f>
        <v>0</v>
      </c>
      <c r="X3596" s="3">
        <f>IF(AND(ISNUMBER(K3596),ISNUMBER(L3596),ISNUMBER(M3596),ISNUMBER(N3596)),IF(ABS(N3596-(K3596*L3596*(1-M3596/100)))&gt;1,"REVISAR","OK"),"REVISAR")</f>
        <v>0</v>
      </c>
      <c r="Y3596" s="3">
        <f>IF(AND(ISNUMBER(SEARCH("@",E3596)),ISNUMBER(SEARCH(".",E3596))),"OK","REVISAR")</f>
        <v>0</v>
      </c>
      <c r="Z3596" s="3">
        <f>IF(COUNTIF($A$2:$A$5001,A3596)&gt;1,"REVISAR","OK")</f>
        <v>0</v>
      </c>
    </row>
    <row r="3597">
      <c r="A3597" s="3">
        <v>3596</v>
      </c>
      <c r="B3597" s="4">
        <v>45614</v>
      </c>
      <c r="C3597" s="3" t="inlineStr">
        <is>
          <t>Ana Martínez</t>
        </is>
      </c>
      <c r="D3597" s="3" t="inlineStr">
        <is>
          <t>38413666</t>
        </is>
      </c>
      <c r="E3597" s="3" t="inlineStr">
        <is>
          <t>cliente76@gmai.com</t>
        </is>
      </c>
      <c r="F3597" s="3" t="inlineStr">
        <is>
          <t>+54 9 2326 109994</t>
        </is>
      </c>
      <c r="G3597" s="3" t="inlineStr">
        <is>
          <t>San Antonio de Areco</t>
        </is>
      </c>
      <c r="H3597" s="3" t="inlineStr">
        <is>
          <t>CABA</t>
        </is>
      </c>
      <c r="J3597" s="3" t="inlineStr">
        <is>
          <t>Tecnología</t>
        </is>
      </c>
      <c r="K3597" s="3">
        <v>7</v>
      </c>
      <c r="L3597" s="5">
        <v>96228.50999999999</v>
      </c>
      <c r="M3597" s="3">
        <v>20</v>
      </c>
      <c r="N3597" s="5">
        <v>538879.66</v>
      </c>
      <c r="Q3597" s="3" t="inlineStr">
        <is>
          <t>Sucursal Norte</t>
        </is>
      </c>
      <c r="R3597" s="3" t="inlineStr">
        <is>
          <t>No aplica</t>
        </is>
      </c>
      <c r="T3597" s="3">
        <f>IF(COUNTA(A3597:S3597)&lt;19,"REVISAR","OK")</f>
        <v>0</v>
      </c>
      <c r="U3597" s="3">
        <f>IF(ISNUMBER(B3597),"OK","REVISAR")</f>
        <v>0</v>
      </c>
      <c r="V3597" s="3">
        <f>IF(AND(ISNUMBER(K3597),K3597&gt;0,K3597&lt;50),"OK","REVISAR")</f>
        <v>0</v>
      </c>
      <c r="W3597" s="3">
        <f>IF(AND(ISNUMBER(L3597),L3597&gt;0,L3597&lt;1000000),"OK","REVISAR")</f>
        <v>0</v>
      </c>
      <c r="X3597" s="3">
        <f>IF(AND(ISNUMBER(K3597),ISNUMBER(L3597),ISNUMBER(M3597),ISNUMBER(N3597)),IF(ABS(N3597-(K3597*L3597*(1-M3597/100)))&gt;1,"REVISAR","OK"),"REVISAR")</f>
        <v>0</v>
      </c>
      <c r="Y3597" s="3">
        <f>IF(AND(ISNUMBER(SEARCH("@",E3597)),ISNUMBER(SEARCH(".",E3597))),"OK","REVISAR")</f>
        <v>0</v>
      </c>
      <c r="Z3597" s="3">
        <f>IF(COUNTIF($A$2:$A$5001,A3597)&gt;1,"REVISAR","OK")</f>
        <v>0</v>
      </c>
    </row>
    <row r="3598">
      <c r="A3598" s="3">
        <v>3597</v>
      </c>
      <c r="B3598" s="4">
        <v>45508</v>
      </c>
      <c r="C3598" s="3" t="inlineStr">
        <is>
          <t>Pedro Sánchez</t>
        </is>
      </c>
      <c r="D3598" s="3" t="inlineStr">
        <is>
          <t>123</t>
        </is>
      </c>
      <c r="E3598" s="3" t="inlineStr">
        <is>
          <t>cliente214@hotmail.com</t>
        </is>
      </c>
      <c r="F3598" s="3" t="inlineStr">
        <is>
          <t>+54 9 2326 351038</t>
        </is>
      </c>
      <c r="G3598" s="3" t="inlineStr">
        <is>
          <t>Bs As</t>
        </is>
      </c>
      <c r="H3598" s="3" t="inlineStr">
        <is>
          <t>Santa Fe</t>
        </is>
      </c>
      <c r="I3598" s="3" t="inlineStr">
        <is>
          <t>Webcam HD</t>
        </is>
      </c>
      <c r="J3598" s="3" t="inlineStr">
        <is>
          <t>Sin categoria</t>
        </is>
      </c>
      <c r="K3598" s="3">
        <v>2</v>
      </c>
      <c r="L3598" s="5">
        <v>14334.14</v>
      </c>
      <c r="M3598" s="3">
        <v>10</v>
      </c>
      <c r="N3598" s="5">
        <v>25801.45</v>
      </c>
      <c r="P3598" s="3" t="inlineStr">
        <is>
          <t>Sin vendedor</t>
        </is>
      </c>
      <c r="Q3598" s="3" t="inlineStr">
        <is>
          <t>Local 1</t>
        </is>
      </c>
      <c r="R3598" s="3" t="inlineStr">
        <is>
          <t>Cancelado</t>
        </is>
      </c>
      <c r="S3598" s="3" t="inlineStr">
        <is>
          <t>Cliente reclama demora</t>
        </is>
      </c>
      <c r="T3598" s="3">
        <f>IF(COUNTA(A3598:S3598)&lt;19,"REVISAR","OK")</f>
        <v>0</v>
      </c>
      <c r="U3598" s="3">
        <f>IF(ISNUMBER(B3598),"OK","REVISAR")</f>
        <v>0</v>
      </c>
      <c r="V3598" s="3">
        <f>IF(AND(ISNUMBER(K3598),K3598&gt;0,K3598&lt;50),"OK","REVISAR")</f>
        <v>0</v>
      </c>
      <c r="W3598" s="3">
        <f>IF(AND(ISNUMBER(L3598),L3598&gt;0,L3598&lt;1000000),"OK","REVISAR")</f>
        <v>0</v>
      </c>
      <c r="X3598" s="3">
        <f>IF(AND(ISNUMBER(K3598),ISNUMBER(L3598),ISNUMBER(M3598),ISNUMBER(N3598)),IF(ABS(N3598-(K3598*L3598*(1-M3598/100)))&gt;1,"REVISAR","OK"),"REVISAR")</f>
        <v>0</v>
      </c>
      <c r="Y3598" s="3">
        <f>IF(AND(ISNUMBER(SEARCH("@",E3598)),ISNUMBER(SEARCH(".",E3598))),"OK","REVISAR")</f>
        <v>0</v>
      </c>
      <c r="Z3598" s="3">
        <f>IF(COUNTIF($A$2:$A$5001,A3598)&gt;1,"REVISAR","OK")</f>
        <v>0</v>
      </c>
    </row>
    <row r="3599">
      <c r="A3599" s="3">
        <v>3598</v>
      </c>
      <c r="B3599" s="4">
        <v>45539</v>
      </c>
      <c r="C3599" s="3" t="inlineStr">
        <is>
          <t>Sofía García</t>
        </is>
      </c>
      <c r="D3599" s="3" t="inlineStr">
        <is>
          <t>41245651</t>
        </is>
      </c>
      <c r="E3599" s="3" t="inlineStr">
        <is>
          <t>cliente734@gmail.com</t>
        </is>
      </c>
      <c r="F3599" s="3" t="inlineStr">
        <is>
          <t>+54 9 2326 352915</t>
        </is>
      </c>
      <c r="G3599" s="3" t="inlineStr">
        <is>
          <t>Rosario</t>
        </is>
      </c>
      <c r="I3599" s="3" t="inlineStr">
        <is>
          <t>Monitor 24</t>
        </is>
      </c>
      <c r="J3599" s="3" t="inlineStr">
        <is>
          <t>Audio</t>
        </is>
      </c>
      <c r="K3599" s="3">
        <v>6</v>
      </c>
      <c r="L3599" s="5">
        <v>99963.3</v>
      </c>
      <c r="M3599" s="3">
        <v>5</v>
      </c>
      <c r="N3599" s="5">
        <v>569790.8100000001</v>
      </c>
      <c r="O3599" s="3" t="inlineStr">
        <is>
          <t>Tarjeta Crédito</t>
        </is>
      </c>
      <c r="P3599" s="3" t="inlineStr">
        <is>
          <t>Benjamín</t>
        </is>
      </c>
      <c r="Q3599" s="3" t="inlineStr">
        <is>
          <t>Local 1</t>
        </is>
      </c>
      <c r="R3599" s="3" t="inlineStr">
        <is>
          <t>Entregado</t>
        </is>
      </c>
      <c r="T3599" s="3">
        <f>IF(COUNTA(A3599:S3599)&lt;19,"REVISAR","OK")</f>
        <v>0</v>
      </c>
      <c r="U3599" s="3">
        <f>IF(ISNUMBER(B3599),"OK","REVISAR")</f>
        <v>0</v>
      </c>
      <c r="V3599" s="3">
        <f>IF(AND(ISNUMBER(K3599),K3599&gt;0,K3599&lt;50),"OK","REVISAR")</f>
        <v>0</v>
      </c>
      <c r="W3599" s="3">
        <f>IF(AND(ISNUMBER(L3599),L3599&gt;0,L3599&lt;1000000),"OK","REVISAR")</f>
        <v>0</v>
      </c>
      <c r="X3599" s="3">
        <f>IF(AND(ISNUMBER(K3599),ISNUMBER(L3599),ISNUMBER(M3599),ISNUMBER(N3599)),IF(ABS(N3599-(K3599*L3599*(1-M3599/100)))&gt;1,"REVISAR","OK"),"REVISAR")</f>
        <v>0</v>
      </c>
      <c r="Y3599" s="3">
        <f>IF(AND(ISNUMBER(SEARCH("@",E3599)),ISNUMBER(SEARCH(".",E3599))),"OK","REVISAR")</f>
        <v>0</v>
      </c>
      <c r="Z3599" s="3">
        <f>IF(COUNTIF($A$2:$A$5001,A3599)&gt;1,"REVISAR","OK")</f>
        <v>0</v>
      </c>
    </row>
    <row r="3600">
      <c r="A3600" s="3">
        <v>3599</v>
      </c>
      <c r="B3600" s="4">
        <v>45388</v>
      </c>
      <c r="C3600" s="3" t="inlineStr">
        <is>
          <t>Camila Torres</t>
        </is>
      </c>
      <c r="D3600" s="3" t="inlineStr">
        <is>
          <t>27091636</t>
        </is>
      </c>
      <c r="E3600" s="3" t="inlineStr">
        <is>
          <t>cliente801@hotmail.com</t>
        </is>
      </c>
      <c r="F3600" s="3" t="inlineStr">
        <is>
          <t>+54 9 2326 113569</t>
        </is>
      </c>
      <c r="H3600" s="3" t="inlineStr">
        <is>
          <t>buenos aires</t>
        </is>
      </c>
      <c r="I3600" s="3" t="inlineStr">
        <is>
          <t>Producto desconocido</t>
        </is>
      </c>
      <c r="J3600" s="3" t="inlineStr">
        <is>
          <t>Accesorios</t>
        </is>
      </c>
      <c r="K3600" s="3">
        <v>5</v>
      </c>
      <c r="L3600" s="5">
        <v>156458.22</v>
      </c>
      <c r="M3600" s="3">
        <v>0</v>
      </c>
      <c r="N3600" s="5">
        <v>782291.1</v>
      </c>
      <c r="P3600" s="3" t="inlineStr">
        <is>
          <t>Isaías</t>
        </is>
      </c>
      <c r="Q3600" s="3" t="inlineStr">
        <is>
          <t>online</t>
        </is>
      </c>
      <c r="R3600" s="3" t="inlineStr">
        <is>
          <t>En camino</t>
        </is>
      </c>
      <c r="S3600" s="3" t="inlineStr">
        <is>
          <t>Precio cargado manualmente</t>
        </is>
      </c>
      <c r="T3600" s="3">
        <f>IF(COUNTA(A3600:S3600)&lt;19,"REVISAR","OK")</f>
        <v>0</v>
      </c>
      <c r="U3600" s="3">
        <f>IF(ISNUMBER(B3600),"OK","REVISAR")</f>
        <v>0</v>
      </c>
      <c r="V3600" s="3">
        <f>IF(AND(ISNUMBER(K3600),K3600&gt;0,K3600&lt;50),"OK","REVISAR")</f>
        <v>0</v>
      </c>
      <c r="W3600" s="3">
        <f>IF(AND(ISNUMBER(L3600),L3600&gt;0,L3600&lt;1000000),"OK","REVISAR")</f>
        <v>0</v>
      </c>
      <c r="X3600" s="3">
        <f>IF(AND(ISNUMBER(K3600),ISNUMBER(L3600),ISNUMBER(M3600),ISNUMBER(N3600)),IF(ABS(N3600-(K3600*L3600*(1-M3600/100)))&gt;1,"REVISAR","OK"),"REVISAR")</f>
        <v>0</v>
      </c>
      <c r="Y3600" s="3">
        <f>IF(AND(ISNUMBER(SEARCH("@",E3600)),ISNUMBER(SEARCH(".",E3600))),"OK","REVISAR")</f>
        <v>0</v>
      </c>
      <c r="Z3600" s="3">
        <f>IF(COUNTIF($A$2:$A$5001,A3600)&gt;1,"REVISAR","OK")</f>
        <v>0</v>
      </c>
    </row>
    <row r="3601">
      <c r="A3601" s="3">
        <v>3600</v>
      </c>
      <c r="B3601" s="4">
        <v>45401</v>
      </c>
      <c r="C3601" s="3" t="inlineStr">
        <is>
          <t>Pedro Sánchez</t>
        </is>
      </c>
      <c r="D3601" s="3" t="inlineStr">
        <is>
          <t>28004881</t>
        </is>
      </c>
      <c r="E3601" s="3" t="inlineStr">
        <is>
          <t>cliente333@hotmial.com</t>
        </is>
      </c>
      <c r="F3601" s="3" t="inlineStr">
        <is>
          <t>+54 9 2326 452998</t>
        </is>
      </c>
      <c r="G3601" s="3" t="inlineStr">
        <is>
          <t>Rosario</t>
        </is>
      </c>
      <c r="I3601" s="3" t="inlineStr">
        <is>
          <t>Producto desconocido</t>
        </is>
      </c>
      <c r="J3601" s="3" t="inlineStr">
        <is>
          <t>Hogar</t>
        </is>
      </c>
      <c r="K3601" s="3">
        <v>3</v>
      </c>
      <c r="L3601" s="5">
        <v>3018.96</v>
      </c>
      <c r="M3601" s="3">
        <v>0</v>
      </c>
      <c r="N3601" s="5">
        <v>9056.879999999999</v>
      </c>
      <c r="O3601" s="3" t="inlineStr">
        <is>
          <t>transf</t>
        </is>
      </c>
      <c r="P3601" s="3" t="inlineStr">
        <is>
          <t>Sofía</t>
        </is>
      </c>
      <c r="Q3601" s="3" t="inlineStr">
        <is>
          <t>local 1</t>
        </is>
      </c>
      <c r="S3601" s="3" t="inlineStr">
        <is>
          <t>Dirección incompleta</t>
        </is>
      </c>
      <c r="T3601" s="3">
        <f>IF(COUNTA(A3601:S3601)&lt;19,"REVISAR","OK")</f>
        <v>0</v>
      </c>
      <c r="U3601" s="3">
        <f>IF(ISNUMBER(B3601),"OK","REVISAR")</f>
        <v>0</v>
      </c>
      <c r="V3601" s="3">
        <f>IF(AND(ISNUMBER(K3601),K3601&gt;0,K3601&lt;50),"OK","REVISAR")</f>
        <v>0</v>
      </c>
      <c r="W3601" s="3">
        <f>IF(AND(ISNUMBER(L3601),L3601&gt;0,L3601&lt;1000000),"OK","REVISAR")</f>
        <v>0</v>
      </c>
      <c r="X3601" s="3">
        <f>IF(AND(ISNUMBER(K3601),ISNUMBER(L3601),ISNUMBER(M3601),ISNUMBER(N3601)),IF(ABS(N3601-(K3601*L3601*(1-M3601/100)))&gt;1,"REVISAR","OK"),"REVISAR")</f>
        <v>0</v>
      </c>
      <c r="Y3601" s="3">
        <f>IF(AND(ISNUMBER(SEARCH("@",E3601)),ISNUMBER(SEARCH(".",E3601))),"OK","REVISAR")</f>
        <v>0</v>
      </c>
      <c r="Z3601" s="3">
        <f>IF(COUNTIF($A$2:$A$5001,A3601)&gt;1,"REVISAR","OK")</f>
        <v>0</v>
      </c>
    </row>
    <row r="3602">
      <c r="A3602" s="3">
        <v>3601</v>
      </c>
      <c r="B3602" s="4">
        <v>45447</v>
      </c>
      <c r="C3602" s="3" t="inlineStr">
        <is>
          <t>Camila Torres</t>
        </is>
      </c>
      <c r="D3602" s="3" t="inlineStr">
        <is>
          <t>32291815</t>
        </is>
      </c>
      <c r="E3602" s="3" t="inlineStr">
        <is>
          <t>cliente900@gmail.com</t>
        </is>
      </c>
      <c r="G3602" s="3" t="inlineStr">
        <is>
          <t>Bs As</t>
        </is>
      </c>
      <c r="H3602" s="3" t="inlineStr">
        <is>
          <t>Cordoba</t>
        </is>
      </c>
      <c r="I3602" s="3" t="inlineStr">
        <is>
          <t>Disco SSD 480GB</t>
        </is>
      </c>
      <c r="J3602" s="3" t="inlineStr">
        <is>
          <t>Hogar</t>
        </is>
      </c>
      <c r="K3602" s="3">
        <v>7</v>
      </c>
      <c r="L3602" s="5">
        <v>83623.14</v>
      </c>
      <c r="M3602" s="3">
        <v>5</v>
      </c>
      <c r="N3602" s="5">
        <v>556093.88</v>
      </c>
      <c r="O3602" s="3" t="inlineStr">
        <is>
          <t>efectivo</t>
        </is>
      </c>
      <c r="P3602" s="3" t="inlineStr">
        <is>
          <t>Isaías</t>
        </is>
      </c>
      <c r="Q3602" s="3" t="inlineStr">
        <is>
          <t>Local 1</t>
        </is>
      </c>
      <c r="R3602" s="3" t="inlineStr">
        <is>
          <t>Pendiente</t>
        </is>
      </c>
      <c r="S3602" s="3" t="inlineStr">
        <is>
          <t>Dirección incompleta</t>
        </is>
      </c>
      <c r="T3602" s="3">
        <f>IF(COUNTA(A3602:S3602)&lt;19,"REVISAR","OK")</f>
        <v>0</v>
      </c>
      <c r="U3602" s="3">
        <f>IF(ISNUMBER(B3602),"OK","REVISAR")</f>
        <v>0</v>
      </c>
      <c r="V3602" s="3">
        <f>IF(AND(ISNUMBER(K3602),K3602&gt;0,K3602&lt;50),"OK","REVISAR")</f>
        <v>0</v>
      </c>
      <c r="W3602" s="3">
        <f>IF(AND(ISNUMBER(L3602),L3602&gt;0,L3602&lt;1000000),"OK","REVISAR")</f>
        <v>0</v>
      </c>
      <c r="X3602" s="3">
        <f>IF(AND(ISNUMBER(K3602),ISNUMBER(L3602),ISNUMBER(M3602),ISNUMBER(N3602)),IF(ABS(N3602-(K3602*L3602*(1-M3602/100)))&gt;1,"REVISAR","OK"),"REVISAR")</f>
        <v>0</v>
      </c>
      <c r="Y3602" s="3">
        <f>IF(AND(ISNUMBER(SEARCH("@",E3602)),ISNUMBER(SEARCH(".",E3602))),"OK","REVISAR")</f>
        <v>0</v>
      </c>
      <c r="Z3602" s="3">
        <f>IF(COUNTIF($A$2:$A$5001,A3602)&gt;1,"REVISAR","OK")</f>
        <v>0</v>
      </c>
    </row>
    <row r="3603">
      <c r="A3603" s="3">
        <v>3602</v>
      </c>
      <c r="B3603" s="4">
        <v>45485</v>
      </c>
      <c r="D3603" s="3" t="inlineStr">
        <is>
          <t>39157738</t>
        </is>
      </c>
      <c r="E3603" s="3" t="inlineStr">
        <is>
          <t>cliente835@yahoo.com</t>
        </is>
      </c>
      <c r="F3603" s="3" t="inlineStr">
        <is>
          <t>+54 9 2326 103470</t>
        </is>
      </c>
      <c r="H3603" s="3" t="inlineStr">
        <is>
          <t>buenos aires</t>
        </is>
      </c>
      <c r="I3603" s="3" t="inlineStr">
        <is>
          <t>Producto desconocido</t>
        </is>
      </c>
      <c r="J3603" s="3" t="inlineStr">
        <is>
          <t>Hogar</t>
        </is>
      </c>
      <c r="K3603" s="3">
        <v>2</v>
      </c>
      <c r="L3603" s="5">
        <v>9999999</v>
      </c>
      <c r="M3603" s="3">
        <v>5</v>
      </c>
      <c r="N3603" s="5">
        <v>18999998.1</v>
      </c>
      <c r="O3603" s="3" t="inlineStr">
        <is>
          <t>transf</t>
        </is>
      </c>
      <c r="P3603" s="3" t="inlineStr">
        <is>
          <t>Sofía</t>
        </is>
      </c>
      <c r="Q3603" s="3" t="inlineStr">
        <is>
          <t>Sucursal Norte</t>
        </is>
      </c>
      <c r="R3603" s="3" t="inlineStr">
        <is>
          <t>Entregado</t>
        </is>
      </c>
      <c r="S3603" s="3" t="inlineStr">
        <is>
          <t>Producto sin stock</t>
        </is>
      </c>
      <c r="T3603" s="3">
        <f>IF(COUNTA(A3603:S3603)&lt;19,"REVISAR","OK")</f>
        <v>0</v>
      </c>
      <c r="U3603" s="3">
        <f>IF(ISNUMBER(B3603),"OK","REVISAR")</f>
        <v>0</v>
      </c>
      <c r="V3603" s="3">
        <f>IF(AND(ISNUMBER(K3603),K3603&gt;0,K3603&lt;50),"OK","REVISAR")</f>
        <v>0</v>
      </c>
      <c r="W3603" s="3">
        <f>IF(AND(ISNUMBER(L3603),L3603&gt;0,L3603&lt;1000000),"OK","REVISAR")</f>
        <v>0</v>
      </c>
      <c r="X3603" s="3">
        <f>IF(AND(ISNUMBER(K3603),ISNUMBER(L3603),ISNUMBER(M3603),ISNUMBER(N3603)),IF(ABS(N3603-(K3603*L3603*(1-M3603/100)))&gt;1,"REVISAR","OK"),"REVISAR")</f>
        <v>0</v>
      </c>
      <c r="Y3603" s="3">
        <f>IF(AND(ISNUMBER(SEARCH("@",E3603)),ISNUMBER(SEARCH(".",E3603))),"OK","REVISAR")</f>
        <v>0</v>
      </c>
      <c r="Z3603" s="3">
        <f>IF(COUNTIF($A$2:$A$5001,A3603)&gt;1,"REVISAR","OK")</f>
        <v>0</v>
      </c>
    </row>
    <row r="3604">
      <c r="A3604" s="3">
        <v>3603</v>
      </c>
      <c r="B3604" s="4">
        <v>45752</v>
      </c>
      <c r="D3604" s="3" t="inlineStr">
        <is>
          <t>45105019</t>
        </is>
      </c>
      <c r="E3604" s="3" t="inlineStr">
        <is>
          <t>cliente305@hotmail.com</t>
        </is>
      </c>
      <c r="F3604" s="3" t="inlineStr">
        <is>
          <t>+54 9 2326 775496</t>
        </is>
      </c>
      <c r="G3604" s="3" t="inlineStr">
        <is>
          <t>Mendoza</t>
        </is>
      </c>
      <c r="H3604" s="3" t="inlineStr">
        <is>
          <t>CABA</t>
        </is>
      </c>
      <c r="I3604" s="3" t="inlineStr">
        <is>
          <t>Parlante portátil</t>
        </is>
      </c>
      <c r="J3604" s="3" t="inlineStr">
        <is>
          <t>tecnologia</t>
        </is>
      </c>
      <c r="K3604" s="3">
        <v>3</v>
      </c>
      <c r="L3604" s="5">
        <v>4860.25</v>
      </c>
      <c r="M3604" s="3">
        <v>20</v>
      </c>
      <c r="N3604" s="5">
        <v>11664.6</v>
      </c>
      <c r="O3604" s="3" t="inlineStr">
        <is>
          <t>Tarjeta Crédito</t>
        </is>
      </c>
      <c r="P3604" s="3" t="inlineStr">
        <is>
          <t>admin</t>
        </is>
      </c>
      <c r="Q3604" s="3" t="inlineStr">
        <is>
          <t>Sucursal Norte</t>
        </is>
      </c>
      <c r="R3604" s="3" t="inlineStr">
        <is>
          <t>En camino</t>
        </is>
      </c>
      <c r="S3604" s="3" t="inlineStr">
        <is>
          <t>sin observaciones</t>
        </is>
      </c>
      <c r="T3604" s="3">
        <f>IF(COUNTA(A3604:S3604)&lt;19,"REVISAR","OK")</f>
        <v>0</v>
      </c>
      <c r="U3604" s="3">
        <f>IF(ISNUMBER(B3604),"OK","REVISAR")</f>
        <v>0</v>
      </c>
      <c r="V3604" s="3">
        <f>IF(AND(ISNUMBER(K3604),K3604&gt;0,K3604&lt;50),"OK","REVISAR")</f>
        <v>0</v>
      </c>
      <c r="W3604" s="3">
        <f>IF(AND(ISNUMBER(L3604),L3604&gt;0,L3604&lt;1000000),"OK","REVISAR")</f>
        <v>0</v>
      </c>
      <c r="X3604" s="3">
        <f>IF(AND(ISNUMBER(K3604),ISNUMBER(L3604),ISNUMBER(M3604),ISNUMBER(N3604)),IF(ABS(N3604-(K3604*L3604*(1-M3604/100)))&gt;1,"REVISAR","OK"),"REVISAR")</f>
        <v>0</v>
      </c>
      <c r="Y3604" s="3">
        <f>IF(AND(ISNUMBER(SEARCH("@",E3604)),ISNUMBER(SEARCH(".",E3604))),"OK","REVISAR")</f>
        <v>0</v>
      </c>
      <c r="Z3604" s="3">
        <f>IF(COUNTIF($A$2:$A$5001,A3604)&gt;1,"REVISAR","OK")</f>
        <v>0</v>
      </c>
    </row>
    <row r="3605">
      <c r="A3605" s="3">
        <v>3604</v>
      </c>
      <c r="B3605" s="4">
        <v>45492</v>
      </c>
      <c r="D3605" s="3" t="inlineStr">
        <is>
          <t>38856374</t>
        </is>
      </c>
      <c r="E3605" s="3" t="inlineStr">
        <is>
          <t>cliente314@hotmial.com</t>
        </is>
      </c>
      <c r="F3605" s="3" t="inlineStr">
        <is>
          <t>+54 9 2326 309612</t>
        </is>
      </c>
      <c r="H3605" s="3" t="inlineStr">
        <is>
          <t>Buenos Aires</t>
        </is>
      </c>
      <c r="J3605" s="3" t="inlineStr">
        <is>
          <t>Tecnologia</t>
        </is>
      </c>
      <c r="K3605" s="3">
        <v>5</v>
      </c>
      <c r="L3605" s="5">
        <v>43524.41</v>
      </c>
      <c r="M3605" s="3">
        <v>20</v>
      </c>
      <c r="N3605" s="5">
        <v>-1</v>
      </c>
      <c r="P3605" s="3" t="inlineStr">
        <is>
          <t>admin</t>
        </is>
      </c>
      <c r="Q3605" s="3" t="inlineStr">
        <is>
          <t>Local 1</t>
        </is>
      </c>
      <c r="R3605" s="3" t="inlineStr">
        <is>
          <t>Pendiente</t>
        </is>
      </c>
      <c r="S3605" s="3" t="inlineStr">
        <is>
          <t>Producto sin stock</t>
        </is>
      </c>
      <c r="T3605" s="3">
        <f>IF(COUNTA(A3605:S3605)&lt;19,"REVISAR","OK")</f>
        <v>0</v>
      </c>
      <c r="U3605" s="3">
        <f>IF(ISNUMBER(B3605),"OK","REVISAR")</f>
        <v>0</v>
      </c>
      <c r="V3605" s="3">
        <f>IF(AND(ISNUMBER(K3605),K3605&gt;0,K3605&lt;50),"OK","REVISAR")</f>
        <v>0</v>
      </c>
      <c r="W3605" s="3">
        <f>IF(AND(ISNUMBER(L3605),L3605&gt;0,L3605&lt;1000000),"OK","REVISAR")</f>
        <v>0</v>
      </c>
      <c r="X3605" s="3">
        <f>IF(AND(ISNUMBER(K3605),ISNUMBER(L3605),ISNUMBER(M3605),ISNUMBER(N3605)),IF(ABS(N3605-(K3605*L3605*(1-M3605/100)))&gt;1,"REVISAR","OK"),"REVISAR")</f>
        <v>0</v>
      </c>
      <c r="Y3605" s="3">
        <f>IF(AND(ISNUMBER(SEARCH("@",E3605)),ISNUMBER(SEARCH(".",E3605))),"OK","REVISAR")</f>
        <v>0</v>
      </c>
      <c r="Z3605" s="3">
        <f>IF(COUNTIF($A$2:$A$5001,A3605)&gt;1,"REVISAR","OK")</f>
        <v>0</v>
      </c>
    </row>
    <row r="3606">
      <c r="A3606" s="3">
        <v>3605</v>
      </c>
      <c r="B3606" s="4">
        <v>45459</v>
      </c>
      <c r="D3606" s="3" t="inlineStr">
        <is>
          <t>38269094</t>
        </is>
      </c>
      <c r="E3606" s="3" t="inlineStr">
        <is>
          <t>cliente380@sinmail</t>
        </is>
      </c>
      <c r="F3606" s="3" t="inlineStr">
        <is>
          <t>+54 9 2326 587118</t>
        </is>
      </c>
      <c r="G3606" s="3" t="inlineStr">
        <is>
          <t>Capital Federal</t>
        </is>
      </c>
      <c r="H3606" s="3" t="inlineStr">
        <is>
          <t>Mendoza</t>
        </is>
      </c>
      <c r="I3606" s="3" t="inlineStr">
        <is>
          <t>Teclado mecánico</t>
        </is>
      </c>
      <c r="J3606" s="3" t="inlineStr">
        <is>
          <t>Sin categoria</t>
        </is>
      </c>
      <c r="K3606" s="3">
        <v>3</v>
      </c>
      <c r="L3606" s="5">
        <v>31998.39</v>
      </c>
      <c r="M3606" s="3">
        <v>0</v>
      </c>
      <c r="N3606" s="5">
        <v>95995.17</v>
      </c>
      <c r="O3606" s="3" t="inlineStr">
        <is>
          <t>tarjeta credito</t>
        </is>
      </c>
      <c r="P3606" s="3" t="inlineStr">
        <is>
          <t>Isaías</t>
        </is>
      </c>
      <c r="Q3606" s="3" t="inlineStr">
        <is>
          <t>Online</t>
        </is>
      </c>
      <c r="R3606" s="3" t="inlineStr">
        <is>
          <t>entregado</t>
        </is>
      </c>
      <c r="S3606" s="3" t="inlineStr">
        <is>
          <t>Dirección incompleta</t>
        </is>
      </c>
      <c r="T3606" s="3">
        <f>IF(COUNTA(A3606:S3606)&lt;19,"REVISAR","OK")</f>
        <v>0</v>
      </c>
      <c r="U3606" s="3">
        <f>IF(ISNUMBER(B3606),"OK","REVISAR")</f>
        <v>0</v>
      </c>
      <c r="V3606" s="3">
        <f>IF(AND(ISNUMBER(K3606),K3606&gt;0,K3606&lt;50),"OK","REVISAR")</f>
        <v>0</v>
      </c>
      <c r="W3606" s="3">
        <f>IF(AND(ISNUMBER(L3606),L3606&gt;0,L3606&lt;1000000),"OK","REVISAR")</f>
        <v>0</v>
      </c>
      <c r="X3606" s="3">
        <f>IF(AND(ISNUMBER(K3606),ISNUMBER(L3606),ISNUMBER(M3606),ISNUMBER(N3606)),IF(ABS(N3606-(K3606*L3606*(1-M3606/100)))&gt;1,"REVISAR","OK"),"REVISAR")</f>
        <v>0</v>
      </c>
      <c r="Y3606" s="3">
        <f>IF(AND(ISNUMBER(SEARCH("@",E3606)),ISNUMBER(SEARCH(".",E3606))),"OK","REVISAR")</f>
        <v>0</v>
      </c>
      <c r="Z3606" s="3">
        <f>IF(COUNTIF($A$2:$A$5001,A3606)&gt;1,"REVISAR","OK")</f>
        <v>0</v>
      </c>
    </row>
    <row r="3607">
      <c r="A3607" s="3">
        <v>3606</v>
      </c>
      <c r="B3607" s="4">
        <v>45542</v>
      </c>
      <c r="C3607" s="3" t="inlineStr">
        <is>
          <t>Juan Pérez</t>
        </is>
      </c>
      <c r="D3607" s="3" t="inlineStr">
        <is>
          <t>33887217</t>
        </is>
      </c>
      <c r="E3607" s="3" t="inlineStr">
        <is>
          <t>cliente718@gmail.com</t>
        </is>
      </c>
      <c r="F3607" s="3" t="inlineStr">
        <is>
          <t>+54 9 2326 188540</t>
        </is>
      </c>
      <c r="G3607" s="3" t="inlineStr">
        <is>
          <t>Areco</t>
        </is>
      </c>
      <c r="H3607" s="3" t="inlineStr">
        <is>
          <t>Córdoba</t>
        </is>
      </c>
      <c r="J3607" s="3" t="inlineStr">
        <is>
          <t>perifericos</t>
        </is>
      </c>
      <c r="K3607" s="3">
        <v>4</v>
      </c>
      <c r="L3607" s="5">
        <v>6515.73</v>
      </c>
      <c r="M3607" s="3">
        <v>5</v>
      </c>
      <c r="N3607" s="5">
        <v>38152.01</v>
      </c>
      <c r="O3607" s="3" t="inlineStr">
        <is>
          <t>Tarjeta Crédito</t>
        </is>
      </c>
      <c r="P3607" s="3" t="inlineStr">
        <is>
          <t>Benjamín</t>
        </is>
      </c>
      <c r="Q3607" s="3" t="inlineStr">
        <is>
          <t>Sucursal Norte</t>
        </is>
      </c>
      <c r="R3607" s="3" t="inlineStr">
        <is>
          <t>En camino</t>
        </is>
      </c>
      <c r="S3607" s="3" t="inlineStr">
        <is>
          <t>Cliente reclama demora</t>
        </is>
      </c>
      <c r="T3607" s="3">
        <f>IF(COUNTA(A3607:S3607)&lt;19,"REVISAR","OK")</f>
        <v>0</v>
      </c>
      <c r="U3607" s="3">
        <f>IF(ISNUMBER(B3607),"OK","REVISAR")</f>
        <v>0</v>
      </c>
      <c r="V3607" s="3">
        <f>IF(AND(ISNUMBER(K3607),K3607&gt;0,K3607&lt;50),"OK","REVISAR")</f>
        <v>0</v>
      </c>
      <c r="W3607" s="3">
        <f>IF(AND(ISNUMBER(L3607),L3607&gt;0,L3607&lt;1000000),"OK","REVISAR")</f>
        <v>0</v>
      </c>
      <c r="X3607" s="3">
        <f>IF(AND(ISNUMBER(K3607),ISNUMBER(L3607),ISNUMBER(M3607),ISNUMBER(N3607)),IF(ABS(N3607-(K3607*L3607*(1-M3607/100)))&gt;1,"REVISAR","OK"),"REVISAR")</f>
        <v>0</v>
      </c>
      <c r="Y3607" s="3">
        <f>IF(AND(ISNUMBER(SEARCH("@",E3607)),ISNUMBER(SEARCH(".",E3607))),"OK","REVISAR")</f>
        <v>0</v>
      </c>
      <c r="Z3607" s="3">
        <f>IF(COUNTIF($A$2:$A$5001,A3607)&gt;1,"REVISAR","OK")</f>
        <v>0</v>
      </c>
    </row>
    <row r="3608">
      <c r="A3608" s="3">
        <v>3607</v>
      </c>
      <c r="B3608" s="4">
        <v>45780</v>
      </c>
      <c r="D3608" s="3" t="inlineStr">
        <is>
          <t>20129027</t>
        </is>
      </c>
      <c r="E3608" s="3" t="inlineStr">
        <is>
          <t>cliente705@yahoo.com</t>
        </is>
      </c>
      <c r="F3608" s="3" t="inlineStr">
        <is>
          <t>+54 9 2326 881794</t>
        </is>
      </c>
      <c r="G3608" s="3" t="inlineStr">
        <is>
          <t>Areco</t>
        </is>
      </c>
      <c r="H3608" s="3" t="inlineStr">
        <is>
          <t>Cordoba</t>
        </is>
      </c>
      <c r="I3608" s="3" t="inlineStr">
        <is>
          <t>Cargador rápido</t>
        </is>
      </c>
      <c r="J3608" s="3" t="inlineStr">
        <is>
          <t>Sin categoria</t>
        </is>
      </c>
      <c r="K3608" s="3">
        <v>6</v>
      </c>
      <c r="L3608" s="5">
        <v>167505.63</v>
      </c>
      <c r="M3608" s="3">
        <v>10</v>
      </c>
      <c r="N3608" s="5">
        <v>904530.4</v>
      </c>
      <c r="O3608" s="3" t="inlineStr">
        <is>
          <t>Efectivo</t>
        </is>
      </c>
      <c r="P3608" s="3" t="inlineStr">
        <is>
          <t>Sofía</t>
        </is>
      </c>
      <c r="Q3608" s="3" t="inlineStr">
        <is>
          <t>Sucursal Centro</t>
        </is>
      </c>
      <c r="R3608" s="3" t="inlineStr">
        <is>
          <t>Pendiente</t>
        </is>
      </c>
      <c r="S3608" s="3" t="inlineStr">
        <is>
          <t>Precio cargado manualmente</t>
        </is>
      </c>
      <c r="T3608" s="3">
        <f>IF(COUNTA(A3608:S3608)&lt;19,"REVISAR","OK")</f>
        <v>0</v>
      </c>
      <c r="U3608" s="3">
        <f>IF(ISNUMBER(B3608),"OK","REVISAR")</f>
        <v>0</v>
      </c>
      <c r="V3608" s="3">
        <f>IF(AND(ISNUMBER(K3608),K3608&gt;0,K3608&lt;50),"OK","REVISAR")</f>
        <v>0</v>
      </c>
      <c r="W3608" s="3">
        <f>IF(AND(ISNUMBER(L3608),L3608&gt;0,L3608&lt;1000000),"OK","REVISAR")</f>
        <v>0</v>
      </c>
      <c r="X3608" s="3">
        <f>IF(AND(ISNUMBER(K3608),ISNUMBER(L3608),ISNUMBER(M3608),ISNUMBER(N3608)),IF(ABS(N3608-(K3608*L3608*(1-M3608/100)))&gt;1,"REVISAR","OK"),"REVISAR")</f>
        <v>0</v>
      </c>
      <c r="Y3608" s="3">
        <f>IF(AND(ISNUMBER(SEARCH("@",E3608)),ISNUMBER(SEARCH(".",E3608))),"OK","REVISAR")</f>
        <v>0</v>
      </c>
      <c r="Z3608" s="3">
        <f>IF(COUNTIF($A$2:$A$5001,A3608)&gt;1,"REVISAR","OK")</f>
        <v>0</v>
      </c>
    </row>
    <row r="3609">
      <c r="A3609" s="3">
        <v>3608</v>
      </c>
      <c r="B3609" s="4">
        <v>45634</v>
      </c>
      <c r="C3609" s="3" t="inlineStr">
        <is>
          <t>Valentina Díaz</t>
        </is>
      </c>
      <c r="D3609" s="3" t="inlineStr">
        <is>
          <t>26500024</t>
        </is>
      </c>
      <c r="F3609" s="3" t="inlineStr">
        <is>
          <t>+54 9 2326 647624</t>
        </is>
      </c>
      <c r="H3609" s="3" t="inlineStr">
        <is>
          <t>buenos aires</t>
        </is>
      </c>
      <c r="I3609" s="3" t="inlineStr">
        <is>
          <t>Webcam HD</t>
        </is>
      </c>
      <c r="K3609" s="3">
        <v>4</v>
      </c>
      <c r="L3609" s="5">
        <v>163922.62</v>
      </c>
      <c r="M3609" s="3">
        <v>20</v>
      </c>
      <c r="N3609" s="5">
        <v>524552.38</v>
      </c>
      <c r="P3609" s="3" t="inlineStr">
        <is>
          <t>Paul</t>
        </is>
      </c>
      <c r="Q3609" s="3" t="inlineStr">
        <is>
          <t>Local 1</t>
        </is>
      </c>
      <c r="R3609" s="3" t="inlineStr">
        <is>
          <t>Entregado</t>
        </is>
      </c>
      <c r="S3609" s="3" t="inlineStr">
        <is>
          <t>Duplicado probable</t>
        </is>
      </c>
      <c r="T3609" s="3">
        <f>IF(COUNTA(A3609:S3609)&lt;19,"REVISAR","OK")</f>
        <v>0</v>
      </c>
      <c r="U3609" s="3">
        <f>IF(ISNUMBER(B3609),"OK","REVISAR")</f>
        <v>0</v>
      </c>
      <c r="V3609" s="3">
        <f>IF(AND(ISNUMBER(K3609),K3609&gt;0,K3609&lt;50),"OK","REVISAR")</f>
        <v>0</v>
      </c>
      <c r="W3609" s="3">
        <f>IF(AND(ISNUMBER(L3609),L3609&gt;0,L3609&lt;1000000),"OK","REVISAR")</f>
        <v>0</v>
      </c>
      <c r="X3609" s="3">
        <f>IF(AND(ISNUMBER(K3609),ISNUMBER(L3609),ISNUMBER(M3609),ISNUMBER(N3609)),IF(ABS(N3609-(K3609*L3609*(1-M3609/100)))&gt;1,"REVISAR","OK"),"REVISAR")</f>
        <v>0</v>
      </c>
      <c r="Y3609" s="3">
        <f>IF(AND(ISNUMBER(SEARCH("@",E3609)),ISNUMBER(SEARCH(".",E3609))),"OK","REVISAR")</f>
        <v>0</v>
      </c>
      <c r="Z3609" s="3">
        <f>IF(COUNTIF($A$2:$A$5001,A3609)&gt;1,"REVISAR","OK")</f>
        <v>0</v>
      </c>
    </row>
    <row r="3610">
      <c r="A3610" s="3">
        <v>3609</v>
      </c>
      <c r="B3610" s="4">
        <v>45563</v>
      </c>
      <c r="C3610" s="3" t="inlineStr">
        <is>
          <t>Pedro Sánchez</t>
        </is>
      </c>
      <c r="D3610" s="3" t="inlineStr">
        <is>
          <t>28194342</t>
        </is>
      </c>
      <c r="F3610" s="3" t="inlineStr">
        <is>
          <t>+54 9 2326 532929</t>
        </is>
      </c>
      <c r="G3610" s="3" t="inlineStr">
        <is>
          <t>Rosario</t>
        </is>
      </c>
      <c r="H3610" s="3" t="inlineStr">
        <is>
          <t>Cordoba</t>
        </is>
      </c>
      <c r="I3610" s="3" t="inlineStr">
        <is>
          <t>Cargador rápido</t>
        </is>
      </c>
      <c r="J3610" s="3" t="inlineStr">
        <is>
          <t>Sin categoria</t>
        </is>
      </c>
      <c r="K3610" s="3">
        <v>1</v>
      </c>
      <c r="L3610" s="5">
        <v>61215.48</v>
      </c>
      <c r="M3610" s="3">
        <v>20</v>
      </c>
      <c r="N3610" s="5">
        <v>48972.38</v>
      </c>
      <c r="O3610" s="3" t="inlineStr">
        <is>
          <t>Tarjeta Débito</t>
        </is>
      </c>
      <c r="P3610" s="3" t="inlineStr">
        <is>
          <t>Lucas</t>
        </is>
      </c>
      <c r="S3610" s="3" t="inlineStr">
        <is>
          <t>Precio cargado manualmente</t>
        </is>
      </c>
      <c r="T3610" s="3">
        <f>IF(COUNTA(A3610:S3610)&lt;19,"REVISAR","OK")</f>
        <v>0</v>
      </c>
      <c r="U3610" s="3">
        <f>IF(ISNUMBER(B3610),"OK","REVISAR")</f>
        <v>0</v>
      </c>
      <c r="V3610" s="3">
        <f>IF(AND(ISNUMBER(K3610),K3610&gt;0,K3610&lt;50),"OK","REVISAR")</f>
        <v>0</v>
      </c>
      <c r="W3610" s="3">
        <f>IF(AND(ISNUMBER(L3610),L3610&gt;0,L3610&lt;1000000),"OK","REVISAR")</f>
        <v>0</v>
      </c>
      <c r="X3610" s="3">
        <f>IF(AND(ISNUMBER(K3610),ISNUMBER(L3610),ISNUMBER(M3610),ISNUMBER(N3610)),IF(ABS(N3610-(K3610*L3610*(1-M3610/100)))&gt;1,"REVISAR","OK"),"REVISAR")</f>
        <v>0</v>
      </c>
      <c r="Y3610" s="3">
        <f>IF(AND(ISNUMBER(SEARCH("@",E3610)),ISNUMBER(SEARCH(".",E3610))),"OK","REVISAR")</f>
        <v>0</v>
      </c>
      <c r="Z3610" s="3">
        <f>IF(COUNTIF($A$2:$A$5001,A3610)&gt;1,"REVISAR","OK")</f>
        <v>0</v>
      </c>
    </row>
    <row r="3611">
      <c r="A3611" s="3">
        <v>3610</v>
      </c>
      <c r="B3611" s="4">
        <v>45617</v>
      </c>
      <c r="C3611" s="3" t="inlineStr">
        <is>
          <t>Juan Pérez</t>
        </is>
      </c>
      <c r="D3611" s="3" t="inlineStr">
        <is>
          <t>25715171</t>
        </is>
      </c>
      <c r="E3611" s="3" t="inlineStr">
        <is>
          <t>cliente463@sinmail</t>
        </is>
      </c>
      <c r="F3611" s="3" t="inlineStr">
        <is>
          <t>+54 9 2326 312809</t>
        </is>
      </c>
      <c r="G3611" s="3" t="inlineStr">
        <is>
          <t>CABA</t>
        </is>
      </c>
      <c r="H3611" s="3" t="inlineStr">
        <is>
          <t>Santa Fe</t>
        </is>
      </c>
      <c r="I3611" s="3" t="inlineStr">
        <is>
          <t>Monitor 24</t>
        </is>
      </c>
      <c r="K3611" s="3">
        <v>2</v>
      </c>
      <c r="L3611" s="5">
        <v>80232.85000000001</v>
      </c>
      <c r="M3611" s="3">
        <v>20</v>
      </c>
      <c r="N3611" s="5">
        <v>128372.56</v>
      </c>
      <c r="O3611" s="3" t="inlineStr">
        <is>
          <t>transf</t>
        </is>
      </c>
      <c r="P3611" s="3" t="inlineStr">
        <is>
          <t>Paul</t>
        </is>
      </c>
      <c r="T3611" s="3">
        <f>IF(COUNTA(A3611:S3611)&lt;19,"REVISAR","OK")</f>
        <v>0</v>
      </c>
      <c r="U3611" s="3">
        <f>IF(ISNUMBER(B3611),"OK","REVISAR")</f>
        <v>0</v>
      </c>
      <c r="V3611" s="3">
        <f>IF(AND(ISNUMBER(K3611),K3611&gt;0,K3611&lt;50),"OK","REVISAR")</f>
        <v>0</v>
      </c>
      <c r="W3611" s="3">
        <f>IF(AND(ISNUMBER(L3611),L3611&gt;0,L3611&lt;1000000),"OK","REVISAR")</f>
        <v>0</v>
      </c>
      <c r="X3611" s="3">
        <f>IF(AND(ISNUMBER(K3611),ISNUMBER(L3611),ISNUMBER(M3611),ISNUMBER(N3611)),IF(ABS(N3611-(K3611*L3611*(1-M3611/100)))&gt;1,"REVISAR","OK"),"REVISAR")</f>
        <v>0</v>
      </c>
      <c r="Y3611" s="3">
        <f>IF(AND(ISNUMBER(SEARCH("@",E3611)),ISNUMBER(SEARCH(".",E3611))),"OK","REVISAR")</f>
        <v>0</v>
      </c>
      <c r="Z3611" s="3">
        <f>IF(COUNTIF($A$2:$A$5001,A3611)&gt;1,"REVISAR","OK")</f>
        <v>0</v>
      </c>
    </row>
    <row r="3612">
      <c r="A3612" s="3">
        <v>3611</v>
      </c>
      <c r="B3612" s="4">
        <v>45545</v>
      </c>
      <c r="D3612" s="3" t="inlineStr">
        <is>
          <t>41349771</t>
        </is>
      </c>
      <c r="E3612" s="3" t="inlineStr">
        <is>
          <t>cliente226@hotmial.com</t>
        </is>
      </c>
      <c r="F3612" s="3" t="inlineStr">
        <is>
          <t>+54 9 2326 164886</t>
        </is>
      </c>
      <c r="G3612" s="3" t="inlineStr">
        <is>
          <t>S. A. de Areco</t>
        </is>
      </c>
      <c r="I3612" s="3" t="inlineStr">
        <is>
          <t>Disco SSD 480GB</t>
        </is>
      </c>
      <c r="J3612" s="3" t="inlineStr">
        <is>
          <t>Accesorios</t>
        </is>
      </c>
      <c r="K3612" s="3">
        <v>4</v>
      </c>
      <c r="L3612" s="5">
        <v>169382.41</v>
      </c>
      <c r="M3612" s="3">
        <v>0</v>
      </c>
      <c r="N3612" s="5">
        <v>677529.64</v>
      </c>
      <c r="O3612" s="3" t="inlineStr">
        <is>
          <t>Transferencia</t>
        </is>
      </c>
      <c r="P3612" s="3" t="inlineStr">
        <is>
          <t>Isaías</t>
        </is>
      </c>
      <c r="S3612" s="3" t="inlineStr">
        <is>
          <t>sin observaciones</t>
        </is>
      </c>
      <c r="T3612" s="3">
        <f>IF(COUNTA(A3612:S3612)&lt;19,"REVISAR","OK")</f>
        <v>0</v>
      </c>
      <c r="U3612" s="3">
        <f>IF(ISNUMBER(B3612),"OK","REVISAR")</f>
        <v>0</v>
      </c>
      <c r="V3612" s="3">
        <f>IF(AND(ISNUMBER(K3612),K3612&gt;0,K3612&lt;50),"OK","REVISAR")</f>
        <v>0</v>
      </c>
      <c r="W3612" s="3">
        <f>IF(AND(ISNUMBER(L3612),L3612&gt;0,L3612&lt;1000000),"OK","REVISAR")</f>
        <v>0</v>
      </c>
      <c r="X3612" s="3">
        <f>IF(AND(ISNUMBER(K3612),ISNUMBER(L3612),ISNUMBER(M3612),ISNUMBER(N3612)),IF(ABS(N3612-(K3612*L3612*(1-M3612/100)))&gt;1,"REVISAR","OK"),"REVISAR")</f>
        <v>0</v>
      </c>
      <c r="Y3612" s="3">
        <f>IF(AND(ISNUMBER(SEARCH("@",E3612)),ISNUMBER(SEARCH(".",E3612))),"OK","REVISAR")</f>
        <v>0</v>
      </c>
      <c r="Z3612" s="3">
        <f>IF(COUNTIF($A$2:$A$5001,A3612)&gt;1,"REVISAR","OK")</f>
        <v>0</v>
      </c>
    </row>
    <row r="3613">
      <c r="A3613" s="3">
        <v>53</v>
      </c>
      <c r="B3613" s="4">
        <v>45719</v>
      </c>
      <c r="C3613" s="3" t="inlineStr">
        <is>
          <t>Cliente Sin Nombre</t>
        </is>
      </c>
      <c r="D3613" s="3" t="inlineStr">
        <is>
          <t>34384876</t>
        </is>
      </c>
      <c r="E3613" s="3" t="inlineStr">
        <is>
          <t>cliente483@gmail.com</t>
        </is>
      </c>
      <c r="F3613" s="3" t="inlineStr">
        <is>
          <t>+54 9 2326 965650</t>
        </is>
      </c>
      <c r="G3613" s="3" t="inlineStr">
        <is>
          <t>Bs As</t>
        </is>
      </c>
      <c r="I3613" s="3" t="inlineStr">
        <is>
          <t>Cable USB-C</t>
        </is>
      </c>
      <c r="J3613" s="3" t="inlineStr">
        <is>
          <t>Computación</t>
        </is>
      </c>
      <c r="K3613" s="3">
        <v>6</v>
      </c>
      <c r="L3613" s="5">
        <v>165324.08</v>
      </c>
      <c r="M3613" s="3">
        <v>20</v>
      </c>
      <c r="N3613" s="5">
        <v>793555.58</v>
      </c>
      <c r="O3613" s="3" t="inlineStr">
        <is>
          <t>efectivo</t>
        </is>
      </c>
      <c r="P3613" s="3" t="inlineStr">
        <is>
          <t>Benjamín</t>
        </is>
      </c>
      <c r="Q3613" s="3" t="inlineStr">
        <is>
          <t>Norte</t>
        </is>
      </c>
      <c r="R3613" s="3" t="inlineStr">
        <is>
          <t>entregado</t>
        </is>
      </c>
      <c r="S3613" s="3" t="inlineStr">
        <is>
          <t>Pago a confirmar</t>
        </is>
      </c>
      <c r="T3613" s="3">
        <f>IF(COUNTA(A3613:S3613)&lt;19,"REVISAR","OK")</f>
        <v>0</v>
      </c>
      <c r="U3613" s="3">
        <f>IF(ISNUMBER(B3613),"OK","REVISAR")</f>
        <v>0</v>
      </c>
      <c r="V3613" s="3">
        <f>IF(AND(ISNUMBER(K3613),K3613&gt;0,K3613&lt;50),"OK","REVISAR")</f>
        <v>0</v>
      </c>
      <c r="W3613" s="3">
        <f>IF(AND(ISNUMBER(L3613),L3613&gt;0,L3613&lt;1000000),"OK","REVISAR")</f>
        <v>0</v>
      </c>
      <c r="X3613" s="3">
        <f>IF(AND(ISNUMBER(K3613),ISNUMBER(L3613),ISNUMBER(M3613),ISNUMBER(N3613)),IF(ABS(N3613-(K3613*L3613*(1-M3613/100)))&gt;1,"REVISAR","OK"),"REVISAR")</f>
        <v>0</v>
      </c>
      <c r="Y3613" s="3">
        <f>IF(AND(ISNUMBER(SEARCH("@",E3613)),ISNUMBER(SEARCH(".",E3613))),"OK","REVISAR")</f>
        <v>0</v>
      </c>
      <c r="Z3613" s="3">
        <f>IF(COUNTIF($A$2:$A$5001,A3613)&gt;1,"REVISAR","OK")</f>
        <v>0</v>
      </c>
    </row>
    <row r="3614">
      <c r="A3614" s="3">
        <v>3613</v>
      </c>
      <c r="B3614" s="4">
        <v>45653</v>
      </c>
      <c r="C3614" s="3" t="inlineStr">
        <is>
          <t>Cliente Sin Nombre</t>
        </is>
      </c>
      <c r="D3614" s="3" t="inlineStr">
        <is>
          <t>43325516</t>
        </is>
      </c>
      <c r="E3614" s="3" t="inlineStr">
        <is>
          <t>cliente510@hotmail.com</t>
        </is>
      </c>
      <c r="F3614" s="3" t="inlineStr">
        <is>
          <t>+54 9 2326 254788</t>
        </is>
      </c>
      <c r="G3614" s="3" t="inlineStr">
        <is>
          <t>Rosario</t>
        </is>
      </c>
      <c r="H3614" s="3" t="inlineStr">
        <is>
          <t>CABA</t>
        </is>
      </c>
      <c r="I3614" s="3" t="inlineStr">
        <is>
          <t>Producto desconocido</t>
        </is>
      </c>
      <c r="J3614" s="3" t="inlineStr">
        <is>
          <t>Sin categoria</t>
        </is>
      </c>
      <c r="K3614" s="3">
        <v>2</v>
      </c>
      <c r="L3614" s="5">
        <v>170293.88</v>
      </c>
      <c r="M3614" s="3">
        <v>0</v>
      </c>
      <c r="N3614" s="5">
        <v>340587.76</v>
      </c>
      <c r="O3614" s="3" t="inlineStr">
        <is>
          <t>Transferencia</t>
        </is>
      </c>
      <c r="P3614" s="3" t="inlineStr">
        <is>
          <t>Paul</t>
        </is>
      </c>
      <c r="Q3614" s="3" t="inlineStr">
        <is>
          <t>Norte</t>
        </is>
      </c>
      <c r="R3614" s="3" t="inlineStr">
        <is>
          <t>Entregado</t>
        </is>
      </c>
      <c r="S3614" s="3" t="inlineStr">
        <is>
          <t>sin observaciones</t>
        </is>
      </c>
      <c r="T3614" s="3">
        <f>IF(COUNTA(A3614:S3614)&lt;19,"REVISAR","OK")</f>
        <v>0</v>
      </c>
      <c r="U3614" s="3">
        <f>IF(ISNUMBER(B3614),"OK","REVISAR")</f>
        <v>0</v>
      </c>
      <c r="V3614" s="3">
        <f>IF(AND(ISNUMBER(K3614),K3614&gt;0,K3614&lt;50),"OK","REVISAR")</f>
        <v>0</v>
      </c>
      <c r="W3614" s="3">
        <f>IF(AND(ISNUMBER(L3614),L3614&gt;0,L3614&lt;1000000),"OK","REVISAR")</f>
        <v>0</v>
      </c>
      <c r="X3614" s="3">
        <f>IF(AND(ISNUMBER(K3614),ISNUMBER(L3614),ISNUMBER(M3614),ISNUMBER(N3614)),IF(ABS(N3614-(K3614*L3614*(1-M3614/100)))&gt;1,"REVISAR","OK"),"REVISAR")</f>
        <v>0</v>
      </c>
      <c r="Y3614" s="3">
        <f>IF(AND(ISNUMBER(SEARCH("@",E3614)),ISNUMBER(SEARCH(".",E3614))),"OK","REVISAR")</f>
        <v>0</v>
      </c>
      <c r="Z3614" s="3">
        <f>IF(COUNTIF($A$2:$A$5001,A3614)&gt;1,"REVISAR","OK")</f>
        <v>0</v>
      </c>
    </row>
    <row r="3615">
      <c r="A3615" s="3">
        <v>3614</v>
      </c>
      <c r="B3615" s="4">
        <v>45360</v>
      </c>
      <c r="D3615" s="3" t="inlineStr">
        <is>
          <t>24868119</t>
        </is>
      </c>
      <c r="E3615" s="3" t="inlineStr">
        <is>
          <t>cliente85@yahoo.com</t>
        </is>
      </c>
      <c r="F3615" s="3" t="inlineStr">
        <is>
          <t>+54 9 2326 528065</t>
        </is>
      </c>
      <c r="G3615" s="3" t="inlineStr">
        <is>
          <t>Bs As</t>
        </is>
      </c>
      <c r="H3615" s="3" t="inlineStr">
        <is>
          <t>CABA</t>
        </is>
      </c>
      <c r="J3615" s="3" t="inlineStr">
        <is>
          <t>Tecnología</t>
        </is>
      </c>
      <c r="K3615" s="3">
        <v>4</v>
      </c>
      <c r="L3615" s="5">
        <v>71724.03</v>
      </c>
      <c r="M3615" s="3">
        <v>0</v>
      </c>
      <c r="N3615" s="5">
        <v>286896.12</v>
      </c>
      <c r="O3615" s="3" t="inlineStr">
        <is>
          <t>Efectivo</t>
        </is>
      </c>
      <c r="P3615" s="3" t="inlineStr">
        <is>
          <t>admin</t>
        </is>
      </c>
      <c r="Q3615" s="3" t="inlineStr">
        <is>
          <t>Local 1</t>
        </is>
      </c>
      <c r="R3615" s="3" t="inlineStr">
        <is>
          <t>Cancelado</t>
        </is>
      </c>
      <c r="S3615" s="3" t="inlineStr">
        <is>
          <t>Dirección incompleta</t>
        </is>
      </c>
      <c r="T3615" s="3">
        <f>IF(COUNTA(A3615:S3615)&lt;19,"REVISAR","OK")</f>
        <v>0</v>
      </c>
      <c r="U3615" s="3">
        <f>IF(ISNUMBER(B3615),"OK","REVISAR")</f>
        <v>0</v>
      </c>
      <c r="V3615" s="3">
        <f>IF(AND(ISNUMBER(K3615),K3615&gt;0,K3615&lt;50),"OK","REVISAR")</f>
        <v>0</v>
      </c>
      <c r="W3615" s="3">
        <f>IF(AND(ISNUMBER(L3615),L3615&gt;0,L3615&lt;1000000),"OK","REVISAR")</f>
        <v>0</v>
      </c>
      <c r="X3615" s="3">
        <f>IF(AND(ISNUMBER(K3615),ISNUMBER(L3615),ISNUMBER(M3615),ISNUMBER(N3615)),IF(ABS(N3615-(K3615*L3615*(1-M3615/100)))&gt;1,"REVISAR","OK"),"REVISAR")</f>
        <v>0</v>
      </c>
      <c r="Y3615" s="3">
        <f>IF(AND(ISNUMBER(SEARCH("@",E3615)),ISNUMBER(SEARCH(".",E3615))),"OK","REVISAR")</f>
        <v>0</v>
      </c>
      <c r="Z3615" s="3">
        <f>IF(COUNTIF($A$2:$A$5001,A3615)&gt;1,"REVISAR","OK")</f>
        <v>0</v>
      </c>
    </row>
    <row r="3616">
      <c r="A3616" s="3">
        <v>3615</v>
      </c>
      <c r="B3616" s="4">
        <v>45630</v>
      </c>
      <c r="C3616" s="3" t="inlineStr">
        <is>
          <t>Sofía García</t>
        </is>
      </c>
      <c r="D3616" s="3" t="inlineStr">
        <is>
          <t>43667991</t>
        </is>
      </c>
      <c r="E3616" s="3" t="inlineStr">
        <is>
          <t>cliente182@hotmail.com</t>
        </is>
      </c>
      <c r="F3616" s="3" t="inlineStr">
        <is>
          <t>+54 9 2326 536393</t>
        </is>
      </c>
      <c r="G3616" s="3" t="inlineStr">
        <is>
          <t>San Antonio de Areco</t>
        </is>
      </c>
      <c r="H3616" s="3" t="inlineStr">
        <is>
          <t>buenos aires</t>
        </is>
      </c>
      <c r="I3616" s="3" t="inlineStr">
        <is>
          <t>Teclado mecánico</t>
        </is>
      </c>
      <c r="K3616" s="3">
        <v>4</v>
      </c>
      <c r="L3616" s="5">
        <v>163320.97</v>
      </c>
      <c r="M3616" s="3">
        <v>0</v>
      </c>
      <c r="N3616" s="5">
        <v>653283.88</v>
      </c>
      <c r="O3616" s="3" t="inlineStr">
        <is>
          <t>efectivo</t>
        </is>
      </c>
      <c r="P3616" s="3" t="inlineStr">
        <is>
          <t>Isaías</t>
        </is>
      </c>
      <c r="Q3616" s="3" t="inlineStr">
        <is>
          <t>Online</t>
        </is>
      </c>
      <c r="R3616" s="3" t="inlineStr">
        <is>
          <t>pendiente</t>
        </is>
      </c>
      <c r="S3616" s="3" t="inlineStr">
        <is>
          <t>sin observaciones</t>
        </is>
      </c>
      <c r="T3616" s="3">
        <f>IF(COUNTA(A3616:S3616)&lt;19,"REVISAR","OK")</f>
        <v>0</v>
      </c>
      <c r="U3616" s="3">
        <f>IF(ISNUMBER(B3616),"OK","REVISAR")</f>
        <v>0</v>
      </c>
      <c r="V3616" s="3">
        <f>IF(AND(ISNUMBER(K3616),K3616&gt;0,K3616&lt;50),"OK","REVISAR")</f>
        <v>0</v>
      </c>
      <c r="W3616" s="3">
        <f>IF(AND(ISNUMBER(L3616),L3616&gt;0,L3616&lt;1000000),"OK","REVISAR")</f>
        <v>0</v>
      </c>
      <c r="X3616" s="3">
        <f>IF(AND(ISNUMBER(K3616),ISNUMBER(L3616),ISNUMBER(M3616),ISNUMBER(N3616)),IF(ABS(N3616-(K3616*L3616*(1-M3616/100)))&gt;1,"REVISAR","OK"),"REVISAR")</f>
        <v>0</v>
      </c>
      <c r="Y3616" s="3">
        <f>IF(AND(ISNUMBER(SEARCH("@",E3616)),ISNUMBER(SEARCH(".",E3616))),"OK","REVISAR")</f>
        <v>0</v>
      </c>
      <c r="Z3616" s="3">
        <f>IF(COUNTIF($A$2:$A$5001,A3616)&gt;1,"REVISAR","OK")</f>
        <v>0</v>
      </c>
    </row>
    <row r="3617">
      <c r="A3617" s="3">
        <v>3616</v>
      </c>
      <c r="B3617" s="4">
        <v>45770</v>
      </c>
      <c r="C3617" s="3" t="inlineStr">
        <is>
          <t>Sofía García</t>
        </is>
      </c>
      <c r="D3617" s="3" t="inlineStr">
        <is>
          <t>20672916</t>
        </is>
      </c>
      <c r="E3617" s="3" t="inlineStr">
        <is>
          <t>cliente694@outlook.com</t>
        </is>
      </c>
      <c r="F3617" s="3" t="inlineStr">
        <is>
          <t>+54 9 2326 964622</t>
        </is>
      </c>
      <c r="G3617" s="3" t="inlineStr">
        <is>
          <t>San Antonio de Areco</t>
        </is>
      </c>
      <c r="H3617" s="3" t="inlineStr">
        <is>
          <t>Córdoba</t>
        </is>
      </c>
      <c r="I3617" s="3" t="inlineStr">
        <is>
          <t>Notebook 15</t>
        </is>
      </c>
      <c r="J3617" s="3" t="inlineStr">
        <is>
          <t>Periféricos</t>
        </is>
      </c>
      <c r="K3617" s="3">
        <v>6</v>
      </c>
      <c r="L3617" s="5">
        <v>174847.01</v>
      </c>
      <c r="M3617" s="3">
        <v>5</v>
      </c>
      <c r="P3617" s="3" t="inlineStr">
        <is>
          <t>Isaías</t>
        </is>
      </c>
      <c r="Q3617" s="3" t="inlineStr">
        <is>
          <t>local 1</t>
        </is>
      </c>
      <c r="R3617" s="3" t="inlineStr">
        <is>
          <t>Entregado</t>
        </is>
      </c>
      <c r="S3617" s="3" t="inlineStr">
        <is>
          <t>Dirección incompleta</t>
        </is>
      </c>
      <c r="T3617" s="3">
        <f>IF(COUNTA(A3617:S3617)&lt;19,"REVISAR","OK")</f>
        <v>0</v>
      </c>
      <c r="U3617" s="3">
        <f>IF(ISNUMBER(B3617),"OK","REVISAR")</f>
        <v>0</v>
      </c>
      <c r="V3617" s="3">
        <f>IF(AND(ISNUMBER(K3617),K3617&gt;0,K3617&lt;50),"OK","REVISAR")</f>
        <v>0</v>
      </c>
      <c r="W3617" s="3">
        <f>IF(AND(ISNUMBER(L3617),L3617&gt;0,L3617&lt;1000000),"OK","REVISAR")</f>
        <v>0</v>
      </c>
      <c r="X3617" s="3">
        <f>IF(AND(ISNUMBER(K3617),ISNUMBER(L3617),ISNUMBER(M3617),ISNUMBER(N3617)),IF(ABS(N3617-(K3617*L3617*(1-M3617/100)))&gt;1,"REVISAR","OK"),"REVISAR")</f>
        <v>0</v>
      </c>
      <c r="Y3617" s="3">
        <f>IF(AND(ISNUMBER(SEARCH("@",E3617)),ISNUMBER(SEARCH(".",E3617))),"OK","REVISAR")</f>
        <v>0</v>
      </c>
      <c r="Z3617" s="3">
        <f>IF(COUNTIF($A$2:$A$5001,A3617)&gt;1,"REVISAR","OK")</f>
        <v>0</v>
      </c>
    </row>
    <row r="3618">
      <c r="A3618" s="3">
        <v>3617</v>
      </c>
      <c r="B3618" s="4">
        <v>45415</v>
      </c>
      <c r="C3618" s="3" t="inlineStr">
        <is>
          <t>María Gómez</t>
        </is>
      </c>
      <c r="E3618" s="3" t="inlineStr">
        <is>
          <t>cliente579@yahoo.com</t>
        </is>
      </c>
      <c r="F3618" s="3" t="inlineStr">
        <is>
          <t>+54 9 2326 888552</t>
        </is>
      </c>
      <c r="G3618" s="3" t="inlineStr">
        <is>
          <t>CABA</t>
        </is>
      </c>
      <c r="H3618" s="3" t="inlineStr">
        <is>
          <t>Santa Fe</t>
        </is>
      </c>
      <c r="I3618" s="3" t="inlineStr">
        <is>
          <t>Notebook 15</t>
        </is>
      </c>
      <c r="J3618" s="3" t="inlineStr">
        <is>
          <t>Accesorios</t>
        </is>
      </c>
      <c r="K3618" s="3">
        <v>8</v>
      </c>
      <c r="L3618" s="5">
        <v>79254.24000000001</v>
      </c>
      <c r="M3618" s="3">
        <v>20</v>
      </c>
      <c r="N3618" s="5">
        <v>507227.14</v>
      </c>
      <c r="O3618" s="3" t="inlineStr">
        <is>
          <t>Efectivo</t>
        </is>
      </c>
      <c r="P3618" s="3" t="inlineStr">
        <is>
          <t>Sin vendedor</t>
        </is>
      </c>
      <c r="Q3618" s="3" t="inlineStr">
        <is>
          <t>Centro</t>
        </is>
      </c>
      <c r="S3618" s="3" t="inlineStr">
        <is>
          <t>Duplicado probable</t>
        </is>
      </c>
      <c r="T3618" s="3">
        <f>IF(COUNTA(A3618:S3618)&lt;19,"REVISAR","OK")</f>
        <v>0</v>
      </c>
      <c r="U3618" s="3">
        <f>IF(ISNUMBER(B3618),"OK","REVISAR")</f>
        <v>0</v>
      </c>
      <c r="V3618" s="3">
        <f>IF(AND(ISNUMBER(K3618),K3618&gt;0,K3618&lt;50),"OK","REVISAR")</f>
        <v>0</v>
      </c>
      <c r="W3618" s="3">
        <f>IF(AND(ISNUMBER(L3618),L3618&gt;0,L3618&lt;1000000),"OK","REVISAR")</f>
        <v>0</v>
      </c>
      <c r="X3618" s="3">
        <f>IF(AND(ISNUMBER(K3618),ISNUMBER(L3618),ISNUMBER(M3618),ISNUMBER(N3618)),IF(ABS(N3618-(K3618*L3618*(1-M3618/100)))&gt;1,"REVISAR","OK"),"REVISAR")</f>
        <v>0</v>
      </c>
      <c r="Y3618" s="3">
        <f>IF(AND(ISNUMBER(SEARCH("@",E3618)),ISNUMBER(SEARCH(".",E3618))),"OK","REVISAR")</f>
        <v>0</v>
      </c>
      <c r="Z3618" s="3">
        <f>IF(COUNTIF($A$2:$A$5001,A3618)&gt;1,"REVISAR","OK")</f>
        <v>0</v>
      </c>
    </row>
    <row r="3619">
      <c r="A3619" s="3">
        <v>3618</v>
      </c>
      <c r="B3619" s="4" t="inlineStr">
        <is>
          <t>2025/99/01</t>
        </is>
      </c>
      <c r="C3619" s="3" t="inlineStr">
        <is>
          <t>Camila Torres</t>
        </is>
      </c>
      <c r="D3619" s="3" t="inlineStr">
        <is>
          <t>20889032</t>
        </is>
      </c>
      <c r="E3619" s="3" t="inlineStr">
        <is>
          <t>CLIENTE567@GMAI.COM</t>
        </is>
      </c>
      <c r="F3619" s="3" t="inlineStr">
        <is>
          <t>+54 9 2326 886566</t>
        </is>
      </c>
      <c r="G3619" s="3" t="inlineStr">
        <is>
          <t>Areco</t>
        </is>
      </c>
      <c r="H3619" s="3" t="inlineStr">
        <is>
          <t>Buenos Aires</t>
        </is>
      </c>
      <c r="J3619" s="3" t="inlineStr">
        <is>
          <t>Audio</t>
        </is>
      </c>
      <c r="K3619" s="3">
        <v>3</v>
      </c>
      <c r="L3619" s="5">
        <v>79158.14999999999</v>
      </c>
      <c r="M3619" s="3">
        <v>25</v>
      </c>
      <c r="N3619" s="5">
        <v>178105.84</v>
      </c>
      <c r="O3619" s="3" t="inlineStr">
        <is>
          <t>Efectivo</t>
        </is>
      </c>
      <c r="P3619" s="3" t="inlineStr">
        <is>
          <t>admin</t>
        </is>
      </c>
      <c r="T3619" s="3">
        <f>IF(COUNTA(A3619:S3619)&lt;19,"REVISAR","OK")</f>
        <v>0</v>
      </c>
      <c r="U3619" s="3">
        <f>IF(ISNUMBER(B3619),"OK","REVISAR")</f>
        <v>0</v>
      </c>
      <c r="V3619" s="3">
        <f>IF(AND(ISNUMBER(K3619),K3619&gt;0,K3619&lt;50),"OK","REVISAR")</f>
        <v>0</v>
      </c>
      <c r="W3619" s="3">
        <f>IF(AND(ISNUMBER(L3619),L3619&gt;0,L3619&lt;1000000),"OK","REVISAR")</f>
        <v>0</v>
      </c>
      <c r="X3619" s="3">
        <f>IF(AND(ISNUMBER(K3619),ISNUMBER(L3619),ISNUMBER(M3619),ISNUMBER(N3619)),IF(ABS(N3619-(K3619*L3619*(1-M3619/100)))&gt;1,"REVISAR","OK"),"REVISAR")</f>
        <v>0</v>
      </c>
      <c r="Y3619" s="3">
        <f>IF(AND(ISNUMBER(SEARCH("@",E3619)),ISNUMBER(SEARCH(".",E3619))),"OK","REVISAR")</f>
        <v>0</v>
      </c>
      <c r="Z3619" s="3">
        <f>IF(COUNTIF($A$2:$A$5001,A3619)&gt;1,"REVISAR","OK")</f>
        <v>0</v>
      </c>
    </row>
    <row r="3620">
      <c r="A3620" s="3">
        <v>3619</v>
      </c>
      <c r="B3620" s="4">
        <v>45765</v>
      </c>
      <c r="C3620" s="3" t="inlineStr">
        <is>
          <t>María Gómez</t>
        </is>
      </c>
      <c r="D3620" s="3" t="inlineStr">
        <is>
          <t>34725172</t>
        </is>
      </c>
      <c r="E3620" s="3" t="inlineStr">
        <is>
          <t>cliente288@yahoo.com</t>
        </is>
      </c>
      <c r="F3620" s="3" t="inlineStr">
        <is>
          <t>+54 9 2326 772585</t>
        </is>
      </c>
      <c r="G3620" s="3" t="inlineStr">
        <is>
          <t>san antonio de areco</t>
        </is>
      </c>
      <c r="H3620" s="3" t="inlineStr">
        <is>
          <t>Mendoza</t>
        </is>
      </c>
      <c r="I3620" s="3" t="inlineStr">
        <is>
          <t>Notebook 15</t>
        </is>
      </c>
      <c r="J3620" s="3" t="inlineStr">
        <is>
          <t>Audio</t>
        </is>
      </c>
      <c r="K3620" s="3">
        <v>1</v>
      </c>
      <c r="L3620" s="5">
        <v>14405.41</v>
      </c>
      <c r="O3620" s="3" t="inlineStr">
        <is>
          <t>Tarjeta Débito</t>
        </is>
      </c>
      <c r="P3620" s="3" t="inlineStr">
        <is>
          <t>Sofía</t>
        </is>
      </c>
      <c r="Q3620" s="3" t="inlineStr">
        <is>
          <t>Sucursal Centro</t>
        </is>
      </c>
      <c r="T3620" s="3">
        <f>IF(COUNTA(A3620:S3620)&lt;19,"REVISAR","OK")</f>
        <v>0</v>
      </c>
      <c r="U3620" s="3">
        <f>IF(ISNUMBER(B3620),"OK","REVISAR")</f>
        <v>0</v>
      </c>
      <c r="V3620" s="3">
        <f>IF(AND(ISNUMBER(K3620),K3620&gt;0,K3620&lt;50),"OK","REVISAR")</f>
        <v>0</v>
      </c>
      <c r="W3620" s="3">
        <f>IF(AND(ISNUMBER(L3620),L3620&gt;0,L3620&lt;1000000),"OK","REVISAR")</f>
        <v>0</v>
      </c>
      <c r="X3620" s="3">
        <f>IF(AND(ISNUMBER(K3620),ISNUMBER(L3620),ISNUMBER(M3620),ISNUMBER(N3620)),IF(ABS(N3620-(K3620*L3620*(1-M3620/100)))&gt;1,"REVISAR","OK"),"REVISAR")</f>
        <v>0</v>
      </c>
      <c r="Y3620" s="3">
        <f>IF(AND(ISNUMBER(SEARCH("@",E3620)),ISNUMBER(SEARCH(".",E3620))),"OK","REVISAR")</f>
        <v>0</v>
      </c>
      <c r="Z3620" s="3">
        <f>IF(COUNTIF($A$2:$A$5001,A3620)&gt;1,"REVISAR","OK")</f>
        <v>0</v>
      </c>
    </row>
    <row r="3621">
      <c r="A3621" s="3">
        <v>3620</v>
      </c>
      <c r="B3621" s="4">
        <v>45570</v>
      </c>
      <c r="C3621" s="3" t="inlineStr">
        <is>
          <t>Lucas Rodríguez</t>
        </is>
      </c>
      <c r="D3621" s="3" t="inlineStr">
        <is>
          <t>26322319</t>
        </is>
      </c>
      <c r="E3621" s="3" t="inlineStr">
        <is>
          <t>cliente841@</t>
        </is>
      </c>
      <c r="F3621" s="3" t="inlineStr">
        <is>
          <t>+54 9 2326 394834</t>
        </is>
      </c>
      <c r="G3621" s="3" t="inlineStr">
        <is>
          <t>Buenos Aires</t>
        </is>
      </c>
      <c r="H3621" s="3" t="inlineStr">
        <is>
          <t>Santa Fe</t>
        </is>
      </c>
      <c r="I3621" s="3" t="inlineStr">
        <is>
          <t>Cable USB-C</t>
        </is>
      </c>
      <c r="K3621" s="3">
        <v>3</v>
      </c>
      <c r="L3621" s="5">
        <v>84721.36</v>
      </c>
      <c r="M3621" s="3">
        <v>15</v>
      </c>
      <c r="N3621" s="5">
        <v>216039.47</v>
      </c>
      <c r="O3621" s="3" t="inlineStr">
        <is>
          <t>Cheque</t>
        </is>
      </c>
      <c r="P3621" s="3" t="inlineStr">
        <is>
          <t>Sofía</t>
        </is>
      </c>
      <c r="Q3621" s="3" t="inlineStr">
        <is>
          <t>Sucursal Centro</t>
        </is>
      </c>
      <c r="R3621" s="3" t="inlineStr">
        <is>
          <t>En camino</t>
        </is>
      </c>
      <c r="S3621" s="3" t="inlineStr">
        <is>
          <t>Pago a confirmar</t>
        </is>
      </c>
      <c r="T3621" s="3">
        <f>IF(COUNTA(A3621:S3621)&lt;19,"REVISAR","OK")</f>
        <v>0</v>
      </c>
      <c r="U3621" s="3">
        <f>IF(ISNUMBER(B3621),"OK","REVISAR")</f>
        <v>0</v>
      </c>
      <c r="V3621" s="3">
        <f>IF(AND(ISNUMBER(K3621),K3621&gt;0,K3621&lt;50),"OK","REVISAR")</f>
        <v>0</v>
      </c>
      <c r="W3621" s="3">
        <f>IF(AND(ISNUMBER(L3621),L3621&gt;0,L3621&lt;1000000),"OK","REVISAR")</f>
        <v>0</v>
      </c>
      <c r="X3621" s="3">
        <f>IF(AND(ISNUMBER(K3621),ISNUMBER(L3621),ISNUMBER(M3621),ISNUMBER(N3621)),IF(ABS(N3621-(K3621*L3621*(1-M3621/100)))&gt;1,"REVISAR","OK"),"REVISAR")</f>
        <v>0</v>
      </c>
      <c r="Y3621" s="3">
        <f>IF(AND(ISNUMBER(SEARCH("@",E3621)),ISNUMBER(SEARCH(".",E3621))),"OK","REVISAR")</f>
        <v>0</v>
      </c>
      <c r="Z3621" s="3">
        <f>IF(COUNTIF($A$2:$A$5001,A3621)&gt;1,"REVISAR","OK")</f>
        <v>0</v>
      </c>
    </row>
    <row r="3622">
      <c r="A3622" s="3">
        <v>3621</v>
      </c>
      <c r="B3622" s="4">
        <v>45478</v>
      </c>
      <c r="C3622" s="3" t="inlineStr">
        <is>
          <t>Camila Torres</t>
        </is>
      </c>
      <c r="D3622" s="3" t="inlineStr">
        <is>
          <t>22848249</t>
        </is>
      </c>
      <c r="E3622" s="3" t="inlineStr">
        <is>
          <t>cliente281@sinmail</t>
        </is>
      </c>
      <c r="F3622" s="3" t="inlineStr">
        <is>
          <t>+54 9 2326 129925</t>
        </is>
      </c>
      <c r="G3622" s="3" t="inlineStr">
        <is>
          <t>Mar del Plata</t>
        </is>
      </c>
      <c r="I3622" s="3" t="inlineStr">
        <is>
          <t>Cable USB-C</t>
        </is>
      </c>
      <c r="K3622" s="3">
        <v>5</v>
      </c>
      <c r="L3622" s="5" t="inlineStr">
        <is>
          <t>gratis</t>
        </is>
      </c>
      <c r="M3622" s="3">
        <v>80</v>
      </c>
      <c r="O3622" s="3" t="inlineStr">
        <is>
          <t>tarjeta credito</t>
        </is>
      </c>
      <c r="P3622" s="3" t="inlineStr">
        <is>
          <t>Admin</t>
        </is>
      </c>
      <c r="Q3622" s="3" t="inlineStr">
        <is>
          <t>Sucursal Norte</t>
        </is>
      </c>
      <c r="S3622" s="3" t="inlineStr">
        <is>
          <t>Cliente reclama demora</t>
        </is>
      </c>
      <c r="T3622" s="3">
        <f>IF(COUNTA(A3622:S3622)&lt;19,"REVISAR","OK")</f>
        <v>0</v>
      </c>
      <c r="U3622" s="3">
        <f>IF(ISNUMBER(B3622),"OK","REVISAR")</f>
        <v>0</v>
      </c>
      <c r="V3622" s="3">
        <f>IF(AND(ISNUMBER(K3622),K3622&gt;0,K3622&lt;50),"OK","REVISAR")</f>
        <v>0</v>
      </c>
      <c r="W3622" s="3">
        <f>IF(AND(ISNUMBER(L3622),L3622&gt;0,L3622&lt;1000000),"OK","REVISAR")</f>
        <v>0</v>
      </c>
      <c r="X3622" s="3">
        <f>IF(AND(ISNUMBER(K3622),ISNUMBER(L3622),ISNUMBER(M3622),ISNUMBER(N3622)),IF(ABS(N3622-(K3622*L3622*(1-M3622/100)))&gt;1,"REVISAR","OK"),"REVISAR")</f>
        <v>0</v>
      </c>
      <c r="Y3622" s="3">
        <f>IF(AND(ISNUMBER(SEARCH("@",E3622)),ISNUMBER(SEARCH(".",E3622))),"OK","REVISAR")</f>
        <v>0</v>
      </c>
      <c r="Z3622" s="3">
        <f>IF(COUNTIF($A$2:$A$5001,A3622)&gt;1,"REVISAR","OK")</f>
        <v>0</v>
      </c>
    </row>
    <row r="3623">
      <c r="A3623" s="3">
        <v>3622</v>
      </c>
      <c r="B3623" s="4">
        <v>45404</v>
      </c>
      <c r="D3623" s="3" t="inlineStr">
        <is>
          <t>25997696</t>
        </is>
      </c>
      <c r="E3623" s="3" t="inlineStr">
        <is>
          <t>no tiene</t>
        </is>
      </c>
      <c r="F3623" s="3" t="inlineStr">
        <is>
          <t>+54 9 2326 782270</t>
        </is>
      </c>
      <c r="G3623" s="3" t="inlineStr">
        <is>
          <t>S. A. de Areco</t>
        </is>
      </c>
      <c r="H3623" s="3" t="inlineStr">
        <is>
          <t>CABA</t>
        </is>
      </c>
      <c r="I3623" s="3" t="inlineStr">
        <is>
          <t>Cargador rápido</t>
        </is>
      </c>
      <c r="J3623" s="3" t="inlineStr">
        <is>
          <t>Periféricos</t>
        </is>
      </c>
      <c r="K3623" s="3">
        <v>6</v>
      </c>
      <c r="L3623" s="5">
        <v>107240.59</v>
      </c>
      <c r="M3623" s="3">
        <v>20</v>
      </c>
      <c r="N3623" s="5">
        <v>514754.83</v>
      </c>
      <c r="O3623" s="3" t="inlineStr">
        <is>
          <t>Efectivo</t>
        </is>
      </c>
      <c r="P3623" s="3" t="inlineStr">
        <is>
          <t>admin</t>
        </is>
      </c>
      <c r="Q3623" s="3" t="inlineStr">
        <is>
          <t>Centro</t>
        </is>
      </c>
      <c r="R3623" s="3" t="inlineStr">
        <is>
          <t>pendiente</t>
        </is>
      </c>
      <c r="S3623" s="3" t="inlineStr">
        <is>
          <t>Cliente reclama demora</t>
        </is>
      </c>
      <c r="T3623" s="3">
        <f>IF(COUNTA(A3623:S3623)&lt;19,"REVISAR","OK")</f>
        <v>0</v>
      </c>
      <c r="U3623" s="3">
        <f>IF(ISNUMBER(B3623),"OK","REVISAR")</f>
        <v>0</v>
      </c>
      <c r="V3623" s="3">
        <f>IF(AND(ISNUMBER(K3623),K3623&gt;0,K3623&lt;50),"OK","REVISAR")</f>
        <v>0</v>
      </c>
      <c r="W3623" s="3">
        <f>IF(AND(ISNUMBER(L3623),L3623&gt;0,L3623&lt;1000000),"OK","REVISAR")</f>
        <v>0</v>
      </c>
      <c r="X3623" s="3">
        <f>IF(AND(ISNUMBER(K3623),ISNUMBER(L3623),ISNUMBER(M3623),ISNUMBER(N3623)),IF(ABS(N3623-(K3623*L3623*(1-M3623/100)))&gt;1,"REVISAR","OK"),"REVISAR")</f>
        <v>0</v>
      </c>
      <c r="Y3623" s="3">
        <f>IF(AND(ISNUMBER(SEARCH("@",E3623)),ISNUMBER(SEARCH(".",E3623))),"OK","REVISAR")</f>
        <v>0</v>
      </c>
      <c r="Z3623" s="3">
        <f>IF(COUNTIF($A$2:$A$5001,A3623)&gt;1,"REVISAR","OK")</f>
        <v>0</v>
      </c>
    </row>
    <row r="3624">
      <c r="A3624" s="3">
        <v>3623</v>
      </c>
      <c r="B3624" s="4">
        <v>45573</v>
      </c>
      <c r="C3624" s="3" t="inlineStr">
        <is>
          <t>Pedro Sánchez</t>
        </is>
      </c>
      <c r="D3624" s="3" t="inlineStr">
        <is>
          <t>38253395</t>
        </is>
      </c>
      <c r="E3624" s="3" t="inlineStr">
        <is>
          <t>cliente133@gmail.com</t>
        </is>
      </c>
      <c r="F3624" s="3" t="inlineStr">
        <is>
          <t>+54 9 2326 629915</t>
        </is>
      </c>
      <c r="G3624" s="3" t="inlineStr">
        <is>
          <t>Mendoza</t>
        </is>
      </c>
      <c r="J3624" s="3" t="inlineStr">
        <is>
          <t>Hogar</t>
        </is>
      </c>
      <c r="K3624" s="3">
        <v>1</v>
      </c>
      <c r="L3624" s="5">
        <v>109184.8</v>
      </c>
      <c r="M3624" s="3">
        <v>0</v>
      </c>
      <c r="N3624" s="5">
        <v>109184.8</v>
      </c>
      <c r="O3624" s="3" t="inlineStr">
        <is>
          <t>Tarjeta Crédito</t>
        </is>
      </c>
      <c r="P3624" s="3" t="inlineStr">
        <is>
          <t>Admin</t>
        </is>
      </c>
      <c r="Q3624" s="3" t="inlineStr">
        <is>
          <t>Local 1</t>
        </is>
      </c>
      <c r="R3624" s="3" t="inlineStr">
        <is>
          <t>Pendiente</t>
        </is>
      </c>
      <c r="S3624" s="3" t="inlineStr">
        <is>
          <t>Cliente reclama demora</t>
        </is>
      </c>
      <c r="T3624" s="3">
        <f>IF(COUNTA(A3624:S3624)&lt;19,"REVISAR","OK")</f>
        <v>0</v>
      </c>
      <c r="U3624" s="3">
        <f>IF(ISNUMBER(B3624),"OK","REVISAR")</f>
        <v>0</v>
      </c>
      <c r="V3624" s="3">
        <f>IF(AND(ISNUMBER(K3624),K3624&gt;0,K3624&lt;50),"OK","REVISAR")</f>
        <v>0</v>
      </c>
      <c r="W3624" s="3">
        <f>IF(AND(ISNUMBER(L3624),L3624&gt;0,L3624&lt;1000000),"OK","REVISAR")</f>
        <v>0</v>
      </c>
      <c r="X3624" s="3">
        <f>IF(AND(ISNUMBER(K3624),ISNUMBER(L3624),ISNUMBER(M3624),ISNUMBER(N3624)),IF(ABS(N3624-(K3624*L3624*(1-M3624/100)))&gt;1,"REVISAR","OK"),"REVISAR")</f>
        <v>0</v>
      </c>
      <c r="Y3624" s="3">
        <f>IF(AND(ISNUMBER(SEARCH("@",E3624)),ISNUMBER(SEARCH(".",E3624))),"OK","REVISAR")</f>
        <v>0</v>
      </c>
      <c r="Z3624" s="3">
        <f>IF(COUNTIF($A$2:$A$5001,A3624)&gt;1,"REVISAR","OK")</f>
        <v>0</v>
      </c>
    </row>
    <row r="3625">
      <c r="A3625" s="3">
        <v>3624</v>
      </c>
      <c r="B3625" s="4">
        <v>45759</v>
      </c>
      <c r="C3625" s="3" t="inlineStr">
        <is>
          <t>Camila Torres</t>
        </is>
      </c>
      <c r="D3625" s="3" t="inlineStr">
        <is>
          <t>34509678</t>
        </is>
      </c>
      <c r="E3625" s="3" t="inlineStr">
        <is>
          <t>cliente208@sinmail</t>
        </is>
      </c>
      <c r="F3625" s="3" t="inlineStr">
        <is>
          <t>+54 9 2326 189024</t>
        </is>
      </c>
      <c r="G3625" s="3" t="inlineStr">
        <is>
          <t>La Plata</t>
        </is>
      </c>
      <c r="J3625" s="3" t="inlineStr">
        <is>
          <t>Hogar</t>
        </is>
      </c>
      <c r="K3625" s="3">
        <v>7</v>
      </c>
      <c r="L3625" s="5">
        <v>148482.9</v>
      </c>
      <c r="M3625" s="3">
        <v>0</v>
      </c>
      <c r="N3625" s="5">
        <v>1039380.3</v>
      </c>
      <c r="O3625" s="3" t="inlineStr">
        <is>
          <t>Transferencia</t>
        </is>
      </c>
      <c r="P3625" s="3" t="inlineStr">
        <is>
          <t>Sin vendedor</t>
        </is>
      </c>
      <c r="Q3625" s="3" t="inlineStr">
        <is>
          <t>Online</t>
        </is>
      </c>
      <c r="R3625" s="3" t="inlineStr">
        <is>
          <t>No aplica</t>
        </is>
      </c>
      <c r="S3625" s="3" t="inlineStr">
        <is>
          <t>Duplicado probable</t>
        </is>
      </c>
      <c r="T3625" s="3">
        <f>IF(COUNTA(A3625:S3625)&lt;19,"REVISAR","OK")</f>
        <v>0</v>
      </c>
      <c r="U3625" s="3">
        <f>IF(ISNUMBER(B3625),"OK","REVISAR")</f>
        <v>0</v>
      </c>
      <c r="V3625" s="3">
        <f>IF(AND(ISNUMBER(K3625),K3625&gt;0,K3625&lt;50),"OK","REVISAR")</f>
        <v>0</v>
      </c>
      <c r="W3625" s="3">
        <f>IF(AND(ISNUMBER(L3625),L3625&gt;0,L3625&lt;1000000),"OK","REVISAR")</f>
        <v>0</v>
      </c>
      <c r="X3625" s="3">
        <f>IF(AND(ISNUMBER(K3625),ISNUMBER(L3625),ISNUMBER(M3625),ISNUMBER(N3625)),IF(ABS(N3625-(K3625*L3625*(1-M3625/100)))&gt;1,"REVISAR","OK"),"REVISAR")</f>
        <v>0</v>
      </c>
      <c r="Y3625" s="3">
        <f>IF(AND(ISNUMBER(SEARCH("@",E3625)),ISNUMBER(SEARCH(".",E3625))),"OK","REVISAR")</f>
        <v>0</v>
      </c>
      <c r="Z3625" s="3">
        <f>IF(COUNTIF($A$2:$A$5001,A3625)&gt;1,"REVISAR","OK")</f>
        <v>0</v>
      </c>
    </row>
    <row r="3626">
      <c r="A3626" s="3">
        <v>3625</v>
      </c>
      <c r="B3626" s="4">
        <v>45606</v>
      </c>
      <c r="C3626" s="3" t="inlineStr">
        <is>
          <t>Martín Fernández</t>
        </is>
      </c>
      <c r="D3626" s="3" t="inlineStr">
        <is>
          <t>32265621</t>
        </is>
      </c>
      <c r="E3626" s="3" t="inlineStr">
        <is>
          <t>cliente658@gmail.com</t>
        </is>
      </c>
      <c r="F3626" s="3" t="inlineStr">
        <is>
          <t>+54 9 2326 695456</t>
        </is>
      </c>
      <c r="G3626" s="3" t="inlineStr">
        <is>
          <t>Buenos Aires</t>
        </is>
      </c>
      <c r="H3626" s="3" t="inlineStr">
        <is>
          <t>Santa Fe</t>
        </is>
      </c>
      <c r="I3626" s="3" t="inlineStr">
        <is>
          <t>Cargador rápido</t>
        </is>
      </c>
      <c r="J3626" s="3" t="inlineStr">
        <is>
          <t>Hogar</t>
        </is>
      </c>
      <c r="K3626" s="3">
        <v>8</v>
      </c>
      <c r="L3626" s="5">
        <v>178080.59</v>
      </c>
      <c r="M3626" s="3">
        <v>5</v>
      </c>
      <c r="N3626" s="5">
        <v>1353412.48</v>
      </c>
      <c r="O3626" s="3" t="inlineStr">
        <is>
          <t>transf</t>
        </is>
      </c>
      <c r="P3626" s="3" t="inlineStr">
        <is>
          <t>Paul</t>
        </is>
      </c>
      <c r="Q3626" s="3" t="inlineStr">
        <is>
          <t>Online</t>
        </is>
      </c>
      <c r="S3626" s="3" t="inlineStr">
        <is>
          <t>Duplicado probable</t>
        </is>
      </c>
      <c r="T3626" s="3">
        <f>IF(COUNTA(A3626:S3626)&lt;19,"REVISAR","OK")</f>
        <v>0</v>
      </c>
      <c r="U3626" s="3">
        <f>IF(ISNUMBER(B3626),"OK","REVISAR")</f>
        <v>0</v>
      </c>
      <c r="V3626" s="3">
        <f>IF(AND(ISNUMBER(K3626),K3626&gt;0,K3626&lt;50),"OK","REVISAR")</f>
        <v>0</v>
      </c>
      <c r="W3626" s="3">
        <f>IF(AND(ISNUMBER(L3626),L3626&gt;0,L3626&lt;1000000),"OK","REVISAR")</f>
        <v>0</v>
      </c>
      <c r="X3626" s="3">
        <f>IF(AND(ISNUMBER(K3626),ISNUMBER(L3626),ISNUMBER(M3626),ISNUMBER(N3626)),IF(ABS(N3626-(K3626*L3626*(1-M3626/100)))&gt;1,"REVISAR","OK"),"REVISAR")</f>
        <v>0</v>
      </c>
      <c r="Y3626" s="3">
        <f>IF(AND(ISNUMBER(SEARCH("@",E3626)),ISNUMBER(SEARCH(".",E3626))),"OK","REVISAR")</f>
        <v>0</v>
      </c>
      <c r="Z3626" s="3">
        <f>IF(COUNTIF($A$2:$A$5001,A3626)&gt;1,"REVISAR","OK")</f>
        <v>0</v>
      </c>
    </row>
    <row r="3627">
      <c r="A3627" s="3">
        <v>3626</v>
      </c>
      <c r="B3627" s="4">
        <v>45748</v>
      </c>
      <c r="C3627" s="3" t="inlineStr">
        <is>
          <t>Camila Torres</t>
        </is>
      </c>
      <c r="D3627" s="3" t="inlineStr">
        <is>
          <t>36971001</t>
        </is>
      </c>
      <c r="E3627" s="3" t="inlineStr">
        <is>
          <t>cliente127@hotmail.com</t>
        </is>
      </c>
      <c r="F3627" s="3" t="inlineStr">
        <is>
          <t>+54 9 2326 282014</t>
        </is>
      </c>
      <c r="G3627" s="3" t="inlineStr">
        <is>
          <t>Rosario</t>
        </is>
      </c>
      <c r="H3627" s="3" t="inlineStr">
        <is>
          <t>buenos aires</t>
        </is>
      </c>
      <c r="I3627" s="3" t="inlineStr">
        <is>
          <t>Silla gamer</t>
        </is>
      </c>
      <c r="J3627" s="3" t="inlineStr">
        <is>
          <t>perifericos</t>
        </is>
      </c>
      <c r="K3627" s="3">
        <v>1</v>
      </c>
      <c r="L3627" s="5">
        <v>69414.62</v>
      </c>
      <c r="M3627" s="3">
        <v>5</v>
      </c>
      <c r="N3627" s="5">
        <v>65943.89</v>
      </c>
      <c r="O3627" s="3" t="inlineStr">
        <is>
          <t>Tarjeta Débito</t>
        </is>
      </c>
      <c r="P3627" s="3" t="inlineStr">
        <is>
          <t>Admin</t>
        </is>
      </c>
      <c r="Q3627" s="3" t="inlineStr">
        <is>
          <t>Local 1</t>
        </is>
      </c>
      <c r="R3627" s="3" t="inlineStr">
        <is>
          <t>pendiente</t>
        </is>
      </c>
      <c r="S3627" s="3" t="inlineStr">
        <is>
          <t>Cliente reclama demora</t>
        </is>
      </c>
      <c r="T3627" s="3">
        <f>IF(COUNTA(A3627:S3627)&lt;19,"REVISAR","OK")</f>
        <v>0</v>
      </c>
      <c r="U3627" s="3">
        <f>IF(ISNUMBER(B3627),"OK","REVISAR")</f>
        <v>0</v>
      </c>
      <c r="V3627" s="3">
        <f>IF(AND(ISNUMBER(K3627),K3627&gt;0,K3627&lt;50),"OK","REVISAR")</f>
        <v>0</v>
      </c>
      <c r="W3627" s="3">
        <f>IF(AND(ISNUMBER(L3627),L3627&gt;0,L3627&lt;1000000),"OK","REVISAR")</f>
        <v>0</v>
      </c>
      <c r="X3627" s="3">
        <f>IF(AND(ISNUMBER(K3627),ISNUMBER(L3627),ISNUMBER(M3627),ISNUMBER(N3627)),IF(ABS(N3627-(K3627*L3627*(1-M3627/100)))&gt;1,"REVISAR","OK"),"REVISAR")</f>
        <v>0</v>
      </c>
      <c r="Y3627" s="3">
        <f>IF(AND(ISNUMBER(SEARCH("@",E3627)),ISNUMBER(SEARCH(".",E3627))),"OK","REVISAR")</f>
        <v>0</v>
      </c>
      <c r="Z3627" s="3">
        <f>IF(COUNTIF($A$2:$A$5001,A3627)&gt;1,"REVISAR","OK")</f>
        <v>0</v>
      </c>
    </row>
    <row r="3628">
      <c r="A3628" s="3">
        <v>3627</v>
      </c>
      <c r="B3628" s="4">
        <v>45417</v>
      </c>
      <c r="C3628" s="3" t="inlineStr">
        <is>
          <t>Martín Fernández</t>
        </is>
      </c>
      <c r="D3628" s="3" t="inlineStr">
        <is>
          <t>37263815</t>
        </is>
      </c>
      <c r="E3628" s="3" t="inlineStr">
        <is>
          <t>cliente284@sinmail</t>
        </is>
      </c>
      <c r="F3628" s="3" t="inlineStr">
        <is>
          <t>sin telefono</t>
        </is>
      </c>
      <c r="G3628" s="3" t="inlineStr">
        <is>
          <t>S. A. de Areco</t>
        </is>
      </c>
      <c r="H3628" s="3" t="inlineStr">
        <is>
          <t>CABA</t>
        </is>
      </c>
      <c r="I3628" s="3" t="inlineStr">
        <is>
          <t>Producto desconocido</t>
        </is>
      </c>
      <c r="J3628" s="3" t="inlineStr">
        <is>
          <t>perifericos</t>
        </is>
      </c>
      <c r="K3628" s="3">
        <v>4</v>
      </c>
      <c r="L3628" s="5">
        <v>84990.72</v>
      </c>
      <c r="M3628" s="3">
        <v>10</v>
      </c>
      <c r="N3628" s="5">
        <v>305966.59</v>
      </c>
      <c r="O3628" s="3" t="inlineStr">
        <is>
          <t>Tarjeta Débito</t>
        </is>
      </c>
      <c r="P3628" s="3" t="inlineStr">
        <is>
          <t>admin</t>
        </is>
      </c>
      <c r="R3628" s="3" t="inlineStr">
        <is>
          <t>Pendiente</t>
        </is>
      </c>
      <c r="S3628" s="3" t="inlineStr">
        <is>
          <t>Precio cargado manualmente</t>
        </is>
      </c>
      <c r="T3628" s="3">
        <f>IF(COUNTA(A3628:S3628)&lt;19,"REVISAR","OK")</f>
        <v>0</v>
      </c>
      <c r="U3628" s="3">
        <f>IF(ISNUMBER(B3628),"OK","REVISAR")</f>
        <v>0</v>
      </c>
      <c r="V3628" s="3">
        <f>IF(AND(ISNUMBER(K3628),K3628&gt;0,K3628&lt;50),"OK","REVISAR")</f>
        <v>0</v>
      </c>
      <c r="W3628" s="3">
        <f>IF(AND(ISNUMBER(L3628),L3628&gt;0,L3628&lt;1000000),"OK","REVISAR")</f>
        <v>0</v>
      </c>
      <c r="X3628" s="3">
        <f>IF(AND(ISNUMBER(K3628),ISNUMBER(L3628),ISNUMBER(M3628),ISNUMBER(N3628)),IF(ABS(N3628-(K3628*L3628*(1-M3628/100)))&gt;1,"REVISAR","OK"),"REVISAR")</f>
        <v>0</v>
      </c>
      <c r="Y3628" s="3">
        <f>IF(AND(ISNUMBER(SEARCH("@",E3628)),ISNUMBER(SEARCH(".",E3628))),"OK","REVISAR")</f>
        <v>0</v>
      </c>
      <c r="Z3628" s="3">
        <f>IF(COUNTIF($A$2:$A$5001,A3628)&gt;1,"REVISAR","OK")</f>
        <v>0</v>
      </c>
    </row>
    <row r="3629">
      <c r="A3629" s="3">
        <v>3628</v>
      </c>
      <c r="B3629" s="4">
        <v>45400</v>
      </c>
      <c r="C3629" s="3" t="inlineStr">
        <is>
          <t>Carlos López</t>
        </is>
      </c>
      <c r="D3629" s="3" t="inlineStr">
        <is>
          <t>34548447</t>
        </is>
      </c>
      <c r="E3629" s="3" t="inlineStr">
        <is>
          <t>cliente360@outlook.com</t>
        </is>
      </c>
      <c r="F3629" s="3" t="inlineStr">
        <is>
          <t>+54 9 2326 921231</t>
        </is>
      </c>
      <c r="G3629" s="3" t="inlineStr">
        <is>
          <t>Córdoba</t>
        </is>
      </c>
      <c r="H3629" s="3" t="inlineStr">
        <is>
          <t>CABA</t>
        </is>
      </c>
      <c r="I3629" s="3" t="inlineStr">
        <is>
          <t>Teclado mecánico</t>
        </is>
      </c>
      <c r="K3629" s="3">
        <v>4</v>
      </c>
      <c r="L3629" s="5">
        <v>143660.13</v>
      </c>
      <c r="M3629" s="3">
        <v>25</v>
      </c>
      <c r="N3629" s="5">
        <v>430980.39</v>
      </c>
      <c r="O3629" s="3" t="inlineStr">
        <is>
          <t>Cheque</t>
        </is>
      </c>
      <c r="Q3629" s="3" t="inlineStr">
        <is>
          <t>Centro</t>
        </is>
      </c>
      <c r="R3629" s="3" t="inlineStr">
        <is>
          <t>entregado</t>
        </is>
      </c>
      <c r="S3629" s="3" t="inlineStr">
        <is>
          <t>Cliente reclama demora</t>
        </is>
      </c>
      <c r="T3629" s="3">
        <f>IF(COUNTA(A3629:S3629)&lt;19,"REVISAR","OK")</f>
        <v>0</v>
      </c>
      <c r="U3629" s="3">
        <f>IF(ISNUMBER(B3629),"OK","REVISAR")</f>
        <v>0</v>
      </c>
      <c r="V3629" s="3">
        <f>IF(AND(ISNUMBER(K3629),K3629&gt;0,K3629&lt;50),"OK","REVISAR")</f>
        <v>0</v>
      </c>
      <c r="W3629" s="3">
        <f>IF(AND(ISNUMBER(L3629),L3629&gt;0,L3629&lt;1000000),"OK","REVISAR")</f>
        <v>0</v>
      </c>
      <c r="X3629" s="3">
        <f>IF(AND(ISNUMBER(K3629),ISNUMBER(L3629),ISNUMBER(M3629),ISNUMBER(N3629)),IF(ABS(N3629-(K3629*L3629*(1-M3629/100)))&gt;1,"REVISAR","OK"),"REVISAR")</f>
        <v>0</v>
      </c>
      <c r="Y3629" s="3">
        <f>IF(AND(ISNUMBER(SEARCH("@",E3629)),ISNUMBER(SEARCH(".",E3629))),"OK","REVISAR")</f>
        <v>0</v>
      </c>
      <c r="Z3629" s="3">
        <f>IF(COUNTIF($A$2:$A$5001,A3629)&gt;1,"REVISAR","OK")</f>
        <v>0</v>
      </c>
    </row>
    <row r="3630">
      <c r="A3630" s="3">
        <v>3629</v>
      </c>
      <c r="B3630" s="4">
        <v>45499</v>
      </c>
      <c r="C3630" s="3" t="inlineStr">
        <is>
          <t>Valentina Díaz</t>
        </is>
      </c>
      <c r="D3630" s="3" t="inlineStr">
        <is>
          <t>45565064</t>
        </is>
      </c>
      <c r="E3630" s="3" t="inlineStr">
        <is>
          <t>cliente236@hotmial.com</t>
        </is>
      </c>
      <c r="F3630" s="3" t="inlineStr">
        <is>
          <t>+54 9 2326 590292</t>
        </is>
      </c>
      <c r="G3630" s="3" t="inlineStr">
        <is>
          <t>Buenos Aires</t>
        </is>
      </c>
      <c r="I3630" s="3" t="inlineStr">
        <is>
          <t>Disco SSD 480GB</t>
        </is>
      </c>
      <c r="J3630" s="3" t="inlineStr">
        <is>
          <t>Tecnologia</t>
        </is>
      </c>
      <c r="K3630" s="3">
        <v>4</v>
      </c>
      <c r="L3630" s="5">
        <v>151823.99</v>
      </c>
      <c r="M3630" s="3">
        <v>10</v>
      </c>
      <c r="N3630" s="5">
        <v>546566.36</v>
      </c>
      <c r="O3630" s="3" t="inlineStr">
        <is>
          <t>Cheque</t>
        </is>
      </c>
      <c r="P3630" s="3" t="inlineStr">
        <is>
          <t>Isaías</t>
        </is>
      </c>
      <c r="Q3630" s="3" t="inlineStr">
        <is>
          <t>Sucursal Centro</t>
        </is>
      </c>
      <c r="R3630" s="3" t="inlineStr">
        <is>
          <t>entregado</t>
        </is>
      </c>
      <c r="T3630" s="3">
        <f>IF(COUNTA(A3630:S3630)&lt;19,"REVISAR","OK")</f>
        <v>0</v>
      </c>
      <c r="U3630" s="3">
        <f>IF(ISNUMBER(B3630),"OK","REVISAR")</f>
        <v>0</v>
      </c>
      <c r="V3630" s="3">
        <f>IF(AND(ISNUMBER(K3630),K3630&gt;0,K3630&lt;50),"OK","REVISAR")</f>
        <v>0</v>
      </c>
      <c r="W3630" s="3">
        <f>IF(AND(ISNUMBER(L3630),L3630&gt;0,L3630&lt;1000000),"OK","REVISAR")</f>
        <v>0</v>
      </c>
      <c r="X3630" s="3">
        <f>IF(AND(ISNUMBER(K3630),ISNUMBER(L3630),ISNUMBER(M3630),ISNUMBER(N3630)),IF(ABS(N3630-(K3630*L3630*(1-M3630/100)))&gt;1,"REVISAR","OK"),"REVISAR")</f>
        <v>0</v>
      </c>
      <c r="Y3630" s="3">
        <f>IF(AND(ISNUMBER(SEARCH("@",E3630)),ISNUMBER(SEARCH(".",E3630))),"OK","REVISAR")</f>
        <v>0</v>
      </c>
      <c r="Z3630" s="3">
        <f>IF(COUNTIF($A$2:$A$5001,A3630)&gt;1,"REVISAR","OK")</f>
        <v>0</v>
      </c>
    </row>
    <row r="3631">
      <c r="A3631" s="3">
        <v>3630</v>
      </c>
      <c r="B3631" s="4">
        <v>45297</v>
      </c>
      <c r="C3631" s="3" t="inlineStr">
        <is>
          <t>Pedro Sánchez</t>
        </is>
      </c>
      <c r="D3631" s="3" t="inlineStr">
        <is>
          <t>35191581</t>
        </is>
      </c>
      <c r="E3631" s="3" t="inlineStr">
        <is>
          <t>cliente437@hotmail.com</t>
        </is>
      </c>
      <c r="F3631" s="3" t="inlineStr">
        <is>
          <t>+54 9 2326 411564</t>
        </is>
      </c>
      <c r="G3631" s="3" t="inlineStr">
        <is>
          <t>La Plata</t>
        </is>
      </c>
      <c r="H3631" s="3" t="inlineStr">
        <is>
          <t>Mendoza</t>
        </is>
      </c>
      <c r="I3631" s="3" t="inlineStr">
        <is>
          <t>Cable USB-C</t>
        </is>
      </c>
      <c r="K3631" s="3">
        <v>8</v>
      </c>
      <c r="L3631" s="5">
        <v>16786.31</v>
      </c>
      <c r="M3631" s="3">
        <v>10</v>
      </c>
      <c r="N3631" s="5">
        <v>120861.43</v>
      </c>
      <c r="O3631" s="3" t="inlineStr">
        <is>
          <t>Mercado Pago</t>
        </is>
      </c>
      <c r="P3631" s="3" t="inlineStr">
        <is>
          <t>Benjamín</t>
        </is>
      </c>
      <c r="R3631" s="3" t="inlineStr">
        <is>
          <t>Pendiente</t>
        </is>
      </c>
      <c r="S3631" s="3" t="inlineStr">
        <is>
          <t>OK</t>
        </is>
      </c>
      <c r="T3631" s="3">
        <f>IF(COUNTA(A3631:S3631)&lt;19,"REVISAR","OK")</f>
        <v>0</v>
      </c>
      <c r="U3631" s="3">
        <f>IF(ISNUMBER(B3631),"OK","REVISAR")</f>
        <v>0</v>
      </c>
      <c r="V3631" s="3">
        <f>IF(AND(ISNUMBER(K3631),K3631&gt;0,K3631&lt;50),"OK","REVISAR")</f>
        <v>0</v>
      </c>
      <c r="W3631" s="3">
        <f>IF(AND(ISNUMBER(L3631),L3631&gt;0,L3631&lt;1000000),"OK","REVISAR")</f>
        <v>0</v>
      </c>
      <c r="X3631" s="3">
        <f>IF(AND(ISNUMBER(K3631),ISNUMBER(L3631),ISNUMBER(M3631),ISNUMBER(N3631)),IF(ABS(N3631-(K3631*L3631*(1-M3631/100)))&gt;1,"REVISAR","OK"),"REVISAR")</f>
        <v>0</v>
      </c>
      <c r="Y3631" s="3">
        <f>IF(AND(ISNUMBER(SEARCH("@",E3631)),ISNUMBER(SEARCH(".",E3631))),"OK","REVISAR")</f>
        <v>0</v>
      </c>
      <c r="Z3631" s="3">
        <f>IF(COUNTIF($A$2:$A$5001,A3631)&gt;1,"REVISAR","OK")</f>
        <v>0</v>
      </c>
    </row>
    <row r="3632">
      <c r="A3632" s="3">
        <v>3631</v>
      </c>
      <c r="B3632" s="4">
        <v>45683</v>
      </c>
      <c r="C3632" s="3" t="inlineStr">
        <is>
          <t>Pedro Sánchez</t>
        </is>
      </c>
      <c r="D3632" s="3" t="inlineStr">
        <is>
          <t>40876503</t>
        </is>
      </c>
      <c r="E3632" s="3" t="inlineStr">
        <is>
          <t>cliente110@yahoo.com</t>
        </is>
      </c>
      <c r="F3632" s="3" t="inlineStr">
        <is>
          <t>+54 9 2326 913143</t>
        </is>
      </c>
      <c r="G3632" s="3" t="inlineStr">
        <is>
          <t>Areco</t>
        </is>
      </c>
      <c r="H3632" s="3" t="inlineStr">
        <is>
          <t>Cordoba</t>
        </is>
      </c>
      <c r="J3632" s="3" t="inlineStr">
        <is>
          <t>Sin categoria</t>
        </is>
      </c>
      <c r="K3632" s="3">
        <v>8</v>
      </c>
      <c r="L3632" s="5">
        <v>131543.04</v>
      </c>
      <c r="M3632" s="3">
        <v>0</v>
      </c>
      <c r="N3632" s="5">
        <v>1052344.32</v>
      </c>
      <c r="O3632" s="3" t="inlineStr">
        <is>
          <t>Efectivo</t>
        </is>
      </c>
      <c r="P3632" s="3" t="inlineStr">
        <is>
          <t>Sin vendedor</t>
        </is>
      </c>
      <c r="Q3632" s="3" t="inlineStr">
        <is>
          <t>Online</t>
        </is>
      </c>
      <c r="R3632" s="3" t="inlineStr">
        <is>
          <t>Cancelado</t>
        </is>
      </c>
      <c r="S3632" s="3" t="inlineStr">
        <is>
          <t>Cliente reclama demora</t>
        </is>
      </c>
      <c r="T3632" s="3">
        <f>IF(COUNTA(A3632:S3632)&lt;19,"REVISAR","OK")</f>
        <v>0</v>
      </c>
      <c r="U3632" s="3">
        <f>IF(ISNUMBER(B3632),"OK","REVISAR")</f>
        <v>0</v>
      </c>
      <c r="V3632" s="3">
        <f>IF(AND(ISNUMBER(K3632),K3632&gt;0,K3632&lt;50),"OK","REVISAR")</f>
        <v>0</v>
      </c>
      <c r="W3632" s="3">
        <f>IF(AND(ISNUMBER(L3632),L3632&gt;0,L3632&lt;1000000),"OK","REVISAR")</f>
        <v>0</v>
      </c>
      <c r="X3632" s="3">
        <f>IF(AND(ISNUMBER(K3632),ISNUMBER(L3632),ISNUMBER(M3632),ISNUMBER(N3632)),IF(ABS(N3632-(K3632*L3632*(1-M3632/100)))&gt;1,"REVISAR","OK"),"REVISAR")</f>
        <v>0</v>
      </c>
      <c r="Y3632" s="3">
        <f>IF(AND(ISNUMBER(SEARCH("@",E3632)),ISNUMBER(SEARCH(".",E3632))),"OK","REVISAR")</f>
        <v>0</v>
      </c>
      <c r="Z3632" s="3">
        <f>IF(COUNTIF($A$2:$A$5001,A3632)&gt;1,"REVISAR","OK")</f>
        <v>0</v>
      </c>
    </row>
    <row r="3633">
      <c r="A3633" s="3">
        <v>3632</v>
      </c>
      <c r="B3633" s="4">
        <v>45496</v>
      </c>
      <c r="C3633" s="3" t="inlineStr">
        <is>
          <t>Valentina Díaz</t>
        </is>
      </c>
      <c r="D3633" s="3" t="inlineStr">
        <is>
          <t>30990541</t>
        </is>
      </c>
      <c r="E3633" s="3" t="inlineStr">
        <is>
          <t>cliente468@outlook.com</t>
        </is>
      </c>
      <c r="F3633" s="3" t="inlineStr">
        <is>
          <t>+54 9 2326 372323</t>
        </is>
      </c>
      <c r="G3633" s="3" t="inlineStr">
        <is>
          <t>Mar del Plata</t>
        </is>
      </c>
      <c r="H3633" s="3" t="inlineStr">
        <is>
          <t>Santa Fe</t>
        </is>
      </c>
      <c r="I3633" s="3" t="inlineStr">
        <is>
          <t>Auriculares Bluetooth</t>
        </is>
      </c>
      <c r="J3633" s="3" t="inlineStr">
        <is>
          <t>Tecnología</t>
        </is>
      </c>
      <c r="K3633" s="3">
        <v>4</v>
      </c>
      <c r="L3633" s="5">
        <v>72788.34</v>
      </c>
      <c r="M3633" s="3">
        <v>25</v>
      </c>
      <c r="N3633" s="5">
        <v>218365.02</v>
      </c>
      <c r="O3633" s="3" t="inlineStr">
        <is>
          <t>Tarjeta Crédito</t>
        </is>
      </c>
      <c r="P3633" s="3" t="inlineStr">
        <is>
          <t>Admin</t>
        </is>
      </c>
      <c r="Q3633" s="3" t="inlineStr">
        <is>
          <t>local 1</t>
        </is>
      </c>
      <c r="R3633" s="3" t="inlineStr">
        <is>
          <t>No aplica</t>
        </is>
      </c>
      <c r="T3633" s="3">
        <f>IF(COUNTA(A3633:S3633)&lt;19,"REVISAR","OK")</f>
        <v>0</v>
      </c>
      <c r="U3633" s="3">
        <f>IF(ISNUMBER(B3633),"OK","REVISAR")</f>
        <v>0</v>
      </c>
      <c r="V3633" s="3">
        <f>IF(AND(ISNUMBER(K3633),K3633&gt;0,K3633&lt;50),"OK","REVISAR")</f>
        <v>0</v>
      </c>
      <c r="W3633" s="3">
        <f>IF(AND(ISNUMBER(L3633),L3633&gt;0,L3633&lt;1000000),"OK","REVISAR")</f>
        <v>0</v>
      </c>
      <c r="X3633" s="3">
        <f>IF(AND(ISNUMBER(K3633),ISNUMBER(L3633),ISNUMBER(M3633),ISNUMBER(N3633)),IF(ABS(N3633-(K3633*L3633*(1-M3633/100)))&gt;1,"REVISAR","OK"),"REVISAR")</f>
        <v>0</v>
      </c>
      <c r="Y3633" s="3">
        <f>IF(AND(ISNUMBER(SEARCH("@",E3633)),ISNUMBER(SEARCH(".",E3633))),"OK","REVISAR")</f>
        <v>0</v>
      </c>
      <c r="Z3633" s="3">
        <f>IF(COUNTIF($A$2:$A$5001,A3633)&gt;1,"REVISAR","OK")</f>
        <v>0</v>
      </c>
    </row>
    <row r="3634">
      <c r="A3634" s="3">
        <v>3633</v>
      </c>
      <c r="B3634" s="4">
        <v>45630</v>
      </c>
      <c r="D3634" s="3" t="inlineStr">
        <is>
          <t>45818593</t>
        </is>
      </c>
      <c r="E3634" s="3" t="inlineStr">
        <is>
          <t>cliente285@gmail.com</t>
        </is>
      </c>
      <c r="F3634" s="3" t="inlineStr">
        <is>
          <t>+54 9 2326 917545</t>
        </is>
      </c>
      <c r="G3634" s="3" t="inlineStr">
        <is>
          <t>Mar del Plata</t>
        </is>
      </c>
      <c r="H3634" s="3" t="inlineStr">
        <is>
          <t>Córdoba</t>
        </is>
      </c>
      <c r="I3634" s="3" t="inlineStr">
        <is>
          <t>Monitor 24</t>
        </is>
      </c>
      <c r="J3634" s="3" t="inlineStr">
        <is>
          <t>Accesorios</t>
        </is>
      </c>
      <c r="K3634" s="3">
        <v>7</v>
      </c>
      <c r="L3634" s="5">
        <v>129350.55</v>
      </c>
      <c r="M3634" s="3">
        <v>25</v>
      </c>
      <c r="N3634" s="5">
        <v>679090.39</v>
      </c>
      <c r="O3634" s="3" t="inlineStr">
        <is>
          <t>Tarjeta Crédito</t>
        </is>
      </c>
      <c r="P3634" s="3" t="inlineStr">
        <is>
          <t>Admin</t>
        </is>
      </c>
      <c r="R3634" s="3" t="inlineStr">
        <is>
          <t>pendiente</t>
        </is>
      </c>
      <c r="T3634" s="3">
        <f>IF(COUNTA(A3634:S3634)&lt;19,"REVISAR","OK")</f>
        <v>0</v>
      </c>
      <c r="U3634" s="3">
        <f>IF(ISNUMBER(B3634),"OK","REVISAR")</f>
        <v>0</v>
      </c>
      <c r="V3634" s="3">
        <f>IF(AND(ISNUMBER(K3634),K3634&gt;0,K3634&lt;50),"OK","REVISAR")</f>
        <v>0</v>
      </c>
      <c r="W3634" s="3">
        <f>IF(AND(ISNUMBER(L3634),L3634&gt;0,L3634&lt;1000000),"OK","REVISAR")</f>
        <v>0</v>
      </c>
      <c r="X3634" s="3">
        <f>IF(AND(ISNUMBER(K3634),ISNUMBER(L3634),ISNUMBER(M3634),ISNUMBER(N3634)),IF(ABS(N3634-(K3634*L3634*(1-M3634/100)))&gt;1,"REVISAR","OK"),"REVISAR")</f>
        <v>0</v>
      </c>
      <c r="Y3634" s="3">
        <f>IF(AND(ISNUMBER(SEARCH("@",E3634)),ISNUMBER(SEARCH(".",E3634))),"OK","REVISAR")</f>
        <v>0</v>
      </c>
      <c r="Z3634" s="3">
        <f>IF(COUNTIF($A$2:$A$5001,A3634)&gt;1,"REVISAR","OK")</f>
        <v>0</v>
      </c>
    </row>
    <row r="3635">
      <c r="A3635" s="3">
        <v>3634</v>
      </c>
      <c r="B3635" s="4">
        <v>45686</v>
      </c>
      <c r="D3635" s="3" t="inlineStr">
        <is>
          <t>34398218</t>
        </is>
      </c>
      <c r="E3635" s="3" t="inlineStr">
        <is>
          <t>cliente75@sinmail</t>
        </is>
      </c>
      <c r="F3635" s="3" t="inlineStr">
        <is>
          <t>+54 9 2326 739268</t>
        </is>
      </c>
      <c r="H3635" s="3" t="inlineStr">
        <is>
          <t>Mendoza</t>
        </is>
      </c>
      <c r="I3635" s="3" t="inlineStr">
        <is>
          <t>Teclado mecánico</t>
        </is>
      </c>
      <c r="J3635" s="3" t="inlineStr">
        <is>
          <t>Audio</t>
        </is>
      </c>
      <c r="K3635" s="3">
        <v>3</v>
      </c>
      <c r="L3635" s="5">
        <v>133062.23</v>
      </c>
      <c r="M3635" s="3">
        <v>15</v>
      </c>
      <c r="N3635" s="5">
        <v>47980.63</v>
      </c>
      <c r="O3635" s="3" t="inlineStr">
        <is>
          <t>Cheque</t>
        </is>
      </c>
      <c r="P3635" s="3" t="inlineStr">
        <is>
          <t>Sin vendedor</t>
        </is>
      </c>
      <c r="Q3635" s="3" t="inlineStr">
        <is>
          <t>online</t>
        </is>
      </c>
      <c r="S3635" s="3" t="inlineStr">
        <is>
          <t>Precio cargado manualmente</t>
        </is>
      </c>
      <c r="T3635" s="3">
        <f>IF(COUNTA(A3635:S3635)&lt;19,"REVISAR","OK")</f>
        <v>0</v>
      </c>
      <c r="U3635" s="3">
        <f>IF(ISNUMBER(B3635),"OK","REVISAR")</f>
        <v>0</v>
      </c>
      <c r="V3635" s="3">
        <f>IF(AND(ISNUMBER(K3635),K3635&gt;0,K3635&lt;50),"OK","REVISAR")</f>
        <v>0</v>
      </c>
      <c r="W3635" s="3">
        <f>IF(AND(ISNUMBER(L3635),L3635&gt;0,L3635&lt;1000000),"OK","REVISAR")</f>
        <v>0</v>
      </c>
      <c r="X3635" s="3">
        <f>IF(AND(ISNUMBER(K3635),ISNUMBER(L3635),ISNUMBER(M3635),ISNUMBER(N3635)),IF(ABS(N3635-(K3635*L3635*(1-M3635/100)))&gt;1,"REVISAR","OK"),"REVISAR")</f>
        <v>0</v>
      </c>
      <c r="Y3635" s="3">
        <f>IF(AND(ISNUMBER(SEARCH("@",E3635)),ISNUMBER(SEARCH(".",E3635))),"OK","REVISAR")</f>
        <v>0</v>
      </c>
      <c r="Z3635" s="3">
        <f>IF(COUNTIF($A$2:$A$5001,A3635)&gt;1,"REVISAR","OK")</f>
        <v>0</v>
      </c>
    </row>
    <row r="3636">
      <c r="A3636" s="3">
        <v>3635</v>
      </c>
      <c r="B3636" s="4">
        <v>45707</v>
      </c>
      <c r="C3636" s="3" t="inlineStr">
        <is>
          <t>María Gómez</t>
        </is>
      </c>
      <c r="D3636" s="3" t="inlineStr">
        <is>
          <t>36012591</t>
        </is>
      </c>
      <c r="E3636" s="3" t="inlineStr">
        <is>
          <t>cliente581@outlook.com</t>
        </is>
      </c>
      <c r="F3636" s="3" t="inlineStr">
        <is>
          <t>+54 9 2326 821987</t>
        </is>
      </c>
      <c r="G3636" s="3" t="inlineStr">
        <is>
          <t>Mendoza</t>
        </is>
      </c>
      <c r="H3636" s="3" t="inlineStr">
        <is>
          <t>buenos aires</t>
        </is>
      </c>
      <c r="I3636" s="3" t="inlineStr">
        <is>
          <t>Silla gamer</t>
        </is>
      </c>
      <c r="J3636" s="3" t="inlineStr">
        <is>
          <t>Tecnologia</t>
        </is>
      </c>
      <c r="K3636" s="3">
        <v>4</v>
      </c>
      <c r="L3636" s="5">
        <v>91807.8</v>
      </c>
      <c r="M3636" s="3">
        <v>15</v>
      </c>
      <c r="N3636" s="5">
        <v>312146.52</v>
      </c>
      <c r="O3636" s="3" t="inlineStr">
        <is>
          <t>MercadoPago</t>
        </is>
      </c>
      <c r="P3636" s="3" t="inlineStr">
        <is>
          <t>Paul</t>
        </is>
      </c>
      <c r="Q3636" s="3" t="inlineStr">
        <is>
          <t>Online</t>
        </is>
      </c>
      <c r="S3636" s="3" t="inlineStr">
        <is>
          <t>Producto sin stock</t>
        </is>
      </c>
      <c r="T3636" s="3">
        <f>IF(COUNTA(A3636:S3636)&lt;19,"REVISAR","OK")</f>
        <v>0</v>
      </c>
      <c r="U3636" s="3">
        <f>IF(ISNUMBER(B3636),"OK","REVISAR")</f>
        <v>0</v>
      </c>
      <c r="V3636" s="3">
        <f>IF(AND(ISNUMBER(K3636),K3636&gt;0,K3636&lt;50),"OK","REVISAR")</f>
        <v>0</v>
      </c>
      <c r="W3636" s="3">
        <f>IF(AND(ISNUMBER(L3636),L3636&gt;0,L3636&lt;1000000),"OK","REVISAR")</f>
        <v>0</v>
      </c>
      <c r="X3636" s="3">
        <f>IF(AND(ISNUMBER(K3636),ISNUMBER(L3636),ISNUMBER(M3636),ISNUMBER(N3636)),IF(ABS(N3636-(K3636*L3636*(1-M3636/100)))&gt;1,"REVISAR","OK"),"REVISAR")</f>
        <v>0</v>
      </c>
      <c r="Y3636" s="3">
        <f>IF(AND(ISNUMBER(SEARCH("@",E3636)),ISNUMBER(SEARCH(".",E3636))),"OK","REVISAR")</f>
        <v>0</v>
      </c>
      <c r="Z3636" s="3">
        <f>IF(COUNTIF($A$2:$A$5001,A3636)&gt;1,"REVISAR","OK")</f>
        <v>0</v>
      </c>
    </row>
    <row r="3637">
      <c r="A3637" s="3">
        <v>3636</v>
      </c>
      <c r="B3637" s="4">
        <v>45568</v>
      </c>
      <c r="C3637" s="3" t="inlineStr">
        <is>
          <t>Juan Pérez</t>
        </is>
      </c>
      <c r="D3637" s="3" t="inlineStr">
        <is>
          <t>23560757</t>
        </is>
      </c>
      <c r="E3637" s="3" t="inlineStr">
        <is>
          <t>cliente794@gmai.com</t>
        </is>
      </c>
      <c r="F3637" s="3" t="inlineStr">
        <is>
          <t>+54 9 2326 824532</t>
        </is>
      </c>
      <c r="G3637" s="3" t="inlineStr">
        <is>
          <t>Areco</t>
        </is>
      </c>
      <c r="H3637" s="3" t="inlineStr">
        <is>
          <t>Cordoba</t>
        </is>
      </c>
      <c r="I3637" s="3" t="inlineStr">
        <is>
          <t>Mouse gamer</t>
        </is>
      </c>
      <c r="J3637" s="3" t="inlineStr">
        <is>
          <t>Tecnologia</t>
        </is>
      </c>
      <c r="K3637" s="3">
        <v>4</v>
      </c>
      <c r="L3637" s="5">
        <v>41499.3</v>
      </c>
      <c r="M3637" s="3">
        <v>25</v>
      </c>
      <c r="N3637" s="5">
        <v>124497.9</v>
      </c>
      <c r="O3637" s="3" t="inlineStr">
        <is>
          <t>efectivo</t>
        </is>
      </c>
      <c r="Q3637" s="3" t="inlineStr">
        <is>
          <t>Sucursal Norte</t>
        </is>
      </c>
      <c r="R3637" s="3" t="inlineStr">
        <is>
          <t>entregado</t>
        </is>
      </c>
      <c r="T3637" s="3">
        <f>IF(COUNTA(A3637:S3637)&lt;19,"REVISAR","OK")</f>
        <v>0</v>
      </c>
      <c r="U3637" s="3">
        <f>IF(ISNUMBER(B3637),"OK","REVISAR")</f>
        <v>0</v>
      </c>
      <c r="V3637" s="3">
        <f>IF(AND(ISNUMBER(K3637),K3637&gt;0,K3637&lt;50),"OK","REVISAR")</f>
        <v>0</v>
      </c>
      <c r="W3637" s="3">
        <f>IF(AND(ISNUMBER(L3637),L3637&gt;0,L3637&lt;1000000),"OK","REVISAR")</f>
        <v>0</v>
      </c>
      <c r="X3637" s="3">
        <f>IF(AND(ISNUMBER(K3637),ISNUMBER(L3637),ISNUMBER(M3637),ISNUMBER(N3637)),IF(ABS(N3637-(K3637*L3637*(1-M3637/100)))&gt;1,"REVISAR","OK"),"REVISAR")</f>
        <v>0</v>
      </c>
      <c r="Y3637" s="3">
        <f>IF(AND(ISNUMBER(SEARCH("@",E3637)),ISNUMBER(SEARCH(".",E3637))),"OK","REVISAR")</f>
        <v>0</v>
      </c>
      <c r="Z3637" s="3">
        <f>IF(COUNTIF($A$2:$A$5001,A3637)&gt;1,"REVISAR","OK")</f>
        <v>0</v>
      </c>
    </row>
    <row r="3638">
      <c r="A3638" s="3">
        <v>3637</v>
      </c>
      <c r="B3638" s="4">
        <v>45698</v>
      </c>
      <c r="C3638" s="3" t="inlineStr">
        <is>
          <t>María Gómez</t>
        </is>
      </c>
      <c r="D3638" s="3" t="inlineStr">
        <is>
          <t>41890394</t>
        </is>
      </c>
      <c r="E3638" s="3" t="inlineStr">
        <is>
          <t>cliente657@hotmail.com</t>
        </is>
      </c>
      <c r="F3638" s="3" t="inlineStr">
        <is>
          <t>+54 9 2326 117844</t>
        </is>
      </c>
      <c r="G3638" s="3" t="inlineStr">
        <is>
          <t>Areco</t>
        </is>
      </c>
      <c r="H3638" s="3" t="inlineStr">
        <is>
          <t>CABA</t>
        </is>
      </c>
      <c r="I3638" s="3" t="inlineStr">
        <is>
          <t>Mouse gamer</t>
        </is>
      </c>
      <c r="J3638" s="3" t="inlineStr">
        <is>
          <t>tecnologia</t>
        </is>
      </c>
      <c r="K3638" s="3">
        <v>7</v>
      </c>
      <c r="L3638" s="5">
        <v>97691.69</v>
      </c>
      <c r="M3638" s="3">
        <v>0</v>
      </c>
      <c r="N3638" s="5">
        <v>683841.83</v>
      </c>
      <c r="O3638" s="3" t="inlineStr">
        <is>
          <t>Tarjeta Débito</t>
        </is>
      </c>
      <c r="P3638" s="3" t="inlineStr">
        <is>
          <t>Benjamín</t>
        </is>
      </c>
      <c r="Q3638" s="3" t="inlineStr">
        <is>
          <t>Sucursal Centro</t>
        </is>
      </c>
      <c r="R3638" s="3" t="inlineStr">
        <is>
          <t>Pendiente</t>
        </is>
      </c>
      <c r="S3638" s="3" t="inlineStr">
        <is>
          <t>OK</t>
        </is>
      </c>
      <c r="T3638" s="3">
        <f>IF(COUNTA(A3638:S3638)&lt;19,"REVISAR","OK")</f>
        <v>0</v>
      </c>
      <c r="U3638" s="3">
        <f>IF(ISNUMBER(B3638),"OK","REVISAR")</f>
        <v>0</v>
      </c>
      <c r="V3638" s="3">
        <f>IF(AND(ISNUMBER(K3638),K3638&gt;0,K3638&lt;50),"OK","REVISAR")</f>
        <v>0</v>
      </c>
      <c r="W3638" s="3">
        <f>IF(AND(ISNUMBER(L3638),L3638&gt;0,L3638&lt;1000000),"OK","REVISAR")</f>
        <v>0</v>
      </c>
      <c r="X3638" s="3">
        <f>IF(AND(ISNUMBER(K3638),ISNUMBER(L3638),ISNUMBER(M3638),ISNUMBER(N3638)),IF(ABS(N3638-(K3638*L3638*(1-M3638/100)))&gt;1,"REVISAR","OK"),"REVISAR")</f>
        <v>0</v>
      </c>
      <c r="Y3638" s="3">
        <f>IF(AND(ISNUMBER(SEARCH("@",E3638)),ISNUMBER(SEARCH(".",E3638))),"OK","REVISAR")</f>
        <v>0</v>
      </c>
      <c r="Z3638" s="3">
        <f>IF(COUNTIF($A$2:$A$5001,A3638)&gt;1,"REVISAR","OK")</f>
        <v>0</v>
      </c>
    </row>
    <row r="3639">
      <c r="A3639" s="3">
        <v>3638</v>
      </c>
      <c r="B3639" s="4">
        <v>45598</v>
      </c>
      <c r="C3639" s="3" t="inlineStr">
        <is>
          <t>Carlos López</t>
        </is>
      </c>
      <c r="D3639" s="3" t="inlineStr">
        <is>
          <t>26983821</t>
        </is>
      </c>
      <c r="E3639" s="3" t="inlineStr">
        <is>
          <t>cliente20@hotmial.com</t>
        </is>
      </c>
      <c r="F3639" s="3" t="inlineStr">
        <is>
          <t>+54 9 2326 946984</t>
        </is>
      </c>
      <c r="G3639" s="3" t="inlineStr">
        <is>
          <t>Areco</t>
        </is>
      </c>
      <c r="I3639" s="3" t="inlineStr">
        <is>
          <t>Webcam HD</t>
        </is>
      </c>
      <c r="J3639" s="3" t="inlineStr">
        <is>
          <t>perifericos</t>
        </is>
      </c>
      <c r="K3639" s="3">
        <v>7</v>
      </c>
      <c r="L3639" s="5">
        <v>168128</v>
      </c>
      <c r="M3639" s="3">
        <v>15</v>
      </c>
      <c r="N3639" s="5">
        <v>1000361.6</v>
      </c>
      <c r="O3639" s="3" t="inlineStr">
        <is>
          <t>efectivo</t>
        </is>
      </c>
      <c r="P3639" s="3" t="inlineStr">
        <is>
          <t>admin</t>
        </is>
      </c>
      <c r="Q3639" s="3" t="inlineStr">
        <is>
          <t>Online</t>
        </is>
      </c>
      <c r="R3639" s="3" t="inlineStr">
        <is>
          <t>Cancelado</t>
        </is>
      </c>
      <c r="S3639" s="3" t="inlineStr">
        <is>
          <t>Duplicado probable</t>
        </is>
      </c>
      <c r="T3639" s="3">
        <f>IF(COUNTA(A3639:S3639)&lt;19,"REVISAR","OK")</f>
        <v>0</v>
      </c>
      <c r="U3639" s="3">
        <f>IF(ISNUMBER(B3639),"OK","REVISAR")</f>
        <v>0</v>
      </c>
      <c r="V3639" s="3">
        <f>IF(AND(ISNUMBER(K3639),K3639&gt;0,K3639&lt;50),"OK","REVISAR")</f>
        <v>0</v>
      </c>
      <c r="W3639" s="3">
        <f>IF(AND(ISNUMBER(L3639),L3639&gt;0,L3639&lt;1000000),"OK","REVISAR")</f>
        <v>0</v>
      </c>
      <c r="X3639" s="3">
        <f>IF(AND(ISNUMBER(K3639),ISNUMBER(L3639),ISNUMBER(M3639),ISNUMBER(N3639)),IF(ABS(N3639-(K3639*L3639*(1-M3639/100)))&gt;1,"REVISAR","OK"),"REVISAR")</f>
        <v>0</v>
      </c>
      <c r="Y3639" s="3">
        <f>IF(AND(ISNUMBER(SEARCH("@",E3639)),ISNUMBER(SEARCH(".",E3639))),"OK","REVISAR")</f>
        <v>0</v>
      </c>
      <c r="Z3639" s="3">
        <f>IF(COUNTIF($A$2:$A$5001,A3639)&gt;1,"REVISAR","OK")</f>
        <v>0</v>
      </c>
    </row>
    <row r="3640">
      <c r="A3640" s="3">
        <v>3639</v>
      </c>
      <c r="B3640" s="4">
        <v>45659</v>
      </c>
      <c r="C3640" s="3" t="inlineStr">
        <is>
          <t>Cliente Sin Nombre</t>
        </is>
      </c>
      <c r="D3640" s="3" t="inlineStr">
        <is>
          <t>45375072</t>
        </is>
      </c>
      <c r="E3640" s="3" t="inlineStr">
        <is>
          <t>cliente121@sinmail</t>
        </is>
      </c>
      <c r="F3640" s="3" t="inlineStr">
        <is>
          <t>+54 9 2326 363306</t>
        </is>
      </c>
      <c r="G3640" s="3" t="inlineStr">
        <is>
          <t>S. A. de Areco</t>
        </is>
      </c>
      <c r="H3640" s="3" t="inlineStr">
        <is>
          <t>Bs.As</t>
        </is>
      </c>
      <c r="I3640" s="3" t="inlineStr">
        <is>
          <t>Memoria RAM 8GB</t>
        </is>
      </c>
      <c r="K3640" s="3">
        <v>3</v>
      </c>
      <c r="L3640" s="5">
        <v>126254.38</v>
      </c>
      <c r="M3640" s="3">
        <v>0</v>
      </c>
      <c r="N3640" s="5">
        <v>378763.14</v>
      </c>
      <c r="O3640" s="3" t="inlineStr">
        <is>
          <t>Tarjeta Débito</t>
        </is>
      </c>
      <c r="Q3640" s="3" t="inlineStr">
        <is>
          <t>Online</t>
        </is>
      </c>
      <c r="R3640" s="3" t="inlineStr">
        <is>
          <t>Cancelado</t>
        </is>
      </c>
      <c r="S3640" s="3" t="inlineStr">
        <is>
          <t>Cliente reclama demora</t>
        </is>
      </c>
      <c r="T3640" s="3">
        <f>IF(COUNTA(A3640:S3640)&lt;19,"REVISAR","OK")</f>
        <v>0</v>
      </c>
      <c r="U3640" s="3">
        <f>IF(ISNUMBER(B3640),"OK","REVISAR")</f>
        <v>0</v>
      </c>
      <c r="V3640" s="3">
        <f>IF(AND(ISNUMBER(K3640),K3640&gt;0,K3640&lt;50),"OK","REVISAR")</f>
        <v>0</v>
      </c>
      <c r="W3640" s="3">
        <f>IF(AND(ISNUMBER(L3640),L3640&gt;0,L3640&lt;1000000),"OK","REVISAR")</f>
        <v>0</v>
      </c>
      <c r="X3640" s="3">
        <f>IF(AND(ISNUMBER(K3640),ISNUMBER(L3640),ISNUMBER(M3640),ISNUMBER(N3640)),IF(ABS(N3640-(K3640*L3640*(1-M3640/100)))&gt;1,"REVISAR","OK"),"REVISAR")</f>
        <v>0</v>
      </c>
      <c r="Y3640" s="3">
        <f>IF(AND(ISNUMBER(SEARCH("@",E3640)),ISNUMBER(SEARCH(".",E3640))),"OK","REVISAR")</f>
        <v>0</v>
      </c>
      <c r="Z3640" s="3">
        <f>IF(COUNTIF($A$2:$A$5001,A3640)&gt;1,"REVISAR","OK")</f>
        <v>0</v>
      </c>
    </row>
    <row r="3641">
      <c r="A3641" s="3">
        <v>3640</v>
      </c>
      <c r="B3641" s="4">
        <v>45353</v>
      </c>
      <c r="C3641" s="3" t="inlineStr">
        <is>
          <t>Carlos López</t>
        </is>
      </c>
      <c r="D3641" s="3" t="inlineStr">
        <is>
          <t>39585818</t>
        </is>
      </c>
      <c r="F3641" s="3" t="inlineStr">
        <is>
          <t>+54 9 2326 582498</t>
        </is>
      </c>
      <c r="G3641" s="3" t="inlineStr">
        <is>
          <t>Areco</t>
        </is>
      </c>
      <c r="I3641" s="3" t="inlineStr">
        <is>
          <t>Cargador rápido</t>
        </is>
      </c>
      <c r="K3641" s="3">
        <v>8</v>
      </c>
      <c r="L3641" s="5">
        <v>69514.02</v>
      </c>
      <c r="M3641" s="3">
        <v>0</v>
      </c>
      <c r="N3641" s="5">
        <v>556112.16</v>
      </c>
      <c r="O3641" s="3" t="inlineStr">
        <is>
          <t>Tarjeta Débito</t>
        </is>
      </c>
      <c r="P3641" s="3" t="inlineStr">
        <is>
          <t>Benjamín</t>
        </is>
      </c>
      <c r="Q3641" s="3" t="inlineStr">
        <is>
          <t>online</t>
        </is>
      </c>
      <c r="R3641" s="3" t="inlineStr">
        <is>
          <t>No aplica</t>
        </is>
      </c>
      <c r="T3641" s="3">
        <f>IF(COUNTA(A3641:S3641)&lt;19,"REVISAR","OK")</f>
        <v>0</v>
      </c>
      <c r="U3641" s="3">
        <f>IF(ISNUMBER(B3641),"OK","REVISAR")</f>
        <v>0</v>
      </c>
      <c r="V3641" s="3">
        <f>IF(AND(ISNUMBER(K3641),K3641&gt;0,K3641&lt;50),"OK","REVISAR")</f>
        <v>0</v>
      </c>
      <c r="W3641" s="3">
        <f>IF(AND(ISNUMBER(L3641),L3641&gt;0,L3641&lt;1000000),"OK","REVISAR")</f>
        <v>0</v>
      </c>
      <c r="X3641" s="3">
        <f>IF(AND(ISNUMBER(K3641),ISNUMBER(L3641),ISNUMBER(M3641),ISNUMBER(N3641)),IF(ABS(N3641-(K3641*L3641*(1-M3641/100)))&gt;1,"REVISAR","OK"),"REVISAR")</f>
        <v>0</v>
      </c>
      <c r="Y3641" s="3">
        <f>IF(AND(ISNUMBER(SEARCH("@",E3641)),ISNUMBER(SEARCH(".",E3641))),"OK","REVISAR")</f>
        <v>0</v>
      </c>
      <c r="Z3641" s="3">
        <f>IF(COUNTIF($A$2:$A$5001,A3641)&gt;1,"REVISAR","OK")</f>
        <v>0</v>
      </c>
    </row>
    <row r="3642">
      <c r="A3642" s="3">
        <v>3641</v>
      </c>
      <c r="B3642" s="4">
        <v>45740</v>
      </c>
      <c r="C3642" s="3" t="inlineStr">
        <is>
          <t>Ana Martínez</t>
        </is>
      </c>
      <c r="D3642" s="3" t="inlineStr">
        <is>
          <t>40447714</t>
        </is>
      </c>
      <c r="E3642" s="3" t="inlineStr">
        <is>
          <t>@gmail.com</t>
        </is>
      </c>
      <c r="F3642" s="3" t="inlineStr">
        <is>
          <t>+54 9 2326 585745</t>
        </is>
      </c>
      <c r="G3642" s="3" t="inlineStr">
        <is>
          <t>CABA</t>
        </is>
      </c>
      <c r="H3642" s="3" t="inlineStr">
        <is>
          <t>Mendoza</t>
        </is>
      </c>
      <c r="I3642" s="3" t="inlineStr">
        <is>
          <t>Cable USB-C</t>
        </is>
      </c>
      <c r="J3642" s="3" t="inlineStr">
        <is>
          <t>Audio</t>
        </is>
      </c>
      <c r="K3642" s="3">
        <v>4</v>
      </c>
      <c r="L3642" s="5">
        <v>68672.92</v>
      </c>
      <c r="M3642" s="3">
        <v>10</v>
      </c>
      <c r="N3642" s="5">
        <v>247222.51</v>
      </c>
      <c r="P3642" s="3" t="inlineStr">
        <is>
          <t>Lucas</t>
        </is>
      </c>
      <c r="Q3642" s="3" t="inlineStr">
        <is>
          <t>Sucursal Centro</t>
        </is>
      </c>
      <c r="R3642" s="3" t="inlineStr">
        <is>
          <t>Pendiente</t>
        </is>
      </c>
      <c r="T3642" s="3">
        <f>IF(COUNTA(A3642:S3642)&lt;19,"REVISAR","OK")</f>
        <v>0</v>
      </c>
      <c r="U3642" s="3">
        <f>IF(ISNUMBER(B3642),"OK","REVISAR")</f>
        <v>0</v>
      </c>
      <c r="V3642" s="3">
        <f>IF(AND(ISNUMBER(K3642),K3642&gt;0,K3642&lt;50),"OK","REVISAR")</f>
        <v>0</v>
      </c>
      <c r="W3642" s="3">
        <f>IF(AND(ISNUMBER(L3642),L3642&gt;0,L3642&lt;1000000),"OK","REVISAR")</f>
        <v>0</v>
      </c>
      <c r="X3642" s="3">
        <f>IF(AND(ISNUMBER(K3642),ISNUMBER(L3642),ISNUMBER(M3642),ISNUMBER(N3642)),IF(ABS(N3642-(K3642*L3642*(1-M3642/100)))&gt;1,"REVISAR","OK"),"REVISAR")</f>
        <v>0</v>
      </c>
      <c r="Y3642" s="3">
        <f>IF(AND(ISNUMBER(SEARCH("@",E3642)),ISNUMBER(SEARCH(".",E3642))),"OK","REVISAR")</f>
        <v>0</v>
      </c>
      <c r="Z3642" s="3">
        <f>IF(COUNTIF($A$2:$A$5001,A3642)&gt;1,"REVISAR","OK")</f>
        <v>0</v>
      </c>
    </row>
    <row r="3643">
      <c r="A3643" s="3">
        <v>3642</v>
      </c>
      <c r="B3643" s="4">
        <v>45425</v>
      </c>
      <c r="C3643" s="3" t="inlineStr">
        <is>
          <t>Valentina Díaz</t>
        </is>
      </c>
      <c r="D3643" s="3" t="inlineStr">
        <is>
          <t>35502101</t>
        </is>
      </c>
      <c r="F3643" s="3" t="inlineStr">
        <is>
          <t>+54 9 2326 636151</t>
        </is>
      </c>
      <c r="G3643" s="3" t="inlineStr">
        <is>
          <t>Cordoba</t>
        </is>
      </c>
      <c r="H3643" s="3" t="inlineStr">
        <is>
          <t>buenos aires</t>
        </is>
      </c>
      <c r="I3643" s="3" t="inlineStr">
        <is>
          <t>Producto desconocido</t>
        </is>
      </c>
      <c r="J3643" s="3" t="inlineStr">
        <is>
          <t>Hogar</t>
        </is>
      </c>
      <c r="K3643" s="3">
        <v>5</v>
      </c>
      <c r="L3643" s="5">
        <v>43792.74</v>
      </c>
      <c r="M3643" s="3">
        <v>15</v>
      </c>
      <c r="N3643" s="5">
        <v>186119.14</v>
      </c>
      <c r="O3643" s="3" t="inlineStr">
        <is>
          <t>Tarjeta Débito</t>
        </is>
      </c>
      <c r="R3643" s="3" t="inlineStr">
        <is>
          <t>No aplica</t>
        </is>
      </c>
      <c r="T3643" s="3">
        <f>IF(COUNTA(A3643:S3643)&lt;19,"REVISAR","OK")</f>
        <v>0</v>
      </c>
      <c r="U3643" s="3">
        <f>IF(ISNUMBER(B3643),"OK","REVISAR")</f>
        <v>0</v>
      </c>
      <c r="V3643" s="3">
        <f>IF(AND(ISNUMBER(K3643),K3643&gt;0,K3643&lt;50),"OK","REVISAR")</f>
        <v>0</v>
      </c>
      <c r="W3643" s="3">
        <f>IF(AND(ISNUMBER(L3643),L3643&gt;0,L3643&lt;1000000),"OK","REVISAR")</f>
        <v>0</v>
      </c>
      <c r="X3643" s="3">
        <f>IF(AND(ISNUMBER(K3643),ISNUMBER(L3643),ISNUMBER(M3643),ISNUMBER(N3643)),IF(ABS(N3643-(K3643*L3643*(1-M3643/100)))&gt;1,"REVISAR","OK"),"REVISAR")</f>
        <v>0</v>
      </c>
      <c r="Y3643" s="3">
        <f>IF(AND(ISNUMBER(SEARCH("@",E3643)),ISNUMBER(SEARCH(".",E3643))),"OK","REVISAR")</f>
        <v>0</v>
      </c>
      <c r="Z3643" s="3">
        <f>IF(COUNTIF($A$2:$A$5001,A3643)&gt;1,"REVISAR","OK")</f>
        <v>0</v>
      </c>
    </row>
    <row r="3644">
      <c r="A3644" s="3">
        <v>3643</v>
      </c>
      <c r="B3644" s="4">
        <v>45546</v>
      </c>
      <c r="C3644" s="3" t="inlineStr">
        <is>
          <t>Camila Torres</t>
        </is>
      </c>
      <c r="D3644" s="3" t="inlineStr">
        <is>
          <t>40879224</t>
        </is>
      </c>
      <c r="E3644" s="3" t="inlineStr">
        <is>
          <t>cliente469@sinmail</t>
        </is>
      </c>
      <c r="F3644" s="3" t="inlineStr">
        <is>
          <t>+54 9 2326 281380</t>
        </is>
      </c>
      <c r="G3644" s="3" t="inlineStr">
        <is>
          <t>CABA</t>
        </is>
      </c>
      <c r="H3644" s="3" t="inlineStr">
        <is>
          <t>buenos aires</t>
        </is>
      </c>
      <c r="K3644" s="3">
        <v>3</v>
      </c>
      <c r="L3644" s="5">
        <v>95222.56</v>
      </c>
      <c r="M3644" s="3">
        <v>20</v>
      </c>
      <c r="N3644" s="5">
        <v>228534.14</v>
      </c>
      <c r="Q3644" s="3" t="inlineStr">
        <is>
          <t>Online</t>
        </is>
      </c>
      <c r="R3644" s="3" t="inlineStr">
        <is>
          <t>En camino</t>
        </is>
      </c>
      <c r="S3644" s="3" t="inlineStr">
        <is>
          <t>sin observaciones</t>
        </is>
      </c>
      <c r="T3644" s="3">
        <f>IF(COUNTA(A3644:S3644)&lt;19,"REVISAR","OK")</f>
        <v>0</v>
      </c>
      <c r="U3644" s="3">
        <f>IF(ISNUMBER(B3644),"OK","REVISAR")</f>
        <v>0</v>
      </c>
      <c r="V3644" s="3">
        <f>IF(AND(ISNUMBER(K3644),K3644&gt;0,K3644&lt;50),"OK","REVISAR")</f>
        <v>0</v>
      </c>
      <c r="W3644" s="3">
        <f>IF(AND(ISNUMBER(L3644),L3644&gt;0,L3644&lt;1000000),"OK","REVISAR")</f>
        <v>0</v>
      </c>
      <c r="X3644" s="3">
        <f>IF(AND(ISNUMBER(K3644),ISNUMBER(L3644),ISNUMBER(M3644),ISNUMBER(N3644)),IF(ABS(N3644-(K3644*L3644*(1-M3644/100)))&gt;1,"REVISAR","OK"),"REVISAR")</f>
        <v>0</v>
      </c>
      <c r="Y3644" s="3">
        <f>IF(AND(ISNUMBER(SEARCH("@",E3644)),ISNUMBER(SEARCH(".",E3644))),"OK","REVISAR")</f>
        <v>0</v>
      </c>
      <c r="Z3644" s="3">
        <f>IF(COUNTIF($A$2:$A$5001,A3644)&gt;1,"REVISAR","OK")</f>
        <v>0</v>
      </c>
    </row>
    <row r="3645">
      <c r="A3645" s="3">
        <v>3644</v>
      </c>
      <c r="B3645" s="4">
        <v>45658</v>
      </c>
      <c r="C3645" s="3" t="inlineStr">
        <is>
          <t>Ana Martínez</t>
        </is>
      </c>
      <c r="D3645" s="3" t="inlineStr">
        <is>
          <t>Sin DNI</t>
        </is>
      </c>
      <c r="E3645" s="3" t="inlineStr">
        <is>
          <t>cliente124@</t>
        </is>
      </c>
      <c r="F3645" s="3" t="inlineStr">
        <is>
          <t>+54 9 2326 365080</t>
        </is>
      </c>
      <c r="G3645" s="3" t="inlineStr">
        <is>
          <t>Mendoza</t>
        </is>
      </c>
      <c r="H3645" s="3" t="inlineStr">
        <is>
          <t>Mendoza</t>
        </is>
      </c>
      <c r="I3645" s="3" t="inlineStr">
        <is>
          <t>Cable USB-C</t>
        </is>
      </c>
      <c r="J3645" s="3" t="inlineStr">
        <is>
          <t>perifericos</t>
        </is>
      </c>
      <c r="K3645" s="3">
        <v>4</v>
      </c>
      <c r="L3645" s="5">
        <v>16723.97</v>
      </c>
      <c r="M3645" s="3">
        <v>15</v>
      </c>
      <c r="N3645" s="5">
        <v>56861.5</v>
      </c>
      <c r="O3645" s="3" t="inlineStr">
        <is>
          <t>MercadoPago</t>
        </is>
      </c>
      <c r="P3645" s="3" t="inlineStr">
        <is>
          <t>Lucas</t>
        </is>
      </c>
      <c r="Q3645" s="3" t="inlineStr">
        <is>
          <t>Norte</t>
        </is>
      </c>
      <c r="R3645" s="3" t="inlineStr">
        <is>
          <t>entregado</t>
        </is>
      </c>
      <c r="S3645" s="3" t="inlineStr">
        <is>
          <t>sin observaciones</t>
        </is>
      </c>
      <c r="T3645" s="3">
        <f>IF(COUNTA(A3645:S3645)&lt;19,"REVISAR","OK")</f>
        <v>0</v>
      </c>
      <c r="U3645" s="3">
        <f>IF(ISNUMBER(B3645),"OK","REVISAR")</f>
        <v>0</v>
      </c>
      <c r="V3645" s="3">
        <f>IF(AND(ISNUMBER(K3645),K3645&gt;0,K3645&lt;50),"OK","REVISAR")</f>
        <v>0</v>
      </c>
      <c r="W3645" s="3">
        <f>IF(AND(ISNUMBER(L3645),L3645&gt;0,L3645&lt;1000000),"OK","REVISAR")</f>
        <v>0</v>
      </c>
      <c r="X3645" s="3">
        <f>IF(AND(ISNUMBER(K3645),ISNUMBER(L3645),ISNUMBER(M3645),ISNUMBER(N3645)),IF(ABS(N3645-(K3645*L3645*(1-M3645/100)))&gt;1,"REVISAR","OK"),"REVISAR")</f>
        <v>0</v>
      </c>
      <c r="Y3645" s="3">
        <f>IF(AND(ISNUMBER(SEARCH("@",E3645)),ISNUMBER(SEARCH(".",E3645))),"OK","REVISAR")</f>
        <v>0</v>
      </c>
      <c r="Z3645" s="3">
        <f>IF(COUNTIF($A$2:$A$5001,A3645)&gt;1,"REVISAR","OK")</f>
        <v>0</v>
      </c>
    </row>
    <row r="3646">
      <c r="A3646" s="3">
        <v>3645</v>
      </c>
      <c r="B3646" s="4">
        <v>45321</v>
      </c>
      <c r="C3646" s="3" t="inlineStr">
        <is>
          <t>Cliente Sin Nombre</t>
        </is>
      </c>
      <c r="D3646" s="3" t="inlineStr">
        <is>
          <t>44168138</t>
        </is>
      </c>
      <c r="E3646" s="3" t="inlineStr">
        <is>
          <t>cliente388@gmai.com</t>
        </is>
      </c>
      <c r="F3646" s="3" t="inlineStr">
        <is>
          <t>+54 9 2326 966538</t>
        </is>
      </c>
      <c r="G3646" s="3" t="inlineStr">
        <is>
          <t>San Antonio de Areco</t>
        </is>
      </c>
      <c r="H3646" s="3" t="inlineStr">
        <is>
          <t>Cordoba</t>
        </is>
      </c>
      <c r="I3646" s="3" t="inlineStr">
        <is>
          <t>Memoria RAM 8GB</t>
        </is>
      </c>
      <c r="J3646" s="3" t="inlineStr">
        <is>
          <t>Computación</t>
        </is>
      </c>
      <c r="K3646" s="3">
        <v>2</v>
      </c>
      <c r="L3646" s="5">
        <v>122203.04</v>
      </c>
      <c r="M3646" s="3">
        <v>15</v>
      </c>
      <c r="N3646" s="5">
        <v>207745.17</v>
      </c>
      <c r="O3646" s="3" t="inlineStr">
        <is>
          <t>Mercado Pago</t>
        </is>
      </c>
      <c r="P3646" s="3" t="inlineStr">
        <is>
          <t>Paul</t>
        </is>
      </c>
      <c r="S3646" s="3" t="inlineStr">
        <is>
          <t>Dirección incompleta</t>
        </is>
      </c>
      <c r="T3646" s="3">
        <f>IF(COUNTA(A3646:S3646)&lt;19,"REVISAR","OK")</f>
        <v>0</v>
      </c>
      <c r="U3646" s="3">
        <f>IF(ISNUMBER(B3646),"OK","REVISAR")</f>
        <v>0</v>
      </c>
      <c r="V3646" s="3">
        <f>IF(AND(ISNUMBER(K3646),K3646&gt;0,K3646&lt;50),"OK","REVISAR")</f>
        <v>0</v>
      </c>
      <c r="W3646" s="3">
        <f>IF(AND(ISNUMBER(L3646),L3646&gt;0,L3646&lt;1000000),"OK","REVISAR")</f>
        <v>0</v>
      </c>
      <c r="X3646" s="3">
        <f>IF(AND(ISNUMBER(K3646),ISNUMBER(L3646),ISNUMBER(M3646),ISNUMBER(N3646)),IF(ABS(N3646-(K3646*L3646*(1-M3646/100)))&gt;1,"REVISAR","OK"),"REVISAR")</f>
        <v>0</v>
      </c>
      <c r="Y3646" s="3">
        <f>IF(AND(ISNUMBER(SEARCH("@",E3646)),ISNUMBER(SEARCH(".",E3646))),"OK","REVISAR")</f>
        <v>0</v>
      </c>
      <c r="Z3646" s="3">
        <f>IF(COUNTIF($A$2:$A$5001,A3646)&gt;1,"REVISAR","OK")</f>
        <v>0</v>
      </c>
    </row>
    <row r="3647">
      <c r="A3647" s="3">
        <v>3646</v>
      </c>
      <c r="B3647" s="4">
        <v>45394</v>
      </c>
      <c r="C3647" s="3" t="inlineStr">
        <is>
          <t>Cliente Sin Nombre</t>
        </is>
      </c>
      <c r="D3647" s="3" t="inlineStr">
        <is>
          <t>24563169</t>
        </is>
      </c>
      <c r="E3647" s="3" t="inlineStr">
        <is>
          <t>cliente221@gmail.com</t>
        </is>
      </c>
      <c r="F3647" s="3" t="inlineStr">
        <is>
          <t>+54 9 2326 612215</t>
        </is>
      </c>
      <c r="G3647" s="3" t="inlineStr">
        <is>
          <t>Córdoba</t>
        </is>
      </c>
      <c r="H3647" s="3" t="inlineStr">
        <is>
          <t>buenos aires</t>
        </is>
      </c>
      <c r="I3647" s="3" t="inlineStr">
        <is>
          <t>Auriculares Bluetooth</t>
        </is>
      </c>
      <c r="J3647" s="3" t="inlineStr">
        <is>
          <t>Audio</t>
        </is>
      </c>
      <c r="K3647" s="3">
        <v>2</v>
      </c>
      <c r="L3647" s="5">
        <v>-1000</v>
      </c>
      <c r="M3647" s="3">
        <v>0</v>
      </c>
      <c r="N3647" s="5">
        <v>-2000</v>
      </c>
      <c r="O3647" s="3" t="inlineStr">
        <is>
          <t>Cheque</t>
        </is>
      </c>
      <c r="P3647" s="3" t="inlineStr">
        <is>
          <t>Paul</t>
        </is>
      </c>
      <c r="Q3647" s="3" t="inlineStr">
        <is>
          <t>Online</t>
        </is>
      </c>
      <c r="R3647" s="3" t="inlineStr">
        <is>
          <t>No aplica</t>
        </is>
      </c>
      <c r="S3647" s="3" t="inlineStr">
        <is>
          <t>Pago a confirmar</t>
        </is>
      </c>
      <c r="T3647" s="3">
        <f>IF(COUNTA(A3647:S3647)&lt;19,"REVISAR","OK")</f>
        <v>0</v>
      </c>
      <c r="U3647" s="3">
        <f>IF(ISNUMBER(B3647),"OK","REVISAR")</f>
        <v>0</v>
      </c>
      <c r="V3647" s="3">
        <f>IF(AND(ISNUMBER(K3647),K3647&gt;0,K3647&lt;50),"OK","REVISAR")</f>
        <v>0</v>
      </c>
      <c r="W3647" s="3">
        <f>IF(AND(ISNUMBER(L3647),L3647&gt;0,L3647&lt;1000000),"OK","REVISAR")</f>
        <v>0</v>
      </c>
      <c r="X3647" s="3">
        <f>IF(AND(ISNUMBER(K3647),ISNUMBER(L3647),ISNUMBER(M3647),ISNUMBER(N3647)),IF(ABS(N3647-(K3647*L3647*(1-M3647/100)))&gt;1,"REVISAR","OK"),"REVISAR")</f>
        <v>0</v>
      </c>
      <c r="Y3647" s="3">
        <f>IF(AND(ISNUMBER(SEARCH("@",E3647)),ISNUMBER(SEARCH(".",E3647))),"OK","REVISAR")</f>
        <v>0</v>
      </c>
      <c r="Z3647" s="3">
        <f>IF(COUNTIF($A$2:$A$5001,A3647)&gt;1,"REVISAR","OK")</f>
        <v>0</v>
      </c>
    </row>
    <row r="3648">
      <c r="A3648" s="3">
        <v>3647</v>
      </c>
      <c r="B3648" s="4">
        <v>45504</v>
      </c>
      <c r="C3648" s="3" t="inlineStr">
        <is>
          <t>Cliente Sin Nombre</t>
        </is>
      </c>
      <c r="D3648" s="3" t="inlineStr">
        <is>
          <t>123</t>
        </is>
      </c>
      <c r="E3648" s="3" t="inlineStr">
        <is>
          <t>cliente772@</t>
        </is>
      </c>
      <c r="F3648" s="3" t="inlineStr">
        <is>
          <t>+54 9 2326 646971</t>
        </is>
      </c>
      <c r="G3648" s="3" t="inlineStr">
        <is>
          <t>Rosario</t>
        </is>
      </c>
      <c r="H3648" s="3" t="inlineStr">
        <is>
          <t>Mendoza</t>
        </is>
      </c>
      <c r="I3648" s="3" t="inlineStr">
        <is>
          <t>Parlante portátil</t>
        </is>
      </c>
      <c r="J3648" s="3" t="inlineStr">
        <is>
          <t>perifericos</t>
        </is>
      </c>
      <c r="K3648" s="3">
        <v>8</v>
      </c>
      <c r="L3648" s="5">
        <v>173507.6</v>
      </c>
      <c r="M3648" s="3">
        <v>10</v>
      </c>
      <c r="N3648" s="5">
        <v>1249254.72</v>
      </c>
      <c r="O3648" s="3" t="inlineStr">
        <is>
          <t>MercadoPago</t>
        </is>
      </c>
      <c r="P3648" s="3" t="inlineStr">
        <is>
          <t>Sofía</t>
        </is>
      </c>
      <c r="Q3648" s="3" t="inlineStr">
        <is>
          <t>online</t>
        </is>
      </c>
      <c r="R3648" s="3" t="inlineStr">
        <is>
          <t>pendiente</t>
        </is>
      </c>
      <c r="S3648" s="3" t="inlineStr">
        <is>
          <t>Producto sin stock</t>
        </is>
      </c>
      <c r="T3648" s="3">
        <f>IF(COUNTA(A3648:S3648)&lt;19,"REVISAR","OK")</f>
        <v>0</v>
      </c>
      <c r="U3648" s="3">
        <f>IF(ISNUMBER(B3648),"OK","REVISAR")</f>
        <v>0</v>
      </c>
      <c r="V3648" s="3">
        <f>IF(AND(ISNUMBER(K3648),K3648&gt;0,K3648&lt;50),"OK","REVISAR")</f>
        <v>0</v>
      </c>
      <c r="W3648" s="3">
        <f>IF(AND(ISNUMBER(L3648),L3648&gt;0,L3648&lt;1000000),"OK","REVISAR")</f>
        <v>0</v>
      </c>
      <c r="X3648" s="3">
        <f>IF(AND(ISNUMBER(K3648),ISNUMBER(L3648),ISNUMBER(M3648),ISNUMBER(N3648)),IF(ABS(N3648-(K3648*L3648*(1-M3648/100)))&gt;1,"REVISAR","OK"),"REVISAR")</f>
        <v>0</v>
      </c>
      <c r="Y3648" s="3">
        <f>IF(AND(ISNUMBER(SEARCH("@",E3648)),ISNUMBER(SEARCH(".",E3648))),"OK","REVISAR")</f>
        <v>0</v>
      </c>
      <c r="Z3648" s="3">
        <f>IF(COUNTIF($A$2:$A$5001,A3648)&gt;1,"REVISAR","OK")</f>
        <v>0</v>
      </c>
    </row>
    <row r="3649">
      <c r="A3649" s="3">
        <v>3648</v>
      </c>
      <c r="B3649" s="4">
        <v>45739</v>
      </c>
      <c r="C3649" s="3" t="inlineStr">
        <is>
          <t>Pedro Sánchez</t>
        </is>
      </c>
      <c r="D3649" s="3" t="inlineStr">
        <is>
          <t>43203625</t>
        </is>
      </c>
      <c r="E3649" s="3" t="inlineStr">
        <is>
          <t>cliente796@yahoo.com</t>
        </is>
      </c>
      <c r="F3649" s="3" t="inlineStr">
        <is>
          <t>+54 9 2326 134789</t>
        </is>
      </c>
      <c r="G3649" s="3" t="inlineStr">
        <is>
          <t>Capital Federal</t>
        </is>
      </c>
      <c r="I3649" s="3" t="inlineStr">
        <is>
          <t>Webcam HD</t>
        </is>
      </c>
      <c r="J3649" s="3" t="inlineStr">
        <is>
          <t>Sin categoria</t>
        </is>
      </c>
      <c r="K3649" s="3">
        <v>8</v>
      </c>
      <c r="L3649" s="5">
        <v>98465.53999999999</v>
      </c>
      <c r="M3649" s="3">
        <v>15</v>
      </c>
      <c r="O3649" s="3" t="inlineStr">
        <is>
          <t>Cheque</t>
        </is>
      </c>
      <c r="P3649" s="3" t="inlineStr">
        <is>
          <t>admin</t>
        </is>
      </c>
      <c r="Q3649" s="3" t="inlineStr">
        <is>
          <t>Sucursal Norte</t>
        </is>
      </c>
      <c r="R3649" s="3" t="inlineStr">
        <is>
          <t>entregado</t>
        </is>
      </c>
      <c r="S3649" s="3" t="inlineStr">
        <is>
          <t>Cliente reclama demora</t>
        </is>
      </c>
      <c r="T3649" s="3">
        <f>IF(COUNTA(A3649:S3649)&lt;19,"REVISAR","OK")</f>
        <v>0</v>
      </c>
      <c r="U3649" s="3">
        <f>IF(ISNUMBER(B3649),"OK","REVISAR")</f>
        <v>0</v>
      </c>
      <c r="V3649" s="3">
        <f>IF(AND(ISNUMBER(K3649),K3649&gt;0,K3649&lt;50),"OK","REVISAR")</f>
        <v>0</v>
      </c>
      <c r="W3649" s="3">
        <f>IF(AND(ISNUMBER(L3649),L3649&gt;0,L3649&lt;1000000),"OK","REVISAR")</f>
        <v>0</v>
      </c>
      <c r="X3649" s="3">
        <f>IF(AND(ISNUMBER(K3649),ISNUMBER(L3649),ISNUMBER(M3649),ISNUMBER(N3649)),IF(ABS(N3649-(K3649*L3649*(1-M3649/100)))&gt;1,"REVISAR","OK"),"REVISAR")</f>
        <v>0</v>
      </c>
      <c r="Y3649" s="3">
        <f>IF(AND(ISNUMBER(SEARCH("@",E3649)),ISNUMBER(SEARCH(".",E3649))),"OK","REVISAR")</f>
        <v>0</v>
      </c>
      <c r="Z3649" s="3">
        <f>IF(COUNTIF($A$2:$A$5001,A3649)&gt;1,"REVISAR","OK")</f>
        <v>0</v>
      </c>
    </row>
    <row r="3650">
      <c r="A3650" s="3">
        <v>3649</v>
      </c>
      <c r="B3650" s="4">
        <v>45311</v>
      </c>
      <c r="C3650" s="3" t="inlineStr">
        <is>
          <t>Lucas Rodríguez</t>
        </is>
      </c>
      <c r="D3650" s="3" t="inlineStr">
        <is>
          <t>44080913</t>
        </is>
      </c>
      <c r="E3650" s="3" t="inlineStr">
        <is>
          <t>cliente380@outlook.com</t>
        </is>
      </c>
      <c r="F3650" s="3" t="inlineStr">
        <is>
          <t>+54 9 2326 501782</t>
        </is>
      </c>
      <c r="G3650" s="3" t="inlineStr">
        <is>
          <t>Capital Federal</t>
        </is>
      </c>
      <c r="H3650" s="3" t="inlineStr">
        <is>
          <t>Córdoba</t>
        </is>
      </c>
      <c r="I3650" s="3" t="inlineStr">
        <is>
          <t>Teclado mecánico</t>
        </is>
      </c>
      <c r="J3650" s="3" t="inlineStr">
        <is>
          <t>Tecnología</t>
        </is>
      </c>
      <c r="K3650" s="3">
        <v>1</v>
      </c>
      <c r="L3650" s="5">
        <v>31334.08</v>
      </c>
      <c r="M3650" s="3">
        <v>15</v>
      </c>
      <c r="N3650" s="5">
        <v>26633.97</v>
      </c>
      <c r="O3650" s="3" t="inlineStr">
        <is>
          <t>tarjeta credito</t>
        </is>
      </c>
      <c r="P3650" s="3" t="inlineStr">
        <is>
          <t>Isaías</t>
        </is>
      </c>
      <c r="Q3650" s="3" t="inlineStr">
        <is>
          <t>Norte</t>
        </is>
      </c>
      <c r="R3650" s="3" t="inlineStr">
        <is>
          <t>pendiente</t>
        </is>
      </c>
      <c r="S3650" s="3" t="inlineStr">
        <is>
          <t>sin observaciones</t>
        </is>
      </c>
      <c r="T3650" s="3">
        <f>IF(COUNTA(A3650:S3650)&lt;19,"REVISAR","OK")</f>
        <v>0</v>
      </c>
      <c r="U3650" s="3">
        <f>IF(ISNUMBER(B3650),"OK","REVISAR")</f>
        <v>0</v>
      </c>
      <c r="V3650" s="3">
        <f>IF(AND(ISNUMBER(K3650),K3650&gt;0,K3650&lt;50),"OK","REVISAR")</f>
        <v>0</v>
      </c>
      <c r="W3650" s="3">
        <f>IF(AND(ISNUMBER(L3650),L3650&gt;0,L3650&lt;1000000),"OK","REVISAR")</f>
        <v>0</v>
      </c>
      <c r="X3650" s="3">
        <f>IF(AND(ISNUMBER(K3650),ISNUMBER(L3650),ISNUMBER(M3650),ISNUMBER(N3650)),IF(ABS(N3650-(K3650*L3650*(1-M3650/100)))&gt;1,"REVISAR","OK"),"REVISAR")</f>
        <v>0</v>
      </c>
      <c r="Y3650" s="3">
        <f>IF(AND(ISNUMBER(SEARCH("@",E3650)),ISNUMBER(SEARCH(".",E3650))),"OK","REVISAR")</f>
        <v>0</v>
      </c>
      <c r="Z3650" s="3">
        <f>IF(COUNTIF($A$2:$A$5001,A3650)&gt;1,"REVISAR","OK")</f>
        <v>0</v>
      </c>
    </row>
    <row r="3651">
      <c r="A3651" s="3">
        <v>3650</v>
      </c>
      <c r="B3651" s="4">
        <v>45296</v>
      </c>
      <c r="C3651" s="3" t="inlineStr">
        <is>
          <t>Valentina Díaz</t>
        </is>
      </c>
      <c r="D3651" s="3" t="inlineStr">
        <is>
          <t>32394047</t>
        </is>
      </c>
      <c r="E3651" s="3" t="inlineStr">
        <is>
          <t>cliente304@outlook.com</t>
        </is>
      </c>
      <c r="G3651" s="3" t="inlineStr">
        <is>
          <t>La Plata</t>
        </is>
      </c>
      <c r="H3651" s="3" t="inlineStr">
        <is>
          <t>Cordoba</t>
        </is>
      </c>
      <c r="I3651" s="3" t="inlineStr">
        <is>
          <t>Teclado mecánico</t>
        </is>
      </c>
      <c r="J3651" s="3" t="inlineStr">
        <is>
          <t>Computación</t>
        </is>
      </c>
      <c r="K3651" s="3">
        <v>6</v>
      </c>
      <c r="L3651" s="5">
        <v>112160.3</v>
      </c>
      <c r="M3651" s="3">
        <v>25</v>
      </c>
      <c r="N3651" s="5">
        <v>504721.35</v>
      </c>
      <c r="P3651" s="3" t="inlineStr">
        <is>
          <t>Lucas</t>
        </is>
      </c>
      <c r="Q3651" s="3" t="inlineStr">
        <is>
          <t>Online</t>
        </is>
      </c>
      <c r="R3651" s="3" t="inlineStr">
        <is>
          <t>Entregado</t>
        </is>
      </c>
      <c r="S3651" s="3" t="inlineStr">
        <is>
          <t>Dirección incompleta</t>
        </is>
      </c>
      <c r="T3651" s="3">
        <f>IF(COUNTA(A3651:S3651)&lt;19,"REVISAR","OK")</f>
        <v>0</v>
      </c>
      <c r="U3651" s="3">
        <f>IF(ISNUMBER(B3651),"OK","REVISAR")</f>
        <v>0</v>
      </c>
      <c r="V3651" s="3">
        <f>IF(AND(ISNUMBER(K3651),K3651&gt;0,K3651&lt;50),"OK","REVISAR")</f>
        <v>0</v>
      </c>
      <c r="W3651" s="3">
        <f>IF(AND(ISNUMBER(L3651),L3651&gt;0,L3651&lt;1000000),"OK","REVISAR")</f>
        <v>0</v>
      </c>
      <c r="X3651" s="3">
        <f>IF(AND(ISNUMBER(K3651),ISNUMBER(L3651),ISNUMBER(M3651),ISNUMBER(N3651)),IF(ABS(N3651-(K3651*L3651*(1-M3651/100)))&gt;1,"REVISAR","OK"),"REVISAR")</f>
        <v>0</v>
      </c>
      <c r="Y3651" s="3">
        <f>IF(AND(ISNUMBER(SEARCH("@",E3651)),ISNUMBER(SEARCH(".",E3651))),"OK","REVISAR")</f>
        <v>0</v>
      </c>
      <c r="Z3651" s="3">
        <f>IF(COUNTIF($A$2:$A$5001,A3651)&gt;1,"REVISAR","OK")</f>
        <v>0</v>
      </c>
    </row>
    <row r="3652">
      <c r="A3652" s="3">
        <v>3651</v>
      </c>
      <c r="B3652" s="4">
        <v>45502</v>
      </c>
      <c r="C3652" s="3" t="inlineStr">
        <is>
          <t>Valentina Díaz</t>
        </is>
      </c>
      <c r="D3652" s="3" t="inlineStr">
        <is>
          <t>29156821</t>
        </is>
      </c>
      <c r="E3652" s="3" t="inlineStr">
        <is>
          <t>cliente576@yahoo.com</t>
        </is>
      </c>
      <c r="F3652" s="3" t="inlineStr">
        <is>
          <t>12345</t>
        </is>
      </c>
      <c r="G3652" s="3" t="inlineStr">
        <is>
          <t>Mar del Plata</t>
        </is>
      </c>
      <c r="H3652" s="3" t="inlineStr">
        <is>
          <t>buenos aires</t>
        </is>
      </c>
      <c r="I3652" s="3" t="inlineStr">
        <is>
          <t>Parlante portátil</t>
        </is>
      </c>
      <c r="J3652" s="3" t="inlineStr">
        <is>
          <t>Sin categoria</t>
        </is>
      </c>
      <c r="K3652" s="3">
        <v>3</v>
      </c>
      <c r="L3652" s="5">
        <v>152699.23</v>
      </c>
      <c r="M3652" s="3">
        <v>10</v>
      </c>
      <c r="N3652" s="5">
        <v>412287.92</v>
      </c>
      <c r="O3652" s="3" t="inlineStr">
        <is>
          <t>Efectivo</t>
        </is>
      </c>
      <c r="P3652" s="3" t="inlineStr">
        <is>
          <t>Sin vendedor</t>
        </is>
      </c>
      <c r="Q3652" s="3" t="inlineStr">
        <is>
          <t>Sucursal Norte</t>
        </is>
      </c>
      <c r="S3652" s="3" t="inlineStr">
        <is>
          <t>Cliente reclama demora</t>
        </is>
      </c>
      <c r="T3652" s="3">
        <f>IF(COUNTA(A3652:S3652)&lt;19,"REVISAR","OK")</f>
        <v>0</v>
      </c>
      <c r="U3652" s="3">
        <f>IF(ISNUMBER(B3652),"OK","REVISAR")</f>
        <v>0</v>
      </c>
      <c r="V3652" s="3">
        <f>IF(AND(ISNUMBER(K3652),K3652&gt;0,K3652&lt;50),"OK","REVISAR")</f>
        <v>0</v>
      </c>
      <c r="W3652" s="3">
        <f>IF(AND(ISNUMBER(L3652),L3652&gt;0,L3652&lt;1000000),"OK","REVISAR")</f>
        <v>0</v>
      </c>
      <c r="X3652" s="3">
        <f>IF(AND(ISNUMBER(K3652),ISNUMBER(L3652),ISNUMBER(M3652),ISNUMBER(N3652)),IF(ABS(N3652-(K3652*L3652*(1-M3652/100)))&gt;1,"REVISAR","OK"),"REVISAR")</f>
        <v>0</v>
      </c>
      <c r="Y3652" s="3">
        <f>IF(AND(ISNUMBER(SEARCH("@",E3652)),ISNUMBER(SEARCH(".",E3652))),"OK","REVISAR")</f>
        <v>0</v>
      </c>
      <c r="Z3652" s="3">
        <f>IF(COUNTIF($A$2:$A$5001,A3652)&gt;1,"REVISAR","OK")</f>
        <v>0</v>
      </c>
    </row>
    <row r="3653">
      <c r="A3653" s="3">
        <v>3652</v>
      </c>
      <c r="B3653" s="4">
        <v>45639</v>
      </c>
      <c r="C3653" s="3" t="inlineStr">
        <is>
          <t>Juan Pérez</t>
        </is>
      </c>
      <c r="D3653" s="3" t="inlineStr">
        <is>
          <t>43207065</t>
        </is>
      </c>
      <c r="E3653" s="3" t="inlineStr">
        <is>
          <t>cliente369@</t>
        </is>
      </c>
      <c r="F3653" s="3" t="inlineStr">
        <is>
          <t>+54 9 2326 995260</t>
        </is>
      </c>
      <c r="G3653" s="3" t="inlineStr">
        <is>
          <t>Mendoza</t>
        </is>
      </c>
      <c r="H3653" s="3" t="inlineStr">
        <is>
          <t>buenos aires</t>
        </is>
      </c>
      <c r="K3653" s="3">
        <v>8</v>
      </c>
      <c r="M3653" s="3">
        <v>10</v>
      </c>
      <c r="O3653" s="3" t="inlineStr">
        <is>
          <t>Transferencia</t>
        </is>
      </c>
      <c r="P3653" s="3" t="inlineStr">
        <is>
          <t>Lucas</t>
        </is>
      </c>
      <c r="Q3653" s="3" t="inlineStr">
        <is>
          <t>Online</t>
        </is>
      </c>
      <c r="R3653" s="3" t="inlineStr">
        <is>
          <t>En camino</t>
        </is>
      </c>
      <c r="S3653" s="3" t="inlineStr">
        <is>
          <t>Duplicado probable</t>
        </is>
      </c>
      <c r="T3653" s="3">
        <f>IF(COUNTA(A3653:S3653)&lt;19,"REVISAR","OK")</f>
        <v>0</v>
      </c>
      <c r="U3653" s="3">
        <f>IF(ISNUMBER(B3653),"OK","REVISAR")</f>
        <v>0</v>
      </c>
      <c r="V3653" s="3">
        <f>IF(AND(ISNUMBER(K3653),K3653&gt;0,K3653&lt;50),"OK","REVISAR")</f>
        <v>0</v>
      </c>
      <c r="W3653" s="3">
        <f>IF(AND(ISNUMBER(L3653),L3653&gt;0,L3653&lt;1000000),"OK","REVISAR")</f>
        <v>0</v>
      </c>
      <c r="X3653" s="3">
        <f>IF(AND(ISNUMBER(K3653),ISNUMBER(L3653),ISNUMBER(M3653),ISNUMBER(N3653)),IF(ABS(N3653-(K3653*L3653*(1-M3653/100)))&gt;1,"REVISAR","OK"),"REVISAR")</f>
        <v>0</v>
      </c>
      <c r="Y3653" s="3">
        <f>IF(AND(ISNUMBER(SEARCH("@",E3653)),ISNUMBER(SEARCH(".",E3653))),"OK","REVISAR")</f>
        <v>0</v>
      </c>
      <c r="Z3653" s="3">
        <f>IF(COUNTIF($A$2:$A$5001,A3653)&gt;1,"REVISAR","OK")</f>
        <v>0</v>
      </c>
    </row>
    <row r="3654">
      <c r="A3654" s="3">
        <v>3653</v>
      </c>
      <c r="B3654" s="4">
        <v>45564</v>
      </c>
      <c r="C3654" s="3" t="inlineStr">
        <is>
          <t>Martín Fernández</t>
        </is>
      </c>
      <c r="D3654" s="3" t="inlineStr">
        <is>
          <t>43464646</t>
        </is>
      </c>
      <c r="E3654" s="3" t="inlineStr">
        <is>
          <t>cliente96@gmail.com</t>
        </is>
      </c>
      <c r="F3654" s="3" t="inlineStr">
        <is>
          <t>+54 9 2326 255123</t>
        </is>
      </c>
      <c r="G3654" s="3" t="inlineStr">
        <is>
          <t>Bs As</t>
        </is>
      </c>
      <c r="H3654" s="3" t="inlineStr">
        <is>
          <t>Buenos Aires</t>
        </is>
      </c>
      <c r="I3654" s="3" t="inlineStr">
        <is>
          <t>Mouse gamer</t>
        </is>
      </c>
      <c r="J3654" s="3" t="inlineStr">
        <is>
          <t>Tecnologia</t>
        </is>
      </c>
      <c r="K3654" s="3">
        <v>1</v>
      </c>
      <c r="L3654" s="5">
        <v>77840.69</v>
      </c>
      <c r="M3654" s="3">
        <v>0</v>
      </c>
      <c r="N3654" s="5">
        <v>77840.69</v>
      </c>
      <c r="O3654" s="3" t="inlineStr">
        <is>
          <t>Tarjeta Crédito</t>
        </is>
      </c>
      <c r="P3654" s="3" t="inlineStr">
        <is>
          <t>admin</t>
        </is>
      </c>
      <c r="Q3654" s="3" t="inlineStr">
        <is>
          <t>Norte</t>
        </is>
      </c>
      <c r="R3654" s="3" t="inlineStr">
        <is>
          <t>Pendiente</t>
        </is>
      </c>
      <c r="T3654" s="3">
        <f>IF(COUNTA(A3654:S3654)&lt;19,"REVISAR","OK")</f>
        <v>0</v>
      </c>
      <c r="U3654" s="3">
        <f>IF(ISNUMBER(B3654),"OK","REVISAR")</f>
        <v>0</v>
      </c>
      <c r="V3654" s="3">
        <f>IF(AND(ISNUMBER(K3654),K3654&gt;0,K3654&lt;50),"OK","REVISAR")</f>
        <v>0</v>
      </c>
      <c r="W3654" s="3">
        <f>IF(AND(ISNUMBER(L3654),L3654&gt;0,L3654&lt;1000000),"OK","REVISAR")</f>
        <v>0</v>
      </c>
      <c r="X3654" s="3">
        <f>IF(AND(ISNUMBER(K3654),ISNUMBER(L3654),ISNUMBER(M3654),ISNUMBER(N3654)),IF(ABS(N3654-(K3654*L3654*(1-M3654/100)))&gt;1,"REVISAR","OK"),"REVISAR")</f>
        <v>0</v>
      </c>
      <c r="Y3654" s="3">
        <f>IF(AND(ISNUMBER(SEARCH("@",E3654)),ISNUMBER(SEARCH(".",E3654))),"OK","REVISAR")</f>
        <v>0</v>
      </c>
      <c r="Z3654" s="3">
        <f>IF(COUNTIF($A$2:$A$5001,A3654)&gt;1,"REVISAR","OK")</f>
        <v>0</v>
      </c>
    </row>
    <row r="3655">
      <c r="A3655" s="3">
        <v>3654</v>
      </c>
      <c r="B3655" s="4">
        <v>45458</v>
      </c>
      <c r="C3655" s="3" t="inlineStr">
        <is>
          <t>Sofía García</t>
        </is>
      </c>
      <c r="D3655" s="3" t="inlineStr">
        <is>
          <t>39233404</t>
        </is>
      </c>
      <c r="E3655" s="3" t="inlineStr">
        <is>
          <t>cliente178@</t>
        </is>
      </c>
      <c r="F3655" s="3" t="inlineStr">
        <is>
          <t>+54 9 2326 224368</t>
        </is>
      </c>
      <c r="G3655" s="3" t="inlineStr">
        <is>
          <t>Córdoba</t>
        </is>
      </c>
      <c r="H3655" s="3" t="inlineStr">
        <is>
          <t>buenos aires</t>
        </is>
      </c>
      <c r="I3655" s="3" t="inlineStr">
        <is>
          <t>Cargador rápido</t>
        </is>
      </c>
      <c r="J3655" s="3" t="inlineStr">
        <is>
          <t>Tecnología</t>
        </is>
      </c>
      <c r="K3655" s="3">
        <v>3</v>
      </c>
      <c r="L3655" s="5">
        <v>60973.78</v>
      </c>
      <c r="M3655" s="3">
        <v>25</v>
      </c>
      <c r="N3655" s="5">
        <v>137191.01</v>
      </c>
      <c r="O3655" s="3" t="inlineStr">
        <is>
          <t>tarjeta credito</t>
        </is>
      </c>
      <c r="P3655" s="3" t="inlineStr">
        <is>
          <t>Paul</t>
        </is>
      </c>
      <c r="Q3655" s="3" t="inlineStr">
        <is>
          <t>Norte</t>
        </is>
      </c>
      <c r="R3655" s="3" t="inlineStr">
        <is>
          <t>En camino</t>
        </is>
      </c>
      <c r="S3655" s="3" t="inlineStr">
        <is>
          <t>Pago a confirmar</t>
        </is>
      </c>
      <c r="T3655" s="3">
        <f>IF(COUNTA(A3655:S3655)&lt;19,"REVISAR","OK")</f>
        <v>0</v>
      </c>
      <c r="U3655" s="3">
        <f>IF(ISNUMBER(B3655),"OK","REVISAR")</f>
        <v>0</v>
      </c>
      <c r="V3655" s="3">
        <f>IF(AND(ISNUMBER(K3655),K3655&gt;0,K3655&lt;50),"OK","REVISAR")</f>
        <v>0</v>
      </c>
      <c r="W3655" s="3">
        <f>IF(AND(ISNUMBER(L3655),L3655&gt;0,L3655&lt;1000000),"OK","REVISAR")</f>
        <v>0</v>
      </c>
      <c r="X3655" s="3">
        <f>IF(AND(ISNUMBER(K3655),ISNUMBER(L3655),ISNUMBER(M3655),ISNUMBER(N3655)),IF(ABS(N3655-(K3655*L3655*(1-M3655/100)))&gt;1,"REVISAR","OK"),"REVISAR")</f>
        <v>0</v>
      </c>
      <c r="Y3655" s="3">
        <f>IF(AND(ISNUMBER(SEARCH("@",E3655)),ISNUMBER(SEARCH(".",E3655))),"OK","REVISAR")</f>
        <v>0</v>
      </c>
      <c r="Z3655" s="3">
        <f>IF(COUNTIF($A$2:$A$5001,A3655)&gt;1,"REVISAR","OK")</f>
        <v>0</v>
      </c>
    </row>
    <row r="3656">
      <c r="A3656" s="3">
        <v>3655</v>
      </c>
      <c r="B3656" s="4">
        <v>45719</v>
      </c>
      <c r="C3656" s="3" t="inlineStr">
        <is>
          <t>Pedro Sánchez</t>
        </is>
      </c>
      <c r="D3656" s="3" t="inlineStr">
        <is>
          <t>45199664</t>
        </is>
      </c>
      <c r="E3656" s="3" t="inlineStr">
        <is>
          <t>cliente15@gmail.com</t>
        </is>
      </c>
      <c r="F3656" s="3" t="inlineStr">
        <is>
          <t>+54 9 2326 253792</t>
        </is>
      </c>
      <c r="G3656" s="3" t="inlineStr">
        <is>
          <t>Rosario</t>
        </is>
      </c>
      <c r="I3656" s="3" t="inlineStr">
        <is>
          <t>Notebook 15</t>
        </is>
      </c>
      <c r="J3656" s="3" t="inlineStr">
        <is>
          <t>Periféricos</t>
        </is>
      </c>
      <c r="K3656" s="3">
        <v>3</v>
      </c>
      <c r="L3656" s="5">
        <v>143046.5</v>
      </c>
      <c r="M3656" s="3">
        <v>5</v>
      </c>
      <c r="N3656" s="5">
        <v>407682.52</v>
      </c>
      <c r="O3656" s="3" t="inlineStr">
        <is>
          <t>Efectivo</t>
        </is>
      </c>
      <c r="P3656" s="3" t="inlineStr">
        <is>
          <t>Sofía</t>
        </is>
      </c>
      <c r="Q3656" s="3" t="inlineStr">
        <is>
          <t>local 1</t>
        </is>
      </c>
      <c r="R3656" s="3" t="inlineStr">
        <is>
          <t>Pendiente</t>
        </is>
      </c>
      <c r="S3656" s="3" t="inlineStr">
        <is>
          <t>Producto sin stock</t>
        </is>
      </c>
      <c r="T3656" s="3">
        <f>IF(COUNTA(A3656:S3656)&lt;19,"REVISAR","OK")</f>
        <v>0</v>
      </c>
      <c r="U3656" s="3">
        <f>IF(ISNUMBER(B3656),"OK","REVISAR")</f>
        <v>0</v>
      </c>
      <c r="V3656" s="3">
        <f>IF(AND(ISNUMBER(K3656),K3656&gt;0,K3656&lt;50),"OK","REVISAR")</f>
        <v>0</v>
      </c>
      <c r="W3656" s="3">
        <f>IF(AND(ISNUMBER(L3656),L3656&gt;0,L3656&lt;1000000),"OK","REVISAR")</f>
        <v>0</v>
      </c>
      <c r="X3656" s="3">
        <f>IF(AND(ISNUMBER(K3656),ISNUMBER(L3656),ISNUMBER(M3656),ISNUMBER(N3656)),IF(ABS(N3656-(K3656*L3656*(1-M3656/100)))&gt;1,"REVISAR","OK"),"REVISAR")</f>
        <v>0</v>
      </c>
      <c r="Y3656" s="3">
        <f>IF(AND(ISNUMBER(SEARCH("@",E3656)),ISNUMBER(SEARCH(".",E3656))),"OK","REVISAR")</f>
        <v>0</v>
      </c>
      <c r="Z3656" s="3">
        <f>IF(COUNTIF($A$2:$A$5001,A3656)&gt;1,"REVISAR","OK")</f>
        <v>0</v>
      </c>
    </row>
    <row r="3657">
      <c r="A3657" s="3">
        <v>3656</v>
      </c>
      <c r="B3657" s="4">
        <v>45476</v>
      </c>
      <c r="C3657" s="3" t="inlineStr">
        <is>
          <t>Sofía García</t>
        </is>
      </c>
      <c r="D3657" s="3" t="inlineStr">
        <is>
          <t>36276643</t>
        </is>
      </c>
      <c r="E3657" s="3" t="inlineStr">
        <is>
          <t>cliente893@</t>
        </is>
      </c>
      <c r="G3657" s="3" t="inlineStr">
        <is>
          <t>Córdoba</t>
        </is>
      </c>
      <c r="H3657" s="3" t="inlineStr">
        <is>
          <t>Buenos Aires</t>
        </is>
      </c>
      <c r="I3657" s="3" t="inlineStr">
        <is>
          <t>Monitor 24</t>
        </is>
      </c>
      <c r="K3657" s="3">
        <v>1</v>
      </c>
      <c r="L3657" s="5">
        <v>122774.95</v>
      </c>
      <c r="M3657" s="3">
        <v>0</v>
      </c>
      <c r="N3657" s="5">
        <v>122774.95</v>
      </c>
      <c r="O3657" s="3" t="inlineStr">
        <is>
          <t>Mercado Pago</t>
        </is>
      </c>
      <c r="P3657" s="3" t="inlineStr">
        <is>
          <t>admin</t>
        </is>
      </c>
      <c r="Q3657" s="3" t="inlineStr">
        <is>
          <t>Sucursal Norte</t>
        </is>
      </c>
      <c r="S3657" s="3" t="inlineStr">
        <is>
          <t>Producto sin stock</t>
        </is>
      </c>
      <c r="T3657" s="3">
        <f>IF(COUNTA(A3657:S3657)&lt;19,"REVISAR","OK")</f>
        <v>0</v>
      </c>
      <c r="U3657" s="3">
        <f>IF(ISNUMBER(B3657),"OK","REVISAR")</f>
        <v>0</v>
      </c>
      <c r="V3657" s="3">
        <f>IF(AND(ISNUMBER(K3657),K3657&gt;0,K3657&lt;50),"OK","REVISAR")</f>
        <v>0</v>
      </c>
      <c r="W3657" s="3">
        <f>IF(AND(ISNUMBER(L3657),L3657&gt;0,L3657&lt;1000000),"OK","REVISAR")</f>
        <v>0</v>
      </c>
      <c r="X3657" s="3">
        <f>IF(AND(ISNUMBER(K3657),ISNUMBER(L3657),ISNUMBER(M3657),ISNUMBER(N3657)),IF(ABS(N3657-(K3657*L3657*(1-M3657/100)))&gt;1,"REVISAR","OK"),"REVISAR")</f>
        <v>0</v>
      </c>
      <c r="Y3657" s="3">
        <f>IF(AND(ISNUMBER(SEARCH("@",E3657)),ISNUMBER(SEARCH(".",E3657))),"OK","REVISAR")</f>
        <v>0</v>
      </c>
      <c r="Z3657" s="3">
        <f>IF(COUNTIF($A$2:$A$5001,A3657)&gt;1,"REVISAR","OK")</f>
        <v>0</v>
      </c>
    </row>
    <row r="3658">
      <c r="A3658" s="3">
        <v>3657</v>
      </c>
      <c r="B3658" s="4">
        <v>45686</v>
      </c>
      <c r="C3658" s="3" t="inlineStr">
        <is>
          <t>Juan Pérez</t>
        </is>
      </c>
      <c r="D3658" s="3" t="inlineStr">
        <is>
          <t>31942696</t>
        </is>
      </c>
      <c r="E3658" s="3" t="inlineStr">
        <is>
          <t>cliente656@outlook.com</t>
        </is>
      </c>
      <c r="F3658" s="3" t="inlineStr">
        <is>
          <t>+54 9 2326 556066</t>
        </is>
      </c>
      <c r="G3658" s="3" t="inlineStr">
        <is>
          <t>san antonio de areco</t>
        </is>
      </c>
      <c r="H3658" s="3" t="inlineStr">
        <is>
          <t>Mendoza</t>
        </is>
      </c>
      <c r="I3658" s="3" t="inlineStr">
        <is>
          <t>Producto desconocido</t>
        </is>
      </c>
      <c r="J3658" s="3" t="inlineStr">
        <is>
          <t>Periféricos</t>
        </is>
      </c>
      <c r="K3658" s="3">
        <v>0</v>
      </c>
      <c r="L3658" s="5">
        <v>80323.8</v>
      </c>
      <c r="M3658" s="3">
        <v>10</v>
      </c>
      <c r="N3658" s="5">
        <v>0</v>
      </c>
      <c r="Q3658" s="3" t="inlineStr">
        <is>
          <t>Sucursal Norte</t>
        </is>
      </c>
      <c r="R3658" s="3" t="inlineStr">
        <is>
          <t>Pendiente</t>
        </is>
      </c>
      <c r="S3658" s="3" t="inlineStr">
        <is>
          <t>Producto sin stock</t>
        </is>
      </c>
      <c r="T3658" s="3">
        <f>IF(COUNTA(A3658:S3658)&lt;19,"REVISAR","OK")</f>
        <v>0</v>
      </c>
      <c r="U3658" s="3">
        <f>IF(ISNUMBER(B3658),"OK","REVISAR")</f>
        <v>0</v>
      </c>
      <c r="V3658" s="3">
        <f>IF(AND(ISNUMBER(K3658),K3658&gt;0,K3658&lt;50),"OK","REVISAR")</f>
        <v>0</v>
      </c>
      <c r="W3658" s="3">
        <f>IF(AND(ISNUMBER(L3658),L3658&gt;0,L3658&lt;1000000),"OK","REVISAR")</f>
        <v>0</v>
      </c>
      <c r="X3658" s="3">
        <f>IF(AND(ISNUMBER(K3658),ISNUMBER(L3658),ISNUMBER(M3658),ISNUMBER(N3658)),IF(ABS(N3658-(K3658*L3658*(1-M3658/100)))&gt;1,"REVISAR","OK"),"REVISAR")</f>
        <v>0</v>
      </c>
      <c r="Y3658" s="3">
        <f>IF(AND(ISNUMBER(SEARCH("@",E3658)),ISNUMBER(SEARCH(".",E3658))),"OK","REVISAR")</f>
        <v>0</v>
      </c>
      <c r="Z3658" s="3">
        <f>IF(COUNTIF($A$2:$A$5001,A3658)&gt;1,"REVISAR","OK")</f>
        <v>0</v>
      </c>
    </row>
    <row r="3659">
      <c r="A3659" s="3">
        <v>3658</v>
      </c>
      <c r="B3659" s="4">
        <v>45316</v>
      </c>
      <c r="C3659" s="3" t="inlineStr">
        <is>
          <t>Carlos López</t>
        </is>
      </c>
      <c r="D3659" s="3" t="inlineStr">
        <is>
          <t>30744162</t>
        </is>
      </c>
      <c r="E3659" s="3" t="inlineStr">
        <is>
          <t>cliente69@gmai.com</t>
        </is>
      </c>
      <c r="F3659" s="3" t="inlineStr">
        <is>
          <t>+54 9 2326 558456</t>
        </is>
      </c>
      <c r="H3659" s="3" t="inlineStr">
        <is>
          <t>Córdoba</t>
        </is>
      </c>
      <c r="I3659" s="3" t="inlineStr">
        <is>
          <t>Teclado mecánico</t>
        </is>
      </c>
      <c r="J3659" s="3" t="inlineStr">
        <is>
          <t>Hogar</t>
        </is>
      </c>
      <c r="K3659" s="3">
        <v>4</v>
      </c>
      <c r="L3659" s="5">
        <v>18599.39</v>
      </c>
      <c r="M3659" s="3">
        <v>10</v>
      </c>
      <c r="N3659" s="5">
        <v>66957.8</v>
      </c>
      <c r="O3659" s="3" t="inlineStr">
        <is>
          <t>Transferencia</t>
        </is>
      </c>
      <c r="P3659" s="3" t="inlineStr">
        <is>
          <t>Paul</t>
        </is>
      </c>
      <c r="Q3659" s="3" t="inlineStr">
        <is>
          <t>Norte</t>
        </is>
      </c>
      <c r="S3659" s="3" t="inlineStr">
        <is>
          <t>sin observaciones</t>
        </is>
      </c>
      <c r="T3659" s="3">
        <f>IF(COUNTA(A3659:S3659)&lt;19,"REVISAR","OK")</f>
        <v>0</v>
      </c>
      <c r="U3659" s="3">
        <f>IF(ISNUMBER(B3659),"OK","REVISAR")</f>
        <v>0</v>
      </c>
      <c r="V3659" s="3">
        <f>IF(AND(ISNUMBER(K3659),K3659&gt;0,K3659&lt;50),"OK","REVISAR")</f>
        <v>0</v>
      </c>
      <c r="W3659" s="3">
        <f>IF(AND(ISNUMBER(L3659),L3659&gt;0,L3659&lt;1000000),"OK","REVISAR")</f>
        <v>0</v>
      </c>
      <c r="X3659" s="3">
        <f>IF(AND(ISNUMBER(K3659),ISNUMBER(L3659),ISNUMBER(M3659),ISNUMBER(N3659)),IF(ABS(N3659-(K3659*L3659*(1-M3659/100)))&gt;1,"REVISAR","OK"),"REVISAR")</f>
        <v>0</v>
      </c>
      <c r="Y3659" s="3">
        <f>IF(AND(ISNUMBER(SEARCH("@",E3659)),ISNUMBER(SEARCH(".",E3659))),"OK","REVISAR")</f>
        <v>0</v>
      </c>
      <c r="Z3659" s="3">
        <f>IF(COUNTIF($A$2:$A$5001,A3659)&gt;1,"REVISAR","OK")</f>
        <v>0</v>
      </c>
    </row>
    <row r="3660">
      <c r="A3660" s="3">
        <v>3659</v>
      </c>
      <c r="B3660" s="4">
        <v>45658</v>
      </c>
      <c r="C3660" s="3" t="inlineStr">
        <is>
          <t>Cliente Sin Nombre</t>
        </is>
      </c>
      <c r="D3660" s="3" t="inlineStr">
        <is>
          <t>43875101</t>
        </is>
      </c>
      <c r="E3660" s="3" t="inlineStr">
        <is>
          <t>cliente873@gmail.com</t>
        </is>
      </c>
      <c r="F3660" s="3" t="inlineStr">
        <is>
          <t>+54 9 2326 423258</t>
        </is>
      </c>
      <c r="G3660" s="3" t="inlineStr">
        <is>
          <t>Buenos Aires</t>
        </is>
      </c>
      <c r="H3660" s="3" t="inlineStr">
        <is>
          <t>Bs.As</t>
        </is>
      </c>
      <c r="I3660" s="3" t="inlineStr">
        <is>
          <t>Webcam HD</t>
        </is>
      </c>
      <c r="J3660" s="3" t="inlineStr">
        <is>
          <t>Periféricos</t>
        </is>
      </c>
      <c r="K3660" s="3">
        <v>5</v>
      </c>
      <c r="L3660" s="5">
        <v>134420.51</v>
      </c>
      <c r="M3660" s="3">
        <v>0</v>
      </c>
      <c r="N3660" s="5">
        <v>672102.55</v>
      </c>
      <c r="O3660" s="3" t="inlineStr">
        <is>
          <t>MercadoPago</t>
        </is>
      </c>
      <c r="P3660" s="3" t="inlineStr">
        <is>
          <t>Sofía</t>
        </is>
      </c>
      <c r="Q3660" s="3" t="inlineStr">
        <is>
          <t>local 1</t>
        </is>
      </c>
      <c r="R3660" s="3" t="inlineStr">
        <is>
          <t>entregado</t>
        </is>
      </c>
      <c r="T3660" s="3">
        <f>IF(COUNTA(A3660:S3660)&lt;19,"REVISAR","OK")</f>
        <v>0</v>
      </c>
      <c r="U3660" s="3">
        <f>IF(ISNUMBER(B3660),"OK","REVISAR")</f>
        <v>0</v>
      </c>
      <c r="V3660" s="3">
        <f>IF(AND(ISNUMBER(K3660),K3660&gt;0,K3660&lt;50),"OK","REVISAR")</f>
        <v>0</v>
      </c>
      <c r="W3660" s="3">
        <f>IF(AND(ISNUMBER(L3660),L3660&gt;0,L3660&lt;1000000),"OK","REVISAR")</f>
        <v>0</v>
      </c>
      <c r="X3660" s="3">
        <f>IF(AND(ISNUMBER(K3660),ISNUMBER(L3660),ISNUMBER(M3660),ISNUMBER(N3660)),IF(ABS(N3660-(K3660*L3660*(1-M3660/100)))&gt;1,"REVISAR","OK"),"REVISAR")</f>
        <v>0</v>
      </c>
      <c r="Y3660" s="3">
        <f>IF(AND(ISNUMBER(SEARCH("@",E3660)),ISNUMBER(SEARCH(".",E3660))),"OK","REVISAR")</f>
        <v>0</v>
      </c>
      <c r="Z3660" s="3">
        <f>IF(COUNTIF($A$2:$A$5001,A3660)&gt;1,"REVISAR","OK")</f>
        <v>0</v>
      </c>
    </row>
    <row r="3661">
      <c r="A3661" s="3">
        <v>3660</v>
      </c>
      <c r="B3661" s="4">
        <v>45758</v>
      </c>
      <c r="D3661" s="3" t="inlineStr">
        <is>
          <t>42041307</t>
        </is>
      </c>
      <c r="E3661" s="3" t="inlineStr">
        <is>
          <t>cliente@</t>
        </is>
      </c>
      <c r="F3661" s="3" t="inlineStr">
        <is>
          <t>+54 9 2326 746248</t>
        </is>
      </c>
      <c r="G3661" s="3" t="inlineStr">
        <is>
          <t>Bs As</t>
        </is>
      </c>
      <c r="H3661" s="3" t="inlineStr">
        <is>
          <t>Mendoza</t>
        </is>
      </c>
      <c r="I3661" s="3" t="inlineStr">
        <is>
          <t>Silla gamer</t>
        </is>
      </c>
      <c r="J3661" s="3" t="inlineStr">
        <is>
          <t>Accesorios</t>
        </is>
      </c>
      <c r="K3661" s="3">
        <v>2</v>
      </c>
      <c r="L3661" s="5">
        <v>69394.56</v>
      </c>
      <c r="M3661" s="3">
        <v>100</v>
      </c>
      <c r="N3661" s="5">
        <v>0</v>
      </c>
      <c r="O3661" s="3" t="inlineStr">
        <is>
          <t>tarjeta credito</t>
        </is>
      </c>
      <c r="P3661" s="3" t="inlineStr">
        <is>
          <t>Lucas</t>
        </is>
      </c>
      <c r="Q3661" s="3" t="inlineStr">
        <is>
          <t>Local 1</t>
        </is>
      </c>
      <c r="R3661" s="3" t="inlineStr">
        <is>
          <t>entregado</t>
        </is>
      </c>
      <c r="S3661" s="3" t="inlineStr">
        <is>
          <t>Duplicado probable</t>
        </is>
      </c>
      <c r="T3661" s="3">
        <f>IF(COUNTA(A3661:S3661)&lt;19,"REVISAR","OK")</f>
        <v>0</v>
      </c>
      <c r="U3661" s="3">
        <f>IF(ISNUMBER(B3661),"OK","REVISAR")</f>
        <v>0</v>
      </c>
      <c r="V3661" s="3">
        <f>IF(AND(ISNUMBER(K3661),K3661&gt;0,K3661&lt;50),"OK","REVISAR")</f>
        <v>0</v>
      </c>
      <c r="W3661" s="3">
        <f>IF(AND(ISNUMBER(L3661),L3661&gt;0,L3661&lt;1000000),"OK","REVISAR")</f>
        <v>0</v>
      </c>
      <c r="X3661" s="3">
        <f>IF(AND(ISNUMBER(K3661),ISNUMBER(L3661),ISNUMBER(M3661),ISNUMBER(N3661)),IF(ABS(N3661-(K3661*L3661*(1-M3661/100)))&gt;1,"REVISAR","OK"),"REVISAR")</f>
        <v>0</v>
      </c>
      <c r="Y3661" s="3">
        <f>IF(AND(ISNUMBER(SEARCH("@",E3661)),ISNUMBER(SEARCH(".",E3661))),"OK","REVISAR")</f>
        <v>0</v>
      </c>
      <c r="Z3661" s="3">
        <f>IF(COUNTIF($A$2:$A$5001,A3661)&gt;1,"REVISAR","OK")</f>
        <v>0</v>
      </c>
    </row>
    <row r="3662">
      <c r="A3662" s="3">
        <v>3661</v>
      </c>
      <c r="B3662" s="4">
        <v>45714</v>
      </c>
      <c r="C3662" s="3" t="inlineStr">
        <is>
          <t>María Gómez</t>
        </is>
      </c>
      <c r="D3662" s="3" t="inlineStr">
        <is>
          <t>33941990</t>
        </is>
      </c>
      <c r="E3662" s="3" t="inlineStr">
        <is>
          <t>cliente318@gmai.com</t>
        </is>
      </c>
      <c r="F3662" s="3" t="inlineStr">
        <is>
          <t>+54 9 2326 126739</t>
        </is>
      </c>
      <c r="G3662" s="3" t="inlineStr">
        <is>
          <t>Rosario</t>
        </is>
      </c>
      <c r="H3662" s="3" t="inlineStr">
        <is>
          <t>Córdoba</t>
        </is>
      </c>
      <c r="I3662" s="3" t="inlineStr">
        <is>
          <t>Memoria RAM 8GB</t>
        </is>
      </c>
      <c r="J3662" s="3" t="inlineStr">
        <is>
          <t>Tecnologia</t>
        </is>
      </c>
      <c r="K3662" s="3">
        <v>7</v>
      </c>
      <c r="L3662" s="5">
        <v>9999999</v>
      </c>
      <c r="M3662" s="3">
        <v>20</v>
      </c>
      <c r="N3662" s="5">
        <v>55999994.4</v>
      </c>
      <c r="O3662" s="3" t="inlineStr">
        <is>
          <t>transf</t>
        </is>
      </c>
      <c r="P3662" s="3" t="inlineStr">
        <is>
          <t>Sofía</t>
        </is>
      </c>
      <c r="Q3662" s="3" t="inlineStr">
        <is>
          <t>Norte</t>
        </is>
      </c>
      <c r="S3662" s="3" t="inlineStr">
        <is>
          <t>Dirección incompleta</t>
        </is>
      </c>
      <c r="T3662" s="3">
        <f>IF(COUNTA(A3662:S3662)&lt;19,"REVISAR","OK")</f>
        <v>0</v>
      </c>
      <c r="U3662" s="3">
        <f>IF(ISNUMBER(B3662),"OK","REVISAR")</f>
        <v>0</v>
      </c>
      <c r="V3662" s="3">
        <f>IF(AND(ISNUMBER(K3662),K3662&gt;0,K3662&lt;50),"OK","REVISAR")</f>
        <v>0</v>
      </c>
      <c r="W3662" s="3">
        <f>IF(AND(ISNUMBER(L3662),L3662&gt;0,L3662&lt;1000000),"OK","REVISAR")</f>
        <v>0</v>
      </c>
      <c r="X3662" s="3">
        <f>IF(AND(ISNUMBER(K3662),ISNUMBER(L3662),ISNUMBER(M3662),ISNUMBER(N3662)),IF(ABS(N3662-(K3662*L3662*(1-M3662/100)))&gt;1,"REVISAR","OK"),"REVISAR")</f>
        <v>0</v>
      </c>
      <c r="Y3662" s="3">
        <f>IF(AND(ISNUMBER(SEARCH("@",E3662)),ISNUMBER(SEARCH(".",E3662))),"OK","REVISAR")</f>
        <v>0</v>
      </c>
      <c r="Z3662" s="3">
        <f>IF(COUNTIF($A$2:$A$5001,A3662)&gt;1,"REVISAR","OK")</f>
        <v>0</v>
      </c>
    </row>
    <row r="3663">
      <c r="A3663" s="3">
        <v>3662</v>
      </c>
      <c r="B3663" s="4">
        <v>45412</v>
      </c>
      <c r="C3663" s="3" t="inlineStr">
        <is>
          <t>Cliente Sin Nombre</t>
        </is>
      </c>
      <c r="D3663" s="3" t="inlineStr">
        <is>
          <t>23514264</t>
        </is>
      </c>
      <c r="E3663" s="3" t="inlineStr">
        <is>
          <t>cliente139@outlook.com</t>
        </is>
      </c>
      <c r="F3663" s="3" t="inlineStr">
        <is>
          <t>+54 9 2326 775967</t>
        </is>
      </c>
      <c r="G3663" s="3" t="inlineStr">
        <is>
          <t>Areco</t>
        </is>
      </c>
      <c r="H3663" s="3" t="inlineStr">
        <is>
          <t>Bs.As</t>
        </is>
      </c>
      <c r="I3663" s="3" t="inlineStr">
        <is>
          <t>Cable USB-C</t>
        </is>
      </c>
      <c r="J3663" s="3" t="inlineStr">
        <is>
          <t>Periféricos</t>
        </is>
      </c>
      <c r="K3663" s="3">
        <v>7</v>
      </c>
      <c r="L3663" s="5">
        <v>77694.17999999999</v>
      </c>
      <c r="M3663" s="3">
        <v>10</v>
      </c>
      <c r="N3663" s="5">
        <v>489473.33</v>
      </c>
      <c r="O3663" s="3" t="inlineStr">
        <is>
          <t>Mercado Pago</t>
        </is>
      </c>
      <c r="P3663" s="3" t="inlineStr">
        <is>
          <t>Isaías</t>
        </is>
      </c>
      <c r="Q3663" s="3" t="inlineStr">
        <is>
          <t>Norte</t>
        </is>
      </c>
      <c r="R3663" s="3" t="inlineStr">
        <is>
          <t>entregado</t>
        </is>
      </c>
      <c r="S3663" s="3" t="inlineStr">
        <is>
          <t>Cliente reclama demora</t>
        </is>
      </c>
      <c r="T3663" s="3">
        <f>IF(COUNTA(A3663:S3663)&lt;19,"REVISAR","OK")</f>
        <v>0</v>
      </c>
      <c r="U3663" s="3">
        <f>IF(ISNUMBER(B3663),"OK","REVISAR")</f>
        <v>0</v>
      </c>
      <c r="V3663" s="3">
        <f>IF(AND(ISNUMBER(K3663),K3663&gt;0,K3663&lt;50),"OK","REVISAR")</f>
        <v>0</v>
      </c>
      <c r="W3663" s="3">
        <f>IF(AND(ISNUMBER(L3663),L3663&gt;0,L3663&lt;1000000),"OK","REVISAR")</f>
        <v>0</v>
      </c>
      <c r="X3663" s="3">
        <f>IF(AND(ISNUMBER(K3663),ISNUMBER(L3663),ISNUMBER(M3663),ISNUMBER(N3663)),IF(ABS(N3663-(K3663*L3663*(1-M3663/100)))&gt;1,"REVISAR","OK"),"REVISAR")</f>
        <v>0</v>
      </c>
      <c r="Y3663" s="3">
        <f>IF(AND(ISNUMBER(SEARCH("@",E3663)),ISNUMBER(SEARCH(".",E3663))),"OK","REVISAR")</f>
        <v>0</v>
      </c>
      <c r="Z3663" s="3">
        <f>IF(COUNTIF($A$2:$A$5001,A3663)&gt;1,"REVISAR","OK")</f>
        <v>0</v>
      </c>
    </row>
    <row r="3664">
      <c r="A3664" s="3">
        <v>3663</v>
      </c>
      <c r="C3664" s="3" t="inlineStr">
        <is>
          <t>Lucas Rodríguez</t>
        </is>
      </c>
      <c r="D3664" s="3" t="inlineStr">
        <is>
          <t>41152080</t>
        </is>
      </c>
      <c r="E3664" s="3" t="inlineStr">
        <is>
          <t>cliente555@</t>
        </is>
      </c>
      <c r="F3664" s="3" t="inlineStr">
        <is>
          <t>+54 9 2326 955309</t>
        </is>
      </c>
      <c r="H3664" s="3" t="inlineStr">
        <is>
          <t>CABA</t>
        </is>
      </c>
      <c r="I3664" s="3" t="inlineStr">
        <is>
          <t>Memoria RAM 8GB</t>
        </is>
      </c>
      <c r="J3664" s="3" t="inlineStr">
        <is>
          <t>Periféricos</t>
        </is>
      </c>
      <c r="K3664" s="3">
        <v>2</v>
      </c>
      <c r="M3664" s="3">
        <v>15</v>
      </c>
      <c r="P3664" s="3" t="inlineStr">
        <is>
          <t>Benjamín</t>
        </is>
      </c>
      <c r="R3664" s="3" t="inlineStr">
        <is>
          <t>En camino</t>
        </is>
      </c>
      <c r="S3664" s="3" t="inlineStr">
        <is>
          <t>Producto sin stock</t>
        </is>
      </c>
      <c r="T3664" s="3">
        <f>IF(COUNTA(A3664:S3664)&lt;19,"REVISAR","OK")</f>
        <v>0</v>
      </c>
      <c r="U3664" s="3">
        <f>IF(ISNUMBER(B3664),"OK","REVISAR")</f>
        <v>0</v>
      </c>
      <c r="V3664" s="3">
        <f>IF(AND(ISNUMBER(K3664),K3664&gt;0,K3664&lt;50),"OK","REVISAR")</f>
        <v>0</v>
      </c>
      <c r="W3664" s="3">
        <f>IF(AND(ISNUMBER(L3664),L3664&gt;0,L3664&lt;1000000),"OK","REVISAR")</f>
        <v>0</v>
      </c>
      <c r="X3664" s="3">
        <f>IF(AND(ISNUMBER(K3664),ISNUMBER(L3664),ISNUMBER(M3664),ISNUMBER(N3664)),IF(ABS(N3664-(K3664*L3664*(1-M3664/100)))&gt;1,"REVISAR","OK"),"REVISAR")</f>
        <v>0</v>
      </c>
      <c r="Y3664" s="3">
        <f>IF(AND(ISNUMBER(SEARCH("@",E3664)),ISNUMBER(SEARCH(".",E3664))),"OK","REVISAR")</f>
        <v>0</v>
      </c>
      <c r="Z3664" s="3">
        <f>IF(COUNTIF($A$2:$A$5001,A3664)&gt;1,"REVISAR","OK")</f>
        <v>0</v>
      </c>
    </row>
    <row r="3665">
      <c r="A3665" s="3">
        <v>3664</v>
      </c>
      <c r="B3665" s="4">
        <v>45530</v>
      </c>
      <c r="C3665" s="3" t="inlineStr">
        <is>
          <t>Juan Pérez</t>
        </is>
      </c>
      <c r="D3665" s="3" t="inlineStr">
        <is>
          <t>41038538</t>
        </is>
      </c>
      <c r="E3665" s="3" t="inlineStr">
        <is>
          <t>CLIENTE469@HOTMAIL.COM</t>
        </is>
      </c>
      <c r="F3665" s="3" t="inlineStr">
        <is>
          <t>+54 9 2326 218846</t>
        </is>
      </c>
      <c r="G3665" s="3" t="inlineStr">
        <is>
          <t>Capital Federal</t>
        </is>
      </c>
      <c r="H3665" s="3" t="inlineStr">
        <is>
          <t>Bs.As</t>
        </is>
      </c>
      <c r="J3665" s="3" t="inlineStr">
        <is>
          <t>tecnologia</t>
        </is>
      </c>
      <c r="K3665" s="3">
        <v>8</v>
      </c>
      <c r="L3665" s="5">
        <v>33743.45</v>
      </c>
      <c r="M3665" s="3">
        <v>5</v>
      </c>
      <c r="N3665" s="5">
        <v>256450.22</v>
      </c>
      <c r="O3665" s="3" t="inlineStr">
        <is>
          <t>Efectivo</t>
        </is>
      </c>
      <c r="P3665" s="3" t="inlineStr">
        <is>
          <t>Admin</t>
        </is>
      </c>
      <c r="Q3665" s="3" t="inlineStr">
        <is>
          <t>local 1</t>
        </is>
      </c>
      <c r="R3665" s="3" t="inlineStr">
        <is>
          <t>Cancelado</t>
        </is>
      </c>
      <c r="S3665" s="3" t="inlineStr">
        <is>
          <t>Duplicado probable</t>
        </is>
      </c>
      <c r="T3665" s="3">
        <f>IF(COUNTA(A3665:S3665)&lt;19,"REVISAR","OK")</f>
        <v>0</v>
      </c>
      <c r="U3665" s="3">
        <f>IF(ISNUMBER(B3665),"OK","REVISAR")</f>
        <v>0</v>
      </c>
      <c r="V3665" s="3">
        <f>IF(AND(ISNUMBER(K3665),K3665&gt;0,K3665&lt;50),"OK","REVISAR")</f>
        <v>0</v>
      </c>
      <c r="W3665" s="3">
        <f>IF(AND(ISNUMBER(L3665),L3665&gt;0,L3665&lt;1000000),"OK","REVISAR")</f>
        <v>0</v>
      </c>
      <c r="X3665" s="3">
        <f>IF(AND(ISNUMBER(K3665),ISNUMBER(L3665),ISNUMBER(M3665),ISNUMBER(N3665)),IF(ABS(N3665-(K3665*L3665*(1-M3665/100)))&gt;1,"REVISAR","OK"),"REVISAR")</f>
        <v>0</v>
      </c>
      <c r="Y3665" s="3">
        <f>IF(AND(ISNUMBER(SEARCH("@",E3665)),ISNUMBER(SEARCH(".",E3665))),"OK","REVISAR")</f>
        <v>0</v>
      </c>
      <c r="Z3665" s="3">
        <f>IF(COUNTIF($A$2:$A$5001,A3665)&gt;1,"REVISAR","OK")</f>
        <v>0</v>
      </c>
    </row>
    <row r="3666">
      <c r="A3666" s="3">
        <v>3665</v>
      </c>
      <c r="B3666" s="4">
        <v>45509</v>
      </c>
      <c r="D3666" s="3" t="inlineStr">
        <is>
          <t>38360909</t>
        </is>
      </c>
      <c r="E3666" s="3" t="inlineStr">
        <is>
          <t>cliente478@sinmail</t>
        </is>
      </c>
      <c r="F3666" s="3" t="inlineStr">
        <is>
          <t>+54 9 2326 806146</t>
        </is>
      </c>
      <c r="G3666" s="3" t="inlineStr">
        <is>
          <t>Rosario</t>
        </is>
      </c>
      <c r="H3666" s="3" t="inlineStr">
        <is>
          <t>Córdoba</t>
        </is>
      </c>
      <c r="J3666" s="3" t="inlineStr">
        <is>
          <t>tecnologia</t>
        </is>
      </c>
      <c r="K3666" s="3">
        <v>4</v>
      </c>
      <c r="L3666" s="5">
        <v>32011.01</v>
      </c>
      <c r="M3666" s="3">
        <v>15</v>
      </c>
      <c r="N3666" s="5">
        <v>108837.43</v>
      </c>
      <c r="O3666" s="3" t="inlineStr">
        <is>
          <t>transf</t>
        </is>
      </c>
      <c r="P3666" s="3" t="inlineStr">
        <is>
          <t>admin</t>
        </is>
      </c>
      <c r="R3666" s="3" t="inlineStr">
        <is>
          <t>Pendiente</t>
        </is>
      </c>
      <c r="S3666" s="3" t="inlineStr">
        <is>
          <t>Dirección incompleta</t>
        </is>
      </c>
      <c r="T3666" s="3">
        <f>IF(COUNTA(A3666:S3666)&lt;19,"REVISAR","OK")</f>
        <v>0</v>
      </c>
      <c r="U3666" s="3">
        <f>IF(ISNUMBER(B3666),"OK","REVISAR")</f>
        <v>0</v>
      </c>
      <c r="V3666" s="3">
        <f>IF(AND(ISNUMBER(K3666),K3666&gt;0,K3666&lt;50),"OK","REVISAR")</f>
        <v>0</v>
      </c>
      <c r="W3666" s="3">
        <f>IF(AND(ISNUMBER(L3666),L3666&gt;0,L3666&lt;1000000),"OK","REVISAR")</f>
        <v>0</v>
      </c>
      <c r="X3666" s="3">
        <f>IF(AND(ISNUMBER(K3666),ISNUMBER(L3666),ISNUMBER(M3666),ISNUMBER(N3666)),IF(ABS(N3666-(K3666*L3666*(1-M3666/100)))&gt;1,"REVISAR","OK"),"REVISAR")</f>
        <v>0</v>
      </c>
      <c r="Y3666" s="3">
        <f>IF(AND(ISNUMBER(SEARCH("@",E3666)),ISNUMBER(SEARCH(".",E3666))),"OK","REVISAR")</f>
        <v>0</v>
      </c>
      <c r="Z3666" s="3">
        <f>IF(COUNTIF($A$2:$A$5001,A3666)&gt;1,"REVISAR","OK")</f>
        <v>0</v>
      </c>
    </row>
    <row r="3667">
      <c r="A3667" s="3">
        <v>3666</v>
      </c>
      <c r="B3667" s="4" t="inlineStr">
        <is>
          <t>sin fecha</t>
        </is>
      </c>
      <c r="C3667" s="3" t="inlineStr">
        <is>
          <t>Martín Fernández</t>
        </is>
      </c>
      <c r="D3667" s="3" t="inlineStr">
        <is>
          <t>00000000</t>
        </is>
      </c>
      <c r="E3667" s="3" t="inlineStr">
        <is>
          <t>cliente597@yahoo.com</t>
        </is>
      </c>
      <c r="F3667" s="3" t="inlineStr">
        <is>
          <t>+54 9 2326 457294</t>
        </is>
      </c>
      <c r="H3667" s="3" t="inlineStr">
        <is>
          <t>Buenos Aires</t>
        </is>
      </c>
      <c r="I3667" s="3" t="inlineStr">
        <is>
          <t>Memoria RAM 8GB</t>
        </is>
      </c>
      <c r="J3667" s="3" t="inlineStr">
        <is>
          <t>Tecnologia</t>
        </is>
      </c>
      <c r="K3667" s="3">
        <v>8</v>
      </c>
      <c r="L3667" s="5">
        <v>46657.97</v>
      </c>
      <c r="M3667" s="3">
        <v>0</v>
      </c>
      <c r="N3667" s="5">
        <v>13269.02</v>
      </c>
      <c r="O3667" s="3" t="inlineStr">
        <is>
          <t>tarjeta credito</t>
        </is>
      </c>
      <c r="P3667" s="3" t="inlineStr">
        <is>
          <t>Benjamín</t>
        </is>
      </c>
      <c r="R3667" s="3" t="inlineStr">
        <is>
          <t>Entregado</t>
        </is>
      </c>
      <c r="S3667" s="3" t="inlineStr">
        <is>
          <t>sin observaciones</t>
        </is>
      </c>
      <c r="T3667" s="3">
        <f>IF(COUNTA(A3667:S3667)&lt;19,"REVISAR","OK")</f>
        <v>0</v>
      </c>
      <c r="U3667" s="3">
        <f>IF(ISNUMBER(B3667),"OK","REVISAR")</f>
        <v>0</v>
      </c>
      <c r="V3667" s="3">
        <f>IF(AND(ISNUMBER(K3667),K3667&gt;0,K3667&lt;50),"OK","REVISAR")</f>
        <v>0</v>
      </c>
      <c r="W3667" s="3">
        <f>IF(AND(ISNUMBER(L3667),L3667&gt;0,L3667&lt;1000000),"OK","REVISAR")</f>
        <v>0</v>
      </c>
      <c r="X3667" s="3">
        <f>IF(AND(ISNUMBER(K3667),ISNUMBER(L3667),ISNUMBER(M3667),ISNUMBER(N3667)),IF(ABS(N3667-(K3667*L3667*(1-M3667/100)))&gt;1,"REVISAR","OK"),"REVISAR")</f>
        <v>0</v>
      </c>
      <c r="Y3667" s="3">
        <f>IF(AND(ISNUMBER(SEARCH("@",E3667)),ISNUMBER(SEARCH(".",E3667))),"OK","REVISAR")</f>
        <v>0</v>
      </c>
      <c r="Z3667" s="3">
        <f>IF(COUNTIF($A$2:$A$5001,A3667)&gt;1,"REVISAR","OK")</f>
        <v>0</v>
      </c>
    </row>
    <row r="3668">
      <c r="A3668" s="3">
        <v>3667</v>
      </c>
      <c r="B3668" s="4">
        <v>45339</v>
      </c>
      <c r="C3668" s="3" t="inlineStr">
        <is>
          <t>Martín Fernández</t>
        </is>
      </c>
      <c r="D3668" s="3" t="inlineStr">
        <is>
          <t>44345851</t>
        </is>
      </c>
      <c r="E3668" s="3" t="inlineStr">
        <is>
          <t>cliente354@yahoo.com</t>
        </is>
      </c>
      <c r="F3668" s="3" t="inlineStr">
        <is>
          <t>+54 9 2326 130144</t>
        </is>
      </c>
      <c r="G3668" s="3" t="inlineStr">
        <is>
          <t>Cordoba</t>
        </is>
      </c>
      <c r="H3668" s="3" t="inlineStr">
        <is>
          <t>Cordoba</t>
        </is>
      </c>
      <c r="I3668" s="3" t="inlineStr">
        <is>
          <t>Auriculares Bluetooth</t>
        </is>
      </c>
      <c r="K3668" s="3">
        <v>5</v>
      </c>
      <c r="L3668" s="5">
        <v>65906.67</v>
      </c>
      <c r="M3668" s="3">
        <v>25</v>
      </c>
      <c r="N3668" s="5">
        <v>247150.01</v>
      </c>
      <c r="O3668" s="3" t="inlineStr">
        <is>
          <t>Efectivo</t>
        </is>
      </c>
      <c r="P3668" s="3" t="inlineStr">
        <is>
          <t>admin</t>
        </is>
      </c>
      <c r="Q3668" s="3" t="inlineStr">
        <is>
          <t>Online</t>
        </is>
      </c>
      <c r="S3668" s="3" t="inlineStr">
        <is>
          <t>Producto sin stock</t>
        </is>
      </c>
      <c r="T3668" s="3">
        <f>IF(COUNTA(A3668:S3668)&lt;19,"REVISAR","OK")</f>
        <v>0</v>
      </c>
      <c r="U3668" s="3">
        <f>IF(ISNUMBER(B3668),"OK","REVISAR")</f>
        <v>0</v>
      </c>
      <c r="V3668" s="3">
        <f>IF(AND(ISNUMBER(K3668),K3668&gt;0,K3668&lt;50),"OK","REVISAR")</f>
        <v>0</v>
      </c>
      <c r="W3668" s="3">
        <f>IF(AND(ISNUMBER(L3668),L3668&gt;0,L3668&lt;1000000),"OK","REVISAR")</f>
        <v>0</v>
      </c>
      <c r="X3668" s="3">
        <f>IF(AND(ISNUMBER(K3668),ISNUMBER(L3668),ISNUMBER(M3668),ISNUMBER(N3668)),IF(ABS(N3668-(K3668*L3668*(1-M3668/100)))&gt;1,"REVISAR","OK"),"REVISAR")</f>
        <v>0</v>
      </c>
      <c r="Y3668" s="3">
        <f>IF(AND(ISNUMBER(SEARCH("@",E3668)),ISNUMBER(SEARCH(".",E3668))),"OK","REVISAR")</f>
        <v>0</v>
      </c>
      <c r="Z3668" s="3">
        <f>IF(COUNTIF($A$2:$A$5001,A3668)&gt;1,"REVISAR","OK")</f>
        <v>0</v>
      </c>
    </row>
    <row r="3669">
      <c r="A3669" s="3">
        <v>3668</v>
      </c>
      <c r="B3669" s="4">
        <v>45639</v>
      </c>
      <c r="D3669" s="3" t="inlineStr">
        <is>
          <t>22511666</t>
        </is>
      </c>
      <c r="E3669" s="3" t="inlineStr">
        <is>
          <t>cliente401@outlook.com</t>
        </is>
      </c>
      <c r="F3669" s="3" t="inlineStr">
        <is>
          <t>+54 9 2326 399389</t>
        </is>
      </c>
      <c r="G3669" s="3" t="inlineStr">
        <is>
          <t>Areco</t>
        </is>
      </c>
      <c r="H3669" s="3" t="inlineStr">
        <is>
          <t>Mendoza</t>
        </is>
      </c>
      <c r="I3669" s="3" t="inlineStr">
        <is>
          <t>Memoria RAM 8GB</t>
        </is>
      </c>
      <c r="K3669" s="3">
        <v>2</v>
      </c>
      <c r="L3669" s="5">
        <v>29461.93</v>
      </c>
      <c r="M3669" s="3">
        <v>20</v>
      </c>
      <c r="N3669" s="5">
        <v>47139.09</v>
      </c>
      <c r="O3669" s="3" t="inlineStr">
        <is>
          <t>efectivo</t>
        </is>
      </c>
      <c r="P3669" s="3" t="inlineStr">
        <is>
          <t>Lucas</t>
        </is>
      </c>
      <c r="Q3669" s="3" t="inlineStr">
        <is>
          <t>Centro</t>
        </is>
      </c>
      <c r="R3669" s="3" t="inlineStr">
        <is>
          <t>Cancelado</t>
        </is>
      </c>
      <c r="T3669" s="3">
        <f>IF(COUNTA(A3669:S3669)&lt;19,"REVISAR","OK")</f>
        <v>0</v>
      </c>
      <c r="U3669" s="3">
        <f>IF(ISNUMBER(B3669),"OK","REVISAR")</f>
        <v>0</v>
      </c>
      <c r="V3669" s="3">
        <f>IF(AND(ISNUMBER(K3669),K3669&gt;0,K3669&lt;50),"OK","REVISAR")</f>
        <v>0</v>
      </c>
      <c r="W3669" s="3">
        <f>IF(AND(ISNUMBER(L3669),L3669&gt;0,L3669&lt;1000000),"OK","REVISAR")</f>
        <v>0</v>
      </c>
      <c r="X3669" s="3">
        <f>IF(AND(ISNUMBER(K3669),ISNUMBER(L3669),ISNUMBER(M3669),ISNUMBER(N3669)),IF(ABS(N3669-(K3669*L3669*(1-M3669/100)))&gt;1,"REVISAR","OK"),"REVISAR")</f>
        <v>0</v>
      </c>
      <c r="Y3669" s="3">
        <f>IF(AND(ISNUMBER(SEARCH("@",E3669)),ISNUMBER(SEARCH(".",E3669))),"OK","REVISAR")</f>
        <v>0</v>
      </c>
      <c r="Z3669" s="3">
        <f>IF(COUNTIF($A$2:$A$5001,A3669)&gt;1,"REVISAR","OK")</f>
        <v>0</v>
      </c>
    </row>
    <row r="3670">
      <c r="A3670" s="3">
        <v>3669</v>
      </c>
      <c r="B3670" s="4">
        <v>45588</v>
      </c>
      <c r="D3670" s="3" t="inlineStr">
        <is>
          <t>43868258</t>
        </is>
      </c>
      <c r="E3670" s="3" t="inlineStr">
        <is>
          <t>cliente626@outlook.com</t>
        </is>
      </c>
      <c r="G3670" s="3" t="inlineStr">
        <is>
          <t>Mar del Plata</t>
        </is>
      </c>
      <c r="H3670" s="3" t="inlineStr">
        <is>
          <t>Córdoba</t>
        </is>
      </c>
      <c r="I3670" s="3" t="inlineStr">
        <is>
          <t>Memoria RAM 8GB</t>
        </is>
      </c>
      <c r="J3670" s="3" t="inlineStr">
        <is>
          <t>Computación</t>
        </is>
      </c>
      <c r="K3670" s="3">
        <v>7</v>
      </c>
      <c r="L3670" s="5">
        <v>30980.78</v>
      </c>
      <c r="M3670" s="3">
        <v>0</v>
      </c>
      <c r="N3670" s="5">
        <v>216865.46</v>
      </c>
      <c r="O3670" s="3" t="inlineStr">
        <is>
          <t>Tarjeta Débito</t>
        </is>
      </c>
      <c r="Q3670" s="3" t="inlineStr">
        <is>
          <t>Centro</t>
        </is>
      </c>
      <c r="S3670" s="3" t="inlineStr">
        <is>
          <t>Producto sin stock</t>
        </is>
      </c>
      <c r="T3670" s="3">
        <f>IF(COUNTA(A3670:S3670)&lt;19,"REVISAR","OK")</f>
        <v>0</v>
      </c>
      <c r="U3670" s="3">
        <f>IF(ISNUMBER(B3670),"OK","REVISAR")</f>
        <v>0</v>
      </c>
      <c r="V3670" s="3">
        <f>IF(AND(ISNUMBER(K3670),K3670&gt;0,K3670&lt;50),"OK","REVISAR")</f>
        <v>0</v>
      </c>
      <c r="W3670" s="3">
        <f>IF(AND(ISNUMBER(L3670),L3670&gt;0,L3670&lt;1000000),"OK","REVISAR")</f>
        <v>0</v>
      </c>
      <c r="X3670" s="3">
        <f>IF(AND(ISNUMBER(K3670),ISNUMBER(L3670),ISNUMBER(M3670),ISNUMBER(N3670)),IF(ABS(N3670-(K3670*L3670*(1-M3670/100)))&gt;1,"REVISAR","OK"),"REVISAR")</f>
        <v>0</v>
      </c>
      <c r="Y3670" s="3">
        <f>IF(AND(ISNUMBER(SEARCH("@",E3670)),ISNUMBER(SEARCH(".",E3670))),"OK","REVISAR")</f>
        <v>0</v>
      </c>
      <c r="Z3670" s="3">
        <f>IF(COUNTIF($A$2:$A$5001,A3670)&gt;1,"REVISAR","OK")</f>
        <v>0</v>
      </c>
    </row>
    <row r="3671">
      <c r="A3671" s="3">
        <v>3670</v>
      </c>
      <c r="B3671" s="4">
        <v>45304</v>
      </c>
      <c r="C3671" s="3" t="inlineStr">
        <is>
          <t>Cliente Sin Nombre</t>
        </is>
      </c>
      <c r="D3671" s="3" t="inlineStr">
        <is>
          <t>22404701</t>
        </is>
      </c>
      <c r="E3671" s="3" t="inlineStr">
        <is>
          <t>cliente150@hotmial.com</t>
        </is>
      </c>
      <c r="F3671" s="3" t="inlineStr">
        <is>
          <t>+54 9 2326 385739</t>
        </is>
      </c>
      <c r="I3671" s="3" t="inlineStr">
        <is>
          <t>Notebook 15</t>
        </is>
      </c>
      <c r="J3671" s="3" t="inlineStr">
        <is>
          <t>Computación</t>
        </is>
      </c>
      <c r="K3671" s="3">
        <v>2</v>
      </c>
      <c r="L3671" s="5">
        <v>30582.26</v>
      </c>
      <c r="M3671" s="3" t="inlineStr">
        <is>
          <t>sin descuento</t>
        </is>
      </c>
      <c r="N3671" s="5">
        <v>0</v>
      </c>
      <c r="O3671" s="3" t="inlineStr">
        <is>
          <t>MercadoPago</t>
        </is>
      </c>
      <c r="P3671" s="3" t="inlineStr">
        <is>
          <t>Sin vendedor</t>
        </is>
      </c>
      <c r="Q3671" s="3" t="inlineStr">
        <is>
          <t>Sucursal Norte</t>
        </is>
      </c>
      <c r="T3671" s="3">
        <f>IF(COUNTA(A3671:S3671)&lt;19,"REVISAR","OK")</f>
        <v>0</v>
      </c>
      <c r="U3671" s="3">
        <f>IF(ISNUMBER(B3671),"OK","REVISAR")</f>
        <v>0</v>
      </c>
      <c r="V3671" s="3">
        <f>IF(AND(ISNUMBER(K3671),K3671&gt;0,K3671&lt;50),"OK","REVISAR")</f>
        <v>0</v>
      </c>
      <c r="W3671" s="3">
        <f>IF(AND(ISNUMBER(L3671),L3671&gt;0,L3671&lt;1000000),"OK","REVISAR")</f>
        <v>0</v>
      </c>
      <c r="X3671" s="3">
        <f>IF(AND(ISNUMBER(K3671),ISNUMBER(L3671),ISNUMBER(M3671),ISNUMBER(N3671)),IF(ABS(N3671-(K3671*L3671*(1-M3671/100)))&gt;1,"REVISAR","OK"),"REVISAR")</f>
        <v>0</v>
      </c>
      <c r="Y3671" s="3">
        <f>IF(AND(ISNUMBER(SEARCH("@",E3671)),ISNUMBER(SEARCH(".",E3671))),"OK","REVISAR")</f>
        <v>0</v>
      </c>
      <c r="Z3671" s="3">
        <f>IF(COUNTIF($A$2:$A$5001,A3671)&gt;1,"REVISAR","OK")</f>
        <v>0</v>
      </c>
    </row>
    <row r="3672">
      <c r="A3672" s="3">
        <v>3671</v>
      </c>
      <c r="B3672" s="4">
        <v>45720</v>
      </c>
      <c r="C3672" s="3" t="inlineStr">
        <is>
          <t>Juan Pérez</t>
        </is>
      </c>
      <c r="D3672" s="3" t="inlineStr">
        <is>
          <t>38802035</t>
        </is>
      </c>
      <c r="E3672" s="3" t="inlineStr">
        <is>
          <t>cliente236@outlook.com</t>
        </is>
      </c>
      <c r="F3672" s="3" t="inlineStr">
        <is>
          <t>+54 9 2326 659723</t>
        </is>
      </c>
      <c r="G3672" s="3" t="inlineStr">
        <is>
          <t>Cordoba</t>
        </is>
      </c>
      <c r="I3672" s="3" t="inlineStr">
        <is>
          <t>Mouse gamer</t>
        </is>
      </c>
      <c r="J3672" s="3" t="inlineStr">
        <is>
          <t>Audio</t>
        </is>
      </c>
      <c r="K3672" s="3">
        <v>8</v>
      </c>
      <c r="L3672" s="5">
        <v>155355.52</v>
      </c>
      <c r="M3672" s="3">
        <v>10</v>
      </c>
      <c r="N3672" s="5">
        <v>1118559.74</v>
      </c>
      <c r="O3672" s="3" t="inlineStr">
        <is>
          <t>efectivo</t>
        </is>
      </c>
      <c r="P3672" s="3" t="inlineStr">
        <is>
          <t>Admin</t>
        </is>
      </c>
      <c r="Q3672" s="3" t="inlineStr">
        <is>
          <t>local 1</t>
        </is>
      </c>
      <c r="R3672" s="3" t="inlineStr">
        <is>
          <t>En camino</t>
        </is>
      </c>
      <c r="S3672" s="3" t="inlineStr">
        <is>
          <t>Duplicado probable</t>
        </is>
      </c>
      <c r="T3672" s="3">
        <f>IF(COUNTA(A3672:S3672)&lt;19,"REVISAR","OK")</f>
        <v>0</v>
      </c>
      <c r="U3672" s="3">
        <f>IF(ISNUMBER(B3672),"OK","REVISAR")</f>
        <v>0</v>
      </c>
      <c r="V3672" s="3">
        <f>IF(AND(ISNUMBER(K3672),K3672&gt;0,K3672&lt;50),"OK","REVISAR")</f>
        <v>0</v>
      </c>
      <c r="W3672" s="3">
        <f>IF(AND(ISNUMBER(L3672),L3672&gt;0,L3672&lt;1000000),"OK","REVISAR")</f>
        <v>0</v>
      </c>
      <c r="X3672" s="3">
        <f>IF(AND(ISNUMBER(K3672),ISNUMBER(L3672),ISNUMBER(M3672),ISNUMBER(N3672)),IF(ABS(N3672-(K3672*L3672*(1-M3672/100)))&gt;1,"REVISAR","OK"),"REVISAR")</f>
        <v>0</v>
      </c>
      <c r="Y3672" s="3">
        <f>IF(AND(ISNUMBER(SEARCH("@",E3672)),ISNUMBER(SEARCH(".",E3672))),"OK","REVISAR")</f>
        <v>0</v>
      </c>
      <c r="Z3672" s="3">
        <f>IF(COUNTIF($A$2:$A$5001,A3672)&gt;1,"REVISAR","OK")</f>
        <v>0</v>
      </c>
    </row>
    <row r="3673">
      <c r="A3673" s="3">
        <v>3672</v>
      </c>
      <c r="B3673" s="4">
        <v>45791</v>
      </c>
      <c r="C3673" s="3" t="inlineStr">
        <is>
          <t>Carlos López</t>
        </is>
      </c>
      <c r="D3673" s="3" t="inlineStr">
        <is>
          <t>33980687</t>
        </is>
      </c>
      <c r="E3673" s="3" t="inlineStr">
        <is>
          <t>cliente220@hotmail.com</t>
        </is>
      </c>
      <c r="F3673" s="3" t="inlineStr">
        <is>
          <t>+54 9 2326 159908</t>
        </is>
      </c>
      <c r="G3673" s="3" t="inlineStr">
        <is>
          <t>Bs As</t>
        </is>
      </c>
      <c r="H3673" s="3" t="inlineStr">
        <is>
          <t>Santa Fe</t>
        </is>
      </c>
      <c r="I3673" s="3" t="inlineStr">
        <is>
          <t>Monitor 24</t>
        </is>
      </c>
      <c r="J3673" s="3" t="inlineStr">
        <is>
          <t>Tecnología</t>
        </is>
      </c>
      <c r="K3673" s="3">
        <v>8</v>
      </c>
      <c r="L3673" s="5">
        <v>111075.7</v>
      </c>
      <c r="M3673" s="3">
        <v>25</v>
      </c>
      <c r="N3673" s="5">
        <v>666454.2</v>
      </c>
      <c r="O3673" s="3" t="inlineStr">
        <is>
          <t>tarjeta credito</t>
        </is>
      </c>
      <c r="P3673" s="3" t="inlineStr">
        <is>
          <t>Admin</t>
        </is>
      </c>
      <c r="Q3673" s="3" t="inlineStr">
        <is>
          <t>Sucursal Centro</t>
        </is>
      </c>
      <c r="S3673" s="3" t="inlineStr">
        <is>
          <t>sin observaciones</t>
        </is>
      </c>
      <c r="T3673" s="3">
        <f>IF(COUNTA(A3673:S3673)&lt;19,"REVISAR","OK")</f>
        <v>0</v>
      </c>
      <c r="U3673" s="3">
        <f>IF(ISNUMBER(B3673),"OK","REVISAR")</f>
        <v>0</v>
      </c>
      <c r="V3673" s="3">
        <f>IF(AND(ISNUMBER(K3673),K3673&gt;0,K3673&lt;50),"OK","REVISAR")</f>
        <v>0</v>
      </c>
      <c r="W3673" s="3">
        <f>IF(AND(ISNUMBER(L3673),L3673&gt;0,L3673&lt;1000000),"OK","REVISAR")</f>
        <v>0</v>
      </c>
      <c r="X3673" s="3">
        <f>IF(AND(ISNUMBER(K3673),ISNUMBER(L3673),ISNUMBER(M3673),ISNUMBER(N3673)),IF(ABS(N3673-(K3673*L3673*(1-M3673/100)))&gt;1,"REVISAR","OK"),"REVISAR")</f>
        <v>0</v>
      </c>
      <c r="Y3673" s="3">
        <f>IF(AND(ISNUMBER(SEARCH("@",E3673)),ISNUMBER(SEARCH(".",E3673))),"OK","REVISAR")</f>
        <v>0</v>
      </c>
      <c r="Z3673" s="3">
        <f>IF(COUNTIF($A$2:$A$5001,A3673)&gt;1,"REVISAR","OK")</f>
        <v>0</v>
      </c>
    </row>
    <row r="3674">
      <c r="A3674" s="3">
        <v>3673</v>
      </c>
      <c r="B3674" s="4">
        <v>45607</v>
      </c>
      <c r="C3674" s="3" t="inlineStr">
        <is>
          <t>Cliente Sin Nombre</t>
        </is>
      </c>
      <c r="D3674" s="3" t="inlineStr">
        <is>
          <t>37566556</t>
        </is>
      </c>
      <c r="E3674" s="3" t="inlineStr">
        <is>
          <t>cliente10@</t>
        </is>
      </c>
      <c r="F3674" s="3" t="inlineStr">
        <is>
          <t>+54 9 2326 374999</t>
        </is>
      </c>
      <c r="G3674" s="3" t="inlineStr">
        <is>
          <t>Bs As</t>
        </is>
      </c>
      <c r="H3674" s="3" t="inlineStr">
        <is>
          <t>Buenos Aires</t>
        </is>
      </c>
      <c r="I3674" s="3" t="inlineStr">
        <is>
          <t>Cargador rápido</t>
        </is>
      </c>
      <c r="K3674" s="3">
        <v>4</v>
      </c>
      <c r="L3674" s="5">
        <v>162386.34</v>
      </c>
      <c r="M3674" s="3">
        <v>-5</v>
      </c>
      <c r="N3674" s="5">
        <v>682022.63</v>
      </c>
      <c r="O3674" s="3" t="inlineStr">
        <is>
          <t>tarjeta credito</t>
        </is>
      </c>
      <c r="P3674" s="3" t="inlineStr">
        <is>
          <t>Sin vendedor</t>
        </is>
      </c>
      <c r="Q3674" s="3" t="inlineStr">
        <is>
          <t>Sucursal Centro</t>
        </is>
      </c>
      <c r="R3674" s="3" t="inlineStr">
        <is>
          <t>pendiente</t>
        </is>
      </c>
      <c r="S3674" s="3" t="inlineStr">
        <is>
          <t>Pago a confirmar</t>
        </is>
      </c>
      <c r="T3674" s="3">
        <f>IF(COUNTA(A3674:S3674)&lt;19,"REVISAR","OK")</f>
        <v>0</v>
      </c>
      <c r="U3674" s="3">
        <f>IF(ISNUMBER(B3674),"OK","REVISAR")</f>
        <v>0</v>
      </c>
      <c r="V3674" s="3">
        <f>IF(AND(ISNUMBER(K3674),K3674&gt;0,K3674&lt;50),"OK","REVISAR")</f>
        <v>0</v>
      </c>
      <c r="W3674" s="3">
        <f>IF(AND(ISNUMBER(L3674),L3674&gt;0,L3674&lt;1000000),"OK","REVISAR")</f>
        <v>0</v>
      </c>
      <c r="X3674" s="3">
        <f>IF(AND(ISNUMBER(K3674),ISNUMBER(L3674),ISNUMBER(M3674),ISNUMBER(N3674)),IF(ABS(N3674-(K3674*L3674*(1-M3674/100)))&gt;1,"REVISAR","OK"),"REVISAR")</f>
        <v>0</v>
      </c>
      <c r="Y3674" s="3">
        <f>IF(AND(ISNUMBER(SEARCH("@",E3674)),ISNUMBER(SEARCH(".",E3674))),"OK","REVISAR")</f>
        <v>0</v>
      </c>
      <c r="Z3674" s="3">
        <f>IF(COUNTIF($A$2:$A$5001,A3674)&gt;1,"REVISAR","OK")</f>
        <v>0</v>
      </c>
    </row>
    <row r="3675">
      <c r="A3675" s="3">
        <v>3674</v>
      </c>
      <c r="B3675" s="4" t="inlineStr">
        <is>
          <t>2024-13-40</t>
        </is>
      </c>
      <c r="C3675" s="3" t="inlineStr">
        <is>
          <t>Lucas Rodríguez</t>
        </is>
      </c>
      <c r="D3675" s="3" t="inlineStr">
        <is>
          <t>42989402</t>
        </is>
      </c>
      <c r="E3675" s="3" t="inlineStr">
        <is>
          <t>cliente114@gmai.com</t>
        </is>
      </c>
      <c r="F3675" s="3" t="inlineStr">
        <is>
          <t>+54 9 2326 141624</t>
        </is>
      </c>
      <c r="G3675" s="3" t="inlineStr">
        <is>
          <t>Rosario</t>
        </is>
      </c>
      <c r="H3675" s="3" t="inlineStr">
        <is>
          <t>Buenos Aires</t>
        </is>
      </c>
      <c r="K3675" s="3">
        <v>7</v>
      </c>
      <c r="L3675" s="5">
        <v>45344.09</v>
      </c>
      <c r="M3675" s="3">
        <v>0</v>
      </c>
      <c r="N3675" s="5">
        <v>317408.63</v>
      </c>
      <c r="O3675" s="3" t="inlineStr">
        <is>
          <t>Tarjeta Crédito</t>
        </is>
      </c>
      <c r="R3675" s="3" t="inlineStr">
        <is>
          <t>En camino</t>
        </is>
      </c>
      <c r="S3675" s="3" t="inlineStr">
        <is>
          <t>OK</t>
        </is>
      </c>
      <c r="T3675" s="3">
        <f>IF(COUNTA(A3675:S3675)&lt;19,"REVISAR","OK")</f>
        <v>0</v>
      </c>
      <c r="U3675" s="3">
        <f>IF(ISNUMBER(B3675),"OK","REVISAR")</f>
        <v>0</v>
      </c>
      <c r="V3675" s="3">
        <f>IF(AND(ISNUMBER(K3675),K3675&gt;0,K3675&lt;50),"OK","REVISAR")</f>
        <v>0</v>
      </c>
      <c r="W3675" s="3">
        <f>IF(AND(ISNUMBER(L3675),L3675&gt;0,L3675&lt;1000000),"OK","REVISAR")</f>
        <v>0</v>
      </c>
      <c r="X3675" s="3">
        <f>IF(AND(ISNUMBER(K3675),ISNUMBER(L3675),ISNUMBER(M3675),ISNUMBER(N3675)),IF(ABS(N3675-(K3675*L3675*(1-M3675/100)))&gt;1,"REVISAR","OK"),"REVISAR")</f>
        <v>0</v>
      </c>
      <c r="Y3675" s="3">
        <f>IF(AND(ISNUMBER(SEARCH("@",E3675)),ISNUMBER(SEARCH(".",E3675))),"OK","REVISAR")</f>
        <v>0</v>
      </c>
      <c r="Z3675" s="3">
        <f>IF(COUNTIF($A$2:$A$5001,A3675)&gt;1,"REVISAR","OK")</f>
        <v>0</v>
      </c>
    </row>
    <row r="3676">
      <c r="A3676" s="3">
        <v>3675</v>
      </c>
      <c r="B3676" s="4">
        <v>45505</v>
      </c>
      <c r="C3676" s="3" t="inlineStr">
        <is>
          <t>Valentina Díaz</t>
        </is>
      </c>
      <c r="D3676" s="3" t="inlineStr">
        <is>
          <t>30746363</t>
        </is>
      </c>
      <c r="E3676" s="3" t="inlineStr">
        <is>
          <t>cliente847@gmail.com</t>
        </is>
      </c>
      <c r="F3676" s="3" t="inlineStr">
        <is>
          <t>+54 9 2326 804326</t>
        </is>
      </c>
      <c r="G3676" s="3" t="inlineStr">
        <is>
          <t>Bs As</t>
        </is>
      </c>
      <c r="H3676" s="3" t="inlineStr">
        <is>
          <t>Bs.As</t>
        </is>
      </c>
      <c r="I3676" s="3" t="inlineStr">
        <is>
          <t>Silla gamer</t>
        </is>
      </c>
      <c r="K3676" s="3">
        <v>5</v>
      </c>
      <c r="L3676" s="5">
        <v>23192.48</v>
      </c>
      <c r="M3676" s="3">
        <v>0</v>
      </c>
      <c r="N3676" s="5">
        <v>115962.4</v>
      </c>
      <c r="O3676" s="3" t="inlineStr">
        <is>
          <t>tarjeta credito</t>
        </is>
      </c>
      <c r="P3676" s="3" t="inlineStr">
        <is>
          <t>Sofía</t>
        </is>
      </c>
      <c r="Q3676" s="3" t="inlineStr">
        <is>
          <t>Local 1</t>
        </is>
      </c>
      <c r="R3676" s="3" t="inlineStr">
        <is>
          <t>pendiente</t>
        </is>
      </c>
      <c r="S3676" s="3" t="inlineStr">
        <is>
          <t>OK</t>
        </is>
      </c>
      <c r="T3676" s="3">
        <f>IF(COUNTA(A3676:S3676)&lt;19,"REVISAR","OK")</f>
        <v>0</v>
      </c>
      <c r="U3676" s="3">
        <f>IF(ISNUMBER(B3676),"OK","REVISAR")</f>
        <v>0</v>
      </c>
      <c r="V3676" s="3">
        <f>IF(AND(ISNUMBER(K3676),K3676&gt;0,K3676&lt;50),"OK","REVISAR")</f>
        <v>0</v>
      </c>
      <c r="W3676" s="3">
        <f>IF(AND(ISNUMBER(L3676),L3676&gt;0,L3676&lt;1000000),"OK","REVISAR")</f>
        <v>0</v>
      </c>
      <c r="X3676" s="3">
        <f>IF(AND(ISNUMBER(K3676),ISNUMBER(L3676),ISNUMBER(M3676),ISNUMBER(N3676)),IF(ABS(N3676-(K3676*L3676*(1-M3676/100)))&gt;1,"REVISAR","OK"),"REVISAR")</f>
        <v>0</v>
      </c>
      <c r="Y3676" s="3">
        <f>IF(AND(ISNUMBER(SEARCH("@",E3676)),ISNUMBER(SEARCH(".",E3676))),"OK","REVISAR")</f>
        <v>0</v>
      </c>
      <c r="Z3676" s="3">
        <f>IF(COUNTIF($A$2:$A$5001,A3676)&gt;1,"REVISAR","OK")</f>
        <v>0</v>
      </c>
    </row>
    <row r="3677">
      <c r="A3677" s="3">
        <v>3676</v>
      </c>
      <c r="B3677" s="4">
        <v>45744</v>
      </c>
      <c r="C3677" s="3" t="inlineStr">
        <is>
          <t>Camila Torres</t>
        </is>
      </c>
      <c r="D3677" s="3" t="inlineStr">
        <is>
          <t>25853087</t>
        </is>
      </c>
      <c r="E3677" s="3" t="inlineStr">
        <is>
          <t>cliente142@gmail.com</t>
        </is>
      </c>
      <c r="F3677" s="3" t="inlineStr">
        <is>
          <t>+54 9 2326 780625</t>
        </is>
      </c>
      <c r="G3677" s="3" t="inlineStr">
        <is>
          <t>Rosario</t>
        </is>
      </c>
      <c r="H3677" s="3" t="inlineStr">
        <is>
          <t>Córdoba</t>
        </is>
      </c>
      <c r="I3677" s="3" t="inlineStr">
        <is>
          <t>Memoria RAM 8GB</t>
        </is>
      </c>
      <c r="J3677" s="3" t="inlineStr">
        <is>
          <t>Audio</t>
        </is>
      </c>
      <c r="K3677" s="3">
        <v>4</v>
      </c>
      <c r="L3677" s="5">
        <v>47779.34</v>
      </c>
      <c r="M3677" s="3">
        <v>0</v>
      </c>
      <c r="N3677" s="5">
        <v>191117.36</v>
      </c>
      <c r="O3677" s="3" t="inlineStr">
        <is>
          <t>Transferencia</t>
        </is>
      </c>
      <c r="P3677" s="3" t="inlineStr">
        <is>
          <t>Paul</t>
        </is>
      </c>
      <c r="Q3677" s="3" t="inlineStr">
        <is>
          <t>Local 1</t>
        </is>
      </c>
      <c r="R3677" s="3" t="inlineStr">
        <is>
          <t>Cancelado</t>
        </is>
      </c>
      <c r="S3677" s="3" t="inlineStr">
        <is>
          <t>Producto sin stock</t>
        </is>
      </c>
      <c r="T3677" s="3">
        <f>IF(COUNTA(A3677:S3677)&lt;19,"REVISAR","OK")</f>
        <v>0</v>
      </c>
      <c r="U3677" s="3">
        <f>IF(ISNUMBER(B3677),"OK","REVISAR")</f>
        <v>0</v>
      </c>
      <c r="V3677" s="3">
        <f>IF(AND(ISNUMBER(K3677),K3677&gt;0,K3677&lt;50),"OK","REVISAR")</f>
        <v>0</v>
      </c>
      <c r="W3677" s="3">
        <f>IF(AND(ISNUMBER(L3677),L3677&gt;0,L3677&lt;1000000),"OK","REVISAR")</f>
        <v>0</v>
      </c>
      <c r="X3677" s="3">
        <f>IF(AND(ISNUMBER(K3677),ISNUMBER(L3677),ISNUMBER(M3677),ISNUMBER(N3677)),IF(ABS(N3677-(K3677*L3677*(1-M3677/100)))&gt;1,"REVISAR","OK"),"REVISAR")</f>
        <v>0</v>
      </c>
      <c r="Y3677" s="3">
        <f>IF(AND(ISNUMBER(SEARCH("@",E3677)),ISNUMBER(SEARCH(".",E3677))),"OK","REVISAR")</f>
        <v>0</v>
      </c>
      <c r="Z3677" s="3">
        <f>IF(COUNTIF($A$2:$A$5001,A3677)&gt;1,"REVISAR","OK")</f>
        <v>0</v>
      </c>
    </row>
    <row r="3678">
      <c r="A3678" s="3">
        <v>3677</v>
      </c>
      <c r="B3678" s="4">
        <v>45304</v>
      </c>
      <c r="C3678" s="3" t="inlineStr">
        <is>
          <t>María Gómez</t>
        </is>
      </c>
      <c r="D3678" s="3" t="inlineStr">
        <is>
          <t>38764454</t>
        </is>
      </c>
      <c r="E3678" s="3" t="inlineStr">
        <is>
          <t>cliente74@sinmail</t>
        </is>
      </c>
      <c r="F3678" s="3" t="inlineStr">
        <is>
          <t>+54 9 2326 519049</t>
        </is>
      </c>
      <c r="G3678" s="3" t="inlineStr">
        <is>
          <t>Mendoza</t>
        </is>
      </c>
      <c r="H3678" s="3" t="inlineStr">
        <is>
          <t>Cordoba</t>
        </is>
      </c>
      <c r="I3678" s="3" t="inlineStr">
        <is>
          <t>Monitor 24</t>
        </is>
      </c>
      <c r="J3678" s="3" t="inlineStr">
        <is>
          <t>Audio</t>
        </is>
      </c>
      <c r="K3678" s="3">
        <v>2</v>
      </c>
      <c r="L3678" s="5">
        <v>32896.94</v>
      </c>
      <c r="M3678" s="3">
        <v>0</v>
      </c>
      <c r="N3678" s="5">
        <v>65793.88</v>
      </c>
      <c r="O3678" s="3" t="inlineStr">
        <is>
          <t>Tarjeta Crédito</t>
        </is>
      </c>
      <c r="P3678" s="3" t="inlineStr">
        <is>
          <t>Admin</t>
        </is>
      </c>
      <c r="Q3678" s="3" t="inlineStr">
        <is>
          <t>Online</t>
        </is>
      </c>
      <c r="R3678" s="3" t="inlineStr">
        <is>
          <t>Cancelado</t>
        </is>
      </c>
      <c r="S3678" s="3" t="inlineStr">
        <is>
          <t>sin observaciones</t>
        </is>
      </c>
      <c r="T3678" s="3">
        <f>IF(COUNTA(A3678:S3678)&lt;19,"REVISAR","OK")</f>
        <v>0</v>
      </c>
      <c r="U3678" s="3">
        <f>IF(ISNUMBER(B3678),"OK","REVISAR")</f>
        <v>0</v>
      </c>
      <c r="V3678" s="3">
        <f>IF(AND(ISNUMBER(K3678),K3678&gt;0,K3678&lt;50),"OK","REVISAR")</f>
        <v>0</v>
      </c>
      <c r="W3678" s="3">
        <f>IF(AND(ISNUMBER(L3678),L3678&gt;0,L3678&lt;1000000),"OK","REVISAR")</f>
        <v>0</v>
      </c>
      <c r="X3678" s="3">
        <f>IF(AND(ISNUMBER(K3678),ISNUMBER(L3678),ISNUMBER(M3678),ISNUMBER(N3678)),IF(ABS(N3678-(K3678*L3678*(1-M3678/100)))&gt;1,"REVISAR","OK"),"REVISAR")</f>
        <v>0</v>
      </c>
      <c r="Y3678" s="3">
        <f>IF(AND(ISNUMBER(SEARCH("@",E3678)),ISNUMBER(SEARCH(".",E3678))),"OK","REVISAR")</f>
        <v>0</v>
      </c>
      <c r="Z3678" s="3">
        <f>IF(COUNTIF($A$2:$A$5001,A3678)&gt;1,"REVISAR","OK")</f>
        <v>0</v>
      </c>
    </row>
    <row r="3679">
      <c r="A3679" s="3">
        <v>3678</v>
      </c>
      <c r="B3679" s="4">
        <v>45547</v>
      </c>
      <c r="C3679" s="3" t="inlineStr">
        <is>
          <t>Valentina Díaz</t>
        </is>
      </c>
      <c r="D3679" s="3" t="inlineStr">
        <is>
          <t>23299182</t>
        </is>
      </c>
      <c r="E3679" s="3" t="inlineStr">
        <is>
          <t>cliente509@hotmail.com</t>
        </is>
      </c>
      <c r="F3679" s="3" t="inlineStr">
        <is>
          <t>+54 9 2326 313463</t>
        </is>
      </c>
      <c r="G3679" s="3" t="inlineStr">
        <is>
          <t>Bs As</t>
        </is>
      </c>
      <c r="H3679" s="3" t="inlineStr">
        <is>
          <t>Buenos Aires</t>
        </is>
      </c>
      <c r="I3679" s="3" t="inlineStr">
        <is>
          <t>Notebook 15</t>
        </is>
      </c>
      <c r="J3679" s="3" t="inlineStr">
        <is>
          <t>Audio</t>
        </is>
      </c>
      <c r="K3679" s="3">
        <v>-3</v>
      </c>
      <c r="L3679" s="5">
        <v>93051.05</v>
      </c>
      <c r="M3679" s="3">
        <v>25</v>
      </c>
      <c r="N3679" s="5">
        <v>-209364.86</v>
      </c>
      <c r="O3679" s="3" t="inlineStr">
        <is>
          <t>Cheque</t>
        </is>
      </c>
      <c r="P3679" s="3" t="inlineStr">
        <is>
          <t>Paul</t>
        </is>
      </c>
      <c r="Q3679" s="3" t="inlineStr">
        <is>
          <t>Sucursal Norte</t>
        </is>
      </c>
      <c r="R3679" s="3" t="inlineStr">
        <is>
          <t>pendiente</t>
        </is>
      </c>
      <c r="T3679" s="3">
        <f>IF(COUNTA(A3679:S3679)&lt;19,"REVISAR","OK")</f>
        <v>0</v>
      </c>
      <c r="U3679" s="3">
        <f>IF(ISNUMBER(B3679),"OK","REVISAR")</f>
        <v>0</v>
      </c>
      <c r="V3679" s="3">
        <f>IF(AND(ISNUMBER(K3679),K3679&gt;0,K3679&lt;50),"OK","REVISAR")</f>
        <v>0</v>
      </c>
      <c r="W3679" s="3">
        <f>IF(AND(ISNUMBER(L3679),L3679&gt;0,L3679&lt;1000000),"OK","REVISAR")</f>
        <v>0</v>
      </c>
      <c r="X3679" s="3">
        <f>IF(AND(ISNUMBER(K3679),ISNUMBER(L3679),ISNUMBER(M3679),ISNUMBER(N3679)),IF(ABS(N3679-(K3679*L3679*(1-M3679/100)))&gt;1,"REVISAR","OK"),"REVISAR")</f>
        <v>0</v>
      </c>
      <c r="Y3679" s="3">
        <f>IF(AND(ISNUMBER(SEARCH("@",E3679)),ISNUMBER(SEARCH(".",E3679))),"OK","REVISAR")</f>
        <v>0</v>
      </c>
      <c r="Z3679" s="3">
        <f>IF(COUNTIF($A$2:$A$5001,A3679)&gt;1,"REVISAR","OK")</f>
        <v>0</v>
      </c>
    </row>
    <row r="3680">
      <c r="A3680" s="3">
        <v>3679</v>
      </c>
      <c r="B3680" s="4">
        <v>45453</v>
      </c>
      <c r="C3680" s="3" t="inlineStr">
        <is>
          <t>Martín Fernández</t>
        </is>
      </c>
      <c r="D3680" s="3" t="inlineStr">
        <is>
          <t>27195322</t>
        </is>
      </c>
      <c r="E3680" s="3" t="inlineStr">
        <is>
          <t>cliente600@gmai.com</t>
        </is>
      </c>
      <c r="F3680" s="3" t="inlineStr">
        <is>
          <t>+54 9 2326 255883</t>
        </is>
      </c>
      <c r="G3680" s="3" t="inlineStr">
        <is>
          <t>Mendoza</t>
        </is>
      </c>
      <c r="I3680" s="3" t="inlineStr">
        <is>
          <t>Producto desconocido</t>
        </is>
      </c>
      <c r="J3680" s="3" t="inlineStr">
        <is>
          <t>Periféricos</t>
        </is>
      </c>
      <c r="K3680" s="3">
        <v>3</v>
      </c>
      <c r="L3680" s="5">
        <v>27939.94</v>
      </c>
      <c r="M3680" s="3">
        <v>0</v>
      </c>
      <c r="N3680" s="5">
        <v>83819.82000000001</v>
      </c>
      <c r="O3680" s="3" t="inlineStr">
        <is>
          <t>efectivo</t>
        </is>
      </c>
      <c r="Q3680" s="3" t="inlineStr">
        <is>
          <t>Sucursal Norte</t>
        </is>
      </c>
      <c r="R3680" s="3" t="inlineStr">
        <is>
          <t>pendiente</t>
        </is>
      </c>
      <c r="S3680" s="3" t="inlineStr">
        <is>
          <t>Producto sin stock</t>
        </is>
      </c>
      <c r="T3680" s="3">
        <f>IF(COUNTA(A3680:S3680)&lt;19,"REVISAR","OK")</f>
        <v>0</v>
      </c>
      <c r="U3680" s="3">
        <f>IF(ISNUMBER(B3680),"OK","REVISAR")</f>
        <v>0</v>
      </c>
      <c r="V3680" s="3">
        <f>IF(AND(ISNUMBER(K3680),K3680&gt;0,K3680&lt;50),"OK","REVISAR")</f>
        <v>0</v>
      </c>
      <c r="W3680" s="3">
        <f>IF(AND(ISNUMBER(L3680),L3680&gt;0,L3680&lt;1000000),"OK","REVISAR")</f>
        <v>0</v>
      </c>
      <c r="X3680" s="3">
        <f>IF(AND(ISNUMBER(K3680),ISNUMBER(L3680),ISNUMBER(M3680),ISNUMBER(N3680)),IF(ABS(N3680-(K3680*L3680*(1-M3680/100)))&gt;1,"REVISAR","OK"),"REVISAR")</f>
        <v>0</v>
      </c>
      <c r="Y3680" s="3">
        <f>IF(AND(ISNUMBER(SEARCH("@",E3680)),ISNUMBER(SEARCH(".",E3680))),"OK","REVISAR")</f>
        <v>0</v>
      </c>
      <c r="Z3680" s="3">
        <f>IF(COUNTIF($A$2:$A$5001,A3680)&gt;1,"REVISAR","OK")</f>
        <v>0</v>
      </c>
    </row>
    <row r="3681">
      <c r="A3681" s="3">
        <v>3680</v>
      </c>
      <c r="B3681" s="4">
        <v>45729</v>
      </c>
      <c r="C3681" s="3" t="inlineStr">
        <is>
          <t>Lucas Rodríguez</t>
        </is>
      </c>
      <c r="D3681" s="3" t="inlineStr">
        <is>
          <t>44221699</t>
        </is>
      </c>
      <c r="E3681" s="3" t="inlineStr">
        <is>
          <t>cliente623@sinmail</t>
        </is>
      </c>
      <c r="F3681" s="3" t="inlineStr">
        <is>
          <t>sin telefono</t>
        </is>
      </c>
      <c r="G3681" s="3" t="inlineStr">
        <is>
          <t>Mendoza</t>
        </is>
      </c>
      <c r="H3681" s="3" t="inlineStr">
        <is>
          <t>Cordoba</t>
        </is>
      </c>
      <c r="I3681" s="3" t="inlineStr">
        <is>
          <t>Mouse gamer</t>
        </is>
      </c>
      <c r="J3681" s="3" t="inlineStr">
        <is>
          <t>Tecnologia</t>
        </is>
      </c>
      <c r="K3681" s="3">
        <v>1</v>
      </c>
      <c r="L3681" s="5">
        <v>23543.81</v>
      </c>
      <c r="M3681" s="3">
        <v>25</v>
      </c>
      <c r="N3681" s="5">
        <v>17657.86</v>
      </c>
      <c r="O3681" s="3" t="inlineStr">
        <is>
          <t>transf</t>
        </is>
      </c>
      <c r="P3681" s="3" t="inlineStr">
        <is>
          <t>Sin vendedor</t>
        </is>
      </c>
      <c r="Q3681" s="3" t="inlineStr">
        <is>
          <t>Sucursal Norte</t>
        </is>
      </c>
      <c r="R3681" s="3" t="inlineStr">
        <is>
          <t>Cancelado</t>
        </is>
      </c>
      <c r="S3681" s="3" t="inlineStr">
        <is>
          <t>Pago a confirmar</t>
        </is>
      </c>
      <c r="T3681" s="3">
        <f>IF(COUNTA(A3681:S3681)&lt;19,"REVISAR","OK")</f>
        <v>0</v>
      </c>
      <c r="U3681" s="3">
        <f>IF(ISNUMBER(B3681),"OK","REVISAR")</f>
        <v>0</v>
      </c>
      <c r="V3681" s="3">
        <f>IF(AND(ISNUMBER(K3681),K3681&gt;0,K3681&lt;50),"OK","REVISAR")</f>
        <v>0</v>
      </c>
      <c r="W3681" s="3">
        <f>IF(AND(ISNUMBER(L3681),L3681&gt;0,L3681&lt;1000000),"OK","REVISAR")</f>
        <v>0</v>
      </c>
      <c r="X3681" s="3">
        <f>IF(AND(ISNUMBER(K3681),ISNUMBER(L3681),ISNUMBER(M3681),ISNUMBER(N3681)),IF(ABS(N3681-(K3681*L3681*(1-M3681/100)))&gt;1,"REVISAR","OK"),"REVISAR")</f>
        <v>0</v>
      </c>
      <c r="Y3681" s="3">
        <f>IF(AND(ISNUMBER(SEARCH("@",E3681)),ISNUMBER(SEARCH(".",E3681))),"OK","REVISAR")</f>
        <v>0</v>
      </c>
      <c r="Z3681" s="3">
        <f>IF(COUNTIF($A$2:$A$5001,A3681)&gt;1,"REVISAR","OK")</f>
        <v>0</v>
      </c>
    </row>
    <row r="3682">
      <c r="A3682" s="3">
        <v>3681</v>
      </c>
      <c r="B3682" s="4">
        <v>45313</v>
      </c>
      <c r="D3682" s="3" t="inlineStr">
        <is>
          <t>20271302</t>
        </is>
      </c>
      <c r="E3682" s="3" t="inlineStr">
        <is>
          <t>cliente801@hotmial.com</t>
        </is>
      </c>
      <c r="F3682" s="3" t="inlineStr">
        <is>
          <t>+54 9 2326 263209</t>
        </is>
      </c>
      <c r="G3682" s="3" t="inlineStr">
        <is>
          <t>Buenos Aires</t>
        </is>
      </c>
      <c r="I3682" s="3" t="inlineStr">
        <is>
          <t>Memoria RAM 8GB</t>
        </is>
      </c>
      <c r="K3682" s="3">
        <v>1</v>
      </c>
      <c r="L3682" s="5">
        <v>111740.68</v>
      </c>
      <c r="M3682" s="3">
        <v>0</v>
      </c>
      <c r="N3682" s="5">
        <v>111740.68</v>
      </c>
      <c r="O3682" s="3" t="inlineStr">
        <is>
          <t>MercadoPago</t>
        </is>
      </c>
      <c r="P3682" s="3" t="inlineStr">
        <is>
          <t>Admin</t>
        </is>
      </c>
      <c r="Q3682" s="3" t="inlineStr">
        <is>
          <t>Sucursal Norte</t>
        </is>
      </c>
      <c r="R3682" s="3" t="inlineStr">
        <is>
          <t>pendiente</t>
        </is>
      </c>
      <c r="S3682" s="3" t="inlineStr">
        <is>
          <t>Pago a confirmar</t>
        </is>
      </c>
      <c r="T3682" s="3">
        <f>IF(COUNTA(A3682:S3682)&lt;19,"REVISAR","OK")</f>
        <v>0</v>
      </c>
      <c r="U3682" s="3">
        <f>IF(ISNUMBER(B3682),"OK","REVISAR")</f>
        <v>0</v>
      </c>
      <c r="V3682" s="3">
        <f>IF(AND(ISNUMBER(K3682),K3682&gt;0,K3682&lt;50),"OK","REVISAR")</f>
        <v>0</v>
      </c>
      <c r="W3682" s="3">
        <f>IF(AND(ISNUMBER(L3682),L3682&gt;0,L3682&lt;1000000),"OK","REVISAR")</f>
        <v>0</v>
      </c>
      <c r="X3682" s="3">
        <f>IF(AND(ISNUMBER(K3682),ISNUMBER(L3682),ISNUMBER(M3682),ISNUMBER(N3682)),IF(ABS(N3682-(K3682*L3682*(1-M3682/100)))&gt;1,"REVISAR","OK"),"REVISAR")</f>
        <v>0</v>
      </c>
      <c r="Y3682" s="3">
        <f>IF(AND(ISNUMBER(SEARCH("@",E3682)),ISNUMBER(SEARCH(".",E3682))),"OK","REVISAR")</f>
        <v>0</v>
      </c>
      <c r="Z3682" s="3">
        <f>IF(COUNTIF($A$2:$A$5001,A3682)&gt;1,"REVISAR","OK")</f>
        <v>0</v>
      </c>
    </row>
    <row r="3683">
      <c r="A3683" s="3">
        <v>3682</v>
      </c>
      <c r="B3683" s="4">
        <v>45561</v>
      </c>
      <c r="C3683" s="3" t="inlineStr">
        <is>
          <t>Martín Fernández</t>
        </is>
      </c>
      <c r="D3683" s="3" t="inlineStr">
        <is>
          <t>39412897</t>
        </is>
      </c>
      <c r="E3683" s="3" t="inlineStr">
        <is>
          <t>cliente536@hotmail.com</t>
        </is>
      </c>
      <c r="F3683" s="3" t="inlineStr">
        <is>
          <t>+54 9 2326 179299</t>
        </is>
      </c>
      <c r="H3683" s="3" t="inlineStr">
        <is>
          <t>Córdoba</t>
        </is>
      </c>
      <c r="I3683" s="3" t="inlineStr">
        <is>
          <t>Disco SSD 480GB</t>
        </is>
      </c>
      <c r="J3683" s="3" t="inlineStr">
        <is>
          <t>Hogar</t>
        </is>
      </c>
      <c r="K3683" s="3">
        <v>2</v>
      </c>
      <c r="L3683" s="5">
        <v>173215.42</v>
      </c>
      <c r="M3683" s="3">
        <v>5</v>
      </c>
      <c r="N3683" s="5">
        <v>329109.3</v>
      </c>
      <c r="O3683" s="3" t="inlineStr">
        <is>
          <t>Efectivo</t>
        </is>
      </c>
      <c r="Q3683" s="3" t="inlineStr">
        <is>
          <t>Centro</t>
        </is>
      </c>
      <c r="S3683" s="3" t="inlineStr">
        <is>
          <t>Producto sin stock</t>
        </is>
      </c>
      <c r="T3683" s="3">
        <f>IF(COUNTA(A3683:S3683)&lt;19,"REVISAR","OK")</f>
        <v>0</v>
      </c>
      <c r="U3683" s="3">
        <f>IF(ISNUMBER(B3683),"OK","REVISAR")</f>
        <v>0</v>
      </c>
      <c r="V3683" s="3">
        <f>IF(AND(ISNUMBER(K3683),K3683&gt;0,K3683&lt;50),"OK","REVISAR")</f>
        <v>0</v>
      </c>
      <c r="W3683" s="3">
        <f>IF(AND(ISNUMBER(L3683),L3683&gt;0,L3683&lt;1000000),"OK","REVISAR")</f>
        <v>0</v>
      </c>
      <c r="X3683" s="3">
        <f>IF(AND(ISNUMBER(K3683),ISNUMBER(L3683),ISNUMBER(M3683),ISNUMBER(N3683)),IF(ABS(N3683-(K3683*L3683*(1-M3683/100)))&gt;1,"REVISAR","OK"),"REVISAR")</f>
        <v>0</v>
      </c>
      <c r="Y3683" s="3">
        <f>IF(AND(ISNUMBER(SEARCH("@",E3683)),ISNUMBER(SEARCH(".",E3683))),"OK","REVISAR")</f>
        <v>0</v>
      </c>
      <c r="Z3683" s="3">
        <f>IF(COUNTIF($A$2:$A$5001,A3683)&gt;1,"REVISAR","OK")</f>
        <v>0</v>
      </c>
    </row>
    <row r="3684">
      <c r="A3684" s="3">
        <v>3683</v>
      </c>
      <c r="B3684" s="4">
        <v>45673</v>
      </c>
      <c r="C3684" s="3" t="inlineStr">
        <is>
          <t>María Gómez</t>
        </is>
      </c>
      <c r="D3684" s="3" t="inlineStr">
        <is>
          <t>37272658</t>
        </is>
      </c>
      <c r="E3684" s="3" t="inlineStr">
        <is>
          <t>cliente474@hotmail.com</t>
        </is>
      </c>
      <c r="F3684" s="3" t="inlineStr">
        <is>
          <t>+54 9 2326 486581</t>
        </is>
      </c>
      <c r="G3684" s="3" t="inlineStr">
        <is>
          <t>Cordoba</t>
        </is>
      </c>
      <c r="H3684" s="3" t="inlineStr">
        <is>
          <t>Santa Fe</t>
        </is>
      </c>
      <c r="I3684" s="3" t="inlineStr">
        <is>
          <t>Memoria RAM 8GB</t>
        </is>
      </c>
      <c r="J3684" s="3" t="inlineStr">
        <is>
          <t>Accesorios</t>
        </is>
      </c>
      <c r="K3684" s="3">
        <v>7</v>
      </c>
      <c r="L3684" s="5">
        <v>111065.92</v>
      </c>
      <c r="M3684" s="3">
        <v>0</v>
      </c>
      <c r="N3684" s="5">
        <v>777461.4399999999</v>
      </c>
      <c r="O3684" s="3" t="inlineStr">
        <is>
          <t>efectivo</t>
        </is>
      </c>
      <c r="P3684" s="3" t="inlineStr">
        <is>
          <t>Lucas</t>
        </is>
      </c>
      <c r="Q3684" s="3" t="inlineStr">
        <is>
          <t>Norte</t>
        </is>
      </c>
      <c r="R3684" s="3" t="inlineStr">
        <is>
          <t>No aplica</t>
        </is>
      </c>
      <c r="S3684" s="3" t="inlineStr">
        <is>
          <t>Dirección incompleta</t>
        </is>
      </c>
      <c r="T3684" s="3">
        <f>IF(COUNTA(A3684:S3684)&lt;19,"REVISAR","OK")</f>
        <v>0</v>
      </c>
      <c r="U3684" s="3">
        <f>IF(ISNUMBER(B3684),"OK","REVISAR")</f>
        <v>0</v>
      </c>
      <c r="V3684" s="3">
        <f>IF(AND(ISNUMBER(K3684),K3684&gt;0,K3684&lt;50),"OK","REVISAR")</f>
        <v>0</v>
      </c>
      <c r="W3684" s="3">
        <f>IF(AND(ISNUMBER(L3684),L3684&gt;0,L3684&lt;1000000),"OK","REVISAR")</f>
        <v>0</v>
      </c>
      <c r="X3684" s="3">
        <f>IF(AND(ISNUMBER(K3684),ISNUMBER(L3684),ISNUMBER(M3684),ISNUMBER(N3684)),IF(ABS(N3684-(K3684*L3684*(1-M3684/100)))&gt;1,"REVISAR","OK"),"REVISAR")</f>
        <v>0</v>
      </c>
      <c r="Y3684" s="3">
        <f>IF(AND(ISNUMBER(SEARCH("@",E3684)),ISNUMBER(SEARCH(".",E3684))),"OK","REVISAR")</f>
        <v>0</v>
      </c>
      <c r="Z3684" s="3">
        <f>IF(COUNTIF($A$2:$A$5001,A3684)&gt;1,"REVISAR","OK")</f>
        <v>0</v>
      </c>
    </row>
    <row r="3685">
      <c r="A3685" s="3">
        <v>3684</v>
      </c>
      <c r="B3685" s="4">
        <v>45719</v>
      </c>
      <c r="C3685" s="3" t="inlineStr">
        <is>
          <t>María Gómez</t>
        </is>
      </c>
      <c r="D3685" s="3" t="inlineStr">
        <is>
          <t>39972683</t>
        </is>
      </c>
      <c r="E3685" s="3" t="inlineStr">
        <is>
          <t>cliente641@yahoo.com</t>
        </is>
      </c>
      <c r="F3685" s="3" t="inlineStr">
        <is>
          <t>+54 9 2326 631781</t>
        </is>
      </c>
      <c r="G3685" s="3" t="inlineStr">
        <is>
          <t>san antonio de areco</t>
        </is>
      </c>
      <c r="H3685" s="3" t="inlineStr">
        <is>
          <t>Córdoba</t>
        </is>
      </c>
      <c r="I3685" s="3" t="inlineStr">
        <is>
          <t>Teclado mecánico</t>
        </is>
      </c>
      <c r="J3685" s="3" t="inlineStr">
        <is>
          <t>perifericos</t>
        </is>
      </c>
      <c r="K3685" s="3">
        <v>1</v>
      </c>
      <c r="L3685" s="5">
        <v>87789.27</v>
      </c>
      <c r="O3685" s="3" t="inlineStr">
        <is>
          <t>Tarjeta Débito</t>
        </is>
      </c>
      <c r="P3685" s="3" t="inlineStr">
        <is>
          <t>admin</t>
        </is>
      </c>
      <c r="Q3685" s="3" t="inlineStr">
        <is>
          <t>Local 1</t>
        </is>
      </c>
      <c r="R3685" s="3" t="inlineStr">
        <is>
          <t>Pendiente</t>
        </is>
      </c>
      <c r="S3685" s="3" t="inlineStr">
        <is>
          <t>Cliente reclama demora</t>
        </is>
      </c>
      <c r="T3685" s="3">
        <f>IF(COUNTA(A3685:S3685)&lt;19,"REVISAR","OK")</f>
        <v>0</v>
      </c>
      <c r="U3685" s="3">
        <f>IF(ISNUMBER(B3685),"OK","REVISAR")</f>
        <v>0</v>
      </c>
      <c r="V3685" s="3">
        <f>IF(AND(ISNUMBER(K3685),K3685&gt;0,K3685&lt;50),"OK","REVISAR")</f>
        <v>0</v>
      </c>
      <c r="W3685" s="3">
        <f>IF(AND(ISNUMBER(L3685),L3685&gt;0,L3685&lt;1000000),"OK","REVISAR")</f>
        <v>0</v>
      </c>
      <c r="X3685" s="3">
        <f>IF(AND(ISNUMBER(K3685),ISNUMBER(L3685),ISNUMBER(M3685),ISNUMBER(N3685)),IF(ABS(N3685-(K3685*L3685*(1-M3685/100)))&gt;1,"REVISAR","OK"),"REVISAR")</f>
        <v>0</v>
      </c>
      <c r="Y3685" s="3">
        <f>IF(AND(ISNUMBER(SEARCH("@",E3685)),ISNUMBER(SEARCH(".",E3685))),"OK","REVISAR")</f>
        <v>0</v>
      </c>
      <c r="Z3685" s="3">
        <f>IF(COUNTIF($A$2:$A$5001,A3685)&gt;1,"REVISAR","OK")</f>
        <v>0</v>
      </c>
    </row>
    <row r="3686">
      <c r="A3686" s="3">
        <v>3685</v>
      </c>
      <c r="B3686" s="4">
        <v>45496</v>
      </c>
      <c r="C3686" s="3" t="inlineStr">
        <is>
          <t>Ana Martínez</t>
        </is>
      </c>
      <c r="D3686" s="3" t="inlineStr">
        <is>
          <t>39356831</t>
        </is>
      </c>
      <c r="E3686" s="3" t="inlineStr">
        <is>
          <t>cliente795@sinmail</t>
        </is>
      </c>
      <c r="F3686" s="3" t="inlineStr">
        <is>
          <t>+54 9 2326 512585</t>
        </is>
      </c>
      <c r="G3686" s="3" t="inlineStr">
        <is>
          <t>Buenos Aires</t>
        </is>
      </c>
      <c r="I3686" s="3" t="inlineStr">
        <is>
          <t>Auriculares Bluetooth</t>
        </is>
      </c>
      <c r="K3686" s="3">
        <v>2</v>
      </c>
      <c r="L3686" s="5">
        <v>128045.51</v>
      </c>
      <c r="M3686" s="3">
        <v>10</v>
      </c>
      <c r="N3686" s="5">
        <v>230481.92</v>
      </c>
      <c r="O3686" s="3" t="inlineStr">
        <is>
          <t>Transferencia</t>
        </is>
      </c>
      <c r="P3686" s="3" t="inlineStr">
        <is>
          <t>Lucas</t>
        </is>
      </c>
      <c r="Q3686" s="3" t="inlineStr">
        <is>
          <t>online</t>
        </is>
      </c>
      <c r="R3686" s="3" t="inlineStr">
        <is>
          <t>En camino</t>
        </is>
      </c>
      <c r="S3686" s="3" t="inlineStr">
        <is>
          <t>Dirección incompleta</t>
        </is>
      </c>
      <c r="T3686" s="3">
        <f>IF(COUNTA(A3686:S3686)&lt;19,"REVISAR","OK")</f>
        <v>0</v>
      </c>
      <c r="U3686" s="3">
        <f>IF(ISNUMBER(B3686),"OK","REVISAR")</f>
        <v>0</v>
      </c>
      <c r="V3686" s="3">
        <f>IF(AND(ISNUMBER(K3686),K3686&gt;0,K3686&lt;50),"OK","REVISAR")</f>
        <v>0</v>
      </c>
      <c r="W3686" s="3">
        <f>IF(AND(ISNUMBER(L3686),L3686&gt;0,L3686&lt;1000000),"OK","REVISAR")</f>
        <v>0</v>
      </c>
      <c r="X3686" s="3">
        <f>IF(AND(ISNUMBER(K3686),ISNUMBER(L3686),ISNUMBER(M3686),ISNUMBER(N3686)),IF(ABS(N3686-(K3686*L3686*(1-M3686/100)))&gt;1,"REVISAR","OK"),"REVISAR")</f>
        <v>0</v>
      </c>
      <c r="Y3686" s="3">
        <f>IF(AND(ISNUMBER(SEARCH("@",E3686)),ISNUMBER(SEARCH(".",E3686))),"OK","REVISAR")</f>
        <v>0</v>
      </c>
      <c r="Z3686" s="3">
        <f>IF(COUNTIF($A$2:$A$5001,A3686)&gt;1,"REVISAR","OK")</f>
        <v>0</v>
      </c>
    </row>
    <row r="3687">
      <c r="A3687" s="3">
        <v>3686</v>
      </c>
      <c r="B3687" s="4">
        <v>45321</v>
      </c>
      <c r="C3687" s="3" t="inlineStr">
        <is>
          <t>Lucas Rodríguez</t>
        </is>
      </c>
      <c r="D3687" s="3" t="inlineStr">
        <is>
          <t>24437161</t>
        </is>
      </c>
      <c r="E3687" s="3" t="inlineStr">
        <is>
          <t>cliente855@gmai.com</t>
        </is>
      </c>
      <c r="F3687" s="3" t="inlineStr">
        <is>
          <t>+54 9 2326 742625</t>
        </is>
      </c>
      <c r="G3687" s="3" t="inlineStr">
        <is>
          <t>CABA</t>
        </is>
      </c>
      <c r="H3687" s="3" t="inlineStr">
        <is>
          <t>CABA</t>
        </is>
      </c>
      <c r="I3687" s="3" t="inlineStr">
        <is>
          <t>Disco SSD 480GB</t>
        </is>
      </c>
      <c r="J3687" s="3" t="inlineStr">
        <is>
          <t>Tecnologia</t>
        </is>
      </c>
      <c r="K3687" s="3">
        <v>4</v>
      </c>
      <c r="L3687" s="5">
        <v>44984.61</v>
      </c>
      <c r="M3687" s="3">
        <v>5</v>
      </c>
      <c r="N3687" s="5">
        <v>170941.52</v>
      </c>
      <c r="O3687" s="3" t="inlineStr">
        <is>
          <t>Mercado Pago</t>
        </is>
      </c>
      <c r="P3687" s="3" t="inlineStr">
        <is>
          <t>Sofía</t>
        </is>
      </c>
      <c r="Q3687" s="3" t="inlineStr">
        <is>
          <t>Online</t>
        </is>
      </c>
      <c r="R3687" s="3" t="inlineStr">
        <is>
          <t>Cancelado</t>
        </is>
      </c>
      <c r="S3687" s="3" t="inlineStr">
        <is>
          <t>OK</t>
        </is>
      </c>
      <c r="T3687" s="3">
        <f>IF(COUNTA(A3687:S3687)&lt;19,"REVISAR","OK")</f>
        <v>0</v>
      </c>
      <c r="U3687" s="3">
        <f>IF(ISNUMBER(B3687),"OK","REVISAR")</f>
        <v>0</v>
      </c>
      <c r="V3687" s="3">
        <f>IF(AND(ISNUMBER(K3687),K3687&gt;0,K3687&lt;50),"OK","REVISAR")</f>
        <v>0</v>
      </c>
      <c r="W3687" s="3">
        <f>IF(AND(ISNUMBER(L3687),L3687&gt;0,L3687&lt;1000000),"OK","REVISAR")</f>
        <v>0</v>
      </c>
      <c r="X3687" s="3">
        <f>IF(AND(ISNUMBER(K3687),ISNUMBER(L3687),ISNUMBER(M3687),ISNUMBER(N3687)),IF(ABS(N3687-(K3687*L3687*(1-M3687/100)))&gt;1,"REVISAR","OK"),"REVISAR")</f>
        <v>0</v>
      </c>
      <c r="Y3687" s="3">
        <f>IF(AND(ISNUMBER(SEARCH("@",E3687)),ISNUMBER(SEARCH(".",E3687))),"OK","REVISAR")</f>
        <v>0</v>
      </c>
      <c r="Z3687" s="3">
        <f>IF(COUNTIF($A$2:$A$5001,A3687)&gt;1,"REVISAR","OK")</f>
        <v>0</v>
      </c>
    </row>
    <row r="3688">
      <c r="A3688" s="3">
        <v>3687</v>
      </c>
      <c r="B3688" s="4">
        <v>45718</v>
      </c>
      <c r="D3688" s="3" t="inlineStr">
        <is>
          <t>42335875</t>
        </is>
      </c>
      <c r="E3688" s="3" t="inlineStr">
        <is>
          <t>cliente46@gmail.com</t>
        </is>
      </c>
      <c r="F3688" s="3" t="inlineStr">
        <is>
          <t>+54 9 2326 315374</t>
        </is>
      </c>
      <c r="G3688" s="3" t="inlineStr">
        <is>
          <t>San Antonio de Areco</t>
        </is>
      </c>
      <c r="H3688" s="3" t="inlineStr">
        <is>
          <t>Buenos Aires</t>
        </is>
      </c>
      <c r="I3688" s="3" t="inlineStr">
        <is>
          <t>Teclado mecánico</t>
        </is>
      </c>
      <c r="J3688" s="3" t="inlineStr">
        <is>
          <t>Periféricos</t>
        </is>
      </c>
      <c r="K3688" s="3">
        <v>8</v>
      </c>
      <c r="L3688" s="5">
        <v>179370.23</v>
      </c>
      <c r="M3688" s="3">
        <v>0</v>
      </c>
      <c r="N3688" s="5">
        <v>1434961.84</v>
      </c>
      <c r="O3688" s="3" t="inlineStr">
        <is>
          <t>tarjeta credito</t>
        </is>
      </c>
      <c r="P3688" s="3" t="inlineStr">
        <is>
          <t>Paul</t>
        </is>
      </c>
      <c r="Q3688" s="3" t="inlineStr">
        <is>
          <t>Centro</t>
        </is>
      </c>
      <c r="R3688" s="3" t="inlineStr">
        <is>
          <t>Entregado</t>
        </is>
      </c>
      <c r="S3688" s="3" t="inlineStr">
        <is>
          <t>Precio cargado manualmente</t>
        </is>
      </c>
      <c r="T3688" s="3">
        <f>IF(COUNTA(A3688:S3688)&lt;19,"REVISAR","OK")</f>
        <v>0</v>
      </c>
      <c r="U3688" s="3">
        <f>IF(ISNUMBER(B3688),"OK","REVISAR")</f>
        <v>0</v>
      </c>
      <c r="V3688" s="3">
        <f>IF(AND(ISNUMBER(K3688),K3688&gt;0,K3688&lt;50),"OK","REVISAR")</f>
        <v>0</v>
      </c>
      <c r="W3688" s="3">
        <f>IF(AND(ISNUMBER(L3688),L3688&gt;0,L3688&lt;1000000),"OK","REVISAR")</f>
        <v>0</v>
      </c>
      <c r="X3688" s="3">
        <f>IF(AND(ISNUMBER(K3688),ISNUMBER(L3688),ISNUMBER(M3688),ISNUMBER(N3688)),IF(ABS(N3688-(K3688*L3688*(1-M3688/100)))&gt;1,"REVISAR","OK"),"REVISAR")</f>
        <v>0</v>
      </c>
      <c r="Y3688" s="3">
        <f>IF(AND(ISNUMBER(SEARCH("@",E3688)),ISNUMBER(SEARCH(".",E3688))),"OK","REVISAR")</f>
        <v>0</v>
      </c>
      <c r="Z3688" s="3">
        <f>IF(COUNTIF($A$2:$A$5001,A3688)&gt;1,"REVISAR","OK")</f>
        <v>0</v>
      </c>
    </row>
    <row r="3689">
      <c r="A3689" s="3">
        <v>3688</v>
      </c>
      <c r="B3689" s="4">
        <v>45535</v>
      </c>
      <c r="C3689" s="3" t="inlineStr">
        <is>
          <t>Pedro Sánchez</t>
        </is>
      </c>
      <c r="D3689" s="3" t="inlineStr">
        <is>
          <t>28831142</t>
        </is>
      </c>
      <c r="E3689" s="3" t="inlineStr">
        <is>
          <t>cliente459@outlook.com</t>
        </is>
      </c>
      <c r="F3689" s="3" t="inlineStr">
        <is>
          <t>+54 9 2326 527139</t>
        </is>
      </c>
      <c r="G3689" s="3" t="inlineStr">
        <is>
          <t>Bs As</t>
        </is>
      </c>
      <c r="I3689" s="3" t="inlineStr">
        <is>
          <t>Monitor 24</t>
        </is>
      </c>
      <c r="J3689" s="3" t="inlineStr">
        <is>
          <t>Tecnologia</t>
        </is>
      </c>
      <c r="K3689" s="3">
        <v>1</v>
      </c>
      <c r="L3689" s="5">
        <v>140605.41</v>
      </c>
      <c r="M3689" s="3">
        <v>5</v>
      </c>
      <c r="N3689" s="5">
        <v>133575.14</v>
      </c>
      <c r="O3689" s="3" t="inlineStr">
        <is>
          <t>Tarjeta Débito</t>
        </is>
      </c>
      <c r="P3689" s="3" t="inlineStr">
        <is>
          <t>Sin vendedor</t>
        </is>
      </c>
      <c r="R3689" s="3" t="inlineStr">
        <is>
          <t>Pendiente</t>
        </is>
      </c>
      <c r="S3689" s="3" t="inlineStr">
        <is>
          <t>Producto sin stock</t>
        </is>
      </c>
      <c r="T3689" s="3">
        <f>IF(COUNTA(A3689:S3689)&lt;19,"REVISAR","OK")</f>
        <v>0</v>
      </c>
      <c r="U3689" s="3">
        <f>IF(ISNUMBER(B3689),"OK","REVISAR")</f>
        <v>0</v>
      </c>
      <c r="V3689" s="3">
        <f>IF(AND(ISNUMBER(K3689),K3689&gt;0,K3689&lt;50),"OK","REVISAR")</f>
        <v>0</v>
      </c>
      <c r="W3689" s="3">
        <f>IF(AND(ISNUMBER(L3689),L3689&gt;0,L3689&lt;1000000),"OK","REVISAR")</f>
        <v>0</v>
      </c>
      <c r="X3689" s="3">
        <f>IF(AND(ISNUMBER(K3689),ISNUMBER(L3689),ISNUMBER(M3689),ISNUMBER(N3689)),IF(ABS(N3689-(K3689*L3689*(1-M3689/100)))&gt;1,"REVISAR","OK"),"REVISAR")</f>
        <v>0</v>
      </c>
      <c r="Y3689" s="3">
        <f>IF(AND(ISNUMBER(SEARCH("@",E3689)),ISNUMBER(SEARCH(".",E3689))),"OK","REVISAR")</f>
        <v>0</v>
      </c>
      <c r="Z3689" s="3">
        <f>IF(COUNTIF($A$2:$A$5001,A3689)&gt;1,"REVISAR","OK")</f>
        <v>0</v>
      </c>
    </row>
    <row r="3690">
      <c r="A3690" s="3">
        <v>3689</v>
      </c>
      <c r="B3690" s="4">
        <v>45699</v>
      </c>
      <c r="C3690" s="3" t="inlineStr">
        <is>
          <t>Lucas Rodríguez</t>
        </is>
      </c>
      <c r="D3690" s="3" t="inlineStr">
        <is>
          <t>24329194</t>
        </is>
      </c>
      <c r="E3690" s="3" t="inlineStr">
        <is>
          <t>cliente56@hotmial.com</t>
        </is>
      </c>
      <c r="F3690" s="3" t="inlineStr">
        <is>
          <t>+54 9 2326 826391</t>
        </is>
      </c>
      <c r="G3690" s="3" t="inlineStr">
        <is>
          <t>Capital Federal</t>
        </is>
      </c>
      <c r="K3690" s="3">
        <v>4</v>
      </c>
      <c r="L3690" s="5">
        <v>95704.73</v>
      </c>
      <c r="M3690" s="3">
        <v>0</v>
      </c>
      <c r="N3690" s="5">
        <v>382818.92</v>
      </c>
      <c r="P3690" s="3" t="inlineStr">
        <is>
          <t>Admin</t>
        </is>
      </c>
      <c r="Q3690" s="3" t="inlineStr">
        <is>
          <t>Norte</t>
        </is>
      </c>
      <c r="R3690" s="3" t="inlineStr">
        <is>
          <t>Entregado</t>
        </is>
      </c>
      <c r="S3690" s="3" t="inlineStr">
        <is>
          <t>Producto sin stock</t>
        </is>
      </c>
      <c r="T3690" s="3">
        <f>IF(COUNTA(A3690:S3690)&lt;19,"REVISAR","OK")</f>
        <v>0</v>
      </c>
      <c r="U3690" s="3">
        <f>IF(ISNUMBER(B3690),"OK","REVISAR")</f>
        <v>0</v>
      </c>
      <c r="V3690" s="3">
        <f>IF(AND(ISNUMBER(K3690),K3690&gt;0,K3690&lt;50),"OK","REVISAR")</f>
        <v>0</v>
      </c>
      <c r="W3690" s="3">
        <f>IF(AND(ISNUMBER(L3690),L3690&gt;0,L3690&lt;1000000),"OK","REVISAR")</f>
        <v>0</v>
      </c>
      <c r="X3690" s="3">
        <f>IF(AND(ISNUMBER(K3690),ISNUMBER(L3690),ISNUMBER(M3690),ISNUMBER(N3690)),IF(ABS(N3690-(K3690*L3690*(1-M3690/100)))&gt;1,"REVISAR","OK"),"REVISAR")</f>
        <v>0</v>
      </c>
      <c r="Y3690" s="3">
        <f>IF(AND(ISNUMBER(SEARCH("@",E3690)),ISNUMBER(SEARCH(".",E3690))),"OK","REVISAR")</f>
        <v>0</v>
      </c>
      <c r="Z3690" s="3">
        <f>IF(COUNTIF($A$2:$A$5001,A3690)&gt;1,"REVISAR","OK")</f>
        <v>0</v>
      </c>
    </row>
    <row r="3691">
      <c r="A3691" s="3">
        <v>3690</v>
      </c>
      <c r="B3691" s="4">
        <v>45595</v>
      </c>
      <c r="D3691" s="3" t="inlineStr">
        <is>
          <t>27562593</t>
        </is>
      </c>
      <c r="E3691" s="3" t="inlineStr">
        <is>
          <t>cliente547@hotmial.com</t>
        </is>
      </c>
      <c r="F3691" s="3" t="inlineStr">
        <is>
          <t>+54 9 2326 457568</t>
        </is>
      </c>
      <c r="G3691" s="3" t="inlineStr">
        <is>
          <t>Buenos Aires</t>
        </is>
      </c>
      <c r="I3691" s="3" t="inlineStr">
        <is>
          <t>Producto desconocido</t>
        </is>
      </c>
      <c r="J3691" s="3" t="inlineStr">
        <is>
          <t>perifericos</t>
        </is>
      </c>
      <c r="K3691" s="3">
        <v>6</v>
      </c>
      <c r="L3691" s="5">
        <v>122298.58</v>
      </c>
      <c r="M3691" s="3">
        <v>5</v>
      </c>
      <c r="N3691" s="5">
        <v>697101.91</v>
      </c>
      <c r="O3691" s="3" t="inlineStr">
        <is>
          <t>Cheque</t>
        </is>
      </c>
      <c r="P3691" s="3" t="inlineStr">
        <is>
          <t>Admin</t>
        </is>
      </c>
      <c r="Q3691" s="3" t="inlineStr">
        <is>
          <t>online</t>
        </is>
      </c>
      <c r="S3691" s="3" t="inlineStr">
        <is>
          <t>sin observaciones</t>
        </is>
      </c>
      <c r="T3691" s="3">
        <f>IF(COUNTA(A3691:S3691)&lt;19,"REVISAR","OK")</f>
        <v>0</v>
      </c>
      <c r="U3691" s="3">
        <f>IF(ISNUMBER(B3691),"OK","REVISAR")</f>
        <v>0</v>
      </c>
      <c r="V3691" s="3">
        <f>IF(AND(ISNUMBER(K3691),K3691&gt;0,K3691&lt;50),"OK","REVISAR")</f>
        <v>0</v>
      </c>
      <c r="W3691" s="3">
        <f>IF(AND(ISNUMBER(L3691),L3691&gt;0,L3691&lt;1000000),"OK","REVISAR")</f>
        <v>0</v>
      </c>
      <c r="X3691" s="3">
        <f>IF(AND(ISNUMBER(K3691),ISNUMBER(L3691),ISNUMBER(M3691),ISNUMBER(N3691)),IF(ABS(N3691-(K3691*L3691*(1-M3691/100)))&gt;1,"REVISAR","OK"),"REVISAR")</f>
        <v>0</v>
      </c>
      <c r="Y3691" s="3">
        <f>IF(AND(ISNUMBER(SEARCH("@",E3691)),ISNUMBER(SEARCH(".",E3691))),"OK","REVISAR")</f>
        <v>0</v>
      </c>
      <c r="Z3691" s="3">
        <f>IF(COUNTIF($A$2:$A$5001,A3691)&gt;1,"REVISAR","OK")</f>
        <v>0</v>
      </c>
    </row>
    <row r="3692">
      <c r="A3692" s="3">
        <v>492</v>
      </c>
      <c r="B3692" s="4">
        <v>45755</v>
      </c>
      <c r="C3692" s="3" t="inlineStr">
        <is>
          <t>Pedro Sánchez</t>
        </is>
      </c>
      <c r="D3692" s="3" t="inlineStr">
        <is>
          <t>43751086</t>
        </is>
      </c>
      <c r="E3692" s="3" t="inlineStr">
        <is>
          <t>cliente637@yahoo.com</t>
        </is>
      </c>
      <c r="F3692" s="3" t="inlineStr">
        <is>
          <t>+54 9 2326 791357</t>
        </is>
      </c>
      <c r="G3692" s="3" t="inlineStr">
        <is>
          <t>san antonio de areco</t>
        </is>
      </c>
      <c r="H3692" s="3" t="inlineStr">
        <is>
          <t>Santa Fe</t>
        </is>
      </c>
      <c r="I3692" s="3" t="inlineStr">
        <is>
          <t>Webcam HD</t>
        </is>
      </c>
      <c r="J3692" s="3" t="inlineStr">
        <is>
          <t>Computación</t>
        </is>
      </c>
      <c r="K3692" s="3">
        <v>6</v>
      </c>
      <c r="L3692" s="5">
        <v>39741.45</v>
      </c>
      <c r="M3692" s="3">
        <v>0</v>
      </c>
      <c r="N3692" s="5">
        <v>238448.7</v>
      </c>
      <c r="O3692" s="3" t="inlineStr">
        <is>
          <t>tarjeta credito</t>
        </is>
      </c>
      <c r="Q3692" s="3" t="inlineStr">
        <is>
          <t>Local 1</t>
        </is>
      </c>
      <c r="R3692" s="3" t="inlineStr">
        <is>
          <t>Cancelado</t>
        </is>
      </c>
      <c r="S3692" s="3" t="inlineStr">
        <is>
          <t>OK</t>
        </is>
      </c>
      <c r="T3692" s="3">
        <f>IF(COUNTA(A3692:S3692)&lt;19,"REVISAR","OK")</f>
        <v>0</v>
      </c>
      <c r="U3692" s="3">
        <f>IF(ISNUMBER(B3692),"OK","REVISAR")</f>
        <v>0</v>
      </c>
      <c r="V3692" s="3">
        <f>IF(AND(ISNUMBER(K3692),K3692&gt;0,K3692&lt;50),"OK","REVISAR")</f>
        <v>0</v>
      </c>
      <c r="W3692" s="3">
        <f>IF(AND(ISNUMBER(L3692),L3692&gt;0,L3692&lt;1000000),"OK","REVISAR")</f>
        <v>0</v>
      </c>
      <c r="X3692" s="3">
        <f>IF(AND(ISNUMBER(K3692),ISNUMBER(L3692),ISNUMBER(M3692),ISNUMBER(N3692)),IF(ABS(N3692-(K3692*L3692*(1-M3692/100)))&gt;1,"REVISAR","OK"),"REVISAR")</f>
        <v>0</v>
      </c>
      <c r="Y3692" s="3">
        <f>IF(AND(ISNUMBER(SEARCH("@",E3692)),ISNUMBER(SEARCH(".",E3692))),"OK","REVISAR")</f>
        <v>0</v>
      </c>
      <c r="Z3692" s="3">
        <f>IF(COUNTIF($A$2:$A$5001,A3692)&gt;1,"REVISAR","OK")</f>
        <v>0</v>
      </c>
    </row>
    <row r="3693">
      <c r="A3693" s="3">
        <v>3692</v>
      </c>
      <c r="B3693" s="4">
        <v>45748</v>
      </c>
      <c r="D3693" s="3" t="inlineStr">
        <is>
          <t>Sin DNI</t>
        </is>
      </c>
      <c r="E3693" s="3" t="inlineStr">
        <is>
          <t>cliente656@gmail.com</t>
        </is>
      </c>
      <c r="F3693" s="3" t="inlineStr">
        <is>
          <t>+54 9 2326 450748</t>
        </is>
      </c>
      <c r="G3693" s="3" t="inlineStr">
        <is>
          <t>Capital Federal</t>
        </is>
      </c>
      <c r="H3693" s="3" t="inlineStr">
        <is>
          <t>Mendoza</t>
        </is>
      </c>
      <c r="I3693" s="3" t="inlineStr">
        <is>
          <t>Cargador rápido</t>
        </is>
      </c>
      <c r="J3693" s="3" t="inlineStr">
        <is>
          <t>Tecnologia</t>
        </is>
      </c>
      <c r="K3693" s="3">
        <v>7</v>
      </c>
      <c r="L3693" s="5">
        <v>26105.65</v>
      </c>
      <c r="M3693" s="3">
        <v>5</v>
      </c>
      <c r="N3693" s="5">
        <v>173602.57</v>
      </c>
      <c r="P3693" s="3" t="inlineStr">
        <is>
          <t>Sin vendedor</t>
        </is>
      </c>
      <c r="Q3693" s="3" t="inlineStr">
        <is>
          <t>online</t>
        </is>
      </c>
      <c r="R3693" s="3" t="inlineStr">
        <is>
          <t>Cancelado</t>
        </is>
      </c>
      <c r="S3693" s="3" t="inlineStr">
        <is>
          <t>Cliente reclama demora</t>
        </is>
      </c>
      <c r="T3693" s="3">
        <f>IF(COUNTA(A3693:S3693)&lt;19,"REVISAR","OK")</f>
        <v>0</v>
      </c>
      <c r="U3693" s="3">
        <f>IF(ISNUMBER(B3693),"OK","REVISAR")</f>
        <v>0</v>
      </c>
      <c r="V3693" s="3">
        <f>IF(AND(ISNUMBER(K3693),K3693&gt;0,K3693&lt;50),"OK","REVISAR")</f>
        <v>0</v>
      </c>
      <c r="W3693" s="3">
        <f>IF(AND(ISNUMBER(L3693),L3693&gt;0,L3693&lt;1000000),"OK","REVISAR")</f>
        <v>0</v>
      </c>
      <c r="X3693" s="3">
        <f>IF(AND(ISNUMBER(K3693),ISNUMBER(L3693),ISNUMBER(M3693),ISNUMBER(N3693)),IF(ABS(N3693-(K3693*L3693*(1-M3693/100)))&gt;1,"REVISAR","OK"),"REVISAR")</f>
        <v>0</v>
      </c>
      <c r="Y3693" s="3">
        <f>IF(AND(ISNUMBER(SEARCH("@",E3693)),ISNUMBER(SEARCH(".",E3693))),"OK","REVISAR")</f>
        <v>0</v>
      </c>
      <c r="Z3693" s="3">
        <f>IF(COUNTIF($A$2:$A$5001,A3693)&gt;1,"REVISAR","OK")</f>
        <v>0</v>
      </c>
    </row>
    <row r="3694">
      <c r="A3694" s="3">
        <v>3693</v>
      </c>
      <c r="B3694" s="4">
        <v>45584</v>
      </c>
      <c r="C3694" s="3" t="inlineStr">
        <is>
          <t>Pedro Sánchez</t>
        </is>
      </c>
      <c r="D3694" s="3" t="inlineStr">
        <is>
          <t>29095529</t>
        </is>
      </c>
      <c r="E3694" s="3" t="inlineStr">
        <is>
          <t>cliente598@yahoo.com</t>
        </is>
      </c>
      <c r="F3694" s="3" t="inlineStr">
        <is>
          <t>+54 9 2326 491623</t>
        </is>
      </c>
      <c r="G3694" s="3" t="inlineStr">
        <is>
          <t>Rosario</t>
        </is>
      </c>
      <c r="H3694" s="3" t="inlineStr">
        <is>
          <t>Buenos Aires</t>
        </is>
      </c>
      <c r="K3694" s="3">
        <v>6</v>
      </c>
      <c r="L3694" s="5">
        <v>86573.50999999999</v>
      </c>
      <c r="M3694" s="3">
        <v>0</v>
      </c>
      <c r="N3694" s="5">
        <v>519441.06</v>
      </c>
      <c r="O3694" s="3" t="inlineStr">
        <is>
          <t>Transferencia</t>
        </is>
      </c>
      <c r="R3694" s="3" t="inlineStr">
        <is>
          <t>No aplica</t>
        </is>
      </c>
      <c r="S3694" s="3" t="inlineStr">
        <is>
          <t>Producto sin stock</t>
        </is>
      </c>
      <c r="T3694" s="3">
        <f>IF(COUNTA(A3694:S3694)&lt;19,"REVISAR","OK")</f>
        <v>0</v>
      </c>
      <c r="U3694" s="3">
        <f>IF(ISNUMBER(B3694),"OK","REVISAR")</f>
        <v>0</v>
      </c>
      <c r="V3694" s="3">
        <f>IF(AND(ISNUMBER(K3694),K3694&gt;0,K3694&lt;50),"OK","REVISAR")</f>
        <v>0</v>
      </c>
      <c r="W3694" s="3">
        <f>IF(AND(ISNUMBER(L3694),L3694&gt;0,L3694&lt;1000000),"OK","REVISAR")</f>
        <v>0</v>
      </c>
      <c r="X3694" s="3">
        <f>IF(AND(ISNUMBER(K3694),ISNUMBER(L3694),ISNUMBER(M3694),ISNUMBER(N3694)),IF(ABS(N3694-(K3694*L3694*(1-M3694/100)))&gt;1,"REVISAR","OK"),"REVISAR")</f>
        <v>0</v>
      </c>
      <c r="Y3694" s="3">
        <f>IF(AND(ISNUMBER(SEARCH("@",E3694)),ISNUMBER(SEARCH(".",E3694))),"OK","REVISAR")</f>
        <v>0</v>
      </c>
      <c r="Z3694" s="3">
        <f>IF(COUNTIF($A$2:$A$5001,A3694)&gt;1,"REVISAR","OK")</f>
        <v>0</v>
      </c>
    </row>
    <row r="3695">
      <c r="A3695" s="3">
        <v>3694</v>
      </c>
      <c r="B3695" s="4">
        <v>45756</v>
      </c>
      <c r="D3695" s="3" t="inlineStr">
        <is>
          <t>36896366</t>
        </is>
      </c>
      <c r="E3695" s="3" t="inlineStr">
        <is>
          <t>cliente215@hotmail.com</t>
        </is>
      </c>
      <c r="F3695" s="3" t="inlineStr">
        <is>
          <t>+54 9 2326 522340</t>
        </is>
      </c>
      <c r="G3695" s="3" t="inlineStr">
        <is>
          <t>Mar del Plata</t>
        </is>
      </c>
      <c r="H3695" s="3" t="inlineStr">
        <is>
          <t>Mendoza</t>
        </is>
      </c>
      <c r="I3695" s="3" t="inlineStr">
        <is>
          <t>Notebook 15</t>
        </is>
      </c>
      <c r="J3695" s="3" t="inlineStr">
        <is>
          <t>perifericos</t>
        </is>
      </c>
      <c r="K3695" s="3">
        <v>1</v>
      </c>
      <c r="L3695" s="5">
        <v>41519.07</v>
      </c>
      <c r="M3695" s="3">
        <v>0</v>
      </c>
      <c r="N3695" s="5">
        <v>41519.07</v>
      </c>
      <c r="O3695" s="3" t="inlineStr">
        <is>
          <t>Mercado Pago</t>
        </is>
      </c>
      <c r="R3695" s="3" t="inlineStr">
        <is>
          <t>Cancelado</t>
        </is>
      </c>
      <c r="S3695" s="3" t="inlineStr">
        <is>
          <t>Dirección incompleta</t>
        </is>
      </c>
      <c r="T3695" s="3">
        <f>IF(COUNTA(A3695:S3695)&lt;19,"REVISAR","OK")</f>
        <v>0</v>
      </c>
      <c r="U3695" s="3">
        <f>IF(ISNUMBER(B3695),"OK","REVISAR")</f>
        <v>0</v>
      </c>
      <c r="V3695" s="3">
        <f>IF(AND(ISNUMBER(K3695),K3695&gt;0,K3695&lt;50),"OK","REVISAR")</f>
        <v>0</v>
      </c>
      <c r="W3695" s="3">
        <f>IF(AND(ISNUMBER(L3695),L3695&gt;0,L3695&lt;1000000),"OK","REVISAR")</f>
        <v>0</v>
      </c>
      <c r="X3695" s="3">
        <f>IF(AND(ISNUMBER(K3695),ISNUMBER(L3695),ISNUMBER(M3695),ISNUMBER(N3695)),IF(ABS(N3695-(K3695*L3695*(1-M3695/100)))&gt;1,"REVISAR","OK"),"REVISAR")</f>
        <v>0</v>
      </c>
      <c r="Y3695" s="3">
        <f>IF(AND(ISNUMBER(SEARCH("@",E3695)),ISNUMBER(SEARCH(".",E3695))),"OK","REVISAR")</f>
        <v>0</v>
      </c>
      <c r="Z3695" s="3">
        <f>IF(COUNTIF($A$2:$A$5001,A3695)&gt;1,"REVISAR","OK")</f>
        <v>0</v>
      </c>
    </row>
    <row r="3696">
      <c r="A3696" s="3">
        <v>3695</v>
      </c>
      <c r="B3696" s="4">
        <v>45327</v>
      </c>
      <c r="C3696" s="3" t="inlineStr">
        <is>
          <t>Ana Martínez</t>
        </is>
      </c>
      <c r="D3696" s="3" t="inlineStr">
        <is>
          <t>40294152</t>
        </is>
      </c>
      <c r="E3696" s="3" t="inlineStr">
        <is>
          <t>cliente505@</t>
        </is>
      </c>
      <c r="F3696" s="3" t="inlineStr">
        <is>
          <t>+54 9 2326 341475</t>
        </is>
      </c>
      <c r="G3696" s="3" t="inlineStr">
        <is>
          <t>San Antonio de Areco</t>
        </is>
      </c>
      <c r="H3696" s="3" t="inlineStr">
        <is>
          <t>Córdoba</t>
        </is>
      </c>
      <c r="J3696" s="3" t="inlineStr">
        <is>
          <t>Computación</t>
        </is>
      </c>
      <c r="K3696" s="3">
        <v>1</v>
      </c>
      <c r="L3696" s="5">
        <v>15778.37</v>
      </c>
      <c r="M3696" s="3">
        <v>0</v>
      </c>
      <c r="N3696" s="5">
        <v>15778.37</v>
      </c>
      <c r="O3696" s="3" t="inlineStr">
        <is>
          <t>transf</t>
        </is>
      </c>
      <c r="P3696" s="3" t="inlineStr">
        <is>
          <t>Admin</t>
        </is>
      </c>
      <c r="Q3696" s="3" t="inlineStr">
        <is>
          <t>Norte</t>
        </is>
      </c>
      <c r="R3696" s="3" t="inlineStr">
        <is>
          <t>En camino</t>
        </is>
      </c>
      <c r="S3696" s="3" t="inlineStr">
        <is>
          <t>sin observaciones</t>
        </is>
      </c>
      <c r="T3696" s="3">
        <f>IF(COUNTA(A3696:S3696)&lt;19,"REVISAR","OK")</f>
        <v>0</v>
      </c>
      <c r="U3696" s="3">
        <f>IF(ISNUMBER(B3696),"OK","REVISAR")</f>
        <v>0</v>
      </c>
      <c r="V3696" s="3">
        <f>IF(AND(ISNUMBER(K3696),K3696&gt;0,K3696&lt;50),"OK","REVISAR")</f>
        <v>0</v>
      </c>
      <c r="W3696" s="3">
        <f>IF(AND(ISNUMBER(L3696),L3696&gt;0,L3696&lt;1000000),"OK","REVISAR")</f>
        <v>0</v>
      </c>
      <c r="X3696" s="3">
        <f>IF(AND(ISNUMBER(K3696),ISNUMBER(L3696),ISNUMBER(M3696),ISNUMBER(N3696)),IF(ABS(N3696-(K3696*L3696*(1-M3696/100)))&gt;1,"REVISAR","OK"),"REVISAR")</f>
        <v>0</v>
      </c>
      <c r="Y3696" s="3">
        <f>IF(AND(ISNUMBER(SEARCH("@",E3696)),ISNUMBER(SEARCH(".",E3696))),"OK","REVISAR")</f>
        <v>0</v>
      </c>
      <c r="Z3696" s="3">
        <f>IF(COUNTIF($A$2:$A$5001,A3696)&gt;1,"REVISAR","OK")</f>
        <v>0</v>
      </c>
    </row>
    <row r="3697">
      <c r="A3697" s="3">
        <v>3696</v>
      </c>
      <c r="B3697" s="4">
        <v>45492</v>
      </c>
      <c r="C3697" s="3" t="inlineStr">
        <is>
          <t>Valentina Díaz</t>
        </is>
      </c>
      <c r="D3697" s="3" t="inlineStr">
        <is>
          <t>27240966</t>
        </is>
      </c>
      <c r="E3697" s="3" t="inlineStr">
        <is>
          <t>cliente737@hotmail.com</t>
        </is>
      </c>
      <c r="F3697" s="3" t="inlineStr">
        <is>
          <t>+54 9 2326 105576</t>
        </is>
      </c>
      <c r="H3697" s="3" t="inlineStr">
        <is>
          <t>buenos aires</t>
        </is>
      </c>
      <c r="I3697" s="3" t="inlineStr">
        <is>
          <t>Parlante portátil</t>
        </is>
      </c>
      <c r="J3697" s="3" t="inlineStr">
        <is>
          <t>Computación</t>
        </is>
      </c>
      <c r="K3697" s="3">
        <v>7</v>
      </c>
      <c r="L3697" s="5">
        <v>178685.64</v>
      </c>
      <c r="M3697" s="3">
        <v>0</v>
      </c>
      <c r="N3697" s="5">
        <v>1250799.48</v>
      </c>
      <c r="O3697" s="3" t="inlineStr">
        <is>
          <t>MercadoPago</t>
        </is>
      </c>
      <c r="P3697" s="3" t="inlineStr">
        <is>
          <t>Paul</t>
        </is>
      </c>
      <c r="Q3697" s="3" t="inlineStr">
        <is>
          <t>local 1</t>
        </is>
      </c>
      <c r="R3697" s="3" t="inlineStr">
        <is>
          <t>entregado</t>
        </is>
      </c>
      <c r="T3697" s="3">
        <f>IF(COUNTA(A3697:S3697)&lt;19,"REVISAR","OK")</f>
        <v>0</v>
      </c>
      <c r="U3697" s="3">
        <f>IF(ISNUMBER(B3697),"OK","REVISAR")</f>
        <v>0</v>
      </c>
      <c r="V3697" s="3">
        <f>IF(AND(ISNUMBER(K3697),K3697&gt;0,K3697&lt;50),"OK","REVISAR")</f>
        <v>0</v>
      </c>
      <c r="W3697" s="3">
        <f>IF(AND(ISNUMBER(L3697),L3697&gt;0,L3697&lt;1000000),"OK","REVISAR")</f>
        <v>0</v>
      </c>
      <c r="X3697" s="3">
        <f>IF(AND(ISNUMBER(K3697),ISNUMBER(L3697),ISNUMBER(M3697),ISNUMBER(N3697)),IF(ABS(N3697-(K3697*L3697*(1-M3697/100)))&gt;1,"REVISAR","OK"),"REVISAR")</f>
        <v>0</v>
      </c>
      <c r="Y3697" s="3">
        <f>IF(AND(ISNUMBER(SEARCH("@",E3697)),ISNUMBER(SEARCH(".",E3697))),"OK","REVISAR")</f>
        <v>0</v>
      </c>
      <c r="Z3697" s="3">
        <f>IF(COUNTIF($A$2:$A$5001,A3697)&gt;1,"REVISAR","OK")</f>
        <v>0</v>
      </c>
    </row>
    <row r="3698">
      <c r="A3698" s="3">
        <v>3697</v>
      </c>
      <c r="B3698" s="4">
        <v>45675</v>
      </c>
      <c r="C3698" s="3" t="inlineStr">
        <is>
          <t>Juan Pérez</t>
        </is>
      </c>
      <c r="D3698" s="3" t="inlineStr">
        <is>
          <t>25644475</t>
        </is>
      </c>
      <c r="E3698" s="3" t="inlineStr">
        <is>
          <t>cliente13@outlook.com</t>
        </is>
      </c>
      <c r="F3698" s="3" t="inlineStr">
        <is>
          <t>+54 9 2326 497172</t>
        </is>
      </c>
      <c r="G3698" s="3" t="inlineStr">
        <is>
          <t>Buenos Aires</t>
        </is>
      </c>
      <c r="I3698" s="3" t="inlineStr">
        <is>
          <t>Mouse gamer</t>
        </is>
      </c>
      <c r="J3698" s="3" t="inlineStr">
        <is>
          <t>Accesorios</t>
        </is>
      </c>
      <c r="K3698" s="3">
        <v>4</v>
      </c>
      <c r="L3698" s="5">
        <v>131930.98</v>
      </c>
      <c r="M3698" s="3">
        <v>25</v>
      </c>
      <c r="N3698" s="5">
        <v>395792.94</v>
      </c>
      <c r="O3698" s="3" t="inlineStr">
        <is>
          <t>Efectivo</t>
        </is>
      </c>
      <c r="P3698" s="3" t="inlineStr">
        <is>
          <t>Isaías</t>
        </is>
      </c>
      <c r="Q3698" s="3" t="inlineStr">
        <is>
          <t>Sucursal Norte</t>
        </is>
      </c>
      <c r="T3698" s="3">
        <f>IF(COUNTA(A3698:S3698)&lt;19,"REVISAR","OK")</f>
        <v>0</v>
      </c>
      <c r="U3698" s="3">
        <f>IF(ISNUMBER(B3698),"OK","REVISAR")</f>
        <v>0</v>
      </c>
      <c r="V3698" s="3">
        <f>IF(AND(ISNUMBER(K3698),K3698&gt;0,K3698&lt;50),"OK","REVISAR")</f>
        <v>0</v>
      </c>
      <c r="W3698" s="3">
        <f>IF(AND(ISNUMBER(L3698),L3698&gt;0,L3698&lt;1000000),"OK","REVISAR")</f>
        <v>0</v>
      </c>
      <c r="X3698" s="3">
        <f>IF(AND(ISNUMBER(K3698),ISNUMBER(L3698),ISNUMBER(M3698),ISNUMBER(N3698)),IF(ABS(N3698-(K3698*L3698*(1-M3698/100)))&gt;1,"REVISAR","OK"),"REVISAR")</f>
        <v>0</v>
      </c>
      <c r="Y3698" s="3">
        <f>IF(AND(ISNUMBER(SEARCH("@",E3698)),ISNUMBER(SEARCH(".",E3698))),"OK","REVISAR")</f>
        <v>0</v>
      </c>
      <c r="Z3698" s="3">
        <f>IF(COUNTIF($A$2:$A$5001,A3698)&gt;1,"REVISAR","OK")</f>
        <v>0</v>
      </c>
    </row>
    <row r="3699">
      <c r="A3699" s="3">
        <v>3698</v>
      </c>
      <c r="B3699" s="4">
        <v>45644</v>
      </c>
      <c r="C3699" s="3" t="inlineStr">
        <is>
          <t>Lucas Rodríguez</t>
        </is>
      </c>
      <c r="D3699" s="3" t="inlineStr">
        <is>
          <t>34043453</t>
        </is>
      </c>
      <c r="E3699" s="3" t="inlineStr">
        <is>
          <t>cliente393@yahoo.com</t>
        </is>
      </c>
      <c r="F3699" s="3" t="inlineStr">
        <is>
          <t>+54 9 2326 968301</t>
        </is>
      </c>
      <c r="G3699" s="3" t="inlineStr">
        <is>
          <t>Areco</t>
        </is>
      </c>
      <c r="H3699" s="3" t="inlineStr">
        <is>
          <t>Cordoba</t>
        </is>
      </c>
      <c r="I3699" s="3" t="inlineStr">
        <is>
          <t>Memoria RAM 8GB</t>
        </is>
      </c>
      <c r="J3699" s="3" t="inlineStr">
        <is>
          <t>Periféricos</t>
        </is>
      </c>
      <c r="K3699" s="3">
        <v>7</v>
      </c>
      <c r="L3699" s="5">
        <v>159633.97</v>
      </c>
      <c r="O3699" s="3" t="inlineStr">
        <is>
          <t>transf</t>
        </is>
      </c>
      <c r="P3699" s="3" t="inlineStr">
        <is>
          <t>Isaías</t>
        </is>
      </c>
      <c r="Q3699" s="3" t="inlineStr">
        <is>
          <t>Sucursal Centro</t>
        </is>
      </c>
      <c r="R3699" s="3" t="inlineStr">
        <is>
          <t>En camino</t>
        </is>
      </c>
      <c r="S3699" s="3" t="inlineStr">
        <is>
          <t>Pago a confirmar</t>
        </is>
      </c>
      <c r="T3699" s="3">
        <f>IF(COUNTA(A3699:S3699)&lt;19,"REVISAR","OK")</f>
        <v>0</v>
      </c>
      <c r="U3699" s="3">
        <f>IF(ISNUMBER(B3699),"OK","REVISAR")</f>
        <v>0</v>
      </c>
      <c r="V3699" s="3">
        <f>IF(AND(ISNUMBER(K3699),K3699&gt;0,K3699&lt;50),"OK","REVISAR")</f>
        <v>0</v>
      </c>
      <c r="W3699" s="3">
        <f>IF(AND(ISNUMBER(L3699),L3699&gt;0,L3699&lt;1000000),"OK","REVISAR")</f>
        <v>0</v>
      </c>
      <c r="X3699" s="3">
        <f>IF(AND(ISNUMBER(K3699),ISNUMBER(L3699),ISNUMBER(M3699),ISNUMBER(N3699)),IF(ABS(N3699-(K3699*L3699*(1-M3699/100)))&gt;1,"REVISAR","OK"),"REVISAR")</f>
        <v>0</v>
      </c>
      <c r="Y3699" s="3">
        <f>IF(AND(ISNUMBER(SEARCH("@",E3699)),ISNUMBER(SEARCH(".",E3699))),"OK","REVISAR")</f>
        <v>0</v>
      </c>
      <c r="Z3699" s="3">
        <f>IF(COUNTIF($A$2:$A$5001,A3699)&gt;1,"REVISAR","OK")</f>
        <v>0</v>
      </c>
    </row>
    <row r="3700">
      <c r="A3700" s="3">
        <v>3699</v>
      </c>
      <c r="B3700" s="4" t="inlineStr">
        <is>
          <t>sin fecha</t>
        </is>
      </c>
      <c r="C3700" s="3" t="inlineStr">
        <is>
          <t>Juan Pérez</t>
        </is>
      </c>
      <c r="D3700" s="3" t="inlineStr">
        <is>
          <t>21034969</t>
        </is>
      </c>
      <c r="E3700" s="3" t="inlineStr">
        <is>
          <t>cliente600@</t>
        </is>
      </c>
      <c r="F3700" s="3" t="inlineStr">
        <is>
          <t>+54 9 2326 698157</t>
        </is>
      </c>
      <c r="G3700" s="3" t="inlineStr">
        <is>
          <t>La Plata</t>
        </is>
      </c>
      <c r="I3700" s="3" t="inlineStr">
        <is>
          <t>Silla gamer</t>
        </is>
      </c>
      <c r="J3700" s="3" t="inlineStr">
        <is>
          <t>Tecnologia</t>
        </is>
      </c>
      <c r="K3700" s="3">
        <v>8</v>
      </c>
      <c r="L3700" s="5">
        <v>170079.18</v>
      </c>
      <c r="M3700" s="3">
        <v>0</v>
      </c>
      <c r="N3700" s="5">
        <v>0</v>
      </c>
      <c r="O3700" s="3" t="inlineStr">
        <is>
          <t>transf</t>
        </is>
      </c>
      <c r="P3700" s="3" t="inlineStr">
        <is>
          <t>admin</t>
        </is>
      </c>
      <c r="Q3700" s="3" t="inlineStr">
        <is>
          <t>Sucursal Centro</t>
        </is>
      </c>
      <c r="R3700" s="3" t="inlineStr">
        <is>
          <t>Cancelado</t>
        </is>
      </c>
      <c r="S3700" s="3" t="inlineStr">
        <is>
          <t>Precio cargado manualmente</t>
        </is>
      </c>
      <c r="T3700" s="3">
        <f>IF(COUNTA(A3700:S3700)&lt;19,"REVISAR","OK")</f>
        <v>0</v>
      </c>
      <c r="U3700" s="3">
        <f>IF(ISNUMBER(B3700),"OK","REVISAR")</f>
        <v>0</v>
      </c>
      <c r="V3700" s="3">
        <f>IF(AND(ISNUMBER(K3700),K3700&gt;0,K3700&lt;50),"OK","REVISAR")</f>
        <v>0</v>
      </c>
      <c r="W3700" s="3">
        <f>IF(AND(ISNUMBER(L3700),L3700&gt;0,L3700&lt;1000000),"OK","REVISAR")</f>
        <v>0</v>
      </c>
      <c r="X3700" s="3">
        <f>IF(AND(ISNUMBER(K3700),ISNUMBER(L3700),ISNUMBER(M3700),ISNUMBER(N3700)),IF(ABS(N3700-(K3700*L3700*(1-M3700/100)))&gt;1,"REVISAR","OK"),"REVISAR")</f>
        <v>0</v>
      </c>
      <c r="Y3700" s="3">
        <f>IF(AND(ISNUMBER(SEARCH("@",E3700)),ISNUMBER(SEARCH(".",E3700))),"OK","REVISAR")</f>
        <v>0</v>
      </c>
      <c r="Z3700" s="3">
        <f>IF(COUNTIF($A$2:$A$5001,A3700)&gt;1,"REVISAR","OK")</f>
        <v>0</v>
      </c>
    </row>
    <row r="3701">
      <c r="A3701" s="3">
        <v>3700</v>
      </c>
      <c r="B3701" s="4">
        <v>45596</v>
      </c>
      <c r="C3701" s="3" t="inlineStr">
        <is>
          <t>Pedro Sánchez</t>
        </is>
      </c>
      <c r="D3701" s="3" t="inlineStr">
        <is>
          <t>25730345</t>
        </is>
      </c>
      <c r="E3701" s="3" t="inlineStr">
        <is>
          <t>cliente406@sinmail</t>
        </is>
      </c>
      <c r="F3701" s="3" t="inlineStr">
        <is>
          <t>+54 9 2326 375860</t>
        </is>
      </c>
      <c r="G3701" s="3" t="inlineStr">
        <is>
          <t>Rosario</t>
        </is>
      </c>
      <c r="H3701" s="3" t="inlineStr">
        <is>
          <t>Buenos Aires</t>
        </is>
      </c>
      <c r="I3701" s="3" t="inlineStr">
        <is>
          <t>Cable USB-C</t>
        </is>
      </c>
      <c r="J3701" s="3" t="inlineStr">
        <is>
          <t>Computación</t>
        </is>
      </c>
      <c r="K3701" s="3">
        <v>5</v>
      </c>
      <c r="L3701" s="5">
        <v>62047.85</v>
      </c>
      <c r="M3701" s="3">
        <v>15</v>
      </c>
      <c r="N3701" s="5">
        <v>263703.36</v>
      </c>
      <c r="O3701" s="3" t="inlineStr">
        <is>
          <t>Cheque</t>
        </is>
      </c>
      <c r="P3701" s="3" t="inlineStr">
        <is>
          <t>Sin vendedor</t>
        </is>
      </c>
      <c r="Q3701" s="3" t="inlineStr">
        <is>
          <t>Centro</t>
        </is>
      </c>
      <c r="R3701" s="3" t="inlineStr">
        <is>
          <t>En camino</t>
        </is>
      </c>
      <c r="S3701" s="3" t="inlineStr">
        <is>
          <t>sin observaciones</t>
        </is>
      </c>
      <c r="T3701" s="3">
        <f>IF(COUNTA(A3701:S3701)&lt;19,"REVISAR","OK")</f>
        <v>0</v>
      </c>
      <c r="U3701" s="3">
        <f>IF(ISNUMBER(B3701),"OK","REVISAR")</f>
        <v>0</v>
      </c>
      <c r="V3701" s="3">
        <f>IF(AND(ISNUMBER(K3701),K3701&gt;0,K3701&lt;50),"OK","REVISAR")</f>
        <v>0</v>
      </c>
      <c r="W3701" s="3">
        <f>IF(AND(ISNUMBER(L3701),L3701&gt;0,L3701&lt;1000000),"OK","REVISAR")</f>
        <v>0</v>
      </c>
      <c r="X3701" s="3">
        <f>IF(AND(ISNUMBER(K3701),ISNUMBER(L3701),ISNUMBER(M3701),ISNUMBER(N3701)),IF(ABS(N3701-(K3701*L3701*(1-M3701/100)))&gt;1,"REVISAR","OK"),"REVISAR")</f>
        <v>0</v>
      </c>
      <c r="Y3701" s="3">
        <f>IF(AND(ISNUMBER(SEARCH("@",E3701)),ISNUMBER(SEARCH(".",E3701))),"OK","REVISAR")</f>
        <v>0</v>
      </c>
      <c r="Z3701" s="3">
        <f>IF(COUNTIF($A$2:$A$5001,A3701)&gt;1,"REVISAR","OK")</f>
        <v>0</v>
      </c>
    </row>
    <row r="3702">
      <c r="A3702" s="3">
        <v>3701</v>
      </c>
      <c r="B3702" s="4">
        <v>45433</v>
      </c>
      <c r="C3702" s="3" t="inlineStr">
        <is>
          <t>Cliente Sin Nombre</t>
        </is>
      </c>
      <c r="D3702" s="3" t="inlineStr">
        <is>
          <t>31542751</t>
        </is>
      </c>
      <c r="E3702" s="3" t="inlineStr">
        <is>
          <t>cliente373@yahoo.com</t>
        </is>
      </c>
      <c r="F3702" s="3" t="inlineStr">
        <is>
          <t>+54 9 2326 602674</t>
        </is>
      </c>
      <c r="G3702" s="3" t="inlineStr">
        <is>
          <t>Buenos Aires</t>
        </is>
      </c>
      <c r="H3702" s="3" t="inlineStr">
        <is>
          <t>buenos aires</t>
        </is>
      </c>
      <c r="I3702" s="3" t="inlineStr">
        <is>
          <t>Cable USB-C</t>
        </is>
      </c>
      <c r="K3702" s="3">
        <v>2</v>
      </c>
      <c r="L3702" s="5">
        <v>2947.7</v>
      </c>
      <c r="M3702" s="3">
        <v>150</v>
      </c>
      <c r="N3702" s="5">
        <v>-2947.7</v>
      </c>
      <c r="O3702" s="3" t="inlineStr">
        <is>
          <t>tarjeta credito</t>
        </is>
      </c>
      <c r="P3702" s="3" t="inlineStr">
        <is>
          <t>admin</t>
        </is>
      </c>
      <c r="Q3702" s="3" t="inlineStr">
        <is>
          <t>Sucursal Norte</t>
        </is>
      </c>
      <c r="R3702" s="3" t="inlineStr">
        <is>
          <t>pendiente</t>
        </is>
      </c>
      <c r="S3702" s="3" t="inlineStr">
        <is>
          <t>Duplicado probable</t>
        </is>
      </c>
      <c r="T3702" s="3">
        <f>IF(COUNTA(A3702:S3702)&lt;19,"REVISAR","OK")</f>
        <v>0</v>
      </c>
      <c r="U3702" s="3">
        <f>IF(ISNUMBER(B3702),"OK","REVISAR")</f>
        <v>0</v>
      </c>
      <c r="V3702" s="3">
        <f>IF(AND(ISNUMBER(K3702),K3702&gt;0,K3702&lt;50),"OK","REVISAR")</f>
        <v>0</v>
      </c>
      <c r="W3702" s="3">
        <f>IF(AND(ISNUMBER(L3702),L3702&gt;0,L3702&lt;1000000),"OK","REVISAR")</f>
        <v>0</v>
      </c>
      <c r="X3702" s="3">
        <f>IF(AND(ISNUMBER(K3702),ISNUMBER(L3702),ISNUMBER(M3702),ISNUMBER(N3702)),IF(ABS(N3702-(K3702*L3702*(1-M3702/100)))&gt;1,"REVISAR","OK"),"REVISAR")</f>
        <v>0</v>
      </c>
      <c r="Y3702" s="3">
        <f>IF(AND(ISNUMBER(SEARCH("@",E3702)),ISNUMBER(SEARCH(".",E3702))),"OK","REVISAR")</f>
        <v>0</v>
      </c>
      <c r="Z3702" s="3">
        <f>IF(COUNTIF($A$2:$A$5001,A3702)&gt;1,"REVISAR","OK")</f>
        <v>0</v>
      </c>
    </row>
    <row r="3703">
      <c r="A3703" s="3">
        <v>3702</v>
      </c>
      <c r="B3703" s="4">
        <v>45667</v>
      </c>
      <c r="D3703" s="3" t="inlineStr">
        <is>
          <t>21067469</t>
        </is>
      </c>
      <c r="E3703" s="3" t="inlineStr">
        <is>
          <t>cliente862@yahoo.com</t>
        </is>
      </c>
      <c r="F3703" s="3" t="inlineStr">
        <is>
          <t>+54 9 2326 902399</t>
        </is>
      </c>
      <c r="H3703" s="3" t="inlineStr">
        <is>
          <t>CABA</t>
        </is>
      </c>
      <c r="I3703" s="3" t="inlineStr">
        <is>
          <t>Cargador rápido</t>
        </is>
      </c>
      <c r="J3703" s="3" t="inlineStr">
        <is>
          <t>Accesorios</t>
        </is>
      </c>
      <c r="K3703" s="3" t="inlineStr">
        <is>
          <t>dos</t>
        </is>
      </c>
      <c r="L3703" s="5">
        <v>9999999</v>
      </c>
      <c r="M3703" s="3">
        <v>10</v>
      </c>
      <c r="P3703" s="3" t="inlineStr">
        <is>
          <t>Admin</t>
        </is>
      </c>
      <c r="Q3703" s="3" t="inlineStr">
        <is>
          <t>Sucursal Norte</t>
        </is>
      </c>
      <c r="R3703" s="3" t="inlineStr">
        <is>
          <t>Entregado</t>
        </is>
      </c>
      <c r="S3703" s="3" t="inlineStr">
        <is>
          <t>sin observaciones</t>
        </is>
      </c>
      <c r="T3703" s="3">
        <f>IF(COUNTA(A3703:S3703)&lt;19,"REVISAR","OK")</f>
        <v>0</v>
      </c>
      <c r="U3703" s="3">
        <f>IF(ISNUMBER(B3703),"OK","REVISAR")</f>
        <v>0</v>
      </c>
      <c r="V3703" s="3">
        <f>IF(AND(ISNUMBER(K3703),K3703&gt;0,K3703&lt;50),"OK","REVISAR")</f>
        <v>0</v>
      </c>
      <c r="W3703" s="3">
        <f>IF(AND(ISNUMBER(L3703),L3703&gt;0,L3703&lt;1000000),"OK","REVISAR")</f>
        <v>0</v>
      </c>
      <c r="X3703" s="3">
        <f>IF(AND(ISNUMBER(K3703),ISNUMBER(L3703),ISNUMBER(M3703),ISNUMBER(N3703)),IF(ABS(N3703-(K3703*L3703*(1-M3703/100)))&gt;1,"REVISAR","OK"),"REVISAR")</f>
        <v>0</v>
      </c>
      <c r="Y3703" s="3">
        <f>IF(AND(ISNUMBER(SEARCH("@",E3703)),ISNUMBER(SEARCH(".",E3703))),"OK","REVISAR")</f>
        <v>0</v>
      </c>
      <c r="Z3703" s="3">
        <f>IF(COUNTIF($A$2:$A$5001,A3703)&gt;1,"REVISAR","OK")</f>
        <v>0</v>
      </c>
    </row>
    <row r="3704">
      <c r="A3704" s="3">
        <v>3703</v>
      </c>
      <c r="B3704" s="4">
        <v>45420</v>
      </c>
      <c r="C3704" s="3" t="inlineStr">
        <is>
          <t>Valentina Díaz</t>
        </is>
      </c>
      <c r="D3704" s="3" t="inlineStr">
        <is>
          <t>23039661</t>
        </is>
      </c>
      <c r="E3704" s="3" t="inlineStr">
        <is>
          <t>cliente338@gmai.com</t>
        </is>
      </c>
      <c r="F3704" s="3" t="inlineStr">
        <is>
          <t>+54 9 2326 333212</t>
        </is>
      </c>
      <c r="G3704" s="3" t="inlineStr">
        <is>
          <t>Cordoba</t>
        </is>
      </c>
      <c r="H3704" s="3" t="inlineStr">
        <is>
          <t>Buenos Aires</t>
        </is>
      </c>
      <c r="I3704" s="3" t="inlineStr">
        <is>
          <t>Monitor 24</t>
        </is>
      </c>
      <c r="K3704" s="3">
        <v>5</v>
      </c>
      <c r="L3704" s="5">
        <v>153799.09</v>
      </c>
      <c r="M3704" s="3">
        <v>10</v>
      </c>
      <c r="N3704" s="5">
        <v>692095.91</v>
      </c>
      <c r="O3704" s="3" t="inlineStr">
        <is>
          <t>tarjeta credito</t>
        </is>
      </c>
      <c r="P3704" s="3" t="inlineStr">
        <is>
          <t>Sofía</t>
        </is>
      </c>
      <c r="Q3704" s="3" t="inlineStr">
        <is>
          <t>Sucursal Centro</t>
        </is>
      </c>
      <c r="R3704" s="3" t="inlineStr">
        <is>
          <t>Cancelado</t>
        </is>
      </c>
      <c r="S3704" s="3" t="inlineStr">
        <is>
          <t>Precio cargado manualmente</t>
        </is>
      </c>
      <c r="T3704" s="3">
        <f>IF(COUNTA(A3704:S3704)&lt;19,"REVISAR","OK")</f>
        <v>0</v>
      </c>
      <c r="U3704" s="3">
        <f>IF(ISNUMBER(B3704),"OK","REVISAR")</f>
        <v>0</v>
      </c>
      <c r="V3704" s="3">
        <f>IF(AND(ISNUMBER(K3704),K3704&gt;0,K3704&lt;50),"OK","REVISAR")</f>
        <v>0</v>
      </c>
      <c r="W3704" s="3">
        <f>IF(AND(ISNUMBER(L3704),L3704&gt;0,L3704&lt;1000000),"OK","REVISAR")</f>
        <v>0</v>
      </c>
      <c r="X3704" s="3">
        <f>IF(AND(ISNUMBER(K3704),ISNUMBER(L3704),ISNUMBER(M3704),ISNUMBER(N3704)),IF(ABS(N3704-(K3704*L3704*(1-M3704/100)))&gt;1,"REVISAR","OK"),"REVISAR")</f>
        <v>0</v>
      </c>
      <c r="Y3704" s="3">
        <f>IF(AND(ISNUMBER(SEARCH("@",E3704)),ISNUMBER(SEARCH(".",E3704))),"OK","REVISAR")</f>
        <v>0</v>
      </c>
      <c r="Z3704" s="3">
        <f>IF(COUNTIF($A$2:$A$5001,A3704)&gt;1,"REVISAR","OK")</f>
        <v>0</v>
      </c>
    </row>
    <row r="3705">
      <c r="A3705" s="3">
        <v>3704</v>
      </c>
      <c r="C3705" s="3" t="inlineStr">
        <is>
          <t>Sofía García</t>
        </is>
      </c>
      <c r="D3705" s="3" t="inlineStr">
        <is>
          <t>36819712</t>
        </is>
      </c>
      <c r="E3705" s="3" t="inlineStr">
        <is>
          <t>cliente871@sinmail</t>
        </is>
      </c>
      <c r="F3705" s="3" t="inlineStr">
        <is>
          <t>+54 9 2326 567925</t>
        </is>
      </c>
      <c r="G3705" s="3" t="inlineStr">
        <is>
          <t>Rosario</t>
        </is>
      </c>
      <c r="H3705" s="3" t="inlineStr">
        <is>
          <t>Mendoza</t>
        </is>
      </c>
      <c r="I3705" s="3" t="inlineStr">
        <is>
          <t>Silla gamer</t>
        </is>
      </c>
      <c r="J3705" s="3" t="inlineStr">
        <is>
          <t>perifericos</t>
        </is>
      </c>
      <c r="K3705" s="3">
        <v>8</v>
      </c>
      <c r="L3705" s="5">
        <v>171064.54</v>
      </c>
      <c r="M3705" s="3">
        <v>0</v>
      </c>
      <c r="N3705" s="5">
        <v>1368516.32</v>
      </c>
      <c r="P3705" s="3" t="inlineStr">
        <is>
          <t>Isaías</t>
        </is>
      </c>
      <c r="Q3705" s="3" t="inlineStr">
        <is>
          <t>Online</t>
        </is>
      </c>
      <c r="R3705" s="3" t="inlineStr">
        <is>
          <t>entregado</t>
        </is>
      </c>
      <c r="S3705" s="3" t="inlineStr">
        <is>
          <t>Cliente reclama demora</t>
        </is>
      </c>
      <c r="T3705" s="3">
        <f>IF(COUNTA(A3705:S3705)&lt;19,"REVISAR","OK")</f>
        <v>0</v>
      </c>
      <c r="U3705" s="3">
        <f>IF(ISNUMBER(B3705),"OK","REVISAR")</f>
        <v>0</v>
      </c>
      <c r="V3705" s="3">
        <f>IF(AND(ISNUMBER(K3705),K3705&gt;0,K3705&lt;50),"OK","REVISAR")</f>
        <v>0</v>
      </c>
      <c r="W3705" s="3">
        <f>IF(AND(ISNUMBER(L3705),L3705&gt;0,L3705&lt;1000000),"OK","REVISAR")</f>
        <v>0</v>
      </c>
      <c r="X3705" s="3">
        <f>IF(AND(ISNUMBER(K3705),ISNUMBER(L3705),ISNUMBER(M3705),ISNUMBER(N3705)),IF(ABS(N3705-(K3705*L3705*(1-M3705/100)))&gt;1,"REVISAR","OK"),"REVISAR")</f>
        <v>0</v>
      </c>
      <c r="Y3705" s="3">
        <f>IF(AND(ISNUMBER(SEARCH("@",E3705)),ISNUMBER(SEARCH(".",E3705))),"OK","REVISAR")</f>
        <v>0</v>
      </c>
      <c r="Z3705" s="3">
        <f>IF(COUNTIF($A$2:$A$5001,A3705)&gt;1,"REVISAR","OK")</f>
        <v>0</v>
      </c>
    </row>
    <row r="3706">
      <c r="A3706" s="3">
        <v>3705</v>
      </c>
      <c r="B3706" s="4">
        <v>45576</v>
      </c>
      <c r="C3706" s="3" t="inlineStr">
        <is>
          <t>Ana Martínez</t>
        </is>
      </c>
      <c r="D3706" s="3" t="inlineStr">
        <is>
          <t>40005386</t>
        </is>
      </c>
      <c r="E3706" s="3" t="inlineStr">
        <is>
          <t>cliente118@sinmail</t>
        </is>
      </c>
      <c r="F3706" s="3" t="inlineStr">
        <is>
          <t>+54 9 2326 369811</t>
        </is>
      </c>
      <c r="H3706" s="3" t="inlineStr">
        <is>
          <t>Córdoba</t>
        </is>
      </c>
      <c r="I3706" s="3" t="inlineStr">
        <is>
          <t>Monitor 24</t>
        </is>
      </c>
      <c r="J3706" s="3" t="inlineStr">
        <is>
          <t>tecnologia</t>
        </is>
      </c>
      <c r="K3706" s="3">
        <v>7</v>
      </c>
      <c r="L3706" s="5">
        <v>69924.02</v>
      </c>
      <c r="M3706" s="3">
        <v>25</v>
      </c>
      <c r="N3706" s="5">
        <v>367101.1</v>
      </c>
      <c r="O3706" s="3" t="inlineStr">
        <is>
          <t>Efectivo</t>
        </is>
      </c>
      <c r="P3706" s="3" t="inlineStr">
        <is>
          <t>Paul</t>
        </is>
      </c>
      <c r="Q3706" s="3" t="inlineStr">
        <is>
          <t>Online</t>
        </is>
      </c>
      <c r="R3706" s="3" t="inlineStr">
        <is>
          <t>entregado</t>
        </is>
      </c>
      <c r="S3706" s="3" t="inlineStr">
        <is>
          <t>Pago a confirmar</t>
        </is>
      </c>
      <c r="T3706" s="3">
        <f>IF(COUNTA(A3706:S3706)&lt;19,"REVISAR","OK")</f>
        <v>0</v>
      </c>
      <c r="U3706" s="3">
        <f>IF(ISNUMBER(B3706),"OK","REVISAR")</f>
        <v>0</v>
      </c>
      <c r="V3706" s="3">
        <f>IF(AND(ISNUMBER(K3706),K3706&gt;0,K3706&lt;50),"OK","REVISAR")</f>
        <v>0</v>
      </c>
      <c r="W3706" s="3">
        <f>IF(AND(ISNUMBER(L3706),L3706&gt;0,L3706&lt;1000000),"OK","REVISAR")</f>
        <v>0</v>
      </c>
      <c r="X3706" s="3">
        <f>IF(AND(ISNUMBER(K3706),ISNUMBER(L3706),ISNUMBER(M3706),ISNUMBER(N3706)),IF(ABS(N3706-(K3706*L3706*(1-M3706/100)))&gt;1,"REVISAR","OK"),"REVISAR")</f>
        <v>0</v>
      </c>
      <c r="Y3706" s="3">
        <f>IF(AND(ISNUMBER(SEARCH("@",E3706)),ISNUMBER(SEARCH(".",E3706))),"OK","REVISAR")</f>
        <v>0</v>
      </c>
      <c r="Z3706" s="3">
        <f>IF(COUNTIF($A$2:$A$5001,A3706)&gt;1,"REVISAR","OK")</f>
        <v>0</v>
      </c>
    </row>
    <row r="3707">
      <c r="A3707" s="3">
        <v>3706</v>
      </c>
      <c r="C3707" s="3" t="inlineStr">
        <is>
          <t>Camila Torres</t>
        </is>
      </c>
      <c r="D3707" s="3" t="inlineStr">
        <is>
          <t>23523406</t>
        </is>
      </c>
      <c r="E3707" s="3" t="inlineStr">
        <is>
          <t>cliente860@hotmail.com</t>
        </is>
      </c>
      <c r="F3707" s="3" t="inlineStr">
        <is>
          <t>+54 9 2326 683186</t>
        </is>
      </c>
      <c r="G3707" s="3" t="inlineStr">
        <is>
          <t>Mar del Plata</t>
        </is>
      </c>
      <c r="H3707" s="3" t="inlineStr">
        <is>
          <t>CABA</t>
        </is>
      </c>
      <c r="I3707" s="3" t="inlineStr">
        <is>
          <t>Auriculares Bluetooth</t>
        </is>
      </c>
      <c r="J3707" s="3" t="inlineStr">
        <is>
          <t>tecnologia</t>
        </is>
      </c>
      <c r="K3707" s="3">
        <v>2</v>
      </c>
      <c r="L3707" s="5">
        <v>58767.06</v>
      </c>
      <c r="M3707" s="3">
        <v>10</v>
      </c>
      <c r="N3707" s="5">
        <v>105780.71</v>
      </c>
      <c r="Q3707" s="3" t="inlineStr">
        <is>
          <t>Sucursal Centro</t>
        </is>
      </c>
      <c r="R3707" s="3" t="inlineStr">
        <is>
          <t>Pendiente</t>
        </is>
      </c>
      <c r="S3707" s="3" t="inlineStr">
        <is>
          <t>sin observaciones</t>
        </is>
      </c>
      <c r="T3707" s="3">
        <f>IF(COUNTA(A3707:S3707)&lt;19,"REVISAR","OK")</f>
        <v>0</v>
      </c>
      <c r="U3707" s="3">
        <f>IF(ISNUMBER(B3707),"OK","REVISAR")</f>
        <v>0</v>
      </c>
      <c r="V3707" s="3">
        <f>IF(AND(ISNUMBER(K3707),K3707&gt;0,K3707&lt;50),"OK","REVISAR")</f>
        <v>0</v>
      </c>
      <c r="W3707" s="3">
        <f>IF(AND(ISNUMBER(L3707),L3707&gt;0,L3707&lt;1000000),"OK","REVISAR")</f>
        <v>0</v>
      </c>
      <c r="X3707" s="3">
        <f>IF(AND(ISNUMBER(K3707),ISNUMBER(L3707),ISNUMBER(M3707),ISNUMBER(N3707)),IF(ABS(N3707-(K3707*L3707*(1-M3707/100)))&gt;1,"REVISAR","OK"),"REVISAR")</f>
        <v>0</v>
      </c>
      <c r="Y3707" s="3">
        <f>IF(AND(ISNUMBER(SEARCH("@",E3707)),ISNUMBER(SEARCH(".",E3707))),"OK","REVISAR")</f>
        <v>0</v>
      </c>
      <c r="Z3707" s="3">
        <f>IF(COUNTIF($A$2:$A$5001,A3707)&gt;1,"REVISAR","OK")</f>
        <v>0</v>
      </c>
    </row>
    <row r="3708">
      <c r="A3708" s="3">
        <v>3707</v>
      </c>
      <c r="B3708" s="4">
        <v>45534</v>
      </c>
      <c r="C3708" s="3" t="inlineStr">
        <is>
          <t>Cliente Sin Nombre</t>
        </is>
      </c>
      <c r="D3708" s="3" t="inlineStr">
        <is>
          <t>37742529</t>
        </is>
      </c>
      <c r="E3708" s="3" t="inlineStr">
        <is>
          <t>cliente388@hotmail.com</t>
        </is>
      </c>
      <c r="F3708" s="3" t="inlineStr">
        <is>
          <t>+54 9 2326 279413</t>
        </is>
      </c>
      <c r="G3708" s="3" t="inlineStr">
        <is>
          <t>san antonio de areco</t>
        </is>
      </c>
      <c r="H3708" s="3" t="inlineStr">
        <is>
          <t>Santa Fe</t>
        </is>
      </c>
      <c r="I3708" s="3" t="inlineStr">
        <is>
          <t>Parlante portátil</t>
        </is>
      </c>
      <c r="K3708" s="3">
        <v>3</v>
      </c>
      <c r="L3708" s="5">
        <v>67111.73</v>
      </c>
      <c r="M3708" s="3">
        <v>25</v>
      </c>
      <c r="N3708" s="5">
        <v>151001.39</v>
      </c>
      <c r="O3708" s="3" t="inlineStr">
        <is>
          <t>transf</t>
        </is>
      </c>
      <c r="R3708" s="3" t="inlineStr">
        <is>
          <t>Pendiente</t>
        </is>
      </c>
      <c r="T3708" s="3">
        <f>IF(COUNTA(A3708:S3708)&lt;19,"REVISAR","OK")</f>
        <v>0</v>
      </c>
      <c r="U3708" s="3">
        <f>IF(ISNUMBER(B3708),"OK","REVISAR")</f>
        <v>0</v>
      </c>
      <c r="V3708" s="3">
        <f>IF(AND(ISNUMBER(K3708),K3708&gt;0,K3708&lt;50),"OK","REVISAR")</f>
        <v>0</v>
      </c>
      <c r="W3708" s="3">
        <f>IF(AND(ISNUMBER(L3708),L3708&gt;0,L3708&lt;1000000),"OK","REVISAR")</f>
        <v>0</v>
      </c>
      <c r="X3708" s="3">
        <f>IF(AND(ISNUMBER(K3708),ISNUMBER(L3708),ISNUMBER(M3708),ISNUMBER(N3708)),IF(ABS(N3708-(K3708*L3708*(1-M3708/100)))&gt;1,"REVISAR","OK"),"REVISAR")</f>
        <v>0</v>
      </c>
      <c r="Y3708" s="3">
        <f>IF(AND(ISNUMBER(SEARCH("@",E3708)),ISNUMBER(SEARCH(".",E3708))),"OK","REVISAR")</f>
        <v>0</v>
      </c>
      <c r="Z3708" s="3">
        <f>IF(COUNTIF($A$2:$A$5001,A3708)&gt;1,"REVISAR","OK")</f>
        <v>0</v>
      </c>
    </row>
    <row r="3709">
      <c r="A3709" s="3">
        <v>3708</v>
      </c>
      <c r="B3709" s="4">
        <v>45302</v>
      </c>
      <c r="C3709" s="3" t="inlineStr">
        <is>
          <t>Ana Martínez</t>
        </is>
      </c>
      <c r="D3709" s="3" t="inlineStr">
        <is>
          <t>45843059</t>
        </is>
      </c>
      <c r="E3709" s="3" t="inlineStr">
        <is>
          <t>cliente296@sinmail</t>
        </is>
      </c>
      <c r="F3709" s="3" t="inlineStr">
        <is>
          <t>+54 9 2326 130093</t>
        </is>
      </c>
      <c r="I3709" s="3" t="inlineStr">
        <is>
          <t>Parlante portátil</t>
        </is>
      </c>
      <c r="J3709" s="3" t="inlineStr">
        <is>
          <t>Accesorios</t>
        </is>
      </c>
      <c r="K3709" s="3">
        <v>8</v>
      </c>
      <c r="L3709" s="5">
        <v>51952.37</v>
      </c>
      <c r="M3709" s="3">
        <v>5</v>
      </c>
      <c r="N3709" s="5">
        <v>394838.01</v>
      </c>
      <c r="O3709" s="3" t="inlineStr">
        <is>
          <t>efectivo</t>
        </is>
      </c>
      <c r="P3709" s="3" t="inlineStr">
        <is>
          <t>Sofía</t>
        </is>
      </c>
      <c r="Q3709" s="3" t="inlineStr">
        <is>
          <t>Online</t>
        </is>
      </c>
      <c r="R3709" s="3" t="inlineStr">
        <is>
          <t>Entregado</t>
        </is>
      </c>
      <c r="T3709" s="3">
        <f>IF(COUNTA(A3709:S3709)&lt;19,"REVISAR","OK")</f>
        <v>0</v>
      </c>
      <c r="U3709" s="3">
        <f>IF(ISNUMBER(B3709),"OK","REVISAR")</f>
        <v>0</v>
      </c>
      <c r="V3709" s="3">
        <f>IF(AND(ISNUMBER(K3709),K3709&gt;0,K3709&lt;50),"OK","REVISAR")</f>
        <v>0</v>
      </c>
      <c r="W3709" s="3">
        <f>IF(AND(ISNUMBER(L3709),L3709&gt;0,L3709&lt;1000000),"OK","REVISAR")</f>
        <v>0</v>
      </c>
      <c r="X3709" s="3">
        <f>IF(AND(ISNUMBER(K3709),ISNUMBER(L3709),ISNUMBER(M3709),ISNUMBER(N3709)),IF(ABS(N3709-(K3709*L3709*(1-M3709/100)))&gt;1,"REVISAR","OK"),"REVISAR")</f>
        <v>0</v>
      </c>
      <c r="Y3709" s="3">
        <f>IF(AND(ISNUMBER(SEARCH("@",E3709)),ISNUMBER(SEARCH(".",E3709))),"OK","REVISAR")</f>
        <v>0</v>
      </c>
      <c r="Z3709" s="3">
        <f>IF(COUNTIF($A$2:$A$5001,A3709)&gt;1,"REVISAR","OK")</f>
        <v>0</v>
      </c>
    </row>
    <row r="3710">
      <c r="A3710" s="3">
        <v>3709</v>
      </c>
      <c r="B3710" s="4">
        <v>45775</v>
      </c>
      <c r="C3710" s="3" t="inlineStr">
        <is>
          <t>Lucas Rodríguez</t>
        </is>
      </c>
      <c r="D3710" s="3" t="inlineStr">
        <is>
          <t>30376325</t>
        </is>
      </c>
      <c r="E3710" s="3" t="inlineStr">
        <is>
          <t>cliente366@hotmial.com</t>
        </is>
      </c>
      <c r="F3710" s="3" t="inlineStr">
        <is>
          <t>+54 9 2326 866223</t>
        </is>
      </c>
      <c r="G3710" s="3" t="inlineStr">
        <is>
          <t>Mendoza</t>
        </is>
      </c>
      <c r="H3710" s="3" t="inlineStr">
        <is>
          <t>CABA</t>
        </is>
      </c>
      <c r="I3710" s="3" t="inlineStr">
        <is>
          <t>Mouse gamer</t>
        </is>
      </c>
      <c r="J3710" s="3" t="inlineStr">
        <is>
          <t>perifericos</t>
        </is>
      </c>
      <c r="K3710" s="3">
        <v>6</v>
      </c>
      <c r="L3710" s="5">
        <v>172953.58</v>
      </c>
      <c r="M3710" s="3">
        <v>15</v>
      </c>
      <c r="N3710" s="5">
        <v>882063.26</v>
      </c>
      <c r="O3710" s="3" t="inlineStr">
        <is>
          <t>MercadoPago</t>
        </is>
      </c>
      <c r="Q3710" s="3" t="inlineStr">
        <is>
          <t>online</t>
        </is>
      </c>
      <c r="R3710" s="3" t="inlineStr">
        <is>
          <t>Entregado</t>
        </is>
      </c>
      <c r="S3710" s="3" t="inlineStr">
        <is>
          <t>Precio cargado manualmente</t>
        </is>
      </c>
      <c r="T3710" s="3">
        <f>IF(COUNTA(A3710:S3710)&lt;19,"REVISAR","OK")</f>
        <v>0</v>
      </c>
      <c r="U3710" s="3">
        <f>IF(ISNUMBER(B3710),"OK","REVISAR")</f>
        <v>0</v>
      </c>
      <c r="V3710" s="3">
        <f>IF(AND(ISNUMBER(K3710),K3710&gt;0,K3710&lt;50),"OK","REVISAR")</f>
        <v>0</v>
      </c>
      <c r="W3710" s="3">
        <f>IF(AND(ISNUMBER(L3710),L3710&gt;0,L3710&lt;1000000),"OK","REVISAR")</f>
        <v>0</v>
      </c>
      <c r="X3710" s="3">
        <f>IF(AND(ISNUMBER(K3710),ISNUMBER(L3710),ISNUMBER(M3710),ISNUMBER(N3710)),IF(ABS(N3710-(K3710*L3710*(1-M3710/100)))&gt;1,"REVISAR","OK"),"REVISAR")</f>
        <v>0</v>
      </c>
      <c r="Y3710" s="3">
        <f>IF(AND(ISNUMBER(SEARCH("@",E3710)),ISNUMBER(SEARCH(".",E3710))),"OK","REVISAR")</f>
        <v>0</v>
      </c>
      <c r="Z3710" s="3">
        <f>IF(COUNTIF($A$2:$A$5001,A3710)&gt;1,"REVISAR","OK")</f>
        <v>0</v>
      </c>
    </row>
    <row r="3711">
      <c r="A3711" s="3">
        <v>3710</v>
      </c>
      <c r="B3711" s="4">
        <v>45624</v>
      </c>
      <c r="C3711" s="3" t="inlineStr">
        <is>
          <t>Carlos López</t>
        </is>
      </c>
      <c r="D3711" s="3" t="inlineStr">
        <is>
          <t>26569336</t>
        </is>
      </c>
      <c r="E3711" s="3" t="inlineStr">
        <is>
          <t>cliente195@gmai.com</t>
        </is>
      </c>
      <c r="F3711" s="3" t="inlineStr">
        <is>
          <t>+54 9 2326 601258</t>
        </is>
      </c>
      <c r="G3711" s="3" t="inlineStr">
        <is>
          <t>CABA</t>
        </is>
      </c>
      <c r="I3711" s="3" t="inlineStr">
        <is>
          <t>Disco SSD 480GB</t>
        </is>
      </c>
      <c r="J3711" s="3" t="inlineStr">
        <is>
          <t>Tecnología</t>
        </is>
      </c>
      <c r="K3711" s="3">
        <v>6</v>
      </c>
      <c r="L3711" s="5">
        <v>84120.38</v>
      </c>
      <c r="M3711" s="3">
        <v>20</v>
      </c>
      <c r="N3711" s="5">
        <v>403777.82</v>
      </c>
      <c r="O3711" s="3" t="inlineStr">
        <is>
          <t>Transferencia</t>
        </is>
      </c>
      <c r="P3711" s="3" t="inlineStr">
        <is>
          <t>Admin</t>
        </is>
      </c>
      <c r="S3711" s="3" t="inlineStr">
        <is>
          <t>Dirección incompleta</t>
        </is>
      </c>
      <c r="T3711" s="3">
        <f>IF(COUNTA(A3711:S3711)&lt;19,"REVISAR","OK")</f>
        <v>0</v>
      </c>
      <c r="U3711" s="3">
        <f>IF(ISNUMBER(B3711),"OK","REVISAR")</f>
        <v>0</v>
      </c>
      <c r="V3711" s="3">
        <f>IF(AND(ISNUMBER(K3711),K3711&gt;0,K3711&lt;50),"OK","REVISAR")</f>
        <v>0</v>
      </c>
      <c r="W3711" s="3">
        <f>IF(AND(ISNUMBER(L3711),L3711&gt;0,L3711&lt;1000000),"OK","REVISAR")</f>
        <v>0</v>
      </c>
      <c r="X3711" s="3">
        <f>IF(AND(ISNUMBER(K3711),ISNUMBER(L3711),ISNUMBER(M3711),ISNUMBER(N3711)),IF(ABS(N3711-(K3711*L3711*(1-M3711/100)))&gt;1,"REVISAR","OK"),"REVISAR")</f>
        <v>0</v>
      </c>
      <c r="Y3711" s="3">
        <f>IF(AND(ISNUMBER(SEARCH("@",E3711)),ISNUMBER(SEARCH(".",E3711))),"OK","REVISAR")</f>
        <v>0</v>
      </c>
      <c r="Z3711" s="3">
        <f>IF(COUNTIF($A$2:$A$5001,A3711)&gt;1,"REVISAR","OK")</f>
        <v>0</v>
      </c>
    </row>
    <row r="3712">
      <c r="A3712" s="3">
        <v>3711</v>
      </c>
      <c r="B3712" s="4">
        <v>45473</v>
      </c>
      <c r="D3712" s="3" t="inlineStr">
        <is>
          <t>38534110</t>
        </is>
      </c>
      <c r="E3712" s="3" t="inlineStr">
        <is>
          <t>cliente801@</t>
        </is>
      </c>
      <c r="F3712" s="3" t="inlineStr">
        <is>
          <t>+54 9 2326 775787</t>
        </is>
      </c>
      <c r="I3712" s="3" t="inlineStr">
        <is>
          <t>Parlante portátil</t>
        </is>
      </c>
      <c r="J3712" s="3" t="inlineStr">
        <is>
          <t>perifericos</t>
        </is>
      </c>
      <c r="K3712" s="3">
        <v>5</v>
      </c>
      <c r="L3712" s="5">
        <v>12550.36</v>
      </c>
      <c r="M3712" s="3">
        <v>20</v>
      </c>
      <c r="N3712" s="5">
        <v>50201.44</v>
      </c>
      <c r="P3712" s="3" t="inlineStr">
        <is>
          <t>Admin</t>
        </is>
      </c>
      <c r="Q3712" s="3" t="inlineStr">
        <is>
          <t>Sucursal Norte</t>
        </is>
      </c>
      <c r="T3712" s="3">
        <f>IF(COUNTA(A3712:S3712)&lt;19,"REVISAR","OK")</f>
        <v>0</v>
      </c>
      <c r="U3712" s="3">
        <f>IF(ISNUMBER(B3712),"OK","REVISAR")</f>
        <v>0</v>
      </c>
      <c r="V3712" s="3">
        <f>IF(AND(ISNUMBER(K3712),K3712&gt;0,K3712&lt;50),"OK","REVISAR")</f>
        <v>0</v>
      </c>
      <c r="W3712" s="3">
        <f>IF(AND(ISNUMBER(L3712),L3712&gt;0,L3712&lt;1000000),"OK","REVISAR")</f>
        <v>0</v>
      </c>
      <c r="X3712" s="3">
        <f>IF(AND(ISNUMBER(K3712),ISNUMBER(L3712),ISNUMBER(M3712),ISNUMBER(N3712)),IF(ABS(N3712-(K3712*L3712*(1-M3712/100)))&gt;1,"REVISAR","OK"),"REVISAR")</f>
        <v>0</v>
      </c>
      <c r="Y3712" s="3">
        <f>IF(AND(ISNUMBER(SEARCH("@",E3712)),ISNUMBER(SEARCH(".",E3712))),"OK","REVISAR")</f>
        <v>0</v>
      </c>
      <c r="Z3712" s="3">
        <f>IF(COUNTIF($A$2:$A$5001,A3712)&gt;1,"REVISAR","OK")</f>
        <v>0</v>
      </c>
    </row>
    <row r="3713">
      <c r="A3713" s="3">
        <v>3712</v>
      </c>
      <c r="B3713" s="4" t="inlineStr">
        <is>
          <t>2025/99/01</t>
        </is>
      </c>
      <c r="C3713" s="3" t="inlineStr">
        <is>
          <t>Valentina Díaz</t>
        </is>
      </c>
      <c r="D3713" s="3" t="inlineStr">
        <is>
          <t>37821992</t>
        </is>
      </c>
      <c r="E3713" s="3" t="inlineStr">
        <is>
          <t>cliente811@sinmail</t>
        </is>
      </c>
      <c r="F3713" s="3" t="inlineStr">
        <is>
          <t>+54 9 2326 389033</t>
        </is>
      </c>
      <c r="G3713" s="3" t="inlineStr">
        <is>
          <t>Cordoba</t>
        </is>
      </c>
      <c r="H3713" s="3" t="inlineStr">
        <is>
          <t>Santa Fe</t>
        </is>
      </c>
      <c r="I3713" s="3" t="inlineStr">
        <is>
          <t>Memoria RAM 8GB</t>
        </is>
      </c>
      <c r="J3713" s="3" t="inlineStr">
        <is>
          <t>Tecnología</t>
        </is>
      </c>
      <c r="K3713" s="3">
        <v>7</v>
      </c>
      <c r="L3713" s="5">
        <v>46218.02</v>
      </c>
      <c r="M3713" s="3">
        <v>0</v>
      </c>
      <c r="N3713" s="5">
        <v>323526.14</v>
      </c>
      <c r="O3713" s="3" t="inlineStr">
        <is>
          <t>Transferencia</t>
        </is>
      </c>
      <c r="Q3713" s="3" t="inlineStr">
        <is>
          <t>Sucursal Centro</t>
        </is>
      </c>
      <c r="R3713" s="3" t="inlineStr">
        <is>
          <t>En camino</t>
        </is>
      </c>
      <c r="S3713" s="3" t="inlineStr">
        <is>
          <t>sin observaciones</t>
        </is>
      </c>
      <c r="T3713" s="3">
        <f>IF(COUNTA(A3713:S3713)&lt;19,"REVISAR","OK")</f>
        <v>0</v>
      </c>
      <c r="U3713" s="3">
        <f>IF(ISNUMBER(B3713),"OK","REVISAR")</f>
        <v>0</v>
      </c>
      <c r="V3713" s="3">
        <f>IF(AND(ISNUMBER(K3713),K3713&gt;0,K3713&lt;50),"OK","REVISAR")</f>
        <v>0</v>
      </c>
      <c r="W3713" s="3">
        <f>IF(AND(ISNUMBER(L3713),L3713&gt;0,L3713&lt;1000000),"OK","REVISAR")</f>
        <v>0</v>
      </c>
      <c r="X3713" s="3">
        <f>IF(AND(ISNUMBER(K3713),ISNUMBER(L3713),ISNUMBER(M3713),ISNUMBER(N3713)),IF(ABS(N3713-(K3713*L3713*(1-M3713/100)))&gt;1,"REVISAR","OK"),"REVISAR")</f>
        <v>0</v>
      </c>
      <c r="Y3713" s="3">
        <f>IF(AND(ISNUMBER(SEARCH("@",E3713)),ISNUMBER(SEARCH(".",E3713))),"OK","REVISAR")</f>
        <v>0</v>
      </c>
      <c r="Z3713" s="3">
        <f>IF(COUNTIF($A$2:$A$5001,A3713)&gt;1,"REVISAR","OK")</f>
        <v>0</v>
      </c>
    </row>
    <row r="3714">
      <c r="A3714" s="3">
        <v>3713</v>
      </c>
      <c r="B3714" s="4">
        <v>45645</v>
      </c>
      <c r="C3714" s="3" t="inlineStr">
        <is>
          <t>Cliente Sin Nombre</t>
        </is>
      </c>
      <c r="D3714" s="3" t="inlineStr">
        <is>
          <t>31853839</t>
        </is>
      </c>
      <c r="E3714" s="3" t="inlineStr">
        <is>
          <t>cliente642@outlook.com</t>
        </is>
      </c>
      <c r="F3714" s="3" t="inlineStr">
        <is>
          <t>+54 9 2326 779923</t>
        </is>
      </c>
      <c r="G3714" s="3" t="inlineStr">
        <is>
          <t>La Plata</t>
        </is>
      </c>
      <c r="H3714" s="3" t="inlineStr">
        <is>
          <t>Cordoba</t>
        </is>
      </c>
      <c r="I3714" s="3" t="inlineStr">
        <is>
          <t>Producto desconocido</t>
        </is>
      </c>
      <c r="J3714" s="3" t="inlineStr">
        <is>
          <t>Audio</t>
        </is>
      </c>
      <c r="K3714" s="3">
        <v>1</v>
      </c>
      <c r="L3714" s="5">
        <v>159237.41</v>
      </c>
      <c r="M3714" s="3">
        <v>10</v>
      </c>
      <c r="N3714" s="5">
        <v>143313.67</v>
      </c>
      <c r="O3714" s="3" t="inlineStr">
        <is>
          <t>Tarjeta Crédito</t>
        </is>
      </c>
      <c r="P3714" s="3" t="inlineStr">
        <is>
          <t>Admin</t>
        </is>
      </c>
      <c r="R3714" s="3" t="inlineStr">
        <is>
          <t>Entregado</t>
        </is>
      </c>
      <c r="S3714" s="3" t="inlineStr">
        <is>
          <t>Dirección incompleta</t>
        </is>
      </c>
      <c r="T3714" s="3">
        <f>IF(COUNTA(A3714:S3714)&lt;19,"REVISAR","OK")</f>
        <v>0</v>
      </c>
      <c r="U3714" s="3">
        <f>IF(ISNUMBER(B3714),"OK","REVISAR")</f>
        <v>0</v>
      </c>
      <c r="V3714" s="3">
        <f>IF(AND(ISNUMBER(K3714),K3714&gt;0,K3714&lt;50),"OK","REVISAR")</f>
        <v>0</v>
      </c>
      <c r="W3714" s="3">
        <f>IF(AND(ISNUMBER(L3714),L3714&gt;0,L3714&lt;1000000),"OK","REVISAR")</f>
        <v>0</v>
      </c>
      <c r="X3714" s="3">
        <f>IF(AND(ISNUMBER(K3714),ISNUMBER(L3714),ISNUMBER(M3714),ISNUMBER(N3714)),IF(ABS(N3714-(K3714*L3714*(1-M3714/100)))&gt;1,"REVISAR","OK"),"REVISAR")</f>
        <v>0</v>
      </c>
      <c r="Y3714" s="3">
        <f>IF(AND(ISNUMBER(SEARCH("@",E3714)),ISNUMBER(SEARCH(".",E3714))),"OK","REVISAR")</f>
        <v>0</v>
      </c>
      <c r="Z3714" s="3">
        <f>IF(COUNTIF($A$2:$A$5001,A3714)&gt;1,"REVISAR","OK")</f>
        <v>0</v>
      </c>
    </row>
    <row r="3715">
      <c r="A3715" s="3">
        <v>3714</v>
      </c>
      <c r="B3715" s="4">
        <v>45541</v>
      </c>
      <c r="C3715" s="3" t="inlineStr">
        <is>
          <t>Juan Pérez</t>
        </is>
      </c>
      <c r="D3715" s="3" t="inlineStr">
        <is>
          <t>44350525</t>
        </is>
      </c>
      <c r="E3715" s="3" t="inlineStr">
        <is>
          <t>cliente653@gmail.com</t>
        </is>
      </c>
      <c r="F3715" s="3" t="inlineStr">
        <is>
          <t>+54 9 2326 570786</t>
        </is>
      </c>
      <c r="I3715" s="3" t="inlineStr">
        <is>
          <t>Producto desconocido</t>
        </is>
      </c>
      <c r="J3715" s="3" t="inlineStr">
        <is>
          <t>Hogar</t>
        </is>
      </c>
      <c r="K3715" s="3">
        <v>0</v>
      </c>
      <c r="L3715" s="5">
        <v>49248.1</v>
      </c>
      <c r="M3715" s="3">
        <v>0</v>
      </c>
      <c r="N3715" s="5">
        <v>0</v>
      </c>
      <c r="O3715" s="3" t="inlineStr">
        <is>
          <t>efectivo</t>
        </is>
      </c>
      <c r="Q3715" s="3" t="inlineStr">
        <is>
          <t>Sucursal Centro</t>
        </is>
      </c>
      <c r="R3715" s="3" t="inlineStr">
        <is>
          <t>Cancelado</t>
        </is>
      </c>
      <c r="T3715" s="3">
        <f>IF(COUNTA(A3715:S3715)&lt;19,"REVISAR","OK")</f>
        <v>0</v>
      </c>
      <c r="U3715" s="3">
        <f>IF(ISNUMBER(B3715),"OK","REVISAR")</f>
        <v>0</v>
      </c>
      <c r="V3715" s="3">
        <f>IF(AND(ISNUMBER(K3715),K3715&gt;0,K3715&lt;50),"OK","REVISAR")</f>
        <v>0</v>
      </c>
      <c r="W3715" s="3">
        <f>IF(AND(ISNUMBER(L3715),L3715&gt;0,L3715&lt;1000000),"OK","REVISAR")</f>
        <v>0</v>
      </c>
      <c r="X3715" s="3">
        <f>IF(AND(ISNUMBER(K3715),ISNUMBER(L3715),ISNUMBER(M3715),ISNUMBER(N3715)),IF(ABS(N3715-(K3715*L3715*(1-M3715/100)))&gt;1,"REVISAR","OK"),"REVISAR")</f>
        <v>0</v>
      </c>
      <c r="Y3715" s="3">
        <f>IF(AND(ISNUMBER(SEARCH("@",E3715)),ISNUMBER(SEARCH(".",E3715))),"OK","REVISAR")</f>
        <v>0</v>
      </c>
      <c r="Z3715" s="3">
        <f>IF(COUNTIF($A$2:$A$5001,A3715)&gt;1,"REVISAR","OK")</f>
        <v>0</v>
      </c>
    </row>
    <row r="3716">
      <c r="A3716" s="3">
        <v>3715</v>
      </c>
      <c r="B3716" s="4">
        <v>45727</v>
      </c>
      <c r="C3716" s="3" t="inlineStr">
        <is>
          <t>Lucas Rodríguez</t>
        </is>
      </c>
      <c r="D3716" s="3" t="inlineStr">
        <is>
          <t>45581576</t>
        </is>
      </c>
      <c r="E3716" s="3" t="inlineStr">
        <is>
          <t>cliente354@sinmail</t>
        </is>
      </c>
      <c r="F3716" s="3" t="inlineStr">
        <is>
          <t>+54 9 2326 572400</t>
        </is>
      </c>
      <c r="G3716" s="3" t="inlineStr">
        <is>
          <t>Cordoba</t>
        </is>
      </c>
      <c r="H3716" s="3" t="inlineStr">
        <is>
          <t>Córdoba</t>
        </is>
      </c>
      <c r="I3716" s="3" t="inlineStr">
        <is>
          <t>Notebook 15</t>
        </is>
      </c>
      <c r="J3716" s="3" t="inlineStr">
        <is>
          <t>Tecnologia</t>
        </is>
      </c>
      <c r="K3716" s="3">
        <v>3</v>
      </c>
      <c r="L3716" s="5">
        <v>84326.39999999999</v>
      </c>
      <c r="M3716" s="3">
        <v>0</v>
      </c>
      <c r="N3716" s="5">
        <v>15419.22</v>
      </c>
      <c r="O3716" s="3" t="inlineStr">
        <is>
          <t>Cheque</t>
        </is>
      </c>
      <c r="Q3716" s="3" t="inlineStr">
        <is>
          <t>Centro</t>
        </is>
      </c>
      <c r="R3716" s="3" t="inlineStr">
        <is>
          <t>Cancelado</t>
        </is>
      </c>
      <c r="S3716" s="3" t="inlineStr">
        <is>
          <t>Precio cargado manualmente</t>
        </is>
      </c>
      <c r="T3716" s="3">
        <f>IF(COUNTA(A3716:S3716)&lt;19,"REVISAR","OK")</f>
        <v>0</v>
      </c>
      <c r="U3716" s="3">
        <f>IF(ISNUMBER(B3716),"OK","REVISAR")</f>
        <v>0</v>
      </c>
      <c r="V3716" s="3">
        <f>IF(AND(ISNUMBER(K3716),K3716&gt;0,K3716&lt;50),"OK","REVISAR")</f>
        <v>0</v>
      </c>
      <c r="W3716" s="3">
        <f>IF(AND(ISNUMBER(L3716),L3716&gt;0,L3716&lt;1000000),"OK","REVISAR")</f>
        <v>0</v>
      </c>
      <c r="X3716" s="3">
        <f>IF(AND(ISNUMBER(K3716),ISNUMBER(L3716),ISNUMBER(M3716),ISNUMBER(N3716)),IF(ABS(N3716-(K3716*L3716*(1-M3716/100)))&gt;1,"REVISAR","OK"),"REVISAR")</f>
        <v>0</v>
      </c>
      <c r="Y3716" s="3">
        <f>IF(AND(ISNUMBER(SEARCH("@",E3716)),ISNUMBER(SEARCH(".",E3716))),"OK","REVISAR")</f>
        <v>0</v>
      </c>
      <c r="Z3716" s="3">
        <f>IF(COUNTIF($A$2:$A$5001,A3716)&gt;1,"REVISAR","OK")</f>
        <v>0</v>
      </c>
    </row>
    <row r="3717">
      <c r="A3717" s="3">
        <v>3716</v>
      </c>
      <c r="B3717" s="4">
        <v>45361</v>
      </c>
      <c r="C3717" s="3" t="inlineStr">
        <is>
          <t>Sofía García</t>
        </is>
      </c>
      <c r="D3717" s="3" t="inlineStr">
        <is>
          <t>20062688</t>
        </is>
      </c>
      <c r="E3717" s="3" t="inlineStr">
        <is>
          <t>cliente277@gmail.com</t>
        </is>
      </c>
      <c r="F3717" s="3" t="inlineStr">
        <is>
          <t>+54 9 2326 378154</t>
        </is>
      </c>
      <c r="H3717" s="3" t="inlineStr">
        <is>
          <t>Mendoza</t>
        </is>
      </c>
      <c r="J3717" s="3" t="inlineStr">
        <is>
          <t>Sin categoria</t>
        </is>
      </c>
      <c r="K3717" s="3">
        <v>6</v>
      </c>
      <c r="L3717" s="5">
        <v>33102.49</v>
      </c>
      <c r="M3717" s="3">
        <v>20</v>
      </c>
      <c r="N3717" s="5">
        <v>158891.95</v>
      </c>
      <c r="O3717" s="3" t="inlineStr">
        <is>
          <t>tarjeta credito</t>
        </is>
      </c>
      <c r="P3717" s="3" t="inlineStr">
        <is>
          <t>Lucas</t>
        </is>
      </c>
      <c r="S3717" s="3" t="inlineStr">
        <is>
          <t>Cliente reclama demora</t>
        </is>
      </c>
      <c r="T3717" s="3">
        <f>IF(COUNTA(A3717:S3717)&lt;19,"REVISAR","OK")</f>
        <v>0</v>
      </c>
      <c r="U3717" s="3">
        <f>IF(ISNUMBER(B3717),"OK","REVISAR")</f>
        <v>0</v>
      </c>
      <c r="V3717" s="3">
        <f>IF(AND(ISNUMBER(K3717),K3717&gt;0,K3717&lt;50),"OK","REVISAR")</f>
        <v>0</v>
      </c>
      <c r="W3717" s="3">
        <f>IF(AND(ISNUMBER(L3717),L3717&gt;0,L3717&lt;1000000),"OK","REVISAR")</f>
        <v>0</v>
      </c>
      <c r="X3717" s="3">
        <f>IF(AND(ISNUMBER(K3717),ISNUMBER(L3717),ISNUMBER(M3717),ISNUMBER(N3717)),IF(ABS(N3717-(K3717*L3717*(1-M3717/100)))&gt;1,"REVISAR","OK"),"REVISAR")</f>
        <v>0</v>
      </c>
      <c r="Y3717" s="3">
        <f>IF(AND(ISNUMBER(SEARCH("@",E3717)),ISNUMBER(SEARCH(".",E3717))),"OK","REVISAR")</f>
        <v>0</v>
      </c>
      <c r="Z3717" s="3">
        <f>IF(COUNTIF($A$2:$A$5001,A3717)&gt;1,"REVISAR","OK")</f>
        <v>0</v>
      </c>
    </row>
    <row r="3718">
      <c r="A3718" s="3">
        <v>3717</v>
      </c>
      <c r="B3718" s="4">
        <v>45654</v>
      </c>
      <c r="C3718" s="3" t="inlineStr">
        <is>
          <t>Juan Pérez</t>
        </is>
      </c>
      <c r="D3718" s="3" t="inlineStr">
        <is>
          <t>45332757</t>
        </is>
      </c>
      <c r="E3718" s="3" t="inlineStr">
        <is>
          <t>cliente615@sinmail</t>
        </is>
      </c>
      <c r="F3718" s="3" t="inlineStr">
        <is>
          <t>+54 9 2326 156255</t>
        </is>
      </c>
      <c r="G3718" s="3" t="inlineStr">
        <is>
          <t>Rosario</t>
        </is>
      </c>
      <c r="I3718" s="3" t="inlineStr">
        <is>
          <t>Memoria RAM 8GB</t>
        </is>
      </c>
      <c r="J3718" s="3" t="inlineStr">
        <is>
          <t>Accesorios</t>
        </is>
      </c>
      <c r="K3718" s="3">
        <v>-1</v>
      </c>
      <c r="L3718" s="5">
        <v>96184.56</v>
      </c>
      <c r="M3718" s="3">
        <v>0</v>
      </c>
      <c r="N3718" s="5">
        <v>-96184.56</v>
      </c>
      <c r="O3718" s="3" t="inlineStr">
        <is>
          <t>efectivo</t>
        </is>
      </c>
      <c r="Q3718" s="3" t="inlineStr">
        <is>
          <t>Norte</t>
        </is>
      </c>
      <c r="R3718" s="3" t="inlineStr">
        <is>
          <t>En camino</t>
        </is>
      </c>
      <c r="T3718" s="3">
        <f>IF(COUNTA(A3718:S3718)&lt;19,"REVISAR","OK")</f>
        <v>0</v>
      </c>
      <c r="U3718" s="3">
        <f>IF(ISNUMBER(B3718),"OK","REVISAR")</f>
        <v>0</v>
      </c>
      <c r="V3718" s="3">
        <f>IF(AND(ISNUMBER(K3718),K3718&gt;0,K3718&lt;50),"OK","REVISAR")</f>
        <v>0</v>
      </c>
      <c r="W3718" s="3">
        <f>IF(AND(ISNUMBER(L3718),L3718&gt;0,L3718&lt;1000000),"OK","REVISAR")</f>
        <v>0</v>
      </c>
      <c r="X3718" s="3">
        <f>IF(AND(ISNUMBER(K3718),ISNUMBER(L3718),ISNUMBER(M3718),ISNUMBER(N3718)),IF(ABS(N3718-(K3718*L3718*(1-M3718/100)))&gt;1,"REVISAR","OK"),"REVISAR")</f>
        <v>0</v>
      </c>
      <c r="Y3718" s="3">
        <f>IF(AND(ISNUMBER(SEARCH("@",E3718)),ISNUMBER(SEARCH(".",E3718))),"OK","REVISAR")</f>
        <v>0</v>
      </c>
      <c r="Z3718" s="3">
        <f>IF(COUNTIF($A$2:$A$5001,A3718)&gt;1,"REVISAR","OK")</f>
        <v>0</v>
      </c>
    </row>
    <row r="3719">
      <c r="A3719" s="3">
        <v>3718</v>
      </c>
      <c r="B3719" s="4">
        <v>45695</v>
      </c>
      <c r="C3719" s="3" t="inlineStr">
        <is>
          <t>Ana Martínez</t>
        </is>
      </c>
      <c r="D3719" s="3" t="inlineStr">
        <is>
          <t>44773217</t>
        </is>
      </c>
      <c r="E3719" s="3" t="inlineStr">
        <is>
          <t>cliente756@sinmail</t>
        </is>
      </c>
      <c r="F3719" s="3" t="inlineStr">
        <is>
          <t>+54 9 2326 551475</t>
        </is>
      </c>
      <c r="G3719" s="3" t="inlineStr">
        <is>
          <t>CABA</t>
        </is>
      </c>
      <c r="H3719" s="3" t="inlineStr">
        <is>
          <t>Cordoba</t>
        </is>
      </c>
      <c r="J3719" s="3" t="inlineStr">
        <is>
          <t>Accesorios</t>
        </is>
      </c>
      <c r="K3719" s="3">
        <v>7</v>
      </c>
      <c r="L3719" s="5">
        <v>19525.02</v>
      </c>
      <c r="M3719" s="3">
        <v>5</v>
      </c>
      <c r="N3719" s="5">
        <v>129841.38</v>
      </c>
      <c r="O3719" s="3" t="inlineStr">
        <is>
          <t>MercadoPago</t>
        </is>
      </c>
      <c r="P3719" s="3" t="inlineStr">
        <is>
          <t>Paul</t>
        </is>
      </c>
      <c r="Q3719" s="3" t="inlineStr">
        <is>
          <t>Sucursal Centro</t>
        </is>
      </c>
      <c r="R3719" s="3" t="inlineStr">
        <is>
          <t>pendiente</t>
        </is>
      </c>
      <c r="S3719" s="3" t="inlineStr">
        <is>
          <t>Dirección incompleta</t>
        </is>
      </c>
      <c r="T3719" s="3">
        <f>IF(COUNTA(A3719:S3719)&lt;19,"REVISAR","OK")</f>
        <v>0</v>
      </c>
      <c r="U3719" s="3">
        <f>IF(ISNUMBER(B3719),"OK","REVISAR")</f>
        <v>0</v>
      </c>
      <c r="V3719" s="3">
        <f>IF(AND(ISNUMBER(K3719),K3719&gt;0,K3719&lt;50),"OK","REVISAR")</f>
        <v>0</v>
      </c>
      <c r="W3719" s="3">
        <f>IF(AND(ISNUMBER(L3719),L3719&gt;0,L3719&lt;1000000),"OK","REVISAR")</f>
        <v>0</v>
      </c>
      <c r="X3719" s="3">
        <f>IF(AND(ISNUMBER(K3719),ISNUMBER(L3719),ISNUMBER(M3719),ISNUMBER(N3719)),IF(ABS(N3719-(K3719*L3719*(1-M3719/100)))&gt;1,"REVISAR","OK"),"REVISAR")</f>
        <v>0</v>
      </c>
      <c r="Y3719" s="3">
        <f>IF(AND(ISNUMBER(SEARCH("@",E3719)),ISNUMBER(SEARCH(".",E3719))),"OK","REVISAR")</f>
        <v>0</v>
      </c>
      <c r="Z3719" s="3">
        <f>IF(COUNTIF($A$2:$A$5001,A3719)&gt;1,"REVISAR","OK")</f>
        <v>0</v>
      </c>
    </row>
    <row r="3720">
      <c r="A3720" s="3">
        <v>3719</v>
      </c>
      <c r="B3720" s="4">
        <v>45738</v>
      </c>
      <c r="C3720" s="3" t="inlineStr">
        <is>
          <t>Valentina Díaz</t>
        </is>
      </c>
      <c r="D3720" s="3" t="inlineStr">
        <is>
          <t>34020259</t>
        </is>
      </c>
      <c r="F3720" s="3" t="inlineStr">
        <is>
          <t>+54 9 2326 117041</t>
        </is>
      </c>
      <c r="G3720" s="3" t="inlineStr">
        <is>
          <t>CABA</t>
        </is>
      </c>
      <c r="H3720" s="3" t="inlineStr">
        <is>
          <t>Mendoza</t>
        </is>
      </c>
      <c r="J3720" s="3" t="inlineStr">
        <is>
          <t>Accesorios</t>
        </is>
      </c>
      <c r="K3720" s="3">
        <v>7</v>
      </c>
      <c r="L3720" s="5">
        <v>54045.63</v>
      </c>
      <c r="M3720" s="3">
        <v>20</v>
      </c>
      <c r="N3720" s="5">
        <v>302655.53</v>
      </c>
      <c r="O3720" s="3" t="inlineStr">
        <is>
          <t>Tarjeta Crédito</t>
        </is>
      </c>
      <c r="Q3720" s="3" t="inlineStr">
        <is>
          <t>Norte</t>
        </is>
      </c>
      <c r="R3720" s="3" t="inlineStr">
        <is>
          <t>En camino</t>
        </is>
      </c>
      <c r="S3720" s="3" t="inlineStr">
        <is>
          <t>Dirección incompleta</t>
        </is>
      </c>
      <c r="T3720" s="3">
        <f>IF(COUNTA(A3720:S3720)&lt;19,"REVISAR","OK")</f>
        <v>0</v>
      </c>
      <c r="U3720" s="3">
        <f>IF(ISNUMBER(B3720),"OK","REVISAR")</f>
        <v>0</v>
      </c>
      <c r="V3720" s="3">
        <f>IF(AND(ISNUMBER(K3720),K3720&gt;0,K3720&lt;50),"OK","REVISAR")</f>
        <v>0</v>
      </c>
      <c r="W3720" s="3">
        <f>IF(AND(ISNUMBER(L3720),L3720&gt;0,L3720&lt;1000000),"OK","REVISAR")</f>
        <v>0</v>
      </c>
      <c r="X3720" s="3">
        <f>IF(AND(ISNUMBER(K3720),ISNUMBER(L3720),ISNUMBER(M3720),ISNUMBER(N3720)),IF(ABS(N3720-(K3720*L3720*(1-M3720/100)))&gt;1,"REVISAR","OK"),"REVISAR")</f>
        <v>0</v>
      </c>
      <c r="Y3720" s="3">
        <f>IF(AND(ISNUMBER(SEARCH("@",E3720)),ISNUMBER(SEARCH(".",E3720))),"OK","REVISAR")</f>
        <v>0</v>
      </c>
      <c r="Z3720" s="3">
        <f>IF(COUNTIF($A$2:$A$5001,A3720)&gt;1,"REVISAR","OK")</f>
        <v>0</v>
      </c>
    </row>
    <row r="3721">
      <c r="A3721" s="3">
        <v>3720</v>
      </c>
      <c r="B3721" s="4" t="inlineStr">
        <is>
          <t>2025/99/01</t>
        </is>
      </c>
      <c r="C3721" s="3" t="inlineStr">
        <is>
          <t>María Gómez</t>
        </is>
      </c>
      <c r="D3721" s="3" t="inlineStr">
        <is>
          <t>25363495</t>
        </is>
      </c>
      <c r="E3721" s="3" t="inlineStr">
        <is>
          <t>cliente846@hotmail.com</t>
        </is>
      </c>
      <c r="F3721" s="3" t="inlineStr">
        <is>
          <t>+54 9 2326 914767</t>
        </is>
      </c>
      <c r="G3721" s="3" t="inlineStr">
        <is>
          <t>Bs As</t>
        </is>
      </c>
      <c r="H3721" s="3" t="inlineStr">
        <is>
          <t>Mendoza</t>
        </is>
      </c>
      <c r="I3721" s="3" t="inlineStr">
        <is>
          <t>Disco SSD 480GB</t>
        </is>
      </c>
      <c r="K3721" s="3">
        <v>2</v>
      </c>
      <c r="L3721" s="5">
        <v>104929.29</v>
      </c>
      <c r="M3721" s="3">
        <v>25</v>
      </c>
      <c r="N3721" s="5">
        <v>157393.93</v>
      </c>
      <c r="O3721" s="3" t="inlineStr">
        <is>
          <t>transf</t>
        </is>
      </c>
      <c r="Q3721" s="3" t="inlineStr">
        <is>
          <t>Sucursal Norte</t>
        </is>
      </c>
      <c r="R3721" s="3" t="inlineStr">
        <is>
          <t>Cancelado</t>
        </is>
      </c>
      <c r="S3721" s="3" t="inlineStr">
        <is>
          <t>Precio cargado manualmente</t>
        </is>
      </c>
      <c r="T3721" s="3">
        <f>IF(COUNTA(A3721:S3721)&lt;19,"REVISAR","OK")</f>
        <v>0</v>
      </c>
      <c r="U3721" s="3">
        <f>IF(ISNUMBER(B3721),"OK","REVISAR")</f>
        <v>0</v>
      </c>
      <c r="V3721" s="3">
        <f>IF(AND(ISNUMBER(K3721),K3721&gt;0,K3721&lt;50),"OK","REVISAR")</f>
        <v>0</v>
      </c>
      <c r="W3721" s="3">
        <f>IF(AND(ISNUMBER(L3721),L3721&gt;0,L3721&lt;1000000),"OK","REVISAR")</f>
        <v>0</v>
      </c>
      <c r="X3721" s="3">
        <f>IF(AND(ISNUMBER(K3721),ISNUMBER(L3721),ISNUMBER(M3721),ISNUMBER(N3721)),IF(ABS(N3721-(K3721*L3721*(1-M3721/100)))&gt;1,"REVISAR","OK"),"REVISAR")</f>
        <v>0</v>
      </c>
      <c r="Y3721" s="3">
        <f>IF(AND(ISNUMBER(SEARCH("@",E3721)),ISNUMBER(SEARCH(".",E3721))),"OK","REVISAR")</f>
        <v>0</v>
      </c>
      <c r="Z3721" s="3">
        <f>IF(COUNTIF($A$2:$A$5001,A3721)&gt;1,"REVISAR","OK")</f>
        <v>0</v>
      </c>
    </row>
    <row r="3722">
      <c r="A3722" s="3">
        <v>3721</v>
      </c>
      <c r="B3722" s="4">
        <v>45658</v>
      </c>
      <c r="C3722" s="3" t="inlineStr">
        <is>
          <t>Cliente Sin Nombre</t>
        </is>
      </c>
      <c r="D3722" s="3" t="inlineStr">
        <is>
          <t>45001000</t>
        </is>
      </c>
      <c r="E3722" s="3" t="inlineStr">
        <is>
          <t>cliente684@gmai.com</t>
        </is>
      </c>
      <c r="F3722" s="3" t="inlineStr">
        <is>
          <t>+54 9 2326 608975</t>
        </is>
      </c>
      <c r="G3722" s="3" t="inlineStr">
        <is>
          <t>Bs As</t>
        </is>
      </c>
      <c r="H3722" s="3" t="inlineStr">
        <is>
          <t>Bs.As</t>
        </is>
      </c>
      <c r="I3722" s="3" t="inlineStr">
        <is>
          <t>Memoria RAM 8GB</t>
        </is>
      </c>
      <c r="J3722" s="3" t="inlineStr">
        <is>
          <t>Tecnologia</t>
        </is>
      </c>
      <c r="K3722" s="3">
        <v>7</v>
      </c>
      <c r="L3722" s="5">
        <v>146850.77</v>
      </c>
      <c r="M3722" s="3">
        <v>20</v>
      </c>
      <c r="N3722" s="5">
        <v>822364.3100000001</v>
      </c>
      <c r="O3722" s="3" t="inlineStr">
        <is>
          <t>tarjeta credito</t>
        </is>
      </c>
      <c r="P3722" s="3" t="inlineStr">
        <is>
          <t>Benjamín</t>
        </is>
      </c>
      <c r="R3722" s="3" t="inlineStr">
        <is>
          <t>Cancelado</t>
        </is>
      </c>
      <c r="S3722" s="3" t="inlineStr">
        <is>
          <t>Pago a confirmar</t>
        </is>
      </c>
      <c r="T3722" s="3">
        <f>IF(COUNTA(A3722:S3722)&lt;19,"REVISAR","OK")</f>
        <v>0</v>
      </c>
      <c r="U3722" s="3">
        <f>IF(ISNUMBER(B3722),"OK","REVISAR")</f>
        <v>0</v>
      </c>
      <c r="V3722" s="3">
        <f>IF(AND(ISNUMBER(K3722),K3722&gt;0,K3722&lt;50),"OK","REVISAR")</f>
        <v>0</v>
      </c>
      <c r="W3722" s="3">
        <f>IF(AND(ISNUMBER(L3722),L3722&gt;0,L3722&lt;1000000),"OK","REVISAR")</f>
        <v>0</v>
      </c>
      <c r="X3722" s="3">
        <f>IF(AND(ISNUMBER(K3722),ISNUMBER(L3722),ISNUMBER(M3722),ISNUMBER(N3722)),IF(ABS(N3722-(K3722*L3722*(1-M3722/100)))&gt;1,"REVISAR","OK"),"REVISAR")</f>
        <v>0</v>
      </c>
      <c r="Y3722" s="3">
        <f>IF(AND(ISNUMBER(SEARCH("@",E3722)),ISNUMBER(SEARCH(".",E3722))),"OK","REVISAR")</f>
        <v>0</v>
      </c>
      <c r="Z3722" s="3">
        <f>IF(COUNTIF($A$2:$A$5001,A3722)&gt;1,"REVISAR","OK")</f>
        <v>0</v>
      </c>
    </row>
    <row r="3723">
      <c r="A3723" s="3">
        <v>3722</v>
      </c>
      <c r="B3723" s="4">
        <v>45370</v>
      </c>
      <c r="C3723" s="3" t="inlineStr">
        <is>
          <t>Lucas Rodríguez</t>
        </is>
      </c>
      <c r="D3723" s="3" t="inlineStr">
        <is>
          <t>32288547</t>
        </is>
      </c>
      <c r="E3723" s="3" t="inlineStr">
        <is>
          <t>cliente115@hotmail.com</t>
        </is>
      </c>
      <c r="F3723" s="3" t="inlineStr">
        <is>
          <t>+54 9 2326 620334</t>
        </is>
      </c>
      <c r="G3723" s="3" t="inlineStr">
        <is>
          <t>CABA</t>
        </is>
      </c>
      <c r="H3723" s="3" t="inlineStr">
        <is>
          <t>CABA</t>
        </is>
      </c>
      <c r="J3723" s="3" t="inlineStr">
        <is>
          <t>Computación</t>
        </is>
      </c>
      <c r="K3723" s="3">
        <v>6</v>
      </c>
      <c r="L3723" s="5">
        <v>39520.8</v>
      </c>
      <c r="M3723" s="3">
        <v>25</v>
      </c>
      <c r="N3723" s="5">
        <v>177843.6</v>
      </c>
      <c r="O3723" s="3" t="inlineStr">
        <is>
          <t>Tarjeta Crédito</t>
        </is>
      </c>
      <c r="P3723" s="3" t="inlineStr">
        <is>
          <t>Paul</t>
        </is>
      </c>
      <c r="Q3723" s="3" t="inlineStr">
        <is>
          <t>Centro</t>
        </is>
      </c>
      <c r="R3723" s="3" t="inlineStr">
        <is>
          <t>En camino</t>
        </is>
      </c>
      <c r="S3723" s="3" t="inlineStr">
        <is>
          <t>Dirección incompleta</t>
        </is>
      </c>
      <c r="T3723" s="3">
        <f>IF(COUNTA(A3723:S3723)&lt;19,"REVISAR","OK")</f>
        <v>0</v>
      </c>
      <c r="U3723" s="3">
        <f>IF(ISNUMBER(B3723),"OK","REVISAR")</f>
        <v>0</v>
      </c>
      <c r="V3723" s="3">
        <f>IF(AND(ISNUMBER(K3723),K3723&gt;0,K3723&lt;50),"OK","REVISAR")</f>
        <v>0</v>
      </c>
      <c r="W3723" s="3">
        <f>IF(AND(ISNUMBER(L3723),L3723&gt;0,L3723&lt;1000000),"OK","REVISAR")</f>
        <v>0</v>
      </c>
      <c r="X3723" s="3">
        <f>IF(AND(ISNUMBER(K3723),ISNUMBER(L3723),ISNUMBER(M3723),ISNUMBER(N3723)),IF(ABS(N3723-(K3723*L3723*(1-M3723/100)))&gt;1,"REVISAR","OK"),"REVISAR")</f>
        <v>0</v>
      </c>
      <c r="Y3723" s="3">
        <f>IF(AND(ISNUMBER(SEARCH("@",E3723)),ISNUMBER(SEARCH(".",E3723))),"OK","REVISAR")</f>
        <v>0</v>
      </c>
      <c r="Z3723" s="3">
        <f>IF(COUNTIF($A$2:$A$5001,A3723)&gt;1,"REVISAR","OK")</f>
        <v>0</v>
      </c>
    </row>
    <row r="3724">
      <c r="A3724" s="3">
        <v>3723</v>
      </c>
      <c r="B3724" s="4">
        <v>45743</v>
      </c>
      <c r="C3724" s="3" t="inlineStr">
        <is>
          <t>Sofía García</t>
        </is>
      </c>
      <c r="D3724" s="3" t="inlineStr">
        <is>
          <t>21474010</t>
        </is>
      </c>
      <c r="E3724" s="3" t="inlineStr">
        <is>
          <t>cliente309@gmai.com</t>
        </is>
      </c>
      <c r="F3724" s="3" t="inlineStr">
        <is>
          <t>+54 9 2326 203329</t>
        </is>
      </c>
      <c r="H3724" s="3" t="inlineStr">
        <is>
          <t>Buenos Aires</t>
        </is>
      </c>
      <c r="I3724" s="3" t="inlineStr">
        <is>
          <t>Auriculares Bluetooth</t>
        </is>
      </c>
      <c r="J3724" s="3" t="inlineStr">
        <is>
          <t>Tecnología</t>
        </is>
      </c>
      <c r="K3724" s="3">
        <v>5</v>
      </c>
      <c r="L3724" s="5">
        <v>64917.9</v>
      </c>
      <c r="M3724" s="3">
        <v>0</v>
      </c>
      <c r="N3724" s="5">
        <v>324589.5</v>
      </c>
      <c r="O3724" s="3" t="inlineStr">
        <is>
          <t>tarjeta credito</t>
        </is>
      </c>
      <c r="Q3724" s="3" t="inlineStr">
        <is>
          <t>local 1</t>
        </is>
      </c>
      <c r="R3724" s="3" t="inlineStr">
        <is>
          <t>Cancelado</t>
        </is>
      </c>
      <c r="S3724" s="3" t="inlineStr">
        <is>
          <t>Precio cargado manualmente</t>
        </is>
      </c>
      <c r="T3724" s="3">
        <f>IF(COUNTA(A3724:S3724)&lt;19,"REVISAR","OK")</f>
        <v>0</v>
      </c>
      <c r="U3724" s="3">
        <f>IF(ISNUMBER(B3724),"OK","REVISAR")</f>
        <v>0</v>
      </c>
      <c r="V3724" s="3">
        <f>IF(AND(ISNUMBER(K3724),K3724&gt;0,K3724&lt;50),"OK","REVISAR")</f>
        <v>0</v>
      </c>
      <c r="W3724" s="3">
        <f>IF(AND(ISNUMBER(L3724),L3724&gt;0,L3724&lt;1000000),"OK","REVISAR")</f>
        <v>0</v>
      </c>
      <c r="X3724" s="3">
        <f>IF(AND(ISNUMBER(K3724),ISNUMBER(L3724),ISNUMBER(M3724),ISNUMBER(N3724)),IF(ABS(N3724-(K3724*L3724*(1-M3724/100)))&gt;1,"REVISAR","OK"),"REVISAR")</f>
        <v>0</v>
      </c>
      <c r="Y3724" s="3">
        <f>IF(AND(ISNUMBER(SEARCH("@",E3724)),ISNUMBER(SEARCH(".",E3724))),"OK","REVISAR")</f>
        <v>0</v>
      </c>
      <c r="Z3724" s="3">
        <f>IF(COUNTIF($A$2:$A$5001,A3724)&gt;1,"REVISAR","OK")</f>
        <v>0</v>
      </c>
    </row>
    <row r="3725">
      <c r="A3725" s="3">
        <v>3724</v>
      </c>
      <c r="B3725" s="4">
        <v>45341</v>
      </c>
      <c r="C3725" s="3" t="inlineStr">
        <is>
          <t>Camila Torres</t>
        </is>
      </c>
      <c r="D3725" s="3" t="inlineStr">
        <is>
          <t>32564016</t>
        </is>
      </c>
      <c r="E3725" s="3" t="inlineStr">
        <is>
          <t>cliente429@sinmail</t>
        </is>
      </c>
      <c r="F3725" s="3" t="inlineStr">
        <is>
          <t>+54 9 2326 927896</t>
        </is>
      </c>
      <c r="H3725" s="3" t="inlineStr">
        <is>
          <t>Santa Fe</t>
        </is>
      </c>
      <c r="I3725" s="3" t="inlineStr">
        <is>
          <t>Disco SSD 480GB</t>
        </is>
      </c>
      <c r="J3725" s="3" t="inlineStr">
        <is>
          <t>Accesorios</t>
        </is>
      </c>
      <c r="K3725" s="3">
        <v>4</v>
      </c>
      <c r="L3725" s="5">
        <v>89703.60000000001</v>
      </c>
      <c r="M3725" s="3">
        <v>5</v>
      </c>
      <c r="N3725" s="5">
        <v>340873.68</v>
      </c>
      <c r="O3725" s="3" t="inlineStr">
        <is>
          <t>MercadoPago</t>
        </is>
      </c>
      <c r="P3725" s="3" t="inlineStr">
        <is>
          <t>Paul</t>
        </is>
      </c>
      <c r="Q3725" s="3" t="inlineStr">
        <is>
          <t>Online</t>
        </is>
      </c>
      <c r="R3725" s="3" t="inlineStr">
        <is>
          <t>En camino</t>
        </is>
      </c>
      <c r="S3725" s="3" t="inlineStr">
        <is>
          <t>OK</t>
        </is>
      </c>
      <c r="T3725" s="3">
        <f>IF(COUNTA(A3725:S3725)&lt;19,"REVISAR","OK")</f>
        <v>0</v>
      </c>
      <c r="U3725" s="3">
        <f>IF(ISNUMBER(B3725),"OK","REVISAR")</f>
        <v>0</v>
      </c>
      <c r="V3725" s="3">
        <f>IF(AND(ISNUMBER(K3725),K3725&gt;0,K3725&lt;50),"OK","REVISAR")</f>
        <v>0</v>
      </c>
      <c r="W3725" s="3">
        <f>IF(AND(ISNUMBER(L3725),L3725&gt;0,L3725&lt;1000000),"OK","REVISAR")</f>
        <v>0</v>
      </c>
      <c r="X3725" s="3">
        <f>IF(AND(ISNUMBER(K3725),ISNUMBER(L3725),ISNUMBER(M3725),ISNUMBER(N3725)),IF(ABS(N3725-(K3725*L3725*(1-M3725/100)))&gt;1,"REVISAR","OK"),"REVISAR")</f>
        <v>0</v>
      </c>
      <c r="Y3725" s="3">
        <f>IF(AND(ISNUMBER(SEARCH("@",E3725)),ISNUMBER(SEARCH(".",E3725))),"OK","REVISAR")</f>
        <v>0</v>
      </c>
      <c r="Z3725" s="3">
        <f>IF(COUNTIF($A$2:$A$5001,A3725)&gt;1,"REVISAR","OK")</f>
        <v>0</v>
      </c>
    </row>
    <row r="3726">
      <c r="A3726" s="3">
        <v>3725</v>
      </c>
      <c r="B3726" s="4">
        <v>45740</v>
      </c>
      <c r="C3726" s="3" t="inlineStr">
        <is>
          <t>Camila Torres</t>
        </is>
      </c>
      <c r="D3726" s="3" t="inlineStr">
        <is>
          <t>26936304</t>
        </is>
      </c>
      <c r="E3726" s="3" t="inlineStr">
        <is>
          <t>cliente775@gmail.com</t>
        </is>
      </c>
      <c r="F3726" s="3" t="inlineStr">
        <is>
          <t>+54 9 2326 550414</t>
        </is>
      </c>
      <c r="G3726" s="3" t="inlineStr">
        <is>
          <t>Bs As</t>
        </is>
      </c>
      <c r="H3726" s="3" t="inlineStr">
        <is>
          <t>CABA</t>
        </is>
      </c>
      <c r="I3726" s="3" t="inlineStr">
        <is>
          <t>Cargador rápido</t>
        </is>
      </c>
      <c r="J3726" s="3" t="inlineStr">
        <is>
          <t>Tecnologia</t>
        </is>
      </c>
      <c r="K3726" s="3">
        <v>1</v>
      </c>
      <c r="L3726" s="5">
        <v>151947.47</v>
      </c>
      <c r="M3726" s="3">
        <v>0</v>
      </c>
      <c r="N3726" s="5">
        <v>151947.47</v>
      </c>
      <c r="O3726" s="3" t="inlineStr">
        <is>
          <t>Tarjeta Débito</t>
        </is>
      </c>
      <c r="P3726" s="3" t="inlineStr">
        <is>
          <t>Paul</t>
        </is>
      </c>
      <c r="Q3726" s="3" t="inlineStr">
        <is>
          <t>Centro</t>
        </is>
      </c>
      <c r="R3726" s="3" t="inlineStr">
        <is>
          <t>No aplica</t>
        </is>
      </c>
      <c r="S3726" s="3" t="inlineStr">
        <is>
          <t>sin observaciones</t>
        </is>
      </c>
      <c r="T3726" s="3">
        <f>IF(COUNTA(A3726:S3726)&lt;19,"REVISAR","OK")</f>
        <v>0</v>
      </c>
      <c r="U3726" s="3">
        <f>IF(ISNUMBER(B3726),"OK","REVISAR")</f>
        <v>0</v>
      </c>
      <c r="V3726" s="3">
        <f>IF(AND(ISNUMBER(K3726),K3726&gt;0,K3726&lt;50),"OK","REVISAR")</f>
        <v>0</v>
      </c>
      <c r="W3726" s="3">
        <f>IF(AND(ISNUMBER(L3726),L3726&gt;0,L3726&lt;1000000),"OK","REVISAR")</f>
        <v>0</v>
      </c>
      <c r="X3726" s="3">
        <f>IF(AND(ISNUMBER(K3726),ISNUMBER(L3726),ISNUMBER(M3726),ISNUMBER(N3726)),IF(ABS(N3726-(K3726*L3726*(1-M3726/100)))&gt;1,"REVISAR","OK"),"REVISAR")</f>
        <v>0</v>
      </c>
      <c r="Y3726" s="3">
        <f>IF(AND(ISNUMBER(SEARCH("@",E3726)),ISNUMBER(SEARCH(".",E3726))),"OK","REVISAR")</f>
        <v>0</v>
      </c>
      <c r="Z3726" s="3">
        <f>IF(COUNTIF($A$2:$A$5001,A3726)&gt;1,"REVISAR","OK")</f>
        <v>0</v>
      </c>
    </row>
    <row r="3727">
      <c r="A3727" s="3">
        <v>3726</v>
      </c>
      <c r="B3727" s="4">
        <v>45401</v>
      </c>
      <c r="C3727" s="3" t="inlineStr">
        <is>
          <t>Ana Martínez</t>
        </is>
      </c>
      <c r="D3727" s="3" t="inlineStr">
        <is>
          <t>44205488</t>
        </is>
      </c>
      <c r="E3727" s="3" t="inlineStr">
        <is>
          <t>cliente63@gmai.com</t>
        </is>
      </c>
      <c r="F3727" s="3" t="inlineStr">
        <is>
          <t>+54 9 2326 540201</t>
        </is>
      </c>
      <c r="G3727" s="3" t="inlineStr">
        <is>
          <t>Córdoba</t>
        </is>
      </c>
      <c r="H3727" s="3" t="inlineStr">
        <is>
          <t>Buenos Aires</t>
        </is>
      </c>
      <c r="I3727" s="3" t="inlineStr">
        <is>
          <t>Auriculares Bluetooth</t>
        </is>
      </c>
      <c r="J3727" s="3" t="inlineStr">
        <is>
          <t>perifericos</t>
        </is>
      </c>
      <c r="K3727" s="3">
        <v>5</v>
      </c>
      <c r="L3727" s="5">
        <v>97032.86</v>
      </c>
      <c r="M3727" s="3">
        <v>10</v>
      </c>
      <c r="N3727" s="5">
        <v>436647.87</v>
      </c>
      <c r="O3727" s="3" t="inlineStr">
        <is>
          <t>tarjeta credito</t>
        </is>
      </c>
      <c r="P3727" s="3" t="inlineStr">
        <is>
          <t>Isaías</t>
        </is>
      </c>
      <c r="Q3727" s="3" t="inlineStr">
        <is>
          <t>Norte</t>
        </is>
      </c>
      <c r="R3727" s="3" t="inlineStr">
        <is>
          <t>Entregado</t>
        </is>
      </c>
      <c r="S3727" s="3" t="inlineStr">
        <is>
          <t>Dirección incompleta</t>
        </is>
      </c>
      <c r="T3727" s="3">
        <f>IF(COUNTA(A3727:S3727)&lt;19,"REVISAR","OK")</f>
        <v>0</v>
      </c>
      <c r="U3727" s="3">
        <f>IF(ISNUMBER(B3727),"OK","REVISAR")</f>
        <v>0</v>
      </c>
      <c r="V3727" s="3">
        <f>IF(AND(ISNUMBER(K3727),K3727&gt;0,K3727&lt;50),"OK","REVISAR")</f>
        <v>0</v>
      </c>
      <c r="W3727" s="3">
        <f>IF(AND(ISNUMBER(L3727),L3727&gt;0,L3727&lt;1000000),"OK","REVISAR")</f>
        <v>0</v>
      </c>
      <c r="X3727" s="3">
        <f>IF(AND(ISNUMBER(K3727),ISNUMBER(L3727),ISNUMBER(M3727),ISNUMBER(N3727)),IF(ABS(N3727-(K3727*L3727*(1-M3727/100)))&gt;1,"REVISAR","OK"),"REVISAR")</f>
        <v>0</v>
      </c>
      <c r="Y3727" s="3">
        <f>IF(AND(ISNUMBER(SEARCH("@",E3727)),ISNUMBER(SEARCH(".",E3727))),"OK","REVISAR")</f>
        <v>0</v>
      </c>
      <c r="Z3727" s="3">
        <f>IF(COUNTIF($A$2:$A$5001,A3727)&gt;1,"REVISAR","OK")</f>
        <v>0</v>
      </c>
    </row>
    <row r="3728">
      <c r="A3728" s="3">
        <v>3727</v>
      </c>
      <c r="B3728" s="4">
        <v>45470</v>
      </c>
      <c r="C3728" s="3" t="inlineStr">
        <is>
          <t>Ana Martínez</t>
        </is>
      </c>
      <c r="D3728" s="3" t="inlineStr">
        <is>
          <t>31675536</t>
        </is>
      </c>
      <c r="E3728" s="3" t="inlineStr">
        <is>
          <t>cliente158@yahoo.com</t>
        </is>
      </c>
      <c r="F3728" s="3" t="inlineStr">
        <is>
          <t>+54 9 2326 969752</t>
        </is>
      </c>
      <c r="G3728" s="3" t="inlineStr">
        <is>
          <t>Capital Federal</t>
        </is>
      </c>
      <c r="I3728" s="3" t="inlineStr">
        <is>
          <t>Webcam HD</t>
        </is>
      </c>
      <c r="K3728" s="3">
        <v>7</v>
      </c>
      <c r="L3728" s="5">
        <v>113178.5</v>
      </c>
      <c r="M3728" s="3">
        <v>0</v>
      </c>
      <c r="N3728" s="5">
        <v>792249.5</v>
      </c>
      <c r="O3728" s="3" t="inlineStr">
        <is>
          <t>Tarjeta Crédito</t>
        </is>
      </c>
      <c r="P3728" s="3" t="inlineStr">
        <is>
          <t>Admin</t>
        </is>
      </c>
      <c r="Q3728" s="3" t="inlineStr">
        <is>
          <t>Sucursal Centro</t>
        </is>
      </c>
      <c r="R3728" s="3" t="inlineStr">
        <is>
          <t>Pendiente</t>
        </is>
      </c>
      <c r="S3728" s="3" t="inlineStr">
        <is>
          <t>Producto sin stock</t>
        </is>
      </c>
      <c r="T3728" s="3">
        <f>IF(COUNTA(A3728:S3728)&lt;19,"REVISAR","OK")</f>
        <v>0</v>
      </c>
      <c r="U3728" s="3">
        <f>IF(ISNUMBER(B3728),"OK","REVISAR")</f>
        <v>0</v>
      </c>
      <c r="V3728" s="3">
        <f>IF(AND(ISNUMBER(K3728),K3728&gt;0,K3728&lt;50),"OK","REVISAR")</f>
        <v>0</v>
      </c>
      <c r="W3728" s="3">
        <f>IF(AND(ISNUMBER(L3728),L3728&gt;0,L3728&lt;1000000),"OK","REVISAR")</f>
        <v>0</v>
      </c>
      <c r="X3728" s="3">
        <f>IF(AND(ISNUMBER(K3728),ISNUMBER(L3728),ISNUMBER(M3728),ISNUMBER(N3728)),IF(ABS(N3728-(K3728*L3728*(1-M3728/100)))&gt;1,"REVISAR","OK"),"REVISAR")</f>
        <v>0</v>
      </c>
      <c r="Y3728" s="3">
        <f>IF(AND(ISNUMBER(SEARCH("@",E3728)),ISNUMBER(SEARCH(".",E3728))),"OK","REVISAR")</f>
        <v>0</v>
      </c>
      <c r="Z3728" s="3">
        <f>IF(COUNTIF($A$2:$A$5001,A3728)&gt;1,"REVISAR","OK")</f>
        <v>0</v>
      </c>
    </row>
    <row r="3729">
      <c r="A3729" s="3">
        <v>755</v>
      </c>
      <c r="B3729" s="4">
        <v>45746</v>
      </c>
      <c r="C3729" s="3" t="inlineStr">
        <is>
          <t>Lucas Rodríguez</t>
        </is>
      </c>
      <c r="D3729" s="3" t="inlineStr">
        <is>
          <t>27866190</t>
        </is>
      </c>
      <c r="E3729" s="3" t="inlineStr">
        <is>
          <t>cliente506@</t>
        </is>
      </c>
      <c r="F3729" s="3" t="inlineStr">
        <is>
          <t>+54 9 2326 644705</t>
        </is>
      </c>
      <c r="G3729" s="3" t="inlineStr">
        <is>
          <t>Córdoba</t>
        </is>
      </c>
      <c r="H3729" s="3" t="inlineStr">
        <is>
          <t>Bs.As</t>
        </is>
      </c>
      <c r="I3729" s="3" t="inlineStr">
        <is>
          <t>Disco SSD 480GB</t>
        </is>
      </c>
      <c r="K3729" s="3">
        <v>3</v>
      </c>
      <c r="L3729" s="5">
        <v>112427.91</v>
      </c>
      <c r="M3729" s="3">
        <v>0</v>
      </c>
      <c r="N3729" s="5">
        <v>337283.73</v>
      </c>
      <c r="P3729" s="3" t="inlineStr">
        <is>
          <t>admin</t>
        </is>
      </c>
      <c r="Q3729" s="3" t="inlineStr">
        <is>
          <t>Sucursal Centro</t>
        </is>
      </c>
      <c r="R3729" s="3" t="inlineStr">
        <is>
          <t>Entregado</t>
        </is>
      </c>
      <c r="S3729" s="3" t="inlineStr">
        <is>
          <t>Cliente reclama demora</t>
        </is>
      </c>
      <c r="T3729" s="3">
        <f>IF(COUNTA(A3729:S3729)&lt;19,"REVISAR","OK")</f>
        <v>0</v>
      </c>
      <c r="U3729" s="3">
        <f>IF(ISNUMBER(B3729),"OK","REVISAR")</f>
        <v>0</v>
      </c>
      <c r="V3729" s="3">
        <f>IF(AND(ISNUMBER(K3729),K3729&gt;0,K3729&lt;50),"OK","REVISAR")</f>
        <v>0</v>
      </c>
      <c r="W3729" s="3">
        <f>IF(AND(ISNUMBER(L3729),L3729&gt;0,L3729&lt;1000000),"OK","REVISAR")</f>
        <v>0</v>
      </c>
      <c r="X3729" s="3">
        <f>IF(AND(ISNUMBER(K3729),ISNUMBER(L3729),ISNUMBER(M3729),ISNUMBER(N3729)),IF(ABS(N3729-(K3729*L3729*(1-M3729/100)))&gt;1,"REVISAR","OK"),"REVISAR")</f>
        <v>0</v>
      </c>
      <c r="Y3729" s="3">
        <f>IF(AND(ISNUMBER(SEARCH("@",E3729)),ISNUMBER(SEARCH(".",E3729))),"OK","REVISAR")</f>
        <v>0</v>
      </c>
      <c r="Z3729" s="3">
        <f>IF(COUNTIF($A$2:$A$5001,A3729)&gt;1,"REVISAR","OK")</f>
        <v>0</v>
      </c>
    </row>
    <row r="3730">
      <c r="A3730" s="3">
        <v>3729</v>
      </c>
      <c r="B3730" s="4">
        <v>45422</v>
      </c>
      <c r="C3730" s="3" t="inlineStr">
        <is>
          <t>Sofía García</t>
        </is>
      </c>
      <c r="D3730" s="3" t="inlineStr">
        <is>
          <t>39949344</t>
        </is>
      </c>
      <c r="E3730" s="3" t="inlineStr">
        <is>
          <t>cliente682@hotmial.com</t>
        </is>
      </c>
      <c r="F3730" s="3" t="inlineStr">
        <is>
          <t>+54 9 2326 298106</t>
        </is>
      </c>
      <c r="G3730" s="3" t="inlineStr">
        <is>
          <t>San Antonio de Areco</t>
        </is>
      </c>
      <c r="H3730" s="3" t="inlineStr">
        <is>
          <t>buenos aires</t>
        </is>
      </c>
      <c r="I3730" s="3" t="inlineStr">
        <is>
          <t>Auriculares Bluetooth</t>
        </is>
      </c>
      <c r="J3730" s="3" t="inlineStr">
        <is>
          <t>Sin categoria</t>
        </is>
      </c>
      <c r="K3730" s="3">
        <v>1</v>
      </c>
      <c r="L3730" s="5">
        <v>91183.98</v>
      </c>
      <c r="M3730" s="3">
        <v>15</v>
      </c>
      <c r="N3730" s="5">
        <v>77506.38</v>
      </c>
      <c r="O3730" s="3" t="inlineStr">
        <is>
          <t>Transferencia</t>
        </is>
      </c>
      <c r="P3730" s="3" t="inlineStr">
        <is>
          <t>Sofía</t>
        </is>
      </c>
      <c r="Q3730" s="3" t="inlineStr">
        <is>
          <t>Centro</t>
        </is>
      </c>
      <c r="S3730" s="3" t="inlineStr">
        <is>
          <t>OK</t>
        </is>
      </c>
      <c r="T3730" s="3">
        <f>IF(COUNTA(A3730:S3730)&lt;19,"REVISAR","OK")</f>
        <v>0</v>
      </c>
      <c r="U3730" s="3">
        <f>IF(ISNUMBER(B3730),"OK","REVISAR")</f>
        <v>0</v>
      </c>
      <c r="V3730" s="3">
        <f>IF(AND(ISNUMBER(K3730),K3730&gt;0,K3730&lt;50),"OK","REVISAR")</f>
        <v>0</v>
      </c>
      <c r="W3730" s="3">
        <f>IF(AND(ISNUMBER(L3730),L3730&gt;0,L3730&lt;1000000),"OK","REVISAR")</f>
        <v>0</v>
      </c>
      <c r="X3730" s="3">
        <f>IF(AND(ISNUMBER(K3730),ISNUMBER(L3730),ISNUMBER(M3730),ISNUMBER(N3730)),IF(ABS(N3730-(K3730*L3730*(1-M3730/100)))&gt;1,"REVISAR","OK"),"REVISAR")</f>
        <v>0</v>
      </c>
      <c r="Y3730" s="3">
        <f>IF(AND(ISNUMBER(SEARCH("@",E3730)),ISNUMBER(SEARCH(".",E3730))),"OK","REVISAR")</f>
        <v>0</v>
      </c>
      <c r="Z3730" s="3">
        <f>IF(COUNTIF($A$2:$A$5001,A3730)&gt;1,"REVISAR","OK")</f>
        <v>0</v>
      </c>
    </row>
    <row r="3731">
      <c r="A3731" s="3">
        <v>3730</v>
      </c>
      <c r="B3731" s="4">
        <v>45632</v>
      </c>
      <c r="C3731" s="3" t="inlineStr">
        <is>
          <t>Sofía García</t>
        </is>
      </c>
      <c r="D3731" s="3" t="inlineStr">
        <is>
          <t>32837972</t>
        </is>
      </c>
      <c r="E3731" s="3" t="inlineStr">
        <is>
          <t>cliente793@</t>
        </is>
      </c>
      <c r="F3731" s="3" t="inlineStr">
        <is>
          <t>+54 9 2326 979983</t>
        </is>
      </c>
      <c r="H3731" s="3" t="inlineStr">
        <is>
          <t>Buenos Aires</t>
        </is>
      </c>
      <c r="I3731" s="3" t="inlineStr">
        <is>
          <t>Parlante portátil</t>
        </is>
      </c>
      <c r="J3731" s="3" t="inlineStr">
        <is>
          <t>Accesorios</t>
        </is>
      </c>
      <c r="L3731" s="5">
        <v>98035.58</v>
      </c>
      <c r="M3731" s="3">
        <v>5</v>
      </c>
      <c r="O3731" s="3" t="inlineStr">
        <is>
          <t>Mercado Pago</t>
        </is>
      </c>
      <c r="Q3731" s="3" t="inlineStr">
        <is>
          <t>Local 1</t>
        </is>
      </c>
      <c r="R3731" s="3" t="inlineStr">
        <is>
          <t>Entregado</t>
        </is>
      </c>
      <c r="S3731" s="3" t="inlineStr">
        <is>
          <t>Dirección incompleta</t>
        </is>
      </c>
      <c r="T3731" s="3">
        <f>IF(COUNTA(A3731:S3731)&lt;19,"REVISAR","OK")</f>
        <v>0</v>
      </c>
      <c r="U3731" s="3">
        <f>IF(ISNUMBER(B3731),"OK","REVISAR")</f>
        <v>0</v>
      </c>
      <c r="V3731" s="3">
        <f>IF(AND(ISNUMBER(K3731),K3731&gt;0,K3731&lt;50),"OK","REVISAR")</f>
        <v>0</v>
      </c>
      <c r="W3731" s="3">
        <f>IF(AND(ISNUMBER(L3731),L3731&gt;0,L3731&lt;1000000),"OK","REVISAR")</f>
        <v>0</v>
      </c>
      <c r="X3731" s="3">
        <f>IF(AND(ISNUMBER(K3731),ISNUMBER(L3731),ISNUMBER(M3731),ISNUMBER(N3731)),IF(ABS(N3731-(K3731*L3731*(1-M3731/100)))&gt;1,"REVISAR","OK"),"REVISAR")</f>
        <v>0</v>
      </c>
      <c r="Y3731" s="3">
        <f>IF(AND(ISNUMBER(SEARCH("@",E3731)),ISNUMBER(SEARCH(".",E3731))),"OK","REVISAR")</f>
        <v>0</v>
      </c>
      <c r="Z3731" s="3">
        <f>IF(COUNTIF($A$2:$A$5001,A3731)&gt;1,"REVISAR","OK")</f>
        <v>0</v>
      </c>
    </row>
    <row r="3732">
      <c r="A3732" s="3">
        <v>3731</v>
      </c>
      <c r="B3732" s="4">
        <v>45810</v>
      </c>
      <c r="C3732" s="3" t="inlineStr">
        <is>
          <t>Cliente Sin Nombre</t>
        </is>
      </c>
      <c r="D3732" s="3" t="inlineStr">
        <is>
          <t>37155921</t>
        </is>
      </c>
      <c r="E3732" s="3" t="inlineStr">
        <is>
          <t>cliente32@yahoo.com</t>
        </is>
      </c>
      <c r="F3732" s="3" t="inlineStr">
        <is>
          <t>+54 9 2326 686887</t>
        </is>
      </c>
      <c r="G3732" s="3" t="inlineStr">
        <is>
          <t>San Antonio de Areco</t>
        </is>
      </c>
      <c r="H3732" s="3" t="inlineStr">
        <is>
          <t>buenos aires</t>
        </is>
      </c>
      <c r="I3732" s="3" t="inlineStr">
        <is>
          <t>Notebook 15</t>
        </is>
      </c>
      <c r="J3732" s="3" t="inlineStr">
        <is>
          <t>Periféricos</t>
        </is>
      </c>
      <c r="K3732" s="3">
        <v>2</v>
      </c>
      <c r="L3732" s="5">
        <v>149486.27</v>
      </c>
      <c r="M3732" s="3">
        <v>0</v>
      </c>
      <c r="N3732" s="5">
        <v>298972.54</v>
      </c>
      <c r="O3732" s="3" t="inlineStr">
        <is>
          <t>Tarjeta Débito</t>
        </is>
      </c>
      <c r="P3732" s="3" t="inlineStr">
        <is>
          <t>admin</t>
        </is>
      </c>
      <c r="Q3732" s="3" t="inlineStr">
        <is>
          <t>Sucursal Centro</t>
        </is>
      </c>
      <c r="R3732" s="3" t="inlineStr">
        <is>
          <t>No aplica</t>
        </is>
      </c>
      <c r="S3732" s="3" t="inlineStr">
        <is>
          <t>OK</t>
        </is>
      </c>
      <c r="T3732" s="3">
        <f>IF(COUNTA(A3732:S3732)&lt;19,"REVISAR","OK")</f>
        <v>0</v>
      </c>
      <c r="U3732" s="3">
        <f>IF(ISNUMBER(B3732),"OK","REVISAR")</f>
        <v>0</v>
      </c>
      <c r="V3732" s="3">
        <f>IF(AND(ISNUMBER(K3732),K3732&gt;0,K3732&lt;50),"OK","REVISAR")</f>
        <v>0</v>
      </c>
      <c r="W3732" s="3">
        <f>IF(AND(ISNUMBER(L3732),L3732&gt;0,L3732&lt;1000000),"OK","REVISAR")</f>
        <v>0</v>
      </c>
      <c r="X3732" s="3">
        <f>IF(AND(ISNUMBER(K3732),ISNUMBER(L3732),ISNUMBER(M3732),ISNUMBER(N3732)),IF(ABS(N3732-(K3732*L3732*(1-M3732/100)))&gt;1,"REVISAR","OK"),"REVISAR")</f>
        <v>0</v>
      </c>
      <c r="Y3732" s="3">
        <f>IF(AND(ISNUMBER(SEARCH("@",E3732)),ISNUMBER(SEARCH(".",E3732))),"OK","REVISAR")</f>
        <v>0</v>
      </c>
      <c r="Z3732" s="3">
        <f>IF(COUNTIF($A$2:$A$5001,A3732)&gt;1,"REVISAR","OK")</f>
        <v>0</v>
      </c>
    </row>
    <row r="3733">
      <c r="A3733" s="3">
        <v>3732</v>
      </c>
      <c r="B3733" s="4">
        <v>45630</v>
      </c>
      <c r="D3733" s="3" t="inlineStr">
        <is>
          <t>28914481</t>
        </is>
      </c>
      <c r="E3733" s="3" t="inlineStr">
        <is>
          <t>cliente887@hotmial.com</t>
        </is>
      </c>
      <c r="F3733" s="3" t="inlineStr">
        <is>
          <t>+54 9 2326 481921</t>
        </is>
      </c>
      <c r="G3733" s="3" t="inlineStr">
        <is>
          <t>San Antonio de Areco</t>
        </is>
      </c>
      <c r="I3733" s="3" t="inlineStr">
        <is>
          <t>Teclado mecánico</t>
        </is>
      </c>
      <c r="K3733" s="3" t="inlineStr">
        <is>
          <t>dos</t>
        </is>
      </c>
      <c r="L3733" s="5">
        <v>148863.51</v>
      </c>
      <c r="M3733" s="3">
        <v>0</v>
      </c>
      <c r="N3733" s="5">
        <v>0</v>
      </c>
      <c r="O3733" s="3" t="inlineStr">
        <is>
          <t>Mercado Pago</t>
        </is>
      </c>
      <c r="Q3733" s="3" t="inlineStr">
        <is>
          <t>Sucursal Norte</t>
        </is>
      </c>
      <c r="R3733" s="3" t="inlineStr">
        <is>
          <t>entregado</t>
        </is>
      </c>
      <c r="S3733" s="3" t="inlineStr">
        <is>
          <t>sin observaciones</t>
        </is>
      </c>
      <c r="T3733" s="3">
        <f>IF(COUNTA(A3733:S3733)&lt;19,"REVISAR","OK")</f>
        <v>0</v>
      </c>
      <c r="U3733" s="3">
        <f>IF(ISNUMBER(B3733),"OK","REVISAR")</f>
        <v>0</v>
      </c>
      <c r="V3733" s="3">
        <f>IF(AND(ISNUMBER(K3733),K3733&gt;0,K3733&lt;50),"OK","REVISAR")</f>
        <v>0</v>
      </c>
      <c r="W3733" s="3">
        <f>IF(AND(ISNUMBER(L3733),L3733&gt;0,L3733&lt;1000000),"OK","REVISAR")</f>
        <v>0</v>
      </c>
      <c r="X3733" s="3">
        <f>IF(AND(ISNUMBER(K3733),ISNUMBER(L3733),ISNUMBER(M3733),ISNUMBER(N3733)),IF(ABS(N3733-(K3733*L3733*(1-M3733/100)))&gt;1,"REVISAR","OK"),"REVISAR")</f>
        <v>0</v>
      </c>
      <c r="Y3733" s="3">
        <f>IF(AND(ISNUMBER(SEARCH("@",E3733)),ISNUMBER(SEARCH(".",E3733))),"OK","REVISAR")</f>
        <v>0</v>
      </c>
      <c r="Z3733" s="3">
        <f>IF(COUNTIF($A$2:$A$5001,A3733)&gt;1,"REVISAR","OK")</f>
        <v>0</v>
      </c>
    </row>
    <row r="3734">
      <c r="A3734" s="3">
        <v>3733</v>
      </c>
      <c r="B3734" s="4">
        <v>45747</v>
      </c>
      <c r="C3734" s="3" t="inlineStr">
        <is>
          <t>Carlos López</t>
        </is>
      </c>
      <c r="D3734" s="3" t="inlineStr">
        <is>
          <t>34033054</t>
        </is>
      </c>
      <c r="E3734" s="3" t="inlineStr">
        <is>
          <t>cliente210@outlook.com</t>
        </is>
      </c>
      <c r="F3734" s="3" t="inlineStr">
        <is>
          <t>+54 9 2326 882922</t>
        </is>
      </c>
      <c r="G3734" s="3" t="inlineStr">
        <is>
          <t>CABA</t>
        </is>
      </c>
      <c r="I3734" s="3" t="inlineStr">
        <is>
          <t>Notebook 15</t>
        </is>
      </c>
      <c r="K3734" s="3">
        <v>8</v>
      </c>
      <c r="L3734" s="5">
        <v>92040.32000000001</v>
      </c>
      <c r="M3734" s="3">
        <v>15</v>
      </c>
      <c r="N3734" s="5">
        <v>625874.1800000001</v>
      </c>
      <c r="O3734" s="3" t="inlineStr">
        <is>
          <t>transf</t>
        </is>
      </c>
      <c r="P3734" s="3" t="inlineStr">
        <is>
          <t>Isaías</t>
        </is>
      </c>
      <c r="Q3734" s="3" t="inlineStr">
        <is>
          <t>Online</t>
        </is>
      </c>
      <c r="S3734" s="3" t="inlineStr">
        <is>
          <t>Duplicado probable</t>
        </is>
      </c>
      <c r="T3734" s="3">
        <f>IF(COUNTA(A3734:S3734)&lt;19,"REVISAR","OK")</f>
        <v>0</v>
      </c>
      <c r="U3734" s="3">
        <f>IF(ISNUMBER(B3734),"OK","REVISAR")</f>
        <v>0</v>
      </c>
      <c r="V3734" s="3">
        <f>IF(AND(ISNUMBER(K3734),K3734&gt;0,K3734&lt;50),"OK","REVISAR")</f>
        <v>0</v>
      </c>
      <c r="W3734" s="3">
        <f>IF(AND(ISNUMBER(L3734),L3734&gt;0,L3734&lt;1000000),"OK","REVISAR")</f>
        <v>0</v>
      </c>
      <c r="X3734" s="3">
        <f>IF(AND(ISNUMBER(K3734),ISNUMBER(L3734),ISNUMBER(M3734),ISNUMBER(N3734)),IF(ABS(N3734-(K3734*L3734*(1-M3734/100)))&gt;1,"REVISAR","OK"),"REVISAR")</f>
        <v>0</v>
      </c>
      <c r="Y3734" s="3">
        <f>IF(AND(ISNUMBER(SEARCH("@",E3734)),ISNUMBER(SEARCH(".",E3734))),"OK","REVISAR")</f>
        <v>0</v>
      </c>
      <c r="Z3734" s="3">
        <f>IF(COUNTIF($A$2:$A$5001,A3734)&gt;1,"REVISAR","OK")</f>
        <v>0</v>
      </c>
    </row>
    <row r="3735">
      <c r="A3735" s="3">
        <v>3734</v>
      </c>
      <c r="B3735" s="4">
        <v>45651</v>
      </c>
      <c r="C3735" s="3" t="inlineStr">
        <is>
          <t>Cliente Sin Nombre</t>
        </is>
      </c>
      <c r="D3735" s="3" t="inlineStr">
        <is>
          <t>30131286</t>
        </is>
      </c>
      <c r="E3735" s="3" t="inlineStr">
        <is>
          <t>cliente594@yahoo.com</t>
        </is>
      </c>
      <c r="F3735" s="3" t="inlineStr">
        <is>
          <t>+54 9 2326 703162</t>
        </is>
      </c>
      <c r="G3735" s="3" t="inlineStr">
        <is>
          <t>La Plata</t>
        </is>
      </c>
      <c r="H3735" s="3" t="inlineStr">
        <is>
          <t>Córdoba</t>
        </is>
      </c>
      <c r="I3735" s="3" t="inlineStr">
        <is>
          <t>Parlante portátil</t>
        </is>
      </c>
      <c r="J3735" s="3" t="inlineStr">
        <is>
          <t>Hogar</t>
        </is>
      </c>
      <c r="K3735" s="3">
        <v>7</v>
      </c>
      <c r="L3735" s="5">
        <v>33716.58</v>
      </c>
      <c r="M3735" s="3">
        <v>0</v>
      </c>
      <c r="N3735" s="5">
        <v>236016.06</v>
      </c>
      <c r="O3735" s="3" t="inlineStr">
        <is>
          <t>transf</t>
        </is>
      </c>
      <c r="P3735" s="3" t="inlineStr">
        <is>
          <t>Lucas</t>
        </is>
      </c>
      <c r="Q3735" s="3" t="inlineStr">
        <is>
          <t>Sucursal Centro</t>
        </is>
      </c>
      <c r="S3735" s="3" t="inlineStr">
        <is>
          <t>Cliente reclama demora</t>
        </is>
      </c>
      <c r="T3735" s="3">
        <f>IF(COUNTA(A3735:S3735)&lt;19,"REVISAR","OK")</f>
        <v>0</v>
      </c>
      <c r="U3735" s="3">
        <f>IF(ISNUMBER(B3735),"OK","REVISAR")</f>
        <v>0</v>
      </c>
      <c r="V3735" s="3">
        <f>IF(AND(ISNUMBER(K3735),K3735&gt;0,K3735&lt;50),"OK","REVISAR")</f>
        <v>0</v>
      </c>
      <c r="W3735" s="3">
        <f>IF(AND(ISNUMBER(L3735),L3735&gt;0,L3735&lt;1000000),"OK","REVISAR")</f>
        <v>0</v>
      </c>
      <c r="X3735" s="3">
        <f>IF(AND(ISNUMBER(K3735),ISNUMBER(L3735),ISNUMBER(M3735),ISNUMBER(N3735)),IF(ABS(N3735-(K3735*L3735*(1-M3735/100)))&gt;1,"REVISAR","OK"),"REVISAR")</f>
        <v>0</v>
      </c>
      <c r="Y3735" s="3">
        <f>IF(AND(ISNUMBER(SEARCH("@",E3735)),ISNUMBER(SEARCH(".",E3735))),"OK","REVISAR")</f>
        <v>0</v>
      </c>
      <c r="Z3735" s="3">
        <f>IF(COUNTIF($A$2:$A$5001,A3735)&gt;1,"REVISAR","OK")</f>
        <v>0</v>
      </c>
    </row>
    <row r="3736">
      <c r="A3736" s="3">
        <v>3735</v>
      </c>
      <c r="B3736" s="4">
        <v>45403</v>
      </c>
      <c r="C3736" s="3" t="inlineStr">
        <is>
          <t>Valentina Díaz</t>
        </is>
      </c>
      <c r="D3736" s="3" t="inlineStr">
        <is>
          <t>28440125</t>
        </is>
      </c>
      <c r="E3736" s="3" t="inlineStr">
        <is>
          <t>cliente625@outlook.com</t>
        </is>
      </c>
      <c r="F3736" s="3" t="inlineStr">
        <is>
          <t>+54 9 2326 756473</t>
        </is>
      </c>
      <c r="G3736" s="3" t="inlineStr">
        <is>
          <t>Capital Federal</t>
        </is>
      </c>
      <c r="H3736" s="3" t="inlineStr">
        <is>
          <t>Mendoza</t>
        </is>
      </c>
      <c r="I3736" s="3" t="inlineStr">
        <is>
          <t>Notebook 15</t>
        </is>
      </c>
      <c r="J3736" s="3" t="inlineStr">
        <is>
          <t>Accesorios</t>
        </is>
      </c>
      <c r="K3736" s="3">
        <v>1</v>
      </c>
      <c r="L3736" s="5">
        <v>8994.08</v>
      </c>
      <c r="M3736" s="3">
        <v>25</v>
      </c>
      <c r="N3736" s="5">
        <v>6745.56</v>
      </c>
      <c r="O3736" s="3" t="inlineStr">
        <is>
          <t>Tarjeta Crédito</t>
        </is>
      </c>
      <c r="P3736" s="3" t="inlineStr">
        <is>
          <t>Benjamín</t>
        </is>
      </c>
      <c r="R3736" s="3" t="inlineStr">
        <is>
          <t>entregado</t>
        </is>
      </c>
      <c r="T3736" s="3">
        <f>IF(COUNTA(A3736:S3736)&lt;19,"REVISAR","OK")</f>
        <v>0</v>
      </c>
      <c r="U3736" s="3">
        <f>IF(ISNUMBER(B3736),"OK","REVISAR")</f>
        <v>0</v>
      </c>
      <c r="V3736" s="3">
        <f>IF(AND(ISNUMBER(K3736),K3736&gt;0,K3736&lt;50),"OK","REVISAR")</f>
        <v>0</v>
      </c>
      <c r="W3736" s="3">
        <f>IF(AND(ISNUMBER(L3736),L3736&gt;0,L3736&lt;1000000),"OK","REVISAR")</f>
        <v>0</v>
      </c>
      <c r="X3736" s="3">
        <f>IF(AND(ISNUMBER(K3736),ISNUMBER(L3736),ISNUMBER(M3736),ISNUMBER(N3736)),IF(ABS(N3736-(K3736*L3736*(1-M3736/100)))&gt;1,"REVISAR","OK"),"REVISAR")</f>
        <v>0</v>
      </c>
      <c r="Y3736" s="3">
        <f>IF(AND(ISNUMBER(SEARCH("@",E3736)),ISNUMBER(SEARCH(".",E3736))),"OK","REVISAR")</f>
        <v>0</v>
      </c>
      <c r="Z3736" s="3">
        <f>IF(COUNTIF($A$2:$A$5001,A3736)&gt;1,"REVISAR","OK")</f>
        <v>0</v>
      </c>
    </row>
    <row r="3737">
      <c r="A3737" s="3">
        <v>3736</v>
      </c>
      <c r="B3737" s="4">
        <v>45727</v>
      </c>
      <c r="D3737" s="3" t="inlineStr">
        <is>
          <t>40889957</t>
        </is>
      </c>
      <c r="E3737" s="3" t="inlineStr">
        <is>
          <t>cliente46@hotmial.com</t>
        </is>
      </c>
      <c r="F3737" s="3" t="inlineStr">
        <is>
          <t>+54 9 2326 494997</t>
        </is>
      </c>
      <c r="G3737" s="3" t="inlineStr">
        <is>
          <t>San Antonio de Areco</t>
        </is>
      </c>
      <c r="H3737" s="3" t="inlineStr">
        <is>
          <t>Córdoba</t>
        </is>
      </c>
      <c r="I3737" s="3" t="inlineStr">
        <is>
          <t>Disco SSD 480GB</t>
        </is>
      </c>
      <c r="J3737" s="3" t="inlineStr">
        <is>
          <t>Audio</t>
        </is>
      </c>
      <c r="K3737" s="3">
        <v>2</v>
      </c>
      <c r="L3737" s="5">
        <v>161255.55</v>
      </c>
      <c r="N3737" s="5">
        <v>42041.81</v>
      </c>
      <c r="O3737" s="3" t="inlineStr">
        <is>
          <t>tarjeta credito</t>
        </is>
      </c>
      <c r="Q3737" s="3" t="inlineStr">
        <is>
          <t>online</t>
        </is>
      </c>
      <c r="R3737" s="3" t="inlineStr">
        <is>
          <t>entregado</t>
        </is>
      </c>
      <c r="S3737" s="3" t="inlineStr">
        <is>
          <t>Precio cargado manualmente</t>
        </is>
      </c>
      <c r="T3737" s="3">
        <f>IF(COUNTA(A3737:S3737)&lt;19,"REVISAR","OK")</f>
        <v>0</v>
      </c>
      <c r="U3737" s="3">
        <f>IF(ISNUMBER(B3737),"OK","REVISAR")</f>
        <v>0</v>
      </c>
      <c r="V3737" s="3">
        <f>IF(AND(ISNUMBER(K3737),K3737&gt;0,K3737&lt;50),"OK","REVISAR")</f>
        <v>0</v>
      </c>
      <c r="W3737" s="3">
        <f>IF(AND(ISNUMBER(L3737),L3737&gt;0,L3737&lt;1000000),"OK","REVISAR")</f>
        <v>0</v>
      </c>
      <c r="X3737" s="3">
        <f>IF(AND(ISNUMBER(K3737),ISNUMBER(L3737),ISNUMBER(M3737),ISNUMBER(N3737)),IF(ABS(N3737-(K3737*L3737*(1-M3737/100)))&gt;1,"REVISAR","OK"),"REVISAR")</f>
        <v>0</v>
      </c>
      <c r="Y3737" s="3">
        <f>IF(AND(ISNUMBER(SEARCH("@",E3737)),ISNUMBER(SEARCH(".",E3737))),"OK","REVISAR")</f>
        <v>0</v>
      </c>
      <c r="Z3737" s="3">
        <f>IF(COUNTIF($A$2:$A$5001,A3737)&gt;1,"REVISAR","OK")</f>
        <v>0</v>
      </c>
    </row>
    <row r="3738">
      <c r="A3738" s="3">
        <v>3737</v>
      </c>
      <c r="B3738" s="4">
        <v>45379</v>
      </c>
      <c r="C3738" s="3" t="inlineStr">
        <is>
          <t>Martín Fernández</t>
        </is>
      </c>
      <c r="D3738" s="3" t="inlineStr">
        <is>
          <t>21655181</t>
        </is>
      </c>
      <c r="E3738" s="3" t="inlineStr">
        <is>
          <t>cliente505@gmai.com</t>
        </is>
      </c>
      <c r="F3738" s="3" t="inlineStr">
        <is>
          <t>+54 9 2326 537914</t>
        </is>
      </c>
      <c r="G3738" s="3" t="inlineStr">
        <is>
          <t>Bs As</t>
        </is>
      </c>
      <c r="H3738" s="3" t="inlineStr">
        <is>
          <t>Santa Fe</t>
        </is>
      </c>
      <c r="I3738" s="3" t="inlineStr">
        <is>
          <t>Silla gamer</t>
        </is>
      </c>
      <c r="J3738" s="3" t="inlineStr">
        <is>
          <t>Tecnologia</t>
        </is>
      </c>
      <c r="K3738" s="3">
        <v>2</v>
      </c>
      <c r="L3738" s="5">
        <v>138994.28</v>
      </c>
      <c r="M3738" s="3">
        <v>15</v>
      </c>
      <c r="N3738" s="5">
        <v>236290.28</v>
      </c>
      <c r="O3738" s="3" t="inlineStr">
        <is>
          <t>Tarjeta Crédito</t>
        </is>
      </c>
      <c r="Q3738" s="3" t="inlineStr">
        <is>
          <t>Local 1</t>
        </is>
      </c>
      <c r="R3738" s="3" t="inlineStr">
        <is>
          <t>Cancelado</t>
        </is>
      </c>
      <c r="S3738" s="3" t="inlineStr">
        <is>
          <t>Duplicado probable</t>
        </is>
      </c>
      <c r="T3738" s="3">
        <f>IF(COUNTA(A3738:S3738)&lt;19,"REVISAR","OK")</f>
        <v>0</v>
      </c>
      <c r="U3738" s="3">
        <f>IF(ISNUMBER(B3738),"OK","REVISAR")</f>
        <v>0</v>
      </c>
      <c r="V3738" s="3">
        <f>IF(AND(ISNUMBER(K3738),K3738&gt;0,K3738&lt;50),"OK","REVISAR")</f>
        <v>0</v>
      </c>
      <c r="W3738" s="3">
        <f>IF(AND(ISNUMBER(L3738),L3738&gt;0,L3738&lt;1000000),"OK","REVISAR")</f>
        <v>0</v>
      </c>
      <c r="X3738" s="3">
        <f>IF(AND(ISNUMBER(K3738),ISNUMBER(L3738),ISNUMBER(M3738),ISNUMBER(N3738)),IF(ABS(N3738-(K3738*L3738*(1-M3738/100)))&gt;1,"REVISAR","OK"),"REVISAR")</f>
        <v>0</v>
      </c>
      <c r="Y3738" s="3">
        <f>IF(AND(ISNUMBER(SEARCH("@",E3738)),ISNUMBER(SEARCH(".",E3738))),"OK","REVISAR")</f>
        <v>0</v>
      </c>
      <c r="Z3738" s="3">
        <f>IF(COUNTIF($A$2:$A$5001,A3738)&gt;1,"REVISAR","OK")</f>
        <v>0</v>
      </c>
    </row>
    <row r="3739">
      <c r="A3739" s="3">
        <v>3738</v>
      </c>
      <c r="B3739" s="4">
        <v>45556</v>
      </c>
      <c r="D3739" s="3" t="inlineStr">
        <is>
          <t>38464285</t>
        </is>
      </c>
      <c r="E3739" s="3" t="inlineStr">
        <is>
          <t>cliente409@</t>
        </is>
      </c>
      <c r="F3739" s="3" t="inlineStr">
        <is>
          <t>+54 9 2326 196264</t>
        </is>
      </c>
      <c r="G3739" s="3" t="inlineStr">
        <is>
          <t>Córdoba</t>
        </is>
      </c>
      <c r="H3739" s="3" t="inlineStr">
        <is>
          <t>CABA</t>
        </is>
      </c>
      <c r="I3739" s="3" t="inlineStr">
        <is>
          <t>Parlante portátil</t>
        </is>
      </c>
      <c r="K3739" s="3">
        <v>2</v>
      </c>
      <c r="L3739" s="5">
        <v>132584.41</v>
      </c>
      <c r="M3739" s="3">
        <v>0</v>
      </c>
      <c r="N3739" s="5">
        <v>265168.82</v>
      </c>
      <c r="O3739" s="3" t="inlineStr">
        <is>
          <t>Tarjeta Crédito</t>
        </is>
      </c>
      <c r="Q3739" s="3" t="inlineStr">
        <is>
          <t>local 1</t>
        </is>
      </c>
      <c r="R3739" s="3" t="inlineStr">
        <is>
          <t>Pendiente</t>
        </is>
      </c>
      <c r="T3739" s="3">
        <f>IF(COUNTA(A3739:S3739)&lt;19,"REVISAR","OK")</f>
        <v>0</v>
      </c>
      <c r="U3739" s="3">
        <f>IF(ISNUMBER(B3739),"OK","REVISAR")</f>
        <v>0</v>
      </c>
      <c r="V3739" s="3">
        <f>IF(AND(ISNUMBER(K3739),K3739&gt;0,K3739&lt;50),"OK","REVISAR")</f>
        <v>0</v>
      </c>
      <c r="W3739" s="3">
        <f>IF(AND(ISNUMBER(L3739),L3739&gt;0,L3739&lt;1000000),"OK","REVISAR")</f>
        <v>0</v>
      </c>
      <c r="X3739" s="3">
        <f>IF(AND(ISNUMBER(K3739),ISNUMBER(L3739),ISNUMBER(M3739),ISNUMBER(N3739)),IF(ABS(N3739-(K3739*L3739*(1-M3739/100)))&gt;1,"REVISAR","OK"),"REVISAR")</f>
        <v>0</v>
      </c>
      <c r="Y3739" s="3">
        <f>IF(AND(ISNUMBER(SEARCH("@",E3739)),ISNUMBER(SEARCH(".",E3739))),"OK","REVISAR")</f>
        <v>0</v>
      </c>
      <c r="Z3739" s="3">
        <f>IF(COUNTIF($A$2:$A$5001,A3739)&gt;1,"REVISAR","OK")</f>
        <v>0</v>
      </c>
    </row>
    <row r="3740">
      <c r="A3740" s="3">
        <v>3739</v>
      </c>
      <c r="B3740" s="4">
        <v>45733</v>
      </c>
      <c r="C3740" s="3" t="inlineStr">
        <is>
          <t>Carlos López</t>
        </is>
      </c>
      <c r="D3740" s="3" t="inlineStr">
        <is>
          <t>42948875</t>
        </is>
      </c>
      <c r="E3740" s="3" t="inlineStr">
        <is>
          <t>cliente371@</t>
        </is>
      </c>
      <c r="F3740" s="3" t="inlineStr">
        <is>
          <t>+54 9 2326 495583</t>
        </is>
      </c>
      <c r="G3740" s="3" t="inlineStr">
        <is>
          <t>Capital Federal</t>
        </is>
      </c>
      <c r="H3740" s="3" t="inlineStr">
        <is>
          <t>Santa Fe</t>
        </is>
      </c>
      <c r="I3740" s="3" t="inlineStr">
        <is>
          <t>Parlante portátil</t>
        </is>
      </c>
      <c r="K3740" s="3">
        <v>1</v>
      </c>
      <c r="L3740" s="5">
        <v>167778.34</v>
      </c>
      <c r="M3740" s="3">
        <v>15</v>
      </c>
      <c r="N3740" s="5">
        <v>142611.59</v>
      </c>
      <c r="O3740" s="3" t="inlineStr">
        <is>
          <t>Tarjeta Débito</t>
        </is>
      </c>
      <c r="P3740" s="3" t="inlineStr">
        <is>
          <t>Paul</t>
        </is>
      </c>
      <c r="Q3740" s="3" t="inlineStr">
        <is>
          <t>Sucursal Centro</t>
        </is>
      </c>
      <c r="R3740" s="3" t="inlineStr">
        <is>
          <t>En camino</t>
        </is>
      </c>
      <c r="S3740" s="3" t="inlineStr">
        <is>
          <t>sin observaciones</t>
        </is>
      </c>
      <c r="T3740" s="3">
        <f>IF(COUNTA(A3740:S3740)&lt;19,"REVISAR","OK")</f>
        <v>0</v>
      </c>
      <c r="U3740" s="3">
        <f>IF(ISNUMBER(B3740),"OK","REVISAR")</f>
        <v>0</v>
      </c>
      <c r="V3740" s="3">
        <f>IF(AND(ISNUMBER(K3740),K3740&gt;0,K3740&lt;50),"OK","REVISAR")</f>
        <v>0</v>
      </c>
      <c r="W3740" s="3">
        <f>IF(AND(ISNUMBER(L3740),L3740&gt;0,L3740&lt;1000000),"OK","REVISAR")</f>
        <v>0</v>
      </c>
      <c r="X3740" s="3">
        <f>IF(AND(ISNUMBER(K3740),ISNUMBER(L3740),ISNUMBER(M3740),ISNUMBER(N3740)),IF(ABS(N3740-(K3740*L3740*(1-M3740/100)))&gt;1,"REVISAR","OK"),"REVISAR")</f>
        <v>0</v>
      </c>
      <c r="Y3740" s="3">
        <f>IF(AND(ISNUMBER(SEARCH("@",E3740)),ISNUMBER(SEARCH(".",E3740))),"OK","REVISAR")</f>
        <v>0</v>
      </c>
      <c r="Z3740" s="3">
        <f>IF(COUNTIF($A$2:$A$5001,A3740)&gt;1,"REVISAR","OK")</f>
        <v>0</v>
      </c>
    </row>
    <row r="3741">
      <c r="A3741" s="3">
        <v>3740</v>
      </c>
      <c r="B3741" s="4">
        <v>45610</v>
      </c>
      <c r="C3741" s="3" t="inlineStr">
        <is>
          <t>Juan Pérez</t>
        </is>
      </c>
      <c r="D3741" s="3" t="inlineStr">
        <is>
          <t>24666958</t>
        </is>
      </c>
      <c r="E3741" s="3" t="inlineStr">
        <is>
          <t>cliente635@hotmail.com</t>
        </is>
      </c>
      <c r="F3741" s="3" t="inlineStr">
        <is>
          <t>+54 9 2326 358588</t>
        </is>
      </c>
      <c r="G3741" s="3" t="inlineStr">
        <is>
          <t>san antonio de areco</t>
        </is>
      </c>
      <c r="H3741" s="3" t="inlineStr">
        <is>
          <t>Mendoza</t>
        </is>
      </c>
      <c r="I3741" s="3" t="inlineStr">
        <is>
          <t>Disco SSD 480GB</t>
        </is>
      </c>
      <c r="J3741" s="3" t="inlineStr">
        <is>
          <t>tecnologia</t>
        </is>
      </c>
      <c r="K3741" s="3">
        <v>6</v>
      </c>
      <c r="L3741" s="5">
        <v>24841.35</v>
      </c>
      <c r="M3741" s="3">
        <v>20</v>
      </c>
      <c r="N3741" s="5">
        <v>119238.48</v>
      </c>
      <c r="O3741" s="3" t="inlineStr">
        <is>
          <t>Transferencia</t>
        </is>
      </c>
      <c r="P3741" s="3" t="inlineStr">
        <is>
          <t>Sin vendedor</t>
        </is>
      </c>
      <c r="Q3741" s="3" t="inlineStr">
        <is>
          <t>Centro</t>
        </is>
      </c>
      <c r="R3741" s="3" t="inlineStr">
        <is>
          <t>No aplica</t>
        </is>
      </c>
      <c r="S3741" s="3" t="inlineStr">
        <is>
          <t>Pago a confirmar</t>
        </is>
      </c>
      <c r="T3741" s="3">
        <f>IF(COUNTA(A3741:S3741)&lt;19,"REVISAR","OK")</f>
        <v>0</v>
      </c>
      <c r="U3741" s="3">
        <f>IF(ISNUMBER(B3741),"OK","REVISAR")</f>
        <v>0</v>
      </c>
      <c r="V3741" s="3">
        <f>IF(AND(ISNUMBER(K3741),K3741&gt;0,K3741&lt;50),"OK","REVISAR")</f>
        <v>0</v>
      </c>
      <c r="W3741" s="3">
        <f>IF(AND(ISNUMBER(L3741),L3741&gt;0,L3741&lt;1000000),"OK","REVISAR")</f>
        <v>0</v>
      </c>
      <c r="X3741" s="3">
        <f>IF(AND(ISNUMBER(K3741),ISNUMBER(L3741),ISNUMBER(M3741),ISNUMBER(N3741)),IF(ABS(N3741-(K3741*L3741*(1-M3741/100)))&gt;1,"REVISAR","OK"),"REVISAR")</f>
        <v>0</v>
      </c>
      <c r="Y3741" s="3">
        <f>IF(AND(ISNUMBER(SEARCH("@",E3741)),ISNUMBER(SEARCH(".",E3741))),"OK","REVISAR")</f>
        <v>0</v>
      </c>
      <c r="Z3741" s="3">
        <f>IF(COUNTIF($A$2:$A$5001,A3741)&gt;1,"REVISAR","OK")</f>
        <v>0</v>
      </c>
    </row>
    <row r="3742">
      <c r="A3742" s="3">
        <v>3741</v>
      </c>
      <c r="B3742" s="4">
        <v>45412</v>
      </c>
      <c r="D3742" s="3" t="inlineStr">
        <is>
          <t>32312836</t>
        </is>
      </c>
      <c r="E3742" s="3" t="inlineStr">
        <is>
          <t>cliente440@yahoo.com</t>
        </is>
      </c>
      <c r="F3742" s="3" t="inlineStr">
        <is>
          <t>+54 9 2326 231610</t>
        </is>
      </c>
      <c r="G3742" s="3" t="inlineStr">
        <is>
          <t>S. A. de Areco</t>
        </is>
      </c>
      <c r="H3742" s="3" t="inlineStr">
        <is>
          <t>Bs.As</t>
        </is>
      </c>
      <c r="I3742" s="3" t="inlineStr">
        <is>
          <t>Cable USB-C</t>
        </is>
      </c>
      <c r="J3742" s="3" t="inlineStr">
        <is>
          <t>Sin categoria</t>
        </is>
      </c>
      <c r="K3742" s="3">
        <v>7</v>
      </c>
      <c r="L3742" s="5">
        <v>119313.42</v>
      </c>
      <c r="M3742" s="3">
        <v>15</v>
      </c>
      <c r="N3742" s="5">
        <v>709914.85</v>
      </c>
      <c r="O3742" s="3" t="inlineStr">
        <is>
          <t>Mercado Pago</t>
        </is>
      </c>
      <c r="P3742" s="3" t="inlineStr">
        <is>
          <t>Sin vendedor</t>
        </is>
      </c>
      <c r="R3742" s="3" t="inlineStr">
        <is>
          <t>entregado</t>
        </is>
      </c>
      <c r="T3742" s="3">
        <f>IF(COUNTA(A3742:S3742)&lt;19,"REVISAR","OK")</f>
        <v>0</v>
      </c>
      <c r="U3742" s="3">
        <f>IF(ISNUMBER(B3742),"OK","REVISAR")</f>
        <v>0</v>
      </c>
      <c r="V3742" s="3">
        <f>IF(AND(ISNUMBER(K3742),K3742&gt;0,K3742&lt;50),"OK","REVISAR")</f>
        <v>0</v>
      </c>
      <c r="W3742" s="3">
        <f>IF(AND(ISNUMBER(L3742),L3742&gt;0,L3742&lt;1000000),"OK","REVISAR")</f>
        <v>0</v>
      </c>
      <c r="X3742" s="3">
        <f>IF(AND(ISNUMBER(K3742),ISNUMBER(L3742),ISNUMBER(M3742),ISNUMBER(N3742)),IF(ABS(N3742-(K3742*L3742*(1-M3742/100)))&gt;1,"REVISAR","OK"),"REVISAR")</f>
        <v>0</v>
      </c>
      <c r="Y3742" s="3">
        <f>IF(AND(ISNUMBER(SEARCH("@",E3742)),ISNUMBER(SEARCH(".",E3742))),"OK","REVISAR")</f>
        <v>0</v>
      </c>
      <c r="Z3742" s="3">
        <f>IF(COUNTIF($A$2:$A$5001,A3742)&gt;1,"REVISAR","OK")</f>
        <v>0</v>
      </c>
    </row>
    <row r="3743">
      <c r="A3743" s="3">
        <v>3742</v>
      </c>
      <c r="B3743" s="4">
        <v>45802</v>
      </c>
      <c r="C3743" s="3" t="inlineStr">
        <is>
          <t>Camila Torres</t>
        </is>
      </c>
      <c r="D3743" s="3" t="inlineStr">
        <is>
          <t>36314264</t>
        </is>
      </c>
      <c r="E3743" s="3" t="inlineStr">
        <is>
          <t>cliente141@gmai.com</t>
        </is>
      </c>
      <c r="F3743" s="3" t="inlineStr">
        <is>
          <t>+54 9 2326 664194</t>
        </is>
      </c>
      <c r="G3743" s="3" t="inlineStr">
        <is>
          <t>Areco</t>
        </is>
      </c>
      <c r="H3743" s="3" t="inlineStr">
        <is>
          <t>buenos aires</t>
        </is>
      </c>
      <c r="I3743" s="3" t="inlineStr">
        <is>
          <t>Cable USB-C</t>
        </is>
      </c>
      <c r="J3743" s="3" t="inlineStr">
        <is>
          <t>tecnologia</t>
        </is>
      </c>
      <c r="K3743" s="3">
        <v>7</v>
      </c>
      <c r="L3743" s="5">
        <v>30221.81</v>
      </c>
      <c r="M3743" s="3">
        <v>25</v>
      </c>
      <c r="N3743" s="5">
        <v>158664.5</v>
      </c>
      <c r="O3743" s="3" t="inlineStr">
        <is>
          <t>Efectivo</t>
        </is>
      </c>
      <c r="P3743" s="3" t="inlineStr">
        <is>
          <t>Isaías</t>
        </is>
      </c>
      <c r="Q3743" s="3" t="inlineStr">
        <is>
          <t>Centro</t>
        </is>
      </c>
      <c r="R3743" s="3" t="inlineStr">
        <is>
          <t>pendiente</t>
        </is>
      </c>
      <c r="S3743" s="3" t="inlineStr">
        <is>
          <t>Pago a confirmar</t>
        </is>
      </c>
      <c r="T3743" s="3">
        <f>IF(COUNTA(A3743:S3743)&lt;19,"REVISAR","OK")</f>
        <v>0</v>
      </c>
      <c r="U3743" s="3">
        <f>IF(ISNUMBER(B3743),"OK","REVISAR")</f>
        <v>0</v>
      </c>
      <c r="V3743" s="3">
        <f>IF(AND(ISNUMBER(K3743),K3743&gt;0,K3743&lt;50),"OK","REVISAR")</f>
        <v>0</v>
      </c>
      <c r="W3743" s="3">
        <f>IF(AND(ISNUMBER(L3743),L3743&gt;0,L3743&lt;1000000),"OK","REVISAR")</f>
        <v>0</v>
      </c>
      <c r="X3743" s="3">
        <f>IF(AND(ISNUMBER(K3743),ISNUMBER(L3743),ISNUMBER(M3743),ISNUMBER(N3743)),IF(ABS(N3743-(K3743*L3743*(1-M3743/100)))&gt;1,"REVISAR","OK"),"REVISAR")</f>
        <v>0</v>
      </c>
      <c r="Y3743" s="3">
        <f>IF(AND(ISNUMBER(SEARCH("@",E3743)),ISNUMBER(SEARCH(".",E3743))),"OK","REVISAR")</f>
        <v>0</v>
      </c>
      <c r="Z3743" s="3">
        <f>IF(COUNTIF($A$2:$A$5001,A3743)&gt;1,"REVISAR","OK")</f>
        <v>0</v>
      </c>
    </row>
    <row r="3744">
      <c r="A3744" s="3">
        <v>3743</v>
      </c>
      <c r="B3744" s="4">
        <v>45452</v>
      </c>
      <c r="C3744" s="3" t="inlineStr">
        <is>
          <t>Sofía García</t>
        </is>
      </c>
      <c r="D3744" s="3" t="inlineStr">
        <is>
          <t>39059293</t>
        </is>
      </c>
      <c r="E3744" s="3" t="inlineStr">
        <is>
          <t>cliente270@hotmial.com</t>
        </is>
      </c>
      <c r="F3744" s="3" t="inlineStr">
        <is>
          <t>sin telefono</t>
        </is>
      </c>
      <c r="G3744" s="3" t="inlineStr">
        <is>
          <t>Mendoza</t>
        </is>
      </c>
      <c r="I3744" s="3" t="inlineStr">
        <is>
          <t>Memoria RAM 8GB</t>
        </is>
      </c>
      <c r="J3744" s="3" t="inlineStr">
        <is>
          <t>Tecnología</t>
        </is>
      </c>
      <c r="K3744" s="3">
        <v>1</v>
      </c>
      <c r="L3744" s="5">
        <v>177965</v>
      </c>
      <c r="M3744" s="3">
        <v>0</v>
      </c>
      <c r="N3744" s="5">
        <v>177965</v>
      </c>
      <c r="Q3744" s="3" t="inlineStr">
        <is>
          <t>Sucursal Norte</t>
        </is>
      </c>
      <c r="R3744" s="3" t="inlineStr">
        <is>
          <t>pendiente</t>
        </is>
      </c>
      <c r="S3744" s="3" t="inlineStr">
        <is>
          <t>Cliente reclama demora</t>
        </is>
      </c>
      <c r="T3744" s="3">
        <f>IF(COUNTA(A3744:S3744)&lt;19,"REVISAR","OK")</f>
        <v>0</v>
      </c>
      <c r="U3744" s="3">
        <f>IF(ISNUMBER(B3744),"OK","REVISAR")</f>
        <v>0</v>
      </c>
      <c r="V3744" s="3">
        <f>IF(AND(ISNUMBER(K3744),K3744&gt;0,K3744&lt;50),"OK","REVISAR")</f>
        <v>0</v>
      </c>
      <c r="W3744" s="3">
        <f>IF(AND(ISNUMBER(L3744),L3744&gt;0,L3744&lt;1000000),"OK","REVISAR")</f>
        <v>0</v>
      </c>
      <c r="X3744" s="3">
        <f>IF(AND(ISNUMBER(K3744),ISNUMBER(L3744),ISNUMBER(M3744),ISNUMBER(N3744)),IF(ABS(N3744-(K3744*L3744*(1-M3744/100)))&gt;1,"REVISAR","OK"),"REVISAR")</f>
        <v>0</v>
      </c>
      <c r="Y3744" s="3">
        <f>IF(AND(ISNUMBER(SEARCH("@",E3744)),ISNUMBER(SEARCH(".",E3744))),"OK","REVISAR")</f>
        <v>0</v>
      </c>
      <c r="Z3744" s="3">
        <f>IF(COUNTIF($A$2:$A$5001,A3744)&gt;1,"REVISAR","OK")</f>
        <v>0</v>
      </c>
    </row>
    <row r="3745">
      <c r="A3745" s="3">
        <v>3744</v>
      </c>
      <c r="B3745" s="4">
        <v>45536</v>
      </c>
      <c r="C3745" s="3" t="inlineStr">
        <is>
          <t>Juan Pérez</t>
        </is>
      </c>
      <c r="D3745" s="3" t="inlineStr">
        <is>
          <t>27407286</t>
        </is>
      </c>
      <c r="E3745" s="3" t="inlineStr">
        <is>
          <t>cliente390@hotmial.com</t>
        </is>
      </c>
      <c r="F3745" s="3" t="inlineStr">
        <is>
          <t>+54 9 2326 896588</t>
        </is>
      </c>
      <c r="G3745" s="3" t="inlineStr">
        <is>
          <t>Bs As</t>
        </is>
      </c>
      <c r="H3745" s="3" t="inlineStr">
        <is>
          <t>CABA</t>
        </is>
      </c>
      <c r="I3745" s="3" t="inlineStr">
        <is>
          <t>Teclado mecánico</t>
        </is>
      </c>
      <c r="J3745" s="3" t="inlineStr">
        <is>
          <t>Tecnologia</t>
        </is>
      </c>
      <c r="K3745" s="3">
        <v>5</v>
      </c>
      <c r="L3745" s="5">
        <v>114455.96</v>
      </c>
      <c r="M3745" s="3">
        <v>15</v>
      </c>
      <c r="N3745" s="5">
        <v>486437.83</v>
      </c>
      <c r="O3745" s="3" t="inlineStr">
        <is>
          <t>efectivo</t>
        </is>
      </c>
      <c r="P3745" s="3" t="inlineStr">
        <is>
          <t>Benjamín</t>
        </is>
      </c>
      <c r="Q3745" s="3" t="inlineStr">
        <is>
          <t>Norte</t>
        </is>
      </c>
      <c r="R3745" s="3" t="inlineStr">
        <is>
          <t>Cancelado</t>
        </is>
      </c>
      <c r="S3745" s="3" t="inlineStr">
        <is>
          <t>Dirección incompleta</t>
        </is>
      </c>
      <c r="T3745" s="3">
        <f>IF(COUNTA(A3745:S3745)&lt;19,"REVISAR","OK")</f>
        <v>0</v>
      </c>
      <c r="U3745" s="3">
        <f>IF(ISNUMBER(B3745),"OK","REVISAR")</f>
        <v>0</v>
      </c>
      <c r="V3745" s="3">
        <f>IF(AND(ISNUMBER(K3745),K3745&gt;0,K3745&lt;50),"OK","REVISAR")</f>
        <v>0</v>
      </c>
      <c r="W3745" s="3">
        <f>IF(AND(ISNUMBER(L3745),L3745&gt;0,L3745&lt;1000000),"OK","REVISAR")</f>
        <v>0</v>
      </c>
      <c r="X3745" s="3">
        <f>IF(AND(ISNUMBER(K3745),ISNUMBER(L3745),ISNUMBER(M3745),ISNUMBER(N3745)),IF(ABS(N3745-(K3745*L3745*(1-M3745/100)))&gt;1,"REVISAR","OK"),"REVISAR")</f>
        <v>0</v>
      </c>
      <c r="Y3745" s="3">
        <f>IF(AND(ISNUMBER(SEARCH("@",E3745)),ISNUMBER(SEARCH(".",E3745))),"OK","REVISAR")</f>
        <v>0</v>
      </c>
      <c r="Z3745" s="3">
        <f>IF(COUNTIF($A$2:$A$5001,A3745)&gt;1,"REVISAR","OK")</f>
        <v>0</v>
      </c>
    </row>
    <row r="3746">
      <c r="A3746" s="3">
        <v>3745</v>
      </c>
      <c r="B3746" s="4">
        <v>45690</v>
      </c>
      <c r="C3746" s="3" t="inlineStr">
        <is>
          <t>Ana Martínez</t>
        </is>
      </c>
      <c r="D3746" s="3" t="inlineStr">
        <is>
          <t>00000000</t>
        </is>
      </c>
      <c r="E3746" s="3" t="inlineStr">
        <is>
          <t>@gmail.com</t>
        </is>
      </c>
      <c r="F3746" s="3" t="inlineStr">
        <is>
          <t>+54 9 2326 944610</t>
        </is>
      </c>
      <c r="G3746" s="3" t="inlineStr">
        <is>
          <t>San Antonio de Areco</t>
        </is>
      </c>
      <c r="H3746" s="3" t="inlineStr">
        <is>
          <t>Mendoza</t>
        </is>
      </c>
      <c r="J3746" s="3" t="inlineStr">
        <is>
          <t>Tecnologia</t>
        </is>
      </c>
      <c r="K3746" s="3">
        <v>4</v>
      </c>
      <c r="L3746" s="5">
        <v>134040.39</v>
      </c>
      <c r="M3746" s="3">
        <v>20</v>
      </c>
      <c r="N3746" s="5">
        <v>428929.25</v>
      </c>
      <c r="O3746" s="3" t="inlineStr">
        <is>
          <t>transf</t>
        </is>
      </c>
      <c r="Q3746" s="3" t="inlineStr">
        <is>
          <t>Norte</t>
        </is>
      </c>
      <c r="R3746" s="3" t="inlineStr">
        <is>
          <t>Pendiente</t>
        </is>
      </c>
      <c r="S3746" s="3" t="inlineStr">
        <is>
          <t>Producto sin stock</t>
        </is>
      </c>
      <c r="T3746" s="3">
        <f>IF(COUNTA(A3746:S3746)&lt;19,"REVISAR","OK")</f>
        <v>0</v>
      </c>
      <c r="U3746" s="3">
        <f>IF(ISNUMBER(B3746),"OK","REVISAR")</f>
        <v>0</v>
      </c>
      <c r="V3746" s="3">
        <f>IF(AND(ISNUMBER(K3746),K3746&gt;0,K3746&lt;50),"OK","REVISAR")</f>
        <v>0</v>
      </c>
      <c r="W3746" s="3">
        <f>IF(AND(ISNUMBER(L3746),L3746&gt;0,L3746&lt;1000000),"OK","REVISAR")</f>
        <v>0</v>
      </c>
      <c r="X3746" s="3">
        <f>IF(AND(ISNUMBER(K3746),ISNUMBER(L3746),ISNUMBER(M3746),ISNUMBER(N3746)),IF(ABS(N3746-(K3746*L3746*(1-M3746/100)))&gt;1,"REVISAR","OK"),"REVISAR")</f>
        <v>0</v>
      </c>
      <c r="Y3746" s="3">
        <f>IF(AND(ISNUMBER(SEARCH("@",E3746)),ISNUMBER(SEARCH(".",E3746))),"OK","REVISAR")</f>
        <v>0</v>
      </c>
      <c r="Z3746" s="3">
        <f>IF(COUNTIF($A$2:$A$5001,A3746)&gt;1,"REVISAR","OK")</f>
        <v>0</v>
      </c>
    </row>
    <row r="3747">
      <c r="A3747" s="3">
        <v>3746</v>
      </c>
      <c r="B3747" s="4">
        <v>45764</v>
      </c>
      <c r="C3747" s="3" t="inlineStr">
        <is>
          <t>María Gómez</t>
        </is>
      </c>
      <c r="D3747" s="3" t="inlineStr">
        <is>
          <t>21505154</t>
        </is>
      </c>
      <c r="E3747" s="3" t="inlineStr">
        <is>
          <t>cliente788@gmai.com</t>
        </is>
      </c>
      <c r="F3747" s="3" t="inlineStr">
        <is>
          <t>+54 9 2326 419094</t>
        </is>
      </c>
      <c r="G3747" s="3" t="inlineStr">
        <is>
          <t>La Plata</t>
        </is>
      </c>
      <c r="H3747" s="3" t="inlineStr">
        <is>
          <t>Córdoba</t>
        </is>
      </c>
      <c r="I3747" s="3" t="inlineStr">
        <is>
          <t>Cable USB-C</t>
        </is>
      </c>
      <c r="J3747" s="3" t="inlineStr">
        <is>
          <t>perifericos</t>
        </is>
      </c>
      <c r="K3747" s="3">
        <v>6</v>
      </c>
      <c r="L3747" s="5">
        <v>53861.75</v>
      </c>
      <c r="M3747" s="3">
        <v>0</v>
      </c>
      <c r="N3747" s="5">
        <v>323170.5</v>
      </c>
      <c r="O3747" s="3" t="inlineStr">
        <is>
          <t>Efectivo</t>
        </is>
      </c>
      <c r="P3747" s="3" t="inlineStr">
        <is>
          <t>Benjamín</t>
        </is>
      </c>
      <c r="Q3747" s="3" t="inlineStr">
        <is>
          <t>online</t>
        </is>
      </c>
      <c r="R3747" s="3" t="inlineStr">
        <is>
          <t>No aplica</t>
        </is>
      </c>
      <c r="S3747" s="3" t="inlineStr">
        <is>
          <t>Duplicado probable</t>
        </is>
      </c>
      <c r="T3747" s="3">
        <f>IF(COUNTA(A3747:S3747)&lt;19,"REVISAR","OK")</f>
        <v>0</v>
      </c>
      <c r="U3747" s="3">
        <f>IF(ISNUMBER(B3747),"OK","REVISAR")</f>
        <v>0</v>
      </c>
      <c r="V3747" s="3">
        <f>IF(AND(ISNUMBER(K3747),K3747&gt;0,K3747&lt;50),"OK","REVISAR")</f>
        <v>0</v>
      </c>
      <c r="W3747" s="3">
        <f>IF(AND(ISNUMBER(L3747),L3747&gt;0,L3747&lt;1000000),"OK","REVISAR")</f>
        <v>0</v>
      </c>
      <c r="X3747" s="3">
        <f>IF(AND(ISNUMBER(K3747),ISNUMBER(L3747),ISNUMBER(M3747),ISNUMBER(N3747)),IF(ABS(N3747-(K3747*L3747*(1-M3747/100)))&gt;1,"REVISAR","OK"),"REVISAR")</f>
        <v>0</v>
      </c>
      <c r="Y3747" s="3">
        <f>IF(AND(ISNUMBER(SEARCH("@",E3747)),ISNUMBER(SEARCH(".",E3747))),"OK","REVISAR")</f>
        <v>0</v>
      </c>
      <c r="Z3747" s="3">
        <f>IF(COUNTIF($A$2:$A$5001,A3747)&gt;1,"REVISAR","OK")</f>
        <v>0</v>
      </c>
    </row>
    <row r="3748">
      <c r="A3748" s="3">
        <v>3747</v>
      </c>
      <c r="B3748" s="4">
        <v>45326</v>
      </c>
      <c r="C3748" s="3" t="inlineStr">
        <is>
          <t>Sofía García</t>
        </is>
      </c>
      <c r="D3748" s="3" t="inlineStr">
        <is>
          <t>26352066</t>
        </is>
      </c>
      <c r="E3748" s="3" t="inlineStr">
        <is>
          <t>cliente344@hotmail.com</t>
        </is>
      </c>
      <c r="F3748" s="3" t="inlineStr">
        <is>
          <t>+54 9 2326 552065</t>
        </is>
      </c>
      <c r="G3748" s="3" t="inlineStr">
        <is>
          <t>Mar del Plata</t>
        </is>
      </c>
      <c r="H3748" s="3" t="inlineStr">
        <is>
          <t>Santa Fe</t>
        </is>
      </c>
      <c r="I3748" s="3" t="inlineStr">
        <is>
          <t>Auriculares Bluetooth</t>
        </is>
      </c>
      <c r="J3748" s="3" t="inlineStr">
        <is>
          <t>Periféricos</t>
        </is>
      </c>
      <c r="K3748" s="3">
        <v>7</v>
      </c>
      <c r="L3748" s="5">
        <v>92391.8</v>
      </c>
      <c r="M3748" s="3">
        <v>15</v>
      </c>
      <c r="N3748" s="5">
        <v>549731.21</v>
      </c>
      <c r="O3748" s="3" t="inlineStr">
        <is>
          <t>efectivo</t>
        </is>
      </c>
      <c r="P3748" s="3" t="inlineStr">
        <is>
          <t>Sofía</t>
        </is>
      </c>
      <c r="Q3748" s="3" t="inlineStr">
        <is>
          <t>Centro</t>
        </is>
      </c>
      <c r="R3748" s="3" t="inlineStr">
        <is>
          <t>En camino</t>
        </is>
      </c>
      <c r="T3748" s="3">
        <f>IF(COUNTA(A3748:S3748)&lt;19,"REVISAR","OK")</f>
        <v>0</v>
      </c>
      <c r="U3748" s="3">
        <f>IF(ISNUMBER(B3748),"OK","REVISAR")</f>
        <v>0</v>
      </c>
      <c r="V3748" s="3">
        <f>IF(AND(ISNUMBER(K3748),K3748&gt;0,K3748&lt;50),"OK","REVISAR")</f>
        <v>0</v>
      </c>
      <c r="W3748" s="3">
        <f>IF(AND(ISNUMBER(L3748),L3748&gt;0,L3748&lt;1000000),"OK","REVISAR")</f>
        <v>0</v>
      </c>
      <c r="X3748" s="3">
        <f>IF(AND(ISNUMBER(K3748),ISNUMBER(L3748),ISNUMBER(M3748),ISNUMBER(N3748)),IF(ABS(N3748-(K3748*L3748*(1-M3748/100)))&gt;1,"REVISAR","OK"),"REVISAR")</f>
        <v>0</v>
      </c>
      <c r="Y3748" s="3">
        <f>IF(AND(ISNUMBER(SEARCH("@",E3748)),ISNUMBER(SEARCH(".",E3748))),"OK","REVISAR")</f>
        <v>0</v>
      </c>
      <c r="Z3748" s="3">
        <f>IF(COUNTIF($A$2:$A$5001,A3748)&gt;1,"REVISAR","OK")</f>
        <v>0</v>
      </c>
    </row>
    <row r="3749">
      <c r="A3749" s="3">
        <v>3748</v>
      </c>
      <c r="B3749" s="4">
        <v>45518</v>
      </c>
      <c r="C3749" s="3" t="inlineStr">
        <is>
          <t>Martín Fernández</t>
        </is>
      </c>
      <c r="D3749" s="3" t="inlineStr">
        <is>
          <t>42318445</t>
        </is>
      </c>
      <c r="E3749" s="3" t="inlineStr">
        <is>
          <t>cliente852@gmai.com</t>
        </is>
      </c>
      <c r="F3749" s="3" t="inlineStr">
        <is>
          <t>+54 9 2326 810241</t>
        </is>
      </c>
      <c r="G3749" s="3" t="inlineStr">
        <is>
          <t>Córdoba</t>
        </is>
      </c>
      <c r="I3749" s="3" t="inlineStr">
        <is>
          <t>Cable USB-C</t>
        </is>
      </c>
      <c r="J3749" s="3" t="inlineStr">
        <is>
          <t>Tecnologia</t>
        </is>
      </c>
      <c r="K3749" s="3">
        <v>6</v>
      </c>
      <c r="L3749" s="5">
        <v>87400.91</v>
      </c>
      <c r="M3749" s="3">
        <v>15</v>
      </c>
      <c r="N3749" s="5">
        <v>445744.64</v>
      </c>
      <c r="O3749" s="3" t="inlineStr">
        <is>
          <t>transf</t>
        </is>
      </c>
      <c r="R3749" s="3" t="inlineStr">
        <is>
          <t>No aplica</t>
        </is>
      </c>
      <c r="S3749" s="3" t="inlineStr">
        <is>
          <t>Precio cargado manualmente</t>
        </is>
      </c>
      <c r="T3749" s="3">
        <f>IF(COUNTA(A3749:S3749)&lt;19,"REVISAR","OK")</f>
        <v>0</v>
      </c>
      <c r="U3749" s="3">
        <f>IF(ISNUMBER(B3749),"OK","REVISAR")</f>
        <v>0</v>
      </c>
      <c r="V3749" s="3">
        <f>IF(AND(ISNUMBER(K3749),K3749&gt;0,K3749&lt;50),"OK","REVISAR")</f>
        <v>0</v>
      </c>
      <c r="W3749" s="3">
        <f>IF(AND(ISNUMBER(L3749),L3749&gt;0,L3749&lt;1000000),"OK","REVISAR")</f>
        <v>0</v>
      </c>
      <c r="X3749" s="3">
        <f>IF(AND(ISNUMBER(K3749),ISNUMBER(L3749),ISNUMBER(M3749),ISNUMBER(N3749)),IF(ABS(N3749-(K3749*L3749*(1-M3749/100)))&gt;1,"REVISAR","OK"),"REVISAR")</f>
        <v>0</v>
      </c>
      <c r="Y3749" s="3">
        <f>IF(AND(ISNUMBER(SEARCH("@",E3749)),ISNUMBER(SEARCH(".",E3749))),"OK","REVISAR")</f>
        <v>0</v>
      </c>
      <c r="Z3749" s="3">
        <f>IF(COUNTIF($A$2:$A$5001,A3749)&gt;1,"REVISAR","OK")</f>
        <v>0</v>
      </c>
    </row>
    <row r="3750">
      <c r="A3750" s="3">
        <v>3749</v>
      </c>
      <c r="B3750" s="4">
        <v>45541</v>
      </c>
      <c r="C3750" s="3" t="inlineStr">
        <is>
          <t>Cliente Sin Nombre</t>
        </is>
      </c>
      <c r="D3750" s="3" t="inlineStr">
        <is>
          <t>23923330</t>
        </is>
      </c>
      <c r="E3750" s="3" t="inlineStr">
        <is>
          <t>cliente763@gmai.com</t>
        </is>
      </c>
      <c r="F3750" s="3" t="inlineStr">
        <is>
          <t>+54 9 2326 765851</t>
        </is>
      </c>
      <c r="G3750" s="3" t="inlineStr">
        <is>
          <t>Buenos Aires</t>
        </is>
      </c>
      <c r="J3750" s="3" t="inlineStr">
        <is>
          <t>Accesorios</t>
        </is>
      </c>
      <c r="K3750" s="3">
        <v>7</v>
      </c>
      <c r="L3750" s="5">
        <v>169385.68</v>
      </c>
      <c r="M3750" s="3">
        <v>0</v>
      </c>
      <c r="N3750" s="5">
        <v>1185699.76</v>
      </c>
      <c r="O3750" s="3" t="inlineStr">
        <is>
          <t>Tarjeta Crédito</t>
        </is>
      </c>
      <c r="P3750" s="3" t="inlineStr">
        <is>
          <t>Isaías</t>
        </is>
      </c>
      <c r="Q3750" s="3" t="inlineStr">
        <is>
          <t>Online</t>
        </is>
      </c>
      <c r="S3750" s="3" t="inlineStr">
        <is>
          <t>Cliente reclama demora</t>
        </is>
      </c>
      <c r="T3750" s="3">
        <f>IF(COUNTA(A3750:S3750)&lt;19,"REVISAR","OK")</f>
        <v>0</v>
      </c>
      <c r="U3750" s="3">
        <f>IF(ISNUMBER(B3750),"OK","REVISAR")</f>
        <v>0</v>
      </c>
      <c r="V3750" s="3">
        <f>IF(AND(ISNUMBER(K3750),K3750&gt;0,K3750&lt;50),"OK","REVISAR")</f>
        <v>0</v>
      </c>
      <c r="W3750" s="3">
        <f>IF(AND(ISNUMBER(L3750),L3750&gt;0,L3750&lt;1000000),"OK","REVISAR")</f>
        <v>0</v>
      </c>
      <c r="X3750" s="3">
        <f>IF(AND(ISNUMBER(K3750),ISNUMBER(L3750),ISNUMBER(M3750),ISNUMBER(N3750)),IF(ABS(N3750-(K3750*L3750*(1-M3750/100)))&gt;1,"REVISAR","OK"),"REVISAR")</f>
        <v>0</v>
      </c>
      <c r="Y3750" s="3">
        <f>IF(AND(ISNUMBER(SEARCH("@",E3750)),ISNUMBER(SEARCH(".",E3750))),"OK","REVISAR")</f>
        <v>0</v>
      </c>
      <c r="Z3750" s="3">
        <f>IF(COUNTIF($A$2:$A$5001,A3750)&gt;1,"REVISAR","OK")</f>
        <v>0</v>
      </c>
    </row>
    <row r="3751">
      <c r="A3751" s="3">
        <v>3750</v>
      </c>
      <c r="B3751" s="4">
        <v>45297</v>
      </c>
      <c r="C3751" s="3" t="inlineStr">
        <is>
          <t>Juan Pérez</t>
        </is>
      </c>
      <c r="D3751" s="3" t="inlineStr">
        <is>
          <t>32243788</t>
        </is>
      </c>
      <c r="E3751" s="3" t="inlineStr">
        <is>
          <t>CLIENTE811@GMAIL.COM</t>
        </is>
      </c>
      <c r="G3751" s="3" t="inlineStr">
        <is>
          <t>Rosario</t>
        </is>
      </c>
      <c r="H3751" s="3" t="inlineStr">
        <is>
          <t>Córdoba</t>
        </is>
      </c>
      <c r="I3751" s="3" t="inlineStr">
        <is>
          <t>Cargador rápido</t>
        </is>
      </c>
      <c r="J3751" s="3" t="inlineStr">
        <is>
          <t>Hogar</t>
        </is>
      </c>
      <c r="K3751" s="3">
        <v>4</v>
      </c>
      <c r="L3751" s="5">
        <v>48028.97</v>
      </c>
      <c r="M3751" s="3">
        <v>0</v>
      </c>
      <c r="N3751" s="5">
        <v>192115.88</v>
      </c>
      <c r="O3751" s="3" t="inlineStr">
        <is>
          <t>Tarjeta Débito</t>
        </is>
      </c>
      <c r="P3751" s="3" t="inlineStr">
        <is>
          <t>Paul</t>
        </is>
      </c>
      <c r="Q3751" s="3" t="inlineStr">
        <is>
          <t>Centro</t>
        </is>
      </c>
      <c r="R3751" s="3" t="inlineStr">
        <is>
          <t>En camino</t>
        </is>
      </c>
      <c r="S3751" s="3" t="inlineStr">
        <is>
          <t>Pago a confirmar</t>
        </is>
      </c>
      <c r="T3751" s="3">
        <f>IF(COUNTA(A3751:S3751)&lt;19,"REVISAR","OK")</f>
        <v>0</v>
      </c>
      <c r="U3751" s="3">
        <f>IF(ISNUMBER(B3751),"OK","REVISAR")</f>
        <v>0</v>
      </c>
      <c r="V3751" s="3">
        <f>IF(AND(ISNUMBER(K3751),K3751&gt;0,K3751&lt;50),"OK","REVISAR")</f>
        <v>0</v>
      </c>
      <c r="W3751" s="3">
        <f>IF(AND(ISNUMBER(L3751),L3751&gt;0,L3751&lt;1000000),"OK","REVISAR")</f>
        <v>0</v>
      </c>
      <c r="X3751" s="3">
        <f>IF(AND(ISNUMBER(K3751),ISNUMBER(L3751),ISNUMBER(M3751),ISNUMBER(N3751)),IF(ABS(N3751-(K3751*L3751*(1-M3751/100)))&gt;1,"REVISAR","OK"),"REVISAR")</f>
        <v>0</v>
      </c>
      <c r="Y3751" s="3">
        <f>IF(AND(ISNUMBER(SEARCH("@",E3751)),ISNUMBER(SEARCH(".",E3751))),"OK","REVISAR")</f>
        <v>0</v>
      </c>
      <c r="Z3751" s="3">
        <f>IF(COUNTIF($A$2:$A$5001,A3751)&gt;1,"REVISAR","OK")</f>
        <v>0</v>
      </c>
    </row>
    <row r="3752">
      <c r="A3752" s="3">
        <v>3751</v>
      </c>
      <c r="B3752" s="4">
        <v>45475</v>
      </c>
      <c r="C3752" s="3" t="inlineStr">
        <is>
          <t>Lucas Rodríguez</t>
        </is>
      </c>
      <c r="D3752" s="3" t="inlineStr">
        <is>
          <t>34023778</t>
        </is>
      </c>
      <c r="F3752" s="3" t="inlineStr">
        <is>
          <t>+54 9 2326 475212</t>
        </is>
      </c>
      <c r="G3752" s="3" t="inlineStr">
        <is>
          <t>Areco</t>
        </is>
      </c>
      <c r="H3752" s="3" t="inlineStr">
        <is>
          <t>Córdoba</t>
        </is>
      </c>
      <c r="I3752" s="3" t="inlineStr">
        <is>
          <t>Producto desconocido</t>
        </is>
      </c>
      <c r="J3752" s="3" t="inlineStr">
        <is>
          <t>tecnologia</t>
        </is>
      </c>
      <c r="K3752" s="3">
        <v>8</v>
      </c>
      <c r="L3752" s="5">
        <v>7922.74</v>
      </c>
      <c r="M3752" s="3">
        <v>100</v>
      </c>
      <c r="N3752" s="5" t="inlineStr">
        <is>
          <t>mal calculado</t>
        </is>
      </c>
      <c r="P3752" s="3" t="inlineStr">
        <is>
          <t>Paul</t>
        </is>
      </c>
      <c r="Q3752" s="3" t="inlineStr">
        <is>
          <t>Online</t>
        </is>
      </c>
      <c r="R3752" s="3" t="inlineStr">
        <is>
          <t>entregado</t>
        </is>
      </c>
      <c r="S3752" s="3" t="inlineStr">
        <is>
          <t>Pago a confirmar</t>
        </is>
      </c>
      <c r="T3752" s="3">
        <f>IF(COUNTA(A3752:S3752)&lt;19,"REVISAR","OK")</f>
        <v>0</v>
      </c>
      <c r="U3752" s="3">
        <f>IF(ISNUMBER(B3752),"OK","REVISAR")</f>
        <v>0</v>
      </c>
      <c r="V3752" s="3">
        <f>IF(AND(ISNUMBER(K3752),K3752&gt;0,K3752&lt;50),"OK","REVISAR")</f>
        <v>0</v>
      </c>
      <c r="W3752" s="3">
        <f>IF(AND(ISNUMBER(L3752),L3752&gt;0,L3752&lt;1000000),"OK","REVISAR")</f>
        <v>0</v>
      </c>
      <c r="X3752" s="3">
        <f>IF(AND(ISNUMBER(K3752),ISNUMBER(L3752),ISNUMBER(M3752),ISNUMBER(N3752)),IF(ABS(N3752-(K3752*L3752*(1-M3752/100)))&gt;1,"REVISAR","OK"),"REVISAR")</f>
        <v>0</v>
      </c>
      <c r="Y3752" s="3">
        <f>IF(AND(ISNUMBER(SEARCH("@",E3752)),ISNUMBER(SEARCH(".",E3752))),"OK","REVISAR")</f>
        <v>0</v>
      </c>
      <c r="Z3752" s="3">
        <f>IF(COUNTIF($A$2:$A$5001,A3752)&gt;1,"REVISAR","OK")</f>
        <v>0</v>
      </c>
    </row>
    <row r="3753">
      <c r="A3753" s="3">
        <v>3752</v>
      </c>
      <c r="B3753" s="4">
        <v>45529</v>
      </c>
      <c r="C3753" s="3" t="inlineStr">
        <is>
          <t>Juan Pérez</t>
        </is>
      </c>
      <c r="D3753" s="3" t="inlineStr">
        <is>
          <t>42490789</t>
        </is>
      </c>
      <c r="E3753" s="3" t="inlineStr">
        <is>
          <t>cliente359@hotmial.com</t>
        </is>
      </c>
      <c r="F3753" s="3" t="inlineStr">
        <is>
          <t>+54 9 2326 304619</t>
        </is>
      </c>
      <c r="G3753" s="3" t="inlineStr">
        <is>
          <t>san antonio de areco</t>
        </is>
      </c>
      <c r="H3753" s="3" t="inlineStr">
        <is>
          <t>Bs.As</t>
        </is>
      </c>
      <c r="I3753" s="3" t="inlineStr">
        <is>
          <t>Cargador rápido</t>
        </is>
      </c>
      <c r="J3753" s="3" t="inlineStr">
        <is>
          <t>perifericos</t>
        </is>
      </c>
      <c r="K3753" s="3">
        <v>2</v>
      </c>
      <c r="L3753" s="5">
        <v>95472.45</v>
      </c>
      <c r="M3753" s="3">
        <v>15</v>
      </c>
      <c r="N3753" s="5">
        <v>162303.16</v>
      </c>
      <c r="P3753" s="3" t="inlineStr">
        <is>
          <t>Sofía</t>
        </is>
      </c>
      <c r="Q3753" s="3" t="inlineStr">
        <is>
          <t>Sucursal Centro</t>
        </is>
      </c>
      <c r="R3753" s="3" t="inlineStr">
        <is>
          <t>Cancelado</t>
        </is>
      </c>
      <c r="S3753" s="3" t="inlineStr">
        <is>
          <t>Producto sin stock</t>
        </is>
      </c>
      <c r="T3753" s="3">
        <f>IF(COUNTA(A3753:S3753)&lt;19,"REVISAR","OK")</f>
        <v>0</v>
      </c>
      <c r="U3753" s="3">
        <f>IF(ISNUMBER(B3753),"OK","REVISAR")</f>
        <v>0</v>
      </c>
      <c r="V3753" s="3">
        <f>IF(AND(ISNUMBER(K3753),K3753&gt;0,K3753&lt;50),"OK","REVISAR")</f>
        <v>0</v>
      </c>
      <c r="W3753" s="3">
        <f>IF(AND(ISNUMBER(L3753),L3753&gt;0,L3753&lt;1000000),"OK","REVISAR")</f>
        <v>0</v>
      </c>
      <c r="X3753" s="3">
        <f>IF(AND(ISNUMBER(K3753),ISNUMBER(L3753),ISNUMBER(M3753),ISNUMBER(N3753)),IF(ABS(N3753-(K3753*L3753*(1-M3753/100)))&gt;1,"REVISAR","OK"),"REVISAR")</f>
        <v>0</v>
      </c>
      <c r="Y3753" s="3">
        <f>IF(AND(ISNUMBER(SEARCH("@",E3753)),ISNUMBER(SEARCH(".",E3753))),"OK","REVISAR")</f>
        <v>0</v>
      </c>
      <c r="Z3753" s="3">
        <f>IF(COUNTIF($A$2:$A$5001,A3753)&gt;1,"REVISAR","OK")</f>
        <v>0</v>
      </c>
    </row>
    <row r="3754">
      <c r="A3754" s="3">
        <v>3753</v>
      </c>
      <c r="B3754" s="4">
        <v>45551</v>
      </c>
      <c r="C3754" s="3" t="inlineStr">
        <is>
          <t>María Gómez</t>
        </is>
      </c>
      <c r="D3754" s="3" t="inlineStr">
        <is>
          <t>27610140</t>
        </is>
      </c>
      <c r="E3754" s="3" t="inlineStr">
        <is>
          <t>cliente520@hotmial.com</t>
        </is>
      </c>
      <c r="F3754" s="3" t="inlineStr">
        <is>
          <t>+54 9 2326 286047</t>
        </is>
      </c>
      <c r="I3754" s="3" t="inlineStr">
        <is>
          <t>Cargador rápido</t>
        </is>
      </c>
      <c r="K3754" s="3">
        <v>1</v>
      </c>
      <c r="L3754" s="5">
        <v>68125.34</v>
      </c>
      <c r="M3754" s="3">
        <v>0</v>
      </c>
      <c r="N3754" s="5">
        <v>68125.34</v>
      </c>
      <c r="O3754" s="3" t="inlineStr">
        <is>
          <t>Tarjeta Crédito</t>
        </is>
      </c>
      <c r="P3754" s="3" t="inlineStr">
        <is>
          <t>Benjamín</t>
        </is>
      </c>
      <c r="Q3754" s="3" t="inlineStr">
        <is>
          <t>online</t>
        </is>
      </c>
      <c r="R3754" s="3" t="inlineStr">
        <is>
          <t>pendiente</t>
        </is>
      </c>
      <c r="S3754" s="3" t="inlineStr">
        <is>
          <t>OK</t>
        </is>
      </c>
      <c r="T3754" s="3">
        <f>IF(COUNTA(A3754:S3754)&lt;19,"REVISAR","OK")</f>
        <v>0</v>
      </c>
      <c r="U3754" s="3">
        <f>IF(ISNUMBER(B3754),"OK","REVISAR")</f>
        <v>0</v>
      </c>
      <c r="V3754" s="3">
        <f>IF(AND(ISNUMBER(K3754),K3754&gt;0,K3754&lt;50),"OK","REVISAR")</f>
        <v>0</v>
      </c>
      <c r="W3754" s="3">
        <f>IF(AND(ISNUMBER(L3754),L3754&gt;0,L3754&lt;1000000),"OK","REVISAR")</f>
        <v>0</v>
      </c>
      <c r="X3754" s="3">
        <f>IF(AND(ISNUMBER(K3754),ISNUMBER(L3754),ISNUMBER(M3754),ISNUMBER(N3754)),IF(ABS(N3754-(K3754*L3754*(1-M3754/100)))&gt;1,"REVISAR","OK"),"REVISAR")</f>
        <v>0</v>
      </c>
      <c r="Y3754" s="3">
        <f>IF(AND(ISNUMBER(SEARCH("@",E3754)),ISNUMBER(SEARCH(".",E3754))),"OK","REVISAR")</f>
        <v>0</v>
      </c>
      <c r="Z3754" s="3">
        <f>IF(COUNTIF($A$2:$A$5001,A3754)&gt;1,"REVISAR","OK")</f>
        <v>0</v>
      </c>
    </row>
    <row r="3755">
      <c r="A3755" s="3">
        <v>3754</v>
      </c>
      <c r="B3755" s="4">
        <v>45747</v>
      </c>
      <c r="D3755" s="3" t="inlineStr">
        <is>
          <t>42741094</t>
        </is>
      </c>
      <c r="E3755" s="3" t="inlineStr">
        <is>
          <t>cliente31@hotmial.com</t>
        </is>
      </c>
      <c r="F3755" s="3" t="inlineStr">
        <is>
          <t>+54 9 2326 747711</t>
        </is>
      </c>
      <c r="G3755" s="3" t="inlineStr">
        <is>
          <t>Buenos Aires</t>
        </is>
      </c>
      <c r="H3755" s="3" t="inlineStr">
        <is>
          <t>Cordoba</t>
        </is>
      </c>
      <c r="J3755" s="3" t="inlineStr">
        <is>
          <t>Accesorios</t>
        </is>
      </c>
      <c r="K3755" s="3">
        <v>99</v>
      </c>
      <c r="L3755" s="5">
        <v>177877.85</v>
      </c>
      <c r="M3755" s="3">
        <v>0</v>
      </c>
      <c r="N3755" s="5">
        <v>17609907.15</v>
      </c>
      <c r="O3755" s="3" t="inlineStr">
        <is>
          <t>MercadoPago</t>
        </is>
      </c>
      <c r="P3755" s="3" t="inlineStr">
        <is>
          <t>admin</t>
        </is>
      </c>
      <c r="Q3755" s="3" t="inlineStr">
        <is>
          <t>Centro</t>
        </is>
      </c>
      <c r="R3755" s="3" t="inlineStr">
        <is>
          <t>Entregado</t>
        </is>
      </c>
      <c r="S3755" s="3" t="inlineStr">
        <is>
          <t>sin observaciones</t>
        </is>
      </c>
      <c r="T3755" s="3">
        <f>IF(COUNTA(A3755:S3755)&lt;19,"REVISAR","OK")</f>
        <v>0</v>
      </c>
      <c r="U3755" s="3">
        <f>IF(ISNUMBER(B3755),"OK","REVISAR")</f>
        <v>0</v>
      </c>
      <c r="V3755" s="3">
        <f>IF(AND(ISNUMBER(K3755),K3755&gt;0,K3755&lt;50),"OK","REVISAR")</f>
        <v>0</v>
      </c>
      <c r="W3755" s="3">
        <f>IF(AND(ISNUMBER(L3755),L3755&gt;0,L3755&lt;1000000),"OK","REVISAR")</f>
        <v>0</v>
      </c>
      <c r="X3755" s="3">
        <f>IF(AND(ISNUMBER(K3755),ISNUMBER(L3755),ISNUMBER(M3755),ISNUMBER(N3755)),IF(ABS(N3755-(K3755*L3755*(1-M3755/100)))&gt;1,"REVISAR","OK"),"REVISAR")</f>
        <v>0</v>
      </c>
      <c r="Y3755" s="3">
        <f>IF(AND(ISNUMBER(SEARCH("@",E3755)),ISNUMBER(SEARCH(".",E3755))),"OK","REVISAR")</f>
        <v>0</v>
      </c>
      <c r="Z3755" s="3">
        <f>IF(COUNTIF($A$2:$A$5001,A3755)&gt;1,"REVISAR","OK")</f>
        <v>0</v>
      </c>
    </row>
    <row r="3756">
      <c r="A3756" s="3">
        <v>3755</v>
      </c>
      <c r="B3756" s="4">
        <v>45528</v>
      </c>
      <c r="D3756" s="3" t="inlineStr">
        <is>
          <t>31241169</t>
        </is>
      </c>
      <c r="E3756" s="3" t="inlineStr">
        <is>
          <t>cliente236@hotmial.com</t>
        </is>
      </c>
      <c r="F3756" s="3" t="inlineStr">
        <is>
          <t>+54 9 2326 641024</t>
        </is>
      </c>
      <c r="G3756" s="3" t="inlineStr">
        <is>
          <t>Mendoza</t>
        </is>
      </c>
      <c r="J3756" s="3" t="inlineStr">
        <is>
          <t>Computación</t>
        </is>
      </c>
      <c r="K3756" s="3">
        <v>3</v>
      </c>
      <c r="L3756" s="5">
        <v>56127.67</v>
      </c>
      <c r="M3756" s="3">
        <v>80</v>
      </c>
      <c r="N3756" s="5" t="inlineStr">
        <is>
          <t>mal calculado</t>
        </is>
      </c>
      <c r="O3756" s="3" t="inlineStr">
        <is>
          <t>Transferencia</t>
        </is>
      </c>
      <c r="P3756" s="3" t="inlineStr">
        <is>
          <t>Lucas</t>
        </is>
      </c>
      <c r="Q3756" s="3" t="inlineStr">
        <is>
          <t>Online</t>
        </is>
      </c>
      <c r="R3756" s="3" t="inlineStr">
        <is>
          <t>pendiente</t>
        </is>
      </c>
      <c r="S3756" s="3" t="inlineStr">
        <is>
          <t>OK</t>
        </is>
      </c>
      <c r="T3756" s="3">
        <f>IF(COUNTA(A3756:S3756)&lt;19,"REVISAR","OK")</f>
        <v>0</v>
      </c>
      <c r="U3756" s="3">
        <f>IF(ISNUMBER(B3756),"OK","REVISAR")</f>
        <v>0</v>
      </c>
      <c r="V3756" s="3">
        <f>IF(AND(ISNUMBER(K3756),K3756&gt;0,K3756&lt;50),"OK","REVISAR")</f>
        <v>0</v>
      </c>
      <c r="W3756" s="3">
        <f>IF(AND(ISNUMBER(L3756),L3756&gt;0,L3756&lt;1000000),"OK","REVISAR")</f>
        <v>0</v>
      </c>
      <c r="X3756" s="3">
        <f>IF(AND(ISNUMBER(K3756),ISNUMBER(L3756),ISNUMBER(M3756),ISNUMBER(N3756)),IF(ABS(N3756-(K3756*L3756*(1-M3756/100)))&gt;1,"REVISAR","OK"),"REVISAR")</f>
        <v>0</v>
      </c>
      <c r="Y3756" s="3">
        <f>IF(AND(ISNUMBER(SEARCH("@",E3756)),ISNUMBER(SEARCH(".",E3756))),"OK","REVISAR")</f>
        <v>0</v>
      </c>
      <c r="Z3756" s="3">
        <f>IF(COUNTIF($A$2:$A$5001,A3756)&gt;1,"REVISAR","OK")</f>
        <v>0</v>
      </c>
    </row>
    <row r="3757">
      <c r="A3757" s="3">
        <v>3756</v>
      </c>
      <c r="B3757" s="4">
        <v>45415</v>
      </c>
      <c r="C3757" s="3" t="inlineStr">
        <is>
          <t>Martín Fernández</t>
        </is>
      </c>
      <c r="D3757" s="3" t="inlineStr">
        <is>
          <t>44927279</t>
        </is>
      </c>
      <c r="E3757" s="3" t="inlineStr">
        <is>
          <t>CLIENTE615@GMAI.COM</t>
        </is>
      </c>
      <c r="F3757" s="3" t="inlineStr">
        <is>
          <t>+54 9 2326 616242</t>
        </is>
      </c>
      <c r="G3757" s="3" t="inlineStr">
        <is>
          <t>Areco</t>
        </is>
      </c>
      <c r="H3757" s="3" t="inlineStr">
        <is>
          <t>Bs.As</t>
        </is>
      </c>
      <c r="I3757" s="3" t="inlineStr">
        <is>
          <t>Monitor 24</t>
        </is>
      </c>
      <c r="K3757" s="3">
        <v>1</v>
      </c>
      <c r="L3757" s="5">
        <v>84076.57000000001</v>
      </c>
      <c r="M3757" s="3">
        <v>0</v>
      </c>
      <c r="N3757" s="5">
        <v>84076.57000000001</v>
      </c>
      <c r="O3757" s="3" t="inlineStr">
        <is>
          <t>tarjeta credito</t>
        </is>
      </c>
      <c r="P3757" s="3" t="inlineStr">
        <is>
          <t>Paul</t>
        </is>
      </c>
      <c r="Q3757" s="3" t="inlineStr">
        <is>
          <t>online</t>
        </is>
      </c>
      <c r="R3757" s="3" t="inlineStr">
        <is>
          <t>No aplica</t>
        </is>
      </c>
      <c r="S3757" s="3" t="inlineStr">
        <is>
          <t>Cliente reclama demora</t>
        </is>
      </c>
      <c r="T3757" s="3">
        <f>IF(COUNTA(A3757:S3757)&lt;19,"REVISAR","OK")</f>
        <v>0</v>
      </c>
      <c r="U3757" s="3">
        <f>IF(ISNUMBER(B3757),"OK","REVISAR")</f>
        <v>0</v>
      </c>
      <c r="V3757" s="3">
        <f>IF(AND(ISNUMBER(K3757),K3757&gt;0,K3757&lt;50),"OK","REVISAR")</f>
        <v>0</v>
      </c>
      <c r="W3757" s="3">
        <f>IF(AND(ISNUMBER(L3757),L3757&gt;0,L3757&lt;1000000),"OK","REVISAR")</f>
        <v>0</v>
      </c>
      <c r="X3757" s="3">
        <f>IF(AND(ISNUMBER(K3757),ISNUMBER(L3757),ISNUMBER(M3757),ISNUMBER(N3757)),IF(ABS(N3757-(K3757*L3757*(1-M3757/100)))&gt;1,"REVISAR","OK"),"REVISAR")</f>
        <v>0</v>
      </c>
      <c r="Y3757" s="3">
        <f>IF(AND(ISNUMBER(SEARCH("@",E3757)),ISNUMBER(SEARCH(".",E3757))),"OK","REVISAR")</f>
        <v>0</v>
      </c>
      <c r="Z3757" s="3">
        <f>IF(COUNTIF($A$2:$A$5001,A3757)&gt;1,"REVISAR","OK")</f>
        <v>0</v>
      </c>
    </row>
    <row r="3758">
      <c r="A3758" s="3">
        <v>3757</v>
      </c>
      <c r="B3758" s="4">
        <v>45795</v>
      </c>
      <c r="C3758" s="3" t="inlineStr">
        <is>
          <t>Ana Martínez</t>
        </is>
      </c>
      <c r="D3758" s="3" t="inlineStr">
        <is>
          <t>34008311</t>
        </is>
      </c>
      <c r="E3758" s="3" t="inlineStr">
        <is>
          <t>cliente478@gmail.com</t>
        </is>
      </c>
      <c r="F3758" s="3" t="inlineStr">
        <is>
          <t>+54 9 2326 948605</t>
        </is>
      </c>
      <c r="G3758" s="3" t="inlineStr">
        <is>
          <t>La Plata</t>
        </is>
      </c>
      <c r="H3758" s="3" t="inlineStr">
        <is>
          <t>Mendoza</t>
        </is>
      </c>
      <c r="I3758" s="3" t="inlineStr">
        <is>
          <t>Parlante portátil</t>
        </is>
      </c>
      <c r="J3758" s="3" t="inlineStr">
        <is>
          <t>tecnologia</t>
        </is>
      </c>
      <c r="K3758" s="3">
        <v>4</v>
      </c>
      <c r="L3758" s="5">
        <v>147610.55</v>
      </c>
      <c r="M3758" s="3">
        <v>10</v>
      </c>
      <c r="N3758" s="5">
        <v>531397.98</v>
      </c>
      <c r="O3758" s="3" t="inlineStr">
        <is>
          <t>tarjeta credito</t>
        </is>
      </c>
      <c r="P3758" s="3" t="inlineStr">
        <is>
          <t>Sofía</t>
        </is>
      </c>
      <c r="R3758" s="3" t="inlineStr">
        <is>
          <t>entregado</t>
        </is>
      </c>
      <c r="S3758" s="3" t="inlineStr">
        <is>
          <t>sin observaciones</t>
        </is>
      </c>
      <c r="T3758" s="3">
        <f>IF(COUNTA(A3758:S3758)&lt;19,"REVISAR","OK")</f>
        <v>0</v>
      </c>
      <c r="U3758" s="3">
        <f>IF(ISNUMBER(B3758),"OK","REVISAR")</f>
        <v>0</v>
      </c>
      <c r="V3758" s="3">
        <f>IF(AND(ISNUMBER(K3758),K3758&gt;0,K3758&lt;50),"OK","REVISAR")</f>
        <v>0</v>
      </c>
      <c r="W3758" s="3">
        <f>IF(AND(ISNUMBER(L3758),L3758&gt;0,L3758&lt;1000000),"OK","REVISAR")</f>
        <v>0</v>
      </c>
      <c r="X3758" s="3">
        <f>IF(AND(ISNUMBER(K3758),ISNUMBER(L3758),ISNUMBER(M3758),ISNUMBER(N3758)),IF(ABS(N3758-(K3758*L3758*(1-M3758/100)))&gt;1,"REVISAR","OK"),"REVISAR")</f>
        <v>0</v>
      </c>
      <c r="Y3758" s="3">
        <f>IF(AND(ISNUMBER(SEARCH("@",E3758)),ISNUMBER(SEARCH(".",E3758))),"OK","REVISAR")</f>
        <v>0</v>
      </c>
      <c r="Z3758" s="3">
        <f>IF(COUNTIF($A$2:$A$5001,A3758)&gt;1,"REVISAR","OK")</f>
        <v>0</v>
      </c>
    </row>
    <row r="3759">
      <c r="A3759" s="3">
        <v>3758</v>
      </c>
      <c r="B3759" s="4">
        <v>45417</v>
      </c>
      <c r="D3759" s="3" t="inlineStr">
        <is>
          <t>24332077</t>
        </is>
      </c>
      <c r="E3759" s="3" t="inlineStr">
        <is>
          <t>cliente231@gmai.com</t>
        </is>
      </c>
      <c r="F3759" s="3" t="inlineStr">
        <is>
          <t>+54 9 2326 585117</t>
        </is>
      </c>
      <c r="G3759" s="3" t="inlineStr">
        <is>
          <t>Areco</t>
        </is>
      </c>
      <c r="I3759" s="3" t="inlineStr">
        <is>
          <t>Parlante portátil</t>
        </is>
      </c>
      <c r="K3759" s="3">
        <v>6</v>
      </c>
      <c r="L3759" s="5">
        <v>94931.86</v>
      </c>
      <c r="M3759" s="3">
        <v>5</v>
      </c>
      <c r="N3759" s="5">
        <v>541111.6</v>
      </c>
      <c r="O3759" s="3" t="inlineStr">
        <is>
          <t>Transferencia</t>
        </is>
      </c>
      <c r="P3759" s="3" t="inlineStr">
        <is>
          <t>Lucas</t>
        </is>
      </c>
      <c r="Q3759" s="3" t="inlineStr">
        <is>
          <t>Centro</t>
        </is>
      </c>
      <c r="R3759" s="3" t="inlineStr">
        <is>
          <t>entregado</t>
        </is>
      </c>
      <c r="S3759" s="3" t="inlineStr">
        <is>
          <t>Cliente reclama demora</t>
        </is>
      </c>
      <c r="T3759" s="3">
        <f>IF(COUNTA(A3759:S3759)&lt;19,"REVISAR","OK")</f>
        <v>0</v>
      </c>
      <c r="U3759" s="3">
        <f>IF(ISNUMBER(B3759),"OK","REVISAR")</f>
        <v>0</v>
      </c>
      <c r="V3759" s="3">
        <f>IF(AND(ISNUMBER(K3759),K3759&gt;0,K3759&lt;50),"OK","REVISAR")</f>
        <v>0</v>
      </c>
      <c r="W3759" s="3">
        <f>IF(AND(ISNUMBER(L3759),L3759&gt;0,L3759&lt;1000000),"OK","REVISAR")</f>
        <v>0</v>
      </c>
      <c r="X3759" s="3">
        <f>IF(AND(ISNUMBER(K3759),ISNUMBER(L3759),ISNUMBER(M3759),ISNUMBER(N3759)),IF(ABS(N3759-(K3759*L3759*(1-M3759/100)))&gt;1,"REVISAR","OK"),"REVISAR")</f>
        <v>0</v>
      </c>
      <c r="Y3759" s="3">
        <f>IF(AND(ISNUMBER(SEARCH("@",E3759)),ISNUMBER(SEARCH(".",E3759))),"OK","REVISAR")</f>
        <v>0</v>
      </c>
      <c r="Z3759" s="3">
        <f>IF(COUNTIF($A$2:$A$5001,A3759)&gt;1,"REVISAR","OK")</f>
        <v>0</v>
      </c>
    </row>
    <row r="3760">
      <c r="A3760" s="3">
        <v>3759</v>
      </c>
      <c r="B3760" s="4">
        <v>45786</v>
      </c>
      <c r="C3760" s="3" t="inlineStr">
        <is>
          <t>Cliente Sin Nombre</t>
        </is>
      </c>
      <c r="D3760" s="3" t="inlineStr">
        <is>
          <t>23065551</t>
        </is>
      </c>
      <c r="E3760" s="3" t="inlineStr">
        <is>
          <t>cliente35@hotmial.com</t>
        </is>
      </c>
      <c r="F3760" s="3" t="inlineStr">
        <is>
          <t>+54 9 2326 196051</t>
        </is>
      </c>
      <c r="G3760" s="3" t="inlineStr">
        <is>
          <t>Córdoba</t>
        </is>
      </c>
      <c r="I3760" s="3" t="inlineStr">
        <is>
          <t>Disco SSD 480GB</t>
        </is>
      </c>
      <c r="J3760" s="3" t="inlineStr">
        <is>
          <t>tecnologia</t>
        </is>
      </c>
      <c r="K3760" s="3">
        <v>6</v>
      </c>
      <c r="L3760" s="5">
        <v>137304.09</v>
      </c>
      <c r="P3760" s="3" t="inlineStr">
        <is>
          <t>Paul</t>
        </is>
      </c>
      <c r="Q3760" s="3" t="inlineStr">
        <is>
          <t>online</t>
        </is>
      </c>
      <c r="R3760" s="3" t="inlineStr">
        <is>
          <t>entregado</t>
        </is>
      </c>
      <c r="T3760" s="3">
        <f>IF(COUNTA(A3760:S3760)&lt;19,"REVISAR","OK")</f>
        <v>0</v>
      </c>
      <c r="U3760" s="3">
        <f>IF(ISNUMBER(B3760),"OK","REVISAR")</f>
        <v>0</v>
      </c>
      <c r="V3760" s="3">
        <f>IF(AND(ISNUMBER(K3760),K3760&gt;0,K3760&lt;50),"OK","REVISAR")</f>
        <v>0</v>
      </c>
      <c r="W3760" s="3">
        <f>IF(AND(ISNUMBER(L3760),L3760&gt;0,L3760&lt;1000000),"OK","REVISAR")</f>
        <v>0</v>
      </c>
      <c r="X3760" s="3">
        <f>IF(AND(ISNUMBER(K3760),ISNUMBER(L3760),ISNUMBER(M3760),ISNUMBER(N3760)),IF(ABS(N3760-(K3760*L3760*(1-M3760/100)))&gt;1,"REVISAR","OK"),"REVISAR")</f>
        <v>0</v>
      </c>
      <c r="Y3760" s="3">
        <f>IF(AND(ISNUMBER(SEARCH("@",E3760)),ISNUMBER(SEARCH(".",E3760))),"OK","REVISAR")</f>
        <v>0</v>
      </c>
      <c r="Z3760" s="3">
        <f>IF(COUNTIF($A$2:$A$5001,A3760)&gt;1,"REVISAR","OK")</f>
        <v>0</v>
      </c>
    </row>
    <row r="3761">
      <c r="B3761" s="4">
        <v>45505</v>
      </c>
      <c r="C3761" s="3" t="inlineStr">
        <is>
          <t>María Gómez</t>
        </is>
      </c>
      <c r="D3761" s="3" t="inlineStr">
        <is>
          <t>24881554</t>
        </is>
      </c>
      <c r="E3761" s="3" t="inlineStr">
        <is>
          <t>no tiene</t>
        </is>
      </c>
      <c r="F3761" s="3" t="inlineStr">
        <is>
          <t>+54 9 2326 764560</t>
        </is>
      </c>
      <c r="G3761" s="3" t="inlineStr">
        <is>
          <t>Bs As</t>
        </is>
      </c>
      <c r="H3761" s="3" t="inlineStr">
        <is>
          <t>Bs.As</t>
        </is>
      </c>
      <c r="I3761" s="3" t="inlineStr">
        <is>
          <t>Mouse gamer</t>
        </is>
      </c>
      <c r="J3761" s="3" t="inlineStr">
        <is>
          <t>Computación</t>
        </is>
      </c>
      <c r="K3761" s="3">
        <v>2</v>
      </c>
      <c r="L3761" s="5">
        <v>69328.10000000001</v>
      </c>
      <c r="M3761" s="3">
        <v>15</v>
      </c>
      <c r="N3761" s="5">
        <v>117857.77</v>
      </c>
      <c r="O3761" s="3" t="inlineStr">
        <is>
          <t>Efectivo</t>
        </is>
      </c>
      <c r="P3761" s="3" t="inlineStr">
        <is>
          <t>Benjamín</t>
        </is>
      </c>
      <c r="Q3761" s="3" t="inlineStr">
        <is>
          <t>local 1</t>
        </is>
      </c>
      <c r="R3761" s="3" t="inlineStr">
        <is>
          <t>pendiente</t>
        </is>
      </c>
      <c r="S3761" s="3" t="inlineStr">
        <is>
          <t>Duplicado probable</t>
        </is>
      </c>
      <c r="T3761" s="3">
        <f>IF(COUNTA(A3761:S3761)&lt;19,"REVISAR","OK")</f>
        <v>0</v>
      </c>
      <c r="U3761" s="3">
        <f>IF(ISNUMBER(B3761),"OK","REVISAR")</f>
        <v>0</v>
      </c>
      <c r="V3761" s="3">
        <f>IF(AND(ISNUMBER(K3761),K3761&gt;0,K3761&lt;50),"OK","REVISAR")</f>
        <v>0</v>
      </c>
      <c r="W3761" s="3">
        <f>IF(AND(ISNUMBER(L3761),L3761&gt;0,L3761&lt;1000000),"OK","REVISAR")</f>
        <v>0</v>
      </c>
      <c r="X3761" s="3">
        <f>IF(AND(ISNUMBER(K3761),ISNUMBER(L3761),ISNUMBER(M3761),ISNUMBER(N3761)),IF(ABS(N3761-(K3761*L3761*(1-M3761/100)))&gt;1,"REVISAR","OK"),"REVISAR")</f>
        <v>0</v>
      </c>
      <c r="Y3761" s="3">
        <f>IF(AND(ISNUMBER(SEARCH("@",E3761)),ISNUMBER(SEARCH(".",E3761))),"OK","REVISAR")</f>
        <v>0</v>
      </c>
      <c r="Z3761" s="3">
        <f>IF(COUNTIF($A$2:$A$5001,A3761)&gt;1,"REVISAR","OK")</f>
        <v>0</v>
      </c>
    </row>
    <row r="3762">
      <c r="A3762" s="3">
        <v>3761</v>
      </c>
      <c r="B3762" s="4">
        <v>45778</v>
      </c>
      <c r="C3762" s="3" t="inlineStr">
        <is>
          <t>Cliente Sin Nombre</t>
        </is>
      </c>
      <c r="D3762" s="3" t="inlineStr">
        <is>
          <t>36654770</t>
        </is>
      </c>
      <c r="E3762" s="3" t="inlineStr">
        <is>
          <t>cliente545@hotmail.com</t>
        </is>
      </c>
      <c r="F3762" s="3" t="inlineStr">
        <is>
          <t>+54 9 2326 357437</t>
        </is>
      </c>
      <c r="G3762" s="3" t="inlineStr">
        <is>
          <t>Areco</t>
        </is>
      </c>
      <c r="H3762" s="3" t="inlineStr">
        <is>
          <t>Córdoba</t>
        </is>
      </c>
      <c r="I3762" s="3" t="inlineStr">
        <is>
          <t>Monitor 24</t>
        </is>
      </c>
      <c r="J3762" s="3" t="inlineStr">
        <is>
          <t>Tecnologia</t>
        </is>
      </c>
      <c r="K3762" s="3">
        <v>7</v>
      </c>
      <c r="L3762" s="5">
        <v>10494.99</v>
      </c>
      <c r="M3762" s="3">
        <v>15</v>
      </c>
      <c r="O3762" s="3" t="inlineStr">
        <is>
          <t>Transferencia</t>
        </is>
      </c>
      <c r="P3762" s="3" t="inlineStr">
        <is>
          <t>Benjamín</t>
        </is>
      </c>
      <c r="Q3762" s="3" t="inlineStr">
        <is>
          <t>Sucursal Norte</t>
        </is>
      </c>
      <c r="R3762" s="3" t="inlineStr">
        <is>
          <t>Entregado</t>
        </is>
      </c>
      <c r="S3762" s="3" t="inlineStr">
        <is>
          <t>sin observaciones</t>
        </is>
      </c>
      <c r="T3762" s="3">
        <f>IF(COUNTA(A3762:S3762)&lt;19,"REVISAR","OK")</f>
        <v>0</v>
      </c>
      <c r="U3762" s="3">
        <f>IF(ISNUMBER(B3762),"OK","REVISAR")</f>
        <v>0</v>
      </c>
      <c r="V3762" s="3">
        <f>IF(AND(ISNUMBER(K3762),K3762&gt;0,K3762&lt;50),"OK","REVISAR")</f>
        <v>0</v>
      </c>
      <c r="W3762" s="3">
        <f>IF(AND(ISNUMBER(L3762),L3762&gt;0,L3762&lt;1000000),"OK","REVISAR")</f>
        <v>0</v>
      </c>
      <c r="X3762" s="3">
        <f>IF(AND(ISNUMBER(K3762),ISNUMBER(L3762),ISNUMBER(M3762),ISNUMBER(N3762)),IF(ABS(N3762-(K3762*L3762*(1-M3762/100)))&gt;1,"REVISAR","OK"),"REVISAR")</f>
        <v>0</v>
      </c>
      <c r="Y3762" s="3">
        <f>IF(AND(ISNUMBER(SEARCH("@",E3762)),ISNUMBER(SEARCH(".",E3762))),"OK","REVISAR")</f>
        <v>0</v>
      </c>
      <c r="Z3762" s="3">
        <f>IF(COUNTIF($A$2:$A$5001,A3762)&gt;1,"REVISAR","OK")</f>
        <v>0</v>
      </c>
    </row>
    <row r="3763">
      <c r="A3763" s="3">
        <v>3762</v>
      </c>
      <c r="B3763" s="4">
        <v>45644</v>
      </c>
      <c r="C3763" s="3" t="inlineStr">
        <is>
          <t>Ana Martínez</t>
        </is>
      </c>
      <c r="D3763" s="3" t="inlineStr">
        <is>
          <t>45430762</t>
        </is>
      </c>
      <c r="E3763" s="3" t="inlineStr">
        <is>
          <t>cliente193@hotmail.com</t>
        </is>
      </c>
      <c r="F3763" s="3" t="inlineStr">
        <is>
          <t>+54 9 2326 593144</t>
        </is>
      </c>
      <c r="G3763" s="3" t="inlineStr">
        <is>
          <t>san antonio de areco</t>
        </is>
      </c>
      <c r="H3763" s="3" t="inlineStr">
        <is>
          <t>Córdoba</t>
        </is>
      </c>
      <c r="I3763" s="3" t="inlineStr">
        <is>
          <t>Auriculares Bluetooth</t>
        </is>
      </c>
      <c r="J3763" s="3" t="inlineStr">
        <is>
          <t>Tecnologia</t>
        </is>
      </c>
      <c r="K3763" s="3">
        <v>0</v>
      </c>
      <c r="L3763" s="5">
        <v>74723.64999999999</v>
      </c>
      <c r="M3763" s="3">
        <v>5</v>
      </c>
      <c r="N3763" s="5">
        <v>0</v>
      </c>
      <c r="Q3763" s="3" t="inlineStr">
        <is>
          <t>Centro</t>
        </is>
      </c>
      <c r="R3763" s="3" t="inlineStr">
        <is>
          <t>entregado</t>
        </is>
      </c>
      <c r="S3763" s="3" t="inlineStr">
        <is>
          <t>Pago a confirmar</t>
        </is>
      </c>
      <c r="T3763" s="3">
        <f>IF(COUNTA(A3763:S3763)&lt;19,"REVISAR","OK")</f>
        <v>0</v>
      </c>
      <c r="U3763" s="3">
        <f>IF(ISNUMBER(B3763),"OK","REVISAR")</f>
        <v>0</v>
      </c>
      <c r="V3763" s="3">
        <f>IF(AND(ISNUMBER(K3763),K3763&gt;0,K3763&lt;50),"OK","REVISAR")</f>
        <v>0</v>
      </c>
      <c r="W3763" s="3">
        <f>IF(AND(ISNUMBER(L3763),L3763&gt;0,L3763&lt;1000000),"OK","REVISAR")</f>
        <v>0</v>
      </c>
      <c r="X3763" s="3">
        <f>IF(AND(ISNUMBER(K3763),ISNUMBER(L3763),ISNUMBER(M3763),ISNUMBER(N3763)),IF(ABS(N3763-(K3763*L3763*(1-M3763/100)))&gt;1,"REVISAR","OK"),"REVISAR")</f>
        <v>0</v>
      </c>
      <c r="Y3763" s="3">
        <f>IF(AND(ISNUMBER(SEARCH("@",E3763)),ISNUMBER(SEARCH(".",E3763))),"OK","REVISAR")</f>
        <v>0</v>
      </c>
      <c r="Z3763" s="3">
        <f>IF(COUNTIF($A$2:$A$5001,A3763)&gt;1,"REVISAR","OK")</f>
        <v>0</v>
      </c>
    </row>
    <row r="3764">
      <c r="A3764" s="3">
        <v>3763</v>
      </c>
      <c r="B3764" s="4">
        <v>45409</v>
      </c>
      <c r="D3764" s="3" t="inlineStr">
        <is>
          <t>27046338</t>
        </is>
      </c>
      <c r="E3764" s="3" t="inlineStr">
        <is>
          <t>cliente354@hotmail.com</t>
        </is>
      </c>
      <c r="F3764" s="3" t="inlineStr">
        <is>
          <t>+54 9 2326 946994</t>
        </is>
      </c>
      <c r="H3764" s="3" t="inlineStr">
        <is>
          <t>Bs.As</t>
        </is>
      </c>
      <c r="I3764" s="3" t="inlineStr">
        <is>
          <t>Webcam HD</t>
        </is>
      </c>
      <c r="J3764" s="3" t="inlineStr">
        <is>
          <t>perifericos</t>
        </is>
      </c>
      <c r="K3764" s="3">
        <v>5</v>
      </c>
      <c r="L3764" s="5">
        <v>142383.03</v>
      </c>
      <c r="M3764" s="3">
        <v>0</v>
      </c>
      <c r="N3764" s="5">
        <v>711915.15</v>
      </c>
      <c r="O3764" s="3" t="inlineStr">
        <is>
          <t>transf</t>
        </is>
      </c>
      <c r="Q3764" s="3" t="inlineStr">
        <is>
          <t>Online</t>
        </is>
      </c>
      <c r="S3764" s="3" t="inlineStr">
        <is>
          <t>Cliente reclama demora</t>
        </is>
      </c>
      <c r="T3764" s="3">
        <f>IF(COUNTA(A3764:S3764)&lt;19,"REVISAR","OK")</f>
        <v>0</v>
      </c>
      <c r="U3764" s="3">
        <f>IF(ISNUMBER(B3764),"OK","REVISAR")</f>
        <v>0</v>
      </c>
      <c r="V3764" s="3">
        <f>IF(AND(ISNUMBER(K3764),K3764&gt;0,K3764&lt;50),"OK","REVISAR")</f>
        <v>0</v>
      </c>
      <c r="W3764" s="3">
        <f>IF(AND(ISNUMBER(L3764),L3764&gt;0,L3764&lt;1000000),"OK","REVISAR")</f>
        <v>0</v>
      </c>
      <c r="X3764" s="3">
        <f>IF(AND(ISNUMBER(K3764),ISNUMBER(L3764),ISNUMBER(M3764),ISNUMBER(N3764)),IF(ABS(N3764-(K3764*L3764*(1-M3764/100)))&gt;1,"REVISAR","OK"),"REVISAR")</f>
        <v>0</v>
      </c>
      <c r="Y3764" s="3">
        <f>IF(AND(ISNUMBER(SEARCH("@",E3764)),ISNUMBER(SEARCH(".",E3764))),"OK","REVISAR")</f>
        <v>0</v>
      </c>
      <c r="Z3764" s="3">
        <f>IF(COUNTIF($A$2:$A$5001,A3764)&gt;1,"REVISAR","OK")</f>
        <v>0</v>
      </c>
    </row>
    <row r="3765">
      <c r="A3765" s="3">
        <v>3764</v>
      </c>
      <c r="B3765" s="4">
        <v>45563</v>
      </c>
      <c r="C3765" s="3" t="inlineStr">
        <is>
          <t>Lucas Rodríguez</t>
        </is>
      </c>
      <c r="D3765" s="3" t="inlineStr">
        <is>
          <t>35202399</t>
        </is>
      </c>
      <c r="E3765" s="3" t="inlineStr">
        <is>
          <t>cliente463@</t>
        </is>
      </c>
      <c r="F3765" s="3" t="inlineStr">
        <is>
          <t>+54 9 2326 181689</t>
        </is>
      </c>
      <c r="G3765" s="3" t="inlineStr">
        <is>
          <t>La Plata</t>
        </is>
      </c>
      <c r="I3765" s="3" t="inlineStr">
        <is>
          <t>Disco SSD 480GB</t>
        </is>
      </c>
      <c r="K3765" s="3">
        <v>1</v>
      </c>
      <c r="L3765" s="5">
        <v>122060.59</v>
      </c>
      <c r="M3765" s="3">
        <v>0</v>
      </c>
      <c r="N3765" s="5">
        <v>122060.59</v>
      </c>
      <c r="O3765" s="3" t="inlineStr">
        <is>
          <t>Transferencia</t>
        </is>
      </c>
      <c r="Q3765" s="3" t="inlineStr">
        <is>
          <t>local 1</t>
        </is>
      </c>
      <c r="R3765" s="3" t="inlineStr">
        <is>
          <t>Entregado</t>
        </is>
      </c>
      <c r="S3765" s="3" t="inlineStr">
        <is>
          <t>Precio cargado manualmente</t>
        </is>
      </c>
      <c r="T3765" s="3">
        <f>IF(COUNTA(A3765:S3765)&lt;19,"REVISAR","OK")</f>
        <v>0</v>
      </c>
      <c r="U3765" s="3">
        <f>IF(ISNUMBER(B3765),"OK","REVISAR")</f>
        <v>0</v>
      </c>
      <c r="V3765" s="3">
        <f>IF(AND(ISNUMBER(K3765),K3765&gt;0,K3765&lt;50),"OK","REVISAR")</f>
        <v>0</v>
      </c>
      <c r="W3765" s="3">
        <f>IF(AND(ISNUMBER(L3765),L3765&gt;0,L3765&lt;1000000),"OK","REVISAR")</f>
        <v>0</v>
      </c>
      <c r="X3765" s="3">
        <f>IF(AND(ISNUMBER(K3765),ISNUMBER(L3765),ISNUMBER(M3765),ISNUMBER(N3765)),IF(ABS(N3765-(K3765*L3765*(1-M3765/100)))&gt;1,"REVISAR","OK"),"REVISAR")</f>
        <v>0</v>
      </c>
      <c r="Y3765" s="3">
        <f>IF(AND(ISNUMBER(SEARCH("@",E3765)),ISNUMBER(SEARCH(".",E3765))),"OK","REVISAR")</f>
        <v>0</v>
      </c>
      <c r="Z3765" s="3">
        <f>IF(COUNTIF($A$2:$A$5001,A3765)&gt;1,"REVISAR","OK")</f>
        <v>0</v>
      </c>
    </row>
    <row r="3766">
      <c r="A3766" s="3">
        <v>3765</v>
      </c>
      <c r="B3766" s="4" t="inlineStr">
        <is>
          <t>2025/99/01</t>
        </is>
      </c>
      <c r="C3766" s="3" t="inlineStr">
        <is>
          <t>Cliente Sin Nombre</t>
        </is>
      </c>
      <c r="D3766" s="3" t="inlineStr">
        <is>
          <t>31588131</t>
        </is>
      </c>
      <c r="E3766" s="3" t="inlineStr">
        <is>
          <t>cliente683@sinmail</t>
        </is>
      </c>
      <c r="F3766" s="3" t="inlineStr">
        <is>
          <t>+54 9 2326 320081</t>
        </is>
      </c>
      <c r="G3766" s="3" t="inlineStr">
        <is>
          <t>Mendoza</t>
        </is>
      </c>
      <c r="H3766" s="3" t="inlineStr">
        <is>
          <t>CABA</t>
        </is>
      </c>
      <c r="I3766" s="3" t="inlineStr">
        <is>
          <t>Monitor 24</t>
        </is>
      </c>
      <c r="J3766" s="3" t="inlineStr">
        <is>
          <t>Accesorios</t>
        </is>
      </c>
      <c r="K3766" s="3">
        <v>6</v>
      </c>
      <c r="L3766" s="5">
        <v>95689.19</v>
      </c>
      <c r="M3766" s="3">
        <v>25</v>
      </c>
      <c r="N3766" s="5">
        <v>430601.35</v>
      </c>
      <c r="O3766" s="3" t="inlineStr">
        <is>
          <t>Tarjeta Crédito</t>
        </is>
      </c>
      <c r="P3766" s="3" t="inlineStr">
        <is>
          <t>Sofía</t>
        </is>
      </c>
      <c r="Q3766" s="3" t="inlineStr">
        <is>
          <t>Centro</t>
        </is>
      </c>
      <c r="R3766" s="3" t="inlineStr">
        <is>
          <t>pendiente</t>
        </is>
      </c>
      <c r="T3766" s="3">
        <f>IF(COUNTA(A3766:S3766)&lt;19,"REVISAR","OK")</f>
        <v>0</v>
      </c>
      <c r="U3766" s="3">
        <f>IF(ISNUMBER(B3766),"OK","REVISAR")</f>
        <v>0</v>
      </c>
      <c r="V3766" s="3">
        <f>IF(AND(ISNUMBER(K3766),K3766&gt;0,K3766&lt;50),"OK","REVISAR")</f>
        <v>0</v>
      </c>
      <c r="W3766" s="3">
        <f>IF(AND(ISNUMBER(L3766),L3766&gt;0,L3766&lt;1000000),"OK","REVISAR")</f>
        <v>0</v>
      </c>
      <c r="X3766" s="3">
        <f>IF(AND(ISNUMBER(K3766),ISNUMBER(L3766),ISNUMBER(M3766),ISNUMBER(N3766)),IF(ABS(N3766-(K3766*L3766*(1-M3766/100)))&gt;1,"REVISAR","OK"),"REVISAR")</f>
        <v>0</v>
      </c>
      <c r="Y3766" s="3">
        <f>IF(AND(ISNUMBER(SEARCH("@",E3766)),ISNUMBER(SEARCH(".",E3766))),"OK","REVISAR")</f>
        <v>0</v>
      </c>
      <c r="Z3766" s="3">
        <f>IF(COUNTIF($A$2:$A$5001,A3766)&gt;1,"REVISAR","OK")</f>
        <v>0</v>
      </c>
    </row>
    <row r="3767">
      <c r="A3767" s="3">
        <v>3766</v>
      </c>
      <c r="B3767" s="4">
        <v>45464</v>
      </c>
      <c r="C3767" s="3" t="inlineStr">
        <is>
          <t>Camila Torres</t>
        </is>
      </c>
      <c r="D3767" s="3" t="inlineStr">
        <is>
          <t>20877143</t>
        </is>
      </c>
      <c r="E3767" s="3" t="inlineStr">
        <is>
          <t>cliente158@gmail.com</t>
        </is>
      </c>
      <c r="F3767" s="3" t="inlineStr">
        <is>
          <t>+54 9 2326 133705</t>
        </is>
      </c>
      <c r="G3767" s="3" t="inlineStr">
        <is>
          <t>Areco</t>
        </is>
      </c>
      <c r="I3767" s="3" t="inlineStr">
        <is>
          <t>Auriculares Bluetooth</t>
        </is>
      </c>
      <c r="J3767" s="3" t="inlineStr">
        <is>
          <t>Periféricos</t>
        </is>
      </c>
      <c r="K3767" s="3">
        <v>3</v>
      </c>
      <c r="L3767" s="5">
        <v>5310.85</v>
      </c>
      <c r="M3767" s="3">
        <v>0</v>
      </c>
      <c r="N3767" s="5">
        <v>15932.55</v>
      </c>
      <c r="O3767" s="3" t="inlineStr">
        <is>
          <t>Cheque</t>
        </is>
      </c>
      <c r="P3767" s="3" t="inlineStr">
        <is>
          <t>Lucas</t>
        </is>
      </c>
      <c r="S3767" s="3" t="inlineStr">
        <is>
          <t>Precio cargado manualmente</t>
        </is>
      </c>
      <c r="T3767" s="3">
        <f>IF(COUNTA(A3767:S3767)&lt;19,"REVISAR","OK")</f>
        <v>0</v>
      </c>
      <c r="U3767" s="3">
        <f>IF(ISNUMBER(B3767),"OK","REVISAR")</f>
        <v>0</v>
      </c>
      <c r="V3767" s="3">
        <f>IF(AND(ISNUMBER(K3767),K3767&gt;0,K3767&lt;50),"OK","REVISAR")</f>
        <v>0</v>
      </c>
      <c r="W3767" s="3">
        <f>IF(AND(ISNUMBER(L3767),L3767&gt;0,L3767&lt;1000000),"OK","REVISAR")</f>
        <v>0</v>
      </c>
      <c r="X3767" s="3">
        <f>IF(AND(ISNUMBER(K3767),ISNUMBER(L3767),ISNUMBER(M3767),ISNUMBER(N3767)),IF(ABS(N3767-(K3767*L3767*(1-M3767/100)))&gt;1,"REVISAR","OK"),"REVISAR")</f>
        <v>0</v>
      </c>
      <c r="Y3767" s="3">
        <f>IF(AND(ISNUMBER(SEARCH("@",E3767)),ISNUMBER(SEARCH(".",E3767))),"OK","REVISAR")</f>
        <v>0</v>
      </c>
      <c r="Z3767" s="3">
        <f>IF(COUNTIF($A$2:$A$5001,A3767)&gt;1,"REVISAR","OK")</f>
        <v>0</v>
      </c>
    </row>
    <row r="3768">
      <c r="A3768" s="3">
        <v>3767</v>
      </c>
      <c r="B3768" s="4">
        <v>45786</v>
      </c>
      <c r="C3768" s="3" t="inlineStr">
        <is>
          <t>Pedro Sánchez</t>
        </is>
      </c>
      <c r="D3768" s="3" t="inlineStr">
        <is>
          <t>27025576</t>
        </is>
      </c>
      <c r="E3768" s="3" t="inlineStr">
        <is>
          <t>cliente867@yahoo.com</t>
        </is>
      </c>
      <c r="F3768" s="3" t="inlineStr">
        <is>
          <t>+54 9 2326 594550</t>
        </is>
      </c>
      <c r="G3768" s="3" t="inlineStr">
        <is>
          <t>Mendoza</t>
        </is>
      </c>
      <c r="J3768" s="3" t="inlineStr">
        <is>
          <t>perifericos</t>
        </is>
      </c>
      <c r="K3768" s="3">
        <v>6</v>
      </c>
      <c r="L3768" s="5">
        <v>99211.23</v>
      </c>
      <c r="M3768" s="3">
        <v>0</v>
      </c>
      <c r="N3768" s="5">
        <v>595267.38</v>
      </c>
      <c r="O3768" s="3" t="inlineStr">
        <is>
          <t>Tarjeta Crédito</t>
        </is>
      </c>
      <c r="P3768" s="3" t="inlineStr">
        <is>
          <t>Benjamín</t>
        </is>
      </c>
      <c r="Q3768" s="3" t="inlineStr">
        <is>
          <t>Centro</t>
        </is>
      </c>
      <c r="S3768" s="3" t="inlineStr">
        <is>
          <t>Duplicado probable</t>
        </is>
      </c>
      <c r="T3768" s="3">
        <f>IF(COUNTA(A3768:S3768)&lt;19,"REVISAR","OK")</f>
        <v>0</v>
      </c>
      <c r="U3768" s="3">
        <f>IF(ISNUMBER(B3768),"OK","REVISAR")</f>
        <v>0</v>
      </c>
      <c r="V3768" s="3">
        <f>IF(AND(ISNUMBER(K3768),K3768&gt;0,K3768&lt;50),"OK","REVISAR")</f>
        <v>0</v>
      </c>
      <c r="W3768" s="3">
        <f>IF(AND(ISNUMBER(L3768),L3768&gt;0,L3768&lt;1000000),"OK","REVISAR")</f>
        <v>0</v>
      </c>
      <c r="X3768" s="3">
        <f>IF(AND(ISNUMBER(K3768),ISNUMBER(L3768),ISNUMBER(M3768),ISNUMBER(N3768)),IF(ABS(N3768-(K3768*L3768*(1-M3768/100)))&gt;1,"REVISAR","OK"),"REVISAR")</f>
        <v>0</v>
      </c>
      <c r="Y3768" s="3">
        <f>IF(AND(ISNUMBER(SEARCH("@",E3768)),ISNUMBER(SEARCH(".",E3768))),"OK","REVISAR")</f>
        <v>0</v>
      </c>
      <c r="Z3768" s="3">
        <f>IF(COUNTIF($A$2:$A$5001,A3768)&gt;1,"REVISAR","OK")</f>
        <v>0</v>
      </c>
    </row>
    <row r="3769">
      <c r="A3769" s="3">
        <v>3768</v>
      </c>
      <c r="B3769" s="4">
        <v>45443</v>
      </c>
      <c r="C3769" s="3" t="inlineStr">
        <is>
          <t>Ana Martínez</t>
        </is>
      </c>
      <c r="D3769" s="3" t="inlineStr">
        <is>
          <t>28891371</t>
        </is>
      </c>
      <c r="E3769" s="3" t="inlineStr">
        <is>
          <t>cliente894@</t>
        </is>
      </c>
      <c r="F3769" s="3" t="inlineStr">
        <is>
          <t>+54 9 2326 143936</t>
        </is>
      </c>
      <c r="G3769" s="3" t="inlineStr">
        <is>
          <t>Córdoba</t>
        </is>
      </c>
      <c r="H3769" s="3" t="inlineStr">
        <is>
          <t>Santa Fe</t>
        </is>
      </c>
      <c r="I3769" s="3" t="inlineStr">
        <is>
          <t>Silla gamer</t>
        </is>
      </c>
      <c r="J3769" s="3" t="inlineStr">
        <is>
          <t>Audio</t>
        </is>
      </c>
      <c r="K3769" s="3">
        <v>7</v>
      </c>
      <c r="L3769" s="5">
        <v>126180.73</v>
      </c>
      <c r="M3769" s="3">
        <v>5</v>
      </c>
      <c r="N3769" s="5">
        <v>839101.85</v>
      </c>
      <c r="O3769" s="3" t="inlineStr">
        <is>
          <t>Transferencia</t>
        </is>
      </c>
      <c r="P3769" s="3" t="inlineStr">
        <is>
          <t>Benjamín</t>
        </is>
      </c>
      <c r="R3769" s="3" t="inlineStr">
        <is>
          <t>No aplica</t>
        </is>
      </c>
      <c r="S3769" s="3" t="inlineStr">
        <is>
          <t>Pago a confirmar</t>
        </is>
      </c>
      <c r="T3769" s="3">
        <f>IF(COUNTA(A3769:S3769)&lt;19,"REVISAR","OK")</f>
        <v>0</v>
      </c>
      <c r="U3769" s="3">
        <f>IF(ISNUMBER(B3769),"OK","REVISAR")</f>
        <v>0</v>
      </c>
      <c r="V3769" s="3">
        <f>IF(AND(ISNUMBER(K3769),K3769&gt;0,K3769&lt;50),"OK","REVISAR")</f>
        <v>0</v>
      </c>
      <c r="W3769" s="3">
        <f>IF(AND(ISNUMBER(L3769),L3769&gt;0,L3769&lt;1000000),"OK","REVISAR")</f>
        <v>0</v>
      </c>
      <c r="X3769" s="3">
        <f>IF(AND(ISNUMBER(K3769),ISNUMBER(L3769),ISNUMBER(M3769),ISNUMBER(N3769)),IF(ABS(N3769-(K3769*L3769*(1-M3769/100)))&gt;1,"REVISAR","OK"),"REVISAR")</f>
        <v>0</v>
      </c>
      <c r="Y3769" s="3">
        <f>IF(AND(ISNUMBER(SEARCH("@",E3769)),ISNUMBER(SEARCH(".",E3769))),"OK","REVISAR")</f>
        <v>0</v>
      </c>
      <c r="Z3769" s="3">
        <f>IF(COUNTIF($A$2:$A$5001,A3769)&gt;1,"REVISAR","OK")</f>
        <v>0</v>
      </c>
    </row>
    <row r="3770">
      <c r="A3770" s="3">
        <v>3769</v>
      </c>
      <c r="B3770" s="4">
        <v>45495</v>
      </c>
      <c r="C3770" s="3" t="inlineStr">
        <is>
          <t>Ana Martínez</t>
        </is>
      </c>
      <c r="D3770" s="3" t="inlineStr">
        <is>
          <t>41806704</t>
        </is>
      </c>
      <c r="E3770" s="3" t="inlineStr">
        <is>
          <t>cliente101@gmail.com</t>
        </is>
      </c>
      <c r="F3770" s="3" t="inlineStr">
        <is>
          <t>+54 9 2326 977802</t>
        </is>
      </c>
      <c r="G3770" s="3" t="inlineStr">
        <is>
          <t>La Plata</t>
        </is>
      </c>
      <c r="H3770" s="3" t="inlineStr">
        <is>
          <t>CABA</t>
        </is>
      </c>
      <c r="I3770" s="3" t="inlineStr">
        <is>
          <t>Auriculares Bluetooth</t>
        </is>
      </c>
      <c r="J3770" s="3" t="inlineStr">
        <is>
          <t>Tecnologia</t>
        </is>
      </c>
      <c r="K3770" s="3">
        <v>8</v>
      </c>
      <c r="L3770" s="5">
        <v>155931.72</v>
      </c>
      <c r="M3770" s="3">
        <v>10</v>
      </c>
      <c r="N3770" s="5">
        <v>1122708.38</v>
      </c>
      <c r="O3770" s="3" t="inlineStr">
        <is>
          <t>Tarjeta Débito</t>
        </is>
      </c>
      <c r="P3770" s="3" t="inlineStr">
        <is>
          <t>Admin</t>
        </is>
      </c>
      <c r="Q3770" s="3" t="inlineStr">
        <is>
          <t>Sucursal Norte</t>
        </is>
      </c>
      <c r="R3770" s="3" t="inlineStr">
        <is>
          <t>Cancelado</t>
        </is>
      </c>
      <c r="S3770" s="3" t="inlineStr">
        <is>
          <t>Pago a confirmar</t>
        </is>
      </c>
      <c r="T3770" s="3">
        <f>IF(COUNTA(A3770:S3770)&lt;19,"REVISAR","OK")</f>
        <v>0</v>
      </c>
      <c r="U3770" s="3">
        <f>IF(ISNUMBER(B3770),"OK","REVISAR")</f>
        <v>0</v>
      </c>
      <c r="V3770" s="3">
        <f>IF(AND(ISNUMBER(K3770),K3770&gt;0,K3770&lt;50),"OK","REVISAR")</f>
        <v>0</v>
      </c>
      <c r="W3770" s="3">
        <f>IF(AND(ISNUMBER(L3770),L3770&gt;0,L3770&lt;1000000),"OK","REVISAR")</f>
        <v>0</v>
      </c>
      <c r="X3770" s="3">
        <f>IF(AND(ISNUMBER(K3770),ISNUMBER(L3770),ISNUMBER(M3770),ISNUMBER(N3770)),IF(ABS(N3770-(K3770*L3770*(1-M3770/100)))&gt;1,"REVISAR","OK"),"REVISAR")</f>
        <v>0</v>
      </c>
      <c r="Y3770" s="3">
        <f>IF(AND(ISNUMBER(SEARCH("@",E3770)),ISNUMBER(SEARCH(".",E3770))),"OK","REVISAR")</f>
        <v>0</v>
      </c>
      <c r="Z3770" s="3">
        <f>IF(COUNTIF($A$2:$A$5001,A3770)&gt;1,"REVISAR","OK")</f>
        <v>0</v>
      </c>
    </row>
    <row r="3771">
      <c r="A3771" s="3">
        <v>3770</v>
      </c>
      <c r="B3771" s="4">
        <v>45690</v>
      </c>
      <c r="C3771" s="3" t="inlineStr">
        <is>
          <t>Cliente Sin Nombre</t>
        </is>
      </c>
      <c r="D3771" s="3" t="inlineStr">
        <is>
          <t>27449670</t>
        </is>
      </c>
      <c r="E3771" s="3" t="inlineStr">
        <is>
          <t>cliente607@outlook.com</t>
        </is>
      </c>
      <c r="F3771" s="3" t="inlineStr">
        <is>
          <t>+54 9 2326 971723</t>
        </is>
      </c>
      <c r="G3771" s="3" t="inlineStr">
        <is>
          <t>Mar del Plata</t>
        </is>
      </c>
      <c r="I3771" s="3" t="inlineStr">
        <is>
          <t>Cargador rápido</t>
        </is>
      </c>
      <c r="J3771" s="3" t="inlineStr">
        <is>
          <t>tecnologia</t>
        </is>
      </c>
      <c r="K3771" s="3">
        <v>8</v>
      </c>
      <c r="L3771" s="5">
        <v>93664.85000000001</v>
      </c>
      <c r="M3771" s="3">
        <v>5</v>
      </c>
      <c r="N3771" s="5">
        <v>711852.86</v>
      </c>
      <c r="O3771" s="3" t="inlineStr">
        <is>
          <t>Cheque</t>
        </is>
      </c>
      <c r="R3771" s="3" t="inlineStr">
        <is>
          <t>Entregado</t>
        </is>
      </c>
      <c r="S3771" s="3" t="inlineStr">
        <is>
          <t>Dirección incompleta</t>
        </is>
      </c>
      <c r="T3771" s="3">
        <f>IF(COUNTA(A3771:S3771)&lt;19,"REVISAR","OK")</f>
        <v>0</v>
      </c>
      <c r="U3771" s="3">
        <f>IF(ISNUMBER(B3771),"OK","REVISAR")</f>
        <v>0</v>
      </c>
      <c r="V3771" s="3">
        <f>IF(AND(ISNUMBER(K3771),K3771&gt;0,K3771&lt;50),"OK","REVISAR")</f>
        <v>0</v>
      </c>
      <c r="W3771" s="3">
        <f>IF(AND(ISNUMBER(L3771),L3771&gt;0,L3771&lt;1000000),"OK","REVISAR")</f>
        <v>0</v>
      </c>
      <c r="X3771" s="3">
        <f>IF(AND(ISNUMBER(K3771),ISNUMBER(L3771),ISNUMBER(M3771),ISNUMBER(N3771)),IF(ABS(N3771-(K3771*L3771*(1-M3771/100)))&gt;1,"REVISAR","OK"),"REVISAR")</f>
        <v>0</v>
      </c>
      <c r="Y3771" s="3">
        <f>IF(AND(ISNUMBER(SEARCH("@",E3771)),ISNUMBER(SEARCH(".",E3771))),"OK","REVISAR")</f>
        <v>0</v>
      </c>
      <c r="Z3771" s="3">
        <f>IF(COUNTIF($A$2:$A$5001,A3771)&gt;1,"REVISAR","OK")</f>
        <v>0</v>
      </c>
    </row>
    <row r="3772">
      <c r="A3772" s="3">
        <v>3771</v>
      </c>
      <c r="B3772" s="4">
        <v>45387</v>
      </c>
      <c r="C3772" s="3" t="inlineStr">
        <is>
          <t>Lucas Rodríguez</t>
        </is>
      </c>
      <c r="D3772" s="3" t="inlineStr">
        <is>
          <t>22651618</t>
        </is>
      </c>
      <c r="E3772" s="3" t="inlineStr">
        <is>
          <t>cliente104@hotmial.com</t>
        </is>
      </c>
      <c r="F3772" s="3" t="inlineStr">
        <is>
          <t>+54 9 2326 450357</t>
        </is>
      </c>
      <c r="G3772" s="3" t="inlineStr">
        <is>
          <t>Capital Federal</t>
        </is>
      </c>
      <c r="H3772" s="3" t="inlineStr">
        <is>
          <t>Córdoba</t>
        </is>
      </c>
      <c r="J3772" s="3" t="inlineStr">
        <is>
          <t>Tecnología</t>
        </is>
      </c>
      <c r="K3772" s="3">
        <v>2</v>
      </c>
      <c r="L3772" s="5">
        <v>8935.059999999999</v>
      </c>
      <c r="M3772" s="3">
        <v>10</v>
      </c>
      <c r="N3772" s="5">
        <v>16083.11</v>
      </c>
      <c r="O3772" s="3" t="inlineStr">
        <is>
          <t>Mercado Pago</t>
        </is>
      </c>
      <c r="P3772" s="3" t="inlineStr">
        <is>
          <t>Paul</t>
        </is>
      </c>
      <c r="Q3772" s="3" t="inlineStr">
        <is>
          <t>Sucursal Norte</t>
        </is>
      </c>
      <c r="R3772" s="3" t="inlineStr">
        <is>
          <t>En camino</t>
        </is>
      </c>
      <c r="S3772" s="3" t="inlineStr">
        <is>
          <t>Duplicado probable</t>
        </is>
      </c>
      <c r="T3772" s="3">
        <f>IF(COUNTA(A3772:S3772)&lt;19,"REVISAR","OK")</f>
        <v>0</v>
      </c>
      <c r="U3772" s="3">
        <f>IF(ISNUMBER(B3772),"OK","REVISAR")</f>
        <v>0</v>
      </c>
      <c r="V3772" s="3">
        <f>IF(AND(ISNUMBER(K3772),K3772&gt;0,K3772&lt;50),"OK","REVISAR")</f>
        <v>0</v>
      </c>
      <c r="W3772" s="3">
        <f>IF(AND(ISNUMBER(L3772),L3772&gt;0,L3772&lt;1000000),"OK","REVISAR")</f>
        <v>0</v>
      </c>
      <c r="X3772" s="3">
        <f>IF(AND(ISNUMBER(K3772),ISNUMBER(L3772),ISNUMBER(M3772),ISNUMBER(N3772)),IF(ABS(N3772-(K3772*L3772*(1-M3772/100)))&gt;1,"REVISAR","OK"),"REVISAR")</f>
        <v>0</v>
      </c>
      <c r="Y3772" s="3">
        <f>IF(AND(ISNUMBER(SEARCH("@",E3772)),ISNUMBER(SEARCH(".",E3772))),"OK","REVISAR")</f>
        <v>0</v>
      </c>
      <c r="Z3772" s="3">
        <f>IF(COUNTIF($A$2:$A$5001,A3772)&gt;1,"REVISAR","OK")</f>
        <v>0</v>
      </c>
    </row>
    <row r="3773">
      <c r="A3773" s="3">
        <v>3772</v>
      </c>
      <c r="B3773" s="4">
        <v>45595</v>
      </c>
      <c r="C3773" s="3" t="inlineStr">
        <is>
          <t>Carlos López</t>
        </is>
      </c>
      <c r="D3773" s="3" t="inlineStr">
        <is>
          <t>23548429</t>
        </is>
      </c>
      <c r="E3773" s="3" t="inlineStr">
        <is>
          <t>cliente523@gmail.com</t>
        </is>
      </c>
      <c r="F3773" s="3" t="inlineStr">
        <is>
          <t>+54 9 2326 516055</t>
        </is>
      </c>
      <c r="G3773" s="3" t="inlineStr">
        <is>
          <t>Córdoba</t>
        </is>
      </c>
      <c r="I3773" s="3" t="inlineStr">
        <is>
          <t>Auriculares Bluetooth</t>
        </is>
      </c>
      <c r="J3773" s="3" t="inlineStr">
        <is>
          <t>Sin categoria</t>
        </is>
      </c>
      <c r="K3773" s="3">
        <v>4</v>
      </c>
      <c r="L3773" s="5">
        <v>152575.16</v>
      </c>
      <c r="M3773" s="3">
        <v>0</v>
      </c>
      <c r="N3773" s="5">
        <v>610300.64</v>
      </c>
      <c r="O3773" s="3" t="inlineStr">
        <is>
          <t>Mercado Pago</t>
        </is>
      </c>
      <c r="Q3773" s="3" t="inlineStr">
        <is>
          <t>Local 1</t>
        </is>
      </c>
      <c r="R3773" s="3" t="inlineStr">
        <is>
          <t>Cancelado</t>
        </is>
      </c>
      <c r="S3773" s="3" t="inlineStr">
        <is>
          <t>sin observaciones</t>
        </is>
      </c>
      <c r="T3773" s="3">
        <f>IF(COUNTA(A3773:S3773)&lt;19,"REVISAR","OK")</f>
        <v>0</v>
      </c>
      <c r="U3773" s="3">
        <f>IF(ISNUMBER(B3773),"OK","REVISAR")</f>
        <v>0</v>
      </c>
      <c r="V3773" s="3">
        <f>IF(AND(ISNUMBER(K3773),K3773&gt;0,K3773&lt;50),"OK","REVISAR")</f>
        <v>0</v>
      </c>
      <c r="W3773" s="3">
        <f>IF(AND(ISNUMBER(L3773),L3773&gt;0,L3773&lt;1000000),"OK","REVISAR")</f>
        <v>0</v>
      </c>
      <c r="X3773" s="3">
        <f>IF(AND(ISNUMBER(K3773),ISNUMBER(L3773),ISNUMBER(M3773),ISNUMBER(N3773)),IF(ABS(N3773-(K3773*L3773*(1-M3773/100)))&gt;1,"REVISAR","OK"),"REVISAR")</f>
        <v>0</v>
      </c>
      <c r="Y3773" s="3">
        <f>IF(AND(ISNUMBER(SEARCH("@",E3773)),ISNUMBER(SEARCH(".",E3773))),"OK","REVISAR")</f>
        <v>0</v>
      </c>
      <c r="Z3773" s="3">
        <f>IF(COUNTIF($A$2:$A$5001,A3773)&gt;1,"REVISAR","OK")</f>
        <v>0</v>
      </c>
    </row>
    <row r="3774">
      <c r="A3774" s="3">
        <v>3773</v>
      </c>
      <c r="B3774" s="4">
        <v>45469</v>
      </c>
      <c r="C3774" s="3" t="inlineStr">
        <is>
          <t>Juan Pérez</t>
        </is>
      </c>
      <c r="D3774" s="3" t="inlineStr">
        <is>
          <t>45446946</t>
        </is>
      </c>
      <c r="E3774" s="3" t="inlineStr">
        <is>
          <t>cliente198@</t>
        </is>
      </c>
      <c r="F3774" s="3" t="inlineStr">
        <is>
          <t>+54 9 2326 986435</t>
        </is>
      </c>
      <c r="G3774" s="3" t="inlineStr">
        <is>
          <t>Bs As</t>
        </is>
      </c>
      <c r="I3774" s="3" t="inlineStr">
        <is>
          <t>Teclado mecánico</t>
        </is>
      </c>
      <c r="J3774" s="3" t="inlineStr">
        <is>
          <t>tecnologia</t>
        </is>
      </c>
      <c r="K3774" s="3">
        <v>8</v>
      </c>
      <c r="L3774" s="5">
        <v>108836.26</v>
      </c>
      <c r="M3774" s="3">
        <v>0</v>
      </c>
      <c r="N3774" s="5">
        <v>870690.08</v>
      </c>
      <c r="O3774" s="3" t="inlineStr">
        <is>
          <t>Tarjeta Débito</t>
        </is>
      </c>
      <c r="Q3774" s="3" t="inlineStr">
        <is>
          <t>local 1</t>
        </is>
      </c>
      <c r="R3774" s="3" t="inlineStr">
        <is>
          <t>Pendiente</t>
        </is>
      </c>
      <c r="S3774" s="3" t="inlineStr">
        <is>
          <t>Dirección incompleta</t>
        </is>
      </c>
      <c r="T3774" s="3">
        <f>IF(COUNTA(A3774:S3774)&lt;19,"REVISAR","OK")</f>
        <v>0</v>
      </c>
      <c r="U3774" s="3">
        <f>IF(ISNUMBER(B3774),"OK","REVISAR")</f>
        <v>0</v>
      </c>
      <c r="V3774" s="3">
        <f>IF(AND(ISNUMBER(K3774),K3774&gt;0,K3774&lt;50),"OK","REVISAR")</f>
        <v>0</v>
      </c>
      <c r="W3774" s="3">
        <f>IF(AND(ISNUMBER(L3774),L3774&gt;0,L3774&lt;1000000),"OK","REVISAR")</f>
        <v>0</v>
      </c>
      <c r="X3774" s="3">
        <f>IF(AND(ISNUMBER(K3774),ISNUMBER(L3774),ISNUMBER(M3774),ISNUMBER(N3774)),IF(ABS(N3774-(K3774*L3774*(1-M3774/100)))&gt;1,"REVISAR","OK"),"REVISAR")</f>
        <v>0</v>
      </c>
      <c r="Y3774" s="3">
        <f>IF(AND(ISNUMBER(SEARCH("@",E3774)),ISNUMBER(SEARCH(".",E3774))),"OK","REVISAR")</f>
        <v>0</v>
      </c>
      <c r="Z3774" s="3">
        <f>IF(COUNTIF($A$2:$A$5001,A3774)&gt;1,"REVISAR","OK")</f>
        <v>0</v>
      </c>
    </row>
    <row r="3775">
      <c r="A3775" s="3">
        <v>3774</v>
      </c>
      <c r="B3775" s="4">
        <v>45608</v>
      </c>
      <c r="D3775" s="3" t="inlineStr">
        <is>
          <t>35578617</t>
        </is>
      </c>
      <c r="E3775" s="3" t="inlineStr">
        <is>
          <t>cliente483@gmail.com</t>
        </is>
      </c>
      <c r="F3775" s="3" t="inlineStr">
        <is>
          <t>+54 9 2326 702120</t>
        </is>
      </c>
      <c r="G3775" s="3" t="inlineStr">
        <is>
          <t>Mar del Plata</t>
        </is>
      </c>
      <c r="H3775" s="3" t="inlineStr">
        <is>
          <t>Córdoba</t>
        </is>
      </c>
      <c r="I3775" s="3" t="inlineStr">
        <is>
          <t>Monitor 24</t>
        </is>
      </c>
      <c r="J3775" s="3" t="inlineStr">
        <is>
          <t>Tecnologia</t>
        </is>
      </c>
      <c r="K3775" s="3">
        <v>2</v>
      </c>
      <c r="L3775" s="5">
        <v>103446.44</v>
      </c>
      <c r="M3775" s="3">
        <v>0</v>
      </c>
      <c r="N3775" s="5">
        <v>206892.88</v>
      </c>
      <c r="O3775" s="3" t="inlineStr">
        <is>
          <t>tarjeta credito</t>
        </is>
      </c>
      <c r="Q3775" s="3" t="inlineStr">
        <is>
          <t>Sucursal Norte</t>
        </is>
      </c>
      <c r="R3775" s="3" t="inlineStr">
        <is>
          <t>entregado</t>
        </is>
      </c>
      <c r="S3775" s="3" t="inlineStr">
        <is>
          <t>OK</t>
        </is>
      </c>
      <c r="T3775" s="3">
        <f>IF(COUNTA(A3775:S3775)&lt;19,"REVISAR","OK")</f>
        <v>0</v>
      </c>
      <c r="U3775" s="3">
        <f>IF(ISNUMBER(B3775),"OK","REVISAR")</f>
        <v>0</v>
      </c>
      <c r="V3775" s="3">
        <f>IF(AND(ISNUMBER(K3775),K3775&gt;0,K3775&lt;50),"OK","REVISAR")</f>
        <v>0</v>
      </c>
      <c r="W3775" s="3">
        <f>IF(AND(ISNUMBER(L3775),L3775&gt;0,L3775&lt;1000000),"OK","REVISAR")</f>
        <v>0</v>
      </c>
      <c r="X3775" s="3">
        <f>IF(AND(ISNUMBER(K3775),ISNUMBER(L3775),ISNUMBER(M3775),ISNUMBER(N3775)),IF(ABS(N3775-(K3775*L3775*(1-M3775/100)))&gt;1,"REVISAR","OK"),"REVISAR")</f>
        <v>0</v>
      </c>
      <c r="Y3775" s="3">
        <f>IF(AND(ISNUMBER(SEARCH("@",E3775)),ISNUMBER(SEARCH(".",E3775))),"OK","REVISAR")</f>
        <v>0</v>
      </c>
      <c r="Z3775" s="3">
        <f>IF(COUNTIF($A$2:$A$5001,A3775)&gt;1,"REVISAR","OK")</f>
        <v>0</v>
      </c>
    </row>
    <row r="3776">
      <c r="A3776" s="3">
        <v>3775</v>
      </c>
      <c r="B3776" s="4">
        <v>45792</v>
      </c>
      <c r="C3776" s="3" t="inlineStr">
        <is>
          <t>Sofía García</t>
        </is>
      </c>
      <c r="D3776" s="3" t="inlineStr">
        <is>
          <t>30542864</t>
        </is>
      </c>
      <c r="E3776" s="3" t="inlineStr">
        <is>
          <t>cliente829@sinmail</t>
        </is>
      </c>
      <c r="F3776" s="3" t="inlineStr">
        <is>
          <t>+54 9 2326 968353</t>
        </is>
      </c>
      <c r="I3776" s="3" t="inlineStr">
        <is>
          <t>Cargador rápido</t>
        </is>
      </c>
      <c r="K3776" s="3">
        <v>2</v>
      </c>
      <c r="L3776" s="5">
        <v>92097.85000000001</v>
      </c>
      <c r="M3776" s="3">
        <v>0</v>
      </c>
      <c r="N3776" s="5">
        <v>184195.7</v>
      </c>
      <c r="O3776" s="3" t="inlineStr">
        <is>
          <t>Efectivo</t>
        </is>
      </c>
      <c r="P3776" s="3" t="inlineStr">
        <is>
          <t>Sofía</t>
        </is>
      </c>
      <c r="Q3776" s="3" t="inlineStr">
        <is>
          <t>online</t>
        </is>
      </c>
      <c r="R3776" s="3" t="inlineStr">
        <is>
          <t>En camino</t>
        </is>
      </c>
      <c r="T3776" s="3">
        <f>IF(COUNTA(A3776:S3776)&lt;19,"REVISAR","OK")</f>
        <v>0</v>
      </c>
      <c r="U3776" s="3">
        <f>IF(ISNUMBER(B3776),"OK","REVISAR")</f>
        <v>0</v>
      </c>
      <c r="V3776" s="3">
        <f>IF(AND(ISNUMBER(K3776),K3776&gt;0,K3776&lt;50),"OK","REVISAR")</f>
        <v>0</v>
      </c>
      <c r="W3776" s="3">
        <f>IF(AND(ISNUMBER(L3776),L3776&gt;0,L3776&lt;1000000),"OK","REVISAR")</f>
        <v>0</v>
      </c>
      <c r="X3776" s="3">
        <f>IF(AND(ISNUMBER(K3776),ISNUMBER(L3776),ISNUMBER(M3776),ISNUMBER(N3776)),IF(ABS(N3776-(K3776*L3776*(1-M3776/100)))&gt;1,"REVISAR","OK"),"REVISAR")</f>
        <v>0</v>
      </c>
      <c r="Y3776" s="3">
        <f>IF(AND(ISNUMBER(SEARCH("@",E3776)),ISNUMBER(SEARCH(".",E3776))),"OK","REVISAR")</f>
        <v>0</v>
      </c>
      <c r="Z3776" s="3">
        <f>IF(COUNTIF($A$2:$A$5001,A3776)&gt;1,"REVISAR","OK")</f>
        <v>0</v>
      </c>
    </row>
    <row r="3777">
      <c r="A3777" s="3">
        <v>3776</v>
      </c>
      <c r="B3777" s="4" t="inlineStr">
        <is>
          <t>sin fecha</t>
        </is>
      </c>
      <c r="C3777" s="3" t="inlineStr">
        <is>
          <t>Valentina Díaz</t>
        </is>
      </c>
      <c r="D3777" s="3" t="inlineStr">
        <is>
          <t>43772462</t>
        </is>
      </c>
      <c r="E3777" s="3" t="inlineStr">
        <is>
          <t>cliente162@</t>
        </is>
      </c>
      <c r="F3777" s="3" t="inlineStr">
        <is>
          <t>+54 9 2326 879989</t>
        </is>
      </c>
      <c r="G3777" s="3" t="inlineStr">
        <is>
          <t>Rosario</t>
        </is>
      </c>
      <c r="H3777" s="3" t="inlineStr">
        <is>
          <t>Bs.As</t>
        </is>
      </c>
      <c r="I3777" s="3" t="inlineStr">
        <is>
          <t>Auriculares Bluetooth</t>
        </is>
      </c>
      <c r="J3777" s="3" t="inlineStr">
        <is>
          <t>Hogar</t>
        </is>
      </c>
      <c r="K3777" s="3">
        <v>6</v>
      </c>
      <c r="L3777" s="5">
        <v>28663.75</v>
      </c>
      <c r="M3777" s="3">
        <v>0</v>
      </c>
      <c r="N3777" s="5">
        <v>171982.5</v>
      </c>
      <c r="O3777" s="3" t="inlineStr">
        <is>
          <t>efectivo</t>
        </is>
      </c>
      <c r="P3777" s="3" t="inlineStr">
        <is>
          <t>Benjamín</t>
        </is>
      </c>
      <c r="Q3777" s="3" t="inlineStr">
        <is>
          <t>Centro</t>
        </is>
      </c>
      <c r="S3777" s="3" t="inlineStr">
        <is>
          <t>OK</t>
        </is>
      </c>
      <c r="T3777" s="3">
        <f>IF(COUNTA(A3777:S3777)&lt;19,"REVISAR","OK")</f>
        <v>0</v>
      </c>
      <c r="U3777" s="3">
        <f>IF(ISNUMBER(B3777),"OK","REVISAR")</f>
        <v>0</v>
      </c>
      <c r="V3777" s="3">
        <f>IF(AND(ISNUMBER(K3777),K3777&gt;0,K3777&lt;50),"OK","REVISAR")</f>
        <v>0</v>
      </c>
      <c r="W3777" s="3">
        <f>IF(AND(ISNUMBER(L3777),L3777&gt;0,L3777&lt;1000000),"OK","REVISAR")</f>
        <v>0</v>
      </c>
      <c r="X3777" s="3">
        <f>IF(AND(ISNUMBER(K3777),ISNUMBER(L3777),ISNUMBER(M3777),ISNUMBER(N3777)),IF(ABS(N3777-(K3777*L3777*(1-M3777/100)))&gt;1,"REVISAR","OK"),"REVISAR")</f>
        <v>0</v>
      </c>
      <c r="Y3777" s="3">
        <f>IF(AND(ISNUMBER(SEARCH("@",E3777)),ISNUMBER(SEARCH(".",E3777))),"OK","REVISAR")</f>
        <v>0</v>
      </c>
      <c r="Z3777" s="3">
        <f>IF(COUNTIF($A$2:$A$5001,A3777)&gt;1,"REVISAR","OK")</f>
        <v>0</v>
      </c>
    </row>
    <row r="3778">
      <c r="A3778" s="3">
        <v>3777</v>
      </c>
      <c r="B3778" s="4">
        <v>45358</v>
      </c>
      <c r="C3778" s="3" t="inlineStr">
        <is>
          <t>Cliente Sin Nombre</t>
        </is>
      </c>
      <c r="D3778" s="3" t="inlineStr">
        <is>
          <t>21723290</t>
        </is>
      </c>
      <c r="E3778" s="3" t="inlineStr">
        <is>
          <t>cliente234@hotmial.com</t>
        </is>
      </c>
      <c r="F3778" s="3" t="inlineStr">
        <is>
          <t>+54 9 2326 478875</t>
        </is>
      </c>
      <c r="G3778" s="3" t="inlineStr">
        <is>
          <t>San Antonio de Areco</t>
        </is>
      </c>
      <c r="H3778" s="3" t="inlineStr">
        <is>
          <t>CABA</t>
        </is>
      </c>
      <c r="I3778" s="3" t="inlineStr">
        <is>
          <t>Cable USB-C</t>
        </is>
      </c>
      <c r="J3778" s="3" t="inlineStr">
        <is>
          <t>Tecnologia</t>
        </is>
      </c>
      <c r="K3778" s="3">
        <v>6</v>
      </c>
      <c r="L3778" s="5">
        <v>120934.96</v>
      </c>
      <c r="M3778" s="3">
        <v>10</v>
      </c>
      <c r="N3778" s="5">
        <v>653048.78</v>
      </c>
      <c r="O3778" s="3" t="inlineStr">
        <is>
          <t>Transferencia</t>
        </is>
      </c>
      <c r="P3778" s="3" t="inlineStr">
        <is>
          <t>Sofía</t>
        </is>
      </c>
      <c r="Q3778" s="3" t="inlineStr">
        <is>
          <t>online</t>
        </is>
      </c>
      <c r="R3778" s="3" t="inlineStr">
        <is>
          <t>No aplica</t>
        </is>
      </c>
      <c r="S3778" s="3" t="inlineStr">
        <is>
          <t>Duplicado probable</t>
        </is>
      </c>
      <c r="T3778" s="3">
        <f>IF(COUNTA(A3778:S3778)&lt;19,"REVISAR","OK")</f>
        <v>0</v>
      </c>
      <c r="U3778" s="3">
        <f>IF(ISNUMBER(B3778),"OK","REVISAR")</f>
        <v>0</v>
      </c>
      <c r="V3778" s="3">
        <f>IF(AND(ISNUMBER(K3778),K3778&gt;0,K3778&lt;50),"OK","REVISAR")</f>
        <v>0</v>
      </c>
      <c r="W3778" s="3">
        <f>IF(AND(ISNUMBER(L3778),L3778&gt;0,L3778&lt;1000000),"OK","REVISAR")</f>
        <v>0</v>
      </c>
      <c r="X3778" s="3">
        <f>IF(AND(ISNUMBER(K3778),ISNUMBER(L3778),ISNUMBER(M3778),ISNUMBER(N3778)),IF(ABS(N3778-(K3778*L3778*(1-M3778/100)))&gt;1,"REVISAR","OK"),"REVISAR")</f>
        <v>0</v>
      </c>
      <c r="Y3778" s="3">
        <f>IF(AND(ISNUMBER(SEARCH("@",E3778)),ISNUMBER(SEARCH(".",E3778))),"OK","REVISAR")</f>
        <v>0</v>
      </c>
      <c r="Z3778" s="3">
        <f>IF(COUNTIF($A$2:$A$5001,A3778)&gt;1,"REVISAR","OK")</f>
        <v>0</v>
      </c>
    </row>
    <row r="3779">
      <c r="A3779" s="3">
        <v>3778</v>
      </c>
      <c r="B3779" s="4">
        <v>45406</v>
      </c>
      <c r="C3779" s="3" t="inlineStr">
        <is>
          <t>Ana Martínez</t>
        </is>
      </c>
      <c r="D3779" s="3" t="inlineStr">
        <is>
          <t>28743990</t>
        </is>
      </c>
      <c r="E3779" s="3" t="inlineStr">
        <is>
          <t>cliente874@gmail.com</t>
        </is>
      </c>
      <c r="F3779" s="3" t="inlineStr">
        <is>
          <t>+54 9 2326 920916</t>
        </is>
      </c>
      <c r="G3779" s="3" t="inlineStr">
        <is>
          <t>S. A. de Areco</t>
        </is>
      </c>
      <c r="H3779" s="3" t="inlineStr">
        <is>
          <t>Buenos Aires</t>
        </is>
      </c>
      <c r="I3779" s="3" t="inlineStr">
        <is>
          <t>Producto desconocido</t>
        </is>
      </c>
      <c r="J3779" s="3" t="inlineStr">
        <is>
          <t>Accesorios</t>
        </is>
      </c>
      <c r="K3779" s="3">
        <v>2</v>
      </c>
      <c r="L3779" s="5">
        <v>26796.5</v>
      </c>
      <c r="M3779" s="3">
        <v>0</v>
      </c>
      <c r="N3779" s="5">
        <v>53593</v>
      </c>
      <c r="O3779" s="3" t="inlineStr">
        <is>
          <t>Efectivo</t>
        </is>
      </c>
      <c r="P3779" s="3" t="inlineStr">
        <is>
          <t>Paul</t>
        </is>
      </c>
      <c r="S3779" s="3" t="inlineStr">
        <is>
          <t>Duplicado probable</t>
        </is>
      </c>
      <c r="T3779" s="3">
        <f>IF(COUNTA(A3779:S3779)&lt;19,"REVISAR","OK")</f>
        <v>0</v>
      </c>
      <c r="U3779" s="3">
        <f>IF(ISNUMBER(B3779),"OK","REVISAR")</f>
        <v>0</v>
      </c>
      <c r="V3779" s="3">
        <f>IF(AND(ISNUMBER(K3779),K3779&gt;0,K3779&lt;50),"OK","REVISAR")</f>
        <v>0</v>
      </c>
      <c r="W3779" s="3">
        <f>IF(AND(ISNUMBER(L3779),L3779&gt;0,L3779&lt;1000000),"OK","REVISAR")</f>
        <v>0</v>
      </c>
      <c r="X3779" s="3">
        <f>IF(AND(ISNUMBER(K3779),ISNUMBER(L3779),ISNUMBER(M3779),ISNUMBER(N3779)),IF(ABS(N3779-(K3779*L3779*(1-M3779/100)))&gt;1,"REVISAR","OK"),"REVISAR")</f>
        <v>0</v>
      </c>
      <c r="Y3779" s="3">
        <f>IF(AND(ISNUMBER(SEARCH("@",E3779)),ISNUMBER(SEARCH(".",E3779))),"OK","REVISAR")</f>
        <v>0</v>
      </c>
      <c r="Z3779" s="3">
        <f>IF(COUNTIF($A$2:$A$5001,A3779)&gt;1,"REVISAR","OK")</f>
        <v>0</v>
      </c>
    </row>
    <row r="3780">
      <c r="A3780" s="3">
        <v>3779</v>
      </c>
      <c r="B3780" s="4">
        <v>45315</v>
      </c>
      <c r="C3780" s="3" t="inlineStr">
        <is>
          <t>Cliente Sin Nombre</t>
        </is>
      </c>
      <c r="D3780" s="3" t="inlineStr">
        <is>
          <t>28215163</t>
        </is>
      </c>
      <c r="E3780" s="3" t="inlineStr">
        <is>
          <t>cliente651@sinmail</t>
        </is>
      </c>
      <c r="F3780" s="3" t="inlineStr">
        <is>
          <t>+54 9 2326 534775</t>
        </is>
      </c>
      <c r="G3780" s="3" t="inlineStr">
        <is>
          <t>S. A. de Areco</t>
        </is>
      </c>
      <c r="H3780" s="3" t="inlineStr">
        <is>
          <t>Buenos Aires</t>
        </is>
      </c>
      <c r="I3780" s="3" t="inlineStr">
        <is>
          <t>Memoria RAM 8GB</t>
        </is>
      </c>
      <c r="J3780" s="3" t="inlineStr">
        <is>
          <t>Tecnologia</t>
        </is>
      </c>
      <c r="K3780" s="3">
        <v>1</v>
      </c>
      <c r="L3780" s="5">
        <v>156199.93</v>
      </c>
      <c r="M3780" s="3">
        <v>-5</v>
      </c>
      <c r="N3780" s="5">
        <v>164009.93</v>
      </c>
      <c r="O3780" s="3" t="inlineStr">
        <is>
          <t>MercadoPago</t>
        </is>
      </c>
      <c r="P3780" s="3" t="inlineStr">
        <is>
          <t>Lucas</t>
        </is>
      </c>
      <c r="Q3780" s="3" t="inlineStr">
        <is>
          <t>Norte</t>
        </is>
      </c>
      <c r="S3780" s="3" t="inlineStr">
        <is>
          <t>Precio cargado manualmente</t>
        </is>
      </c>
      <c r="T3780" s="3">
        <f>IF(COUNTA(A3780:S3780)&lt;19,"REVISAR","OK")</f>
        <v>0</v>
      </c>
      <c r="U3780" s="3">
        <f>IF(ISNUMBER(B3780),"OK","REVISAR")</f>
        <v>0</v>
      </c>
      <c r="V3780" s="3">
        <f>IF(AND(ISNUMBER(K3780),K3780&gt;0,K3780&lt;50),"OK","REVISAR")</f>
        <v>0</v>
      </c>
      <c r="W3780" s="3">
        <f>IF(AND(ISNUMBER(L3780),L3780&gt;0,L3780&lt;1000000),"OK","REVISAR")</f>
        <v>0</v>
      </c>
      <c r="X3780" s="3">
        <f>IF(AND(ISNUMBER(K3780),ISNUMBER(L3780),ISNUMBER(M3780),ISNUMBER(N3780)),IF(ABS(N3780-(K3780*L3780*(1-M3780/100)))&gt;1,"REVISAR","OK"),"REVISAR")</f>
        <v>0</v>
      </c>
      <c r="Y3780" s="3">
        <f>IF(AND(ISNUMBER(SEARCH("@",E3780)),ISNUMBER(SEARCH(".",E3780))),"OK","REVISAR")</f>
        <v>0</v>
      </c>
      <c r="Z3780" s="3">
        <f>IF(COUNTIF($A$2:$A$5001,A3780)&gt;1,"REVISAR","OK")</f>
        <v>0</v>
      </c>
    </row>
    <row r="3781">
      <c r="A3781" s="3">
        <v>3780</v>
      </c>
      <c r="B3781" s="4">
        <v>45394</v>
      </c>
      <c r="C3781" s="3" t="inlineStr">
        <is>
          <t>Camila Torres</t>
        </is>
      </c>
      <c r="D3781" s="3" t="inlineStr">
        <is>
          <t>35540928</t>
        </is>
      </c>
      <c r="E3781" s="3" t="inlineStr">
        <is>
          <t>cliente574@gmail.com</t>
        </is>
      </c>
      <c r="F3781" s="3" t="inlineStr">
        <is>
          <t>+54 9 2326 318322</t>
        </is>
      </c>
      <c r="G3781" s="3" t="inlineStr">
        <is>
          <t>Córdoba</t>
        </is>
      </c>
      <c r="I3781" s="3" t="inlineStr">
        <is>
          <t>Cargador rápido</t>
        </is>
      </c>
      <c r="J3781" s="3" t="inlineStr">
        <is>
          <t>Periféricos</t>
        </is>
      </c>
      <c r="K3781" s="3">
        <v>150</v>
      </c>
      <c r="L3781" s="5">
        <v>26805.26</v>
      </c>
      <c r="M3781" s="3">
        <v>20</v>
      </c>
      <c r="N3781" s="5">
        <v>3216631.2</v>
      </c>
      <c r="Q3781" s="3" t="inlineStr">
        <is>
          <t>Local 1</t>
        </is>
      </c>
      <c r="R3781" s="3" t="inlineStr">
        <is>
          <t>En camino</t>
        </is>
      </c>
      <c r="S3781" s="3" t="inlineStr">
        <is>
          <t>Duplicado probable</t>
        </is>
      </c>
      <c r="T3781" s="3">
        <f>IF(COUNTA(A3781:S3781)&lt;19,"REVISAR","OK")</f>
        <v>0</v>
      </c>
      <c r="U3781" s="3">
        <f>IF(ISNUMBER(B3781),"OK","REVISAR")</f>
        <v>0</v>
      </c>
      <c r="V3781" s="3">
        <f>IF(AND(ISNUMBER(K3781),K3781&gt;0,K3781&lt;50),"OK","REVISAR")</f>
        <v>0</v>
      </c>
      <c r="W3781" s="3">
        <f>IF(AND(ISNUMBER(L3781),L3781&gt;0,L3781&lt;1000000),"OK","REVISAR")</f>
        <v>0</v>
      </c>
      <c r="X3781" s="3">
        <f>IF(AND(ISNUMBER(K3781),ISNUMBER(L3781),ISNUMBER(M3781),ISNUMBER(N3781)),IF(ABS(N3781-(K3781*L3781*(1-M3781/100)))&gt;1,"REVISAR","OK"),"REVISAR")</f>
        <v>0</v>
      </c>
      <c r="Y3781" s="3">
        <f>IF(AND(ISNUMBER(SEARCH("@",E3781)),ISNUMBER(SEARCH(".",E3781))),"OK","REVISAR")</f>
        <v>0</v>
      </c>
      <c r="Z3781" s="3">
        <f>IF(COUNTIF($A$2:$A$5001,A3781)&gt;1,"REVISAR","OK")</f>
        <v>0</v>
      </c>
    </row>
    <row r="3782">
      <c r="A3782" s="3">
        <v>3781</v>
      </c>
      <c r="B3782" s="4">
        <v>45680</v>
      </c>
      <c r="C3782" s="3" t="inlineStr">
        <is>
          <t>Valentina Díaz</t>
        </is>
      </c>
      <c r="D3782" s="3" t="inlineStr">
        <is>
          <t>37097223</t>
        </is>
      </c>
      <c r="E3782" s="3" t="inlineStr">
        <is>
          <t>cliente725@gmai.com</t>
        </is>
      </c>
      <c r="F3782" s="3" t="inlineStr">
        <is>
          <t>+54 9 2326 627711</t>
        </is>
      </c>
      <c r="G3782" s="3" t="inlineStr">
        <is>
          <t>Areco</t>
        </is>
      </c>
      <c r="H3782" s="3" t="inlineStr">
        <is>
          <t>CABA</t>
        </is>
      </c>
      <c r="I3782" s="3" t="inlineStr">
        <is>
          <t>Auriculares Bluetooth</t>
        </is>
      </c>
      <c r="J3782" s="3" t="inlineStr">
        <is>
          <t>Audio</t>
        </is>
      </c>
      <c r="K3782" s="3">
        <v>2</v>
      </c>
      <c r="L3782" s="5">
        <v>158945.16</v>
      </c>
      <c r="M3782" s="3">
        <v>5</v>
      </c>
      <c r="N3782" s="5">
        <v>301995.8</v>
      </c>
      <c r="O3782" s="3" t="inlineStr">
        <is>
          <t>Transferencia</t>
        </is>
      </c>
      <c r="P3782" s="3" t="inlineStr">
        <is>
          <t>Paul</t>
        </is>
      </c>
      <c r="Q3782" s="3" t="inlineStr">
        <is>
          <t>Online</t>
        </is>
      </c>
      <c r="R3782" s="3" t="inlineStr">
        <is>
          <t>Pendiente</t>
        </is>
      </c>
      <c r="S3782" s="3" t="inlineStr">
        <is>
          <t>sin observaciones</t>
        </is>
      </c>
      <c r="T3782" s="3">
        <f>IF(COUNTA(A3782:S3782)&lt;19,"REVISAR","OK")</f>
        <v>0</v>
      </c>
      <c r="U3782" s="3">
        <f>IF(ISNUMBER(B3782),"OK","REVISAR")</f>
        <v>0</v>
      </c>
      <c r="V3782" s="3">
        <f>IF(AND(ISNUMBER(K3782),K3782&gt;0,K3782&lt;50),"OK","REVISAR")</f>
        <v>0</v>
      </c>
      <c r="W3782" s="3">
        <f>IF(AND(ISNUMBER(L3782),L3782&gt;0,L3782&lt;1000000),"OK","REVISAR")</f>
        <v>0</v>
      </c>
      <c r="X3782" s="3">
        <f>IF(AND(ISNUMBER(K3782),ISNUMBER(L3782),ISNUMBER(M3782),ISNUMBER(N3782)),IF(ABS(N3782-(K3782*L3782*(1-M3782/100)))&gt;1,"REVISAR","OK"),"REVISAR")</f>
        <v>0</v>
      </c>
      <c r="Y3782" s="3">
        <f>IF(AND(ISNUMBER(SEARCH("@",E3782)),ISNUMBER(SEARCH(".",E3782))),"OK","REVISAR")</f>
        <v>0</v>
      </c>
      <c r="Z3782" s="3">
        <f>IF(COUNTIF($A$2:$A$5001,A3782)&gt;1,"REVISAR","OK")</f>
        <v>0</v>
      </c>
    </row>
    <row r="3783">
      <c r="A3783" s="3">
        <v>3782</v>
      </c>
      <c r="B3783" s="4">
        <v>45598</v>
      </c>
      <c r="D3783" s="3" t="inlineStr">
        <is>
          <t>29336264</t>
        </is>
      </c>
      <c r="E3783" s="3" t="inlineStr">
        <is>
          <t>cliente20@sinmail</t>
        </is>
      </c>
      <c r="F3783" s="3" t="inlineStr">
        <is>
          <t>+54 9 2326 892432</t>
        </is>
      </c>
      <c r="G3783" s="3" t="inlineStr">
        <is>
          <t>Mar del Plata</t>
        </is>
      </c>
      <c r="H3783" s="3" t="inlineStr">
        <is>
          <t>buenos aires</t>
        </is>
      </c>
      <c r="K3783" s="3">
        <v>2</v>
      </c>
      <c r="M3783" s="3">
        <v>0</v>
      </c>
      <c r="O3783" s="3" t="inlineStr">
        <is>
          <t>Mercado Pago</t>
        </is>
      </c>
      <c r="R3783" s="3" t="inlineStr">
        <is>
          <t>pendiente</t>
        </is>
      </c>
      <c r="S3783" s="3" t="inlineStr">
        <is>
          <t>Precio cargado manualmente</t>
        </is>
      </c>
      <c r="T3783" s="3">
        <f>IF(COUNTA(A3783:S3783)&lt;19,"REVISAR","OK")</f>
        <v>0</v>
      </c>
      <c r="U3783" s="3">
        <f>IF(ISNUMBER(B3783),"OK","REVISAR")</f>
        <v>0</v>
      </c>
      <c r="V3783" s="3">
        <f>IF(AND(ISNUMBER(K3783),K3783&gt;0,K3783&lt;50),"OK","REVISAR")</f>
        <v>0</v>
      </c>
      <c r="W3783" s="3">
        <f>IF(AND(ISNUMBER(L3783),L3783&gt;0,L3783&lt;1000000),"OK","REVISAR")</f>
        <v>0</v>
      </c>
      <c r="X3783" s="3">
        <f>IF(AND(ISNUMBER(K3783),ISNUMBER(L3783),ISNUMBER(M3783),ISNUMBER(N3783)),IF(ABS(N3783-(K3783*L3783*(1-M3783/100)))&gt;1,"REVISAR","OK"),"REVISAR")</f>
        <v>0</v>
      </c>
      <c r="Y3783" s="3">
        <f>IF(AND(ISNUMBER(SEARCH("@",E3783)),ISNUMBER(SEARCH(".",E3783))),"OK","REVISAR")</f>
        <v>0</v>
      </c>
      <c r="Z3783" s="3">
        <f>IF(COUNTIF($A$2:$A$5001,A3783)&gt;1,"REVISAR","OK")</f>
        <v>0</v>
      </c>
    </row>
    <row r="3784">
      <c r="A3784" s="3">
        <v>3783</v>
      </c>
      <c r="B3784" s="4">
        <v>45375</v>
      </c>
      <c r="C3784" s="3" t="inlineStr">
        <is>
          <t>Ana Martínez</t>
        </is>
      </c>
      <c r="D3784" s="3" t="inlineStr">
        <is>
          <t>42173316</t>
        </is>
      </c>
      <c r="E3784" s="3" t="inlineStr">
        <is>
          <t>cliente647@outlook.com</t>
        </is>
      </c>
      <c r="F3784" s="3" t="inlineStr">
        <is>
          <t>+54 9 2326 801632</t>
        </is>
      </c>
      <c r="G3784" s="3" t="inlineStr">
        <is>
          <t>Buenos Aires</t>
        </is>
      </c>
      <c r="H3784" s="3" t="inlineStr">
        <is>
          <t>Mendoza</t>
        </is>
      </c>
      <c r="J3784" s="3" t="inlineStr">
        <is>
          <t>perifericos</t>
        </is>
      </c>
      <c r="K3784" s="3">
        <v>5</v>
      </c>
      <c r="L3784" s="5">
        <v>177053.85</v>
      </c>
      <c r="M3784" s="3">
        <v>80</v>
      </c>
      <c r="N3784" s="5">
        <v>177053.85</v>
      </c>
      <c r="O3784" s="3" t="inlineStr">
        <is>
          <t>tarjeta credito</t>
        </is>
      </c>
      <c r="P3784" s="3" t="inlineStr">
        <is>
          <t>Sin vendedor</t>
        </is>
      </c>
      <c r="Q3784" s="3" t="inlineStr">
        <is>
          <t>Local 1</t>
        </is>
      </c>
      <c r="S3784" s="3" t="inlineStr">
        <is>
          <t>Dirección incompleta</t>
        </is>
      </c>
      <c r="T3784" s="3">
        <f>IF(COUNTA(A3784:S3784)&lt;19,"REVISAR","OK")</f>
        <v>0</v>
      </c>
      <c r="U3784" s="3">
        <f>IF(ISNUMBER(B3784),"OK","REVISAR")</f>
        <v>0</v>
      </c>
      <c r="V3784" s="3">
        <f>IF(AND(ISNUMBER(K3784),K3784&gt;0,K3784&lt;50),"OK","REVISAR")</f>
        <v>0</v>
      </c>
      <c r="W3784" s="3">
        <f>IF(AND(ISNUMBER(L3784),L3784&gt;0,L3784&lt;1000000),"OK","REVISAR")</f>
        <v>0</v>
      </c>
      <c r="X3784" s="3">
        <f>IF(AND(ISNUMBER(K3784),ISNUMBER(L3784),ISNUMBER(M3784),ISNUMBER(N3784)),IF(ABS(N3784-(K3784*L3784*(1-M3784/100)))&gt;1,"REVISAR","OK"),"REVISAR")</f>
        <v>0</v>
      </c>
      <c r="Y3784" s="3">
        <f>IF(AND(ISNUMBER(SEARCH("@",E3784)),ISNUMBER(SEARCH(".",E3784))),"OK","REVISAR")</f>
        <v>0</v>
      </c>
      <c r="Z3784" s="3">
        <f>IF(COUNTIF($A$2:$A$5001,A3784)&gt;1,"REVISAR","OK")</f>
        <v>0</v>
      </c>
    </row>
    <row r="3785">
      <c r="A3785" s="3">
        <v>3784</v>
      </c>
      <c r="B3785" s="4">
        <v>45563</v>
      </c>
      <c r="D3785" s="3" t="inlineStr">
        <is>
          <t>24826193</t>
        </is>
      </c>
      <c r="E3785" s="3" t="inlineStr">
        <is>
          <t>cliente323@yahoo.com</t>
        </is>
      </c>
      <c r="F3785" s="3" t="inlineStr">
        <is>
          <t>+54 9 2326 995868</t>
        </is>
      </c>
      <c r="G3785" s="3" t="inlineStr">
        <is>
          <t>Cordoba</t>
        </is>
      </c>
      <c r="H3785" s="3" t="inlineStr">
        <is>
          <t>Buenos Aires</t>
        </is>
      </c>
      <c r="I3785" s="3" t="inlineStr">
        <is>
          <t>Cargador rápido</t>
        </is>
      </c>
      <c r="J3785" s="3" t="inlineStr">
        <is>
          <t>Periféricos</t>
        </is>
      </c>
      <c r="K3785" s="3">
        <v>1</v>
      </c>
      <c r="L3785" s="5">
        <v>44865.7</v>
      </c>
      <c r="M3785" s="3">
        <v>15</v>
      </c>
      <c r="N3785" s="5">
        <v>0</v>
      </c>
      <c r="O3785" s="3" t="inlineStr">
        <is>
          <t>transf</t>
        </is>
      </c>
      <c r="P3785" s="3" t="inlineStr">
        <is>
          <t>Paul</t>
        </is>
      </c>
      <c r="Q3785" s="3" t="inlineStr">
        <is>
          <t>local 1</t>
        </is>
      </c>
      <c r="R3785" s="3" t="inlineStr">
        <is>
          <t>Pendiente</t>
        </is>
      </c>
      <c r="S3785" s="3" t="inlineStr">
        <is>
          <t>Dirección incompleta</t>
        </is>
      </c>
      <c r="T3785" s="3">
        <f>IF(COUNTA(A3785:S3785)&lt;19,"REVISAR","OK")</f>
        <v>0</v>
      </c>
      <c r="U3785" s="3">
        <f>IF(ISNUMBER(B3785),"OK","REVISAR")</f>
        <v>0</v>
      </c>
      <c r="V3785" s="3">
        <f>IF(AND(ISNUMBER(K3785),K3785&gt;0,K3785&lt;50),"OK","REVISAR")</f>
        <v>0</v>
      </c>
      <c r="W3785" s="3">
        <f>IF(AND(ISNUMBER(L3785),L3785&gt;0,L3785&lt;1000000),"OK","REVISAR")</f>
        <v>0</v>
      </c>
      <c r="X3785" s="3">
        <f>IF(AND(ISNUMBER(K3785),ISNUMBER(L3785),ISNUMBER(M3785),ISNUMBER(N3785)),IF(ABS(N3785-(K3785*L3785*(1-M3785/100)))&gt;1,"REVISAR","OK"),"REVISAR")</f>
        <v>0</v>
      </c>
      <c r="Y3785" s="3">
        <f>IF(AND(ISNUMBER(SEARCH("@",E3785)),ISNUMBER(SEARCH(".",E3785))),"OK","REVISAR")</f>
        <v>0</v>
      </c>
      <c r="Z3785" s="3">
        <f>IF(COUNTIF($A$2:$A$5001,A3785)&gt;1,"REVISAR","OK")</f>
        <v>0</v>
      </c>
    </row>
    <row r="3786">
      <c r="A3786" s="3">
        <v>3785</v>
      </c>
      <c r="B3786" s="4">
        <v>45685</v>
      </c>
      <c r="C3786" s="3" t="inlineStr">
        <is>
          <t>María Gómez</t>
        </is>
      </c>
      <c r="D3786" s="3" t="inlineStr">
        <is>
          <t>123</t>
        </is>
      </c>
      <c r="E3786" s="3" t="inlineStr">
        <is>
          <t>cliente250@gmail.com</t>
        </is>
      </c>
      <c r="F3786" s="3" t="inlineStr">
        <is>
          <t>+54 9 2326 259803</t>
        </is>
      </c>
      <c r="G3786" s="3" t="inlineStr">
        <is>
          <t>S. A. de Areco</t>
        </is>
      </c>
      <c r="H3786" s="3" t="inlineStr">
        <is>
          <t>Córdoba</t>
        </is>
      </c>
      <c r="I3786" s="3" t="inlineStr">
        <is>
          <t>Auriculares Bluetooth</t>
        </is>
      </c>
      <c r="J3786" s="3" t="inlineStr">
        <is>
          <t>perifericos</t>
        </is>
      </c>
      <c r="K3786" s="3">
        <v>5</v>
      </c>
      <c r="L3786" s="5">
        <v>1824.03</v>
      </c>
      <c r="M3786" s="3">
        <v>0</v>
      </c>
      <c r="N3786" s="5">
        <v>9120.15</v>
      </c>
      <c r="Q3786" s="3" t="inlineStr">
        <is>
          <t>Sucursal Centro</t>
        </is>
      </c>
      <c r="R3786" s="3" t="inlineStr">
        <is>
          <t>Entregado</t>
        </is>
      </c>
      <c r="S3786" s="3" t="inlineStr">
        <is>
          <t>sin observaciones</t>
        </is>
      </c>
      <c r="T3786" s="3">
        <f>IF(COUNTA(A3786:S3786)&lt;19,"REVISAR","OK")</f>
        <v>0</v>
      </c>
      <c r="U3786" s="3">
        <f>IF(ISNUMBER(B3786),"OK","REVISAR")</f>
        <v>0</v>
      </c>
      <c r="V3786" s="3">
        <f>IF(AND(ISNUMBER(K3786),K3786&gt;0,K3786&lt;50),"OK","REVISAR")</f>
        <v>0</v>
      </c>
      <c r="W3786" s="3">
        <f>IF(AND(ISNUMBER(L3786),L3786&gt;0,L3786&lt;1000000),"OK","REVISAR")</f>
        <v>0</v>
      </c>
      <c r="X3786" s="3">
        <f>IF(AND(ISNUMBER(K3786),ISNUMBER(L3786),ISNUMBER(M3786),ISNUMBER(N3786)),IF(ABS(N3786-(K3786*L3786*(1-M3786/100)))&gt;1,"REVISAR","OK"),"REVISAR")</f>
        <v>0</v>
      </c>
      <c r="Y3786" s="3">
        <f>IF(AND(ISNUMBER(SEARCH("@",E3786)),ISNUMBER(SEARCH(".",E3786))),"OK","REVISAR")</f>
        <v>0</v>
      </c>
      <c r="Z3786" s="3">
        <f>IF(COUNTIF($A$2:$A$5001,A3786)&gt;1,"REVISAR","OK")</f>
        <v>0</v>
      </c>
    </row>
    <row r="3787">
      <c r="A3787" s="3">
        <v>3786</v>
      </c>
      <c r="B3787" s="4">
        <v>45662</v>
      </c>
      <c r="C3787" s="3" t="inlineStr">
        <is>
          <t>Pedro Sánchez</t>
        </is>
      </c>
      <c r="D3787" s="3" t="inlineStr">
        <is>
          <t>44908448</t>
        </is>
      </c>
      <c r="E3787" s="3" t="inlineStr">
        <is>
          <t>cliente613@</t>
        </is>
      </c>
      <c r="F3787" s="3" t="inlineStr">
        <is>
          <t>+54 9 2326 499349</t>
        </is>
      </c>
      <c r="G3787" s="3" t="inlineStr">
        <is>
          <t>Bs As</t>
        </is>
      </c>
      <c r="H3787" s="3" t="inlineStr">
        <is>
          <t>Cordoba</t>
        </is>
      </c>
      <c r="I3787" s="3" t="inlineStr">
        <is>
          <t>Disco SSD 480GB</t>
        </is>
      </c>
      <c r="J3787" s="3" t="inlineStr">
        <is>
          <t>Periféricos</t>
        </is>
      </c>
      <c r="K3787" s="3">
        <v>3</v>
      </c>
      <c r="L3787" s="5">
        <v>151613.35</v>
      </c>
      <c r="M3787" s="3">
        <v>0</v>
      </c>
      <c r="N3787" s="5">
        <v>454840.05</v>
      </c>
      <c r="O3787" s="3" t="inlineStr">
        <is>
          <t>Transferencia</t>
        </is>
      </c>
      <c r="P3787" s="3" t="inlineStr">
        <is>
          <t>Sofía</t>
        </is>
      </c>
      <c r="Q3787" s="3" t="inlineStr">
        <is>
          <t>Centro</t>
        </is>
      </c>
      <c r="R3787" s="3" t="inlineStr">
        <is>
          <t>Cancelado</t>
        </is>
      </c>
      <c r="S3787" s="3" t="inlineStr">
        <is>
          <t>sin observaciones</t>
        </is>
      </c>
      <c r="T3787" s="3">
        <f>IF(COUNTA(A3787:S3787)&lt;19,"REVISAR","OK")</f>
        <v>0</v>
      </c>
      <c r="U3787" s="3">
        <f>IF(ISNUMBER(B3787),"OK","REVISAR")</f>
        <v>0</v>
      </c>
      <c r="V3787" s="3">
        <f>IF(AND(ISNUMBER(K3787),K3787&gt;0,K3787&lt;50),"OK","REVISAR")</f>
        <v>0</v>
      </c>
      <c r="W3787" s="3">
        <f>IF(AND(ISNUMBER(L3787),L3787&gt;0,L3787&lt;1000000),"OK","REVISAR")</f>
        <v>0</v>
      </c>
      <c r="X3787" s="3">
        <f>IF(AND(ISNUMBER(K3787),ISNUMBER(L3787),ISNUMBER(M3787),ISNUMBER(N3787)),IF(ABS(N3787-(K3787*L3787*(1-M3787/100)))&gt;1,"REVISAR","OK"),"REVISAR")</f>
        <v>0</v>
      </c>
      <c r="Y3787" s="3">
        <f>IF(AND(ISNUMBER(SEARCH("@",E3787)),ISNUMBER(SEARCH(".",E3787))),"OK","REVISAR")</f>
        <v>0</v>
      </c>
      <c r="Z3787" s="3">
        <f>IF(COUNTIF($A$2:$A$5001,A3787)&gt;1,"REVISAR","OK")</f>
        <v>0</v>
      </c>
    </row>
    <row r="3788">
      <c r="A3788" s="3">
        <v>3787</v>
      </c>
      <c r="B3788" s="4">
        <v>45334</v>
      </c>
      <c r="C3788" s="3" t="inlineStr">
        <is>
          <t>Lucas Rodríguez</t>
        </is>
      </c>
      <c r="D3788" s="3" t="inlineStr">
        <is>
          <t>37673661</t>
        </is>
      </c>
      <c r="E3788" s="3" t="inlineStr">
        <is>
          <t>cliente15@gmai.com</t>
        </is>
      </c>
      <c r="F3788" s="3" t="inlineStr">
        <is>
          <t>+54 9 2326 955369</t>
        </is>
      </c>
      <c r="G3788" s="3" t="inlineStr">
        <is>
          <t>Buenos Aires</t>
        </is>
      </c>
      <c r="H3788" s="3" t="inlineStr">
        <is>
          <t>buenos aires</t>
        </is>
      </c>
      <c r="I3788" s="3" t="inlineStr">
        <is>
          <t>Cargador rápido</t>
        </is>
      </c>
      <c r="J3788" s="3" t="inlineStr">
        <is>
          <t>Sin categoria</t>
        </is>
      </c>
      <c r="K3788" s="3">
        <v>1</v>
      </c>
      <c r="L3788" s="5">
        <v>179964.84</v>
      </c>
      <c r="M3788" s="3">
        <v>0</v>
      </c>
      <c r="N3788" s="5">
        <v>179964.84</v>
      </c>
      <c r="O3788" s="3" t="inlineStr">
        <is>
          <t>tarjeta credito</t>
        </is>
      </c>
      <c r="P3788" s="3" t="inlineStr">
        <is>
          <t>Benjamín</t>
        </is>
      </c>
      <c r="Q3788" s="3" t="inlineStr">
        <is>
          <t>Local 1</t>
        </is>
      </c>
      <c r="R3788" s="3" t="inlineStr">
        <is>
          <t>pendiente</t>
        </is>
      </c>
      <c r="S3788" s="3" t="inlineStr">
        <is>
          <t>Cliente reclama demora</t>
        </is>
      </c>
      <c r="T3788" s="3">
        <f>IF(COUNTA(A3788:S3788)&lt;19,"REVISAR","OK")</f>
        <v>0</v>
      </c>
      <c r="U3788" s="3">
        <f>IF(ISNUMBER(B3788),"OK","REVISAR")</f>
        <v>0</v>
      </c>
      <c r="V3788" s="3">
        <f>IF(AND(ISNUMBER(K3788),K3788&gt;0,K3788&lt;50),"OK","REVISAR")</f>
        <v>0</v>
      </c>
      <c r="W3788" s="3">
        <f>IF(AND(ISNUMBER(L3788),L3788&gt;0,L3788&lt;1000000),"OK","REVISAR")</f>
        <v>0</v>
      </c>
      <c r="X3788" s="3">
        <f>IF(AND(ISNUMBER(K3788),ISNUMBER(L3788),ISNUMBER(M3788),ISNUMBER(N3788)),IF(ABS(N3788-(K3788*L3788*(1-M3788/100)))&gt;1,"REVISAR","OK"),"REVISAR")</f>
        <v>0</v>
      </c>
      <c r="Y3788" s="3">
        <f>IF(AND(ISNUMBER(SEARCH("@",E3788)),ISNUMBER(SEARCH(".",E3788))),"OK","REVISAR")</f>
        <v>0</v>
      </c>
      <c r="Z3788" s="3">
        <f>IF(COUNTIF($A$2:$A$5001,A3788)&gt;1,"REVISAR","OK")</f>
        <v>0</v>
      </c>
    </row>
    <row r="3789">
      <c r="A3789" s="3">
        <v>3788</v>
      </c>
      <c r="B3789" s="4">
        <v>45555</v>
      </c>
      <c r="C3789" s="3" t="inlineStr">
        <is>
          <t>Martín Fernández</t>
        </is>
      </c>
      <c r="E3789" s="3" t="inlineStr">
        <is>
          <t>cliente459@hotmial.com</t>
        </is>
      </c>
      <c r="F3789" s="3" t="inlineStr">
        <is>
          <t>+54 9 2326 830034</t>
        </is>
      </c>
      <c r="G3789" s="3" t="inlineStr">
        <is>
          <t>Mendoza</t>
        </is>
      </c>
      <c r="H3789" s="3" t="inlineStr">
        <is>
          <t>Cordoba</t>
        </is>
      </c>
      <c r="I3789" s="3" t="inlineStr">
        <is>
          <t>Mouse gamer</t>
        </is>
      </c>
      <c r="J3789" s="3" t="inlineStr">
        <is>
          <t>Computación</t>
        </is>
      </c>
      <c r="K3789" s="3">
        <v>3</v>
      </c>
      <c r="L3789" s="5">
        <v>141729.66</v>
      </c>
      <c r="M3789" s="3">
        <v>0</v>
      </c>
      <c r="N3789" s="5">
        <v>425188.98</v>
      </c>
      <c r="O3789" s="3" t="inlineStr">
        <is>
          <t>Efectivo</t>
        </is>
      </c>
      <c r="P3789" s="3" t="inlineStr">
        <is>
          <t>Benjamín</t>
        </is>
      </c>
      <c r="R3789" s="3" t="inlineStr">
        <is>
          <t>Cancelado</t>
        </is>
      </c>
      <c r="S3789" s="3" t="inlineStr">
        <is>
          <t>Precio cargado manualmente</t>
        </is>
      </c>
      <c r="T3789" s="3">
        <f>IF(COUNTA(A3789:S3789)&lt;19,"REVISAR","OK")</f>
        <v>0</v>
      </c>
      <c r="U3789" s="3">
        <f>IF(ISNUMBER(B3789),"OK","REVISAR")</f>
        <v>0</v>
      </c>
      <c r="V3789" s="3">
        <f>IF(AND(ISNUMBER(K3789),K3789&gt;0,K3789&lt;50),"OK","REVISAR")</f>
        <v>0</v>
      </c>
      <c r="W3789" s="3">
        <f>IF(AND(ISNUMBER(L3789),L3789&gt;0,L3789&lt;1000000),"OK","REVISAR")</f>
        <v>0</v>
      </c>
      <c r="X3789" s="3">
        <f>IF(AND(ISNUMBER(K3789),ISNUMBER(L3789),ISNUMBER(M3789),ISNUMBER(N3789)),IF(ABS(N3789-(K3789*L3789*(1-M3789/100)))&gt;1,"REVISAR","OK"),"REVISAR")</f>
        <v>0</v>
      </c>
      <c r="Y3789" s="3">
        <f>IF(AND(ISNUMBER(SEARCH("@",E3789)),ISNUMBER(SEARCH(".",E3789))),"OK","REVISAR")</f>
        <v>0</v>
      </c>
      <c r="Z3789" s="3">
        <f>IF(COUNTIF($A$2:$A$5001,A3789)&gt;1,"REVISAR","OK")</f>
        <v>0</v>
      </c>
    </row>
    <row r="3790">
      <c r="A3790" s="3">
        <v>3789</v>
      </c>
      <c r="B3790" s="4">
        <v>45583</v>
      </c>
      <c r="C3790" s="3" t="inlineStr">
        <is>
          <t>Carlos López</t>
        </is>
      </c>
      <c r="D3790" s="3" t="inlineStr">
        <is>
          <t>33882859</t>
        </is>
      </c>
      <c r="E3790" s="3" t="inlineStr">
        <is>
          <t>cliente768@gmail.com</t>
        </is>
      </c>
      <c r="F3790" s="3" t="inlineStr">
        <is>
          <t>+54 9 2326 503494</t>
        </is>
      </c>
      <c r="G3790" s="3" t="inlineStr">
        <is>
          <t>San Antonio de Areco</t>
        </is>
      </c>
      <c r="I3790" s="3" t="inlineStr">
        <is>
          <t>Parlante portátil</t>
        </is>
      </c>
      <c r="J3790" s="3" t="inlineStr">
        <is>
          <t>Accesorios</t>
        </is>
      </c>
      <c r="K3790" s="3">
        <v>3</v>
      </c>
      <c r="L3790" s="5">
        <v>110883.79</v>
      </c>
      <c r="M3790" s="3">
        <v>0</v>
      </c>
      <c r="N3790" s="5">
        <v>332651.37</v>
      </c>
      <c r="O3790" s="3" t="inlineStr">
        <is>
          <t>efectivo</t>
        </is>
      </c>
      <c r="P3790" s="3" t="inlineStr">
        <is>
          <t>admin</t>
        </is>
      </c>
      <c r="Q3790" s="3" t="inlineStr">
        <is>
          <t>Sucursal Centro</t>
        </is>
      </c>
      <c r="S3790" s="3" t="inlineStr">
        <is>
          <t>Dirección incompleta</t>
        </is>
      </c>
      <c r="T3790" s="3">
        <f>IF(COUNTA(A3790:S3790)&lt;19,"REVISAR","OK")</f>
        <v>0</v>
      </c>
      <c r="U3790" s="3">
        <f>IF(ISNUMBER(B3790),"OK","REVISAR")</f>
        <v>0</v>
      </c>
      <c r="V3790" s="3">
        <f>IF(AND(ISNUMBER(K3790),K3790&gt;0,K3790&lt;50),"OK","REVISAR")</f>
        <v>0</v>
      </c>
      <c r="W3790" s="3">
        <f>IF(AND(ISNUMBER(L3790),L3790&gt;0,L3790&lt;1000000),"OK","REVISAR")</f>
        <v>0</v>
      </c>
      <c r="X3790" s="3">
        <f>IF(AND(ISNUMBER(K3790),ISNUMBER(L3790),ISNUMBER(M3790),ISNUMBER(N3790)),IF(ABS(N3790-(K3790*L3790*(1-M3790/100)))&gt;1,"REVISAR","OK"),"REVISAR")</f>
        <v>0</v>
      </c>
      <c r="Y3790" s="3">
        <f>IF(AND(ISNUMBER(SEARCH("@",E3790)),ISNUMBER(SEARCH(".",E3790))),"OK","REVISAR")</f>
        <v>0</v>
      </c>
      <c r="Z3790" s="3">
        <f>IF(COUNTIF($A$2:$A$5001,A3790)&gt;1,"REVISAR","OK")</f>
        <v>0</v>
      </c>
    </row>
    <row r="3791">
      <c r="A3791" s="3">
        <v>3790</v>
      </c>
      <c r="B3791" s="4">
        <v>45412</v>
      </c>
      <c r="C3791" s="3" t="inlineStr">
        <is>
          <t>Juan Pérez</t>
        </is>
      </c>
      <c r="D3791" s="3" t="inlineStr">
        <is>
          <t>24354237</t>
        </is>
      </c>
      <c r="E3791" s="3" t="inlineStr">
        <is>
          <t>cliente359@hotmail.com</t>
        </is>
      </c>
      <c r="F3791" s="3" t="inlineStr">
        <is>
          <t>+54 9 2326 184436</t>
        </is>
      </c>
      <c r="G3791" s="3" t="inlineStr">
        <is>
          <t>Areco</t>
        </is>
      </c>
      <c r="H3791" s="3" t="inlineStr">
        <is>
          <t>Mendoza</t>
        </is>
      </c>
      <c r="I3791" s="3" t="inlineStr">
        <is>
          <t>Mouse gamer</t>
        </is>
      </c>
      <c r="K3791" s="3">
        <v>8</v>
      </c>
      <c r="L3791" s="5">
        <v>8547.34</v>
      </c>
      <c r="M3791" s="3">
        <v>0</v>
      </c>
      <c r="N3791" s="5">
        <v>68378.72</v>
      </c>
      <c r="O3791" s="3" t="inlineStr">
        <is>
          <t>MercadoPago</t>
        </is>
      </c>
      <c r="P3791" s="3" t="inlineStr">
        <is>
          <t>Lucas</t>
        </is>
      </c>
      <c r="Q3791" s="3" t="inlineStr">
        <is>
          <t>Online</t>
        </is>
      </c>
      <c r="S3791" s="3" t="inlineStr">
        <is>
          <t>Cliente reclama demora</t>
        </is>
      </c>
      <c r="T3791" s="3">
        <f>IF(COUNTA(A3791:S3791)&lt;19,"REVISAR","OK")</f>
        <v>0</v>
      </c>
      <c r="U3791" s="3">
        <f>IF(ISNUMBER(B3791),"OK","REVISAR")</f>
        <v>0</v>
      </c>
      <c r="V3791" s="3">
        <f>IF(AND(ISNUMBER(K3791),K3791&gt;0,K3791&lt;50),"OK","REVISAR")</f>
        <v>0</v>
      </c>
      <c r="W3791" s="3">
        <f>IF(AND(ISNUMBER(L3791),L3791&gt;0,L3791&lt;1000000),"OK","REVISAR")</f>
        <v>0</v>
      </c>
      <c r="X3791" s="3">
        <f>IF(AND(ISNUMBER(K3791),ISNUMBER(L3791),ISNUMBER(M3791),ISNUMBER(N3791)),IF(ABS(N3791-(K3791*L3791*(1-M3791/100)))&gt;1,"REVISAR","OK"),"REVISAR")</f>
        <v>0</v>
      </c>
      <c r="Y3791" s="3">
        <f>IF(AND(ISNUMBER(SEARCH("@",E3791)),ISNUMBER(SEARCH(".",E3791))),"OK","REVISAR")</f>
        <v>0</v>
      </c>
      <c r="Z3791" s="3">
        <f>IF(COUNTIF($A$2:$A$5001,A3791)&gt;1,"REVISAR","OK")</f>
        <v>0</v>
      </c>
    </row>
    <row r="3792">
      <c r="A3792" s="3">
        <v>3791</v>
      </c>
      <c r="B3792" s="4">
        <v>45466</v>
      </c>
      <c r="D3792" s="3" t="inlineStr">
        <is>
          <t>30400533</t>
        </is>
      </c>
      <c r="E3792" s="3" t="inlineStr">
        <is>
          <t>cliente629@gmai.com</t>
        </is>
      </c>
      <c r="F3792" s="3" t="inlineStr">
        <is>
          <t>+54 9 2326 199858</t>
        </is>
      </c>
      <c r="G3792" s="3" t="inlineStr">
        <is>
          <t>Cordoba</t>
        </is>
      </c>
      <c r="H3792" s="3" t="inlineStr">
        <is>
          <t>Córdoba</t>
        </is>
      </c>
      <c r="I3792" s="3" t="inlineStr">
        <is>
          <t>Webcam HD</t>
        </is>
      </c>
      <c r="J3792" s="3" t="inlineStr">
        <is>
          <t>Computación</t>
        </is>
      </c>
      <c r="K3792" s="3">
        <v>2</v>
      </c>
      <c r="L3792" s="5">
        <v>12901.51</v>
      </c>
      <c r="M3792" s="3">
        <v>20</v>
      </c>
      <c r="N3792" s="5">
        <v>20642.42</v>
      </c>
      <c r="O3792" s="3" t="inlineStr">
        <is>
          <t>Transferencia</t>
        </is>
      </c>
      <c r="P3792" s="3" t="inlineStr">
        <is>
          <t>Lucas</t>
        </is>
      </c>
      <c r="R3792" s="3" t="inlineStr">
        <is>
          <t>entregado</t>
        </is>
      </c>
      <c r="T3792" s="3">
        <f>IF(COUNTA(A3792:S3792)&lt;19,"REVISAR","OK")</f>
        <v>0</v>
      </c>
      <c r="U3792" s="3">
        <f>IF(ISNUMBER(B3792),"OK","REVISAR")</f>
        <v>0</v>
      </c>
      <c r="V3792" s="3">
        <f>IF(AND(ISNUMBER(K3792),K3792&gt;0,K3792&lt;50),"OK","REVISAR")</f>
        <v>0</v>
      </c>
      <c r="W3792" s="3">
        <f>IF(AND(ISNUMBER(L3792),L3792&gt;0,L3792&lt;1000000),"OK","REVISAR")</f>
        <v>0</v>
      </c>
      <c r="X3792" s="3">
        <f>IF(AND(ISNUMBER(K3792),ISNUMBER(L3792),ISNUMBER(M3792),ISNUMBER(N3792)),IF(ABS(N3792-(K3792*L3792*(1-M3792/100)))&gt;1,"REVISAR","OK"),"REVISAR")</f>
        <v>0</v>
      </c>
      <c r="Y3792" s="3">
        <f>IF(AND(ISNUMBER(SEARCH("@",E3792)),ISNUMBER(SEARCH(".",E3792))),"OK","REVISAR")</f>
        <v>0</v>
      </c>
      <c r="Z3792" s="3">
        <f>IF(COUNTIF($A$2:$A$5001,A3792)&gt;1,"REVISAR","OK")</f>
        <v>0</v>
      </c>
    </row>
    <row r="3793">
      <c r="A3793" s="3">
        <v>3792</v>
      </c>
      <c r="B3793" s="4">
        <v>45489</v>
      </c>
      <c r="D3793" s="3" t="inlineStr">
        <is>
          <t>29442860</t>
        </is>
      </c>
      <c r="E3793" s="3" t="inlineStr">
        <is>
          <t>cliente833@hotmial.com</t>
        </is>
      </c>
      <c r="F3793" s="3" t="inlineStr">
        <is>
          <t>+54 9 2326 731422</t>
        </is>
      </c>
      <c r="G3793" s="3" t="inlineStr">
        <is>
          <t>Mar del Plata</t>
        </is>
      </c>
      <c r="H3793" s="3" t="inlineStr">
        <is>
          <t>Santa Fe</t>
        </is>
      </c>
      <c r="I3793" s="3" t="inlineStr">
        <is>
          <t>Producto desconocido</t>
        </is>
      </c>
      <c r="J3793" s="3" t="inlineStr">
        <is>
          <t>perifericos</t>
        </is>
      </c>
      <c r="K3793" s="3">
        <v>3</v>
      </c>
      <c r="L3793" s="5">
        <v>107123.43</v>
      </c>
      <c r="M3793" s="3">
        <v>0</v>
      </c>
      <c r="N3793" s="5">
        <v>321370.29</v>
      </c>
      <c r="O3793" s="3" t="inlineStr">
        <is>
          <t>Mercado Pago</t>
        </is>
      </c>
      <c r="Q3793" s="3" t="inlineStr">
        <is>
          <t>Local 1</t>
        </is>
      </c>
      <c r="R3793" s="3" t="inlineStr">
        <is>
          <t>Entregado</t>
        </is>
      </c>
      <c r="S3793" s="3" t="inlineStr">
        <is>
          <t>OK</t>
        </is>
      </c>
      <c r="T3793" s="3">
        <f>IF(COUNTA(A3793:S3793)&lt;19,"REVISAR","OK")</f>
        <v>0</v>
      </c>
      <c r="U3793" s="3">
        <f>IF(ISNUMBER(B3793),"OK","REVISAR")</f>
        <v>0</v>
      </c>
      <c r="V3793" s="3">
        <f>IF(AND(ISNUMBER(K3793),K3793&gt;0,K3793&lt;50),"OK","REVISAR")</f>
        <v>0</v>
      </c>
      <c r="W3793" s="3">
        <f>IF(AND(ISNUMBER(L3793),L3793&gt;0,L3793&lt;1000000),"OK","REVISAR")</f>
        <v>0</v>
      </c>
      <c r="X3793" s="3">
        <f>IF(AND(ISNUMBER(K3793),ISNUMBER(L3793),ISNUMBER(M3793),ISNUMBER(N3793)),IF(ABS(N3793-(K3793*L3793*(1-M3793/100)))&gt;1,"REVISAR","OK"),"REVISAR")</f>
        <v>0</v>
      </c>
      <c r="Y3793" s="3">
        <f>IF(AND(ISNUMBER(SEARCH("@",E3793)),ISNUMBER(SEARCH(".",E3793))),"OK","REVISAR")</f>
        <v>0</v>
      </c>
      <c r="Z3793" s="3">
        <f>IF(COUNTIF($A$2:$A$5001,A3793)&gt;1,"REVISAR","OK")</f>
        <v>0</v>
      </c>
    </row>
    <row r="3794">
      <c r="A3794" s="3">
        <v>3793</v>
      </c>
      <c r="B3794" s="4">
        <v>45693</v>
      </c>
      <c r="C3794" s="3" t="inlineStr">
        <is>
          <t>Lucas Rodríguez</t>
        </is>
      </c>
      <c r="D3794" s="3" t="inlineStr">
        <is>
          <t>35357864</t>
        </is>
      </c>
      <c r="E3794" s="3" t="inlineStr">
        <is>
          <t>cliente616@gmail.com</t>
        </is>
      </c>
      <c r="G3794" s="3" t="inlineStr">
        <is>
          <t>Cordoba</t>
        </is>
      </c>
      <c r="I3794" s="3" t="inlineStr">
        <is>
          <t>Webcam HD</t>
        </is>
      </c>
      <c r="J3794" s="3" t="inlineStr">
        <is>
          <t>perifericos</t>
        </is>
      </c>
      <c r="K3794" s="3">
        <v>1</v>
      </c>
      <c r="L3794" s="5">
        <v>146865.86</v>
      </c>
      <c r="M3794" s="3">
        <v>10</v>
      </c>
      <c r="N3794" s="5">
        <v>132179.27</v>
      </c>
      <c r="O3794" s="3" t="inlineStr">
        <is>
          <t>Tarjeta Crédito</t>
        </is>
      </c>
      <c r="P3794" s="3" t="inlineStr">
        <is>
          <t>Isaías</t>
        </is>
      </c>
      <c r="Q3794" s="3" t="inlineStr">
        <is>
          <t>Online</t>
        </is>
      </c>
      <c r="R3794" s="3" t="inlineStr">
        <is>
          <t>En camino</t>
        </is>
      </c>
      <c r="T3794" s="3">
        <f>IF(COUNTA(A3794:S3794)&lt;19,"REVISAR","OK")</f>
        <v>0</v>
      </c>
      <c r="U3794" s="3">
        <f>IF(ISNUMBER(B3794),"OK","REVISAR")</f>
        <v>0</v>
      </c>
      <c r="V3794" s="3">
        <f>IF(AND(ISNUMBER(K3794),K3794&gt;0,K3794&lt;50),"OK","REVISAR")</f>
        <v>0</v>
      </c>
      <c r="W3794" s="3">
        <f>IF(AND(ISNUMBER(L3794),L3794&gt;0,L3794&lt;1000000),"OK","REVISAR")</f>
        <v>0</v>
      </c>
      <c r="X3794" s="3">
        <f>IF(AND(ISNUMBER(K3794),ISNUMBER(L3794),ISNUMBER(M3794),ISNUMBER(N3794)),IF(ABS(N3794-(K3794*L3794*(1-M3794/100)))&gt;1,"REVISAR","OK"),"REVISAR")</f>
        <v>0</v>
      </c>
      <c r="Y3794" s="3">
        <f>IF(AND(ISNUMBER(SEARCH("@",E3794)),ISNUMBER(SEARCH(".",E3794))),"OK","REVISAR")</f>
        <v>0</v>
      </c>
      <c r="Z3794" s="3">
        <f>IF(COUNTIF($A$2:$A$5001,A3794)&gt;1,"REVISAR","OK")</f>
        <v>0</v>
      </c>
    </row>
    <row r="3795">
      <c r="A3795" s="3">
        <v>3794</v>
      </c>
      <c r="B3795" s="4">
        <v>45458</v>
      </c>
      <c r="C3795" s="3" t="inlineStr">
        <is>
          <t>Cliente Sin Nombre</t>
        </is>
      </c>
      <c r="D3795" s="3" t="inlineStr">
        <is>
          <t>31803869</t>
        </is>
      </c>
      <c r="E3795" s="3" t="inlineStr">
        <is>
          <t>cliente87@gmai.com</t>
        </is>
      </c>
      <c r="F3795" s="3" t="inlineStr">
        <is>
          <t>+54 9 2326 869652</t>
        </is>
      </c>
      <c r="H3795" s="3" t="inlineStr">
        <is>
          <t>buenos aires</t>
        </is>
      </c>
      <c r="I3795" s="3" t="inlineStr">
        <is>
          <t>Producto desconocido</t>
        </is>
      </c>
      <c r="J3795" s="3" t="inlineStr">
        <is>
          <t>perifericos</t>
        </is>
      </c>
      <c r="K3795" s="3">
        <v>6</v>
      </c>
      <c r="L3795" s="5">
        <v>145984.2</v>
      </c>
      <c r="M3795" s="3">
        <v>15</v>
      </c>
      <c r="N3795" s="5" t="inlineStr">
        <is>
          <t>mal calculado</t>
        </is>
      </c>
      <c r="O3795" s="3" t="inlineStr">
        <is>
          <t>Tarjeta Crédito</t>
        </is>
      </c>
      <c r="P3795" s="3" t="inlineStr">
        <is>
          <t>admin</t>
        </is>
      </c>
      <c r="R3795" s="3" t="inlineStr">
        <is>
          <t>No aplica</t>
        </is>
      </c>
      <c r="S3795" s="3" t="inlineStr">
        <is>
          <t>sin observaciones</t>
        </is>
      </c>
      <c r="T3795" s="3">
        <f>IF(COUNTA(A3795:S3795)&lt;19,"REVISAR","OK")</f>
        <v>0</v>
      </c>
      <c r="U3795" s="3">
        <f>IF(ISNUMBER(B3795),"OK","REVISAR")</f>
        <v>0</v>
      </c>
      <c r="V3795" s="3">
        <f>IF(AND(ISNUMBER(K3795),K3795&gt;0,K3795&lt;50),"OK","REVISAR")</f>
        <v>0</v>
      </c>
      <c r="W3795" s="3">
        <f>IF(AND(ISNUMBER(L3795),L3795&gt;0,L3795&lt;1000000),"OK","REVISAR")</f>
        <v>0</v>
      </c>
      <c r="X3795" s="3">
        <f>IF(AND(ISNUMBER(K3795),ISNUMBER(L3795),ISNUMBER(M3795),ISNUMBER(N3795)),IF(ABS(N3795-(K3795*L3795*(1-M3795/100)))&gt;1,"REVISAR","OK"),"REVISAR")</f>
        <v>0</v>
      </c>
      <c r="Y3795" s="3">
        <f>IF(AND(ISNUMBER(SEARCH("@",E3795)),ISNUMBER(SEARCH(".",E3795))),"OK","REVISAR")</f>
        <v>0</v>
      </c>
      <c r="Z3795" s="3">
        <f>IF(COUNTIF($A$2:$A$5001,A3795)&gt;1,"REVISAR","OK")</f>
        <v>0</v>
      </c>
    </row>
    <row r="3796">
      <c r="A3796" s="3">
        <v>3795</v>
      </c>
      <c r="B3796" s="4">
        <v>45643</v>
      </c>
      <c r="C3796" s="3" t="inlineStr">
        <is>
          <t>Sofía García</t>
        </is>
      </c>
      <c r="D3796" s="3" t="inlineStr">
        <is>
          <t>21725028</t>
        </is>
      </c>
      <c r="E3796" s="3" t="inlineStr">
        <is>
          <t>cliente431@hotmial.com</t>
        </is>
      </c>
      <c r="F3796" s="3" t="inlineStr">
        <is>
          <t>+54 9 2326 129303</t>
        </is>
      </c>
      <c r="G3796" s="3" t="inlineStr">
        <is>
          <t>Mar del Plata</t>
        </is>
      </c>
      <c r="H3796" s="3" t="inlineStr">
        <is>
          <t>buenos aires</t>
        </is>
      </c>
      <c r="I3796" s="3" t="inlineStr">
        <is>
          <t>Cargador rápido</t>
        </is>
      </c>
      <c r="K3796" s="3">
        <v>8</v>
      </c>
      <c r="L3796" s="5">
        <v>140320.74</v>
      </c>
      <c r="M3796" s="3">
        <v>15</v>
      </c>
      <c r="N3796" s="5">
        <v>954181.03</v>
      </c>
      <c r="P3796" s="3" t="inlineStr">
        <is>
          <t>Lucas</t>
        </is>
      </c>
      <c r="Q3796" s="3" t="inlineStr">
        <is>
          <t>Online</t>
        </is>
      </c>
      <c r="R3796" s="3" t="inlineStr">
        <is>
          <t>entregado</t>
        </is>
      </c>
      <c r="T3796" s="3">
        <f>IF(COUNTA(A3796:S3796)&lt;19,"REVISAR","OK")</f>
        <v>0</v>
      </c>
      <c r="U3796" s="3">
        <f>IF(ISNUMBER(B3796),"OK","REVISAR")</f>
        <v>0</v>
      </c>
      <c r="V3796" s="3">
        <f>IF(AND(ISNUMBER(K3796),K3796&gt;0,K3796&lt;50),"OK","REVISAR")</f>
        <v>0</v>
      </c>
      <c r="W3796" s="3">
        <f>IF(AND(ISNUMBER(L3796),L3796&gt;0,L3796&lt;1000000),"OK","REVISAR")</f>
        <v>0</v>
      </c>
      <c r="X3796" s="3">
        <f>IF(AND(ISNUMBER(K3796),ISNUMBER(L3796),ISNUMBER(M3796),ISNUMBER(N3796)),IF(ABS(N3796-(K3796*L3796*(1-M3796/100)))&gt;1,"REVISAR","OK"),"REVISAR")</f>
        <v>0</v>
      </c>
      <c r="Y3796" s="3">
        <f>IF(AND(ISNUMBER(SEARCH("@",E3796)),ISNUMBER(SEARCH(".",E3796))),"OK","REVISAR")</f>
        <v>0</v>
      </c>
      <c r="Z3796" s="3">
        <f>IF(COUNTIF($A$2:$A$5001,A3796)&gt;1,"REVISAR","OK")</f>
        <v>0</v>
      </c>
    </row>
    <row r="3797">
      <c r="A3797" s="3">
        <v>3796</v>
      </c>
      <c r="B3797" s="4">
        <v>45500</v>
      </c>
      <c r="C3797" s="3" t="inlineStr">
        <is>
          <t>Lucas Rodríguez</t>
        </is>
      </c>
      <c r="D3797" s="3" t="inlineStr">
        <is>
          <t>42179415</t>
        </is>
      </c>
      <c r="E3797" s="3" t="inlineStr">
        <is>
          <t>cliente90@gmail.com</t>
        </is>
      </c>
      <c r="F3797" s="3" t="inlineStr">
        <is>
          <t>+54 9 2326 102861</t>
        </is>
      </c>
      <c r="G3797" s="3" t="inlineStr">
        <is>
          <t>Buenos Aires</t>
        </is>
      </c>
      <c r="H3797" s="3" t="inlineStr">
        <is>
          <t>Buenos Aires</t>
        </is>
      </c>
      <c r="I3797" s="3" t="inlineStr">
        <is>
          <t>Webcam HD</t>
        </is>
      </c>
      <c r="J3797" s="3" t="inlineStr">
        <is>
          <t>perifericos</t>
        </is>
      </c>
      <c r="K3797" s="3">
        <v>4</v>
      </c>
      <c r="L3797" s="5">
        <v>174947.24</v>
      </c>
      <c r="M3797" s="3">
        <v>0</v>
      </c>
      <c r="N3797" s="5">
        <v>699788.96</v>
      </c>
      <c r="P3797" s="3" t="inlineStr">
        <is>
          <t>admin</t>
        </is>
      </c>
      <c r="Q3797" s="3" t="inlineStr">
        <is>
          <t>Centro</t>
        </is>
      </c>
      <c r="R3797" s="3" t="inlineStr">
        <is>
          <t>pendiente</t>
        </is>
      </c>
      <c r="S3797" s="3" t="inlineStr">
        <is>
          <t>Cliente reclama demora</t>
        </is>
      </c>
      <c r="T3797" s="3">
        <f>IF(COUNTA(A3797:S3797)&lt;19,"REVISAR","OK")</f>
        <v>0</v>
      </c>
      <c r="U3797" s="3">
        <f>IF(ISNUMBER(B3797),"OK","REVISAR")</f>
        <v>0</v>
      </c>
      <c r="V3797" s="3">
        <f>IF(AND(ISNUMBER(K3797),K3797&gt;0,K3797&lt;50),"OK","REVISAR")</f>
        <v>0</v>
      </c>
      <c r="W3797" s="3">
        <f>IF(AND(ISNUMBER(L3797),L3797&gt;0,L3797&lt;1000000),"OK","REVISAR")</f>
        <v>0</v>
      </c>
      <c r="X3797" s="3">
        <f>IF(AND(ISNUMBER(K3797),ISNUMBER(L3797),ISNUMBER(M3797),ISNUMBER(N3797)),IF(ABS(N3797-(K3797*L3797*(1-M3797/100)))&gt;1,"REVISAR","OK"),"REVISAR")</f>
        <v>0</v>
      </c>
      <c r="Y3797" s="3">
        <f>IF(AND(ISNUMBER(SEARCH("@",E3797)),ISNUMBER(SEARCH(".",E3797))),"OK","REVISAR")</f>
        <v>0</v>
      </c>
      <c r="Z3797" s="3">
        <f>IF(COUNTIF($A$2:$A$5001,A3797)&gt;1,"REVISAR","OK")</f>
        <v>0</v>
      </c>
    </row>
    <row r="3798">
      <c r="A3798" s="3">
        <v>3797</v>
      </c>
      <c r="B3798" s="4">
        <v>45645</v>
      </c>
      <c r="C3798" s="3" t="inlineStr">
        <is>
          <t>Carlos López</t>
        </is>
      </c>
      <c r="D3798" s="3" t="inlineStr">
        <is>
          <t>30397215</t>
        </is>
      </c>
      <c r="E3798" s="3" t="inlineStr">
        <is>
          <t>CLIENTE89@</t>
        </is>
      </c>
      <c r="F3798" s="3" t="inlineStr">
        <is>
          <t>+54 9 2326 442277</t>
        </is>
      </c>
      <c r="G3798" s="3" t="inlineStr">
        <is>
          <t>Capital Federal</t>
        </is>
      </c>
      <c r="I3798" s="3" t="inlineStr">
        <is>
          <t>Silla gamer</t>
        </is>
      </c>
      <c r="J3798" s="3" t="inlineStr">
        <is>
          <t>Sin categoria</t>
        </is>
      </c>
      <c r="K3798" s="3">
        <v>4</v>
      </c>
      <c r="L3798" s="5">
        <v>86708.69</v>
      </c>
      <c r="M3798" s="3">
        <v>25</v>
      </c>
      <c r="O3798" s="3" t="inlineStr">
        <is>
          <t>Tarjeta Crédito</t>
        </is>
      </c>
      <c r="Q3798" s="3" t="inlineStr">
        <is>
          <t>Norte</t>
        </is>
      </c>
      <c r="R3798" s="3" t="inlineStr">
        <is>
          <t>En camino</t>
        </is>
      </c>
      <c r="S3798" s="3" t="inlineStr">
        <is>
          <t>OK</t>
        </is>
      </c>
      <c r="T3798" s="3">
        <f>IF(COUNTA(A3798:S3798)&lt;19,"REVISAR","OK")</f>
        <v>0</v>
      </c>
      <c r="U3798" s="3">
        <f>IF(ISNUMBER(B3798),"OK","REVISAR")</f>
        <v>0</v>
      </c>
      <c r="V3798" s="3">
        <f>IF(AND(ISNUMBER(K3798),K3798&gt;0,K3798&lt;50),"OK","REVISAR")</f>
        <v>0</v>
      </c>
      <c r="W3798" s="3">
        <f>IF(AND(ISNUMBER(L3798),L3798&gt;0,L3798&lt;1000000),"OK","REVISAR")</f>
        <v>0</v>
      </c>
      <c r="X3798" s="3">
        <f>IF(AND(ISNUMBER(K3798),ISNUMBER(L3798),ISNUMBER(M3798),ISNUMBER(N3798)),IF(ABS(N3798-(K3798*L3798*(1-M3798/100)))&gt;1,"REVISAR","OK"),"REVISAR")</f>
        <v>0</v>
      </c>
      <c r="Y3798" s="3">
        <f>IF(AND(ISNUMBER(SEARCH("@",E3798)),ISNUMBER(SEARCH(".",E3798))),"OK","REVISAR")</f>
        <v>0</v>
      </c>
      <c r="Z3798" s="3">
        <f>IF(COUNTIF($A$2:$A$5001,A3798)&gt;1,"REVISAR","OK")</f>
        <v>0</v>
      </c>
    </row>
    <row r="3799">
      <c r="A3799" s="3">
        <v>3798</v>
      </c>
      <c r="B3799" s="4">
        <v>45812</v>
      </c>
      <c r="C3799" s="3" t="inlineStr">
        <is>
          <t>Lucas Rodríguez</t>
        </is>
      </c>
      <c r="D3799" s="3" t="inlineStr">
        <is>
          <t>40088038</t>
        </is>
      </c>
      <c r="E3799" s="3" t="inlineStr">
        <is>
          <t>cliente547@sinmail</t>
        </is>
      </c>
      <c r="F3799" s="3" t="inlineStr">
        <is>
          <t>+54 9 2326 251240</t>
        </is>
      </c>
      <c r="G3799" s="3" t="inlineStr">
        <is>
          <t>La Plata</t>
        </is>
      </c>
      <c r="H3799" s="3" t="inlineStr">
        <is>
          <t>buenos aires</t>
        </is>
      </c>
      <c r="I3799" s="3" t="inlineStr">
        <is>
          <t>Memoria RAM 8GB</t>
        </is>
      </c>
      <c r="J3799" s="3" t="inlineStr">
        <is>
          <t>Computación</t>
        </is>
      </c>
      <c r="K3799" s="3">
        <v>4</v>
      </c>
      <c r="L3799" s="5">
        <v>8676.09</v>
      </c>
      <c r="M3799" s="3">
        <v>25</v>
      </c>
      <c r="N3799" s="5">
        <v>26028.27</v>
      </c>
      <c r="O3799" s="3" t="inlineStr">
        <is>
          <t>transf</t>
        </is>
      </c>
      <c r="P3799" s="3" t="inlineStr">
        <is>
          <t>Paul</t>
        </is>
      </c>
      <c r="S3799" s="3" t="inlineStr">
        <is>
          <t>Duplicado probable</t>
        </is>
      </c>
      <c r="T3799" s="3">
        <f>IF(COUNTA(A3799:S3799)&lt;19,"REVISAR","OK")</f>
        <v>0</v>
      </c>
      <c r="U3799" s="3">
        <f>IF(ISNUMBER(B3799),"OK","REVISAR")</f>
        <v>0</v>
      </c>
      <c r="V3799" s="3">
        <f>IF(AND(ISNUMBER(K3799),K3799&gt;0,K3799&lt;50),"OK","REVISAR")</f>
        <v>0</v>
      </c>
      <c r="W3799" s="3">
        <f>IF(AND(ISNUMBER(L3799),L3799&gt;0,L3799&lt;1000000),"OK","REVISAR")</f>
        <v>0</v>
      </c>
      <c r="X3799" s="3">
        <f>IF(AND(ISNUMBER(K3799),ISNUMBER(L3799),ISNUMBER(M3799),ISNUMBER(N3799)),IF(ABS(N3799-(K3799*L3799*(1-M3799/100)))&gt;1,"REVISAR","OK"),"REVISAR")</f>
        <v>0</v>
      </c>
      <c r="Y3799" s="3">
        <f>IF(AND(ISNUMBER(SEARCH("@",E3799)),ISNUMBER(SEARCH(".",E3799))),"OK","REVISAR")</f>
        <v>0</v>
      </c>
      <c r="Z3799" s="3">
        <f>IF(COUNTIF($A$2:$A$5001,A3799)&gt;1,"REVISAR","OK")</f>
        <v>0</v>
      </c>
    </row>
    <row r="3800">
      <c r="A3800" s="3">
        <v>3799</v>
      </c>
      <c r="B3800" s="4">
        <v>45807</v>
      </c>
      <c r="C3800" s="3" t="inlineStr">
        <is>
          <t>María Gómez</t>
        </is>
      </c>
      <c r="D3800" s="3" t="inlineStr">
        <is>
          <t>22861272</t>
        </is>
      </c>
      <c r="E3800" s="3" t="inlineStr">
        <is>
          <t>cliente267@gmail.com</t>
        </is>
      </c>
      <c r="F3800" s="3" t="inlineStr">
        <is>
          <t>+54 9 2326 962593</t>
        </is>
      </c>
      <c r="G3800" s="3" t="inlineStr">
        <is>
          <t>Córdoba</t>
        </is>
      </c>
      <c r="H3800" s="3" t="inlineStr">
        <is>
          <t>Santa Fe</t>
        </is>
      </c>
      <c r="I3800" s="3" t="inlineStr">
        <is>
          <t>Disco SSD 480GB</t>
        </is>
      </c>
      <c r="J3800" s="3" t="inlineStr">
        <is>
          <t>tecnologia</t>
        </is>
      </c>
      <c r="K3800" s="3">
        <v>2</v>
      </c>
      <c r="L3800" s="5">
        <v>127108.78</v>
      </c>
      <c r="M3800" s="3">
        <v>0</v>
      </c>
      <c r="N3800" s="5">
        <v>254217.56</v>
      </c>
      <c r="O3800" s="3" t="inlineStr">
        <is>
          <t>Cheque</t>
        </is>
      </c>
      <c r="Q3800" s="3" t="inlineStr">
        <is>
          <t>Sucursal Centro</t>
        </is>
      </c>
      <c r="R3800" s="3" t="inlineStr">
        <is>
          <t>Pendiente</t>
        </is>
      </c>
      <c r="S3800" s="3" t="inlineStr">
        <is>
          <t>Duplicado probable</t>
        </is>
      </c>
      <c r="T3800" s="3">
        <f>IF(COUNTA(A3800:S3800)&lt;19,"REVISAR","OK")</f>
        <v>0</v>
      </c>
      <c r="U3800" s="3">
        <f>IF(ISNUMBER(B3800),"OK","REVISAR")</f>
        <v>0</v>
      </c>
      <c r="V3800" s="3">
        <f>IF(AND(ISNUMBER(K3800),K3800&gt;0,K3800&lt;50),"OK","REVISAR")</f>
        <v>0</v>
      </c>
      <c r="W3800" s="3">
        <f>IF(AND(ISNUMBER(L3800),L3800&gt;0,L3800&lt;1000000),"OK","REVISAR")</f>
        <v>0</v>
      </c>
      <c r="X3800" s="3">
        <f>IF(AND(ISNUMBER(K3800),ISNUMBER(L3800),ISNUMBER(M3800),ISNUMBER(N3800)),IF(ABS(N3800-(K3800*L3800*(1-M3800/100)))&gt;1,"REVISAR","OK"),"REVISAR")</f>
        <v>0</v>
      </c>
      <c r="Y3800" s="3">
        <f>IF(AND(ISNUMBER(SEARCH("@",E3800)),ISNUMBER(SEARCH(".",E3800))),"OK","REVISAR")</f>
        <v>0</v>
      </c>
      <c r="Z3800" s="3">
        <f>IF(COUNTIF($A$2:$A$5001,A3800)&gt;1,"REVISAR","OK")</f>
        <v>0</v>
      </c>
    </row>
    <row r="3801">
      <c r="A3801" s="3">
        <v>3800</v>
      </c>
      <c r="B3801" s="4">
        <v>45294</v>
      </c>
      <c r="C3801" s="3" t="inlineStr">
        <is>
          <t>Martín Fernández</t>
        </is>
      </c>
      <c r="D3801" s="3" t="inlineStr">
        <is>
          <t>26842093</t>
        </is>
      </c>
      <c r="E3801" s="3" t="inlineStr">
        <is>
          <t>cliente482@hotmail.com</t>
        </is>
      </c>
      <c r="F3801" s="3" t="inlineStr">
        <is>
          <t>+54 9 2326 524064</t>
        </is>
      </c>
      <c r="G3801" s="3" t="inlineStr">
        <is>
          <t>Areco</t>
        </is>
      </c>
      <c r="H3801" s="3" t="inlineStr">
        <is>
          <t>Buenos Aires</t>
        </is>
      </c>
      <c r="I3801" s="3" t="inlineStr">
        <is>
          <t>Parlante portátil</t>
        </is>
      </c>
      <c r="K3801" s="3">
        <v>6</v>
      </c>
      <c r="L3801" s="5">
        <v>16722.22</v>
      </c>
      <c r="M3801" s="3">
        <v>0</v>
      </c>
      <c r="N3801" s="5">
        <v>100333.32</v>
      </c>
      <c r="O3801" s="3" t="inlineStr">
        <is>
          <t>Tarjeta Débito</t>
        </is>
      </c>
      <c r="Q3801" s="3" t="inlineStr">
        <is>
          <t>Centro</t>
        </is>
      </c>
      <c r="R3801" s="3" t="inlineStr">
        <is>
          <t>pendiente</t>
        </is>
      </c>
      <c r="S3801" s="3" t="inlineStr">
        <is>
          <t>Pago a confirmar</t>
        </is>
      </c>
      <c r="T3801" s="3">
        <f>IF(COUNTA(A3801:S3801)&lt;19,"REVISAR","OK")</f>
        <v>0</v>
      </c>
      <c r="U3801" s="3">
        <f>IF(ISNUMBER(B3801),"OK","REVISAR")</f>
        <v>0</v>
      </c>
      <c r="V3801" s="3">
        <f>IF(AND(ISNUMBER(K3801),K3801&gt;0,K3801&lt;50),"OK","REVISAR")</f>
        <v>0</v>
      </c>
      <c r="W3801" s="3">
        <f>IF(AND(ISNUMBER(L3801),L3801&gt;0,L3801&lt;1000000),"OK","REVISAR")</f>
        <v>0</v>
      </c>
      <c r="X3801" s="3">
        <f>IF(AND(ISNUMBER(K3801),ISNUMBER(L3801),ISNUMBER(M3801),ISNUMBER(N3801)),IF(ABS(N3801-(K3801*L3801*(1-M3801/100)))&gt;1,"REVISAR","OK"),"REVISAR")</f>
        <v>0</v>
      </c>
      <c r="Y3801" s="3">
        <f>IF(AND(ISNUMBER(SEARCH("@",E3801)),ISNUMBER(SEARCH(".",E3801))),"OK","REVISAR")</f>
        <v>0</v>
      </c>
      <c r="Z3801" s="3">
        <f>IF(COUNTIF($A$2:$A$5001,A3801)&gt;1,"REVISAR","OK")</f>
        <v>0</v>
      </c>
    </row>
    <row r="3802">
      <c r="B3802" s="4">
        <v>45669</v>
      </c>
      <c r="C3802" s="3" t="inlineStr">
        <is>
          <t>Pedro Sánchez</t>
        </is>
      </c>
      <c r="D3802" s="3" t="inlineStr">
        <is>
          <t>41532471</t>
        </is>
      </c>
      <c r="E3802" s="3" t="inlineStr">
        <is>
          <t>cliente498@gmail.com</t>
        </is>
      </c>
      <c r="F3802" s="3" t="inlineStr">
        <is>
          <t>+54 9 2326 625350</t>
        </is>
      </c>
      <c r="H3802" s="3" t="inlineStr">
        <is>
          <t>Córdoba</t>
        </is>
      </c>
      <c r="I3802" s="3" t="inlineStr">
        <is>
          <t>Cable USB-C</t>
        </is>
      </c>
      <c r="J3802" s="3" t="inlineStr">
        <is>
          <t>perifericos</t>
        </is>
      </c>
      <c r="K3802" s="3">
        <v>7</v>
      </c>
      <c r="L3802" s="5">
        <v>167992.14</v>
      </c>
      <c r="M3802" s="3">
        <v>15</v>
      </c>
      <c r="N3802" s="5">
        <v>999553.23</v>
      </c>
      <c r="O3802" s="3" t="inlineStr">
        <is>
          <t>Cheque</t>
        </is>
      </c>
      <c r="P3802" s="3" t="inlineStr">
        <is>
          <t>admin</t>
        </is>
      </c>
      <c r="Q3802" s="3" t="inlineStr">
        <is>
          <t>Centro</t>
        </is>
      </c>
      <c r="R3802" s="3" t="inlineStr">
        <is>
          <t>pendiente</t>
        </is>
      </c>
      <c r="T3802" s="3">
        <f>IF(COUNTA(A3802:S3802)&lt;19,"REVISAR","OK")</f>
        <v>0</v>
      </c>
      <c r="U3802" s="3">
        <f>IF(ISNUMBER(B3802),"OK","REVISAR")</f>
        <v>0</v>
      </c>
      <c r="V3802" s="3">
        <f>IF(AND(ISNUMBER(K3802),K3802&gt;0,K3802&lt;50),"OK","REVISAR")</f>
        <v>0</v>
      </c>
      <c r="W3802" s="3">
        <f>IF(AND(ISNUMBER(L3802),L3802&gt;0,L3802&lt;1000000),"OK","REVISAR")</f>
        <v>0</v>
      </c>
      <c r="X3802" s="3">
        <f>IF(AND(ISNUMBER(K3802),ISNUMBER(L3802),ISNUMBER(M3802),ISNUMBER(N3802)),IF(ABS(N3802-(K3802*L3802*(1-M3802/100)))&gt;1,"REVISAR","OK"),"REVISAR")</f>
        <v>0</v>
      </c>
      <c r="Y3802" s="3">
        <f>IF(AND(ISNUMBER(SEARCH("@",E3802)),ISNUMBER(SEARCH(".",E3802))),"OK","REVISAR")</f>
        <v>0</v>
      </c>
      <c r="Z3802" s="3">
        <f>IF(COUNTIF($A$2:$A$5001,A3802)&gt;1,"REVISAR","OK")</f>
        <v>0</v>
      </c>
    </row>
    <row r="3803">
      <c r="A3803" s="3">
        <v>3802</v>
      </c>
      <c r="B3803" s="4">
        <v>45339</v>
      </c>
      <c r="C3803" s="3" t="inlineStr">
        <is>
          <t>Ana Martínez</t>
        </is>
      </c>
      <c r="D3803" s="3" t="inlineStr">
        <is>
          <t>23542746</t>
        </is>
      </c>
      <c r="E3803" s="3" t="inlineStr">
        <is>
          <t>cliente329@gmail.com</t>
        </is>
      </c>
      <c r="F3803" s="3" t="inlineStr">
        <is>
          <t>+54 9 2326 659511</t>
        </is>
      </c>
      <c r="G3803" s="3" t="inlineStr">
        <is>
          <t>Cordoba</t>
        </is>
      </c>
      <c r="H3803" s="3" t="inlineStr">
        <is>
          <t>CABA</t>
        </is>
      </c>
      <c r="J3803" s="3" t="inlineStr">
        <is>
          <t>perifericos</t>
        </is>
      </c>
      <c r="K3803" s="3">
        <v>7</v>
      </c>
      <c r="L3803" s="5">
        <v>51632.67</v>
      </c>
      <c r="M3803" s="3">
        <v>0</v>
      </c>
      <c r="N3803" s="5">
        <v>361428.69</v>
      </c>
      <c r="O3803" s="3" t="inlineStr">
        <is>
          <t>efectivo</t>
        </is>
      </c>
      <c r="P3803" s="3" t="inlineStr">
        <is>
          <t>Sofía</t>
        </is>
      </c>
      <c r="Q3803" s="3" t="inlineStr">
        <is>
          <t>Online</t>
        </is>
      </c>
      <c r="R3803" s="3" t="inlineStr">
        <is>
          <t>entregado</t>
        </is>
      </c>
      <c r="S3803" s="3" t="inlineStr">
        <is>
          <t>sin observaciones</t>
        </is>
      </c>
      <c r="T3803" s="3">
        <f>IF(COUNTA(A3803:S3803)&lt;19,"REVISAR","OK")</f>
        <v>0</v>
      </c>
      <c r="U3803" s="3">
        <f>IF(ISNUMBER(B3803),"OK","REVISAR")</f>
        <v>0</v>
      </c>
      <c r="V3803" s="3">
        <f>IF(AND(ISNUMBER(K3803),K3803&gt;0,K3803&lt;50),"OK","REVISAR")</f>
        <v>0</v>
      </c>
      <c r="W3803" s="3">
        <f>IF(AND(ISNUMBER(L3803),L3803&gt;0,L3803&lt;1000000),"OK","REVISAR")</f>
        <v>0</v>
      </c>
      <c r="X3803" s="3">
        <f>IF(AND(ISNUMBER(K3803),ISNUMBER(L3803),ISNUMBER(M3803),ISNUMBER(N3803)),IF(ABS(N3803-(K3803*L3803*(1-M3803/100)))&gt;1,"REVISAR","OK"),"REVISAR")</f>
        <v>0</v>
      </c>
      <c r="Y3803" s="3">
        <f>IF(AND(ISNUMBER(SEARCH("@",E3803)),ISNUMBER(SEARCH(".",E3803))),"OK","REVISAR")</f>
        <v>0</v>
      </c>
      <c r="Z3803" s="3">
        <f>IF(COUNTIF($A$2:$A$5001,A3803)&gt;1,"REVISAR","OK")</f>
        <v>0</v>
      </c>
    </row>
    <row r="3804">
      <c r="A3804" s="3">
        <v>3803</v>
      </c>
      <c r="B3804" s="4">
        <v>45406</v>
      </c>
      <c r="D3804" s="3" t="inlineStr">
        <is>
          <t>27709568</t>
        </is>
      </c>
      <c r="E3804" s="3" t="inlineStr">
        <is>
          <t>cliente173@hotmail.com</t>
        </is>
      </c>
      <c r="F3804" s="3" t="inlineStr">
        <is>
          <t>+54 9 2326 783180</t>
        </is>
      </c>
      <c r="G3804" s="3" t="inlineStr">
        <is>
          <t>Rosario</t>
        </is>
      </c>
      <c r="I3804" s="3" t="inlineStr">
        <is>
          <t>Cable USB-C</t>
        </is>
      </c>
      <c r="J3804" s="3" t="inlineStr">
        <is>
          <t>Computación</t>
        </is>
      </c>
      <c r="K3804" s="3">
        <v>1</v>
      </c>
      <c r="L3804" s="5">
        <v>105070.04</v>
      </c>
      <c r="M3804" s="3">
        <v>0</v>
      </c>
      <c r="N3804" s="5">
        <v>105070.04</v>
      </c>
      <c r="O3804" s="3" t="inlineStr">
        <is>
          <t>efectivo</t>
        </is>
      </c>
      <c r="Q3804" s="3" t="inlineStr">
        <is>
          <t>Sucursal Norte</t>
        </is>
      </c>
      <c r="R3804" s="3" t="inlineStr">
        <is>
          <t>No aplica</t>
        </is>
      </c>
      <c r="S3804" s="3" t="inlineStr">
        <is>
          <t>Dirección incompleta</t>
        </is>
      </c>
      <c r="T3804" s="3">
        <f>IF(COUNTA(A3804:S3804)&lt;19,"REVISAR","OK")</f>
        <v>0</v>
      </c>
      <c r="U3804" s="3">
        <f>IF(ISNUMBER(B3804),"OK","REVISAR")</f>
        <v>0</v>
      </c>
      <c r="V3804" s="3">
        <f>IF(AND(ISNUMBER(K3804),K3804&gt;0,K3804&lt;50),"OK","REVISAR")</f>
        <v>0</v>
      </c>
      <c r="W3804" s="3">
        <f>IF(AND(ISNUMBER(L3804),L3804&gt;0,L3804&lt;1000000),"OK","REVISAR")</f>
        <v>0</v>
      </c>
      <c r="X3804" s="3">
        <f>IF(AND(ISNUMBER(K3804),ISNUMBER(L3804),ISNUMBER(M3804),ISNUMBER(N3804)),IF(ABS(N3804-(K3804*L3804*(1-M3804/100)))&gt;1,"REVISAR","OK"),"REVISAR")</f>
        <v>0</v>
      </c>
      <c r="Y3804" s="3">
        <f>IF(AND(ISNUMBER(SEARCH("@",E3804)),ISNUMBER(SEARCH(".",E3804))),"OK","REVISAR")</f>
        <v>0</v>
      </c>
      <c r="Z3804" s="3">
        <f>IF(COUNTIF($A$2:$A$5001,A3804)&gt;1,"REVISAR","OK")</f>
        <v>0</v>
      </c>
    </row>
    <row r="3805">
      <c r="A3805" s="3">
        <v>3804</v>
      </c>
      <c r="B3805" s="4">
        <v>45610</v>
      </c>
      <c r="C3805" s="3" t="inlineStr">
        <is>
          <t>Valentina Díaz</t>
        </is>
      </c>
      <c r="D3805" s="3" t="inlineStr">
        <is>
          <t>43915512</t>
        </is>
      </c>
      <c r="E3805" s="3" t="inlineStr">
        <is>
          <t>cliente320@</t>
        </is>
      </c>
      <c r="F3805" s="3" t="inlineStr">
        <is>
          <t>+54 9 2326 325982</t>
        </is>
      </c>
      <c r="H3805" s="3" t="inlineStr">
        <is>
          <t>Buenos Aires</t>
        </is>
      </c>
      <c r="I3805" s="3" t="inlineStr">
        <is>
          <t>Cable USB-C</t>
        </is>
      </c>
      <c r="J3805" s="3" t="inlineStr">
        <is>
          <t>tecnologia</t>
        </is>
      </c>
      <c r="K3805" s="3">
        <v>3</v>
      </c>
      <c r="L3805" s="5">
        <v>101308.21</v>
      </c>
      <c r="M3805" s="3">
        <v>0</v>
      </c>
      <c r="N3805" s="5">
        <v>303924.63</v>
      </c>
      <c r="O3805" s="3" t="inlineStr">
        <is>
          <t>efectivo</t>
        </is>
      </c>
      <c r="Q3805" s="3" t="inlineStr">
        <is>
          <t>Centro</t>
        </is>
      </c>
      <c r="R3805" s="3" t="inlineStr">
        <is>
          <t>Entregado</t>
        </is>
      </c>
      <c r="S3805" s="3" t="inlineStr">
        <is>
          <t>Duplicado probable</t>
        </is>
      </c>
      <c r="T3805" s="3">
        <f>IF(COUNTA(A3805:S3805)&lt;19,"REVISAR","OK")</f>
        <v>0</v>
      </c>
      <c r="U3805" s="3">
        <f>IF(ISNUMBER(B3805),"OK","REVISAR")</f>
        <v>0</v>
      </c>
      <c r="V3805" s="3">
        <f>IF(AND(ISNUMBER(K3805),K3805&gt;0,K3805&lt;50),"OK","REVISAR")</f>
        <v>0</v>
      </c>
      <c r="W3805" s="3">
        <f>IF(AND(ISNUMBER(L3805),L3805&gt;0,L3805&lt;1000000),"OK","REVISAR")</f>
        <v>0</v>
      </c>
      <c r="X3805" s="3">
        <f>IF(AND(ISNUMBER(K3805),ISNUMBER(L3805),ISNUMBER(M3805),ISNUMBER(N3805)),IF(ABS(N3805-(K3805*L3805*(1-M3805/100)))&gt;1,"REVISAR","OK"),"REVISAR")</f>
        <v>0</v>
      </c>
      <c r="Y3805" s="3">
        <f>IF(AND(ISNUMBER(SEARCH("@",E3805)),ISNUMBER(SEARCH(".",E3805))),"OK","REVISAR")</f>
        <v>0</v>
      </c>
      <c r="Z3805" s="3">
        <f>IF(COUNTIF($A$2:$A$5001,A3805)&gt;1,"REVISAR","OK")</f>
        <v>0</v>
      </c>
    </row>
    <row r="3806">
      <c r="A3806" s="3">
        <v>3805</v>
      </c>
      <c r="B3806" s="4">
        <v>45512</v>
      </c>
      <c r="C3806" s="3" t="inlineStr">
        <is>
          <t>Camila Torres</t>
        </is>
      </c>
      <c r="D3806" s="3" t="inlineStr">
        <is>
          <t>22500723</t>
        </is>
      </c>
      <c r="E3806" s="3" t="inlineStr">
        <is>
          <t>cliente881@</t>
        </is>
      </c>
      <c r="F3806" s="3" t="inlineStr">
        <is>
          <t>+54 9 2326 883920</t>
        </is>
      </c>
      <c r="G3806" s="3" t="inlineStr">
        <is>
          <t>Buenos Aires</t>
        </is>
      </c>
      <c r="I3806" s="3" t="inlineStr">
        <is>
          <t>Monitor 24</t>
        </is>
      </c>
      <c r="J3806" s="3" t="inlineStr">
        <is>
          <t>tecnologia</t>
        </is>
      </c>
      <c r="K3806" s="3">
        <v>4</v>
      </c>
      <c r="L3806" s="5">
        <v>162140.88</v>
      </c>
      <c r="M3806" s="3">
        <v>10</v>
      </c>
      <c r="N3806" s="5">
        <v>583707.17</v>
      </c>
      <c r="O3806" s="3" t="inlineStr">
        <is>
          <t>Cheque</t>
        </is>
      </c>
      <c r="P3806" s="3" t="inlineStr">
        <is>
          <t>Sin vendedor</t>
        </is>
      </c>
      <c r="Q3806" s="3" t="inlineStr">
        <is>
          <t>Online</t>
        </is>
      </c>
      <c r="R3806" s="3" t="inlineStr">
        <is>
          <t>entregado</t>
        </is>
      </c>
      <c r="S3806" s="3" t="inlineStr">
        <is>
          <t>Cliente reclama demora</t>
        </is>
      </c>
      <c r="T3806" s="3">
        <f>IF(COUNTA(A3806:S3806)&lt;19,"REVISAR","OK")</f>
        <v>0</v>
      </c>
      <c r="U3806" s="3">
        <f>IF(ISNUMBER(B3806),"OK","REVISAR")</f>
        <v>0</v>
      </c>
      <c r="V3806" s="3">
        <f>IF(AND(ISNUMBER(K3806),K3806&gt;0,K3806&lt;50),"OK","REVISAR")</f>
        <v>0</v>
      </c>
      <c r="W3806" s="3">
        <f>IF(AND(ISNUMBER(L3806),L3806&gt;0,L3806&lt;1000000),"OK","REVISAR")</f>
        <v>0</v>
      </c>
      <c r="X3806" s="3">
        <f>IF(AND(ISNUMBER(K3806),ISNUMBER(L3806),ISNUMBER(M3806),ISNUMBER(N3806)),IF(ABS(N3806-(K3806*L3806*(1-M3806/100)))&gt;1,"REVISAR","OK"),"REVISAR")</f>
        <v>0</v>
      </c>
      <c r="Y3806" s="3">
        <f>IF(AND(ISNUMBER(SEARCH("@",E3806)),ISNUMBER(SEARCH(".",E3806))),"OK","REVISAR")</f>
        <v>0</v>
      </c>
      <c r="Z3806" s="3">
        <f>IF(COUNTIF($A$2:$A$5001,A3806)&gt;1,"REVISAR","OK")</f>
        <v>0</v>
      </c>
    </row>
    <row r="3807">
      <c r="A3807" s="3">
        <v>3806</v>
      </c>
      <c r="B3807" s="4">
        <v>45428</v>
      </c>
      <c r="C3807" s="3" t="inlineStr">
        <is>
          <t>María Gómez</t>
        </is>
      </c>
      <c r="D3807" s="3" t="inlineStr">
        <is>
          <t>42507439</t>
        </is>
      </c>
      <c r="E3807" s="3" t="inlineStr">
        <is>
          <t>cliente252@hotmial.com</t>
        </is>
      </c>
      <c r="F3807" s="3" t="inlineStr">
        <is>
          <t>+54 9 2326 839375</t>
        </is>
      </c>
      <c r="G3807" s="3" t="inlineStr">
        <is>
          <t>Mar del Plata</t>
        </is>
      </c>
      <c r="I3807" s="3" t="inlineStr">
        <is>
          <t>Webcam HD</t>
        </is>
      </c>
      <c r="J3807" s="3" t="inlineStr">
        <is>
          <t>Hogar</t>
        </is>
      </c>
      <c r="K3807" s="3">
        <v>7</v>
      </c>
      <c r="L3807" s="5">
        <v>-25000</v>
      </c>
      <c r="M3807" s="3">
        <v>10</v>
      </c>
      <c r="N3807" s="5">
        <v>-157500</v>
      </c>
      <c r="O3807" s="3" t="inlineStr">
        <is>
          <t>MercadoPago</t>
        </is>
      </c>
      <c r="P3807" s="3" t="inlineStr">
        <is>
          <t>Sin vendedor</t>
        </is>
      </c>
      <c r="R3807" s="3" t="inlineStr">
        <is>
          <t>No aplica</t>
        </is>
      </c>
      <c r="S3807" s="3" t="inlineStr">
        <is>
          <t>Duplicado probable</t>
        </is>
      </c>
      <c r="T3807" s="3">
        <f>IF(COUNTA(A3807:S3807)&lt;19,"REVISAR","OK")</f>
        <v>0</v>
      </c>
      <c r="U3807" s="3">
        <f>IF(ISNUMBER(B3807),"OK","REVISAR")</f>
        <v>0</v>
      </c>
      <c r="V3807" s="3">
        <f>IF(AND(ISNUMBER(K3807),K3807&gt;0,K3807&lt;50),"OK","REVISAR")</f>
        <v>0</v>
      </c>
      <c r="W3807" s="3">
        <f>IF(AND(ISNUMBER(L3807),L3807&gt;0,L3807&lt;1000000),"OK","REVISAR")</f>
        <v>0</v>
      </c>
      <c r="X3807" s="3">
        <f>IF(AND(ISNUMBER(K3807),ISNUMBER(L3807),ISNUMBER(M3807),ISNUMBER(N3807)),IF(ABS(N3807-(K3807*L3807*(1-M3807/100)))&gt;1,"REVISAR","OK"),"REVISAR")</f>
        <v>0</v>
      </c>
      <c r="Y3807" s="3">
        <f>IF(AND(ISNUMBER(SEARCH("@",E3807)),ISNUMBER(SEARCH(".",E3807))),"OK","REVISAR")</f>
        <v>0</v>
      </c>
      <c r="Z3807" s="3">
        <f>IF(COUNTIF($A$2:$A$5001,A3807)&gt;1,"REVISAR","OK")</f>
        <v>0</v>
      </c>
    </row>
    <row r="3808">
      <c r="A3808" s="3">
        <v>3807</v>
      </c>
      <c r="B3808" s="4">
        <v>45736</v>
      </c>
      <c r="D3808" s="3" t="inlineStr">
        <is>
          <t>22245819</t>
        </is>
      </c>
      <c r="E3808" s="3" t="inlineStr">
        <is>
          <t>cliente608@gmail.com</t>
        </is>
      </c>
      <c r="F3808" s="3" t="inlineStr">
        <is>
          <t>+54 9 2326 917944</t>
        </is>
      </c>
      <c r="G3808" s="3" t="inlineStr">
        <is>
          <t>Capital Federal</t>
        </is>
      </c>
      <c r="H3808" s="3" t="inlineStr">
        <is>
          <t>Mendoza</t>
        </is>
      </c>
      <c r="I3808" s="3" t="inlineStr">
        <is>
          <t>Cable USB-C</t>
        </is>
      </c>
      <c r="K3808" s="3">
        <v>1</v>
      </c>
      <c r="L3808" s="5">
        <v>155151.92</v>
      </c>
      <c r="M3808" s="3">
        <v>0</v>
      </c>
      <c r="N3808" s="5">
        <v>155151.92</v>
      </c>
      <c r="P3808" s="3" t="inlineStr">
        <is>
          <t>Lucas</t>
        </is>
      </c>
      <c r="Q3808" s="3" t="inlineStr">
        <is>
          <t>local 1</t>
        </is>
      </c>
      <c r="R3808" s="3" t="inlineStr">
        <is>
          <t>Entregado</t>
        </is>
      </c>
      <c r="S3808" s="3" t="inlineStr">
        <is>
          <t>Dirección incompleta</t>
        </is>
      </c>
      <c r="T3808" s="3">
        <f>IF(COUNTA(A3808:S3808)&lt;19,"REVISAR","OK")</f>
        <v>0</v>
      </c>
      <c r="U3808" s="3">
        <f>IF(ISNUMBER(B3808),"OK","REVISAR")</f>
        <v>0</v>
      </c>
      <c r="V3808" s="3">
        <f>IF(AND(ISNUMBER(K3808),K3808&gt;0,K3808&lt;50),"OK","REVISAR")</f>
        <v>0</v>
      </c>
      <c r="W3808" s="3">
        <f>IF(AND(ISNUMBER(L3808),L3808&gt;0,L3808&lt;1000000),"OK","REVISAR")</f>
        <v>0</v>
      </c>
      <c r="X3808" s="3">
        <f>IF(AND(ISNUMBER(K3808),ISNUMBER(L3808),ISNUMBER(M3808),ISNUMBER(N3808)),IF(ABS(N3808-(K3808*L3808*(1-M3808/100)))&gt;1,"REVISAR","OK"),"REVISAR")</f>
        <v>0</v>
      </c>
      <c r="Y3808" s="3">
        <f>IF(AND(ISNUMBER(SEARCH("@",E3808)),ISNUMBER(SEARCH(".",E3808))),"OK","REVISAR")</f>
        <v>0</v>
      </c>
      <c r="Z3808" s="3">
        <f>IF(COUNTIF($A$2:$A$5001,A3808)&gt;1,"REVISAR","OK")</f>
        <v>0</v>
      </c>
    </row>
    <row r="3809">
      <c r="A3809" s="3">
        <v>3808</v>
      </c>
      <c r="B3809" s="4">
        <v>45393</v>
      </c>
      <c r="D3809" s="3" t="inlineStr">
        <is>
          <t>26884637</t>
        </is>
      </c>
      <c r="E3809" s="3" t="inlineStr">
        <is>
          <t>cliente152@gmai.com</t>
        </is>
      </c>
      <c r="F3809" s="3" t="inlineStr">
        <is>
          <t>+54 9 2326 974047</t>
        </is>
      </c>
      <c r="G3809" s="3" t="inlineStr">
        <is>
          <t>San Antonio de Areco</t>
        </is>
      </c>
      <c r="H3809" s="3" t="inlineStr">
        <is>
          <t>buenos aires</t>
        </is>
      </c>
      <c r="I3809" s="3" t="inlineStr">
        <is>
          <t>Teclado mecánico</t>
        </is>
      </c>
      <c r="J3809" s="3" t="inlineStr">
        <is>
          <t>perifericos</t>
        </is>
      </c>
      <c r="K3809" s="3">
        <v>2</v>
      </c>
      <c r="L3809" s="5">
        <v>132746.17</v>
      </c>
      <c r="M3809" s="3">
        <v>25</v>
      </c>
      <c r="N3809" s="5">
        <v>199119.26</v>
      </c>
      <c r="O3809" s="3" t="inlineStr">
        <is>
          <t>MercadoPago</t>
        </is>
      </c>
      <c r="P3809" s="3" t="inlineStr">
        <is>
          <t>Lucas</t>
        </is>
      </c>
      <c r="Q3809" s="3" t="inlineStr">
        <is>
          <t>Norte</t>
        </is>
      </c>
      <c r="R3809" s="3" t="inlineStr">
        <is>
          <t>Entregado</t>
        </is>
      </c>
      <c r="S3809" s="3" t="inlineStr">
        <is>
          <t>sin observaciones</t>
        </is>
      </c>
      <c r="T3809" s="3">
        <f>IF(COUNTA(A3809:S3809)&lt;19,"REVISAR","OK")</f>
        <v>0</v>
      </c>
      <c r="U3809" s="3">
        <f>IF(ISNUMBER(B3809),"OK","REVISAR")</f>
        <v>0</v>
      </c>
      <c r="V3809" s="3">
        <f>IF(AND(ISNUMBER(K3809),K3809&gt;0,K3809&lt;50),"OK","REVISAR")</f>
        <v>0</v>
      </c>
      <c r="W3809" s="3">
        <f>IF(AND(ISNUMBER(L3809),L3809&gt;0,L3809&lt;1000000),"OK","REVISAR")</f>
        <v>0</v>
      </c>
      <c r="X3809" s="3">
        <f>IF(AND(ISNUMBER(K3809),ISNUMBER(L3809),ISNUMBER(M3809),ISNUMBER(N3809)),IF(ABS(N3809-(K3809*L3809*(1-M3809/100)))&gt;1,"REVISAR","OK"),"REVISAR")</f>
        <v>0</v>
      </c>
      <c r="Y3809" s="3">
        <f>IF(AND(ISNUMBER(SEARCH("@",E3809)),ISNUMBER(SEARCH(".",E3809))),"OK","REVISAR")</f>
        <v>0</v>
      </c>
      <c r="Z3809" s="3">
        <f>IF(COUNTIF($A$2:$A$5001,A3809)&gt;1,"REVISAR","OK")</f>
        <v>0</v>
      </c>
    </row>
    <row r="3810">
      <c r="A3810" s="3">
        <v>3809</v>
      </c>
      <c r="B3810" s="4">
        <v>45806</v>
      </c>
      <c r="D3810" s="3" t="inlineStr">
        <is>
          <t>34345581</t>
        </is>
      </c>
      <c r="E3810" s="3" t="inlineStr">
        <is>
          <t>cliente9@</t>
        </is>
      </c>
      <c r="F3810" s="3" t="inlineStr">
        <is>
          <t>+54 9 2326 397136</t>
        </is>
      </c>
      <c r="G3810" s="3" t="inlineStr">
        <is>
          <t>CABA</t>
        </is>
      </c>
      <c r="H3810" s="3" t="inlineStr">
        <is>
          <t>Mendoza</t>
        </is>
      </c>
      <c r="I3810" s="3" t="inlineStr">
        <is>
          <t>Teclado mecánico</t>
        </is>
      </c>
      <c r="J3810" s="3" t="inlineStr">
        <is>
          <t>Periféricos</t>
        </is>
      </c>
      <c r="K3810" s="3">
        <v>7</v>
      </c>
      <c r="L3810" s="5">
        <v>154217.14</v>
      </c>
      <c r="M3810" s="3">
        <v>0</v>
      </c>
      <c r="N3810" s="5">
        <v>1079519.98</v>
      </c>
      <c r="P3810" s="3" t="inlineStr">
        <is>
          <t>Admin</t>
        </is>
      </c>
      <c r="R3810" s="3" t="inlineStr">
        <is>
          <t>Cancelado</t>
        </is>
      </c>
      <c r="S3810" s="3" t="inlineStr">
        <is>
          <t>Pago a confirmar</t>
        </is>
      </c>
      <c r="T3810" s="3">
        <f>IF(COUNTA(A3810:S3810)&lt;19,"REVISAR","OK")</f>
        <v>0</v>
      </c>
      <c r="U3810" s="3">
        <f>IF(ISNUMBER(B3810),"OK","REVISAR")</f>
        <v>0</v>
      </c>
      <c r="V3810" s="3">
        <f>IF(AND(ISNUMBER(K3810),K3810&gt;0,K3810&lt;50),"OK","REVISAR")</f>
        <v>0</v>
      </c>
      <c r="W3810" s="3">
        <f>IF(AND(ISNUMBER(L3810),L3810&gt;0,L3810&lt;1000000),"OK","REVISAR")</f>
        <v>0</v>
      </c>
      <c r="X3810" s="3">
        <f>IF(AND(ISNUMBER(K3810),ISNUMBER(L3810),ISNUMBER(M3810),ISNUMBER(N3810)),IF(ABS(N3810-(K3810*L3810*(1-M3810/100)))&gt;1,"REVISAR","OK"),"REVISAR")</f>
        <v>0</v>
      </c>
      <c r="Y3810" s="3">
        <f>IF(AND(ISNUMBER(SEARCH("@",E3810)),ISNUMBER(SEARCH(".",E3810))),"OK","REVISAR")</f>
        <v>0</v>
      </c>
      <c r="Z3810" s="3">
        <f>IF(COUNTIF($A$2:$A$5001,A3810)&gt;1,"REVISAR","OK")</f>
        <v>0</v>
      </c>
    </row>
    <row r="3811">
      <c r="A3811" s="3">
        <v>3810</v>
      </c>
      <c r="B3811" s="4">
        <v>45439</v>
      </c>
      <c r="C3811" s="3" t="inlineStr">
        <is>
          <t>Carlos López</t>
        </is>
      </c>
      <c r="D3811" s="3" t="inlineStr">
        <is>
          <t>27040783</t>
        </is>
      </c>
      <c r="E3811" s="3" t="inlineStr">
        <is>
          <t>cliente752@sinmail</t>
        </is>
      </c>
      <c r="F3811" s="3" t="inlineStr">
        <is>
          <t>+54 9 2326 883620</t>
        </is>
      </c>
      <c r="G3811" s="3" t="inlineStr">
        <is>
          <t>Córdoba</t>
        </is>
      </c>
      <c r="H3811" s="3" t="inlineStr">
        <is>
          <t>CABA</t>
        </is>
      </c>
      <c r="K3811" s="3">
        <v>1</v>
      </c>
      <c r="L3811" s="5">
        <v>118869.26</v>
      </c>
      <c r="M3811" s="3">
        <v>0</v>
      </c>
      <c r="N3811" s="5">
        <v>118869.26</v>
      </c>
      <c r="O3811" s="3" t="inlineStr">
        <is>
          <t>tarjeta credito</t>
        </is>
      </c>
      <c r="P3811" s="3" t="inlineStr">
        <is>
          <t>Benjamín</t>
        </is>
      </c>
      <c r="Q3811" s="3" t="inlineStr">
        <is>
          <t>Local 1</t>
        </is>
      </c>
      <c r="R3811" s="3" t="inlineStr">
        <is>
          <t>No aplica</t>
        </is>
      </c>
      <c r="S3811" s="3" t="inlineStr">
        <is>
          <t>Producto sin stock</t>
        </is>
      </c>
      <c r="T3811" s="3">
        <f>IF(COUNTA(A3811:S3811)&lt;19,"REVISAR","OK")</f>
        <v>0</v>
      </c>
      <c r="U3811" s="3">
        <f>IF(ISNUMBER(B3811),"OK","REVISAR")</f>
        <v>0</v>
      </c>
      <c r="V3811" s="3">
        <f>IF(AND(ISNUMBER(K3811),K3811&gt;0,K3811&lt;50),"OK","REVISAR")</f>
        <v>0</v>
      </c>
      <c r="W3811" s="3">
        <f>IF(AND(ISNUMBER(L3811),L3811&gt;0,L3811&lt;1000000),"OK","REVISAR")</f>
        <v>0</v>
      </c>
      <c r="X3811" s="3">
        <f>IF(AND(ISNUMBER(K3811),ISNUMBER(L3811),ISNUMBER(M3811),ISNUMBER(N3811)),IF(ABS(N3811-(K3811*L3811*(1-M3811/100)))&gt;1,"REVISAR","OK"),"REVISAR")</f>
        <v>0</v>
      </c>
      <c r="Y3811" s="3">
        <f>IF(AND(ISNUMBER(SEARCH("@",E3811)),ISNUMBER(SEARCH(".",E3811))),"OK","REVISAR")</f>
        <v>0</v>
      </c>
      <c r="Z3811" s="3">
        <f>IF(COUNTIF($A$2:$A$5001,A3811)&gt;1,"REVISAR","OK")</f>
        <v>0</v>
      </c>
    </row>
    <row r="3812">
      <c r="A3812" s="3">
        <v>3811</v>
      </c>
      <c r="B3812" s="4">
        <v>45626</v>
      </c>
      <c r="C3812" s="3" t="inlineStr">
        <is>
          <t>Martín Fernández</t>
        </is>
      </c>
      <c r="D3812" s="3" t="inlineStr">
        <is>
          <t>30069564</t>
        </is>
      </c>
      <c r="E3812" s="3" t="inlineStr">
        <is>
          <t>cliente149@sinmail</t>
        </is>
      </c>
      <c r="F3812" s="3" t="inlineStr">
        <is>
          <t>+54 9 2326 448925</t>
        </is>
      </c>
      <c r="H3812" s="3" t="inlineStr">
        <is>
          <t>Santa Fe</t>
        </is>
      </c>
      <c r="I3812" s="3" t="inlineStr">
        <is>
          <t>Teclado mecánico</t>
        </is>
      </c>
      <c r="J3812" s="3" t="inlineStr">
        <is>
          <t>Audio</t>
        </is>
      </c>
      <c r="K3812" s="3">
        <v>6</v>
      </c>
      <c r="L3812" s="5">
        <v>127727.76</v>
      </c>
      <c r="M3812" s="3">
        <v>0</v>
      </c>
      <c r="N3812" s="5">
        <v>766366.5600000001</v>
      </c>
      <c r="O3812" s="3" t="inlineStr">
        <is>
          <t>Efectivo</t>
        </is>
      </c>
      <c r="Q3812" s="3" t="inlineStr">
        <is>
          <t>local 1</t>
        </is>
      </c>
      <c r="R3812" s="3" t="inlineStr">
        <is>
          <t>entregado</t>
        </is>
      </c>
      <c r="S3812" s="3" t="inlineStr">
        <is>
          <t>Cliente reclama demora</t>
        </is>
      </c>
      <c r="T3812" s="3">
        <f>IF(COUNTA(A3812:S3812)&lt;19,"REVISAR","OK")</f>
        <v>0</v>
      </c>
      <c r="U3812" s="3">
        <f>IF(ISNUMBER(B3812),"OK","REVISAR")</f>
        <v>0</v>
      </c>
      <c r="V3812" s="3">
        <f>IF(AND(ISNUMBER(K3812),K3812&gt;0,K3812&lt;50),"OK","REVISAR")</f>
        <v>0</v>
      </c>
      <c r="W3812" s="3">
        <f>IF(AND(ISNUMBER(L3812),L3812&gt;0,L3812&lt;1000000),"OK","REVISAR")</f>
        <v>0</v>
      </c>
      <c r="X3812" s="3">
        <f>IF(AND(ISNUMBER(K3812),ISNUMBER(L3812),ISNUMBER(M3812),ISNUMBER(N3812)),IF(ABS(N3812-(K3812*L3812*(1-M3812/100)))&gt;1,"REVISAR","OK"),"REVISAR")</f>
        <v>0</v>
      </c>
      <c r="Y3812" s="3">
        <f>IF(AND(ISNUMBER(SEARCH("@",E3812)),ISNUMBER(SEARCH(".",E3812))),"OK","REVISAR")</f>
        <v>0</v>
      </c>
      <c r="Z3812" s="3">
        <f>IF(COUNTIF($A$2:$A$5001,A3812)&gt;1,"REVISAR","OK")</f>
        <v>0</v>
      </c>
    </row>
    <row r="3813">
      <c r="A3813" s="3">
        <v>3812</v>
      </c>
      <c r="B3813" s="4">
        <v>45752</v>
      </c>
      <c r="D3813" s="3" t="inlineStr">
        <is>
          <t>24328738</t>
        </is>
      </c>
      <c r="E3813" s="3" t="inlineStr">
        <is>
          <t>cliente355@outlook.com</t>
        </is>
      </c>
      <c r="F3813" s="3" t="inlineStr">
        <is>
          <t>+54 9 2326 107235</t>
        </is>
      </c>
      <c r="G3813" s="3" t="inlineStr">
        <is>
          <t>Mendoza</t>
        </is>
      </c>
      <c r="H3813" s="3" t="inlineStr">
        <is>
          <t>Córdoba</t>
        </is>
      </c>
      <c r="I3813" s="3" t="inlineStr">
        <is>
          <t>Producto desconocido</t>
        </is>
      </c>
      <c r="K3813" s="3">
        <v>1</v>
      </c>
      <c r="L3813" s="5">
        <v>130750.62</v>
      </c>
      <c r="M3813" s="3">
        <v>0</v>
      </c>
      <c r="N3813" s="5">
        <v>130750.62</v>
      </c>
      <c r="O3813" s="3" t="inlineStr">
        <is>
          <t>Transferencia</t>
        </is>
      </c>
      <c r="Q3813" s="3" t="inlineStr">
        <is>
          <t>Centro</t>
        </is>
      </c>
      <c r="T3813" s="3">
        <f>IF(COUNTA(A3813:S3813)&lt;19,"REVISAR","OK")</f>
        <v>0</v>
      </c>
      <c r="U3813" s="3">
        <f>IF(ISNUMBER(B3813),"OK","REVISAR")</f>
        <v>0</v>
      </c>
      <c r="V3813" s="3">
        <f>IF(AND(ISNUMBER(K3813),K3813&gt;0,K3813&lt;50),"OK","REVISAR")</f>
        <v>0</v>
      </c>
      <c r="W3813" s="3">
        <f>IF(AND(ISNUMBER(L3813),L3813&gt;0,L3813&lt;1000000),"OK","REVISAR")</f>
        <v>0</v>
      </c>
      <c r="X3813" s="3">
        <f>IF(AND(ISNUMBER(K3813),ISNUMBER(L3813),ISNUMBER(M3813),ISNUMBER(N3813)),IF(ABS(N3813-(K3813*L3813*(1-M3813/100)))&gt;1,"REVISAR","OK"),"REVISAR")</f>
        <v>0</v>
      </c>
      <c r="Y3813" s="3">
        <f>IF(AND(ISNUMBER(SEARCH("@",E3813)),ISNUMBER(SEARCH(".",E3813))),"OK","REVISAR")</f>
        <v>0</v>
      </c>
      <c r="Z3813" s="3">
        <f>IF(COUNTIF($A$2:$A$5001,A3813)&gt;1,"REVISAR","OK")</f>
        <v>0</v>
      </c>
    </row>
    <row r="3814">
      <c r="A3814" s="3">
        <v>3813</v>
      </c>
      <c r="B3814" s="4">
        <v>45517</v>
      </c>
      <c r="C3814" s="3" t="inlineStr">
        <is>
          <t>Ana Martínez</t>
        </is>
      </c>
      <c r="D3814" s="3" t="inlineStr">
        <is>
          <t>26441172</t>
        </is>
      </c>
      <c r="E3814" s="3" t="inlineStr">
        <is>
          <t>cliente829@sinmail</t>
        </is>
      </c>
      <c r="F3814" s="3" t="inlineStr">
        <is>
          <t>+54 9 2326 312932</t>
        </is>
      </c>
      <c r="G3814" s="3" t="inlineStr">
        <is>
          <t>Rosario</t>
        </is>
      </c>
      <c r="H3814" s="3" t="inlineStr">
        <is>
          <t>Santa Fe</t>
        </is>
      </c>
      <c r="I3814" s="3" t="inlineStr">
        <is>
          <t>Disco SSD 480GB</t>
        </is>
      </c>
      <c r="K3814" s="3">
        <v>5</v>
      </c>
      <c r="L3814" s="5">
        <v>124112.72</v>
      </c>
      <c r="M3814" s="3">
        <v>0</v>
      </c>
      <c r="N3814" s="5">
        <v>620563.6</v>
      </c>
      <c r="O3814" s="3" t="inlineStr">
        <is>
          <t>tarjeta credito</t>
        </is>
      </c>
      <c r="P3814" s="3" t="inlineStr">
        <is>
          <t>Sin vendedor</t>
        </is>
      </c>
      <c r="Q3814" s="3" t="inlineStr">
        <is>
          <t>Online</t>
        </is>
      </c>
      <c r="R3814" s="3" t="inlineStr">
        <is>
          <t>pendiente</t>
        </is>
      </c>
      <c r="T3814" s="3">
        <f>IF(COUNTA(A3814:S3814)&lt;19,"REVISAR","OK")</f>
        <v>0</v>
      </c>
      <c r="U3814" s="3">
        <f>IF(ISNUMBER(B3814),"OK","REVISAR")</f>
        <v>0</v>
      </c>
      <c r="V3814" s="3">
        <f>IF(AND(ISNUMBER(K3814),K3814&gt;0,K3814&lt;50),"OK","REVISAR")</f>
        <v>0</v>
      </c>
      <c r="W3814" s="3">
        <f>IF(AND(ISNUMBER(L3814),L3814&gt;0,L3814&lt;1000000),"OK","REVISAR")</f>
        <v>0</v>
      </c>
      <c r="X3814" s="3">
        <f>IF(AND(ISNUMBER(K3814),ISNUMBER(L3814),ISNUMBER(M3814),ISNUMBER(N3814)),IF(ABS(N3814-(K3814*L3814*(1-M3814/100)))&gt;1,"REVISAR","OK"),"REVISAR")</f>
        <v>0</v>
      </c>
      <c r="Y3814" s="3">
        <f>IF(AND(ISNUMBER(SEARCH("@",E3814)),ISNUMBER(SEARCH(".",E3814))),"OK","REVISAR")</f>
        <v>0</v>
      </c>
      <c r="Z3814" s="3">
        <f>IF(COUNTIF($A$2:$A$5001,A3814)&gt;1,"REVISAR","OK")</f>
        <v>0</v>
      </c>
    </row>
    <row r="3815">
      <c r="A3815" s="3">
        <v>3814</v>
      </c>
      <c r="B3815" s="4">
        <v>45460</v>
      </c>
      <c r="C3815" s="3" t="inlineStr">
        <is>
          <t>Pedro Sánchez</t>
        </is>
      </c>
      <c r="D3815" s="3" t="inlineStr">
        <is>
          <t>33463323</t>
        </is>
      </c>
      <c r="E3815" s="3" t="inlineStr">
        <is>
          <t>cliente62@hotmial.com</t>
        </is>
      </c>
      <c r="F3815" s="3" t="inlineStr">
        <is>
          <t>+54 9 2326 367205</t>
        </is>
      </c>
      <c r="G3815" s="3" t="inlineStr">
        <is>
          <t>Bs As</t>
        </is>
      </c>
      <c r="H3815" s="3" t="inlineStr">
        <is>
          <t>Santa Fe</t>
        </is>
      </c>
      <c r="I3815" s="3" t="inlineStr">
        <is>
          <t>Monitor 24</t>
        </is>
      </c>
      <c r="K3815" s="3">
        <v>8</v>
      </c>
      <c r="L3815" s="5">
        <v>137965.61</v>
      </c>
      <c r="M3815" s="3">
        <v>0</v>
      </c>
      <c r="N3815" s="5">
        <v>1103724.88</v>
      </c>
      <c r="O3815" s="3" t="inlineStr">
        <is>
          <t>Cheque</t>
        </is>
      </c>
      <c r="P3815" s="3" t="inlineStr">
        <is>
          <t>Paul</t>
        </is>
      </c>
      <c r="R3815" s="3" t="inlineStr">
        <is>
          <t>Entregado</t>
        </is>
      </c>
      <c r="S3815" s="3" t="inlineStr">
        <is>
          <t>Cliente reclama demora</t>
        </is>
      </c>
      <c r="T3815" s="3">
        <f>IF(COUNTA(A3815:S3815)&lt;19,"REVISAR","OK")</f>
        <v>0</v>
      </c>
      <c r="U3815" s="3">
        <f>IF(ISNUMBER(B3815),"OK","REVISAR")</f>
        <v>0</v>
      </c>
      <c r="V3815" s="3">
        <f>IF(AND(ISNUMBER(K3815),K3815&gt;0,K3815&lt;50),"OK","REVISAR")</f>
        <v>0</v>
      </c>
      <c r="W3815" s="3">
        <f>IF(AND(ISNUMBER(L3815),L3815&gt;0,L3815&lt;1000000),"OK","REVISAR")</f>
        <v>0</v>
      </c>
      <c r="X3815" s="3">
        <f>IF(AND(ISNUMBER(K3815),ISNUMBER(L3815),ISNUMBER(M3815),ISNUMBER(N3815)),IF(ABS(N3815-(K3815*L3815*(1-M3815/100)))&gt;1,"REVISAR","OK"),"REVISAR")</f>
        <v>0</v>
      </c>
      <c r="Y3815" s="3">
        <f>IF(AND(ISNUMBER(SEARCH("@",E3815)),ISNUMBER(SEARCH(".",E3815))),"OK","REVISAR")</f>
        <v>0</v>
      </c>
      <c r="Z3815" s="3">
        <f>IF(COUNTIF($A$2:$A$5001,A3815)&gt;1,"REVISAR","OK")</f>
        <v>0</v>
      </c>
    </row>
    <row r="3816">
      <c r="A3816" s="3">
        <v>3815</v>
      </c>
      <c r="B3816" s="4">
        <v>45541</v>
      </c>
      <c r="C3816" s="3" t="inlineStr">
        <is>
          <t>Camila Torres</t>
        </is>
      </c>
      <c r="D3816" s="3" t="inlineStr">
        <is>
          <t>42153617</t>
        </is>
      </c>
      <c r="E3816" s="3" t="inlineStr">
        <is>
          <t>cliente497@outlook.com</t>
        </is>
      </c>
      <c r="F3816" s="3" t="inlineStr">
        <is>
          <t>+54 9 2326 210530</t>
        </is>
      </c>
      <c r="G3816" s="3" t="inlineStr">
        <is>
          <t>Rosario</t>
        </is>
      </c>
      <c r="H3816" s="3" t="inlineStr">
        <is>
          <t>Bs.As</t>
        </is>
      </c>
      <c r="I3816" s="3" t="inlineStr">
        <is>
          <t>Monitor 24</t>
        </is>
      </c>
      <c r="J3816" s="3" t="inlineStr">
        <is>
          <t>tecnologia</t>
        </is>
      </c>
      <c r="K3816" s="3">
        <v>4</v>
      </c>
      <c r="L3816" s="5">
        <v>30901.79</v>
      </c>
      <c r="M3816" s="3">
        <v>10</v>
      </c>
      <c r="N3816" s="5">
        <v>111246.44</v>
      </c>
      <c r="O3816" s="3" t="inlineStr">
        <is>
          <t>Efectivo</t>
        </is>
      </c>
      <c r="P3816" s="3" t="inlineStr">
        <is>
          <t>Lucas</t>
        </is>
      </c>
      <c r="R3816" s="3" t="inlineStr">
        <is>
          <t>No aplica</t>
        </is>
      </c>
      <c r="S3816" s="3" t="inlineStr">
        <is>
          <t>Precio cargado manualmente</t>
        </is>
      </c>
      <c r="T3816" s="3">
        <f>IF(COUNTA(A3816:S3816)&lt;19,"REVISAR","OK")</f>
        <v>0</v>
      </c>
      <c r="U3816" s="3">
        <f>IF(ISNUMBER(B3816),"OK","REVISAR")</f>
        <v>0</v>
      </c>
      <c r="V3816" s="3">
        <f>IF(AND(ISNUMBER(K3816),K3816&gt;0,K3816&lt;50),"OK","REVISAR")</f>
        <v>0</v>
      </c>
      <c r="W3816" s="3">
        <f>IF(AND(ISNUMBER(L3816),L3816&gt;0,L3816&lt;1000000),"OK","REVISAR")</f>
        <v>0</v>
      </c>
      <c r="X3816" s="3">
        <f>IF(AND(ISNUMBER(K3816),ISNUMBER(L3816),ISNUMBER(M3816),ISNUMBER(N3816)),IF(ABS(N3816-(K3816*L3816*(1-M3816/100)))&gt;1,"REVISAR","OK"),"REVISAR")</f>
        <v>0</v>
      </c>
      <c r="Y3816" s="3">
        <f>IF(AND(ISNUMBER(SEARCH("@",E3816)),ISNUMBER(SEARCH(".",E3816))),"OK","REVISAR")</f>
        <v>0</v>
      </c>
      <c r="Z3816" s="3">
        <f>IF(COUNTIF($A$2:$A$5001,A3816)&gt;1,"REVISAR","OK")</f>
        <v>0</v>
      </c>
    </row>
    <row r="3817">
      <c r="A3817" s="3">
        <v>3816</v>
      </c>
      <c r="B3817" s="4">
        <v>45702</v>
      </c>
      <c r="C3817" s="3" t="inlineStr">
        <is>
          <t>María Gómez</t>
        </is>
      </c>
      <c r="D3817" s="3" t="inlineStr">
        <is>
          <t>123</t>
        </is>
      </c>
      <c r="E3817" s="3" t="inlineStr">
        <is>
          <t>cliente767@</t>
        </is>
      </c>
      <c r="F3817" s="3" t="inlineStr">
        <is>
          <t>+54 9 2326 585751</t>
        </is>
      </c>
      <c r="G3817" s="3" t="inlineStr">
        <is>
          <t>Bs As</t>
        </is>
      </c>
      <c r="H3817" s="3" t="inlineStr">
        <is>
          <t>Santa Fe</t>
        </is>
      </c>
      <c r="I3817" s="3" t="inlineStr">
        <is>
          <t>Cable USB-C</t>
        </is>
      </c>
      <c r="J3817" s="3" t="inlineStr">
        <is>
          <t>Hogar</t>
        </is>
      </c>
      <c r="K3817" s="3">
        <v>6</v>
      </c>
      <c r="L3817" s="5">
        <v>28048.09</v>
      </c>
      <c r="M3817" s="3">
        <v>0</v>
      </c>
      <c r="N3817" s="5">
        <v>168288.54</v>
      </c>
      <c r="O3817" s="3" t="inlineStr">
        <is>
          <t>MercadoPago</t>
        </is>
      </c>
      <c r="Q3817" s="3" t="inlineStr">
        <is>
          <t>Sucursal Centro</t>
        </is>
      </c>
      <c r="R3817" s="3" t="inlineStr">
        <is>
          <t>entregado</t>
        </is>
      </c>
      <c r="S3817" s="3" t="inlineStr">
        <is>
          <t>Precio cargado manualmente</t>
        </is>
      </c>
      <c r="T3817" s="3">
        <f>IF(COUNTA(A3817:S3817)&lt;19,"REVISAR","OK")</f>
        <v>0</v>
      </c>
      <c r="U3817" s="3">
        <f>IF(ISNUMBER(B3817),"OK","REVISAR")</f>
        <v>0</v>
      </c>
      <c r="V3817" s="3">
        <f>IF(AND(ISNUMBER(K3817),K3817&gt;0,K3817&lt;50),"OK","REVISAR")</f>
        <v>0</v>
      </c>
      <c r="W3817" s="3">
        <f>IF(AND(ISNUMBER(L3817),L3817&gt;0,L3817&lt;1000000),"OK","REVISAR")</f>
        <v>0</v>
      </c>
      <c r="X3817" s="3">
        <f>IF(AND(ISNUMBER(K3817),ISNUMBER(L3817),ISNUMBER(M3817),ISNUMBER(N3817)),IF(ABS(N3817-(K3817*L3817*(1-M3817/100)))&gt;1,"REVISAR","OK"),"REVISAR")</f>
        <v>0</v>
      </c>
      <c r="Y3817" s="3">
        <f>IF(AND(ISNUMBER(SEARCH("@",E3817)),ISNUMBER(SEARCH(".",E3817))),"OK","REVISAR")</f>
        <v>0</v>
      </c>
      <c r="Z3817" s="3">
        <f>IF(COUNTIF($A$2:$A$5001,A3817)&gt;1,"REVISAR","OK")</f>
        <v>0</v>
      </c>
    </row>
    <row r="3818">
      <c r="A3818" s="3">
        <v>3817</v>
      </c>
      <c r="B3818" s="4">
        <v>45409</v>
      </c>
      <c r="C3818" s="3" t="inlineStr">
        <is>
          <t>Cliente Sin Nombre</t>
        </is>
      </c>
      <c r="D3818" s="3" t="inlineStr">
        <is>
          <t>27720427</t>
        </is>
      </c>
      <c r="E3818" s="3" t="inlineStr">
        <is>
          <t>cliente779@gmail.com</t>
        </is>
      </c>
      <c r="F3818" s="3" t="inlineStr">
        <is>
          <t>+54 9 2326 917367</t>
        </is>
      </c>
      <c r="G3818" s="3" t="inlineStr">
        <is>
          <t>Mendoza</t>
        </is>
      </c>
      <c r="H3818" s="3" t="inlineStr">
        <is>
          <t>Mendoza</t>
        </is>
      </c>
      <c r="J3818" s="3" t="inlineStr">
        <is>
          <t>tecnologia</t>
        </is>
      </c>
      <c r="K3818" s="3">
        <v>5</v>
      </c>
      <c r="L3818" s="5">
        <v>118625.56</v>
      </c>
      <c r="M3818" s="3">
        <v>0</v>
      </c>
      <c r="N3818" s="5">
        <v>593127.8</v>
      </c>
      <c r="O3818" s="3" t="inlineStr">
        <is>
          <t>Mercado Pago</t>
        </is>
      </c>
      <c r="P3818" s="3" t="inlineStr">
        <is>
          <t>Sofía</t>
        </is>
      </c>
      <c r="T3818" s="3">
        <f>IF(COUNTA(A3818:S3818)&lt;19,"REVISAR","OK")</f>
        <v>0</v>
      </c>
      <c r="U3818" s="3">
        <f>IF(ISNUMBER(B3818),"OK","REVISAR")</f>
        <v>0</v>
      </c>
      <c r="V3818" s="3">
        <f>IF(AND(ISNUMBER(K3818),K3818&gt;0,K3818&lt;50),"OK","REVISAR")</f>
        <v>0</v>
      </c>
      <c r="W3818" s="3">
        <f>IF(AND(ISNUMBER(L3818),L3818&gt;0,L3818&lt;1000000),"OK","REVISAR")</f>
        <v>0</v>
      </c>
      <c r="X3818" s="3">
        <f>IF(AND(ISNUMBER(K3818),ISNUMBER(L3818),ISNUMBER(M3818),ISNUMBER(N3818)),IF(ABS(N3818-(K3818*L3818*(1-M3818/100)))&gt;1,"REVISAR","OK"),"REVISAR")</f>
        <v>0</v>
      </c>
      <c r="Y3818" s="3">
        <f>IF(AND(ISNUMBER(SEARCH("@",E3818)),ISNUMBER(SEARCH(".",E3818))),"OK","REVISAR")</f>
        <v>0</v>
      </c>
      <c r="Z3818" s="3">
        <f>IF(COUNTIF($A$2:$A$5001,A3818)&gt;1,"REVISAR","OK")</f>
        <v>0</v>
      </c>
    </row>
    <row r="3819">
      <c r="A3819" s="3">
        <v>3818</v>
      </c>
      <c r="B3819" s="4">
        <v>45341</v>
      </c>
      <c r="C3819" s="3" t="inlineStr">
        <is>
          <t>Pedro Sánchez</t>
        </is>
      </c>
      <c r="D3819" s="3" t="inlineStr">
        <is>
          <t>44201682</t>
        </is>
      </c>
      <c r="E3819" s="3" t="inlineStr">
        <is>
          <t>cliente77@hotmial.com</t>
        </is>
      </c>
      <c r="F3819" s="3" t="inlineStr">
        <is>
          <t>+54 9 2326 725715</t>
        </is>
      </c>
      <c r="G3819" s="3" t="inlineStr">
        <is>
          <t>Capital Federal</t>
        </is>
      </c>
      <c r="H3819" s="3" t="inlineStr">
        <is>
          <t>Córdoba</t>
        </is>
      </c>
      <c r="I3819" s="3" t="inlineStr">
        <is>
          <t>Cable USB-C</t>
        </is>
      </c>
      <c r="J3819" s="3" t="inlineStr">
        <is>
          <t>Sin categoria</t>
        </is>
      </c>
      <c r="K3819" s="3">
        <v>2</v>
      </c>
      <c r="L3819" s="5">
        <v>68457.64999999999</v>
      </c>
      <c r="M3819" s="3">
        <v>5</v>
      </c>
      <c r="N3819" s="5">
        <v>130069.53</v>
      </c>
      <c r="O3819" s="3" t="inlineStr">
        <is>
          <t>transf</t>
        </is>
      </c>
      <c r="P3819" s="3" t="inlineStr">
        <is>
          <t>Benjamín</t>
        </is>
      </c>
      <c r="R3819" s="3" t="inlineStr">
        <is>
          <t>Cancelado</t>
        </is>
      </c>
      <c r="S3819" s="3" t="inlineStr">
        <is>
          <t>Dirección incompleta</t>
        </is>
      </c>
      <c r="T3819" s="3">
        <f>IF(COUNTA(A3819:S3819)&lt;19,"REVISAR","OK")</f>
        <v>0</v>
      </c>
      <c r="U3819" s="3">
        <f>IF(ISNUMBER(B3819),"OK","REVISAR")</f>
        <v>0</v>
      </c>
      <c r="V3819" s="3">
        <f>IF(AND(ISNUMBER(K3819),K3819&gt;0,K3819&lt;50),"OK","REVISAR")</f>
        <v>0</v>
      </c>
      <c r="W3819" s="3">
        <f>IF(AND(ISNUMBER(L3819),L3819&gt;0,L3819&lt;1000000),"OK","REVISAR")</f>
        <v>0</v>
      </c>
      <c r="X3819" s="3">
        <f>IF(AND(ISNUMBER(K3819),ISNUMBER(L3819),ISNUMBER(M3819),ISNUMBER(N3819)),IF(ABS(N3819-(K3819*L3819*(1-M3819/100)))&gt;1,"REVISAR","OK"),"REVISAR")</f>
        <v>0</v>
      </c>
      <c r="Y3819" s="3">
        <f>IF(AND(ISNUMBER(SEARCH("@",E3819)),ISNUMBER(SEARCH(".",E3819))),"OK","REVISAR")</f>
        <v>0</v>
      </c>
      <c r="Z3819" s="3">
        <f>IF(COUNTIF($A$2:$A$5001,A3819)&gt;1,"REVISAR","OK")</f>
        <v>0</v>
      </c>
    </row>
    <row r="3820">
      <c r="A3820" s="3">
        <v>3819</v>
      </c>
      <c r="B3820" s="4">
        <v>45436</v>
      </c>
      <c r="C3820" s="3" t="inlineStr">
        <is>
          <t>Ana Martínez</t>
        </is>
      </c>
      <c r="D3820" s="3" t="inlineStr">
        <is>
          <t>21178895</t>
        </is>
      </c>
      <c r="E3820" s="3" t="inlineStr">
        <is>
          <t>cliente423@</t>
        </is>
      </c>
      <c r="F3820" s="3" t="inlineStr">
        <is>
          <t>+54 9 2326 659457</t>
        </is>
      </c>
      <c r="H3820" s="3" t="inlineStr">
        <is>
          <t>CABA</t>
        </is>
      </c>
      <c r="J3820" s="3" t="inlineStr">
        <is>
          <t>tecnologia</t>
        </is>
      </c>
      <c r="K3820" s="3">
        <v>1</v>
      </c>
      <c r="L3820" s="5">
        <v>53870.92</v>
      </c>
      <c r="M3820" s="3">
        <v>0</v>
      </c>
      <c r="N3820" s="5">
        <v>53870.92</v>
      </c>
      <c r="O3820" s="3" t="inlineStr">
        <is>
          <t>Tarjeta Débito</t>
        </is>
      </c>
      <c r="P3820" s="3" t="inlineStr">
        <is>
          <t>Lucas</t>
        </is>
      </c>
      <c r="R3820" s="3" t="inlineStr">
        <is>
          <t>Pendiente</t>
        </is>
      </c>
      <c r="S3820" s="3" t="inlineStr">
        <is>
          <t>Cliente reclama demora</t>
        </is>
      </c>
      <c r="T3820" s="3">
        <f>IF(COUNTA(A3820:S3820)&lt;19,"REVISAR","OK")</f>
        <v>0</v>
      </c>
      <c r="U3820" s="3">
        <f>IF(ISNUMBER(B3820),"OK","REVISAR")</f>
        <v>0</v>
      </c>
      <c r="V3820" s="3">
        <f>IF(AND(ISNUMBER(K3820),K3820&gt;0,K3820&lt;50),"OK","REVISAR")</f>
        <v>0</v>
      </c>
      <c r="W3820" s="3">
        <f>IF(AND(ISNUMBER(L3820),L3820&gt;0,L3820&lt;1000000),"OK","REVISAR")</f>
        <v>0</v>
      </c>
      <c r="X3820" s="3">
        <f>IF(AND(ISNUMBER(K3820),ISNUMBER(L3820),ISNUMBER(M3820),ISNUMBER(N3820)),IF(ABS(N3820-(K3820*L3820*(1-M3820/100)))&gt;1,"REVISAR","OK"),"REVISAR")</f>
        <v>0</v>
      </c>
      <c r="Y3820" s="3">
        <f>IF(AND(ISNUMBER(SEARCH("@",E3820)),ISNUMBER(SEARCH(".",E3820))),"OK","REVISAR")</f>
        <v>0</v>
      </c>
      <c r="Z3820" s="3">
        <f>IF(COUNTIF($A$2:$A$5001,A3820)&gt;1,"REVISAR","OK")</f>
        <v>0</v>
      </c>
    </row>
    <row r="3821">
      <c r="A3821" s="3">
        <v>3820</v>
      </c>
      <c r="B3821" s="4">
        <v>45478</v>
      </c>
      <c r="C3821" s="3" t="inlineStr">
        <is>
          <t>Valentina Díaz</t>
        </is>
      </c>
      <c r="D3821" s="3" t="inlineStr">
        <is>
          <t>20270672</t>
        </is>
      </c>
      <c r="E3821" s="3" t="inlineStr">
        <is>
          <t>cliente@</t>
        </is>
      </c>
      <c r="F3821" s="3" t="inlineStr">
        <is>
          <t>+54 9 2326 457231</t>
        </is>
      </c>
      <c r="G3821" s="3" t="inlineStr">
        <is>
          <t>Cordoba</t>
        </is>
      </c>
      <c r="H3821" s="3" t="inlineStr">
        <is>
          <t>CABA</t>
        </is>
      </c>
      <c r="I3821" s="3" t="inlineStr">
        <is>
          <t>Teclado mecánico</t>
        </is>
      </c>
      <c r="J3821" s="3" t="inlineStr">
        <is>
          <t>Accesorios</t>
        </is>
      </c>
      <c r="L3821" s="5">
        <v>56367.02</v>
      </c>
      <c r="M3821" s="3">
        <v>5</v>
      </c>
      <c r="O3821" s="3" t="inlineStr">
        <is>
          <t>Tarjeta Débito</t>
        </is>
      </c>
      <c r="P3821" s="3" t="inlineStr">
        <is>
          <t>admin</t>
        </is>
      </c>
      <c r="R3821" s="3" t="inlineStr">
        <is>
          <t>pendiente</t>
        </is>
      </c>
      <c r="S3821" s="3" t="inlineStr">
        <is>
          <t>Duplicado probable</t>
        </is>
      </c>
      <c r="T3821" s="3">
        <f>IF(COUNTA(A3821:S3821)&lt;19,"REVISAR","OK")</f>
        <v>0</v>
      </c>
      <c r="U3821" s="3">
        <f>IF(ISNUMBER(B3821),"OK","REVISAR")</f>
        <v>0</v>
      </c>
      <c r="V3821" s="3">
        <f>IF(AND(ISNUMBER(K3821),K3821&gt;0,K3821&lt;50),"OK","REVISAR")</f>
        <v>0</v>
      </c>
      <c r="W3821" s="3">
        <f>IF(AND(ISNUMBER(L3821),L3821&gt;0,L3821&lt;1000000),"OK","REVISAR")</f>
        <v>0</v>
      </c>
      <c r="X3821" s="3">
        <f>IF(AND(ISNUMBER(K3821),ISNUMBER(L3821),ISNUMBER(M3821),ISNUMBER(N3821)),IF(ABS(N3821-(K3821*L3821*(1-M3821/100)))&gt;1,"REVISAR","OK"),"REVISAR")</f>
        <v>0</v>
      </c>
      <c r="Y3821" s="3">
        <f>IF(AND(ISNUMBER(SEARCH("@",E3821)),ISNUMBER(SEARCH(".",E3821))),"OK","REVISAR")</f>
        <v>0</v>
      </c>
      <c r="Z3821" s="3">
        <f>IF(COUNTIF($A$2:$A$5001,A3821)&gt;1,"REVISAR","OK")</f>
        <v>0</v>
      </c>
    </row>
    <row r="3822">
      <c r="A3822" s="3">
        <v>3821</v>
      </c>
      <c r="B3822" s="4">
        <v>45621</v>
      </c>
      <c r="C3822" s="3" t="inlineStr">
        <is>
          <t>Camila Torres</t>
        </is>
      </c>
      <c r="D3822" s="3" t="inlineStr">
        <is>
          <t>23979463</t>
        </is>
      </c>
      <c r="E3822" s="3" t="inlineStr">
        <is>
          <t>cliente458@hotmail.com</t>
        </is>
      </c>
      <c r="F3822" s="3" t="inlineStr">
        <is>
          <t>12345</t>
        </is>
      </c>
      <c r="G3822" s="3" t="inlineStr">
        <is>
          <t>La Plata</t>
        </is>
      </c>
      <c r="I3822" s="3" t="inlineStr">
        <is>
          <t>Teclado mecánico</t>
        </is>
      </c>
      <c r="J3822" s="3" t="inlineStr">
        <is>
          <t>Tecnologia</t>
        </is>
      </c>
      <c r="K3822" s="3">
        <v>3</v>
      </c>
      <c r="M3822" s="3">
        <v>0</v>
      </c>
      <c r="O3822" s="3" t="inlineStr">
        <is>
          <t>Tarjeta Débito</t>
        </is>
      </c>
      <c r="Q3822" s="3" t="inlineStr">
        <is>
          <t>Local 1</t>
        </is>
      </c>
      <c r="R3822" s="3" t="inlineStr">
        <is>
          <t>Cancelado</t>
        </is>
      </c>
      <c r="S3822" s="3" t="inlineStr">
        <is>
          <t>Precio cargado manualmente</t>
        </is>
      </c>
      <c r="T3822" s="3">
        <f>IF(COUNTA(A3822:S3822)&lt;19,"REVISAR","OK")</f>
        <v>0</v>
      </c>
      <c r="U3822" s="3">
        <f>IF(ISNUMBER(B3822),"OK","REVISAR")</f>
        <v>0</v>
      </c>
      <c r="V3822" s="3">
        <f>IF(AND(ISNUMBER(K3822),K3822&gt;0,K3822&lt;50),"OK","REVISAR")</f>
        <v>0</v>
      </c>
      <c r="W3822" s="3">
        <f>IF(AND(ISNUMBER(L3822),L3822&gt;0,L3822&lt;1000000),"OK","REVISAR")</f>
        <v>0</v>
      </c>
      <c r="X3822" s="3">
        <f>IF(AND(ISNUMBER(K3822),ISNUMBER(L3822),ISNUMBER(M3822),ISNUMBER(N3822)),IF(ABS(N3822-(K3822*L3822*(1-M3822/100)))&gt;1,"REVISAR","OK"),"REVISAR")</f>
        <v>0</v>
      </c>
      <c r="Y3822" s="3">
        <f>IF(AND(ISNUMBER(SEARCH("@",E3822)),ISNUMBER(SEARCH(".",E3822))),"OK","REVISAR")</f>
        <v>0</v>
      </c>
      <c r="Z3822" s="3">
        <f>IF(COUNTIF($A$2:$A$5001,A3822)&gt;1,"REVISAR","OK")</f>
        <v>0</v>
      </c>
    </row>
    <row r="3823">
      <c r="A3823" s="3">
        <v>3822</v>
      </c>
      <c r="B3823" s="4">
        <v>45751</v>
      </c>
      <c r="C3823" s="3" t="inlineStr">
        <is>
          <t>Valentina Díaz</t>
        </is>
      </c>
      <c r="E3823" s="3" t="inlineStr">
        <is>
          <t>cliente313@yahoo.com</t>
        </is>
      </c>
      <c r="F3823" s="3" t="inlineStr">
        <is>
          <t>+54 9 2326 164257</t>
        </is>
      </c>
      <c r="G3823" s="3" t="inlineStr">
        <is>
          <t>S. A. de Areco</t>
        </is>
      </c>
      <c r="H3823" s="3" t="inlineStr">
        <is>
          <t>Santa Fe</t>
        </is>
      </c>
      <c r="I3823" s="3" t="inlineStr">
        <is>
          <t>Memoria RAM 8GB</t>
        </is>
      </c>
      <c r="J3823" s="3" t="inlineStr">
        <is>
          <t>Sin categoria</t>
        </is>
      </c>
      <c r="K3823" s="3">
        <v>1</v>
      </c>
      <c r="L3823" s="5">
        <v>83258.73</v>
      </c>
      <c r="M3823" s="3">
        <v>0</v>
      </c>
      <c r="N3823" s="5">
        <v>83258.73</v>
      </c>
      <c r="O3823" s="3" t="inlineStr">
        <is>
          <t>Tarjeta Crédito</t>
        </is>
      </c>
      <c r="Q3823" s="3" t="inlineStr">
        <is>
          <t>local 1</t>
        </is>
      </c>
      <c r="R3823" s="3" t="inlineStr">
        <is>
          <t>Pendiente</t>
        </is>
      </c>
      <c r="T3823" s="3">
        <f>IF(COUNTA(A3823:S3823)&lt;19,"REVISAR","OK")</f>
        <v>0</v>
      </c>
      <c r="U3823" s="3">
        <f>IF(ISNUMBER(B3823),"OK","REVISAR")</f>
        <v>0</v>
      </c>
      <c r="V3823" s="3">
        <f>IF(AND(ISNUMBER(K3823),K3823&gt;0,K3823&lt;50),"OK","REVISAR")</f>
        <v>0</v>
      </c>
      <c r="W3823" s="3">
        <f>IF(AND(ISNUMBER(L3823),L3823&gt;0,L3823&lt;1000000),"OK","REVISAR")</f>
        <v>0</v>
      </c>
      <c r="X3823" s="3">
        <f>IF(AND(ISNUMBER(K3823),ISNUMBER(L3823),ISNUMBER(M3823),ISNUMBER(N3823)),IF(ABS(N3823-(K3823*L3823*(1-M3823/100)))&gt;1,"REVISAR","OK"),"REVISAR")</f>
        <v>0</v>
      </c>
      <c r="Y3823" s="3">
        <f>IF(AND(ISNUMBER(SEARCH("@",E3823)),ISNUMBER(SEARCH(".",E3823))),"OK","REVISAR")</f>
        <v>0</v>
      </c>
      <c r="Z3823" s="3">
        <f>IF(COUNTIF($A$2:$A$5001,A3823)&gt;1,"REVISAR","OK")</f>
        <v>0</v>
      </c>
    </row>
    <row r="3824">
      <c r="A3824" s="3">
        <v>3823</v>
      </c>
      <c r="B3824" s="4">
        <v>45445</v>
      </c>
      <c r="C3824" s="3" t="inlineStr">
        <is>
          <t>Juan Pérez</t>
        </is>
      </c>
      <c r="D3824" s="3" t="inlineStr">
        <is>
          <t>36556586</t>
        </is>
      </c>
      <c r="E3824" s="3" t="inlineStr">
        <is>
          <t>cliente672@gmai.com</t>
        </is>
      </c>
      <c r="F3824" s="3" t="inlineStr">
        <is>
          <t>+54 9 2326 342137</t>
        </is>
      </c>
      <c r="G3824" s="3" t="inlineStr">
        <is>
          <t>Capital Federal</t>
        </is>
      </c>
      <c r="H3824" s="3" t="inlineStr">
        <is>
          <t>Cordoba</t>
        </is>
      </c>
      <c r="I3824" s="3" t="inlineStr">
        <is>
          <t>Teclado mecánico</t>
        </is>
      </c>
      <c r="J3824" s="3" t="inlineStr">
        <is>
          <t>Computación</t>
        </is>
      </c>
      <c r="K3824" s="3">
        <v>2</v>
      </c>
      <c r="L3824" s="5">
        <v>133187.99</v>
      </c>
      <c r="M3824" s="3">
        <v>15</v>
      </c>
      <c r="N3824" s="5">
        <v>226419.58</v>
      </c>
      <c r="O3824" s="3" t="inlineStr">
        <is>
          <t>Transferencia</t>
        </is>
      </c>
      <c r="P3824" s="3" t="inlineStr">
        <is>
          <t>Paul</t>
        </is>
      </c>
      <c r="R3824" s="3" t="inlineStr">
        <is>
          <t>Entregado</t>
        </is>
      </c>
      <c r="S3824" s="3" t="inlineStr">
        <is>
          <t>Precio cargado manualmente</t>
        </is>
      </c>
      <c r="T3824" s="3">
        <f>IF(COUNTA(A3824:S3824)&lt;19,"REVISAR","OK")</f>
        <v>0</v>
      </c>
      <c r="U3824" s="3">
        <f>IF(ISNUMBER(B3824),"OK","REVISAR")</f>
        <v>0</v>
      </c>
      <c r="V3824" s="3">
        <f>IF(AND(ISNUMBER(K3824),K3824&gt;0,K3824&lt;50),"OK","REVISAR")</f>
        <v>0</v>
      </c>
      <c r="W3824" s="3">
        <f>IF(AND(ISNUMBER(L3824),L3824&gt;0,L3824&lt;1000000),"OK","REVISAR")</f>
        <v>0</v>
      </c>
      <c r="X3824" s="3">
        <f>IF(AND(ISNUMBER(K3824),ISNUMBER(L3824),ISNUMBER(M3824),ISNUMBER(N3824)),IF(ABS(N3824-(K3824*L3824*(1-M3824/100)))&gt;1,"REVISAR","OK"),"REVISAR")</f>
        <v>0</v>
      </c>
      <c r="Y3824" s="3">
        <f>IF(AND(ISNUMBER(SEARCH("@",E3824)),ISNUMBER(SEARCH(".",E3824))),"OK","REVISAR")</f>
        <v>0</v>
      </c>
      <c r="Z3824" s="3">
        <f>IF(COUNTIF($A$2:$A$5001,A3824)&gt;1,"REVISAR","OK")</f>
        <v>0</v>
      </c>
    </row>
    <row r="3825">
      <c r="A3825" s="3">
        <v>3824</v>
      </c>
      <c r="B3825" s="4">
        <v>45392</v>
      </c>
      <c r="D3825" s="3" t="inlineStr">
        <is>
          <t>36778036</t>
        </is>
      </c>
      <c r="E3825" s="3" t="inlineStr">
        <is>
          <t>cliente799@hotmial.com</t>
        </is>
      </c>
      <c r="F3825" s="3" t="inlineStr">
        <is>
          <t>+54 9 2326 811945</t>
        </is>
      </c>
      <c r="G3825" s="3" t="inlineStr">
        <is>
          <t>Córdoba</t>
        </is>
      </c>
      <c r="I3825" s="3" t="inlineStr">
        <is>
          <t>Notebook 15</t>
        </is>
      </c>
      <c r="J3825" s="3" t="inlineStr">
        <is>
          <t>Hogar</t>
        </is>
      </c>
      <c r="K3825" s="3">
        <v>3</v>
      </c>
      <c r="L3825" s="5">
        <v>137906.55</v>
      </c>
      <c r="M3825" s="3">
        <v>15</v>
      </c>
      <c r="N3825" s="5">
        <v>351661.7</v>
      </c>
      <c r="O3825" s="3" t="inlineStr">
        <is>
          <t>Efectivo</t>
        </is>
      </c>
      <c r="P3825" s="3" t="inlineStr">
        <is>
          <t>Benjamín</t>
        </is>
      </c>
      <c r="Q3825" s="3" t="inlineStr">
        <is>
          <t>Sucursal Norte</t>
        </is>
      </c>
      <c r="R3825" s="3" t="inlineStr">
        <is>
          <t>Entregado</t>
        </is>
      </c>
      <c r="S3825" s="3" t="inlineStr">
        <is>
          <t>Duplicado probable</t>
        </is>
      </c>
      <c r="T3825" s="3">
        <f>IF(COUNTA(A3825:S3825)&lt;19,"REVISAR","OK")</f>
        <v>0</v>
      </c>
      <c r="U3825" s="3">
        <f>IF(ISNUMBER(B3825),"OK","REVISAR")</f>
        <v>0</v>
      </c>
      <c r="V3825" s="3">
        <f>IF(AND(ISNUMBER(K3825),K3825&gt;0,K3825&lt;50),"OK","REVISAR")</f>
        <v>0</v>
      </c>
      <c r="W3825" s="3">
        <f>IF(AND(ISNUMBER(L3825),L3825&gt;0,L3825&lt;1000000),"OK","REVISAR")</f>
        <v>0</v>
      </c>
      <c r="X3825" s="3">
        <f>IF(AND(ISNUMBER(K3825),ISNUMBER(L3825),ISNUMBER(M3825),ISNUMBER(N3825)),IF(ABS(N3825-(K3825*L3825*(1-M3825/100)))&gt;1,"REVISAR","OK"),"REVISAR")</f>
        <v>0</v>
      </c>
      <c r="Y3825" s="3">
        <f>IF(AND(ISNUMBER(SEARCH("@",E3825)),ISNUMBER(SEARCH(".",E3825))),"OK","REVISAR")</f>
        <v>0</v>
      </c>
      <c r="Z3825" s="3">
        <f>IF(COUNTIF($A$2:$A$5001,A3825)&gt;1,"REVISAR","OK")</f>
        <v>0</v>
      </c>
    </row>
    <row r="3826">
      <c r="A3826" s="3">
        <v>3825</v>
      </c>
      <c r="B3826" s="4">
        <v>45383</v>
      </c>
      <c r="D3826" s="3" t="inlineStr">
        <is>
          <t>27327416</t>
        </is>
      </c>
      <c r="E3826" s="3" t="inlineStr">
        <is>
          <t>cliente216@hotmail.com</t>
        </is>
      </c>
      <c r="F3826" s="3" t="inlineStr">
        <is>
          <t>+54 9 2326 271409</t>
        </is>
      </c>
      <c r="G3826" s="3" t="inlineStr">
        <is>
          <t>Mar del Plata</t>
        </is>
      </c>
      <c r="I3826" s="3" t="inlineStr">
        <is>
          <t>Cargador rápido</t>
        </is>
      </c>
      <c r="J3826" s="3" t="inlineStr">
        <is>
          <t>tecnologia</t>
        </is>
      </c>
      <c r="K3826" s="3">
        <v>6</v>
      </c>
      <c r="L3826" s="5">
        <v>-25000</v>
      </c>
      <c r="M3826" s="3">
        <v>0</v>
      </c>
      <c r="N3826" s="5">
        <v>-150000</v>
      </c>
      <c r="O3826" s="3" t="inlineStr">
        <is>
          <t>Mercado Pago</t>
        </is>
      </c>
      <c r="P3826" s="3" t="inlineStr">
        <is>
          <t>Isaías</t>
        </is>
      </c>
      <c r="Q3826" s="3" t="inlineStr">
        <is>
          <t>Sucursal Centro</t>
        </is>
      </c>
      <c r="R3826" s="3" t="inlineStr">
        <is>
          <t>En camino</t>
        </is>
      </c>
      <c r="T3826" s="3">
        <f>IF(COUNTA(A3826:S3826)&lt;19,"REVISAR","OK")</f>
        <v>0</v>
      </c>
      <c r="U3826" s="3">
        <f>IF(ISNUMBER(B3826),"OK","REVISAR")</f>
        <v>0</v>
      </c>
      <c r="V3826" s="3">
        <f>IF(AND(ISNUMBER(K3826),K3826&gt;0,K3826&lt;50),"OK","REVISAR")</f>
        <v>0</v>
      </c>
      <c r="W3826" s="3">
        <f>IF(AND(ISNUMBER(L3826),L3826&gt;0,L3826&lt;1000000),"OK","REVISAR")</f>
        <v>0</v>
      </c>
      <c r="X3826" s="3">
        <f>IF(AND(ISNUMBER(K3826),ISNUMBER(L3826),ISNUMBER(M3826),ISNUMBER(N3826)),IF(ABS(N3826-(K3826*L3826*(1-M3826/100)))&gt;1,"REVISAR","OK"),"REVISAR")</f>
        <v>0</v>
      </c>
      <c r="Y3826" s="3">
        <f>IF(AND(ISNUMBER(SEARCH("@",E3826)),ISNUMBER(SEARCH(".",E3826))),"OK","REVISAR")</f>
        <v>0</v>
      </c>
      <c r="Z3826" s="3">
        <f>IF(COUNTIF($A$2:$A$5001,A3826)&gt;1,"REVISAR","OK")</f>
        <v>0</v>
      </c>
    </row>
    <row r="3827">
      <c r="A3827" s="3">
        <v>3826</v>
      </c>
      <c r="B3827" s="4">
        <v>45624</v>
      </c>
      <c r="C3827" s="3" t="inlineStr">
        <is>
          <t>Sofía García</t>
        </is>
      </c>
      <c r="D3827" s="3" t="inlineStr">
        <is>
          <t>36364875</t>
        </is>
      </c>
      <c r="E3827" s="3" t="inlineStr">
        <is>
          <t>cliente298@</t>
        </is>
      </c>
      <c r="F3827" s="3" t="inlineStr">
        <is>
          <t>+54 9 2326 922674</t>
        </is>
      </c>
      <c r="G3827" s="3" t="inlineStr">
        <is>
          <t>Mar del Plata</t>
        </is>
      </c>
      <c r="H3827" s="3" t="inlineStr">
        <is>
          <t>CABA</t>
        </is>
      </c>
      <c r="I3827" s="3" t="inlineStr">
        <is>
          <t>Cable USB-C</t>
        </is>
      </c>
      <c r="J3827" s="3" t="inlineStr">
        <is>
          <t>Accesorios</t>
        </is>
      </c>
      <c r="K3827" s="3">
        <v>7</v>
      </c>
      <c r="L3827" s="5">
        <v>60782.97</v>
      </c>
      <c r="M3827" s="3">
        <v>0</v>
      </c>
      <c r="N3827" s="5">
        <v>425480.79</v>
      </c>
      <c r="O3827" s="3" t="inlineStr">
        <is>
          <t>efectivo</t>
        </is>
      </c>
      <c r="P3827" s="3" t="inlineStr">
        <is>
          <t>Benjamín</t>
        </is>
      </c>
      <c r="R3827" s="3" t="inlineStr">
        <is>
          <t>En camino</t>
        </is>
      </c>
      <c r="S3827" s="3" t="inlineStr">
        <is>
          <t>Cliente reclama demora</t>
        </is>
      </c>
      <c r="T3827" s="3">
        <f>IF(COUNTA(A3827:S3827)&lt;19,"REVISAR","OK")</f>
        <v>0</v>
      </c>
      <c r="U3827" s="3">
        <f>IF(ISNUMBER(B3827),"OK","REVISAR")</f>
        <v>0</v>
      </c>
      <c r="V3827" s="3">
        <f>IF(AND(ISNUMBER(K3827),K3827&gt;0,K3827&lt;50),"OK","REVISAR")</f>
        <v>0</v>
      </c>
      <c r="W3827" s="3">
        <f>IF(AND(ISNUMBER(L3827),L3827&gt;0,L3827&lt;1000000),"OK","REVISAR")</f>
        <v>0</v>
      </c>
      <c r="X3827" s="3">
        <f>IF(AND(ISNUMBER(K3827),ISNUMBER(L3827),ISNUMBER(M3827),ISNUMBER(N3827)),IF(ABS(N3827-(K3827*L3827*(1-M3827/100)))&gt;1,"REVISAR","OK"),"REVISAR")</f>
        <v>0</v>
      </c>
      <c r="Y3827" s="3">
        <f>IF(AND(ISNUMBER(SEARCH("@",E3827)),ISNUMBER(SEARCH(".",E3827))),"OK","REVISAR")</f>
        <v>0</v>
      </c>
      <c r="Z3827" s="3">
        <f>IF(COUNTIF($A$2:$A$5001,A3827)&gt;1,"REVISAR","OK")</f>
        <v>0</v>
      </c>
    </row>
    <row r="3828">
      <c r="A3828" s="3">
        <v>3827</v>
      </c>
      <c r="B3828" s="4">
        <v>45466</v>
      </c>
      <c r="C3828" s="3" t="inlineStr">
        <is>
          <t>Pedro Sánchez</t>
        </is>
      </c>
      <c r="D3828" s="3" t="inlineStr">
        <is>
          <t>45796544</t>
        </is>
      </c>
      <c r="E3828" s="3" t="inlineStr">
        <is>
          <t>cliente310@outlook.com</t>
        </is>
      </c>
      <c r="F3828" s="3" t="inlineStr">
        <is>
          <t>+54 9 2326 134523</t>
        </is>
      </c>
      <c r="G3828" s="3" t="inlineStr">
        <is>
          <t>CABA</t>
        </is>
      </c>
      <c r="H3828" s="3" t="inlineStr">
        <is>
          <t>Buenos Aires</t>
        </is>
      </c>
      <c r="I3828" s="3" t="inlineStr">
        <is>
          <t>Silla gamer</t>
        </is>
      </c>
      <c r="J3828" s="3" t="inlineStr">
        <is>
          <t>Accesorios</t>
        </is>
      </c>
      <c r="K3828" s="3">
        <v>2</v>
      </c>
      <c r="L3828" s="5">
        <v>60974.26</v>
      </c>
      <c r="M3828" s="3">
        <v>20</v>
      </c>
      <c r="N3828" s="5">
        <v>97558.82000000001</v>
      </c>
      <c r="P3828" s="3" t="inlineStr">
        <is>
          <t>Lucas</t>
        </is>
      </c>
      <c r="Q3828" s="3" t="inlineStr">
        <is>
          <t>Centro</t>
        </is>
      </c>
      <c r="S3828" s="3" t="inlineStr">
        <is>
          <t>OK</t>
        </is>
      </c>
      <c r="T3828" s="3">
        <f>IF(COUNTA(A3828:S3828)&lt;19,"REVISAR","OK")</f>
        <v>0</v>
      </c>
      <c r="U3828" s="3">
        <f>IF(ISNUMBER(B3828),"OK","REVISAR")</f>
        <v>0</v>
      </c>
      <c r="V3828" s="3">
        <f>IF(AND(ISNUMBER(K3828),K3828&gt;0,K3828&lt;50),"OK","REVISAR")</f>
        <v>0</v>
      </c>
      <c r="W3828" s="3">
        <f>IF(AND(ISNUMBER(L3828),L3828&gt;0,L3828&lt;1000000),"OK","REVISAR")</f>
        <v>0</v>
      </c>
      <c r="X3828" s="3">
        <f>IF(AND(ISNUMBER(K3828),ISNUMBER(L3828),ISNUMBER(M3828),ISNUMBER(N3828)),IF(ABS(N3828-(K3828*L3828*(1-M3828/100)))&gt;1,"REVISAR","OK"),"REVISAR")</f>
        <v>0</v>
      </c>
      <c r="Y3828" s="3">
        <f>IF(AND(ISNUMBER(SEARCH("@",E3828)),ISNUMBER(SEARCH(".",E3828))),"OK","REVISAR")</f>
        <v>0</v>
      </c>
      <c r="Z3828" s="3">
        <f>IF(COUNTIF($A$2:$A$5001,A3828)&gt;1,"REVISAR","OK")</f>
        <v>0</v>
      </c>
    </row>
    <row r="3829">
      <c r="A3829" s="3">
        <v>3828</v>
      </c>
      <c r="B3829" s="4">
        <v>45713</v>
      </c>
      <c r="C3829" s="3" t="inlineStr">
        <is>
          <t>Ana Martínez</t>
        </is>
      </c>
      <c r="D3829" s="3" t="inlineStr">
        <is>
          <t>22412986</t>
        </is>
      </c>
      <c r="E3829" s="3" t="inlineStr">
        <is>
          <t>cliente723@</t>
        </is>
      </c>
      <c r="F3829" s="3" t="inlineStr">
        <is>
          <t>+54 9 2326 450421</t>
        </is>
      </c>
      <c r="G3829" s="3" t="inlineStr">
        <is>
          <t>Buenos Aires</t>
        </is>
      </c>
      <c r="I3829" s="3" t="inlineStr">
        <is>
          <t>Parlante portátil</t>
        </is>
      </c>
      <c r="J3829" s="3" t="inlineStr">
        <is>
          <t>tecnologia</t>
        </is>
      </c>
      <c r="K3829" s="3">
        <v>7</v>
      </c>
      <c r="L3829" s="5">
        <v>51072.6</v>
      </c>
      <c r="M3829" s="3">
        <v>25</v>
      </c>
      <c r="N3829" s="5">
        <v>268131.15</v>
      </c>
      <c r="O3829" s="3" t="inlineStr">
        <is>
          <t>Transferencia</t>
        </is>
      </c>
      <c r="P3829" s="3" t="inlineStr">
        <is>
          <t>Sofía</t>
        </is>
      </c>
      <c r="Q3829" s="3" t="inlineStr">
        <is>
          <t>local 1</t>
        </is>
      </c>
      <c r="R3829" s="3" t="inlineStr">
        <is>
          <t>Entregado</t>
        </is>
      </c>
      <c r="S3829" s="3" t="inlineStr">
        <is>
          <t>Producto sin stock</t>
        </is>
      </c>
      <c r="T3829" s="3">
        <f>IF(COUNTA(A3829:S3829)&lt;19,"REVISAR","OK")</f>
        <v>0</v>
      </c>
      <c r="U3829" s="3">
        <f>IF(ISNUMBER(B3829),"OK","REVISAR")</f>
        <v>0</v>
      </c>
      <c r="V3829" s="3">
        <f>IF(AND(ISNUMBER(K3829),K3829&gt;0,K3829&lt;50),"OK","REVISAR")</f>
        <v>0</v>
      </c>
      <c r="W3829" s="3">
        <f>IF(AND(ISNUMBER(L3829),L3829&gt;0,L3829&lt;1000000),"OK","REVISAR")</f>
        <v>0</v>
      </c>
      <c r="X3829" s="3">
        <f>IF(AND(ISNUMBER(K3829),ISNUMBER(L3829),ISNUMBER(M3829),ISNUMBER(N3829)),IF(ABS(N3829-(K3829*L3829*(1-M3829/100)))&gt;1,"REVISAR","OK"),"REVISAR")</f>
        <v>0</v>
      </c>
      <c r="Y3829" s="3">
        <f>IF(AND(ISNUMBER(SEARCH("@",E3829)),ISNUMBER(SEARCH(".",E3829))),"OK","REVISAR")</f>
        <v>0</v>
      </c>
      <c r="Z3829" s="3">
        <f>IF(COUNTIF($A$2:$A$5001,A3829)&gt;1,"REVISAR","OK")</f>
        <v>0</v>
      </c>
    </row>
    <row r="3830">
      <c r="A3830" s="3">
        <v>3829</v>
      </c>
      <c r="B3830" s="4">
        <v>45743</v>
      </c>
      <c r="C3830" s="3" t="inlineStr">
        <is>
          <t>Carlos López</t>
        </is>
      </c>
      <c r="D3830" s="3" t="inlineStr">
        <is>
          <t>35291590</t>
        </is>
      </c>
      <c r="E3830" s="3" t="inlineStr">
        <is>
          <t>cliente409@gmai.com</t>
        </is>
      </c>
      <c r="F3830" s="3" t="inlineStr">
        <is>
          <t>+54 9 2326 552752</t>
        </is>
      </c>
      <c r="G3830" s="3" t="inlineStr">
        <is>
          <t>Buenos Aires</t>
        </is>
      </c>
      <c r="H3830" s="3" t="inlineStr">
        <is>
          <t>buenos aires</t>
        </is>
      </c>
      <c r="I3830" s="3" t="inlineStr">
        <is>
          <t>Mouse gamer</t>
        </is>
      </c>
      <c r="L3830" s="5">
        <v>13127.98</v>
      </c>
      <c r="M3830" s="3">
        <v>0</v>
      </c>
      <c r="O3830" s="3" t="inlineStr">
        <is>
          <t>efectivo</t>
        </is>
      </c>
      <c r="P3830" s="3" t="inlineStr">
        <is>
          <t>Admin</t>
        </is>
      </c>
      <c r="Q3830" s="3" t="inlineStr">
        <is>
          <t>Norte</t>
        </is>
      </c>
      <c r="R3830" s="3" t="inlineStr">
        <is>
          <t>Pendiente</t>
        </is>
      </c>
      <c r="T3830" s="3">
        <f>IF(COUNTA(A3830:S3830)&lt;19,"REVISAR","OK")</f>
        <v>0</v>
      </c>
      <c r="U3830" s="3">
        <f>IF(ISNUMBER(B3830),"OK","REVISAR")</f>
        <v>0</v>
      </c>
      <c r="V3830" s="3">
        <f>IF(AND(ISNUMBER(K3830),K3830&gt;0,K3830&lt;50),"OK","REVISAR")</f>
        <v>0</v>
      </c>
      <c r="W3830" s="3">
        <f>IF(AND(ISNUMBER(L3830),L3830&gt;0,L3830&lt;1000000),"OK","REVISAR")</f>
        <v>0</v>
      </c>
      <c r="X3830" s="3">
        <f>IF(AND(ISNUMBER(K3830),ISNUMBER(L3830),ISNUMBER(M3830),ISNUMBER(N3830)),IF(ABS(N3830-(K3830*L3830*(1-M3830/100)))&gt;1,"REVISAR","OK"),"REVISAR")</f>
        <v>0</v>
      </c>
      <c r="Y3830" s="3">
        <f>IF(AND(ISNUMBER(SEARCH("@",E3830)),ISNUMBER(SEARCH(".",E3830))),"OK","REVISAR")</f>
        <v>0</v>
      </c>
      <c r="Z3830" s="3">
        <f>IF(COUNTIF($A$2:$A$5001,A3830)&gt;1,"REVISAR","OK")</f>
        <v>0</v>
      </c>
    </row>
    <row r="3831">
      <c r="A3831" s="3">
        <v>3830</v>
      </c>
      <c r="B3831" s="4">
        <v>45687</v>
      </c>
      <c r="D3831" s="3" t="inlineStr">
        <is>
          <t>23009906</t>
        </is>
      </c>
      <c r="E3831" s="3" t="inlineStr">
        <is>
          <t>cliente348@outlook.com</t>
        </is>
      </c>
      <c r="F3831" s="3" t="inlineStr">
        <is>
          <t>+54 9 2326 118220</t>
        </is>
      </c>
      <c r="G3831" s="3" t="inlineStr">
        <is>
          <t>Mendoza</t>
        </is>
      </c>
      <c r="H3831" s="3" t="inlineStr">
        <is>
          <t>Córdoba</t>
        </is>
      </c>
      <c r="I3831" s="3" t="inlineStr">
        <is>
          <t>Webcam HD</t>
        </is>
      </c>
      <c r="K3831" s="3">
        <v>7</v>
      </c>
      <c r="L3831" s="5">
        <v>173054.34</v>
      </c>
      <c r="M3831" s="3">
        <v>25</v>
      </c>
      <c r="N3831" s="5">
        <v>908535.28</v>
      </c>
      <c r="P3831" s="3" t="inlineStr">
        <is>
          <t>Sin vendedor</t>
        </is>
      </c>
      <c r="Q3831" s="3" t="inlineStr">
        <is>
          <t>online</t>
        </is>
      </c>
      <c r="S3831" s="3" t="inlineStr">
        <is>
          <t>OK</t>
        </is>
      </c>
      <c r="T3831" s="3">
        <f>IF(COUNTA(A3831:S3831)&lt;19,"REVISAR","OK")</f>
        <v>0</v>
      </c>
      <c r="U3831" s="3">
        <f>IF(ISNUMBER(B3831),"OK","REVISAR")</f>
        <v>0</v>
      </c>
      <c r="V3831" s="3">
        <f>IF(AND(ISNUMBER(K3831),K3831&gt;0,K3831&lt;50),"OK","REVISAR")</f>
        <v>0</v>
      </c>
      <c r="W3831" s="3">
        <f>IF(AND(ISNUMBER(L3831),L3831&gt;0,L3831&lt;1000000),"OK","REVISAR")</f>
        <v>0</v>
      </c>
      <c r="X3831" s="3">
        <f>IF(AND(ISNUMBER(K3831),ISNUMBER(L3831),ISNUMBER(M3831),ISNUMBER(N3831)),IF(ABS(N3831-(K3831*L3831*(1-M3831/100)))&gt;1,"REVISAR","OK"),"REVISAR")</f>
        <v>0</v>
      </c>
      <c r="Y3831" s="3">
        <f>IF(AND(ISNUMBER(SEARCH("@",E3831)),ISNUMBER(SEARCH(".",E3831))),"OK","REVISAR")</f>
        <v>0</v>
      </c>
      <c r="Z3831" s="3">
        <f>IF(COUNTIF($A$2:$A$5001,A3831)&gt;1,"REVISAR","OK")</f>
        <v>0</v>
      </c>
    </row>
    <row r="3832">
      <c r="A3832" s="3">
        <v>3831</v>
      </c>
      <c r="B3832" s="4">
        <v>45670</v>
      </c>
      <c r="C3832" s="3" t="inlineStr">
        <is>
          <t>Cliente Sin Nombre</t>
        </is>
      </c>
      <c r="D3832" s="3" t="inlineStr">
        <is>
          <t>28880586</t>
        </is>
      </c>
      <c r="E3832" s="3" t="inlineStr">
        <is>
          <t>no tiene</t>
        </is>
      </c>
      <c r="F3832" s="3" t="inlineStr">
        <is>
          <t>+54 9 2326 983460</t>
        </is>
      </c>
      <c r="G3832" s="3" t="inlineStr">
        <is>
          <t>Buenos Aires</t>
        </is>
      </c>
      <c r="I3832" s="3" t="inlineStr">
        <is>
          <t>Memoria RAM 8GB</t>
        </is>
      </c>
      <c r="J3832" s="3" t="inlineStr">
        <is>
          <t>perifericos</t>
        </is>
      </c>
      <c r="K3832" s="3">
        <v>6</v>
      </c>
      <c r="L3832" s="5">
        <v>4775.52</v>
      </c>
      <c r="M3832" s="3">
        <v>10</v>
      </c>
      <c r="N3832" s="5">
        <v>-1</v>
      </c>
      <c r="O3832" s="3" t="inlineStr">
        <is>
          <t>Cheque</t>
        </is>
      </c>
      <c r="P3832" s="3" t="inlineStr">
        <is>
          <t>Sin vendedor</t>
        </is>
      </c>
      <c r="Q3832" s="3" t="inlineStr">
        <is>
          <t>Norte</t>
        </is>
      </c>
      <c r="R3832" s="3" t="inlineStr">
        <is>
          <t>entregado</t>
        </is>
      </c>
      <c r="S3832" s="3" t="inlineStr">
        <is>
          <t>Duplicado probable</t>
        </is>
      </c>
      <c r="T3832" s="3">
        <f>IF(COUNTA(A3832:S3832)&lt;19,"REVISAR","OK")</f>
        <v>0</v>
      </c>
      <c r="U3832" s="3">
        <f>IF(ISNUMBER(B3832),"OK","REVISAR")</f>
        <v>0</v>
      </c>
      <c r="V3832" s="3">
        <f>IF(AND(ISNUMBER(K3832),K3832&gt;0,K3832&lt;50),"OK","REVISAR")</f>
        <v>0</v>
      </c>
      <c r="W3832" s="3">
        <f>IF(AND(ISNUMBER(L3832),L3832&gt;0,L3832&lt;1000000),"OK","REVISAR")</f>
        <v>0</v>
      </c>
      <c r="X3832" s="3">
        <f>IF(AND(ISNUMBER(K3832),ISNUMBER(L3832),ISNUMBER(M3832),ISNUMBER(N3832)),IF(ABS(N3832-(K3832*L3832*(1-M3832/100)))&gt;1,"REVISAR","OK"),"REVISAR")</f>
        <v>0</v>
      </c>
      <c r="Y3832" s="3">
        <f>IF(AND(ISNUMBER(SEARCH("@",E3832)),ISNUMBER(SEARCH(".",E3832))),"OK","REVISAR")</f>
        <v>0</v>
      </c>
      <c r="Z3832" s="3">
        <f>IF(COUNTIF($A$2:$A$5001,A3832)&gt;1,"REVISAR","OK")</f>
        <v>0</v>
      </c>
    </row>
    <row r="3833">
      <c r="A3833" s="3">
        <v>3241</v>
      </c>
      <c r="B3833" s="4">
        <v>45483</v>
      </c>
      <c r="C3833" s="3" t="inlineStr">
        <is>
          <t>Lucas Rodríguez</t>
        </is>
      </c>
      <c r="D3833" s="3" t="inlineStr">
        <is>
          <t>28811155</t>
        </is>
      </c>
      <c r="E3833" s="3" t="inlineStr">
        <is>
          <t>cliente437@</t>
        </is>
      </c>
      <c r="F3833" s="3" t="inlineStr">
        <is>
          <t>+54 9 2326 790934</t>
        </is>
      </c>
      <c r="G3833" s="3" t="inlineStr">
        <is>
          <t>san antonio de areco</t>
        </is>
      </c>
      <c r="H3833" s="3" t="inlineStr">
        <is>
          <t>Bs.As</t>
        </is>
      </c>
      <c r="I3833" s="3" t="inlineStr">
        <is>
          <t>Notebook 15</t>
        </is>
      </c>
      <c r="J3833" s="3" t="inlineStr">
        <is>
          <t>Sin categoria</t>
        </is>
      </c>
      <c r="K3833" s="3">
        <v>2</v>
      </c>
      <c r="L3833" s="5">
        <v>104412.2</v>
      </c>
      <c r="M3833" s="3">
        <v>20</v>
      </c>
      <c r="N3833" s="5">
        <v>167059.52</v>
      </c>
      <c r="O3833" s="3" t="inlineStr">
        <is>
          <t>Tarjeta Crédito</t>
        </is>
      </c>
      <c r="P3833" s="3" t="inlineStr">
        <is>
          <t>Sin vendedor</t>
        </is>
      </c>
      <c r="Q3833" s="3" t="inlineStr">
        <is>
          <t>Sucursal Centro</t>
        </is>
      </c>
      <c r="R3833" s="3" t="inlineStr">
        <is>
          <t>Cancelado</t>
        </is>
      </c>
      <c r="S3833" s="3" t="inlineStr">
        <is>
          <t>Cliente reclama demora</t>
        </is>
      </c>
      <c r="T3833" s="3">
        <f>IF(COUNTA(A3833:S3833)&lt;19,"REVISAR","OK")</f>
        <v>0</v>
      </c>
      <c r="U3833" s="3">
        <f>IF(ISNUMBER(B3833),"OK","REVISAR")</f>
        <v>0</v>
      </c>
      <c r="V3833" s="3">
        <f>IF(AND(ISNUMBER(K3833),K3833&gt;0,K3833&lt;50),"OK","REVISAR")</f>
        <v>0</v>
      </c>
      <c r="W3833" s="3">
        <f>IF(AND(ISNUMBER(L3833),L3833&gt;0,L3833&lt;1000000),"OK","REVISAR")</f>
        <v>0</v>
      </c>
      <c r="X3833" s="3">
        <f>IF(AND(ISNUMBER(K3833),ISNUMBER(L3833),ISNUMBER(M3833),ISNUMBER(N3833)),IF(ABS(N3833-(K3833*L3833*(1-M3833/100)))&gt;1,"REVISAR","OK"),"REVISAR")</f>
        <v>0</v>
      </c>
      <c r="Y3833" s="3">
        <f>IF(AND(ISNUMBER(SEARCH("@",E3833)),ISNUMBER(SEARCH(".",E3833))),"OK","REVISAR")</f>
        <v>0</v>
      </c>
      <c r="Z3833" s="3">
        <f>IF(COUNTIF($A$2:$A$5001,A3833)&gt;1,"REVISAR","OK")</f>
        <v>0</v>
      </c>
    </row>
    <row r="3834">
      <c r="A3834" s="3">
        <v>3833</v>
      </c>
      <c r="B3834" s="4">
        <v>45499</v>
      </c>
      <c r="C3834" s="3" t="inlineStr">
        <is>
          <t>Lucas Rodríguez</t>
        </is>
      </c>
      <c r="D3834" s="3" t="inlineStr">
        <is>
          <t>23432594</t>
        </is>
      </c>
      <c r="E3834" s="3" t="inlineStr">
        <is>
          <t>cliente71@hotmail.com</t>
        </is>
      </c>
      <c r="F3834" s="3" t="inlineStr">
        <is>
          <t>+54 9 2326 925115</t>
        </is>
      </c>
      <c r="G3834" s="3" t="inlineStr">
        <is>
          <t>Mar del Plata</t>
        </is>
      </c>
      <c r="H3834" s="3" t="inlineStr">
        <is>
          <t>buenos aires</t>
        </is>
      </c>
      <c r="I3834" s="3" t="inlineStr">
        <is>
          <t>Mouse gamer</t>
        </is>
      </c>
      <c r="J3834" s="3" t="inlineStr">
        <is>
          <t>Hogar</t>
        </is>
      </c>
      <c r="K3834" s="3">
        <v>1</v>
      </c>
      <c r="L3834" s="5">
        <v>60569.48</v>
      </c>
      <c r="M3834" s="3">
        <v>25</v>
      </c>
      <c r="N3834" s="5">
        <v>45427.11</v>
      </c>
      <c r="O3834" s="3" t="inlineStr">
        <is>
          <t>efectivo</t>
        </is>
      </c>
      <c r="Q3834" s="3" t="inlineStr">
        <is>
          <t>Online</t>
        </is>
      </c>
      <c r="S3834" s="3" t="inlineStr">
        <is>
          <t>sin observaciones</t>
        </is>
      </c>
      <c r="T3834" s="3">
        <f>IF(COUNTA(A3834:S3834)&lt;19,"REVISAR","OK")</f>
        <v>0</v>
      </c>
      <c r="U3834" s="3">
        <f>IF(ISNUMBER(B3834),"OK","REVISAR")</f>
        <v>0</v>
      </c>
      <c r="V3834" s="3">
        <f>IF(AND(ISNUMBER(K3834),K3834&gt;0,K3834&lt;50),"OK","REVISAR")</f>
        <v>0</v>
      </c>
      <c r="W3834" s="3">
        <f>IF(AND(ISNUMBER(L3834),L3834&gt;0,L3834&lt;1000000),"OK","REVISAR")</f>
        <v>0</v>
      </c>
      <c r="X3834" s="3">
        <f>IF(AND(ISNUMBER(K3834),ISNUMBER(L3834),ISNUMBER(M3834),ISNUMBER(N3834)),IF(ABS(N3834-(K3834*L3834*(1-M3834/100)))&gt;1,"REVISAR","OK"),"REVISAR")</f>
        <v>0</v>
      </c>
      <c r="Y3834" s="3">
        <f>IF(AND(ISNUMBER(SEARCH("@",E3834)),ISNUMBER(SEARCH(".",E3834))),"OK","REVISAR")</f>
        <v>0</v>
      </c>
      <c r="Z3834" s="3">
        <f>IF(COUNTIF($A$2:$A$5001,A3834)&gt;1,"REVISAR","OK")</f>
        <v>0</v>
      </c>
    </row>
    <row r="3835">
      <c r="A3835" s="3">
        <v>3834</v>
      </c>
      <c r="B3835" s="4">
        <v>45398</v>
      </c>
      <c r="C3835" s="3" t="inlineStr">
        <is>
          <t>Sofía García</t>
        </is>
      </c>
      <c r="D3835" s="3" t="inlineStr">
        <is>
          <t>34659385</t>
        </is>
      </c>
      <c r="E3835" s="3" t="inlineStr">
        <is>
          <t>cliente115@hotmial.com</t>
        </is>
      </c>
      <c r="F3835" s="3" t="inlineStr">
        <is>
          <t>+54 9 2326 598959</t>
        </is>
      </c>
      <c r="G3835" s="3" t="inlineStr">
        <is>
          <t>Bs As</t>
        </is>
      </c>
      <c r="H3835" s="3" t="inlineStr">
        <is>
          <t>Buenos Aires</t>
        </is>
      </c>
      <c r="I3835" s="3" t="inlineStr">
        <is>
          <t>Teclado mecánico</t>
        </is>
      </c>
      <c r="J3835" s="3" t="inlineStr">
        <is>
          <t>Tecnologia</t>
        </is>
      </c>
      <c r="K3835" s="3">
        <v>-1</v>
      </c>
      <c r="L3835" s="5">
        <v>79799.28999999999</v>
      </c>
      <c r="M3835" s="3">
        <v>20</v>
      </c>
      <c r="N3835" s="5">
        <v>-63839.43</v>
      </c>
      <c r="O3835" s="3" t="inlineStr">
        <is>
          <t>Transferencia</t>
        </is>
      </c>
      <c r="P3835" s="3" t="inlineStr">
        <is>
          <t>Sofía</t>
        </is>
      </c>
      <c r="Q3835" s="3" t="inlineStr">
        <is>
          <t>Online</t>
        </is>
      </c>
      <c r="R3835" s="3" t="inlineStr">
        <is>
          <t>Cancelado</t>
        </is>
      </c>
      <c r="T3835" s="3">
        <f>IF(COUNTA(A3835:S3835)&lt;19,"REVISAR","OK")</f>
        <v>0</v>
      </c>
      <c r="U3835" s="3">
        <f>IF(ISNUMBER(B3835),"OK","REVISAR")</f>
        <v>0</v>
      </c>
      <c r="V3835" s="3">
        <f>IF(AND(ISNUMBER(K3835),K3835&gt;0,K3835&lt;50),"OK","REVISAR")</f>
        <v>0</v>
      </c>
      <c r="W3835" s="3">
        <f>IF(AND(ISNUMBER(L3835),L3835&gt;0,L3835&lt;1000000),"OK","REVISAR")</f>
        <v>0</v>
      </c>
      <c r="X3835" s="3">
        <f>IF(AND(ISNUMBER(K3835),ISNUMBER(L3835),ISNUMBER(M3835),ISNUMBER(N3835)),IF(ABS(N3835-(K3835*L3835*(1-M3835/100)))&gt;1,"REVISAR","OK"),"REVISAR")</f>
        <v>0</v>
      </c>
      <c r="Y3835" s="3">
        <f>IF(AND(ISNUMBER(SEARCH("@",E3835)),ISNUMBER(SEARCH(".",E3835))),"OK","REVISAR")</f>
        <v>0</v>
      </c>
      <c r="Z3835" s="3">
        <f>IF(COUNTIF($A$2:$A$5001,A3835)&gt;1,"REVISAR","OK")</f>
        <v>0</v>
      </c>
    </row>
    <row r="3836">
      <c r="A3836" s="3">
        <v>3835</v>
      </c>
      <c r="B3836" s="4">
        <v>45461</v>
      </c>
      <c r="C3836" s="3" t="inlineStr">
        <is>
          <t>Camila Torres</t>
        </is>
      </c>
      <c r="D3836" s="3" t="inlineStr">
        <is>
          <t>35587609</t>
        </is>
      </c>
      <c r="E3836" s="3" t="inlineStr">
        <is>
          <t>cliente182@sinmail</t>
        </is>
      </c>
      <c r="F3836" s="3" t="inlineStr">
        <is>
          <t>+54 9 2326 481249</t>
        </is>
      </c>
      <c r="G3836" s="3" t="inlineStr">
        <is>
          <t>Rosario</t>
        </is>
      </c>
      <c r="H3836" s="3" t="inlineStr">
        <is>
          <t>Buenos Aires</t>
        </is>
      </c>
      <c r="I3836" s="3" t="inlineStr">
        <is>
          <t>Webcam HD</t>
        </is>
      </c>
      <c r="J3836" s="3" t="inlineStr">
        <is>
          <t>tecnologia</t>
        </is>
      </c>
      <c r="K3836" s="3">
        <v>8</v>
      </c>
      <c r="L3836" s="5">
        <v>124672.48</v>
      </c>
      <c r="M3836" s="3">
        <v>20</v>
      </c>
      <c r="N3836" s="5">
        <v>797903.87</v>
      </c>
      <c r="P3836" s="3" t="inlineStr">
        <is>
          <t>Benjamín</t>
        </is>
      </c>
      <c r="Q3836" s="3" t="inlineStr">
        <is>
          <t>Centro</t>
        </is>
      </c>
      <c r="R3836" s="3" t="inlineStr">
        <is>
          <t>pendiente</t>
        </is>
      </c>
      <c r="S3836" s="3" t="inlineStr">
        <is>
          <t>sin observaciones</t>
        </is>
      </c>
      <c r="T3836" s="3">
        <f>IF(COUNTA(A3836:S3836)&lt;19,"REVISAR","OK")</f>
        <v>0</v>
      </c>
      <c r="U3836" s="3">
        <f>IF(ISNUMBER(B3836),"OK","REVISAR")</f>
        <v>0</v>
      </c>
      <c r="V3836" s="3">
        <f>IF(AND(ISNUMBER(K3836),K3836&gt;0,K3836&lt;50),"OK","REVISAR")</f>
        <v>0</v>
      </c>
      <c r="W3836" s="3">
        <f>IF(AND(ISNUMBER(L3836),L3836&gt;0,L3836&lt;1000000),"OK","REVISAR")</f>
        <v>0</v>
      </c>
      <c r="X3836" s="3">
        <f>IF(AND(ISNUMBER(K3836),ISNUMBER(L3836),ISNUMBER(M3836),ISNUMBER(N3836)),IF(ABS(N3836-(K3836*L3836*(1-M3836/100)))&gt;1,"REVISAR","OK"),"REVISAR")</f>
        <v>0</v>
      </c>
      <c r="Y3836" s="3">
        <f>IF(AND(ISNUMBER(SEARCH("@",E3836)),ISNUMBER(SEARCH(".",E3836))),"OK","REVISAR")</f>
        <v>0</v>
      </c>
      <c r="Z3836" s="3">
        <f>IF(COUNTIF($A$2:$A$5001,A3836)&gt;1,"REVISAR","OK")</f>
        <v>0</v>
      </c>
    </row>
    <row r="3837">
      <c r="A3837" s="3">
        <v>3836</v>
      </c>
      <c r="B3837" s="4">
        <v>45625</v>
      </c>
      <c r="C3837" s="3" t="inlineStr">
        <is>
          <t>María Gómez</t>
        </is>
      </c>
      <c r="D3837" s="3" t="inlineStr">
        <is>
          <t>24152880</t>
        </is>
      </c>
      <c r="E3837" s="3" t="inlineStr">
        <is>
          <t>cliente34@gmail.com</t>
        </is>
      </c>
      <c r="F3837" s="3" t="inlineStr">
        <is>
          <t>+54 9 2326 214146</t>
        </is>
      </c>
      <c r="G3837" s="3" t="inlineStr">
        <is>
          <t>San Antonio de Areco</t>
        </is>
      </c>
      <c r="H3837" s="3" t="inlineStr">
        <is>
          <t>buenos aires</t>
        </is>
      </c>
      <c r="I3837" s="3" t="inlineStr">
        <is>
          <t>Silla gamer</t>
        </is>
      </c>
      <c r="J3837" s="3" t="inlineStr">
        <is>
          <t>perifericos</t>
        </is>
      </c>
      <c r="K3837" s="3">
        <v>8</v>
      </c>
      <c r="L3837" s="5">
        <v>55652.06</v>
      </c>
      <c r="M3837" s="3">
        <v>20</v>
      </c>
      <c r="N3837" s="5">
        <v>356173.18</v>
      </c>
      <c r="O3837" s="3" t="inlineStr">
        <is>
          <t>Cheque</t>
        </is>
      </c>
      <c r="Q3837" s="3" t="inlineStr">
        <is>
          <t>Centro</t>
        </is>
      </c>
      <c r="R3837" s="3" t="inlineStr">
        <is>
          <t>Cancelado</t>
        </is>
      </c>
      <c r="T3837" s="3">
        <f>IF(COUNTA(A3837:S3837)&lt;19,"REVISAR","OK")</f>
        <v>0</v>
      </c>
      <c r="U3837" s="3">
        <f>IF(ISNUMBER(B3837),"OK","REVISAR")</f>
        <v>0</v>
      </c>
      <c r="V3837" s="3">
        <f>IF(AND(ISNUMBER(K3837),K3837&gt;0,K3837&lt;50),"OK","REVISAR")</f>
        <v>0</v>
      </c>
      <c r="W3837" s="3">
        <f>IF(AND(ISNUMBER(L3837),L3837&gt;0,L3837&lt;1000000),"OK","REVISAR")</f>
        <v>0</v>
      </c>
      <c r="X3837" s="3">
        <f>IF(AND(ISNUMBER(K3837),ISNUMBER(L3837),ISNUMBER(M3837),ISNUMBER(N3837)),IF(ABS(N3837-(K3837*L3837*(1-M3837/100)))&gt;1,"REVISAR","OK"),"REVISAR")</f>
        <v>0</v>
      </c>
      <c r="Y3837" s="3">
        <f>IF(AND(ISNUMBER(SEARCH("@",E3837)),ISNUMBER(SEARCH(".",E3837))),"OK","REVISAR")</f>
        <v>0</v>
      </c>
      <c r="Z3837" s="3">
        <f>IF(COUNTIF($A$2:$A$5001,A3837)&gt;1,"REVISAR","OK")</f>
        <v>0</v>
      </c>
    </row>
    <row r="3838">
      <c r="B3838" s="4">
        <v>45350</v>
      </c>
      <c r="C3838" s="3" t="inlineStr">
        <is>
          <t>Camila Torres</t>
        </is>
      </c>
      <c r="D3838" s="3" t="inlineStr">
        <is>
          <t>23735344</t>
        </is>
      </c>
      <c r="E3838" s="3" t="inlineStr">
        <is>
          <t>cliente708@yahoo.com</t>
        </is>
      </c>
      <c r="F3838" s="3" t="inlineStr">
        <is>
          <t>+54 9 2326 810247</t>
        </is>
      </c>
      <c r="G3838" s="3" t="inlineStr">
        <is>
          <t>Mar del Plata</t>
        </is>
      </c>
      <c r="H3838" s="3" t="inlineStr">
        <is>
          <t>Santa Fe</t>
        </is>
      </c>
      <c r="I3838" s="3" t="inlineStr">
        <is>
          <t>Mouse gamer</t>
        </is>
      </c>
      <c r="J3838" s="3" t="inlineStr">
        <is>
          <t>Tecnología</t>
        </is>
      </c>
      <c r="K3838" s="3">
        <v>3</v>
      </c>
      <c r="L3838" s="5">
        <v>102933.07</v>
      </c>
      <c r="M3838" s="3">
        <v>20</v>
      </c>
      <c r="N3838" s="5">
        <v>247039.37</v>
      </c>
      <c r="P3838" s="3" t="inlineStr">
        <is>
          <t>Sin vendedor</t>
        </is>
      </c>
      <c r="R3838" s="3" t="inlineStr">
        <is>
          <t>Entregado</t>
        </is>
      </c>
      <c r="S3838" s="3" t="inlineStr">
        <is>
          <t>Dirección incompleta</t>
        </is>
      </c>
      <c r="T3838" s="3">
        <f>IF(COUNTA(A3838:S3838)&lt;19,"REVISAR","OK")</f>
        <v>0</v>
      </c>
      <c r="U3838" s="3">
        <f>IF(ISNUMBER(B3838),"OK","REVISAR")</f>
        <v>0</v>
      </c>
      <c r="V3838" s="3">
        <f>IF(AND(ISNUMBER(K3838),K3838&gt;0,K3838&lt;50),"OK","REVISAR")</f>
        <v>0</v>
      </c>
      <c r="W3838" s="3">
        <f>IF(AND(ISNUMBER(L3838),L3838&gt;0,L3838&lt;1000000),"OK","REVISAR")</f>
        <v>0</v>
      </c>
      <c r="X3838" s="3">
        <f>IF(AND(ISNUMBER(K3838),ISNUMBER(L3838),ISNUMBER(M3838),ISNUMBER(N3838)),IF(ABS(N3838-(K3838*L3838*(1-M3838/100)))&gt;1,"REVISAR","OK"),"REVISAR")</f>
        <v>0</v>
      </c>
      <c r="Y3838" s="3">
        <f>IF(AND(ISNUMBER(SEARCH("@",E3838)),ISNUMBER(SEARCH(".",E3838))),"OK","REVISAR")</f>
        <v>0</v>
      </c>
      <c r="Z3838" s="3">
        <f>IF(COUNTIF($A$2:$A$5001,A3838)&gt;1,"REVISAR","OK")</f>
        <v>0</v>
      </c>
    </row>
    <row r="3839">
      <c r="A3839" s="3">
        <v>3838</v>
      </c>
      <c r="B3839" s="4">
        <v>45558</v>
      </c>
      <c r="C3839" s="3" t="inlineStr">
        <is>
          <t>Valentina Díaz</t>
        </is>
      </c>
      <c r="D3839" s="3" t="inlineStr">
        <is>
          <t>20635050</t>
        </is>
      </c>
      <c r="E3839" s="3" t="inlineStr">
        <is>
          <t>cliente588@</t>
        </is>
      </c>
      <c r="F3839" s="3" t="inlineStr">
        <is>
          <t>+54 9 2326 305644</t>
        </is>
      </c>
      <c r="G3839" s="3" t="inlineStr">
        <is>
          <t>La Plata</t>
        </is>
      </c>
      <c r="H3839" s="3" t="inlineStr">
        <is>
          <t>Santa Fe</t>
        </is>
      </c>
      <c r="I3839" s="3" t="inlineStr">
        <is>
          <t>Auriculares Bluetooth</t>
        </is>
      </c>
      <c r="J3839" s="3" t="inlineStr">
        <is>
          <t>perifericos</t>
        </is>
      </c>
      <c r="K3839" s="3">
        <v>3</v>
      </c>
      <c r="L3839" s="5">
        <v>71178.22</v>
      </c>
      <c r="M3839" s="3">
        <v>25</v>
      </c>
      <c r="N3839" s="5">
        <v>160150.99</v>
      </c>
      <c r="P3839" s="3" t="inlineStr">
        <is>
          <t>Sin vendedor</t>
        </is>
      </c>
      <c r="T3839" s="3">
        <f>IF(COUNTA(A3839:S3839)&lt;19,"REVISAR","OK")</f>
        <v>0</v>
      </c>
      <c r="U3839" s="3">
        <f>IF(ISNUMBER(B3839),"OK","REVISAR")</f>
        <v>0</v>
      </c>
      <c r="V3839" s="3">
        <f>IF(AND(ISNUMBER(K3839),K3839&gt;0,K3839&lt;50),"OK","REVISAR")</f>
        <v>0</v>
      </c>
      <c r="W3839" s="3">
        <f>IF(AND(ISNUMBER(L3839),L3839&gt;0,L3839&lt;1000000),"OK","REVISAR")</f>
        <v>0</v>
      </c>
      <c r="X3839" s="3">
        <f>IF(AND(ISNUMBER(K3839),ISNUMBER(L3839),ISNUMBER(M3839),ISNUMBER(N3839)),IF(ABS(N3839-(K3839*L3839*(1-M3839/100)))&gt;1,"REVISAR","OK"),"REVISAR")</f>
        <v>0</v>
      </c>
      <c r="Y3839" s="3">
        <f>IF(AND(ISNUMBER(SEARCH("@",E3839)),ISNUMBER(SEARCH(".",E3839))),"OK","REVISAR")</f>
        <v>0</v>
      </c>
      <c r="Z3839" s="3">
        <f>IF(COUNTIF($A$2:$A$5001,A3839)&gt;1,"REVISAR","OK")</f>
        <v>0</v>
      </c>
    </row>
    <row r="3840">
      <c r="A3840" s="3">
        <v>3839</v>
      </c>
      <c r="B3840" s="4">
        <v>45753</v>
      </c>
      <c r="C3840" s="3" t="inlineStr">
        <is>
          <t>Sofía García</t>
        </is>
      </c>
      <c r="D3840" s="3" t="inlineStr">
        <is>
          <t>36796797</t>
        </is>
      </c>
      <c r="E3840" s="3" t="inlineStr">
        <is>
          <t>cliente279@hotmial.com</t>
        </is>
      </c>
      <c r="F3840" s="3" t="inlineStr">
        <is>
          <t>+54 9 2326 249464</t>
        </is>
      </c>
      <c r="G3840" s="3" t="inlineStr">
        <is>
          <t>Rosario</t>
        </is>
      </c>
      <c r="H3840" s="3" t="inlineStr">
        <is>
          <t>Cordoba</t>
        </is>
      </c>
      <c r="I3840" s="3" t="inlineStr">
        <is>
          <t>Producto desconocido</t>
        </is>
      </c>
      <c r="J3840" s="3" t="inlineStr">
        <is>
          <t>Computación</t>
        </is>
      </c>
      <c r="K3840" s="3">
        <v>7</v>
      </c>
      <c r="L3840" s="5">
        <v>161957.9</v>
      </c>
      <c r="M3840" s="3">
        <v>10</v>
      </c>
      <c r="N3840" s="5">
        <v>1020334.77</v>
      </c>
      <c r="O3840" s="3" t="inlineStr">
        <is>
          <t>MercadoPago</t>
        </is>
      </c>
      <c r="P3840" s="3" t="inlineStr">
        <is>
          <t>Benjamín</t>
        </is>
      </c>
      <c r="Q3840" s="3" t="inlineStr">
        <is>
          <t>Sucursal Norte</t>
        </is>
      </c>
      <c r="R3840" s="3" t="inlineStr">
        <is>
          <t>En camino</t>
        </is>
      </c>
      <c r="S3840" s="3" t="inlineStr">
        <is>
          <t>Precio cargado manualmente</t>
        </is>
      </c>
      <c r="T3840" s="3">
        <f>IF(COUNTA(A3840:S3840)&lt;19,"REVISAR","OK")</f>
        <v>0</v>
      </c>
      <c r="U3840" s="3">
        <f>IF(ISNUMBER(B3840),"OK","REVISAR")</f>
        <v>0</v>
      </c>
      <c r="V3840" s="3">
        <f>IF(AND(ISNUMBER(K3840),K3840&gt;0,K3840&lt;50),"OK","REVISAR")</f>
        <v>0</v>
      </c>
      <c r="W3840" s="3">
        <f>IF(AND(ISNUMBER(L3840),L3840&gt;0,L3840&lt;1000000),"OK","REVISAR")</f>
        <v>0</v>
      </c>
      <c r="X3840" s="3">
        <f>IF(AND(ISNUMBER(K3840),ISNUMBER(L3840),ISNUMBER(M3840),ISNUMBER(N3840)),IF(ABS(N3840-(K3840*L3840*(1-M3840/100)))&gt;1,"REVISAR","OK"),"REVISAR")</f>
        <v>0</v>
      </c>
      <c r="Y3840" s="3">
        <f>IF(AND(ISNUMBER(SEARCH("@",E3840)),ISNUMBER(SEARCH(".",E3840))),"OK","REVISAR")</f>
        <v>0</v>
      </c>
      <c r="Z3840" s="3">
        <f>IF(COUNTIF($A$2:$A$5001,A3840)&gt;1,"REVISAR","OK")</f>
        <v>0</v>
      </c>
    </row>
    <row r="3841">
      <c r="A3841" s="3">
        <v>3840</v>
      </c>
      <c r="B3841" s="4">
        <v>45369</v>
      </c>
      <c r="D3841" s="3" t="inlineStr">
        <is>
          <t>20525086</t>
        </is>
      </c>
      <c r="E3841" s="3" t="inlineStr">
        <is>
          <t>cliente215@outlook.com</t>
        </is>
      </c>
      <c r="G3841" s="3" t="inlineStr">
        <is>
          <t>Rosario</t>
        </is>
      </c>
      <c r="H3841" s="3" t="inlineStr">
        <is>
          <t>Córdoba</t>
        </is>
      </c>
      <c r="I3841" s="3" t="inlineStr">
        <is>
          <t>Monitor 24</t>
        </is>
      </c>
      <c r="J3841" s="3" t="inlineStr">
        <is>
          <t>Tecnología</t>
        </is>
      </c>
      <c r="K3841" s="3">
        <v>5</v>
      </c>
      <c r="L3841" s="5">
        <v>178356.68</v>
      </c>
      <c r="M3841" s="3">
        <v>15</v>
      </c>
      <c r="O3841" s="3" t="inlineStr">
        <is>
          <t>tarjeta credito</t>
        </is>
      </c>
      <c r="P3841" s="3" t="inlineStr">
        <is>
          <t>admin</t>
        </is>
      </c>
      <c r="Q3841" s="3" t="inlineStr">
        <is>
          <t>Local 1</t>
        </is>
      </c>
      <c r="S3841" s="3" t="inlineStr">
        <is>
          <t>Producto sin stock</t>
        </is>
      </c>
      <c r="T3841" s="3">
        <f>IF(COUNTA(A3841:S3841)&lt;19,"REVISAR","OK")</f>
        <v>0</v>
      </c>
      <c r="U3841" s="3">
        <f>IF(ISNUMBER(B3841),"OK","REVISAR")</f>
        <v>0</v>
      </c>
      <c r="V3841" s="3">
        <f>IF(AND(ISNUMBER(K3841),K3841&gt;0,K3841&lt;50),"OK","REVISAR")</f>
        <v>0</v>
      </c>
      <c r="W3841" s="3">
        <f>IF(AND(ISNUMBER(L3841),L3841&gt;0,L3841&lt;1000000),"OK","REVISAR")</f>
        <v>0</v>
      </c>
      <c r="X3841" s="3">
        <f>IF(AND(ISNUMBER(K3841),ISNUMBER(L3841),ISNUMBER(M3841),ISNUMBER(N3841)),IF(ABS(N3841-(K3841*L3841*(1-M3841/100)))&gt;1,"REVISAR","OK"),"REVISAR")</f>
        <v>0</v>
      </c>
      <c r="Y3841" s="3">
        <f>IF(AND(ISNUMBER(SEARCH("@",E3841)),ISNUMBER(SEARCH(".",E3841))),"OK","REVISAR")</f>
        <v>0</v>
      </c>
      <c r="Z3841" s="3">
        <f>IF(COUNTIF($A$2:$A$5001,A3841)&gt;1,"REVISAR","OK")</f>
        <v>0</v>
      </c>
    </row>
    <row r="3842">
      <c r="A3842" s="3">
        <v>3841</v>
      </c>
      <c r="B3842" s="4">
        <v>45338</v>
      </c>
      <c r="C3842" s="3" t="inlineStr">
        <is>
          <t>Martín Fernández</t>
        </is>
      </c>
      <c r="D3842" s="3" t="inlineStr">
        <is>
          <t>45825866</t>
        </is>
      </c>
      <c r="E3842" s="3" t="inlineStr">
        <is>
          <t>cliente215@hotmail.com</t>
        </is>
      </c>
      <c r="F3842" s="3" t="inlineStr">
        <is>
          <t>+54 9 2326 375155</t>
        </is>
      </c>
      <c r="H3842" s="3" t="inlineStr">
        <is>
          <t>Cordoba</t>
        </is>
      </c>
      <c r="I3842" s="3" t="inlineStr">
        <is>
          <t>Mouse gamer</t>
        </is>
      </c>
      <c r="J3842" s="3" t="inlineStr">
        <is>
          <t>Computación</t>
        </is>
      </c>
      <c r="K3842" s="3">
        <v>4</v>
      </c>
      <c r="L3842" s="5">
        <v>109328.61</v>
      </c>
      <c r="M3842" s="3">
        <v>5</v>
      </c>
      <c r="N3842" s="5">
        <v>415448.72</v>
      </c>
      <c r="O3842" s="3" t="inlineStr">
        <is>
          <t>Mercado Pago</t>
        </is>
      </c>
      <c r="P3842" s="3" t="inlineStr">
        <is>
          <t>Sin vendedor</t>
        </is>
      </c>
      <c r="Q3842" s="3" t="inlineStr">
        <is>
          <t>Norte</t>
        </is>
      </c>
      <c r="R3842" s="3" t="inlineStr">
        <is>
          <t>En camino</t>
        </is>
      </c>
      <c r="S3842" s="3" t="inlineStr">
        <is>
          <t>sin observaciones</t>
        </is>
      </c>
      <c r="T3842" s="3">
        <f>IF(COUNTA(A3842:S3842)&lt;19,"REVISAR","OK")</f>
        <v>0</v>
      </c>
      <c r="U3842" s="3">
        <f>IF(ISNUMBER(B3842),"OK","REVISAR")</f>
        <v>0</v>
      </c>
      <c r="V3842" s="3">
        <f>IF(AND(ISNUMBER(K3842),K3842&gt;0,K3842&lt;50),"OK","REVISAR")</f>
        <v>0</v>
      </c>
      <c r="W3842" s="3">
        <f>IF(AND(ISNUMBER(L3842),L3842&gt;0,L3842&lt;1000000),"OK","REVISAR")</f>
        <v>0</v>
      </c>
      <c r="X3842" s="3">
        <f>IF(AND(ISNUMBER(K3842),ISNUMBER(L3842),ISNUMBER(M3842),ISNUMBER(N3842)),IF(ABS(N3842-(K3842*L3842*(1-M3842/100)))&gt;1,"REVISAR","OK"),"REVISAR")</f>
        <v>0</v>
      </c>
      <c r="Y3842" s="3">
        <f>IF(AND(ISNUMBER(SEARCH("@",E3842)),ISNUMBER(SEARCH(".",E3842))),"OK","REVISAR")</f>
        <v>0</v>
      </c>
      <c r="Z3842" s="3">
        <f>IF(COUNTIF($A$2:$A$5001,A3842)&gt;1,"REVISAR","OK")</f>
        <v>0</v>
      </c>
    </row>
    <row r="3843">
      <c r="A3843" s="3">
        <v>3842</v>
      </c>
      <c r="B3843" s="4">
        <v>45457</v>
      </c>
      <c r="C3843" s="3" t="inlineStr">
        <is>
          <t>Lucas Rodríguez</t>
        </is>
      </c>
      <c r="D3843" s="3" t="inlineStr">
        <is>
          <t>38997268</t>
        </is>
      </c>
      <c r="E3843" s="3" t="inlineStr">
        <is>
          <t>cliente186@sinmail</t>
        </is>
      </c>
      <c r="F3843" s="3" t="inlineStr">
        <is>
          <t>+54 9 2326 152551</t>
        </is>
      </c>
      <c r="G3843" s="3" t="inlineStr">
        <is>
          <t>La Plata</t>
        </is>
      </c>
      <c r="H3843" s="3" t="inlineStr">
        <is>
          <t>Santa Fe</t>
        </is>
      </c>
      <c r="J3843" s="3" t="inlineStr">
        <is>
          <t>Tecnologia</t>
        </is>
      </c>
      <c r="K3843" s="3">
        <v>5</v>
      </c>
      <c r="L3843" s="5">
        <v>159738.21</v>
      </c>
      <c r="M3843" s="3">
        <v>20</v>
      </c>
      <c r="N3843" s="5">
        <v>638952.84</v>
      </c>
      <c r="O3843" s="3" t="inlineStr">
        <is>
          <t>Mercado Pago</t>
        </is>
      </c>
      <c r="P3843" s="3" t="inlineStr">
        <is>
          <t>Paul</t>
        </is>
      </c>
      <c r="Q3843" s="3" t="inlineStr">
        <is>
          <t>Centro</t>
        </is>
      </c>
      <c r="R3843" s="3" t="inlineStr">
        <is>
          <t>Pendiente</t>
        </is>
      </c>
      <c r="S3843" s="3" t="inlineStr">
        <is>
          <t>Cliente reclama demora</t>
        </is>
      </c>
      <c r="T3843" s="3">
        <f>IF(COUNTA(A3843:S3843)&lt;19,"REVISAR","OK")</f>
        <v>0</v>
      </c>
      <c r="U3843" s="3">
        <f>IF(ISNUMBER(B3843),"OK","REVISAR")</f>
        <v>0</v>
      </c>
      <c r="V3843" s="3">
        <f>IF(AND(ISNUMBER(K3843),K3843&gt;0,K3843&lt;50),"OK","REVISAR")</f>
        <v>0</v>
      </c>
      <c r="W3843" s="3">
        <f>IF(AND(ISNUMBER(L3843),L3843&gt;0,L3843&lt;1000000),"OK","REVISAR")</f>
        <v>0</v>
      </c>
      <c r="X3843" s="3">
        <f>IF(AND(ISNUMBER(K3843),ISNUMBER(L3843),ISNUMBER(M3843),ISNUMBER(N3843)),IF(ABS(N3843-(K3843*L3843*(1-M3843/100)))&gt;1,"REVISAR","OK"),"REVISAR")</f>
        <v>0</v>
      </c>
      <c r="Y3843" s="3">
        <f>IF(AND(ISNUMBER(SEARCH("@",E3843)),ISNUMBER(SEARCH(".",E3843))),"OK","REVISAR")</f>
        <v>0</v>
      </c>
      <c r="Z3843" s="3">
        <f>IF(COUNTIF($A$2:$A$5001,A3843)&gt;1,"REVISAR","OK")</f>
        <v>0</v>
      </c>
    </row>
    <row r="3844">
      <c r="A3844" s="3">
        <v>3843</v>
      </c>
      <c r="B3844" s="4">
        <v>45699</v>
      </c>
      <c r="C3844" s="3" t="inlineStr">
        <is>
          <t>María Gómez</t>
        </is>
      </c>
      <c r="D3844" s="3" t="inlineStr">
        <is>
          <t>34327883</t>
        </is>
      </c>
      <c r="E3844" s="3" t="inlineStr">
        <is>
          <t>cliente167@</t>
        </is>
      </c>
      <c r="F3844" s="3" t="inlineStr">
        <is>
          <t>+54 9 2326 176763</t>
        </is>
      </c>
      <c r="G3844" s="3" t="inlineStr">
        <is>
          <t>Córdoba</t>
        </is>
      </c>
      <c r="I3844" s="3" t="inlineStr">
        <is>
          <t>Notebook 15</t>
        </is>
      </c>
      <c r="J3844" s="3" t="inlineStr">
        <is>
          <t>Tecnologia</t>
        </is>
      </c>
      <c r="K3844" s="3">
        <v>3</v>
      </c>
      <c r="L3844" s="5">
        <v>78423.8</v>
      </c>
      <c r="M3844" s="3">
        <v>0</v>
      </c>
      <c r="N3844" s="5">
        <v>235271.4</v>
      </c>
      <c r="O3844" s="3" t="inlineStr">
        <is>
          <t>Cheque</t>
        </is>
      </c>
      <c r="P3844" s="3" t="inlineStr">
        <is>
          <t>Benjamín</t>
        </is>
      </c>
      <c r="S3844" s="3" t="inlineStr">
        <is>
          <t>Cliente reclama demora</t>
        </is>
      </c>
      <c r="T3844" s="3">
        <f>IF(COUNTA(A3844:S3844)&lt;19,"REVISAR","OK")</f>
        <v>0</v>
      </c>
      <c r="U3844" s="3">
        <f>IF(ISNUMBER(B3844),"OK","REVISAR")</f>
        <v>0</v>
      </c>
      <c r="V3844" s="3">
        <f>IF(AND(ISNUMBER(K3844),K3844&gt;0,K3844&lt;50),"OK","REVISAR")</f>
        <v>0</v>
      </c>
      <c r="W3844" s="3">
        <f>IF(AND(ISNUMBER(L3844),L3844&gt;0,L3844&lt;1000000),"OK","REVISAR")</f>
        <v>0</v>
      </c>
      <c r="X3844" s="3">
        <f>IF(AND(ISNUMBER(K3844),ISNUMBER(L3844),ISNUMBER(M3844),ISNUMBER(N3844)),IF(ABS(N3844-(K3844*L3844*(1-M3844/100)))&gt;1,"REVISAR","OK"),"REVISAR")</f>
        <v>0</v>
      </c>
      <c r="Y3844" s="3">
        <f>IF(AND(ISNUMBER(SEARCH("@",E3844)),ISNUMBER(SEARCH(".",E3844))),"OK","REVISAR")</f>
        <v>0</v>
      </c>
      <c r="Z3844" s="3">
        <f>IF(COUNTIF($A$2:$A$5001,A3844)&gt;1,"REVISAR","OK")</f>
        <v>0</v>
      </c>
    </row>
    <row r="3845">
      <c r="A3845" s="3">
        <v>3844</v>
      </c>
      <c r="B3845" s="4">
        <v>45377</v>
      </c>
      <c r="C3845" s="3" t="inlineStr">
        <is>
          <t>Martín Fernández</t>
        </is>
      </c>
      <c r="D3845" s="3" t="inlineStr">
        <is>
          <t>23971664</t>
        </is>
      </c>
      <c r="F3845" s="3" t="inlineStr">
        <is>
          <t>+54 9 2326 906564</t>
        </is>
      </c>
      <c r="G3845" s="3" t="inlineStr">
        <is>
          <t>san antonio de areco</t>
        </is>
      </c>
      <c r="H3845" s="3" t="inlineStr">
        <is>
          <t>Mendoza</t>
        </is>
      </c>
      <c r="I3845" s="3" t="inlineStr">
        <is>
          <t>Teclado mecánico</t>
        </is>
      </c>
      <c r="J3845" s="3" t="inlineStr">
        <is>
          <t>Sin categoria</t>
        </is>
      </c>
      <c r="K3845" s="3">
        <v>5</v>
      </c>
      <c r="L3845" s="5">
        <v>111565.78</v>
      </c>
      <c r="M3845" s="3">
        <v>0</v>
      </c>
      <c r="N3845" s="5">
        <v>557828.9</v>
      </c>
      <c r="O3845" s="3" t="inlineStr">
        <is>
          <t>Efectivo</t>
        </is>
      </c>
      <c r="P3845" s="3" t="inlineStr">
        <is>
          <t>Admin</t>
        </is>
      </c>
      <c r="Q3845" s="3" t="inlineStr">
        <is>
          <t>online</t>
        </is>
      </c>
      <c r="R3845" s="3" t="inlineStr">
        <is>
          <t>Cancelado</t>
        </is>
      </c>
      <c r="S3845" s="3" t="inlineStr">
        <is>
          <t>OK</t>
        </is>
      </c>
      <c r="T3845" s="3">
        <f>IF(COUNTA(A3845:S3845)&lt;19,"REVISAR","OK")</f>
        <v>0</v>
      </c>
      <c r="U3845" s="3">
        <f>IF(ISNUMBER(B3845),"OK","REVISAR")</f>
        <v>0</v>
      </c>
      <c r="V3845" s="3">
        <f>IF(AND(ISNUMBER(K3845),K3845&gt;0,K3845&lt;50),"OK","REVISAR")</f>
        <v>0</v>
      </c>
      <c r="W3845" s="3">
        <f>IF(AND(ISNUMBER(L3845),L3845&gt;0,L3845&lt;1000000),"OK","REVISAR")</f>
        <v>0</v>
      </c>
      <c r="X3845" s="3">
        <f>IF(AND(ISNUMBER(K3845),ISNUMBER(L3845),ISNUMBER(M3845),ISNUMBER(N3845)),IF(ABS(N3845-(K3845*L3845*(1-M3845/100)))&gt;1,"REVISAR","OK"),"REVISAR")</f>
        <v>0</v>
      </c>
      <c r="Y3845" s="3">
        <f>IF(AND(ISNUMBER(SEARCH("@",E3845)),ISNUMBER(SEARCH(".",E3845))),"OK","REVISAR")</f>
        <v>0</v>
      </c>
      <c r="Z3845" s="3">
        <f>IF(COUNTIF($A$2:$A$5001,A3845)&gt;1,"REVISAR","OK")</f>
        <v>0</v>
      </c>
    </row>
    <row r="3846">
      <c r="A3846" s="3">
        <v>3845</v>
      </c>
      <c r="B3846" s="4">
        <v>45334</v>
      </c>
      <c r="C3846" s="3" t="inlineStr">
        <is>
          <t>Juan Pérez</t>
        </is>
      </c>
      <c r="D3846" s="3" t="inlineStr">
        <is>
          <t>35653384</t>
        </is>
      </c>
      <c r="E3846" s="3" t="inlineStr">
        <is>
          <t>cliente335@sinmail</t>
        </is>
      </c>
      <c r="F3846" s="3" t="inlineStr">
        <is>
          <t>+54 9 2326 851515</t>
        </is>
      </c>
      <c r="G3846" s="3" t="inlineStr">
        <is>
          <t>S. A. de Areco</t>
        </is>
      </c>
      <c r="I3846" s="3" t="inlineStr">
        <is>
          <t>Silla gamer</t>
        </is>
      </c>
      <c r="K3846" s="3">
        <v>4</v>
      </c>
      <c r="L3846" s="5">
        <v>145728.32</v>
      </c>
      <c r="M3846" s="3">
        <v>20</v>
      </c>
      <c r="N3846" s="5">
        <v>466330.62</v>
      </c>
      <c r="P3846" s="3" t="inlineStr">
        <is>
          <t>Sin vendedor</t>
        </is>
      </c>
      <c r="Q3846" s="3" t="inlineStr">
        <is>
          <t>Online</t>
        </is>
      </c>
      <c r="S3846" s="3" t="inlineStr">
        <is>
          <t>OK</t>
        </is>
      </c>
      <c r="T3846" s="3">
        <f>IF(COUNTA(A3846:S3846)&lt;19,"REVISAR","OK")</f>
        <v>0</v>
      </c>
      <c r="U3846" s="3">
        <f>IF(ISNUMBER(B3846),"OK","REVISAR")</f>
        <v>0</v>
      </c>
      <c r="V3846" s="3">
        <f>IF(AND(ISNUMBER(K3846),K3846&gt;0,K3846&lt;50),"OK","REVISAR")</f>
        <v>0</v>
      </c>
      <c r="W3846" s="3">
        <f>IF(AND(ISNUMBER(L3846),L3846&gt;0,L3846&lt;1000000),"OK","REVISAR")</f>
        <v>0</v>
      </c>
      <c r="X3846" s="3">
        <f>IF(AND(ISNUMBER(K3846),ISNUMBER(L3846),ISNUMBER(M3846),ISNUMBER(N3846)),IF(ABS(N3846-(K3846*L3846*(1-M3846/100)))&gt;1,"REVISAR","OK"),"REVISAR")</f>
        <v>0</v>
      </c>
      <c r="Y3846" s="3">
        <f>IF(AND(ISNUMBER(SEARCH("@",E3846)),ISNUMBER(SEARCH(".",E3846))),"OK","REVISAR")</f>
        <v>0</v>
      </c>
      <c r="Z3846" s="3">
        <f>IF(COUNTIF($A$2:$A$5001,A3846)&gt;1,"REVISAR","OK")</f>
        <v>0</v>
      </c>
    </row>
    <row r="3847">
      <c r="A3847" s="3">
        <v>3846</v>
      </c>
      <c r="B3847" s="4">
        <v>45809</v>
      </c>
      <c r="D3847" s="3" t="inlineStr">
        <is>
          <t>39094306</t>
        </is>
      </c>
      <c r="E3847" s="3" t="inlineStr">
        <is>
          <t>cliente714@hotmial.com</t>
        </is>
      </c>
      <c r="F3847" s="3" t="inlineStr">
        <is>
          <t>+54 9 2326 434523</t>
        </is>
      </c>
      <c r="G3847" s="3" t="inlineStr">
        <is>
          <t>Cordoba</t>
        </is>
      </c>
      <c r="H3847" s="3" t="inlineStr">
        <is>
          <t>Córdoba</t>
        </is>
      </c>
      <c r="I3847" s="3" t="inlineStr">
        <is>
          <t>Notebook 15</t>
        </is>
      </c>
      <c r="J3847" s="3" t="inlineStr">
        <is>
          <t>perifericos</t>
        </is>
      </c>
      <c r="K3847" s="3">
        <v>2</v>
      </c>
      <c r="L3847" s="5">
        <v>9999999</v>
      </c>
      <c r="M3847" s="3">
        <v>10</v>
      </c>
      <c r="N3847" s="5">
        <v>17999998.2</v>
      </c>
      <c r="O3847" s="3" t="inlineStr">
        <is>
          <t>Tarjeta Crédito</t>
        </is>
      </c>
      <c r="P3847" s="3" t="inlineStr">
        <is>
          <t>Lucas</t>
        </is>
      </c>
      <c r="Q3847" s="3" t="inlineStr">
        <is>
          <t>Local 1</t>
        </is>
      </c>
      <c r="R3847" s="3" t="inlineStr">
        <is>
          <t>En camino</t>
        </is>
      </c>
      <c r="S3847" s="3" t="inlineStr">
        <is>
          <t>Pago a confirmar</t>
        </is>
      </c>
      <c r="T3847" s="3">
        <f>IF(COUNTA(A3847:S3847)&lt;19,"REVISAR","OK")</f>
        <v>0</v>
      </c>
      <c r="U3847" s="3">
        <f>IF(ISNUMBER(B3847),"OK","REVISAR")</f>
        <v>0</v>
      </c>
      <c r="V3847" s="3">
        <f>IF(AND(ISNUMBER(K3847),K3847&gt;0,K3847&lt;50),"OK","REVISAR")</f>
        <v>0</v>
      </c>
      <c r="W3847" s="3">
        <f>IF(AND(ISNUMBER(L3847),L3847&gt;0,L3847&lt;1000000),"OK","REVISAR")</f>
        <v>0</v>
      </c>
      <c r="X3847" s="3">
        <f>IF(AND(ISNUMBER(K3847),ISNUMBER(L3847),ISNUMBER(M3847),ISNUMBER(N3847)),IF(ABS(N3847-(K3847*L3847*(1-M3847/100)))&gt;1,"REVISAR","OK"),"REVISAR")</f>
        <v>0</v>
      </c>
      <c r="Y3847" s="3">
        <f>IF(AND(ISNUMBER(SEARCH("@",E3847)),ISNUMBER(SEARCH(".",E3847))),"OK","REVISAR")</f>
        <v>0</v>
      </c>
      <c r="Z3847" s="3">
        <f>IF(COUNTIF($A$2:$A$5001,A3847)&gt;1,"REVISAR","OK")</f>
        <v>0</v>
      </c>
    </row>
    <row r="3848">
      <c r="A3848" s="3">
        <v>3847</v>
      </c>
      <c r="B3848" s="4">
        <v>45663</v>
      </c>
      <c r="C3848" s="3" t="inlineStr">
        <is>
          <t>Martín Fernández</t>
        </is>
      </c>
      <c r="D3848" s="3" t="inlineStr">
        <is>
          <t>21839885</t>
        </is>
      </c>
      <c r="E3848" s="3" t="inlineStr">
        <is>
          <t>cliente857@yahoo.com</t>
        </is>
      </c>
      <c r="F3848" s="3" t="inlineStr">
        <is>
          <t>+54 9 2326 458335</t>
        </is>
      </c>
      <c r="G3848" s="3" t="inlineStr">
        <is>
          <t>Buenos Aires</t>
        </is>
      </c>
      <c r="H3848" s="3" t="inlineStr">
        <is>
          <t>Córdoba</t>
        </is>
      </c>
      <c r="I3848" s="3" t="inlineStr">
        <is>
          <t>Memoria RAM 8GB</t>
        </is>
      </c>
      <c r="J3848" s="3" t="inlineStr">
        <is>
          <t>Hogar</t>
        </is>
      </c>
      <c r="K3848" s="3">
        <v>7</v>
      </c>
      <c r="L3848" s="5">
        <v>115315.65</v>
      </c>
      <c r="M3848" s="3">
        <v>5</v>
      </c>
      <c r="N3848" s="5">
        <v>766849.0699999999</v>
      </c>
      <c r="O3848" s="3" t="inlineStr">
        <is>
          <t>tarjeta credito</t>
        </is>
      </c>
      <c r="P3848" s="3" t="inlineStr">
        <is>
          <t>Sofía</t>
        </is>
      </c>
      <c r="T3848" s="3">
        <f>IF(COUNTA(A3848:S3848)&lt;19,"REVISAR","OK")</f>
        <v>0</v>
      </c>
      <c r="U3848" s="3">
        <f>IF(ISNUMBER(B3848),"OK","REVISAR")</f>
        <v>0</v>
      </c>
      <c r="V3848" s="3">
        <f>IF(AND(ISNUMBER(K3848),K3848&gt;0,K3848&lt;50),"OK","REVISAR")</f>
        <v>0</v>
      </c>
      <c r="W3848" s="3">
        <f>IF(AND(ISNUMBER(L3848),L3848&gt;0,L3848&lt;1000000),"OK","REVISAR")</f>
        <v>0</v>
      </c>
      <c r="X3848" s="3">
        <f>IF(AND(ISNUMBER(K3848),ISNUMBER(L3848),ISNUMBER(M3848),ISNUMBER(N3848)),IF(ABS(N3848-(K3848*L3848*(1-M3848/100)))&gt;1,"REVISAR","OK"),"REVISAR")</f>
        <v>0</v>
      </c>
      <c r="Y3848" s="3">
        <f>IF(AND(ISNUMBER(SEARCH("@",E3848)),ISNUMBER(SEARCH(".",E3848))),"OK","REVISAR")</f>
        <v>0</v>
      </c>
      <c r="Z3848" s="3">
        <f>IF(COUNTIF($A$2:$A$5001,A3848)&gt;1,"REVISAR","OK")</f>
        <v>0</v>
      </c>
    </row>
    <row r="3849">
      <c r="A3849" s="3">
        <v>3848</v>
      </c>
      <c r="B3849" s="4">
        <v>45656</v>
      </c>
      <c r="C3849" s="3" t="inlineStr">
        <is>
          <t>Lucas Rodríguez</t>
        </is>
      </c>
      <c r="D3849" s="3" t="inlineStr">
        <is>
          <t>36141514</t>
        </is>
      </c>
      <c r="E3849" s="3" t="inlineStr">
        <is>
          <t>cliente499@yahoo.com</t>
        </is>
      </c>
      <c r="F3849" s="3" t="inlineStr">
        <is>
          <t>+54 9 2326 532776</t>
        </is>
      </c>
      <c r="G3849" s="3" t="inlineStr">
        <is>
          <t>Areco</t>
        </is>
      </c>
      <c r="H3849" s="3" t="inlineStr">
        <is>
          <t>Cordoba</t>
        </is>
      </c>
      <c r="J3849" s="3" t="inlineStr">
        <is>
          <t>Sin categoria</t>
        </is>
      </c>
      <c r="K3849" s="3">
        <v>5</v>
      </c>
      <c r="L3849" s="5">
        <v>70885.42999999999</v>
      </c>
      <c r="M3849" s="3">
        <v>10</v>
      </c>
      <c r="N3849" s="5">
        <v>318984.43</v>
      </c>
      <c r="O3849" s="3" t="inlineStr">
        <is>
          <t>efectivo</t>
        </is>
      </c>
      <c r="Q3849" s="3" t="inlineStr">
        <is>
          <t>online</t>
        </is>
      </c>
      <c r="R3849" s="3" t="inlineStr">
        <is>
          <t>entregado</t>
        </is>
      </c>
      <c r="T3849" s="3">
        <f>IF(COUNTA(A3849:S3849)&lt;19,"REVISAR","OK")</f>
        <v>0</v>
      </c>
      <c r="U3849" s="3">
        <f>IF(ISNUMBER(B3849),"OK","REVISAR")</f>
        <v>0</v>
      </c>
      <c r="V3849" s="3">
        <f>IF(AND(ISNUMBER(K3849),K3849&gt;0,K3849&lt;50),"OK","REVISAR")</f>
        <v>0</v>
      </c>
      <c r="W3849" s="3">
        <f>IF(AND(ISNUMBER(L3849),L3849&gt;0,L3849&lt;1000000),"OK","REVISAR")</f>
        <v>0</v>
      </c>
      <c r="X3849" s="3">
        <f>IF(AND(ISNUMBER(K3849),ISNUMBER(L3849),ISNUMBER(M3849),ISNUMBER(N3849)),IF(ABS(N3849-(K3849*L3849*(1-M3849/100)))&gt;1,"REVISAR","OK"),"REVISAR")</f>
        <v>0</v>
      </c>
      <c r="Y3849" s="3">
        <f>IF(AND(ISNUMBER(SEARCH("@",E3849)),ISNUMBER(SEARCH(".",E3849))),"OK","REVISAR")</f>
        <v>0</v>
      </c>
      <c r="Z3849" s="3">
        <f>IF(COUNTIF($A$2:$A$5001,A3849)&gt;1,"REVISAR","OK")</f>
        <v>0</v>
      </c>
    </row>
    <row r="3850">
      <c r="A3850" s="3">
        <v>3849</v>
      </c>
      <c r="B3850" s="4">
        <v>45426</v>
      </c>
      <c r="C3850" s="3" t="inlineStr">
        <is>
          <t>Pedro Sánchez</t>
        </is>
      </c>
      <c r="D3850" s="3" t="inlineStr">
        <is>
          <t>33504099</t>
        </is>
      </c>
      <c r="E3850" s="3" t="inlineStr">
        <is>
          <t>cliente234@</t>
        </is>
      </c>
      <c r="F3850" s="3" t="inlineStr">
        <is>
          <t>+54 9 2326 755925</t>
        </is>
      </c>
      <c r="G3850" s="3" t="inlineStr">
        <is>
          <t>Cordoba</t>
        </is>
      </c>
      <c r="H3850" s="3" t="inlineStr">
        <is>
          <t>Buenos Aires</t>
        </is>
      </c>
      <c r="I3850" s="3" t="inlineStr">
        <is>
          <t>Notebook 15</t>
        </is>
      </c>
      <c r="K3850" s="3">
        <v>7</v>
      </c>
      <c r="L3850" s="5">
        <v>82631.12</v>
      </c>
      <c r="M3850" s="3">
        <v>15</v>
      </c>
      <c r="O3850" s="3" t="inlineStr">
        <is>
          <t>Cheque</t>
        </is>
      </c>
      <c r="Q3850" s="3" t="inlineStr">
        <is>
          <t>Online</t>
        </is>
      </c>
      <c r="R3850" s="3" t="inlineStr">
        <is>
          <t>entregado</t>
        </is>
      </c>
      <c r="S3850" s="3" t="inlineStr">
        <is>
          <t>Dirección incompleta</t>
        </is>
      </c>
      <c r="T3850" s="3">
        <f>IF(COUNTA(A3850:S3850)&lt;19,"REVISAR","OK")</f>
        <v>0</v>
      </c>
      <c r="U3850" s="3">
        <f>IF(ISNUMBER(B3850),"OK","REVISAR")</f>
        <v>0</v>
      </c>
      <c r="V3850" s="3">
        <f>IF(AND(ISNUMBER(K3850),K3850&gt;0,K3850&lt;50),"OK","REVISAR")</f>
        <v>0</v>
      </c>
      <c r="W3850" s="3">
        <f>IF(AND(ISNUMBER(L3850),L3850&gt;0,L3850&lt;1000000),"OK","REVISAR")</f>
        <v>0</v>
      </c>
      <c r="X3850" s="3">
        <f>IF(AND(ISNUMBER(K3850),ISNUMBER(L3850),ISNUMBER(M3850),ISNUMBER(N3850)),IF(ABS(N3850-(K3850*L3850*(1-M3850/100)))&gt;1,"REVISAR","OK"),"REVISAR")</f>
        <v>0</v>
      </c>
      <c r="Y3850" s="3">
        <f>IF(AND(ISNUMBER(SEARCH("@",E3850)),ISNUMBER(SEARCH(".",E3850))),"OK","REVISAR")</f>
        <v>0</v>
      </c>
      <c r="Z3850" s="3">
        <f>IF(COUNTIF($A$2:$A$5001,A3850)&gt;1,"REVISAR","OK")</f>
        <v>0</v>
      </c>
    </row>
    <row r="3851">
      <c r="A3851" s="3">
        <v>3850</v>
      </c>
      <c r="B3851" s="4">
        <v>45521</v>
      </c>
      <c r="C3851" s="3" t="inlineStr">
        <is>
          <t>Sofía García</t>
        </is>
      </c>
      <c r="D3851" s="3" t="inlineStr">
        <is>
          <t>44336005</t>
        </is>
      </c>
      <c r="E3851" s="3" t="inlineStr">
        <is>
          <t>cliente567@gmai.com</t>
        </is>
      </c>
      <c r="F3851" s="3" t="inlineStr">
        <is>
          <t>+54 9 2326 412178</t>
        </is>
      </c>
      <c r="I3851" s="3" t="inlineStr">
        <is>
          <t>Teclado mecánico</t>
        </is>
      </c>
      <c r="J3851" s="3" t="inlineStr">
        <is>
          <t>Tecnología</t>
        </is>
      </c>
      <c r="K3851" s="3">
        <v>4</v>
      </c>
      <c r="L3851" s="5">
        <v>81615.82000000001</v>
      </c>
      <c r="M3851" s="3">
        <v>0</v>
      </c>
      <c r="N3851" s="5">
        <v>326463.28</v>
      </c>
      <c r="O3851" s="3" t="inlineStr">
        <is>
          <t>tarjeta credito</t>
        </is>
      </c>
      <c r="P3851" s="3" t="inlineStr">
        <is>
          <t>Paul</t>
        </is>
      </c>
      <c r="T3851" s="3">
        <f>IF(COUNTA(A3851:S3851)&lt;19,"REVISAR","OK")</f>
        <v>0</v>
      </c>
      <c r="U3851" s="3">
        <f>IF(ISNUMBER(B3851),"OK","REVISAR")</f>
        <v>0</v>
      </c>
      <c r="V3851" s="3">
        <f>IF(AND(ISNUMBER(K3851),K3851&gt;0,K3851&lt;50),"OK","REVISAR")</f>
        <v>0</v>
      </c>
      <c r="W3851" s="3">
        <f>IF(AND(ISNUMBER(L3851),L3851&gt;0,L3851&lt;1000000),"OK","REVISAR")</f>
        <v>0</v>
      </c>
      <c r="X3851" s="3">
        <f>IF(AND(ISNUMBER(K3851),ISNUMBER(L3851),ISNUMBER(M3851),ISNUMBER(N3851)),IF(ABS(N3851-(K3851*L3851*(1-M3851/100)))&gt;1,"REVISAR","OK"),"REVISAR")</f>
        <v>0</v>
      </c>
      <c r="Y3851" s="3">
        <f>IF(AND(ISNUMBER(SEARCH("@",E3851)),ISNUMBER(SEARCH(".",E3851))),"OK","REVISAR")</f>
        <v>0</v>
      </c>
      <c r="Z3851" s="3">
        <f>IF(COUNTIF($A$2:$A$5001,A3851)&gt;1,"REVISAR","OK")</f>
        <v>0</v>
      </c>
    </row>
    <row r="3852">
      <c r="A3852" s="3">
        <v>3851</v>
      </c>
      <c r="B3852" s="4">
        <v>45487</v>
      </c>
      <c r="C3852" s="3" t="inlineStr">
        <is>
          <t>Martín Fernández</t>
        </is>
      </c>
      <c r="D3852" s="3" t="inlineStr">
        <is>
          <t>42910179</t>
        </is>
      </c>
      <c r="E3852" s="3" t="inlineStr">
        <is>
          <t>cliente390@hotmail.com</t>
        </is>
      </c>
      <c r="F3852" s="3" t="inlineStr">
        <is>
          <t>+54 9 2326 884338</t>
        </is>
      </c>
      <c r="G3852" s="3" t="inlineStr">
        <is>
          <t>Mendoza</t>
        </is>
      </c>
      <c r="H3852" s="3" t="inlineStr">
        <is>
          <t>Santa Fe</t>
        </is>
      </c>
      <c r="I3852" s="3" t="inlineStr">
        <is>
          <t>Memoria RAM 8GB</t>
        </is>
      </c>
      <c r="J3852" s="3" t="inlineStr">
        <is>
          <t>Computación</t>
        </is>
      </c>
      <c r="K3852" s="3">
        <v>4</v>
      </c>
      <c r="L3852" s="5">
        <v>4456.71</v>
      </c>
      <c r="M3852" s="3">
        <v>15</v>
      </c>
      <c r="N3852" s="5">
        <v>15152.81</v>
      </c>
      <c r="O3852" s="3" t="inlineStr">
        <is>
          <t>MercadoPago</t>
        </is>
      </c>
      <c r="P3852" s="3" t="inlineStr">
        <is>
          <t>Isaías</t>
        </is>
      </c>
      <c r="Q3852" s="3" t="inlineStr">
        <is>
          <t>Local 1</t>
        </is>
      </c>
      <c r="R3852" s="3" t="inlineStr">
        <is>
          <t>Entregado</t>
        </is>
      </c>
      <c r="S3852" s="3" t="inlineStr">
        <is>
          <t>Dirección incompleta</t>
        </is>
      </c>
      <c r="T3852" s="3">
        <f>IF(COUNTA(A3852:S3852)&lt;19,"REVISAR","OK")</f>
        <v>0</v>
      </c>
      <c r="U3852" s="3">
        <f>IF(ISNUMBER(B3852),"OK","REVISAR")</f>
        <v>0</v>
      </c>
      <c r="V3852" s="3">
        <f>IF(AND(ISNUMBER(K3852),K3852&gt;0,K3852&lt;50),"OK","REVISAR")</f>
        <v>0</v>
      </c>
      <c r="W3852" s="3">
        <f>IF(AND(ISNUMBER(L3852),L3852&gt;0,L3852&lt;1000000),"OK","REVISAR")</f>
        <v>0</v>
      </c>
      <c r="X3852" s="3">
        <f>IF(AND(ISNUMBER(K3852),ISNUMBER(L3852),ISNUMBER(M3852),ISNUMBER(N3852)),IF(ABS(N3852-(K3852*L3852*(1-M3852/100)))&gt;1,"REVISAR","OK"),"REVISAR")</f>
        <v>0</v>
      </c>
      <c r="Y3852" s="3">
        <f>IF(AND(ISNUMBER(SEARCH("@",E3852)),ISNUMBER(SEARCH(".",E3852))),"OK","REVISAR")</f>
        <v>0</v>
      </c>
      <c r="Z3852" s="3">
        <f>IF(COUNTIF($A$2:$A$5001,A3852)&gt;1,"REVISAR","OK")</f>
        <v>0</v>
      </c>
    </row>
    <row r="3853">
      <c r="A3853" s="3">
        <v>3852</v>
      </c>
      <c r="B3853" s="4">
        <v>45765</v>
      </c>
      <c r="C3853" s="3" t="inlineStr">
        <is>
          <t>Camila Torres</t>
        </is>
      </c>
      <c r="D3853" s="3" t="inlineStr">
        <is>
          <t>39447526</t>
        </is>
      </c>
      <c r="E3853" s="3" t="inlineStr">
        <is>
          <t>cliente42@outlook.com</t>
        </is>
      </c>
      <c r="F3853" s="3" t="inlineStr">
        <is>
          <t>+54 9 2326 577758</t>
        </is>
      </c>
      <c r="H3853" s="3" t="inlineStr">
        <is>
          <t>Córdoba</t>
        </is>
      </c>
      <c r="I3853" s="3" t="inlineStr">
        <is>
          <t>Teclado mecánico</t>
        </is>
      </c>
      <c r="J3853" s="3" t="inlineStr">
        <is>
          <t>tecnologia</t>
        </is>
      </c>
      <c r="K3853" s="3">
        <v>8</v>
      </c>
      <c r="L3853" s="5">
        <v>114446.43</v>
      </c>
      <c r="M3853" s="3">
        <v>15</v>
      </c>
      <c r="N3853" s="5">
        <v>0</v>
      </c>
      <c r="O3853" s="3" t="inlineStr">
        <is>
          <t>Transferencia</t>
        </is>
      </c>
      <c r="P3853" s="3" t="inlineStr">
        <is>
          <t>Isaías</t>
        </is>
      </c>
      <c r="R3853" s="3" t="inlineStr">
        <is>
          <t>En camino</t>
        </is>
      </c>
      <c r="S3853" s="3" t="inlineStr">
        <is>
          <t>Dirección incompleta</t>
        </is>
      </c>
      <c r="T3853" s="3">
        <f>IF(COUNTA(A3853:S3853)&lt;19,"REVISAR","OK")</f>
        <v>0</v>
      </c>
      <c r="U3853" s="3">
        <f>IF(ISNUMBER(B3853),"OK","REVISAR")</f>
        <v>0</v>
      </c>
      <c r="V3853" s="3">
        <f>IF(AND(ISNUMBER(K3853),K3853&gt;0,K3853&lt;50),"OK","REVISAR")</f>
        <v>0</v>
      </c>
      <c r="W3853" s="3">
        <f>IF(AND(ISNUMBER(L3853),L3853&gt;0,L3853&lt;1000000),"OK","REVISAR")</f>
        <v>0</v>
      </c>
      <c r="X3853" s="3">
        <f>IF(AND(ISNUMBER(K3853),ISNUMBER(L3853),ISNUMBER(M3853),ISNUMBER(N3853)),IF(ABS(N3853-(K3853*L3853*(1-M3853/100)))&gt;1,"REVISAR","OK"),"REVISAR")</f>
        <v>0</v>
      </c>
      <c r="Y3853" s="3">
        <f>IF(AND(ISNUMBER(SEARCH("@",E3853)),ISNUMBER(SEARCH(".",E3853))),"OK","REVISAR")</f>
        <v>0</v>
      </c>
      <c r="Z3853" s="3">
        <f>IF(COUNTIF($A$2:$A$5001,A3853)&gt;1,"REVISAR","OK")</f>
        <v>0</v>
      </c>
    </row>
    <row r="3854">
      <c r="A3854" s="3">
        <v>3853</v>
      </c>
      <c r="B3854" s="4">
        <v>45514</v>
      </c>
      <c r="C3854" s="3" t="inlineStr">
        <is>
          <t>Camila Torres</t>
        </is>
      </c>
      <c r="D3854" s="3" t="inlineStr">
        <is>
          <t>41699849</t>
        </is>
      </c>
      <c r="E3854" s="3" t="inlineStr">
        <is>
          <t>cliente700@</t>
        </is>
      </c>
      <c r="F3854" s="3" t="inlineStr">
        <is>
          <t>+54 9 2326 579991</t>
        </is>
      </c>
      <c r="G3854" s="3" t="inlineStr">
        <is>
          <t>S. A. de Areco</t>
        </is>
      </c>
      <c r="H3854" s="3" t="inlineStr">
        <is>
          <t>Córdoba</t>
        </is>
      </c>
      <c r="I3854" s="3" t="inlineStr">
        <is>
          <t>Cargador rápido</t>
        </is>
      </c>
      <c r="J3854" s="3" t="inlineStr">
        <is>
          <t>Hogar</t>
        </is>
      </c>
      <c r="K3854" s="3">
        <v>5</v>
      </c>
      <c r="L3854" s="5">
        <v>136109.08</v>
      </c>
      <c r="M3854" s="3">
        <v>20</v>
      </c>
      <c r="N3854" s="5">
        <v>544436.3199999999</v>
      </c>
      <c r="O3854" s="3" t="inlineStr">
        <is>
          <t>Mercado Pago</t>
        </is>
      </c>
      <c r="P3854" s="3" t="inlineStr">
        <is>
          <t>Paul</t>
        </is>
      </c>
      <c r="Q3854" s="3" t="inlineStr">
        <is>
          <t>Centro</t>
        </is>
      </c>
      <c r="S3854" s="3" t="inlineStr">
        <is>
          <t>sin observaciones</t>
        </is>
      </c>
      <c r="T3854" s="3">
        <f>IF(COUNTA(A3854:S3854)&lt;19,"REVISAR","OK")</f>
        <v>0</v>
      </c>
      <c r="U3854" s="3">
        <f>IF(ISNUMBER(B3854),"OK","REVISAR")</f>
        <v>0</v>
      </c>
      <c r="V3854" s="3">
        <f>IF(AND(ISNUMBER(K3854),K3854&gt;0,K3854&lt;50),"OK","REVISAR")</f>
        <v>0</v>
      </c>
      <c r="W3854" s="3">
        <f>IF(AND(ISNUMBER(L3854),L3854&gt;0,L3854&lt;1000000),"OK","REVISAR")</f>
        <v>0</v>
      </c>
      <c r="X3854" s="3">
        <f>IF(AND(ISNUMBER(K3854),ISNUMBER(L3854),ISNUMBER(M3854),ISNUMBER(N3854)),IF(ABS(N3854-(K3854*L3854*(1-M3854/100)))&gt;1,"REVISAR","OK"),"REVISAR")</f>
        <v>0</v>
      </c>
      <c r="Y3854" s="3">
        <f>IF(AND(ISNUMBER(SEARCH("@",E3854)),ISNUMBER(SEARCH(".",E3854))),"OK","REVISAR")</f>
        <v>0</v>
      </c>
      <c r="Z3854" s="3">
        <f>IF(COUNTIF($A$2:$A$5001,A3854)&gt;1,"REVISAR","OK")</f>
        <v>0</v>
      </c>
    </row>
    <row r="3855">
      <c r="A3855" s="3">
        <v>3854</v>
      </c>
      <c r="B3855" s="4">
        <v>45579</v>
      </c>
      <c r="C3855" s="3" t="inlineStr">
        <is>
          <t>Juan Pérez</t>
        </is>
      </c>
      <c r="D3855" s="3" t="inlineStr">
        <is>
          <t>30526372</t>
        </is>
      </c>
      <c r="E3855" s="3" t="inlineStr">
        <is>
          <t>cliente175@outlook.com</t>
        </is>
      </c>
      <c r="F3855" s="3" t="inlineStr">
        <is>
          <t>+54 9 2326 102876</t>
        </is>
      </c>
      <c r="G3855" s="3" t="inlineStr">
        <is>
          <t>San Antonio de Areco</t>
        </is>
      </c>
      <c r="H3855" s="3" t="inlineStr">
        <is>
          <t>CABA</t>
        </is>
      </c>
      <c r="I3855" s="3" t="inlineStr">
        <is>
          <t>Notebook 15</t>
        </is>
      </c>
      <c r="K3855" s="3">
        <v>6</v>
      </c>
      <c r="L3855" s="5">
        <v>46157.65</v>
      </c>
      <c r="M3855" s="3">
        <v>5</v>
      </c>
      <c r="N3855" s="5">
        <v>263098.6</v>
      </c>
      <c r="O3855" s="3" t="inlineStr">
        <is>
          <t>tarjeta credito</t>
        </is>
      </c>
      <c r="Q3855" s="3" t="inlineStr">
        <is>
          <t>Centro</t>
        </is>
      </c>
      <c r="R3855" s="3" t="inlineStr">
        <is>
          <t>No aplica</t>
        </is>
      </c>
      <c r="S3855" s="3" t="inlineStr">
        <is>
          <t>Duplicado probable</t>
        </is>
      </c>
      <c r="T3855" s="3">
        <f>IF(COUNTA(A3855:S3855)&lt;19,"REVISAR","OK")</f>
        <v>0</v>
      </c>
      <c r="U3855" s="3">
        <f>IF(ISNUMBER(B3855),"OK","REVISAR")</f>
        <v>0</v>
      </c>
      <c r="V3855" s="3">
        <f>IF(AND(ISNUMBER(K3855),K3855&gt;0,K3855&lt;50),"OK","REVISAR")</f>
        <v>0</v>
      </c>
      <c r="W3855" s="3">
        <f>IF(AND(ISNUMBER(L3855),L3855&gt;0,L3855&lt;1000000),"OK","REVISAR")</f>
        <v>0</v>
      </c>
      <c r="X3855" s="3">
        <f>IF(AND(ISNUMBER(K3855),ISNUMBER(L3855),ISNUMBER(M3855),ISNUMBER(N3855)),IF(ABS(N3855-(K3855*L3855*(1-M3855/100)))&gt;1,"REVISAR","OK"),"REVISAR")</f>
        <v>0</v>
      </c>
      <c r="Y3855" s="3">
        <f>IF(AND(ISNUMBER(SEARCH("@",E3855)),ISNUMBER(SEARCH(".",E3855))),"OK","REVISAR")</f>
        <v>0</v>
      </c>
      <c r="Z3855" s="3">
        <f>IF(COUNTIF($A$2:$A$5001,A3855)&gt;1,"REVISAR","OK")</f>
        <v>0</v>
      </c>
    </row>
    <row r="3856">
      <c r="A3856" s="3">
        <v>3855</v>
      </c>
      <c r="B3856" s="4">
        <v>45603</v>
      </c>
      <c r="C3856" s="3" t="inlineStr">
        <is>
          <t>Lucas Rodríguez</t>
        </is>
      </c>
      <c r="D3856" s="3" t="inlineStr">
        <is>
          <t>00000000</t>
        </is>
      </c>
      <c r="F3856" s="3" t="inlineStr">
        <is>
          <t>+54 9 2326 531999</t>
        </is>
      </c>
      <c r="H3856" s="3" t="inlineStr">
        <is>
          <t>buenos aires</t>
        </is>
      </c>
      <c r="I3856" s="3" t="inlineStr">
        <is>
          <t>Teclado mecánico</t>
        </is>
      </c>
      <c r="J3856" s="3" t="inlineStr">
        <is>
          <t>Computación</t>
        </is>
      </c>
      <c r="K3856" s="3">
        <v>8</v>
      </c>
      <c r="L3856" s="5">
        <v>112009.28</v>
      </c>
      <c r="M3856" s="3">
        <v>-5</v>
      </c>
      <c r="N3856" s="5">
        <v>940877.95</v>
      </c>
      <c r="P3856" s="3" t="inlineStr">
        <is>
          <t>Admin</t>
        </is>
      </c>
      <c r="Q3856" s="3" t="inlineStr">
        <is>
          <t>Sucursal Centro</t>
        </is>
      </c>
      <c r="R3856" s="3" t="inlineStr">
        <is>
          <t>Pendiente</t>
        </is>
      </c>
      <c r="S3856" s="3" t="inlineStr">
        <is>
          <t>Pago a confirmar</t>
        </is>
      </c>
      <c r="T3856" s="3">
        <f>IF(COUNTA(A3856:S3856)&lt;19,"REVISAR","OK")</f>
        <v>0</v>
      </c>
      <c r="U3856" s="3">
        <f>IF(ISNUMBER(B3856),"OK","REVISAR")</f>
        <v>0</v>
      </c>
      <c r="V3856" s="3">
        <f>IF(AND(ISNUMBER(K3856),K3856&gt;0,K3856&lt;50),"OK","REVISAR")</f>
        <v>0</v>
      </c>
      <c r="W3856" s="3">
        <f>IF(AND(ISNUMBER(L3856),L3856&gt;0,L3856&lt;1000000),"OK","REVISAR")</f>
        <v>0</v>
      </c>
      <c r="X3856" s="3">
        <f>IF(AND(ISNUMBER(K3856),ISNUMBER(L3856),ISNUMBER(M3856),ISNUMBER(N3856)),IF(ABS(N3856-(K3856*L3856*(1-M3856/100)))&gt;1,"REVISAR","OK"),"REVISAR")</f>
        <v>0</v>
      </c>
      <c r="Y3856" s="3">
        <f>IF(AND(ISNUMBER(SEARCH("@",E3856)),ISNUMBER(SEARCH(".",E3856))),"OK","REVISAR")</f>
        <v>0</v>
      </c>
      <c r="Z3856" s="3">
        <f>IF(COUNTIF($A$2:$A$5001,A3856)&gt;1,"REVISAR","OK")</f>
        <v>0</v>
      </c>
    </row>
    <row r="3857">
      <c r="A3857" s="3">
        <v>3856</v>
      </c>
      <c r="B3857" s="4">
        <v>45322</v>
      </c>
      <c r="C3857" s="3" t="inlineStr">
        <is>
          <t>Lucas Rodríguez</t>
        </is>
      </c>
      <c r="D3857" s="3" t="inlineStr">
        <is>
          <t>38039042</t>
        </is>
      </c>
      <c r="E3857" s="3" t="inlineStr">
        <is>
          <t>cliente761@yahoo.com</t>
        </is>
      </c>
      <c r="F3857" s="3" t="inlineStr">
        <is>
          <t>+54 9 2326 530008</t>
        </is>
      </c>
      <c r="G3857" s="3" t="inlineStr">
        <is>
          <t>Bs As</t>
        </is>
      </c>
      <c r="I3857" s="3" t="inlineStr">
        <is>
          <t>Teclado mecánico</t>
        </is>
      </c>
      <c r="J3857" s="3" t="inlineStr">
        <is>
          <t>perifericos</t>
        </is>
      </c>
      <c r="K3857" s="3">
        <v>8</v>
      </c>
      <c r="L3857" s="5">
        <v>10478.22</v>
      </c>
      <c r="M3857" s="3">
        <v>0</v>
      </c>
      <c r="N3857" s="5">
        <v>83825.75999999999</v>
      </c>
      <c r="O3857" s="3" t="inlineStr">
        <is>
          <t>Efectivo</t>
        </is>
      </c>
      <c r="Q3857" s="3" t="inlineStr">
        <is>
          <t>local 1</t>
        </is>
      </c>
      <c r="S3857" s="3" t="inlineStr">
        <is>
          <t>Cliente reclama demora</t>
        </is>
      </c>
      <c r="T3857" s="3">
        <f>IF(COUNTA(A3857:S3857)&lt;19,"REVISAR","OK")</f>
        <v>0</v>
      </c>
      <c r="U3857" s="3">
        <f>IF(ISNUMBER(B3857),"OK","REVISAR")</f>
        <v>0</v>
      </c>
      <c r="V3857" s="3">
        <f>IF(AND(ISNUMBER(K3857),K3857&gt;0,K3857&lt;50),"OK","REVISAR")</f>
        <v>0</v>
      </c>
      <c r="W3857" s="3">
        <f>IF(AND(ISNUMBER(L3857),L3857&gt;0,L3857&lt;1000000),"OK","REVISAR")</f>
        <v>0</v>
      </c>
      <c r="X3857" s="3">
        <f>IF(AND(ISNUMBER(K3857),ISNUMBER(L3857),ISNUMBER(M3857),ISNUMBER(N3857)),IF(ABS(N3857-(K3857*L3857*(1-M3857/100)))&gt;1,"REVISAR","OK"),"REVISAR")</f>
        <v>0</v>
      </c>
      <c r="Y3857" s="3">
        <f>IF(AND(ISNUMBER(SEARCH("@",E3857)),ISNUMBER(SEARCH(".",E3857))),"OK","REVISAR")</f>
        <v>0</v>
      </c>
      <c r="Z3857" s="3">
        <f>IF(COUNTIF($A$2:$A$5001,A3857)&gt;1,"REVISAR","OK")</f>
        <v>0</v>
      </c>
    </row>
    <row r="3858">
      <c r="A3858" s="3">
        <v>3857</v>
      </c>
      <c r="B3858" s="4">
        <v>45670</v>
      </c>
      <c r="C3858" s="3" t="inlineStr">
        <is>
          <t>Juan Pérez</t>
        </is>
      </c>
      <c r="D3858" s="3" t="inlineStr">
        <is>
          <t>33300049</t>
        </is>
      </c>
      <c r="E3858" s="3" t="inlineStr">
        <is>
          <t>cliente758@</t>
        </is>
      </c>
      <c r="F3858" s="3" t="inlineStr">
        <is>
          <t>+54 9 2326 201545</t>
        </is>
      </c>
      <c r="H3858" s="3" t="inlineStr">
        <is>
          <t>Santa Fe</t>
        </is>
      </c>
      <c r="I3858" s="3" t="inlineStr">
        <is>
          <t>Notebook 15</t>
        </is>
      </c>
      <c r="J3858" s="3" t="inlineStr">
        <is>
          <t>Computación</t>
        </is>
      </c>
      <c r="K3858" s="3">
        <v>99</v>
      </c>
      <c r="L3858" s="5">
        <v>81023.60000000001</v>
      </c>
      <c r="M3858" s="3">
        <v>10</v>
      </c>
      <c r="N3858" s="5">
        <v>7219202.76</v>
      </c>
      <c r="O3858" s="3" t="inlineStr">
        <is>
          <t>transf</t>
        </is>
      </c>
      <c r="P3858" s="3" t="inlineStr">
        <is>
          <t>Isaías</t>
        </is>
      </c>
      <c r="Q3858" s="3" t="inlineStr">
        <is>
          <t>Centro</t>
        </is>
      </c>
      <c r="R3858" s="3" t="inlineStr">
        <is>
          <t>Pendiente</t>
        </is>
      </c>
      <c r="S3858" s="3" t="inlineStr">
        <is>
          <t>Pago a confirmar</t>
        </is>
      </c>
      <c r="T3858" s="3">
        <f>IF(COUNTA(A3858:S3858)&lt;19,"REVISAR","OK")</f>
        <v>0</v>
      </c>
      <c r="U3858" s="3">
        <f>IF(ISNUMBER(B3858),"OK","REVISAR")</f>
        <v>0</v>
      </c>
      <c r="V3858" s="3">
        <f>IF(AND(ISNUMBER(K3858),K3858&gt;0,K3858&lt;50),"OK","REVISAR")</f>
        <v>0</v>
      </c>
      <c r="W3858" s="3">
        <f>IF(AND(ISNUMBER(L3858),L3858&gt;0,L3858&lt;1000000),"OK","REVISAR")</f>
        <v>0</v>
      </c>
      <c r="X3858" s="3">
        <f>IF(AND(ISNUMBER(K3858),ISNUMBER(L3858),ISNUMBER(M3858),ISNUMBER(N3858)),IF(ABS(N3858-(K3858*L3858*(1-M3858/100)))&gt;1,"REVISAR","OK"),"REVISAR")</f>
        <v>0</v>
      </c>
      <c r="Y3858" s="3">
        <f>IF(AND(ISNUMBER(SEARCH("@",E3858)),ISNUMBER(SEARCH(".",E3858))),"OK","REVISAR")</f>
        <v>0</v>
      </c>
      <c r="Z3858" s="3">
        <f>IF(COUNTIF($A$2:$A$5001,A3858)&gt;1,"REVISAR","OK")</f>
        <v>0</v>
      </c>
    </row>
    <row r="3859">
      <c r="A3859" s="3">
        <v>3858</v>
      </c>
      <c r="B3859" s="4">
        <v>45754</v>
      </c>
      <c r="D3859" s="3" t="inlineStr">
        <is>
          <t>00000000</t>
        </is>
      </c>
      <c r="E3859" s="3" t="inlineStr">
        <is>
          <t>no tiene</t>
        </is>
      </c>
      <c r="F3859" s="3" t="inlineStr">
        <is>
          <t>+54 9 2326 475245</t>
        </is>
      </c>
      <c r="H3859" s="3" t="inlineStr">
        <is>
          <t>Bs.As</t>
        </is>
      </c>
      <c r="I3859" s="3" t="inlineStr">
        <is>
          <t>Monitor 24</t>
        </is>
      </c>
      <c r="J3859" s="3" t="inlineStr">
        <is>
          <t>Tecnologia</t>
        </is>
      </c>
      <c r="K3859" s="3">
        <v>6</v>
      </c>
      <c r="L3859" s="5">
        <v>111257.37</v>
      </c>
      <c r="M3859" s="3">
        <v>0</v>
      </c>
      <c r="N3859" s="5">
        <v>667544.22</v>
      </c>
      <c r="O3859" s="3" t="inlineStr">
        <is>
          <t>Mercado Pago</t>
        </is>
      </c>
      <c r="P3859" s="3" t="inlineStr">
        <is>
          <t>Admin</t>
        </is>
      </c>
      <c r="Q3859" s="3" t="inlineStr">
        <is>
          <t>Norte</t>
        </is>
      </c>
      <c r="R3859" s="3" t="inlineStr">
        <is>
          <t>pendiente</t>
        </is>
      </c>
      <c r="S3859" s="3" t="inlineStr">
        <is>
          <t>Precio cargado manualmente</t>
        </is>
      </c>
      <c r="T3859" s="3">
        <f>IF(COUNTA(A3859:S3859)&lt;19,"REVISAR","OK")</f>
        <v>0</v>
      </c>
      <c r="U3859" s="3">
        <f>IF(ISNUMBER(B3859),"OK","REVISAR")</f>
        <v>0</v>
      </c>
      <c r="V3859" s="3">
        <f>IF(AND(ISNUMBER(K3859),K3859&gt;0,K3859&lt;50),"OK","REVISAR")</f>
        <v>0</v>
      </c>
      <c r="W3859" s="3">
        <f>IF(AND(ISNUMBER(L3859),L3859&gt;0,L3859&lt;1000000),"OK","REVISAR")</f>
        <v>0</v>
      </c>
      <c r="X3859" s="3">
        <f>IF(AND(ISNUMBER(K3859),ISNUMBER(L3859),ISNUMBER(M3859),ISNUMBER(N3859)),IF(ABS(N3859-(K3859*L3859*(1-M3859/100)))&gt;1,"REVISAR","OK"),"REVISAR")</f>
        <v>0</v>
      </c>
      <c r="Y3859" s="3">
        <f>IF(AND(ISNUMBER(SEARCH("@",E3859)),ISNUMBER(SEARCH(".",E3859))),"OK","REVISAR")</f>
        <v>0</v>
      </c>
      <c r="Z3859" s="3">
        <f>IF(COUNTIF($A$2:$A$5001,A3859)&gt;1,"REVISAR","OK")</f>
        <v>0</v>
      </c>
    </row>
    <row r="3860">
      <c r="A3860" s="3">
        <v>3859</v>
      </c>
      <c r="B3860" s="4">
        <v>45774</v>
      </c>
      <c r="C3860" s="3" t="inlineStr">
        <is>
          <t>Martín Fernández</t>
        </is>
      </c>
      <c r="D3860" s="3" t="inlineStr">
        <is>
          <t>28509884</t>
        </is>
      </c>
      <c r="E3860" s="3" t="inlineStr">
        <is>
          <t>cliente466@hotmail.com</t>
        </is>
      </c>
      <c r="F3860" s="3" t="inlineStr">
        <is>
          <t>+54 9 2326 512399</t>
        </is>
      </c>
      <c r="G3860" s="3" t="inlineStr">
        <is>
          <t>La Plata</t>
        </is>
      </c>
      <c r="H3860" s="3" t="inlineStr">
        <is>
          <t>CABA</t>
        </is>
      </c>
      <c r="J3860" s="3" t="inlineStr">
        <is>
          <t>Tecnologia</t>
        </is>
      </c>
      <c r="K3860" s="3">
        <v>4</v>
      </c>
      <c r="L3860" s="5">
        <v>121210.67</v>
      </c>
      <c r="M3860" s="3">
        <v>20</v>
      </c>
      <c r="N3860" s="5">
        <v>387874.14</v>
      </c>
      <c r="O3860" s="3" t="inlineStr">
        <is>
          <t>Mercado Pago</t>
        </is>
      </c>
      <c r="P3860" s="3" t="inlineStr">
        <is>
          <t>Sin vendedor</t>
        </is>
      </c>
      <c r="Q3860" s="3" t="inlineStr">
        <is>
          <t>Sucursal Norte</t>
        </is>
      </c>
      <c r="R3860" s="3" t="inlineStr">
        <is>
          <t>No aplica</t>
        </is>
      </c>
      <c r="T3860" s="3">
        <f>IF(COUNTA(A3860:S3860)&lt;19,"REVISAR","OK")</f>
        <v>0</v>
      </c>
      <c r="U3860" s="3">
        <f>IF(ISNUMBER(B3860),"OK","REVISAR")</f>
        <v>0</v>
      </c>
      <c r="V3860" s="3">
        <f>IF(AND(ISNUMBER(K3860),K3860&gt;0,K3860&lt;50),"OK","REVISAR")</f>
        <v>0</v>
      </c>
      <c r="W3860" s="3">
        <f>IF(AND(ISNUMBER(L3860),L3860&gt;0,L3860&lt;1000000),"OK","REVISAR")</f>
        <v>0</v>
      </c>
      <c r="X3860" s="3">
        <f>IF(AND(ISNUMBER(K3860),ISNUMBER(L3860),ISNUMBER(M3860),ISNUMBER(N3860)),IF(ABS(N3860-(K3860*L3860*(1-M3860/100)))&gt;1,"REVISAR","OK"),"REVISAR")</f>
        <v>0</v>
      </c>
      <c r="Y3860" s="3">
        <f>IF(AND(ISNUMBER(SEARCH("@",E3860)),ISNUMBER(SEARCH(".",E3860))),"OK","REVISAR")</f>
        <v>0</v>
      </c>
      <c r="Z3860" s="3">
        <f>IF(COUNTIF($A$2:$A$5001,A3860)&gt;1,"REVISAR","OK")</f>
        <v>0</v>
      </c>
    </row>
    <row r="3861">
      <c r="A3861" s="3">
        <v>3860</v>
      </c>
      <c r="B3861" s="4">
        <v>45547</v>
      </c>
      <c r="C3861" s="3" t="inlineStr">
        <is>
          <t>Lucas Rodríguez</t>
        </is>
      </c>
      <c r="D3861" s="3" t="inlineStr">
        <is>
          <t>38792943</t>
        </is>
      </c>
      <c r="E3861" s="3" t="inlineStr">
        <is>
          <t>cliente203@hotmial.com</t>
        </is>
      </c>
      <c r="F3861" s="3" t="inlineStr">
        <is>
          <t>+54 9 2326 826712</t>
        </is>
      </c>
      <c r="G3861" s="3" t="inlineStr">
        <is>
          <t>Buenos Aires</t>
        </is>
      </c>
      <c r="H3861" s="3" t="inlineStr">
        <is>
          <t>Cordoba</t>
        </is>
      </c>
      <c r="I3861" s="3" t="inlineStr">
        <is>
          <t>Monitor 24</t>
        </is>
      </c>
      <c r="J3861" s="3" t="inlineStr">
        <is>
          <t>Audio</t>
        </is>
      </c>
      <c r="K3861" s="3">
        <v>5</v>
      </c>
      <c r="L3861" s="5">
        <v>147139.1</v>
      </c>
      <c r="M3861" s="3">
        <v>0</v>
      </c>
      <c r="N3861" s="5">
        <v>735695.5</v>
      </c>
      <c r="O3861" s="3" t="inlineStr">
        <is>
          <t>Tarjeta Crédito</t>
        </is>
      </c>
      <c r="Q3861" s="3" t="inlineStr">
        <is>
          <t>Centro</t>
        </is>
      </c>
      <c r="R3861" s="3" t="inlineStr">
        <is>
          <t>Cancelado</t>
        </is>
      </c>
      <c r="S3861" s="3" t="inlineStr">
        <is>
          <t>OK</t>
        </is>
      </c>
      <c r="T3861" s="3">
        <f>IF(COUNTA(A3861:S3861)&lt;19,"REVISAR","OK")</f>
        <v>0</v>
      </c>
      <c r="U3861" s="3">
        <f>IF(ISNUMBER(B3861),"OK","REVISAR")</f>
        <v>0</v>
      </c>
      <c r="V3861" s="3">
        <f>IF(AND(ISNUMBER(K3861),K3861&gt;0,K3861&lt;50),"OK","REVISAR")</f>
        <v>0</v>
      </c>
      <c r="W3861" s="3">
        <f>IF(AND(ISNUMBER(L3861),L3861&gt;0,L3861&lt;1000000),"OK","REVISAR")</f>
        <v>0</v>
      </c>
      <c r="X3861" s="3">
        <f>IF(AND(ISNUMBER(K3861),ISNUMBER(L3861),ISNUMBER(M3861),ISNUMBER(N3861)),IF(ABS(N3861-(K3861*L3861*(1-M3861/100)))&gt;1,"REVISAR","OK"),"REVISAR")</f>
        <v>0</v>
      </c>
      <c r="Y3861" s="3">
        <f>IF(AND(ISNUMBER(SEARCH("@",E3861)),ISNUMBER(SEARCH(".",E3861))),"OK","REVISAR")</f>
        <v>0</v>
      </c>
      <c r="Z3861" s="3">
        <f>IF(COUNTIF($A$2:$A$5001,A3861)&gt;1,"REVISAR","OK")</f>
        <v>0</v>
      </c>
    </row>
    <row r="3862">
      <c r="A3862" s="3">
        <v>3861</v>
      </c>
      <c r="B3862" s="4">
        <v>45675</v>
      </c>
      <c r="C3862" s="3" t="inlineStr">
        <is>
          <t>Carlos López</t>
        </is>
      </c>
      <c r="D3862" s="3" t="inlineStr">
        <is>
          <t>35248826</t>
        </is>
      </c>
      <c r="E3862" s="3" t="inlineStr">
        <is>
          <t>cliente600@hotmial.com</t>
        </is>
      </c>
      <c r="F3862" s="3" t="inlineStr">
        <is>
          <t>+54 9 2326 813241</t>
        </is>
      </c>
      <c r="G3862" s="3" t="inlineStr">
        <is>
          <t>Rosario</t>
        </is>
      </c>
      <c r="H3862" s="3" t="inlineStr">
        <is>
          <t>Buenos Aires</t>
        </is>
      </c>
      <c r="I3862" s="3" t="inlineStr">
        <is>
          <t>Producto desconocido</t>
        </is>
      </c>
      <c r="J3862" s="3" t="inlineStr">
        <is>
          <t>Periféricos</t>
        </is>
      </c>
      <c r="K3862" s="3">
        <v>1</v>
      </c>
      <c r="L3862" s="5">
        <v>18863.96</v>
      </c>
      <c r="M3862" s="3">
        <v>5</v>
      </c>
      <c r="N3862" s="5">
        <v>17920.76</v>
      </c>
      <c r="O3862" s="3" t="inlineStr">
        <is>
          <t>Mercado Pago</t>
        </is>
      </c>
      <c r="P3862" s="3" t="inlineStr">
        <is>
          <t>Admin</t>
        </is>
      </c>
      <c r="Q3862" s="3" t="inlineStr">
        <is>
          <t>local 1</t>
        </is>
      </c>
      <c r="R3862" s="3" t="inlineStr">
        <is>
          <t>entregado</t>
        </is>
      </c>
      <c r="T3862" s="3">
        <f>IF(COUNTA(A3862:S3862)&lt;19,"REVISAR","OK")</f>
        <v>0</v>
      </c>
      <c r="U3862" s="3">
        <f>IF(ISNUMBER(B3862),"OK","REVISAR")</f>
        <v>0</v>
      </c>
      <c r="V3862" s="3">
        <f>IF(AND(ISNUMBER(K3862),K3862&gt;0,K3862&lt;50),"OK","REVISAR")</f>
        <v>0</v>
      </c>
      <c r="W3862" s="3">
        <f>IF(AND(ISNUMBER(L3862),L3862&gt;0,L3862&lt;1000000),"OK","REVISAR")</f>
        <v>0</v>
      </c>
      <c r="X3862" s="3">
        <f>IF(AND(ISNUMBER(K3862),ISNUMBER(L3862),ISNUMBER(M3862),ISNUMBER(N3862)),IF(ABS(N3862-(K3862*L3862*(1-M3862/100)))&gt;1,"REVISAR","OK"),"REVISAR")</f>
        <v>0</v>
      </c>
      <c r="Y3862" s="3">
        <f>IF(AND(ISNUMBER(SEARCH("@",E3862)),ISNUMBER(SEARCH(".",E3862))),"OK","REVISAR")</f>
        <v>0</v>
      </c>
      <c r="Z3862" s="3">
        <f>IF(COUNTIF($A$2:$A$5001,A3862)&gt;1,"REVISAR","OK")</f>
        <v>0</v>
      </c>
    </row>
    <row r="3863">
      <c r="A3863" s="3">
        <v>3862</v>
      </c>
      <c r="B3863" s="4">
        <v>45732</v>
      </c>
      <c r="C3863" s="3" t="inlineStr">
        <is>
          <t>Camila Torres</t>
        </is>
      </c>
      <c r="D3863" s="3" t="inlineStr">
        <is>
          <t>29711238</t>
        </is>
      </c>
      <c r="E3863" s="3" t="inlineStr">
        <is>
          <t>cliente421@sinmail</t>
        </is>
      </c>
      <c r="F3863" s="3" t="inlineStr">
        <is>
          <t>+54 9 2326 411972</t>
        </is>
      </c>
      <c r="G3863" s="3" t="inlineStr">
        <is>
          <t>Mar del Plata</t>
        </is>
      </c>
      <c r="I3863" s="3" t="inlineStr">
        <is>
          <t>Monitor 24</t>
        </is>
      </c>
      <c r="J3863" s="3" t="inlineStr">
        <is>
          <t>Periféricos</t>
        </is>
      </c>
      <c r="K3863" s="3">
        <v>5</v>
      </c>
      <c r="L3863" s="5">
        <v>3950.95</v>
      </c>
      <c r="M3863" s="3">
        <v>0</v>
      </c>
      <c r="N3863" s="5">
        <v>19754.75</v>
      </c>
      <c r="O3863" s="3" t="inlineStr">
        <is>
          <t>Cheque</t>
        </is>
      </c>
      <c r="P3863" s="3" t="inlineStr">
        <is>
          <t>admin</t>
        </is>
      </c>
      <c r="R3863" s="3" t="inlineStr">
        <is>
          <t>Entregado</t>
        </is>
      </c>
      <c r="T3863" s="3">
        <f>IF(COUNTA(A3863:S3863)&lt;19,"REVISAR","OK")</f>
        <v>0</v>
      </c>
      <c r="U3863" s="3">
        <f>IF(ISNUMBER(B3863),"OK","REVISAR")</f>
        <v>0</v>
      </c>
      <c r="V3863" s="3">
        <f>IF(AND(ISNUMBER(K3863),K3863&gt;0,K3863&lt;50),"OK","REVISAR")</f>
        <v>0</v>
      </c>
      <c r="W3863" s="3">
        <f>IF(AND(ISNUMBER(L3863),L3863&gt;0,L3863&lt;1000000),"OK","REVISAR")</f>
        <v>0</v>
      </c>
      <c r="X3863" s="3">
        <f>IF(AND(ISNUMBER(K3863),ISNUMBER(L3863),ISNUMBER(M3863),ISNUMBER(N3863)),IF(ABS(N3863-(K3863*L3863*(1-M3863/100)))&gt;1,"REVISAR","OK"),"REVISAR")</f>
        <v>0</v>
      </c>
      <c r="Y3863" s="3">
        <f>IF(AND(ISNUMBER(SEARCH("@",E3863)),ISNUMBER(SEARCH(".",E3863))),"OK","REVISAR")</f>
        <v>0</v>
      </c>
      <c r="Z3863" s="3">
        <f>IF(COUNTIF($A$2:$A$5001,A3863)&gt;1,"REVISAR","OK")</f>
        <v>0</v>
      </c>
    </row>
    <row r="3864">
      <c r="A3864" s="3">
        <v>3863</v>
      </c>
      <c r="B3864" s="4">
        <v>45487</v>
      </c>
      <c r="C3864" s="3" t="inlineStr">
        <is>
          <t>Pedro Sánchez</t>
        </is>
      </c>
      <c r="D3864" s="3" t="inlineStr">
        <is>
          <t>24845964</t>
        </is>
      </c>
      <c r="E3864" s="3" t="inlineStr">
        <is>
          <t>cliente394@yahoo.com</t>
        </is>
      </c>
      <c r="F3864" s="3" t="inlineStr">
        <is>
          <t>+54 9 2326 113649</t>
        </is>
      </c>
      <c r="G3864" s="3" t="inlineStr">
        <is>
          <t>Bs As</t>
        </is>
      </c>
      <c r="H3864" s="3" t="inlineStr">
        <is>
          <t>Mendoza</t>
        </is>
      </c>
      <c r="I3864" s="3" t="inlineStr">
        <is>
          <t>Auriculares Bluetooth</t>
        </is>
      </c>
      <c r="J3864" s="3" t="inlineStr">
        <is>
          <t>Tecnología</t>
        </is>
      </c>
      <c r="L3864" s="5">
        <v>20944.35</v>
      </c>
      <c r="M3864" s="3">
        <v>0</v>
      </c>
      <c r="O3864" s="3" t="inlineStr">
        <is>
          <t>Efectivo</t>
        </is>
      </c>
      <c r="P3864" s="3" t="inlineStr">
        <is>
          <t>Paul</t>
        </is>
      </c>
      <c r="Q3864" s="3" t="inlineStr">
        <is>
          <t>Sucursal Norte</t>
        </is>
      </c>
      <c r="T3864" s="3">
        <f>IF(COUNTA(A3864:S3864)&lt;19,"REVISAR","OK")</f>
        <v>0</v>
      </c>
      <c r="U3864" s="3">
        <f>IF(ISNUMBER(B3864),"OK","REVISAR")</f>
        <v>0</v>
      </c>
      <c r="V3864" s="3">
        <f>IF(AND(ISNUMBER(K3864),K3864&gt;0,K3864&lt;50),"OK","REVISAR")</f>
        <v>0</v>
      </c>
      <c r="W3864" s="3">
        <f>IF(AND(ISNUMBER(L3864),L3864&gt;0,L3864&lt;1000000),"OK","REVISAR")</f>
        <v>0</v>
      </c>
      <c r="X3864" s="3">
        <f>IF(AND(ISNUMBER(K3864),ISNUMBER(L3864),ISNUMBER(M3864),ISNUMBER(N3864)),IF(ABS(N3864-(K3864*L3864*(1-M3864/100)))&gt;1,"REVISAR","OK"),"REVISAR")</f>
        <v>0</v>
      </c>
      <c r="Y3864" s="3">
        <f>IF(AND(ISNUMBER(SEARCH("@",E3864)),ISNUMBER(SEARCH(".",E3864))),"OK","REVISAR")</f>
        <v>0</v>
      </c>
      <c r="Z3864" s="3">
        <f>IF(COUNTIF($A$2:$A$5001,A3864)&gt;1,"REVISAR","OK")</f>
        <v>0</v>
      </c>
    </row>
    <row r="3865">
      <c r="A3865" s="3">
        <v>3864</v>
      </c>
      <c r="B3865" s="4">
        <v>45742</v>
      </c>
      <c r="C3865" s="3" t="inlineStr">
        <is>
          <t>Martín Fernández</t>
        </is>
      </c>
      <c r="D3865" s="3" t="inlineStr">
        <is>
          <t>33859120</t>
        </is>
      </c>
      <c r="E3865" s="3" t="inlineStr">
        <is>
          <t>cliente196@</t>
        </is>
      </c>
      <c r="F3865" s="3" t="inlineStr">
        <is>
          <t>+54 9 2326 269884</t>
        </is>
      </c>
      <c r="G3865" s="3" t="inlineStr">
        <is>
          <t>Bs As</t>
        </is>
      </c>
      <c r="H3865" s="3" t="inlineStr">
        <is>
          <t>Mendoza</t>
        </is>
      </c>
      <c r="I3865" s="3" t="inlineStr">
        <is>
          <t>Memoria RAM 8GB</t>
        </is>
      </c>
      <c r="J3865" s="3" t="inlineStr">
        <is>
          <t>Sin categoria</t>
        </is>
      </c>
      <c r="K3865" s="3">
        <v>6</v>
      </c>
      <c r="L3865" s="5">
        <v>80518.64</v>
      </c>
      <c r="M3865" s="3">
        <v>20</v>
      </c>
      <c r="N3865" s="5">
        <v>386489.47</v>
      </c>
      <c r="P3865" s="3" t="inlineStr">
        <is>
          <t>Benjamín</t>
        </is>
      </c>
      <c r="Q3865" s="3" t="inlineStr">
        <is>
          <t>Online</t>
        </is>
      </c>
      <c r="T3865" s="3">
        <f>IF(COUNTA(A3865:S3865)&lt;19,"REVISAR","OK")</f>
        <v>0</v>
      </c>
      <c r="U3865" s="3">
        <f>IF(ISNUMBER(B3865),"OK","REVISAR")</f>
        <v>0</v>
      </c>
      <c r="V3865" s="3">
        <f>IF(AND(ISNUMBER(K3865),K3865&gt;0,K3865&lt;50),"OK","REVISAR")</f>
        <v>0</v>
      </c>
      <c r="W3865" s="3">
        <f>IF(AND(ISNUMBER(L3865),L3865&gt;0,L3865&lt;1000000),"OK","REVISAR")</f>
        <v>0</v>
      </c>
      <c r="X3865" s="3">
        <f>IF(AND(ISNUMBER(K3865),ISNUMBER(L3865),ISNUMBER(M3865),ISNUMBER(N3865)),IF(ABS(N3865-(K3865*L3865*(1-M3865/100)))&gt;1,"REVISAR","OK"),"REVISAR")</f>
        <v>0</v>
      </c>
      <c r="Y3865" s="3">
        <f>IF(AND(ISNUMBER(SEARCH("@",E3865)),ISNUMBER(SEARCH(".",E3865))),"OK","REVISAR")</f>
        <v>0</v>
      </c>
      <c r="Z3865" s="3">
        <f>IF(COUNTIF($A$2:$A$5001,A3865)&gt;1,"REVISAR","OK")</f>
        <v>0</v>
      </c>
    </row>
    <row r="3866">
      <c r="A3866" s="3">
        <v>3865</v>
      </c>
      <c r="B3866" s="4">
        <v>45627</v>
      </c>
      <c r="C3866" s="3" t="inlineStr">
        <is>
          <t>Carlos López</t>
        </is>
      </c>
      <c r="D3866" s="3" t="inlineStr">
        <is>
          <t>21712009</t>
        </is>
      </c>
      <c r="E3866" s="3" t="inlineStr">
        <is>
          <t>cliente566@gmai.com</t>
        </is>
      </c>
      <c r="F3866" s="3" t="inlineStr">
        <is>
          <t>+54 9 2326 719175</t>
        </is>
      </c>
      <c r="H3866" s="3" t="inlineStr">
        <is>
          <t>Cordoba</t>
        </is>
      </c>
      <c r="I3866" s="3" t="inlineStr">
        <is>
          <t>Producto desconocido</t>
        </is>
      </c>
      <c r="J3866" s="3" t="inlineStr">
        <is>
          <t>Periféricos</t>
        </is>
      </c>
      <c r="K3866" s="3">
        <v>7</v>
      </c>
      <c r="L3866" s="5">
        <v>29138.05</v>
      </c>
      <c r="M3866" s="3">
        <v>0</v>
      </c>
      <c r="N3866" s="5">
        <v>0</v>
      </c>
      <c r="O3866" s="3" t="inlineStr">
        <is>
          <t>Transferencia</t>
        </is>
      </c>
      <c r="P3866" s="3" t="inlineStr">
        <is>
          <t>Sin vendedor</t>
        </is>
      </c>
      <c r="Q3866" s="3" t="inlineStr">
        <is>
          <t>Online</t>
        </is>
      </c>
      <c r="R3866" s="3" t="inlineStr">
        <is>
          <t>Cancelado</t>
        </is>
      </c>
      <c r="S3866" s="3" t="inlineStr">
        <is>
          <t>sin observaciones</t>
        </is>
      </c>
      <c r="T3866" s="3">
        <f>IF(COUNTA(A3866:S3866)&lt;19,"REVISAR","OK")</f>
        <v>0</v>
      </c>
      <c r="U3866" s="3">
        <f>IF(ISNUMBER(B3866),"OK","REVISAR")</f>
        <v>0</v>
      </c>
      <c r="V3866" s="3">
        <f>IF(AND(ISNUMBER(K3866),K3866&gt;0,K3866&lt;50),"OK","REVISAR")</f>
        <v>0</v>
      </c>
      <c r="W3866" s="3">
        <f>IF(AND(ISNUMBER(L3866),L3866&gt;0,L3866&lt;1000000),"OK","REVISAR")</f>
        <v>0</v>
      </c>
      <c r="X3866" s="3">
        <f>IF(AND(ISNUMBER(K3866),ISNUMBER(L3866),ISNUMBER(M3866),ISNUMBER(N3866)),IF(ABS(N3866-(K3866*L3866*(1-M3866/100)))&gt;1,"REVISAR","OK"),"REVISAR")</f>
        <v>0</v>
      </c>
      <c r="Y3866" s="3">
        <f>IF(AND(ISNUMBER(SEARCH("@",E3866)),ISNUMBER(SEARCH(".",E3866))),"OK","REVISAR")</f>
        <v>0</v>
      </c>
      <c r="Z3866" s="3">
        <f>IF(COUNTIF($A$2:$A$5001,A3866)&gt;1,"REVISAR","OK")</f>
        <v>0</v>
      </c>
    </row>
    <row r="3867">
      <c r="A3867" s="3">
        <v>3866</v>
      </c>
      <c r="B3867" s="4">
        <v>45655</v>
      </c>
      <c r="D3867" s="3" t="inlineStr">
        <is>
          <t>33876336</t>
        </is>
      </c>
      <c r="E3867" s="3" t="inlineStr">
        <is>
          <t>cliente741@hotmial.com</t>
        </is>
      </c>
      <c r="F3867" s="3" t="inlineStr">
        <is>
          <t>+54 9 2326 112752</t>
        </is>
      </c>
      <c r="G3867" s="3" t="inlineStr">
        <is>
          <t>Mendoza</t>
        </is>
      </c>
      <c r="H3867" s="3" t="inlineStr">
        <is>
          <t>CABA</t>
        </is>
      </c>
      <c r="I3867" s="3" t="inlineStr">
        <is>
          <t>Memoria RAM 8GB</t>
        </is>
      </c>
      <c r="J3867" s="3" t="inlineStr">
        <is>
          <t>Hogar</t>
        </is>
      </c>
      <c r="K3867" s="3">
        <v>8</v>
      </c>
      <c r="L3867" s="5">
        <v>79761.14</v>
      </c>
      <c r="M3867" s="3">
        <v>10</v>
      </c>
      <c r="N3867" s="5">
        <v>574280.21</v>
      </c>
      <c r="O3867" s="3" t="inlineStr">
        <is>
          <t>Mercado Pago</t>
        </is>
      </c>
      <c r="P3867" s="3" t="inlineStr">
        <is>
          <t>Admin</t>
        </is>
      </c>
      <c r="Q3867" s="3" t="inlineStr">
        <is>
          <t>Sucursal Centro</t>
        </is>
      </c>
      <c r="R3867" s="3" t="inlineStr">
        <is>
          <t>No aplica</t>
        </is>
      </c>
      <c r="S3867" s="3" t="inlineStr">
        <is>
          <t>Producto sin stock</t>
        </is>
      </c>
      <c r="T3867" s="3">
        <f>IF(COUNTA(A3867:S3867)&lt;19,"REVISAR","OK")</f>
        <v>0</v>
      </c>
      <c r="U3867" s="3">
        <f>IF(ISNUMBER(B3867),"OK","REVISAR")</f>
        <v>0</v>
      </c>
      <c r="V3867" s="3">
        <f>IF(AND(ISNUMBER(K3867),K3867&gt;0,K3867&lt;50),"OK","REVISAR")</f>
        <v>0</v>
      </c>
      <c r="W3867" s="3">
        <f>IF(AND(ISNUMBER(L3867),L3867&gt;0,L3867&lt;1000000),"OK","REVISAR")</f>
        <v>0</v>
      </c>
      <c r="X3867" s="3">
        <f>IF(AND(ISNUMBER(K3867),ISNUMBER(L3867),ISNUMBER(M3867),ISNUMBER(N3867)),IF(ABS(N3867-(K3867*L3867*(1-M3867/100)))&gt;1,"REVISAR","OK"),"REVISAR")</f>
        <v>0</v>
      </c>
      <c r="Y3867" s="3">
        <f>IF(AND(ISNUMBER(SEARCH("@",E3867)),ISNUMBER(SEARCH(".",E3867))),"OK","REVISAR")</f>
        <v>0</v>
      </c>
      <c r="Z3867" s="3">
        <f>IF(COUNTIF($A$2:$A$5001,A3867)&gt;1,"REVISAR","OK")</f>
        <v>0</v>
      </c>
    </row>
    <row r="3868">
      <c r="A3868" s="3">
        <v>3867</v>
      </c>
      <c r="B3868" s="4">
        <v>45551</v>
      </c>
      <c r="C3868" s="3" t="inlineStr">
        <is>
          <t>María Gómez</t>
        </is>
      </c>
      <c r="D3868" s="3" t="inlineStr">
        <is>
          <t>43771281</t>
        </is>
      </c>
      <c r="E3868" s="3" t="inlineStr">
        <is>
          <t>cliente14@</t>
        </is>
      </c>
      <c r="F3868" s="3" t="inlineStr">
        <is>
          <t>+54 9 2326 601660</t>
        </is>
      </c>
      <c r="H3868" s="3" t="inlineStr">
        <is>
          <t>Santa Fe</t>
        </is>
      </c>
      <c r="I3868" s="3" t="inlineStr">
        <is>
          <t>Webcam HD</t>
        </is>
      </c>
      <c r="J3868" s="3" t="inlineStr">
        <is>
          <t>Accesorios</t>
        </is>
      </c>
      <c r="K3868" s="3">
        <v>5</v>
      </c>
      <c r="L3868" s="5">
        <v>145301.87</v>
      </c>
      <c r="M3868" s="3">
        <v>0</v>
      </c>
      <c r="N3868" s="5">
        <v>726509.35</v>
      </c>
      <c r="P3868" s="3" t="inlineStr">
        <is>
          <t>Sin vendedor</t>
        </is>
      </c>
      <c r="Q3868" s="3" t="inlineStr">
        <is>
          <t>Centro</t>
        </is>
      </c>
      <c r="R3868" s="3" t="inlineStr">
        <is>
          <t>No aplica</t>
        </is>
      </c>
      <c r="S3868" s="3" t="inlineStr">
        <is>
          <t>Precio cargado manualmente</t>
        </is>
      </c>
      <c r="T3868" s="3">
        <f>IF(COUNTA(A3868:S3868)&lt;19,"REVISAR","OK")</f>
        <v>0</v>
      </c>
      <c r="U3868" s="3">
        <f>IF(ISNUMBER(B3868),"OK","REVISAR")</f>
        <v>0</v>
      </c>
      <c r="V3868" s="3">
        <f>IF(AND(ISNUMBER(K3868),K3868&gt;0,K3868&lt;50),"OK","REVISAR")</f>
        <v>0</v>
      </c>
      <c r="W3868" s="3">
        <f>IF(AND(ISNUMBER(L3868),L3868&gt;0,L3868&lt;1000000),"OK","REVISAR")</f>
        <v>0</v>
      </c>
      <c r="X3868" s="3">
        <f>IF(AND(ISNUMBER(K3868),ISNUMBER(L3868),ISNUMBER(M3868),ISNUMBER(N3868)),IF(ABS(N3868-(K3868*L3868*(1-M3868/100)))&gt;1,"REVISAR","OK"),"REVISAR")</f>
        <v>0</v>
      </c>
      <c r="Y3868" s="3">
        <f>IF(AND(ISNUMBER(SEARCH("@",E3868)),ISNUMBER(SEARCH(".",E3868))),"OK","REVISAR")</f>
        <v>0</v>
      </c>
      <c r="Z3868" s="3">
        <f>IF(COUNTIF($A$2:$A$5001,A3868)&gt;1,"REVISAR","OK")</f>
        <v>0</v>
      </c>
    </row>
    <row r="3869">
      <c r="A3869" s="3">
        <v>3868</v>
      </c>
      <c r="B3869" s="4">
        <v>45440</v>
      </c>
      <c r="C3869" s="3" t="inlineStr">
        <is>
          <t>Valentina Díaz</t>
        </is>
      </c>
      <c r="D3869" s="3" t="inlineStr">
        <is>
          <t>37780137</t>
        </is>
      </c>
      <c r="E3869" s="3" t="inlineStr">
        <is>
          <t>cliente688@hotmial.com</t>
        </is>
      </c>
      <c r="F3869" s="3" t="inlineStr">
        <is>
          <t>+54 9 2326 119507</t>
        </is>
      </c>
      <c r="G3869" s="3" t="inlineStr">
        <is>
          <t>Areco</t>
        </is>
      </c>
      <c r="H3869" s="3" t="inlineStr">
        <is>
          <t>Cordoba</t>
        </is>
      </c>
      <c r="I3869" s="3" t="inlineStr">
        <is>
          <t>Disco SSD 480GB</t>
        </is>
      </c>
      <c r="K3869" s="3">
        <v>3</v>
      </c>
      <c r="L3869" s="5">
        <v>172627.12</v>
      </c>
      <c r="M3869" s="3">
        <v>25</v>
      </c>
      <c r="N3869" s="5">
        <v>388411.02</v>
      </c>
      <c r="O3869" s="3" t="inlineStr">
        <is>
          <t>MercadoPago</t>
        </is>
      </c>
      <c r="P3869" s="3" t="inlineStr">
        <is>
          <t>admin</t>
        </is>
      </c>
      <c r="Q3869" s="3" t="inlineStr">
        <is>
          <t>Sucursal Centro</t>
        </is>
      </c>
      <c r="R3869" s="3" t="inlineStr">
        <is>
          <t>Pendiente</t>
        </is>
      </c>
      <c r="S3869" s="3" t="inlineStr">
        <is>
          <t>sin observaciones</t>
        </is>
      </c>
      <c r="T3869" s="3">
        <f>IF(COUNTA(A3869:S3869)&lt;19,"REVISAR","OK")</f>
        <v>0</v>
      </c>
      <c r="U3869" s="3">
        <f>IF(ISNUMBER(B3869),"OK","REVISAR")</f>
        <v>0</v>
      </c>
      <c r="V3869" s="3">
        <f>IF(AND(ISNUMBER(K3869),K3869&gt;0,K3869&lt;50),"OK","REVISAR")</f>
        <v>0</v>
      </c>
      <c r="W3869" s="3">
        <f>IF(AND(ISNUMBER(L3869),L3869&gt;0,L3869&lt;1000000),"OK","REVISAR")</f>
        <v>0</v>
      </c>
      <c r="X3869" s="3">
        <f>IF(AND(ISNUMBER(K3869),ISNUMBER(L3869),ISNUMBER(M3869),ISNUMBER(N3869)),IF(ABS(N3869-(K3869*L3869*(1-M3869/100)))&gt;1,"REVISAR","OK"),"REVISAR")</f>
        <v>0</v>
      </c>
      <c r="Y3869" s="3">
        <f>IF(AND(ISNUMBER(SEARCH("@",E3869)),ISNUMBER(SEARCH(".",E3869))),"OK","REVISAR")</f>
        <v>0</v>
      </c>
      <c r="Z3869" s="3">
        <f>IF(COUNTIF($A$2:$A$5001,A3869)&gt;1,"REVISAR","OK")</f>
        <v>0</v>
      </c>
    </row>
    <row r="3870">
      <c r="A3870" s="3">
        <v>3869</v>
      </c>
      <c r="B3870" s="4">
        <v>45738</v>
      </c>
      <c r="C3870" s="3" t="inlineStr">
        <is>
          <t>Lucas Rodríguez</t>
        </is>
      </c>
      <c r="D3870" s="3" t="inlineStr">
        <is>
          <t>27890390</t>
        </is>
      </c>
      <c r="E3870" s="3" t="inlineStr">
        <is>
          <t>cliente896@gmai.com</t>
        </is>
      </c>
      <c r="F3870" s="3" t="inlineStr">
        <is>
          <t>+54 9 2326 767528</t>
        </is>
      </c>
      <c r="G3870" s="3" t="inlineStr">
        <is>
          <t>La Plata</t>
        </is>
      </c>
      <c r="H3870" s="3" t="inlineStr">
        <is>
          <t>Mendoza</t>
        </is>
      </c>
      <c r="I3870" s="3" t="inlineStr">
        <is>
          <t>Parlante portátil</t>
        </is>
      </c>
      <c r="J3870" s="3" t="inlineStr">
        <is>
          <t>Tecnologia</t>
        </is>
      </c>
      <c r="K3870" s="3">
        <v>2</v>
      </c>
      <c r="L3870" s="5">
        <v>158314.09</v>
      </c>
      <c r="M3870" s="3">
        <v>5</v>
      </c>
      <c r="N3870" s="5">
        <v>-1</v>
      </c>
      <c r="P3870" s="3" t="inlineStr">
        <is>
          <t>Benjamín</t>
        </is>
      </c>
      <c r="Q3870" s="3" t="inlineStr">
        <is>
          <t>local 1</t>
        </is>
      </c>
      <c r="R3870" s="3" t="inlineStr">
        <is>
          <t>No aplica</t>
        </is>
      </c>
      <c r="S3870" s="3" t="inlineStr">
        <is>
          <t>Pago a confirmar</t>
        </is>
      </c>
      <c r="T3870" s="3">
        <f>IF(COUNTA(A3870:S3870)&lt;19,"REVISAR","OK")</f>
        <v>0</v>
      </c>
      <c r="U3870" s="3">
        <f>IF(ISNUMBER(B3870),"OK","REVISAR")</f>
        <v>0</v>
      </c>
      <c r="V3870" s="3">
        <f>IF(AND(ISNUMBER(K3870),K3870&gt;0,K3870&lt;50),"OK","REVISAR")</f>
        <v>0</v>
      </c>
      <c r="W3870" s="3">
        <f>IF(AND(ISNUMBER(L3870),L3870&gt;0,L3870&lt;1000000),"OK","REVISAR")</f>
        <v>0</v>
      </c>
      <c r="X3870" s="3">
        <f>IF(AND(ISNUMBER(K3870),ISNUMBER(L3870),ISNUMBER(M3870),ISNUMBER(N3870)),IF(ABS(N3870-(K3870*L3870*(1-M3870/100)))&gt;1,"REVISAR","OK"),"REVISAR")</f>
        <v>0</v>
      </c>
      <c r="Y3870" s="3">
        <f>IF(AND(ISNUMBER(SEARCH("@",E3870)),ISNUMBER(SEARCH(".",E3870))),"OK","REVISAR")</f>
        <v>0</v>
      </c>
      <c r="Z3870" s="3">
        <f>IF(COUNTIF($A$2:$A$5001,A3870)&gt;1,"REVISAR","OK")</f>
        <v>0</v>
      </c>
    </row>
    <row r="3871">
      <c r="A3871" s="3">
        <v>3870</v>
      </c>
      <c r="B3871" s="4">
        <v>45423</v>
      </c>
      <c r="C3871" s="3" t="inlineStr">
        <is>
          <t>Carlos López</t>
        </is>
      </c>
      <c r="D3871" s="3" t="inlineStr">
        <is>
          <t>28562969</t>
        </is>
      </c>
      <c r="E3871" s="3" t="inlineStr">
        <is>
          <t>cliente168@hotmail.com</t>
        </is>
      </c>
      <c r="F3871" s="3" t="inlineStr">
        <is>
          <t>+54 9 2326 137559</t>
        </is>
      </c>
      <c r="G3871" s="3" t="inlineStr">
        <is>
          <t>Areco</t>
        </is>
      </c>
      <c r="H3871" s="3" t="inlineStr">
        <is>
          <t>Córdoba</t>
        </is>
      </c>
      <c r="K3871" s="3">
        <v>8</v>
      </c>
      <c r="L3871" s="5">
        <v>12381.61</v>
      </c>
      <c r="M3871" s="3">
        <v>0</v>
      </c>
      <c r="N3871" s="5">
        <v>99052.88</v>
      </c>
      <c r="O3871" s="3" t="inlineStr">
        <is>
          <t>tarjeta credito</t>
        </is>
      </c>
      <c r="Q3871" s="3" t="inlineStr">
        <is>
          <t>Sucursal Norte</t>
        </is>
      </c>
      <c r="R3871" s="3" t="inlineStr">
        <is>
          <t>pendiente</t>
        </is>
      </c>
      <c r="T3871" s="3">
        <f>IF(COUNTA(A3871:S3871)&lt;19,"REVISAR","OK")</f>
        <v>0</v>
      </c>
      <c r="U3871" s="3">
        <f>IF(ISNUMBER(B3871),"OK","REVISAR")</f>
        <v>0</v>
      </c>
      <c r="V3871" s="3">
        <f>IF(AND(ISNUMBER(K3871),K3871&gt;0,K3871&lt;50),"OK","REVISAR")</f>
        <v>0</v>
      </c>
      <c r="W3871" s="3">
        <f>IF(AND(ISNUMBER(L3871),L3871&gt;0,L3871&lt;1000000),"OK","REVISAR")</f>
        <v>0</v>
      </c>
      <c r="X3871" s="3">
        <f>IF(AND(ISNUMBER(K3871),ISNUMBER(L3871),ISNUMBER(M3871),ISNUMBER(N3871)),IF(ABS(N3871-(K3871*L3871*(1-M3871/100)))&gt;1,"REVISAR","OK"),"REVISAR")</f>
        <v>0</v>
      </c>
      <c r="Y3871" s="3">
        <f>IF(AND(ISNUMBER(SEARCH("@",E3871)),ISNUMBER(SEARCH(".",E3871))),"OK","REVISAR")</f>
        <v>0</v>
      </c>
      <c r="Z3871" s="3">
        <f>IF(COUNTIF($A$2:$A$5001,A3871)&gt;1,"REVISAR","OK")</f>
        <v>0</v>
      </c>
    </row>
    <row r="3872">
      <c r="A3872" s="3">
        <v>3871</v>
      </c>
      <c r="B3872" s="4">
        <v>45557</v>
      </c>
      <c r="C3872" s="3" t="inlineStr">
        <is>
          <t>Sofía García</t>
        </is>
      </c>
      <c r="D3872" s="3" t="inlineStr">
        <is>
          <t>22036532</t>
        </is>
      </c>
      <c r="E3872" s="3" t="inlineStr">
        <is>
          <t>cliente157@yahoo.com</t>
        </is>
      </c>
      <c r="F3872" s="3" t="inlineStr">
        <is>
          <t>+54 9 2326 233462</t>
        </is>
      </c>
      <c r="G3872" s="3" t="inlineStr">
        <is>
          <t>Cordoba</t>
        </is>
      </c>
      <c r="I3872" s="3" t="inlineStr">
        <is>
          <t>Disco SSD 480GB</t>
        </is>
      </c>
      <c r="J3872" s="3" t="inlineStr">
        <is>
          <t>tecnologia</t>
        </is>
      </c>
      <c r="K3872" s="3">
        <v>8</v>
      </c>
      <c r="L3872" s="5">
        <v>158225.91</v>
      </c>
      <c r="M3872" s="3">
        <v>10</v>
      </c>
      <c r="N3872" s="5">
        <v>1139226.55</v>
      </c>
      <c r="P3872" s="3" t="inlineStr">
        <is>
          <t>Benjamín</t>
        </is>
      </c>
      <c r="Q3872" s="3" t="inlineStr">
        <is>
          <t>Sucursal Norte</t>
        </is>
      </c>
      <c r="R3872" s="3" t="inlineStr">
        <is>
          <t>pendiente</t>
        </is>
      </c>
      <c r="T3872" s="3">
        <f>IF(COUNTA(A3872:S3872)&lt;19,"REVISAR","OK")</f>
        <v>0</v>
      </c>
      <c r="U3872" s="3">
        <f>IF(ISNUMBER(B3872),"OK","REVISAR")</f>
        <v>0</v>
      </c>
      <c r="V3872" s="3">
        <f>IF(AND(ISNUMBER(K3872),K3872&gt;0,K3872&lt;50),"OK","REVISAR")</f>
        <v>0</v>
      </c>
      <c r="W3872" s="3">
        <f>IF(AND(ISNUMBER(L3872),L3872&gt;0,L3872&lt;1000000),"OK","REVISAR")</f>
        <v>0</v>
      </c>
      <c r="X3872" s="3">
        <f>IF(AND(ISNUMBER(K3872),ISNUMBER(L3872),ISNUMBER(M3872),ISNUMBER(N3872)),IF(ABS(N3872-(K3872*L3872*(1-M3872/100)))&gt;1,"REVISAR","OK"),"REVISAR")</f>
        <v>0</v>
      </c>
      <c r="Y3872" s="3">
        <f>IF(AND(ISNUMBER(SEARCH("@",E3872)),ISNUMBER(SEARCH(".",E3872))),"OK","REVISAR")</f>
        <v>0</v>
      </c>
      <c r="Z3872" s="3">
        <f>IF(COUNTIF($A$2:$A$5001,A3872)&gt;1,"REVISAR","OK")</f>
        <v>0</v>
      </c>
    </row>
    <row r="3873">
      <c r="A3873" s="3">
        <v>3872</v>
      </c>
      <c r="B3873" s="4">
        <v>45505</v>
      </c>
      <c r="C3873" s="3" t="inlineStr">
        <is>
          <t>Carlos López</t>
        </is>
      </c>
      <c r="D3873" s="3" t="inlineStr">
        <is>
          <t>45076791</t>
        </is>
      </c>
      <c r="F3873" s="3" t="inlineStr">
        <is>
          <t>+54 9 2326 292106</t>
        </is>
      </c>
      <c r="G3873" s="3" t="inlineStr">
        <is>
          <t>Buenos Aires</t>
        </is>
      </c>
      <c r="H3873" s="3" t="inlineStr">
        <is>
          <t>Mendoza</t>
        </is>
      </c>
      <c r="I3873" s="3" t="inlineStr">
        <is>
          <t>Cargador rápido</t>
        </is>
      </c>
      <c r="J3873" s="3" t="inlineStr">
        <is>
          <t>Tecnologia</t>
        </is>
      </c>
      <c r="K3873" s="3">
        <v>7</v>
      </c>
      <c r="L3873" s="5">
        <v>52167.58</v>
      </c>
      <c r="M3873" s="3">
        <v>10</v>
      </c>
      <c r="N3873" s="5">
        <v>328655.75</v>
      </c>
      <c r="O3873" s="3" t="inlineStr">
        <is>
          <t>Transferencia</t>
        </is>
      </c>
      <c r="Q3873" s="3" t="inlineStr">
        <is>
          <t>Local 1</t>
        </is>
      </c>
      <c r="R3873" s="3" t="inlineStr">
        <is>
          <t>No aplica</t>
        </is>
      </c>
      <c r="S3873" s="3" t="inlineStr">
        <is>
          <t>Duplicado probable</t>
        </is>
      </c>
      <c r="T3873" s="3">
        <f>IF(COUNTA(A3873:S3873)&lt;19,"REVISAR","OK")</f>
        <v>0</v>
      </c>
      <c r="U3873" s="3">
        <f>IF(ISNUMBER(B3873),"OK","REVISAR")</f>
        <v>0</v>
      </c>
      <c r="V3873" s="3">
        <f>IF(AND(ISNUMBER(K3873),K3873&gt;0,K3873&lt;50),"OK","REVISAR")</f>
        <v>0</v>
      </c>
      <c r="W3873" s="3">
        <f>IF(AND(ISNUMBER(L3873),L3873&gt;0,L3873&lt;1000000),"OK","REVISAR")</f>
        <v>0</v>
      </c>
      <c r="X3873" s="3">
        <f>IF(AND(ISNUMBER(K3873),ISNUMBER(L3873),ISNUMBER(M3873),ISNUMBER(N3873)),IF(ABS(N3873-(K3873*L3873*(1-M3873/100)))&gt;1,"REVISAR","OK"),"REVISAR")</f>
        <v>0</v>
      </c>
      <c r="Y3873" s="3">
        <f>IF(AND(ISNUMBER(SEARCH("@",E3873)),ISNUMBER(SEARCH(".",E3873))),"OK","REVISAR")</f>
        <v>0</v>
      </c>
      <c r="Z3873" s="3">
        <f>IF(COUNTIF($A$2:$A$5001,A3873)&gt;1,"REVISAR","OK")</f>
        <v>0</v>
      </c>
    </row>
    <row r="3874">
      <c r="A3874" s="3">
        <v>3873</v>
      </c>
      <c r="B3874" s="4">
        <v>45797</v>
      </c>
      <c r="C3874" s="3" t="inlineStr">
        <is>
          <t>Pedro Sánchez</t>
        </is>
      </c>
      <c r="D3874" s="3" t="inlineStr">
        <is>
          <t>32220569</t>
        </is>
      </c>
      <c r="E3874" s="3" t="inlineStr">
        <is>
          <t>cliente95@sinmail</t>
        </is>
      </c>
      <c r="F3874" s="3" t="inlineStr">
        <is>
          <t>12345</t>
        </is>
      </c>
      <c r="I3874" s="3" t="inlineStr">
        <is>
          <t>Cable USB-C</t>
        </is>
      </c>
      <c r="J3874" s="3" t="inlineStr">
        <is>
          <t>Tecnología</t>
        </is>
      </c>
      <c r="K3874" s="3">
        <v>8</v>
      </c>
      <c r="L3874" s="5">
        <v>142581.67</v>
      </c>
      <c r="M3874" s="3">
        <v>0</v>
      </c>
      <c r="N3874" s="5">
        <v>1140653.36</v>
      </c>
      <c r="O3874" s="3" t="inlineStr">
        <is>
          <t>Tarjeta Débito</t>
        </is>
      </c>
      <c r="P3874" s="3" t="inlineStr">
        <is>
          <t>Isaías</t>
        </is>
      </c>
      <c r="Q3874" s="3" t="inlineStr">
        <is>
          <t>local 1</t>
        </is>
      </c>
      <c r="R3874" s="3" t="inlineStr">
        <is>
          <t>pendiente</t>
        </is>
      </c>
      <c r="T3874" s="3">
        <f>IF(COUNTA(A3874:S3874)&lt;19,"REVISAR","OK")</f>
        <v>0</v>
      </c>
      <c r="U3874" s="3">
        <f>IF(ISNUMBER(B3874),"OK","REVISAR")</f>
        <v>0</v>
      </c>
      <c r="V3874" s="3">
        <f>IF(AND(ISNUMBER(K3874),K3874&gt;0,K3874&lt;50),"OK","REVISAR")</f>
        <v>0</v>
      </c>
      <c r="W3874" s="3">
        <f>IF(AND(ISNUMBER(L3874),L3874&gt;0,L3874&lt;1000000),"OK","REVISAR")</f>
        <v>0</v>
      </c>
      <c r="X3874" s="3">
        <f>IF(AND(ISNUMBER(K3874),ISNUMBER(L3874),ISNUMBER(M3874),ISNUMBER(N3874)),IF(ABS(N3874-(K3874*L3874*(1-M3874/100)))&gt;1,"REVISAR","OK"),"REVISAR")</f>
        <v>0</v>
      </c>
      <c r="Y3874" s="3">
        <f>IF(AND(ISNUMBER(SEARCH("@",E3874)),ISNUMBER(SEARCH(".",E3874))),"OK","REVISAR")</f>
        <v>0</v>
      </c>
      <c r="Z3874" s="3">
        <f>IF(COUNTIF($A$2:$A$5001,A3874)&gt;1,"REVISAR","OK")</f>
        <v>0</v>
      </c>
    </row>
    <row r="3875">
      <c r="A3875" s="3">
        <v>3874</v>
      </c>
      <c r="B3875" s="4">
        <v>45707</v>
      </c>
      <c r="D3875" s="3" t="inlineStr">
        <is>
          <t>44328954</t>
        </is>
      </c>
      <c r="E3875" s="3" t="inlineStr">
        <is>
          <t>cliente404@sinmail</t>
        </is>
      </c>
      <c r="F3875" s="3" t="inlineStr">
        <is>
          <t>+54 9 2326 984562</t>
        </is>
      </c>
      <c r="G3875" s="3" t="inlineStr">
        <is>
          <t>Areco</t>
        </is>
      </c>
      <c r="I3875" s="3" t="inlineStr">
        <is>
          <t>Notebook 15</t>
        </is>
      </c>
      <c r="K3875" s="3">
        <v>8</v>
      </c>
      <c r="L3875" s="5">
        <v>130743.79</v>
      </c>
      <c r="M3875" s="3">
        <v>0</v>
      </c>
      <c r="N3875" s="5">
        <v>1045950.32</v>
      </c>
      <c r="O3875" s="3" t="inlineStr">
        <is>
          <t>MercadoPago</t>
        </is>
      </c>
      <c r="P3875" s="3" t="inlineStr">
        <is>
          <t>Benjamín</t>
        </is>
      </c>
      <c r="Q3875" s="3" t="inlineStr">
        <is>
          <t>Online</t>
        </is>
      </c>
      <c r="S3875" s="3" t="inlineStr">
        <is>
          <t>OK</t>
        </is>
      </c>
      <c r="T3875" s="3">
        <f>IF(COUNTA(A3875:S3875)&lt;19,"REVISAR","OK")</f>
        <v>0</v>
      </c>
      <c r="U3875" s="3">
        <f>IF(ISNUMBER(B3875),"OK","REVISAR")</f>
        <v>0</v>
      </c>
      <c r="V3875" s="3">
        <f>IF(AND(ISNUMBER(K3875),K3875&gt;0,K3875&lt;50),"OK","REVISAR")</f>
        <v>0</v>
      </c>
      <c r="W3875" s="3">
        <f>IF(AND(ISNUMBER(L3875),L3875&gt;0,L3875&lt;1000000),"OK","REVISAR")</f>
        <v>0</v>
      </c>
      <c r="X3875" s="3">
        <f>IF(AND(ISNUMBER(K3875),ISNUMBER(L3875),ISNUMBER(M3875),ISNUMBER(N3875)),IF(ABS(N3875-(K3875*L3875*(1-M3875/100)))&gt;1,"REVISAR","OK"),"REVISAR")</f>
        <v>0</v>
      </c>
      <c r="Y3875" s="3">
        <f>IF(AND(ISNUMBER(SEARCH("@",E3875)),ISNUMBER(SEARCH(".",E3875))),"OK","REVISAR")</f>
        <v>0</v>
      </c>
      <c r="Z3875" s="3">
        <f>IF(COUNTIF($A$2:$A$5001,A3875)&gt;1,"REVISAR","OK")</f>
        <v>0</v>
      </c>
    </row>
    <row r="3876">
      <c r="A3876" s="3">
        <v>3875</v>
      </c>
      <c r="B3876" s="4">
        <v>45371</v>
      </c>
      <c r="D3876" s="3" t="inlineStr">
        <is>
          <t>38385712</t>
        </is>
      </c>
      <c r="E3876" s="3" t="inlineStr">
        <is>
          <t>cliente890@sinmail</t>
        </is>
      </c>
      <c r="F3876" s="3" t="inlineStr">
        <is>
          <t>+54 9 2326 182796</t>
        </is>
      </c>
      <c r="G3876" s="3" t="inlineStr">
        <is>
          <t>Mendoza</t>
        </is>
      </c>
      <c r="H3876" s="3" t="inlineStr">
        <is>
          <t>Cordoba</t>
        </is>
      </c>
      <c r="I3876" s="3" t="inlineStr">
        <is>
          <t>Mouse gamer</t>
        </is>
      </c>
      <c r="J3876" s="3" t="inlineStr">
        <is>
          <t>Tecnologia</t>
        </is>
      </c>
      <c r="K3876" s="3">
        <v>7</v>
      </c>
      <c r="L3876" s="5">
        <v>111582.8</v>
      </c>
      <c r="O3876" s="3" t="inlineStr">
        <is>
          <t>MercadoPago</t>
        </is>
      </c>
      <c r="P3876" s="3" t="inlineStr">
        <is>
          <t>Sofía</t>
        </is>
      </c>
      <c r="Q3876" s="3" t="inlineStr">
        <is>
          <t>Sucursal Norte</t>
        </is>
      </c>
      <c r="R3876" s="3" t="inlineStr">
        <is>
          <t>pendiente</t>
        </is>
      </c>
      <c r="S3876" s="3" t="inlineStr">
        <is>
          <t>Precio cargado manualmente</t>
        </is>
      </c>
      <c r="T3876" s="3">
        <f>IF(COUNTA(A3876:S3876)&lt;19,"REVISAR","OK")</f>
        <v>0</v>
      </c>
      <c r="U3876" s="3">
        <f>IF(ISNUMBER(B3876),"OK","REVISAR")</f>
        <v>0</v>
      </c>
      <c r="V3876" s="3">
        <f>IF(AND(ISNUMBER(K3876),K3876&gt;0,K3876&lt;50),"OK","REVISAR")</f>
        <v>0</v>
      </c>
      <c r="W3876" s="3">
        <f>IF(AND(ISNUMBER(L3876),L3876&gt;0,L3876&lt;1000000),"OK","REVISAR")</f>
        <v>0</v>
      </c>
      <c r="X3876" s="3">
        <f>IF(AND(ISNUMBER(K3876),ISNUMBER(L3876),ISNUMBER(M3876),ISNUMBER(N3876)),IF(ABS(N3876-(K3876*L3876*(1-M3876/100)))&gt;1,"REVISAR","OK"),"REVISAR")</f>
        <v>0</v>
      </c>
      <c r="Y3876" s="3">
        <f>IF(AND(ISNUMBER(SEARCH("@",E3876)),ISNUMBER(SEARCH(".",E3876))),"OK","REVISAR")</f>
        <v>0</v>
      </c>
      <c r="Z3876" s="3">
        <f>IF(COUNTIF($A$2:$A$5001,A3876)&gt;1,"REVISAR","OK")</f>
        <v>0</v>
      </c>
    </row>
    <row r="3877">
      <c r="A3877" s="3">
        <v>3876</v>
      </c>
      <c r="B3877" s="4">
        <v>45787</v>
      </c>
      <c r="C3877" s="3" t="inlineStr">
        <is>
          <t>Juan Pérez</t>
        </is>
      </c>
      <c r="D3877" s="3" t="inlineStr">
        <is>
          <t>33156831</t>
        </is>
      </c>
      <c r="E3877" s="3" t="inlineStr">
        <is>
          <t>cliente453@hotmial.com</t>
        </is>
      </c>
      <c r="F3877" s="3" t="inlineStr">
        <is>
          <t>+54 9 2326 737752</t>
        </is>
      </c>
      <c r="G3877" s="3" t="inlineStr">
        <is>
          <t>CABA</t>
        </is>
      </c>
      <c r="H3877" s="3" t="inlineStr">
        <is>
          <t>Buenos Aires</t>
        </is>
      </c>
      <c r="I3877" s="3" t="inlineStr">
        <is>
          <t>Silla gamer</t>
        </is>
      </c>
      <c r="J3877" s="3" t="inlineStr">
        <is>
          <t>Audio</t>
        </is>
      </c>
      <c r="K3877" s="3">
        <v>7</v>
      </c>
      <c r="L3877" s="5">
        <v>162966.97</v>
      </c>
      <c r="M3877" s="3">
        <v>20</v>
      </c>
      <c r="N3877" s="5">
        <v>912615.03</v>
      </c>
      <c r="O3877" s="3" t="inlineStr">
        <is>
          <t>Mercado Pago</t>
        </is>
      </c>
      <c r="P3877" s="3" t="inlineStr">
        <is>
          <t>Benjamín</t>
        </is>
      </c>
      <c r="Q3877" s="3" t="inlineStr">
        <is>
          <t>Norte</t>
        </is>
      </c>
      <c r="R3877" s="3" t="inlineStr">
        <is>
          <t>entregado</t>
        </is>
      </c>
      <c r="S3877" s="3" t="inlineStr">
        <is>
          <t>Producto sin stock</t>
        </is>
      </c>
      <c r="T3877" s="3">
        <f>IF(COUNTA(A3877:S3877)&lt;19,"REVISAR","OK")</f>
        <v>0</v>
      </c>
      <c r="U3877" s="3">
        <f>IF(ISNUMBER(B3877),"OK","REVISAR")</f>
        <v>0</v>
      </c>
      <c r="V3877" s="3">
        <f>IF(AND(ISNUMBER(K3877),K3877&gt;0,K3877&lt;50),"OK","REVISAR")</f>
        <v>0</v>
      </c>
      <c r="W3877" s="3">
        <f>IF(AND(ISNUMBER(L3877),L3877&gt;0,L3877&lt;1000000),"OK","REVISAR")</f>
        <v>0</v>
      </c>
      <c r="X3877" s="3">
        <f>IF(AND(ISNUMBER(K3877),ISNUMBER(L3877),ISNUMBER(M3877),ISNUMBER(N3877)),IF(ABS(N3877-(K3877*L3877*(1-M3877/100)))&gt;1,"REVISAR","OK"),"REVISAR")</f>
        <v>0</v>
      </c>
      <c r="Y3877" s="3">
        <f>IF(AND(ISNUMBER(SEARCH("@",E3877)),ISNUMBER(SEARCH(".",E3877))),"OK","REVISAR")</f>
        <v>0</v>
      </c>
      <c r="Z3877" s="3">
        <f>IF(COUNTIF($A$2:$A$5001,A3877)&gt;1,"REVISAR","OK")</f>
        <v>0</v>
      </c>
    </row>
    <row r="3878">
      <c r="A3878" s="3">
        <v>3877</v>
      </c>
      <c r="B3878" s="4">
        <v>45513</v>
      </c>
      <c r="C3878" s="3" t="inlineStr">
        <is>
          <t>Sofía García</t>
        </is>
      </c>
      <c r="D3878" s="3" t="inlineStr">
        <is>
          <t>21490658</t>
        </is>
      </c>
      <c r="E3878" s="3" t="inlineStr">
        <is>
          <t>cliente52@gmail.com</t>
        </is>
      </c>
      <c r="F3878" s="3" t="inlineStr">
        <is>
          <t>+54 9 2326 245635</t>
        </is>
      </c>
      <c r="G3878" s="3" t="inlineStr">
        <is>
          <t>Cordoba</t>
        </is>
      </c>
      <c r="H3878" s="3" t="inlineStr">
        <is>
          <t>CABA</t>
        </is>
      </c>
      <c r="I3878" s="3" t="inlineStr">
        <is>
          <t>Webcam HD</t>
        </is>
      </c>
      <c r="J3878" s="3" t="inlineStr">
        <is>
          <t>Computación</t>
        </is>
      </c>
      <c r="K3878" s="3">
        <v>3</v>
      </c>
      <c r="L3878" s="5">
        <v>76231.14999999999</v>
      </c>
      <c r="M3878" s="3">
        <v>0</v>
      </c>
      <c r="N3878" s="5">
        <v>228693.45</v>
      </c>
      <c r="O3878" s="3" t="inlineStr">
        <is>
          <t>Transferencia</t>
        </is>
      </c>
      <c r="P3878" s="3" t="inlineStr">
        <is>
          <t>admin</t>
        </is>
      </c>
      <c r="Q3878" s="3" t="inlineStr">
        <is>
          <t>Online</t>
        </is>
      </c>
      <c r="S3878" s="3" t="inlineStr">
        <is>
          <t>Dirección incompleta</t>
        </is>
      </c>
      <c r="T3878" s="3">
        <f>IF(COUNTA(A3878:S3878)&lt;19,"REVISAR","OK")</f>
        <v>0</v>
      </c>
      <c r="U3878" s="3">
        <f>IF(ISNUMBER(B3878),"OK","REVISAR")</f>
        <v>0</v>
      </c>
      <c r="V3878" s="3">
        <f>IF(AND(ISNUMBER(K3878),K3878&gt;0,K3878&lt;50),"OK","REVISAR")</f>
        <v>0</v>
      </c>
      <c r="W3878" s="3">
        <f>IF(AND(ISNUMBER(L3878),L3878&gt;0,L3878&lt;1000000),"OK","REVISAR")</f>
        <v>0</v>
      </c>
      <c r="X3878" s="3">
        <f>IF(AND(ISNUMBER(K3878),ISNUMBER(L3878),ISNUMBER(M3878),ISNUMBER(N3878)),IF(ABS(N3878-(K3878*L3878*(1-M3878/100)))&gt;1,"REVISAR","OK"),"REVISAR")</f>
        <v>0</v>
      </c>
      <c r="Y3878" s="3">
        <f>IF(AND(ISNUMBER(SEARCH("@",E3878)),ISNUMBER(SEARCH(".",E3878))),"OK","REVISAR")</f>
        <v>0</v>
      </c>
      <c r="Z3878" s="3">
        <f>IF(COUNTIF($A$2:$A$5001,A3878)&gt;1,"REVISAR","OK")</f>
        <v>0</v>
      </c>
    </row>
    <row r="3879">
      <c r="A3879" s="3">
        <v>3878</v>
      </c>
      <c r="B3879" s="4">
        <v>45437</v>
      </c>
      <c r="D3879" s="3" t="inlineStr">
        <is>
          <t>32014481</t>
        </is>
      </c>
      <c r="E3879" s="3" t="inlineStr">
        <is>
          <t>cliente428@outlook.com</t>
        </is>
      </c>
      <c r="F3879" s="3" t="inlineStr">
        <is>
          <t>+54 9 2326 700814</t>
        </is>
      </c>
      <c r="G3879" s="3" t="inlineStr">
        <is>
          <t>San Antonio de Areco</t>
        </is>
      </c>
      <c r="H3879" s="3" t="inlineStr">
        <is>
          <t>Mendoza</t>
        </is>
      </c>
      <c r="J3879" s="3" t="inlineStr">
        <is>
          <t>tecnologia</t>
        </is>
      </c>
      <c r="K3879" s="3">
        <v>6</v>
      </c>
      <c r="L3879" s="5">
        <v>28354.79</v>
      </c>
      <c r="M3879" s="3">
        <v>5</v>
      </c>
      <c r="N3879" s="5">
        <v>161622.3</v>
      </c>
      <c r="O3879" s="3" t="inlineStr">
        <is>
          <t>Mercado Pago</t>
        </is>
      </c>
      <c r="P3879" s="3" t="inlineStr">
        <is>
          <t>Sofía</t>
        </is>
      </c>
      <c r="Q3879" s="3" t="inlineStr">
        <is>
          <t>Norte</t>
        </is>
      </c>
      <c r="R3879" s="3" t="inlineStr">
        <is>
          <t>Cancelado</t>
        </is>
      </c>
      <c r="S3879" s="3" t="inlineStr">
        <is>
          <t>Cliente reclama demora</t>
        </is>
      </c>
      <c r="T3879" s="3">
        <f>IF(COUNTA(A3879:S3879)&lt;19,"REVISAR","OK")</f>
        <v>0</v>
      </c>
      <c r="U3879" s="3">
        <f>IF(ISNUMBER(B3879),"OK","REVISAR")</f>
        <v>0</v>
      </c>
      <c r="V3879" s="3">
        <f>IF(AND(ISNUMBER(K3879),K3879&gt;0,K3879&lt;50),"OK","REVISAR")</f>
        <v>0</v>
      </c>
      <c r="W3879" s="3">
        <f>IF(AND(ISNUMBER(L3879),L3879&gt;0,L3879&lt;1000000),"OK","REVISAR")</f>
        <v>0</v>
      </c>
      <c r="X3879" s="3">
        <f>IF(AND(ISNUMBER(K3879),ISNUMBER(L3879),ISNUMBER(M3879),ISNUMBER(N3879)),IF(ABS(N3879-(K3879*L3879*(1-M3879/100)))&gt;1,"REVISAR","OK"),"REVISAR")</f>
        <v>0</v>
      </c>
      <c r="Y3879" s="3">
        <f>IF(AND(ISNUMBER(SEARCH("@",E3879)),ISNUMBER(SEARCH(".",E3879))),"OK","REVISAR")</f>
        <v>0</v>
      </c>
      <c r="Z3879" s="3">
        <f>IF(COUNTIF($A$2:$A$5001,A3879)&gt;1,"REVISAR","OK")</f>
        <v>0</v>
      </c>
    </row>
    <row r="3880">
      <c r="A3880" s="3">
        <v>3879</v>
      </c>
      <c r="B3880" s="4">
        <v>45377</v>
      </c>
      <c r="C3880" s="3" t="inlineStr">
        <is>
          <t>Ana Martínez</t>
        </is>
      </c>
      <c r="D3880" s="3" t="inlineStr">
        <is>
          <t>42167719</t>
        </is>
      </c>
      <c r="E3880" s="3" t="inlineStr">
        <is>
          <t>cliente593@outlook.com</t>
        </is>
      </c>
      <c r="F3880" s="3" t="inlineStr">
        <is>
          <t>+54 9 2326 854701</t>
        </is>
      </c>
      <c r="J3880" s="3" t="inlineStr">
        <is>
          <t>Accesorios</t>
        </is>
      </c>
      <c r="K3880" s="3">
        <v>1</v>
      </c>
      <c r="L3880" s="5">
        <v>175182.67</v>
      </c>
      <c r="M3880" s="3">
        <v>0</v>
      </c>
      <c r="N3880" s="5">
        <v>175182.67</v>
      </c>
      <c r="O3880" s="3" t="inlineStr">
        <is>
          <t>Cheque</t>
        </is>
      </c>
      <c r="Q3880" s="3" t="inlineStr">
        <is>
          <t>local 1</t>
        </is>
      </c>
      <c r="R3880" s="3" t="inlineStr">
        <is>
          <t>Entregado</t>
        </is>
      </c>
      <c r="S3880" s="3" t="inlineStr">
        <is>
          <t>Dirección incompleta</t>
        </is>
      </c>
      <c r="T3880" s="3">
        <f>IF(COUNTA(A3880:S3880)&lt;19,"REVISAR","OK")</f>
        <v>0</v>
      </c>
      <c r="U3880" s="3">
        <f>IF(ISNUMBER(B3880),"OK","REVISAR")</f>
        <v>0</v>
      </c>
      <c r="V3880" s="3">
        <f>IF(AND(ISNUMBER(K3880),K3880&gt;0,K3880&lt;50),"OK","REVISAR")</f>
        <v>0</v>
      </c>
      <c r="W3880" s="3">
        <f>IF(AND(ISNUMBER(L3880),L3880&gt;0,L3880&lt;1000000),"OK","REVISAR")</f>
        <v>0</v>
      </c>
      <c r="X3880" s="3">
        <f>IF(AND(ISNUMBER(K3880),ISNUMBER(L3880),ISNUMBER(M3880),ISNUMBER(N3880)),IF(ABS(N3880-(K3880*L3880*(1-M3880/100)))&gt;1,"REVISAR","OK"),"REVISAR")</f>
        <v>0</v>
      </c>
      <c r="Y3880" s="3">
        <f>IF(AND(ISNUMBER(SEARCH("@",E3880)),ISNUMBER(SEARCH(".",E3880))),"OK","REVISAR")</f>
        <v>0</v>
      </c>
      <c r="Z3880" s="3">
        <f>IF(COUNTIF($A$2:$A$5001,A3880)&gt;1,"REVISAR","OK")</f>
        <v>0</v>
      </c>
    </row>
    <row r="3881">
      <c r="A3881" s="3">
        <v>3880</v>
      </c>
      <c r="B3881" s="4">
        <v>45593</v>
      </c>
      <c r="C3881" s="3" t="inlineStr">
        <is>
          <t>Camila Torres</t>
        </is>
      </c>
      <c r="D3881" s="3" t="inlineStr">
        <is>
          <t>23144862</t>
        </is>
      </c>
      <c r="E3881" s="3" t="inlineStr">
        <is>
          <t>cliente@</t>
        </is>
      </c>
      <c r="F3881" s="3" t="inlineStr">
        <is>
          <t>+54 9 2326 542395</t>
        </is>
      </c>
      <c r="G3881" s="3" t="inlineStr">
        <is>
          <t>Rosario</t>
        </is>
      </c>
      <c r="H3881" s="3" t="inlineStr">
        <is>
          <t>Mendoza</t>
        </is>
      </c>
      <c r="I3881" s="3" t="inlineStr">
        <is>
          <t>Silla gamer</t>
        </is>
      </c>
      <c r="K3881" s="3">
        <v>1</v>
      </c>
      <c r="L3881" s="5">
        <v>68130.31</v>
      </c>
      <c r="M3881" s="3">
        <v>5</v>
      </c>
      <c r="N3881" s="5">
        <v>64723.79</v>
      </c>
      <c r="O3881" s="3" t="inlineStr">
        <is>
          <t>tarjeta credito</t>
        </is>
      </c>
      <c r="P3881" s="3" t="inlineStr">
        <is>
          <t>Lucas</t>
        </is>
      </c>
      <c r="Q3881" s="3" t="inlineStr">
        <is>
          <t>Centro</t>
        </is>
      </c>
      <c r="R3881" s="3" t="inlineStr">
        <is>
          <t>Pendiente</t>
        </is>
      </c>
      <c r="S3881" s="3" t="inlineStr">
        <is>
          <t>Pago a confirmar</t>
        </is>
      </c>
      <c r="T3881" s="3">
        <f>IF(COUNTA(A3881:S3881)&lt;19,"REVISAR","OK")</f>
        <v>0</v>
      </c>
      <c r="U3881" s="3">
        <f>IF(ISNUMBER(B3881),"OK","REVISAR")</f>
        <v>0</v>
      </c>
      <c r="V3881" s="3">
        <f>IF(AND(ISNUMBER(K3881),K3881&gt;0,K3881&lt;50),"OK","REVISAR")</f>
        <v>0</v>
      </c>
      <c r="W3881" s="3">
        <f>IF(AND(ISNUMBER(L3881),L3881&gt;0,L3881&lt;1000000),"OK","REVISAR")</f>
        <v>0</v>
      </c>
      <c r="X3881" s="3">
        <f>IF(AND(ISNUMBER(K3881),ISNUMBER(L3881),ISNUMBER(M3881),ISNUMBER(N3881)),IF(ABS(N3881-(K3881*L3881*(1-M3881/100)))&gt;1,"REVISAR","OK"),"REVISAR")</f>
        <v>0</v>
      </c>
      <c r="Y3881" s="3">
        <f>IF(AND(ISNUMBER(SEARCH("@",E3881)),ISNUMBER(SEARCH(".",E3881))),"OK","REVISAR")</f>
        <v>0</v>
      </c>
      <c r="Z3881" s="3">
        <f>IF(COUNTIF($A$2:$A$5001,A3881)&gt;1,"REVISAR","OK")</f>
        <v>0</v>
      </c>
    </row>
    <row r="3882">
      <c r="A3882" s="3">
        <v>3881</v>
      </c>
      <c r="B3882" s="4">
        <v>45455</v>
      </c>
      <c r="C3882" s="3" t="inlineStr">
        <is>
          <t>Lucas Rodríguez</t>
        </is>
      </c>
      <c r="D3882" s="3" t="inlineStr">
        <is>
          <t>45477444</t>
        </is>
      </c>
      <c r="E3882" s="3" t="inlineStr">
        <is>
          <t>cliente784@yahoo.com</t>
        </is>
      </c>
      <c r="F3882" s="3" t="inlineStr">
        <is>
          <t>+54 9 2326 815486</t>
        </is>
      </c>
      <c r="G3882" s="3" t="inlineStr">
        <is>
          <t>Bs As</t>
        </is>
      </c>
      <c r="H3882" s="3" t="inlineStr">
        <is>
          <t>Mendoza</t>
        </is>
      </c>
      <c r="I3882" s="3" t="inlineStr">
        <is>
          <t>Parlante portátil</t>
        </is>
      </c>
      <c r="J3882" s="3" t="inlineStr">
        <is>
          <t>Audio</t>
        </is>
      </c>
      <c r="K3882" s="3">
        <v>5</v>
      </c>
      <c r="L3882" s="5">
        <v>52339.98</v>
      </c>
      <c r="M3882" s="3">
        <v>20</v>
      </c>
      <c r="N3882" s="5">
        <v>209359.92</v>
      </c>
      <c r="O3882" s="3" t="inlineStr">
        <is>
          <t>Cheque</t>
        </is>
      </c>
      <c r="P3882" s="3" t="inlineStr">
        <is>
          <t>admin</t>
        </is>
      </c>
      <c r="R3882" s="3" t="inlineStr">
        <is>
          <t>entregado</t>
        </is>
      </c>
      <c r="T3882" s="3">
        <f>IF(COUNTA(A3882:S3882)&lt;19,"REVISAR","OK")</f>
        <v>0</v>
      </c>
      <c r="U3882" s="3">
        <f>IF(ISNUMBER(B3882),"OK","REVISAR")</f>
        <v>0</v>
      </c>
      <c r="V3882" s="3">
        <f>IF(AND(ISNUMBER(K3882),K3882&gt;0,K3882&lt;50),"OK","REVISAR")</f>
        <v>0</v>
      </c>
      <c r="W3882" s="3">
        <f>IF(AND(ISNUMBER(L3882),L3882&gt;0,L3882&lt;1000000),"OK","REVISAR")</f>
        <v>0</v>
      </c>
      <c r="X3882" s="3">
        <f>IF(AND(ISNUMBER(K3882),ISNUMBER(L3882),ISNUMBER(M3882),ISNUMBER(N3882)),IF(ABS(N3882-(K3882*L3882*(1-M3882/100)))&gt;1,"REVISAR","OK"),"REVISAR")</f>
        <v>0</v>
      </c>
      <c r="Y3882" s="3">
        <f>IF(AND(ISNUMBER(SEARCH("@",E3882)),ISNUMBER(SEARCH(".",E3882))),"OK","REVISAR")</f>
        <v>0</v>
      </c>
      <c r="Z3882" s="3">
        <f>IF(COUNTIF($A$2:$A$5001,A3882)&gt;1,"REVISAR","OK")</f>
        <v>0</v>
      </c>
    </row>
    <row r="3883">
      <c r="A3883" s="3">
        <v>3882</v>
      </c>
      <c r="B3883" s="4">
        <v>45442</v>
      </c>
      <c r="C3883" s="3" t="inlineStr">
        <is>
          <t>Sofía García</t>
        </is>
      </c>
      <c r="D3883" s="3" t="inlineStr">
        <is>
          <t>29255023</t>
        </is>
      </c>
      <c r="E3883" s="3" t="inlineStr">
        <is>
          <t>cliente580@gmail.com</t>
        </is>
      </c>
      <c r="F3883" s="3" t="inlineStr">
        <is>
          <t>+54 9 2326 870798</t>
        </is>
      </c>
      <c r="G3883" s="3" t="inlineStr">
        <is>
          <t>Mar del Plata</t>
        </is>
      </c>
      <c r="H3883" s="3" t="inlineStr">
        <is>
          <t>buenos aires</t>
        </is>
      </c>
      <c r="I3883" s="3" t="inlineStr">
        <is>
          <t>Cable USB-C</t>
        </is>
      </c>
      <c r="J3883" s="3" t="inlineStr">
        <is>
          <t>Computación</t>
        </is>
      </c>
      <c r="K3883" s="3">
        <v>2</v>
      </c>
      <c r="L3883" s="5">
        <v>54001.42</v>
      </c>
      <c r="M3883" s="3">
        <v>5</v>
      </c>
      <c r="N3883" s="5">
        <v>102602.7</v>
      </c>
      <c r="P3883" s="3" t="inlineStr">
        <is>
          <t>Paul</t>
        </is>
      </c>
      <c r="Q3883" s="3" t="inlineStr">
        <is>
          <t>online</t>
        </is>
      </c>
      <c r="R3883" s="3" t="inlineStr">
        <is>
          <t>pendiente</t>
        </is>
      </c>
      <c r="T3883" s="3">
        <f>IF(COUNTA(A3883:S3883)&lt;19,"REVISAR","OK")</f>
        <v>0</v>
      </c>
      <c r="U3883" s="3">
        <f>IF(ISNUMBER(B3883),"OK","REVISAR")</f>
        <v>0</v>
      </c>
      <c r="V3883" s="3">
        <f>IF(AND(ISNUMBER(K3883),K3883&gt;0,K3883&lt;50),"OK","REVISAR")</f>
        <v>0</v>
      </c>
      <c r="W3883" s="3">
        <f>IF(AND(ISNUMBER(L3883),L3883&gt;0,L3883&lt;1000000),"OK","REVISAR")</f>
        <v>0</v>
      </c>
      <c r="X3883" s="3">
        <f>IF(AND(ISNUMBER(K3883),ISNUMBER(L3883),ISNUMBER(M3883),ISNUMBER(N3883)),IF(ABS(N3883-(K3883*L3883*(1-M3883/100)))&gt;1,"REVISAR","OK"),"REVISAR")</f>
        <v>0</v>
      </c>
      <c r="Y3883" s="3">
        <f>IF(AND(ISNUMBER(SEARCH("@",E3883)),ISNUMBER(SEARCH(".",E3883))),"OK","REVISAR")</f>
        <v>0</v>
      </c>
      <c r="Z3883" s="3">
        <f>IF(COUNTIF($A$2:$A$5001,A3883)&gt;1,"REVISAR","OK")</f>
        <v>0</v>
      </c>
    </row>
    <row r="3884">
      <c r="A3884" s="3">
        <v>3883</v>
      </c>
      <c r="B3884" s="4">
        <v>45498</v>
      </c>
      <c r="C3884" s="3" t="inlineStr">
        <is>
          <t>Martín Fernández</t>
        </is>
      </c>
      <c r="D3884" s="3" t="inlineStr">
        <is>
          <t>35407646</t>
        </is>
      </c>
      <c r="E3884" s="3" t="inlineStr">
        <is>
          <t>cliente641@gmai.com</t>
        </is>
      </c>
      <c r="F3884" s="3" t="inlineStr">
        <is>
          <t>+54 9 2326 951895</t>
        </is>
      </c>
      <c r="G3884" s="3" t="inlineStr">
        <is>
          <t>S. A. de Areco</t>
        </is>
      </c>
      <c r="H3884" s="3" t="inlineStr">
        <is>
          <t>Buenos Aires</t>
        </is>
      </c>
      <c r="I3884" s="3" t="inlineStr">
        <is>
          <t>Notebook 15</t>
        </is>
      </c>
      <c r="J3884" s="3" t="inlineStr">
        <is>
          <t>Audio</t>
        </is>
      </c>
      <c r="K3884" s="3">
        <v>1</v>
      </c>
      <c r="L3884" s="5">
        <v>53730.16</v>
      </c>
      <c r="M3884" s="3">
        <v>5</v>
      </c>
      <c r="N3884" s="5">
        <v>51043.65</v>
      </c>
      <c r="O3884" s="3" t="inlineStr">
        <is>
          <t>Cheque</t>
        </is>
      </c>
      <c r="P3884" s="3" t="inlineStr">
        <is>
          <t>Benjamín</t>
        </is>
      </c>
      <c r="Q3884" s="3" t="inlineStr">
        <is>
          <t>online</t>
        </is>
      </c>
      <c r="S3884" s="3" t="inlineStr">
        <is>
          <t>Pago a confirmar</t>
        </is>
      </c>
      <c r="T3884" s="3">
        <f>IF(COUNTA(A3884:S3884)&lt;19,"REVISAR","OK")</f>
        <v>0</v>
      </c>
      <c r="U3884" s="3">
        <f>IF(ISNUMBER(B3884),"OK","REVISAR")</f>
        <v>0</v>
      </c>
      <c r="V3884" s="3">
        <f>IF(AND(ISNUMBER(K3884),K3884&gt;0,K3884&lt;50),"OK","REVISAR")</f>
        <v>0</v>
      </c>
      <c r="W3884" s="3">
        <f>IF(AND(ISNUMBER(L3884),L3884&gt;0,L3884&lt;1000000),"OK","REVISAR")</f>
        <v>0</v>
      </c>
      <c r="X3884" s="3">
        <f>IF(AND(ISNUMBER(K3884),ISNUMBER(L3884),ISNUMBER(M3884),ISNUMBER(N3884)),IF(ABS(N3884-(K3884*L3884*(1-M3884/100)))&gt;1,"REVISAR","OK"),"REVISAR")</f>
        <v>0</v>
      </c>
      <c r="Y3884" s="3">
        <f>IF(AND(ISNUMBER(SEARCH("@",E3884)),ISNUMBER(SEARCH(".",E3884))),"OK","REVISAR")</f>
        <v>0</v>
      </c>
      <c r="Z3884" s="3">
        <f>IF(COUNTIF($A$2:$A$5001,A3884)&gt;1,"REVISAR","OK")</f>
        <v>0</v>
      </c>
    </row>
    <row r="3885">
      <c r="A3885" s="3">
        <v>3884</v>
      </c>
      <c r="B3885" s="4">
        <v>45421</v>
      </c>
      <c r="C3885" s="3" t="inlineStr">
        <is>
          <t>Cliente Sin Nombre</t>
        </is>
      </c>
      <c r="D3885" s="3" t="inlineStr">
        <is>
          <t>37652064</t>
        </is>
      </c>
      <c r="E3885" s="3" t="inlineStr">
        <is>
          <t>cliente65@hotmial.com</t>
        </is>
      </c>
      <c r="F3885" s="3" t="inlineStr">
        <is>
          <t>+54 9 2326 309443</t>
        </is>
      </c>
      <c r="G3885" s="3" t="inlineStr">
        <is>
          <t>Córdoba</t>
        </is>
      </c>
      <c r="I3885" s="3" t="inlineStr">
        <is>
          <t>Parlante portátil</t>
        </is>
      </c>
      <c r="J3885" s="3" t="inlineStr">
        <is>
          <t>Periféricos</t>
        </is>
      </c>
      <c r="K3885" s="3">
        <v>2</v>
      </c>
      <c r="L3885" s="5">
        <v>179892.44</v>
      </c>
      <c r="M3885" s="3">
        <v>0</v>
      </c>
      <c r="N3885" s="5">
        <v>359784.88</v>
      </c>
      <c r="O3885" s="3" t="inlineStr">
        <is>
          <t>Transferencia</t>
        </is>
      </c>
      <c r="P3885" s="3" t="inlineStr">
        <is>
          <t>admin</t>
        </is>
      </c>
      <c r="Q3885" s="3" t="inlineStr">
        <is>
          <t>Local 1</t>
        </is>
      </c>
      <c r="R3885" s="3" t="inlineStr">
        <is>
          <t>En camino</t>
        </is>
      </c>
      <c r="S3885" s="3" t="inlineStr">
        <is>
          <t>OK</t>
        </is>
      </c>
      <c r="T3885" s="3">
        <f>IF(COUNTA(A3885:S3885)&lt;19,"REVISAR","OK")</f>
        <v>0</v>
      </c>
      <c r="U3885" s="3">
        <f>IF(ISNUMBER(B3885),"OK","REVISAR")</f>
        <v>0</v>
      </c>
      <c r="V3885" s="3">
        <f>IF(AND(ISNUMBER(K3885),K3885&gt;0,K3885&lt;50),"OK","REVISAR")</f>
        <v>0</v>
      </c>
      <c r="W3885" s="3">
        <f>IF(AND(ISNUMBER(L3885),L3885&gt;0,L3885&lt;1000000),"OK","REVISAR")</f>
        <v>0</v>
      </c>
      <c r="X3885" s="3">
        <f>IF(AND(ISNUMBER(K3885),ISNUMBER(L3885),ISNUMBER(M3885),ISNUMBER(N3885)),IF(ABS(N3885-(K3885*L3885*(1-M3885/100)))&gt;1,"REVISAR","OK"),"REVISAR")</f>
        <v>0</v>
      </c>
      <c r="Y3885" s="3">
        <f>IF(AND(ISNUMBER(SEARCH("@",E3885)),ISNUMBER(SEARCH(".",E3885))),"OK","REVISAR")</f>
        <v>0</v>
      </c>
      <c r="Z3885" s="3">
        <f>IF(COUNTIF($A$2:$A$5001,A3885)&gt;1,"REVISAR","OK")</f>
        <v>0</v>
      </c>
    </row>
    <row r="3886">
      <c r="A3886" s="3">
        <v>3885</v>
      </c>
      <c r="B3886" s="4">
        <v>45375</v>
      </c>
      <c r="D3886" s="3" t="inlineStr">
        <is>
          <t>45344258</t>
        </is>
      </c>
      <c r="E3886" s="3" t="inlineStr">
        <is>
          <t>cliente473@sinmail</t>
        </is>
      </c>
      <c r="F3886" s="3" t="inlineStr">
        <is>
          <t>+54 9 2326 278352</t>
        </is>
      </c>
      <c r="G3886" s="3" t="inlineStr">
        <is>
          <t>CABA</t>
        </is>
      </c>
      <c r="J3886" s="3" t="inlineStr">
        <is>
          <t>Periféricos</t>
        </is>
      </c>
      <c r="K3886" s="3">
        <v>3</v>
      </c>
      <c r="L3886" s="5">
        <v>107671.54</v>
      </c>
      <c r="M3886" s="3">
        <v>0</v>
      </c>
      <c r="N3886" s="5">
        <v>323014.62</v>
      </c>
      <c r="P3886" s="3" t="inlineStr">
        <is>
          <t>Admin</t>
        </is>
      </c>
      <c r="Q3886" s="3" t="inlineStr">
        <is>
          <t>Centro</t>
        </is>
      </c>
      <c r="R3886" s="3" t="inlineStr">
        <is>
          <t>Entregado</t>
        </is>
      </c>
      <c r="S3886" s="3" t="inlineStr">
        <is>
          <t>Precio cargado manualmente</t>
        </is>
      </c>
      <c r="T3886" s="3">
        <f>IF(COUNTA(A3886:S3886)&lt;19,"REVISAR","OK")</f>
        <v>0</v>
      </c>
      <c r="U3886" s="3">
        <f>IF(ISNUMBER(B3886),"OK","REVISAR")</f>
        <v>0</v>
      </c>
      <c r="V3886" s="3">
        <f>IF(AND(ISNUMBER(K3886),K3886&gt;0,K3886&lt;50),"OK","REVISAR")</f>
        <v>0</v>
      </c>
      <c r="W3886" s="3">
        <f>IF(AND(ISNUMBER(L3886),L3886&gt;0,L3886&lt;1000000),"OK","REVISAR")</f>
        <v>0</v>
      </c>
      <c r="X3886" s="3">
        <f>IF(AND(ISNUMBER(K3886),ISNUMBER(L3886),ISNUMBER(M3886),ISNUMBER(N3886)),IF(ABS(N3886-(K3886*L3886*(1-M3886/100)))&gt;1,"REVISAR","OK"),"REVISAR")</f>
        <v>0</v>
      </c>
      <c r="Y3886" s="3">
        <f>IF(AND(ISNUMBER(SEARCH("@",E3886)),ISNUMBER(SEARCH(".",E3886))),"OK","REVISAR")</f>
        <v>0</v>
      </c>
      <c r="Z3886" s="3">
        <f>IF(COUNTIF($A$2:$A$5001,A3886)&gt;1,"REVISAR","OK")</f>
        <v>0</v>
      </c>
    </row>
    <row r="3887">
      <c r="A3887" s="3">
        <v>3886</v>
      </c>
      <c r="B3887" s="4">
        <v>45432</v>
      </c>
      <c r="D3887" s="3" t="inlineStr">
        <is>
          <t>38736893</t>
        </is>
      </c>
      <c r="E3887" s="3" t="inlineStr">
        <is>
          <t>cliente341@</t>
        </is>
      </c>
      <c r="F3887" s="3" t="inlineStr">
        <is>
          <t>+54 9 2326 133314</t>
        </is>
      </c>
      <c r="G3887" s="3" t="inlineStr">
        <is>
          <t>S. A. de Areco</t>
        </is>
      </c>
      <c r="H3887" s="3" t="inlineStr">
        <is>
          <t>buenos aires</t>
        </is>
      </c>
      <c r="I3887" s="3" t="inlineStr">
        <is>
          <t>Silla gamer</t>
        </is>
      </c>
      <c r="K3887" s="3" t="inlineStr">
        <is>
          <t>dos</t>
        </is>
      </c>
      <c r="L3887" s="5">
        <v>113108.07</v>
      </c>
      <c r="M3887" s="3">
        <v>15</v>
      </c>
      <c r="O3887" s="3" t="inlineStr">
        <is>
          <t>MercadoPago</t>
        </is>
      </c>
      <c r="Q3887" s="3" t="inlineStr">
        <is>
          <t>Sucursal Centro</t>
        </is>
      </c>
      <c r="R3887" s="3" t="inlineStr">
        <is>
          <t>En camino</t>
        </is>
      </c>
      <c r="S3887" s="3" t="inlineStr">
        <is>
          <t>Pago a confirmar</t>
        </is>
      </c>
      <c r="T3887" s="3">
        <f>IF(COUNTA(A3887:S3887)&lt;19,"REVISAR","OK")</f>
        <v>0</v>
      </c>
      <c r="U3887" s="3">
        <f>IF(ISNUMBER(B3887),"OK","REVISAR")</f>
        <v>0</v>
      </c>
      <c r="V3887" s="3">
        <f>IF(AND(ISNUMBER(K3887),K3887&gt;0,K3887&lt;50),"OK","REVISAR")</f>
        <v>0</v>
      </c>
      <c r="W3887" s="3">
        <f>IF(AND(ISNUMBER(L3887),L3887&gt;0,L3887&lt;1000000),"OK","REVISAR")</f>
        <v>0</v>
      </c>
      <c r="X3887" s="3">
        <f>IF(AND(ISNUMBER(K3887),ISNUMBER(L3887),ISNUMBER(M3887),ISNUMBER(N3887)),IF(ABS(N3887-(K3887*L3887*(1-M3887/100)))&gt;1,"REVISAR","OK"),"REVISAR")</f>
        <v>0</v>
      </c>
      <c r="Y3887" s="3">
        <f>IF(AND(ISNUMBER(SEARCH("@",E3887)),ISNUMBER(SEARCH(".",E3887))),"OK","REVISAR")</f>
        <v>0</v>
      </c>
      <c r="Z3887" s="3">
        <f>IF(COUNTIF($A$2:$A$5001,A3887)&gt;1,"REVISAR","OK")</f>
        <v>0</v>
      </c>
    </row>
    <row r="3888">
      <c r="A3888" s="3">
        <v>3887</v>
      </c>
      <c r="B3888" s="4">
        <v>45801</v>
      </c>
      <c r="C3888" s="3" t="inlineStr">
        <is>
          <t>María Gómez</t>
        </is>
      </c>
      <c r="D3888" s="3" t="inlineStr">
        <is>
          <t>25577526</t>
        </is>
      </c>
      <c r="E3888" s="3" t="inlineStr">
        <is>
          <t>cliente381@hotmail.com</t>
        </is>
      </c>
      <c r="F3888" s="3" t="inlineStr">
        <is>
          <t>+54 9 2326 845571</t>
        </is>
      </c>
      <c r="G3888" s="3" t="inlineStr">
        <is>
          <t>La Plata</t>
        </is>
      </c>
      <c r="H3888" s="3" t="inlineStr">
        <is>
          <t>Córdoba</t>
        </is>
      </c>
      <c r="I3888" s="3" t="inlineStr">
        <is>
          <t>Producto desconocido</t>
        </is>
      </c>
      <c r="J3888" s="3" t="inlineStr">
        <is>
          <t>Periféricos</t>
        </is>
      </c>
      <c r="K3888" s="3">
        <v>2</v>
      </c>
      <c r="L3888" s="5">
        <v>4646.18</v>
      </c>
      <c r="M3888" s="3">
        <v>10</v>
      </c>
      <c r="N3888" s="5">
        <v>8363.120000000001</v>
      </c>
      <c r="P3888" s="3" t="inlineStr">
        <is>
          <t>Lucas</t>
        </is>
      </c>
      <c r="Q3888" s="3" t="inlineStr">
        <is>
          <t>Local 1</t>
        </is>
      </c>
      <c r="S3888" s="3" t="inlineStr">
        <is>
          <t>sin observaciones</t>
        </is>
      </c>
      <c r="T3888" s="3">
        <f>IF(COUNTA(A3888:S3888)&lt;19,"REVISAR","OK")</f>
        <v>0</v>
      </c>
      <c r="U3888" s="3">
        <f>IF(ISNUMBER(B3888),"OK","REVISAR")</f>
        <v>0</v>
      </c>
      <c r="V3888" s="3">
        <f>IF(AND(ISNUMBER(K3888),K3888&gt;0,K3888&lt;50),"OK","REVISAR")</f>
        <v>0</v>
      </c>
      <c r="W3888" s="3">
        <f>IF(AND(ISNUMBER(L3888),L3888&gt;0,L3888&lt;1000000),"OK","REVISAR")</f>
        <v>0</v>
      </c>
      <c r="X3888" s="3">
        <f>IF(AND(ISNUMBER(K3888),ISNUMBER(L3888),ISNUMBER(M3888),ISNUMBER(N3888)),IF(ABS(N3888-(K3888*L3888*(1-M3888/100)))&gt;1,"REVISAR","OK"),"REVISAR")</f>
        <v>0</v>
      </c>
      <c r="Y3888" s="3">
        <f>IF(AND(ISNUMBER(SEARCH("@",E3888)),ISNUMBER(SEARCH(".",E3888))),"OK","REVISAR")</f>
        <v>0</v>
      </c>
      <c r="Z3888" s="3">
        <f>IF(COUNTIF($A$2:$A$5001,A3888)&gt;1,"REVISAR","OK")</f>
        <v>0</v>
      </c>
    </row>
    <row r="3889">
      <c r="A3889" s="3">
        <v>3888</v>
      </c>
      <c r="B3889" s="4">
        <v>45393</v>
      </c>
      <c r="C3889" s="3" t="inlineStr">
        <is>
          <t>Lucas Rodríguez</t>
        </is>
      </c>
      <c r="D3889" s="3" t="inlineStr">
        <is>
          <t>35369870</t>
        </is>
      </c>
      <c r="E3889" s="3" t="inlineStr">
        <is>
          <t>cliente166@hotmail.com</t>
        </is>
      </c>
      <c r="F3889" s="3" t="inlineStr">
        <is>
          <t>+54 9 2326 968108</t>
        </is>
      </c>
      <c r="G3889" s="3" t="inlineStr">
        <is>
          <t>Bs As</t>
        </is>
      </c>
      <c r="I3889" s="3" t="inlineStr">
        <is>
          <t>Auriculares Bluetooth</t>
        </is>
      </c>
      <c r="K3889" s="3">
        <v>5</v>
      </c>
      <c r="L3889" s="5">
        <v>177839.32</v>
      </c>
      <c r="M3889" s="3">
        <v>10</v>
      </c>
      <c r="N3889" s="5">
        <v>800276.9399999999</v>
      </c>
      <c r="O3889" s="3" t="inlineStr">
        <is>
          <t>Tarjeta Débito</t>
        </is>
      </c>
      <c r="P3889" s="3" t="inlineStr">
        <is>
          <t>Lucas</t>
        </is>
      </c>
      <c r="Q3889" s="3" t="inlineStr">
        <is>
          <t>Online</t>
        </is>
      </c>
      <c r="R3889" s="3" t="inlineStr">
        <is>
          <t>Pendiente</t>
        </is>
      </c>
      <c r="S3889" s="3" t="inlineStr">
        <is>
          <t>OK</t>
        </is>
      </c>
      <c r="T3889" s="3">
        <f>IF(COUNTA(A3889:S3889)&lt;19,"REVISAR","OK")</f>
        <v>0</v>
      </c>
      <c r="U3889" s="3">
        <f>IF(ISNUMBER(B3889),"OK","REVISAR")</f>
        <v>0</v>
      </c>
      <c r="V3889" s="3">
        <f>IF(AND(ISNUMBER(K3889),K3889&gt;0,K3889&lt;50),"OK","REVISAR")</f>
        <v>0</v>
      </c>
      <c r="W3889" s="3">
        <f>IF(AND(ISNUMBER(L3889),L3889&gt;0,L3889&lt;1000000),"OK","REVISAR")</f>
        <v>0</v>
      </c>
      <c r="X3889" s="3">
        <f>IF(AND(ISNUMBER(K3889),ISNUMBER(L3889),ISNUMBER(M3889),ISNUMBER(N3889)),IF(ABS(N3889-(K3889*L3889*(1-M3889/100)))&gt;1,"REVISAR","OK"),"REVISAR")</f>
        <v>0</v>
      </c>
      <c r="Y3889" s="3">
        <f>IF(AND(ISNUMBER(SEARCH("@",E3889)),ISNUMBER(SEARCH(".",E3889))),"OK","REVISAR")</f>
        <v>0</v>
      </c>
      <c r="Z3889" s="3">
        <f>IF(COUNTIF($A$2:$A$5001,A3889)&gt;1,"REVISAR","OK")</f>
        <v>0</v>
      </c>
    </row>
    <row r="3890">
      <c r="A3890" s="3">
        <v>3889</v>
      </c>
      <c r="B3890" s="4">
        <v>45387</v>
      </c>
      <c r="C3890" s="3" t="inlineStr">
        <is>
          <t>Lucas Rodríguez</t>
        </is>
      </c>
      <c r="D3890" s="3" t="inlineStr">
        <is>
          <t>28389921</t>
        </is>
      </c>
      <c r="E3890" s="3" t="inlineStr">
        <is>
          <t>cliente685@outlook.com</t>
        </is>
      </c>
      <c r="F3890" s="3" t="inlineStr">
        <is>
          <t>+54 9 2326 231863</t>
        </is>
      </c>
      <c r="H3890" s="3" t="inlineStr">
        <is>
          <t>Córdoba</t>
        </is>
      </c>
      <c r="I3890" s="3" t="inlineStr">
        <is>
          <t>Webcam HD</t>
        </is>
      </c>
      <c r="J3890" s="3" t="inlineStr">
        <is>
          <t>Accesorios</t>
        </is>
      </c>
      <c r="K3890" s="3">
        <v>5</v>
      </c>
      <c r="L3890" s="5">
        <v>-1000</v>
      </c>
      <c r="M3890" s="3">
        <v>15</v>
      </c>
      <c r="N3890" s="5">
        <v>-4250</v>
      </c>
      <c r="O3890" s="3" t="inlineStr">
        <is>
          <t>Transferencia</t>
        </is>
      </c>
      <c r="P3890" s="3" t="inlineStr">
        <is>
          <t>Isaías</t>
        </is>
      </c>
      <c r="R3890" s="3" t="inlineStr">
        <is>
          <t>En camino</t>
        </is>
      </c>
      <c r="S3890" s="3" t="inlineStr">
        <is>
          <t>Precio cargado manualmente</t>
        </is>
      </c>
      <c r="T3890" s="3">
        <f>IF(COUNTA(A3890:S3890)&lt;19,"REVISAR","OK")</f>
        <v>0</v>
      </c>
      <c r="U3890" s="3">
        <f>IF(ISNUMBER(B3890),"OK","REVISAR")</f>
        <v>0</v>
      </c>
      <c r="V3890" s="3">
        <f>IF(AND(ISNUMBER(K3890),K3890&gt;0,K3890&lt;50),"OK","REVISAR")</f>
        <v>0</v>
      </c>
      <c r="W3890" s="3">
        <f>IF(AND(ISNUMBER(L3890),L3890&gt;0,L3890&lt;1000000),"OK","REVISAR")</f>
        <v>0</v>
      </c>
      <c r="X3890" s="3">
        <f>IF(AND(ISNUMBER(K3890),ISNUMBER(L3890),ISNUMBER(M3890),ISNUMBER(N3890)),IF(ABS(N3890-(K3890*L3890*(1-M3890/100)))&gt;1,"REVISAR","OK"),"REVISAR")</f>
        <v>0</v>
      </c>
      <c r="Y3890" s="3">
        <f>IF(AND(ISNUMBER(SEARCH("@",E3890)),ISNUMBER(SEARCH(".",E3890))),"OK","REVISAR")</f>
        <v>0</v>
      </c>
      <c r="Z3890" s="3">
        <f>IF(COUNTIF($A$2:$A$5001,A3890)&gt;1,"REVISAR","OK")</f>
        <v>0</v>
      </c>
    </row>
    <row r="3891">
      <c r="A3891" s="3">
        <v>3890</v>
      </c>
      <c r="B3891" s="4">
        <v>45538</v>
      </c>
      <c r="C3891" s="3" t="inlineStr">
        <is>
          <t>Lucas Rodríguez</t>
        </is>
      </c>
      <c r="D3891" s="3" t="inlineStr">
        <is>
          <t>22074507</t>
        </is>
      </c>
      <c r="E3891" s="3" t="inlineStr">
        <is>
          <t>cliente173@hotmail.com</t>
        </is>
      </c>
      <c r="F3891" s="3" t="inlineStr">
        <is>
          <t>+54 9 2326 733293</t>
        </is>
      </c>
      <c r="G3891" s="3" t="inlineStr">
        <is>
          <t>San Antonio de Areco</t>
        </is>
      </c>
      <c r="H3891" s="3" t="inlineStr">
        <is>
          <t>Córdoba</t>
        </is>
      </c>
      <c r="I3891" s="3" t="inlineStr">
        <is>
          <t>Memoria RAM 8GB</t>
        </is>
      </c>
      <c r="J3891" s="3" t="inlineStr">
        <is>
          <t>Periféricos</t>
        </is>
      </c>
      <c r="K3891" s="3">
        <v>6</v>
      </c>
      <c r="L3891" s="5">
        <v>122940.79</v>
      </c>
      <c r="M3891" s="3">
        <v>25</v>
      </c>
      <c r="N3891" s="5">
        <v>553233.55</v>
      </c>
      <c r="O3891" s="3" t="inlineStr">
        <is>
          <t>Efectivo</t>
        </is>
      </c>
      <c r="Q3891" s="3" t="inlineStr">
        <is>
          <t>Sucursal Norte</t>
        </is>
      </c>
      <c r="R3891" s="3" t="inlineStr">
        <is>
          <t>Entregado</t>
        </is>
      </c>
      <c r="S3891" s="3" t="inlineStr">
        <is>
          <t>Producto sin stock</t>
        </is>
      </c>
      <c r="T3891" s="3">
        <f>IF(COUNTA(A3891:S3891)&lt;19,"REVISAR","OK")</f>
        <v>0</v>
      </c>
      <c r="U3891" s="3">
        <f>IF(ISNUMBER(B3891),"OK","REVISAR")</f>
        <v>0</v>
      </c>
      <c r="V3891" s="3">
        <f>IF(AND(ISNUMBER(K3891),K3891&gt;0,K3891&lt;50),"OK","REVISAR")</f>
        <v>0</v>
      </c>
      <c r="W3891" s="3">
        <f>IF(AND(ISNUMBER(L3891),L3891&gt;0,L3891&lt;1000000),"OK","REVISAR")</f>
        <v>0</v>
      </c>
      <c r="X3891" s="3">
        <f>IF(AND(ISNUMBER(K3891),ISNUMBER(L3891),ISNUMBER(M3891),ISNUMBER(N3891)),IF(ABS(N3891-(K3891*L3891*(1-M3891/100)))&gt;1,"REVISAR","OK"),"REVISAR")</f>
        <v>0</v>
      </c>
      <c r="Y3891" s="3">
        <f>IF(AND(ISNUMBER(SEARCH("@",E3891)),ISNUMBER(SEARCH(".",E3891))),"OK","REVISAR")</f>
        <v>0</v>
      </c>
      <c r="Z3891" s="3">
        <f>IF(COUNTIF($A$2:$A$5001,A3891)&gt;1,"REVISAR","OK")</f>
        <v>0</v>
      </c>
    </row>
    <row r="3892">
      <c r="A3892" s="3">
        <v>3891</v>
      </c>
      <c r="B3892" s="4">
        <v>45704</v>
      </c>
      <c r="C3892" s="3" t="inlineStr">
        <is>
          <t>Martín Fernández</t>
        </is>
      </c>
      <c r="D3892" s="3" t="inlineStr">
        <is>
          <t>43440488</t>
        </is>
      </c>
      <c r="E3892" s="3" t="inlineStr">
        <is>
          <t>cliente331@gmai.com</t>
        </is>
      </c>
      <c r="F3892" s="3" t="inlineStr">
        <is>
          <t>+54 9 2326 642497</t>
        </is>
      </c>
      <c r="G3892" s="3" t="inlineStr">
        <is>
          <t>Rosario</t>
        </is>
      </c>
      <c r="J3892" s="3" t="inlineStr">
        <is>
          <t>Hogar</t>
        </is>
      </c>
      <c r="K3892" s="3">
        <v>3</v>
      </c>
      <c r="L3892" s="5" t="inlineStr">
        <is>
          <t>gratis</t>
        </is>
      </c>
      <c r="M3892" s="3">
        <v>15</v>
      </c>
      <c r="O3892" s="3" t="inlineStr">
        <is>
          <t>Tarjeta Débito</t>
        </is>
      </c>
      <c r="P3892" s="3" t="inlineStr">
        <is>
          <t>Isaías</t>
        </is>
      </c>
      <c r="Q3892" s="3" t="inlineStr">
        <is>
          <t>Sucursal Norte</t>
        </is>
      </c>
      <c r="R3892" s="3" t="inlineStr">
        <is>
          <t>En camino</t>
        </is>
      </c>
      <c r="S3892" s="3" t="inlineStr">
        <is>
          <t>Precio cargado manualmente</t>
        </is>
      </c>
      <c r="T3892" s="3">
        <f>IF(COUNTA(A3892:S3892)&lt;19,"REVISAR","OK")</f>
        <v>0</v>
      </c>
      <c r="U3892" s="3">
        <f>IF(ISNUMBER(B3892),"OK","REVISAR")</f>
        <v>0</v>
      </c>
      <c r="V3892" s="3">
        <f>IF(AND(ISNUMBER(K3892),K3892&gt;0,K3892&lt;50),"OK","REVISAR")</f>
        <v>0</v>
      </c>
      <c r="W3892" s="3">
        <f>IF(AND(ISNUMBER(L3892),L3892&gt;0,L3892&lt;1000000),"OK","REVISAR")</f>
        <v>0</v>
      </c>
      <c r="X3892" s="3">
        <f>IF(AND(ISNUMBER(K3892),ISNUMBER(L3892),ISNUMBER(M3892),ISNUMBER(N3892)),IF(ABS(N3892-(K3892*L3892*(1-M3892/100)))&gt;1,"REVISAR","OK"),"REVISAR")</f>
        <v>0</v>
      </c>
      <c r="Y3892" s="3">
        <f>IF(AND(ISNUMBER(SEARCH("@",E3892)),ISNUMBER(SEARCH(".",E3892))),"OK","REVISAR")</f>
        <v>0</v>
      </c>
      <c r="Z3892" s="3">
        <f>IF(COUNTIF($A$2:$A$5001,A3892)&gt;1,"REVISAR","OK")</f>
        <v>0</v>
      </c>
    </row>
    <row r="3893">
      <c r="A3893" s="3">
        <v>3892</v>
      </c>
      <c r="B3893" s="4">
        <v>45693</v>
      </c>
      <c r="C3893" s="3" t="inlineStr">
        <is>
          <t>Ana Martínez</t>
        </is>
      </c>
      <c r="D3893" s="3" t="inlineStr">
        <is>
          <t>42598310</t>
        </is>
      </c>
      <c r="E3893" s="3" t="inlineStr">
        <is>
          <t>cliente169@gmail.com</t>
        </is>
      </c>
      <c r="F3893" s="3" t="inlineStr">
        <is>
          <t>+54 9 2326 475511</t>
        </is>
      </c>
      <c r="G3893" s="3" t="inlineStr">
        <is>
          <t>Córdoba</t>
        </is>
      </c>
      <c r="J3893" s="3" t="inlineStr">
        <is>
          <t>Hogar</t>
        </is>
      </c>
      <c r="K3893" s="3">
        <v>6</v>
      </c>
      <c r="L3893" s="5">
        <v>156875.89</v>
      </c>
      <c r="M3893" s="3">
        <v>0</v>
      </c>
      <c r="N3893" s="5">
        <v>941255.34</v>
      </c>
      <c r="O3893" s="3" t="inlineStr">
        <is>
          <t>MercadoPago</t>
        </is>
      </c>
      <c r="Q3893" s="3" t="inlineStr">
        <is>
          <t>Centro</t>
        </is>
      </c>
      <c r="R3893" s="3" t="inlineStr">
        <is>
          <t>No aplica</t>
        </is>
      </c>
      <c r="S3893" s="3" t="inlineStr">
        <is>
          <t>Dirección incompleta</t>
        </is>
      </c>
      <c r="T3893" s="3">
        <f>IF(COUNTA(A3893:S3893)&lt;19,"REVISAR","OK")</f>
        <v>0</v>
      </c>
      <c r="U3893" s="3">
        <f>IF(ISNUMBER(B3893),"OK","REVISAR")</f>
        <v>0</v>
      </c>
      <c r="V3893" s="3">
        <f>IF(AND(ISNUMBER(K3893),K3893&gt;0,K3893&lt;50),"OK","REVISAR")</f>
        <v>0</v>
      </c>
      <c r="W3893" s="3">
        <f>IF(AND(ISNUMBER(L3893),L3893&gt;0,L3893&lt;1000000),"OK","REVISAR")</f>
        <v>0</v>
      </c>
      <c r="X3893" s="3">
        <f>IF(AND(ISNUMBER(K3893),ISNUMBER(L3893),ISNUMBER(M3893),ISNUMBER(N3893)),IF(ABS(N3893-(K3893*L3893*(1-M3893/100)))&gt;1,"REVISAR","OK"),"REVISAR")</f>
        <v>0</v>
      </c>
      <c r="Y3893" s="3">
        <f>IF(AND(ISNUMBER(SEARCH("@",E3893)),ISNUMBER(SEARCH(".",E3893))),"OK","REVISAR")</f>
        <v>0</v>
      </c>
      <c r="Z3893" s="3">
        <f>IF(COUNTIF($A$2:$A$5001,A3893)&gt;1,"REVISAR","OK")</f>
        <v>0</v>
      </c>
    </row>
    <row r="3894">
      <c r="A3894" s="3">
        <v>3893</v>
      </c>
      <c r="B3894" s="4">
        <v>45449</v>
      </c>
      <c r="C3894" s="3" t="inlineStr">
        <is>
          <t>María Gómez</t>
        </is>
      </c>
      <c r="D3894" s="3" t="inlineStr">
        <is>
          <t>41773178</t>
        </is>
      </c>
      <c r="E3894" s="3" t="inlineStr">
        <is>
          <t>cliente210@yahoo.com</t>
        </is>
      </c>
      <c r="F3894" s="3" t="inlineStr">
        <is>
          <t>+54 9 2326 695520</t>
        </is>
      </c>
      <c r="G3894" s="3" t="inlineStr">
        <is>
          <t>san antonio de areco</t>
        </is>
      </c>
      <c r="H3894" s="3" t="inlineStr">
        <is>
          <t>Bs.As</t>
        </is>
      </c>
      <c r="I3894" s="3" t="inlineStr">
        <is>
          <t>Silla gamer</t>
        </is>
      </c>
      <c r="J3894" s="3" t="inlineStr">
        <is>
          <t>Periféricos</t>
        </is>
      </c>
      <c r="K3894" s="3">
        <v>4</v>
      </c>
      <c r="L3894" s="5">
        <v>70155.55</v>
      </c>
      <c r="M3894" s="3">
        <v>20</v>
      </c>
      <c r="N3894" s="5">
        <v>224497.76</v>
      </c>
      <c r="O3894" s="3" t="inlineStr">
        <is>
          <t>transf</t>
        </is>
      </c>
      <c r="P3894" s="3" t="inlineStr">
        <is>
          <t>Sofía</t>
        </is>
      </c>
      <c r="R3894" s="3" t="inlineStr">
        <is>
          <t>No aplica</t>
        </is>
      </c>
      <c r="S3894" s="3" t="inlineStr">
        <is>
          <t>Precio cargado manualmente</t>
        </is>
      </c>
      <c r="T3894" s="3">
        <f>IF(COUNTA(A3894:S3894)&lt;19,"REVISAR","OK")</f>
        <v>0</v>
      </c>
      <c r="U3894" s="3">
        <f>IF(ISNUMBER(B3894),"OK","REVISAR")</f>
        <v>0</v>
      </c>
      <c r="V3894" s="3">
        <f>IF(AND(ISNUMBER(K3894),K3894&gt;0,K3894&lt;50),"OK","REVISAR")</f>
        <v>0</v>
      </c>
      <c r="W3894" s="3">
        <f>IF(AND(ISNUMBER(L3894),L3894&gt;0,L3894&lt;1000000),"OK","REVISAR")</f>
        <v>0</v>
      </c>
      <c r="X3894" s="3">
        <f>IF(AND(ISNUMBER(K3894),ISNUMBER(L3894),ISNUMBER(M3894),ISNUMBER(N3894)),IF(ABS(N3894-(K3894*L3894*(1-M3894/100)))&gt;1,"REVISAR","OK"),"REVISAR")</f>
        <v>0</v>
      </c>
      <c r="Y3894" s="3">
        <f>IF(AND(ISNUMBER(SEARCH("@",E3894)),ISNUMBER(SEARCH(".",E3894))),"OK","REVISAR")</f>
        <v>0</v>
      </c>
      <c r="Z3894" s="3">
        <f>IF(COUNTIF($A$2:$A$5001,A3894)&gt;1,"REVISAR","OK")</f>
        <v>0</v>
      </c>
    </row>
    <row r="3895">
      <c r="A3895" s="3">
        <v>3894</v>
      </c>
      <c r="B3895" s="4">
        <v>45680</v>
      </c>
      <c r="C3895" s="3" t="inlineStr">
        <is>
          <t>Carlos López</t>
        </is>
      </c>
      <c r="D3895" s="3" t="inlineStr">
        <is>
          <t>31055192</t>
        </is>
      </c>
      <c r="E3895" s="3" t="inlineStr">
        <is>
          <t>cliente887@yahoo.com</t>
        </is>
      </c>
      <c r="F3895" s="3" t="inlineStr">
        <is>
          <t>+54 9 2326 824443</t>
        </is>
      </c>
      <c r="G3895" s="3" t="inlineStr">
        <is>
          <t>Areco</t>
        </is>
      </c>
      <c r="H3895" s="3" t="inlineStr">
        <is>
          <t>Mendoza</t>
        </is>
      </c>
      <c r="I3895" s="3" t="inlineStr">
        <is>
          <t>Cable USB-C</t>
        </is>
      </c>
      <c r="J3895" s="3" t="inlineStr">
        <is>
          <t>Tecnologia</t>
        </is>
      </c>
      <c r="K3895" s="3">
        <v>4</v>
      </c>
      <c r="L3895" s="5">
        <v>68792.44</v>
      </c>
      <c r="M3895" s="3">
        <v>150</v>
      </c>
      <c r="N3895" s="5">
        <v>-137584.88</v>
      </c>
      <c r="O3895" s="3" t="inlineStr">
        <is>
          <t>transf</t>
        </is>
      </c>
      <c r="Q3895" s="3" t="inlineStr">
        <is>
          <t>Local 1</t>
        </is>
      </c>
      <c r="R3895" s="3" t="inlineStr">
        <is>
          <t>En camino</t>
        </is>
      </c>
      <c r="T3895" s="3">
        <f>IF(COUNTA(A3895:S3895)&lt;19,"REVISAR","OK")</f>
        <v>0</v>
      </c>
      <c r="U3895" s="3">
        <f>IF(ISNUMBER(B3895),"OK","REVISAR")</f>
        <v>0</v>
      </c>
      <c r="V3895" s="3">
        <f>IF(AND(ISNUMBER(K3895),K3895&gt;0,K3895&lt;50),"OK","REVISAR")</f>
        <v>0</v>
      </c>
      <c r="W3895" s="3">
        <f>IF(AND(ISNUMBER(L3895),L3895&gt;0,L3895&lt;1000000),"OK","REVISAR")</f>
        <v>0</v>
      </c>
      <c r="X3895" s="3">
        <f>IF(AND(ISNUMBER(K3895),ISNUMBER(L3895),ISNUMBER(M3895),ISNUMBER(N3895)),IF(ABS(N3895-(K3895*L3895*(1-M3895/100)))&gt;1,"REVISAR","OK"),"REVISAR")</f>
        <v>0</v>
      </c>
      <c r="Y3895" s="3">
        <f>IF(AND(ISNUMBER(SEARCH("@",E3895)),ISNUMBER(SEARCH(".",E3895))),"OK","REVISAR")</f>
        <v>0</v>
      </c>
      <c r="Z3895" s="3">
        <f>IF(COUNTIF($A$2:$A$5001,A3895)&gt;1,"REVISAR","OK")</f>
        <v>0</v>
      </c>
    </row>
    <row r="3896">
      <c r="A3896" s="3">
        <v>3895</v>
      </c>
      <c r="B3896" s="4">
        <v>45539</v>
      </c>
      <c r="C3896" s="3" t="inlineStr">
        <is>
          <t>Carlos López</t>
        </is>
      </c>
      <c r="D3896" s="3" t="inlineStr">
        <is>
          <t>39111251</t>
        </is>
      </c>
      <c r="E3896" s="3" t="inlineStr">
        <is>
          <t>cliente413@outlook.com</t>
        </is>
      </c>
      <c r="F3896" s="3" t="inlineStr">
        <is>
          <t>+54 9 2326 514252</t>
        </is>
      </c>
      <c r="H3896" s="3" t="inlineStr">
        <is>
          <t>Bs.As</t>
        </is>
      </c>
      <c r="I3896" s="3" t="inlineStr">
        <is>
          <t>Notebook 15</t>
        </is>
      </c>
      <c r="J3896" s="3" t="inlineStr">
        <is>
          <t>Tecnología</t>
        </is>
      </c>
      <c r="K3896" s="3">
        <v>1</v>
      </c>
      <c r="L3896" s="5">
        <v>87598.75</v>
      </c>
      <c r="M3896" s="3">
        <v>25</v>
      </c>
      <c r="N3896" s="5">
        <v>65699.06</v>
      </c>
      <c r="O3896" s="3" t="inlineStr">
        <is>
          <t>MercadoPago</t>
        </is>
      </c>
      <c r="P3896" s="3" t="inlineStr">
        <is>
          <t>Sofía</t>
        </is>
      </c>
      <c r="Q3896" s="3" t="inlineStr">
        <is>
          <t>local 1</t>
        </is>
      </c>
      <c r="R3896" s="3" t="inlineStr">
        <is>
          <t>No aplica</t>
        </is>
      </c>
      <c r="S3896" s="3" t="inlineStr">
        <is>
          <t>Pago a confirmar</t>
        </is>
      </c>
      <c r="T3896" s="3">
        <f>IF(COUNTA(A3896:S3896)&lt;19,"REVISAR","OK")</f>
        <v>0</v>
      </c>
      <c r="U3896" s="3">
        <f>IF(ISNUMBER(B3896),"OK","REVISAR")</f>
        <v>0</v>
      </c>
      <c r="V3896" s="3">
        <f>IF(AND(ISNUMBER(K3896),K3896&gt;0,K3896&lt;50),"OK","REVISAR")</f>
        <v>0</v>
      </c>
      <c r="W3896" s="3">
        <f>IF(AND(ISNUMBER(L3896),L3896&gt;0,L3896&lt;1000000),"OK","REVISAR")</f>
        <v>0</v>
      </c>
      <c r="X3896" s="3">
        <f>IF(AND(ISNUMBER(K3896),ISNUMBER(L3896),ISNUMBER(M3896),ISNUMBER(N3896)),IF(ABS(N3896-(K3896*L3896*(1-M3896/100)))&gt;1,"REVISAR","OK"),"REVISAR")</f>
        <v>0</v>
      </c>
      <c r="Y3896" s="3">
        <f>IF(AND(ISNUMBER(SEARCH("@",E3896)),ISNUMBER(SEARCH(".",E3896))),"OK","REVISAR")</f>
        <v>0</v>
      </c>
      <c r="Z3896" s="3">
        <f>IF(COUNTIF($A$2:$A$5001,A3896)&gt;1,"REVISAR","OK")</f>
        <v>0</v>
      </c>
    </row>
    <row r="3897">
      <c r="A3897" s="3">
        <v>3896</v>
      </c>
      <c r="B3897" s="4">
        <v>45723</v>
      </c>
      <c r="C3897" s="3" t="inlineStr">
        <is>
          <t>Camila Torres</t>
        </is>
      </c>
      <c r="D3897" s="3" t="inlineStr">
        <is>
          <t>36579711</t>
        </is>
      </c>
      <c r="E3897" s="3" t="inlineStr">
        <is>
          <t>cliente752@gmail.com</t>
        </is>
      </c>
      <c r="F3897" s="3" t="inlineStr">
        <is>
          <t>+54 9 2326 301099</t>
        </is>
      </c>
      <c r="H3897" s="3" t="inlineStr">
        <is>
          <t>Mendoza</t>
        </is>
      </c>
      <c r="I3897" s="3" t="inlineStr">
        <is>
          <t>Parlante portátil</t>
        </is>
      </c>
      <c r="J3897" s="3" t="inlineStr">
        <is>
          <t>Accesorios</t>
        </is>
      </c>
      <c r="K3897" s="3">
        <v>7</v>
      </c>
      <c r="L3897" s="5">
        <v>102943.37</v>
      </c>
      <c r="M3897" s="3">
        <v>25</v>
      </c>
      <c r="N3897" s="5">
        <v>540452.6899999999</v>
      </c>
      <c r="Q3897" s="3" t="inlineStr">
        <is>
          <t>Centro</t>
        </is>
      </c>
      <c r="S3897" s="3" t="inlineStr">
        <is>
          <t>Dirección incompleta</t>
        </is>
      </c>
      <c r="T3897" s="3">
        <f>IF(COUNTA(A3897:S3897)&lt;19,"REVISAR","OK")</f>
        <v>0</v>
      </c>
      <c r="U3897" s="3">
        <f>IF(ISNUMBER(B3897),"OK","REVISAR")</f>
        <v>0</v>
      </c>
      <c r="V3897" s="3">
        <f>IF(AND(ISNUMBER(K3897),K3897&gt;0,K3897&lt;50),"OK","REVISAR")</f>
        <v>0</v>
      </c>
      <c r="W3897" s="3">
        <f>IF(AND(ISNUMBER(L3897),L3897&gt;0,L3897&lt;1000000),"OK","REVISAR")</f>
        <v>0</v>
      </c>
      <c r="X3897" s="3">
        <f>IF(AND(ISNUMBER(K3897),ISNUMBER(L3897),ISNUMBER(M3897),ISNUMBER(N3897)),IF(ABS(N3897-(K3897*L3897*(1-M3897/100)))&gt;1,"REVISAR","OK"),"REVISAR")</f>
        <v>0</v>
      </c>
      <c r="Y3897" s="3">
        <f>IF(AND(ISNUMBER(SEARCH("@",E3897)),ISNUMBER(SEARCH(".",E3897))),"OK","REVISAR")</f>
        <v>0</v>
      </c>
      <c r="Z3897" s="3">
        <f>IF(COUNTIF($A$2:$A$5001,A3897)&gt;1,"REVISAR","OK")</f>
        <v>0</v>
      </c>
    </row>
    <row r="3898">
      <c r="A3898" s="3">
        <v>3897</v>
      </c>
      <c r="B3898" s="4">
        <v>45400</v>
      </c>
      <c r="C3898" s="3" t="inlineStr">
        <is>
          <t>Camila Torres</t>
        </is>
      </c>
      <c r="D3898" s="3" t="inlineStr">
        <is>
          <t>36994694</t>
        </is>
      </c>
      <c r="E3898" s="3" t="inlineStr">
        <is>
          <t>cliente259@gmail.com</t>
        </is>
      </c>
      <c r="F3898" s="3" t="inlineStr">
        <is>
          <t>+54 9 2326 552892</t>
        </is>
      </c>
      <c r="G3898" s="3" t="inlineStr">
        <is>
          <t>S. A. de Areco</t>
        </is>
      </c>
      <c r="H3898" s="3" t="inlineStr">
        <is>
          <t>Buenos Aires</t>
        </is>
      </c>
      <c r="I3898" s="3" t="inlineStr">
        <is>
          <t>Monitor 24</t>
        </is>
      </c>
      <c r="J3898" s="3" t="inlineStr">
        <is>
          <t>Hogar</t>
        </is>
      </c>
      <c r="K3898" s="3">
        <v>1</v>
      </c>
      <c r="L3898" s="5">
        <v>28318.73</v>
      </c>
      <c r="M3898" s="3">
        <v>20</v>
      </c>
      <c r="N3898" s="5">
        <v>22654.98</v>
      </c>
      <c r="P3898" s="3" t="inlineStr">
        <is>
          <t>Sin vendedor</t>
        </is>
      </c>
      <c r="Q3898" s="3" t="inlineStr">
        <is>
          <t>Centro</t>
        </is>
      </c>
      <c r="S3898" s="3" t="inlineStr">
        <is>
          <t>Cliente reclama demora</t>
        </is>
      </c>
      <c r="T3898" s="3">
        <f>IF(COUNTA(A3898:S3898)&lt;19,"REVISAR","OK")</f>
        <v>0</v>
      </c>
      <c r="U3898" s="3">
        <f>IF(ISNUMBER(B3898),"OK","REVISAR")</f>
        <v>0</v>
      </c>
      <c r="V3898" s="3">
        <f>IF(AND(ISNUMBER(K3898),K3898&gt;0,K3898&lt;50),"OK","REVISAR")</f>
        <v>0</v>
      </c>
      <c r="W3898" s="3">
        <f>IF(AND(ISNUMBER(L3898),L3898&gt;0,L3898&lt;1000000),"OK","REVISAR")</f>
        <v>0</v>
      </c>
      <c r="X3898" s="3">
        <f>IF(AND(ISNUMBER(K3898),ISNUMBER(L3898),ISNUMBER(M3898),ISNUMBER(N3898)),IF(ABS(N3898-(K3898*L3898*(1-M3898/100)))&gt;1,"REVISAR","OK"),"REVISAR")</f>
        <v>0</v>
      </c>
      <c r="Y3898" s="3">
        <f>IF(AND(ISNUMBER(SEARCH("@",E3898)),ISNUMBER(SEARCH(".",E3898))),"OK","REVISAR")</f>
        <v>0</v>
      </c>
      <c r="Z3898" s="3">
        <f>IF(COUNTIF($A$2:$A$5001,A3898)&gt;1,"REVISAR","OK")</f>
        <v>0</v>
      </c>
    </row>
    <row r="3899">
      <c r="A3899" s="3">
        <v>3898</v>
      </c>
      <c r="B3899" s="4">
        <v>45784</v>
      </c>
      <c r="C3899" s="3" t="inlineStr">
        <is>
          <t>Camila Torres</t>
        </is>
      </c>
      <c r="D3899" s="3" t="inlineStr">
        <is>
          <t>21115389</t>
        </is>
      </c>
      <c r="E3899" s="3" t="inlineStr">
        <is>
          <t>cliente176@</t>
        </is>
      </c>
      <c r="F3899" s="3" t="inlineStr">
        <is>
          <t>+54 9 2326 594998</t>
        </is>
      </c>
      <c r="G3899" s="3" t="inlineStr">
        <is>
          <t>CABA</t>
        </is>
      </c>
      <c r="H3899" s="3" t="inlineStr">
        <is>
          <t>Mendoza</t>
        </is>
      </c>
      <c r="I3899" s="3" t="inlineStr">
        <is>
          <t>Parlante portátil</t>
        </is>
      </c>
      <c r="J3899" s="3" t="inlineStr">
        <is>
          <t>tecnologia</t>
        </is>
      </c>
      <c r="K3899" s="3">
        <v>8</v>
      </c>
      <c r="L3899" s="5">
        <v>33745.82</v>
      </c>
      <c r="M3899" s="3">
        <v>0</v>
      </c>
      <c r="N3899" s="5">
        <v>269966.56</v>
      </c>
      <c r="O3899" s="3" t="inlineStr">
        <is>
          <t>efectivo</t>
        </is>
      </c>
      <c r="P3899" s="3" t="inlineStr">
        <is>
          <t>Sofía</t>
        </is>
      </c>
      <c r="R3899" s="3" t="inlineStr">
        <is>
          <t>pendiente</t>
        </is>
      </c>
      <c r="S3899" s="3" t="inlineStr">
        <is>
          <t>Duplicado probable</t>
        </is>
      </c>
      <c r="T3899" s="3">
        <f>IF(COUNTA(A3899:S3899)&lt;19,"REVISAR","OK")</f>
        <v>0</v>
      </c>
      <c r="U3899" s="3">
        <f>IF(ISNUMBER(B3899),"OK","REVISAR")</f>
        <v>0</v>
      </c>
      <c r="V3899" s="3">
        <f>IF(AND(ISNUMBER(K3899),K3899&gt;0,K3899&lt;50),"OK","REVISAR")</f>
        <v>0</v>
      </c>
      <c r="W3899" s="3">
        <f>IF(AND(ISNUMBER(L3899),L3899&gt;0,L3899&lt;1000000),"OK","REVISAR")</f>
        <v>0</v>
      </c>
      <c r="X3899" s="3">
        <f>IF(AND(ISNUMBER(K3899),ISNUMBER(L3899),ISNUMBER(M3899),ISNUMBER(N3899)),IF(ABS(N3899-(K3899*L3899*(1-M3899/100)))&gt;1,"REVISAR","OK"),"REVISAR")</f>
        <v>0</v>
      </c>
      <c r="Y3899" s="3">
        <f>IF(AND(ISNUMBER(SEARCH("@",E3899)),ISNUMBER(SEARCH(".",E3899))),"OK","REVISAR")</f>
        <v>0</v>
      </c>
      <c r="Z3899" s="3">
        <f>IF(COUNTIF($A$2:$A$5001,A3899)&gt;1,"REVISAR","OK")</f>
        <v>0</v>
      </c>
    </row>
    <row r="3900">
      <c r="A3900" s="3">
        <v>3899</v>
      </c>
      <c r="B3900" s="4">
        <v>45586</v>
      </c>
      <c r="C3900" s="3" t="inlineStr">
        <is>
          <t>Juan Pérez</t>
        </is>
      </c>
      <c r="D3900" s="3" t="inlineStr">
        <is>
          <t>30774214</t>
        </is>
      </c>
      <c r="E3900" s="3" t="inlineStr">
        <is>
          <t>cliente304@hotmail.com</t>
        </is>
      </c>
      <c r="F3900" s="3" t="inlineStr">
        <is>
          <t>+54 9 2326 262110</t>
        </is>
      </c>
      <c r="H3900" s="3" t="inlineStr">
        <is>
          <t>Buenos Aires</t>
        </is>
      </c>
      <c r="J3900" s="3" t="inlineStr">
        <is>
          <t>Tecnología</t>
        </is>
      </c>
      <c r="K3900" s="3">
        <v>7</v>
      </c>
      <c r="L3900" s="5">
        <v>70017.84</v>
      </c>
      <c r="M3900" s="3">
        <v>5</v>
      </c>
      <c r="N3900" s="5">
        <v>465618.64</v>
      </c>
      <c r="O3900" s="3" t="inlineStr">
        <is>
          <t>Tarjeta Débito</t>
        </is>
      </c>
      <c r="Q3900" s="3" t="inlineStr">
        <is>
          <t>Centro</t>
        </is>
      </c>
      <c r="R3900" s="3" t="inlineStr">
        <is>
          <t>Entregado</t>
        </is>
      </c>
      <c r="T3900" s="3">
        <f>IF(COUNTA(A3900:S3900)&lt;19,"REVISAR","OK")</f>
        <v>0</v>
      </c>
      <c r="U3900" s="3">
        <f>IF(ISNUMBER(B3900),"OK","REVISAR")</f>
        <v>0</v>
      </c>
      <c r="V3900" s="3">
        <f>IF(AND(ISNUMBER(K3900),K3900&gt;0,K3900&lt;50),"OK","REVISAR")</f>
        <v>0</v>
      </c>
      <c r="W3900" s="3">
        <f>IF(AND(ISNUMBER(L3900),L3900&gt;0,L3900&lt;1000000),"OK","REVISAR")</f>
        <v>0</v>
      </c>
      <c r="X3900" s="3">
        <f>IF(AND(ISNUMBER(K3900),ISNUMBER(L3900),ISNUMBER(M3900),ISNUMBER(N3900)),IF(ABS(N3900-(K3900*L3900*(1-M3900/100)))&gt;1,"REVISAR","OK"),"REVISAR")</f>
        <v>0</v>
      </c>
      <c r="Y3900" s="3">
        <f>IF(AND(ISNUMBER(SEARCH("@",E3900)),ISNUMBER(SEARCH(".",E3900))),"OK","REVISAR")</f>
        <v>0</v>
      </c>
      <c r="Z3900" s="3">
        <f>IF(COUNTIF($A$2:$A$5001,A3900)&gt;1,"REVISAR","OK")</f>
        <v>0</v>
      </c>
    </row>
    <row r="3901">
      <c r="A3901" s="3">
        <v>3900</v>
      </c>
      <c r="B3901" s="4">
        <v>45382</v>
      </c>
      <c r="C3901" s="3" t="inlineStr">
        <is>
          <t>Ana Martínez</t>
        </is>
      </c>
      <c r="D3901" s="3" t="inlineStr">
        <is>
          <t>22874798</t>
        </is>
      </c>
      <c r="E3901" s="3" t="inlineStr">
        <is>
          <t>cliente495@outlook.com</t>
        </is>
      </c>
      <c r="F3901" s="3" t="inlineStr">
        <is>
          <t>+54 9 2326 415030</t>
        </is>
      </c>
      <c r="G3901" s="3" t="inlineStr">
        <is>
          <t>S. A. de Areco</t>
        </is>
      </c>
      <c r="H3901" s="3" t="inlineStr">
        <is>
          <t>Santa Fe</t>
        </is>
      </c>
      <c r="I3901" s="3" t="inlineStr">
        <is>
          <t>Mouse gamer</t>
        </is>
      </c>
      <c r="J3901" s="3" t="inlineStr">
        <is>
          <t>Tecnología</t>
        </is>
      </c>
      <c r="K3901" s="3">
        <v>4</v>
      </c>
      <c r="L3901" s="5">
        <v>9999999</v>
      </c>
      <c r="M3901" s="3">
        <v>0</v>
      </c>
      <c r="N3901" s="5">
        <v>39999996</v>
      </c>
      <c r="P3901" s="3" t="inlineStr">
        <is>
          <t>Isaías</t>
        </is>
      </c>
      <c r="Q3901" s="3" t="inlineStr">
        <is>
          <t>Sucursal Centro</t>
        </is>
      </c>
      <c r="R3901" s="3" t="inlineStr">
        <is>
          <t>En camino</t>
        </is>
      </c>
      <c r="S3901" s="3" t="inlineStr">
        <is>
          <t>Dirección incompleta</t>
        </is>
      </c>
      <c r="T3901" s="3">
        <f>IF(COUNTA(A3901:S3901)&lt;19,"REVISAR","OK")</f>
        <v>0</v>
      </c>
      <c r="U3901" s="3">
        <f>IF(ISNUMBER(B3901),"OK","REVISAR")</f>
        <v>0</v>
      </c>
      <c r="V3901" s="3">
        <f>IF(AND(ISNUMBER(K3901),K3901&gt;0,K3901&lt;50),"OK","REVISAR")</f>
        <v>0</v>
      </c>
      <c r="W3901" s="3">
        <f>IF(AND(ISNUMBER(L3901),L3901&gt;0,L3901&lt;1000000),"OK","REVISAR")</f>
        <v>0</v>
      </c>
      <c r="X3901" s="3">
        <f>IF(AND(ISNUMBER(K3901),ISNUMBER(L3901),ISNUMBER(M3901),ISNUMBER(N3901)),IF(ABS(N3901-(K3901*L3901*(1-M3901/100)))&gt;1,"REVISAR","OK"),"REVISAR")</f>
        <v>0</v>
      </c>
      <c r="Y3901" s="3">
        <f>IF(AND(ISNUMBER(SEARCH("@",E3901)),ISNUMBER(SEARCH(".",E3901))),"OK","REVISAR")</f>
        <v>0</v>
      </c>
      <c r="Z3901" s="3">
        <f>IF(COUNTIF($A$2:$A$5001,A3901)&gt;1,"REVISAR","OK")</f>
        <v>0</v>
      </c>
    </row>
    <row r="3902">
      <c r="A3902" s="3">
        <v>3901</v>
      </c>
      <c r="B3902" s="4">
        <v>45395</v>
      </c>
      <c r="C3902" s="3" t="inlineStr">
        <is>
          <t>Sofía García</t>
        </is>
      </c>
      <c r="D3902" s="3" t="inlineStr">
        <is>
          <t>44881336</t>
        </is>
      </c>
      <c r="E3902" s="3" t="inlineStr">
        <is>
          <t>cliente469@hotmial.com</t>
        </is>
      </c>
      <c r="G3902" s="3" t="inlineStr">
        <is>
          <t>Mar del Plata</t>
        </is>
      </c>
      <c r="H3902" s="3" t="inlineStr">
        <is>
          <t>Mendoza</t>
        </is>
      </c>
      <c r="I3902" s="3" t="inlineStr">
        <is>
          <t>Teclado mecánico</t>
        </is>
      </c>
      <c r="J3902" s="3" t="inlineStr">
        <is>
          <t>Sin categoria</t>
        </is>
      </c>
      <c r="K3902" s="3">
        <v>2</v>
      </c>
      <c r="L3902" s="5">
        <v>83647.34</v>
      </c>
      <c r="M3902" s="3">
        <v>0</v>
      </c>
      <c r="N3902" s="5">
        <v>167294.68</v>
      </c>
      <c r="O3902" s="3" t="inlineStr">
        <is>
          <t>transf</t>
        </is>
      </c>
      <c r="P3902" s="3" t="inlineStr">
        <is>
          <t>Admin</t>
        </is>
      </c>
      <c r="Q3902" s="3" t="inlineStr">
        <is>
          <t>local 1</t>
        </is>
      </c>
      <c r="R3902" s="3" t="inlineStr">
        <is>
          <t>Cancelado</t>
        </is>
      </c>
      <c r="S3902" s="3" t="inlineStr">
        <is>
          <t>OK</t>
        </is>
      </c>
      <c r="T3902" s="3">
        <f>IF(COUNTA(A3902:S3902)&lt;19,"REVISAR","OK")</f>
        <v>0</v>
      </c>
      <c r="U3902" s="3">
        <f>IF(ISNUMBER(B3902),"OK","REVISAR")</f>
        <v>0</v>
      </c>
      <c r="V3902" s="3">
        <f>IF(AND(ISNUMBER(K3902),K3902&gt;0,K3902&lt;50),"OK","REVISAR")</f>
        <v>0</v>
      </c>
      <c r="W3902" s="3">
        <f>IF(AND(ISNUMBER(L3902),L3902&gt;0,L3902&lt;1000000),"OK","REVISAR")</f>
        <v>0</v>
      </c>
      <c r="X3902" s="3">
        <f>IF(AND(ISNUMBER(K3902),ISNUMBER(L3902),ISNUMBER(M3902),ISNUMBER(N3902)),IF(ABS(N3902-(K3902*L3902*(1-M3902/100)))&gt;1,"REVISAR","OK"),"REVISAR")</f>
        <v>0</v>
      </c>
      <c r="Y3902" s="3">
        <f>IF(AND(ISNUMBER(SEARCH("@",E3902)),ISNUMBER(SEARCH(".",E3902))),"OK","REVISAR")</f>
        <v>0</v>
      </c>
      <c r="Z3902" s="3">
        <f>IF(COUNTIF($A$2:$A$5001,A3902)&gt;1,"REVISAR","OK")</f>
        <v>0</v>
      </c>
    </row>
    <row r="3903">
      <c r="A3903" s="3">
        <v>3902</v>
      </c>
      <c r="B3903" s="4">
        <v>45659</v>
      </c>
      <c r="D3903" s="3" t="inlineStr">
        <is>
          <t>31176282</t>
        </is>
      </c>
      <c r="E3903" s="3" t="inlineStr">
        <is>
          <t>cliente694@hotmial.com</t>
        </is>
      </c>
      <c r="G3903" s="3" t="inlineStr">
        <is>
          <t>San Antonio de Areco</t>
        </is>
      </c>
      <c r="I3903" s="3" t="inlineStr">
        <is>
          <t>Teclado mecánico</t>
        </is>
      </c>
      <c r="J3903" s="3" t="inlineStr">
        <is>
          <t>Tecnologia</t>
        </is>
      </c>
      <c r="K3903" s="3" t="inlineStr">
        <is>
          <t>dos</t>
        </is>
      </c>
      <c r="L3903" s="5">
        <v>57876.98</v>
      </c>
      <c r="M3903" s="3">
        <v>0</v>
      </c>
      <c r="P3903" s="3" t="inlineStr">
        <is>
          <t>admin</t>
        </is>
      </c>
      <c r="Q3903" s="3" t="inlineStr">
        <is>
          <t>local 1</t>
        </is>
      </c>
      <c r="R3903" s="3" t="inlineStr">
        <is>
          <t>entregado</t>
        </is>
      </c>
      <c r="S3903" s="3" t="inlineStr">
        <is>
          <t>Cliente reclama demora</t>
        </is>
      </c>
      <c r="T3903" s="3">
        <f>IF(COUNTA(A3903:S3903)&lt;19,"REVISAR","OK")</f>
        <v>0</v>
      </c>
      <c r="U3903" s="3">
        <f>IF(ISNUMBER(B3903),"OK","REVISAR")</f>
        <v>0</v>
      </c>
      <c r="V3903" s="3">
        <f>IF(AND(ISNUMBER(K3903),K3903&gt;0,K3903&lt;50),"OK","REVISAR")</f>
        <v>0</v>
      </c>
      <c r="W3903" s="3">
        <f>IF(AND(ISNUMBER(L3903),L3903&gt;0,L3903&lt;1000000),"OK","REVISAR")</f>
        <v>0</v>
      </c>
      <c r="X3903" s="3">
        <f>IF(AND(ISNUMBER(K3903),ISNUMBER(L3903),ISNUMBER(M3903),ISNUMBER(N3903)),IF(ABS(N3903-(K3903*L3903*(1-M3903/100)))&gt;1,"REVISAR","OK"),"REVISAR")</f>
        <v>0</v>
      </c>
      <c r="Y3903" s="3">
        <f>IF(AND(ISNUMBER(SEARCH("@",E3903)),ISNUMBER(SEARCH(".",E3903))),"OK","REVISAR")</f>
        <v>0</v>
      </c>
      <c r="Z3903" s="3">
        <f>IF(COUNTIF($A$2:$A$5001,A3903)&gt;1,"REVISAR","OK")</f>
        <v>0</v>
      </c>
    </row>
    <row r="3904">
      <c r="A3904" s="3">
        <v>3903</v>
      </c>
      <c r="B3904" s="4">
        <v>45764</v>
      </c>
      <c r="C3904" s="3" t="inlineStr">
        <is>
          <t>Lucas Rodríguez</t>
        </is>
      </c>
      <c r="D3904" s="3" t="inlineStr">
        <is>
          <t>32784788</t>
        </is>
      </c>
      <c r="E3904" s="3" t="inlineStr">
        <is>
          <t>cliente384@sinmail</t>
        </is>
      </c>
      <c r="F3904" s="3" t="inlineStr">
        <is>
          <t>+54 9 2326 814891</t>
        </is>
      </c>
      <c r="G3904" s="3" t="inlineStr">
        <is>
          <t>Córdoba</t>
        </is>
      </c>
      <c r="J3904" s="3" t="inlineStr">
        <is>
          <t>Tecnologia</t>
        </is>
      </c>
      <c r="K3904" s="3">
        <v>-3</v>
      </c>
      <c r="L3904" s="5">
        <v>5062.9</v>
      </c>
      <c r="M3904" s="3">
        <v>10</v>
      </c>
      <c r="N3904" s="5">
        <v>-13669.83</v>
      </c>
      <c r="O3904" s="3" t="inlineStr">
        <is>
          <t>efectivo</t>
        </is>
      </c>
      <c r="P3904" s="3" t="inlineStr">
        <is>
          <t>Paul</t>
        </is>
      </c>
      <c r="Q3904" s="3" t="inlineStr">
        <is>
          <t>Online</t>
        </is>
      </c>
      <c r="R3904" s="3" t="inlineStr">
        <is>
          <t>Entregado</t>
        </is>
      </c>
      <c r="T3904" s="3">
        <f>IF(COUNTA(A3904:S3904)&lt;19,"REVISAR","OK")</f>
        <v>0</v>
      </c>
      <c r="U3904" s="3">
        <f>IF(ISNUMBER(B3904),"OK","REVISAR")</f>
        <v>0</v>
      </c>
      <c r="V3904" s="3">
        <f>IF(AND(ISNUMBER(K3904),K3904&gt;0,K3904&lt;50),"OK","REVISAR")</f>
        <v>0</v>
      </c>
      <c r="W3904" s="3">
        <f>IF(AND(ISNUMBER(L3904),L3904&gt;0,L3904&lt;1000000),"OK","REVISAR")</f>
        <v>0</v>
      </c>
      <c r="X3904" s="3">
        <f>IF(AND(ISNUMBER(K3904),ISNUMBER(L3904),ISNUMBER(M3904),ISNUMBER(N3904)),IF(ABS(N3904-(K3904*L3904*(1-M3904/100)))&gt;1,"REVISAR","OK"),"REVISAR")</f>
        <v>0</v>
      </c>
      <c r="Y3904" s="3">
        <f>IF(AND(ISNUMBER(SEARCH("@",E3904)),ISNUMBER(SEARCH(".",E3904))),"OK","REVISAR")</f>
        <v>0</v>
      </c>
      <c r="Z3904" s="3">
        <f>IF(COUNTIF($A$2:$A$5001,A3904)&gt;1,"REVISAR","OK")</f>
        <v>0</v>
      </c>
    </row>
    <row r="3905">
      <c r="A3905" s="3">
        <v>3904</v>
      </c>
      <c r="B3905" s="4">
        <v>45294</v>
      </c>
      <c r="C3905" s="3" t="inlineStr">
        <is>
          <t>Lucas Rodríguez</t>
        </is>
      </c>
      <c r="D3905" s="3" t="inlineStr">
        <is>
          <t>27155017</t>
        </is>
      </c>
      <c r="E3905" s="3" t="inlineStr">
        <is>
          <t>no tiene</t>
        </is>
      </c>
      <c r="G3905" s="3" t="inlineStr">
        <is>
          <t>S. A. de Areco</t>
        </is>
      </c>
      <c r="H3905" s="3" t="inlineStr">
        <is>
          <t>Córdoba</t>
        </is>
      </c>
      <c r="I3905" s="3" t="inlineStr">
        <is>
          <t>Monitor 24</t>
        </is>
      </c>
      <c r="J3905" s="3" t="inlineStr">
        <is>
          <t>tecnologia</t>
        </is>
      </c>
      <c r="K3905" s="3">
        <v>3</v>
      </c>
      <c r="L3905" s="5">
        <v>166370.69</v>
      </c>
      <c r="M3905" s="3">
        <v>-5</v>
      </c>
      <c r="N3905" s="5">
        <v>524067.67</v>
      </c>
      <c r="O3905" s="3" t="inlineStr">
        <is>
          <t>Cheque</t>
        </is>
      </c>
      <c r="P3905" s="3" t="inlineStr">
        <is>
          <t>Sin vendedor</t>
        </is>
      </c>
      <c r="Q3905" s="3" t="inlineStr">
        <is>
          <t>local 1</t>
        </is>
      </c>
      <c r="R3905" s="3" t="inlineStr">
        <is>
          <t>Entregado</t>
        </is>
      </c>
      <c r="T3905" s="3">
        <f>IF(COUNTA(A3905:S3905)&lt;19,"REVISAR","OK")</f>
        <v>0</v>
      </c>
      <c r="U3905" s="3">
        <f>IF(ISNUMBER(B3905),"OK","REVISAR")</f>
        <v>0</v>
      </c>
      <c r="V3905" s="3">
        <f>IF(AND(ISNUMBER(K3905),K3905&gt;0,K3905&lt;50),"OK","REVISAR")</f>
        <v>0</v>
      </c>
      <c r="W3905" s="3">
        <f>IF(AND(ISNUMBER(L3905),L3905&gt;0,L3905&lt;1000000),"OK","REVISAR")</f>
        <v>0</v>
      </c>
      <c r="X3905" s="3">
        <f>IF(AND(ISNUMBER(K3905),ISNUMBER(L3905),ISNUMBER(M3905),ISNUMBER(N3905)),IF(ABS(N3905-(K3905*L3905*(1-M3905/100)))&gt;1,"REVISAR","OK"),"REVISAR")</f>
        <v>0</v>
      </c>
      <c r="Y3905" s="3">
        <f>IF(AND(ISNUMBER(SEARCH("@",E3905)),ISNUMBER(SEARCH(".",E3905))),"OK","REVISAR")</f>
        <v>0</v>
      </c>
      <c r="Z3905" s="3">
        <f>IF(COUNTIF($A$2:$A$5001,A3905)&gt;1,"REVISAR","OK")</f>
        <v>0</v>
      </c>
    </row>
    <row r="3906">
      <c r="A3906" s="3">
        <v>3905</v>
      </c>
      <c r="B3906" s="4">
        <v>45537</v>
      </c>
      <c r="C3906" s="3" t="inlineStr">
        <is>
          <t>María Gómez</t>
        </is>
      </c>
      <c r="D3906" s="3" t="inlineStr">
        <is>
          <t>37164475</t>
        </is>
      </c>
      <c r="E3906" s="3" t="inlineStr">
        <is>
          <t>cliente286@gmai.com</t>
        </is>
      </c>
      <c r="F3906" s="3" t="inlineStr">
        <is>
          <t>+54 9 2326 823304</t>
        </is>
      </c>
      <c r="G3906" s="3" t="inlineStr">
        <is>
          <t>CABA</t>
        </is>
      </c>
      <c r="I3906" s="3" t="inlineStr">
        <is>
          <t>Silla gamer</t>
        </is>
      </c>
      <c r="J3906" s="3" t="inlineStr">
        <is>
          <t>Accesorios</t>
        </is>
      </c>
      <c r="K3906" s="3">
        <v>7</v>
      </c>
      <c r="L3906" s="5">
        <v>45231.3</v>
      </c>
      <c r="M3906" s="3">
        <v>5</v>
      </c>
      <c r="N3906" s="5">
        <v>300788.15</v>
      </c>
      <c r="O3906" s="3" t="inlineStr">
        <is>
          <t>efectivo</t>
        </is>
      </c>
      <c r="P3906" s="3" t="inlineStr">
        <is>
          <t>Lucas</t>
        </is>
      </c>
      <c r="Q3906" s="3" t="inlineStr">
        <is>
          <t>local 1</t>
        </is>
      </c>
      <c r="S3906" s="3" t="inlineStr">
        <is>
          <t>sin observaciones</t>
        </is>
      </c>
      <c r="T3906" s="3">
        <f>IF(COUNTA(A3906:S3906)&lt;19,"REVISAR","OK")</f>
        <v>0</v>
      </c>
      <c r="U3906" s="3">
        <f>IF(ISNUMBER(B3906),"OK","REVISAR")</f>
        <v>0</v>
      </c>
      <c r="V3906" s="3">
        <f>IF(AND(ISNUMBER(K3906),K3906&gt;0,K3906&lt;50),"OK","REVISAR")</f>
        <v>0</v>
      </c>
      <c r="W3906" s="3">
        <f>IF(AND(ISNUMBER(L3906),L3906&gt;0,L3906&lt;1000000),"OK","REVISAR")</f>
        <v>0</v>
      </c>
      <c r="X3906" s="3">
        <f>IF(AND(ISNUMBER(K3906),ISNUMBER(L3906),ISNUMBER(M3906),ISNUMBER(N3906)),IF(ABS(N3906-(K3906*L3906*(1-M3906/100)))&gt;1,"REVISAR","OK"),"REVISAR")</f>
        <v>0</v>
      </c>
      <c r="Y3906" s="3">
        <f>IF(AND(ISNUMBER(SEARCH("@",E3906)),ISNUMBER(SEARCH(".",E3906))),"OK","REVISAR")</f>
        <v>0</v>
      </c>
      <c r="Z3906" s="3">
        <f>IF(COUNTIF($A$2:$A$5001,A3906)&gt;1,"REVISAR","OK")</f>
        <v>0</v>
      </c>
    </row>
    <row r="3907">
      <c r="A3907" s="3">
        <v>3906</v>
      </c>
      <c r="B3907" s="4">
        <v>45554</v>
      </c>
      <c r="D3907" s="3" t="inlineStr">
        <is>
          <t>42553496</t>
        </is>
      </c>
      <c r="E3907" s="3" t="inlineStr">
        <is>
          <t>cliente757@outlook.com</t>
        </is>
      </c>
      <c r="F3907" s="3" t="inlineStr">
        <is>
          <t>+54 9 2326 441320</t>
        </is>
      </c>
      <c r="G3907" s="3" t="inlineStr">
        <is>
          <t>Mar del Plata</t>
        </is>
      </c>
      <c r="H3907" s="3" t="inlineStr">
        <is>
          <t>Cordoba</t>
        </is>
      </c>
      <c r="I3907" s="3" t="inlineStr">
        <is>
          <t>Disco SSD 480GB</t>
        </is>
      </c>
      <c r="J3907" s="3" t="inlineStr">
        <is>
          <t>Accesorios</t>
        </is>
      </c>
      <c r="K3907" s="3">
        <v>6</v>
      </c>
      <c r="L3907" s="5">
        <v>107659.76</v>
      </c>
      <c r="M3907" s="3">
        <v>20</v>
      </c>
      <c r="N3907" s="5">
        <v>516766.85</v>
      </c>
      <c r="O3907" s="3" t="inlineStr">
        <is>
          <t>efectivo</t>
        </is>
      </c>
      <c r="P3907" s="3" t="inlineStr">
        <is>
          <t>Lucas</t>
        </is>
      </c>
      <c r="Q3907" s="3" t="inlineStr">
        <is>
          <t>Local 1</t>
        </is>
      </c>
      <c r="R3907" s="3" t="inlineStr">
        <is>
          <t>entregado</t>
        </is>
      </c>
      <c r="S3907" s="3" t="inlineStr">
        <is>
          <t>Producto sin stock</t>
        </is>
      </c>
      <c r="T3907" s="3">
        <f>IF(COUNTA(A3907:S3907)&lt;19,"REVISAR","OK")</f>
        <v>0</v>
      </c>
      <c r="U3907" s="3">
        <f>IF(ISNUMBER(B3907),"OK","REVISAR")</f>
        <v>0</v>
      </c>
      <c r="V3907" s="3">
        <f>IF(AND(ISNUMBER(K3907),K3907&gt;0,K3907&lt;50),"OK","REVISAR")</f>
        <v>0</v>
      </c>
      <c r="W3907" s="3">
        <f>IF(AND(ISNUMBER(L3907),L3907&gt;0,L3907&lt;1000000),"OK","REVISAR")</f>
        <v>0</v>
      </c>
      <c r="X3907" s="3">
        <f>IF(AND(ISNUMBER(K3907),ISNUMBER(L3907),ISNUMBER(M3907),ISNUMBER(N3907)),IF(ABS(N3907-(K3907*L3907*(1-M3907/100)))&gt;1,"REVISAR","OK"),"REVISAR")</f>
        <v>0</v>
      </c>
      <c r="Y3907" s="3">
        <f>IF(AND(ISNUMBER(SEARCH("@",E3907)),ISNUMBER(SEARCH(".",E3907))),"OK","REVISAR")</f>
        <v>0</v>
      </c>
      <c r="Z3907" s="3">
        <f>IF(COUNTIF($A$2:$A$5001,A3907)&gt;1,"REVISAR","OK")</f>
        <v>0</v>
      </c>
    </row>
    <row r="3908">
      <c r="A3908" s="3">
        <v>3907</v>
      </c>
      <c r="B3908" s="4">
        <v>45547</v>
      </c>
      <c r="C3908" s="3" t="inlineStr">
        <is>
          <t>Pedro Sánchez</t>
        </is>
      </c>
      <c r="D3908" s="3" t="inlineStr">
        <is>
          <t>23792508</t>
        </is>
      </c>
      <c r="E3908" s="3" t="inlineStr">
        <is>
          <t>cliente391@gmail.com</t>
        </is>
      </c>
      <c r="F3908" s="3" t="inlineStr">
        <is>
          <t>+54 9 2326 391850</t>
        </is>
      </c>
      <c r="G3908" s="3" t="inlineStr">
        <is>
          <t>san antonio de areco</t>
        </is>
      </c>
      <c r="H3908" s="3" t="inlineStr">
        <is>
          <t>Córdoba</t>
        </is>
      </c>
      <c r="I3908" s="3" t="inlineStr">
        <is>
          <t>Memoria RAM 8GB</t>
        </is>
      </c>
      <c r="J3908" s="3" t="inlineStr">
        <is>
          <t>Sin categoria</t>
        </is>
      </c>
      <c r="K3908" s="3">
        <v>3</v>
      </c>
      <c r="L3908" s="5">
        <v>82841.27</v>
      </c>
      <c r="M3908" s="3">
        <v>15</v>
      </c>
      <c r="N3908" s="5">
        <v>211245.24</v>
      </c>
      <c r="O3908" s="3" t="inlineStr">
        <is>
          <t>Tarjeta Débito</t>
        </is>
      </c>
      <c r="P3908" s="3" t="inlineStr">
        <is>
          <t>Isaías</t>
        </is>
      </c>
      <c r="Q3908" s="3" t="inlineStr">
        <is>
          <t>local 1</t>
        </is>
      </c>
      <c r="R3908" s="3" t="inlineStr">
        <is>
          <t>No aplica</t>
        </is>
      </c>
      <c r="S3908" s="3" t="inlineStr">
        <is>
          <t>Duplicado probable</t>
        </is>
      </c>
      <c r="T3908" s="3">
        <f>IF(COUNTA(A3908:S3908)&lt;19,"REVISAR","OK")</f>
        <v>0</v>
      </c>
      <c r="U3908" s="3">
        <f>IF(ISNUMBER(B3908),"OK","REVISAR")</f>
        <v>0</v>
      </c>
      <c r="V3908" s="3">
        <f>IF(AND(ISNUMBER(K3908),K3908&gt;0,K3908&lt;50),"OK","REVISAR")</f>
        <v>0</v>
      </c>
      <c r="W3908" s="3">
        <f>IF(AND(ISNUMBER(L3908),L3908&gt;0,L3908&lt;1000000),"OK","REVISAR")</f>
        <v>0</v>
      </c>
      <c r="X3908" s="3">
        <f>IF(AND(ISNUMBER(K3908),ISNUMBER(L3908),ISNUMBER(M3908),ISNUMBER(N3908)),IF(ABS(N3908-(K3908*L3908*(1-M3908/100)))&gt;1,"REVISAR","OK"),"REVISAR")</f>
        <v>0</v>
      </c>
      <c r="Y3908" s="3">
        <f>IF(AND(ISNUMBER(SEARCH("@",E3908)),ISNUMBER(SEARCH(".",E3908))),"OK","REVISAR")</f>
        <v>0</v>
      </c>
      <c r="Z3908" s="3">
        <f>IF(COUNTIF($A$2:$A$5001,A3908)&gt;1,"REVISAR","OK")</f>
        <v>0</v>
      </c>
    </row>
    <row r="3909">
      <c r="A3909" s="3">
        <v>3908</v>
      </c>
      <c r="B3909" s="4">
        <v>45356</v>
      </c>
      <c r="D3909" s="3" t="inlineStr">
        <is>
          <t>21034585</t>
        </is>
      </c>
      <c r="F3909" s="3" t="inlineStr">
        <is>
          <t>+54 9 2326 864167</t>
        </is>
      </c>
      <c r="H3909" s="3" t="inlineStr">
        <is>
          <t>Mendoza</t>
        </is>
      </c>
      <c r="I3909" s="3" t="inlineStr">
        <is>
          <t>Memoria RAM 8GB</t>
        </is>
      </c>
      <c r="J3909" s="3" t="inlineStr">
        <is>
          <t>Audio</t>
        </is>
      </c>
      <c r="K3909" s="3">
        <v>1</v>
      </c>
      <c r="L3909" s="5">
        <v>46270.79</v>
      </c>
      <c r="Q3909" s="3" t="inlineStr">
        <is>
          <t>local 1</t>
        </is>
      </c>
      <c r="R3909" s="3" t="inlineStr">
        <is>
          <t>No aplica</t>
        </is>
      </c>
      <c r="S3909" s="3" t="inlineStr">
        <is>
          <t>Pago a confirmar</t>
        </is>
      </c>
      <c r="T3909" s="3">
        <f>IF(COUNTA(A3909:S3909)&lt;19,"REVISAR","OK")</f>
        <v>0</v>
      </c>
      <c r="U3909" s="3">
        <f>IF(ISNUMBER(B3909),"OK","REVISAR")</f>
        <v>0</v>
      </c>
      <c r="V3909" s="3">
        <f>IF(AND(ISNUMBER(K3909),K3909&gt;0,K3909&lt;50),"OK","REVISAR")</f>
        <v>0</v>
      </c>
      <c r="W3909" s="3">
        <f>IF(AND(ISNUMBER(L3909),L3909&gt;0,L3909&lt;1000000),"OK","REVISAR")</f>
        <v>0</v>
      </c>
      <c r="X3909" s="3">
        <f>IF(AND(ISNUMBER(K3909),ISNUMBER(L3909),ISNUMBER(M3909),ISNUMBER(N3909)),IF(ABS(N3909-(K3909*L3909*(1-M3909/100)))&gt;1,"REVISAR","OK"),"REVISAR")</f>
        <v>0</v>
      </c>
      <c r="Y3909" s="3">
        <f>IF(AND(ISNUMBER(SEARCH("@",E3909)),ISNUMBER(SEARCH(".",E3909))),"OK","REVISAR")</f>
        <v>0</v>
      </c>
      <c r="Z3909" s="3">
        <f>IF(COUNTIF($A$2:$A$5001,A3909)&gt;1,"REVISAR","OK")</f>
        <v>0</v>
      </c>
    </row>
    <row r="3910">
      <c r="A3910" s="3">
        <v>3909</v>
      </c>
      <c r="B3910" s="4">
        <v>45730</v>
      </c>
      <c r="D3910" s="3" t="inlineStr">
        <is>
          <t>26774733</t>
        </is>
      </c>
      <c r="E3910" s="3" t="inlineStr">
        <is>
          <t>cliente386@sinmail</t>
        </is>
      </c>
      <c r="F3910" s="3" t="inlineStr">
        <is>
          <t>+54 9 2326 382113</t>
        </is>
      </c>
      <c r="G3910" s="3" t="inlineStr">
        <is>
          <t>Mendoza</t>
        </is>
      </c>
      <c r="H3910" s="3" t="inlineStr">
        <is>
          <t>Bs.As</t>
        </is>
      </c>
      <c r="I3910" s="3" t="inlineStr">
        <is>
          <t>Monitor 24</t>
        </is>
      </c>
      <c r="J3910" s="3" t="inlineStr">
        <is>
          <t>Periféricos</t>
        </is>
      </c>
      <c r="K3910" s="3">
        <v>2</v>
      </c>
      <c r="L3910" s="5">
        <v>66067.77</v>
      </c>
      <c r="M3910" s="3">
        <v>0</v>
      </c>
      <c r="N3910" s="5">
        <v>132135.54</v>
      </c>
      <c r="O3910" s="3" t="inlineStr">
        <is>
          <t>Efectivo</t>
        </is>
      </c>
      <c r="R3910" s="3" t="inlineStr">
        <is>
          <t>pendiente</t>
        </is>
      </c>
      <c r="S3910" s="3" t="inlineStr">
        <is>
          <t>Cliente reclama demora</t>
        </is>
      </c>
      <c r="T3910" s="3">
        <f>IF(COUNTA(A3910:S3910)&lt;19,"REVISAR","OK")</f>
        <v>0</v>
      </c>
      <c r="U3910" s="3">
        <f>IF(ISNUMBER(B3910),"OK","REVISAR")</f>
        <v>0</v>
      </c>
      <c r="V3910" s="3">
        <f>IF(AND(ISNUMBER(K3910),K3910&gt;0,K3910&lt;50),"OK","REVISAR")</f>
        <v>0</v>
      </c>
      <c r="W3910" s="3">
        <f>IF(AND(ISNUMBER(L3910),L3910&gt;0,L3910&lt;1000000),"OK","REVISAR")</f>
        <v>0</v>
      </c>
      <c r="X3910" s="3">
        <f>IF(AND(ISNUMBER(K3910),ISNUMBER(L3910),ISNUMBER(M3910),ISNUMBER(N3910)),IF(ABS(N3910-(K3910*L3910*(1-M3910/100)))&gt;1,"REVISAR","OK"),"REVISAR")</f>
        <v>0</v>
      </c>
      <c r="Y3910" s="3">
        <f>IF(AND(ISNUMBER(SEARCH("@",E3910)),ISNUMBER(SEARCH(".",E3910))),"OK","REVISAR")</f>
        <v>0</v>
      </c>
      <c r="Z3910" s="3">
        <f>IF(COUNTIF($A$2:$A$5001,A3910)&gt;1,"REVISAR","OK")</f>
        <v>0</v>
      </c>
    </row>
    <row r="3911">
      <c r="A3911" s="3">
        <v>3910</v>
      </c>
      <c r="B3911" s="4">
        <v>45754</v>
      </c>
      <c r="C3911" s="3" t="inlineStr">
        <is>
          <t>Camila Torres</t>
        </is>
      </c>
      <c r="D3911" s="3" t="inlineStr">
        <is>
          <t>34783144</t>
        </is>
      </c>
      <c r="E3911" s="3" t="inlineStr">
        <is>
          <t>cliente20@sinmail</t>
        </is>
      </c>
      <c r="F3911" s="3" t="inlineStr">
        <is>
          <t>+54 9 2326 318406</t>
        </is>
      </c>
      <c r="H3911" s="3" t="inlineStr">
        <is>
          <t>Mendoza</t>
        </is>
      </c>
      <c r="I3911" s="3" t="inlineStr">
        <is>
          <t>Memoria RAM 8GB</t>
        </is>
      </c>
      <c r="J3911" s="3" t="inlineStr">
        <is>
          <t>Tecnologia</t>
        </is>
      </c>
      <c r="K3911" s="3">
        <v>4</v>
      </c>
      <c r="L3911" s="5">
        <v>176428.64</v>
      </c>
      <c r="M3911" s="3">
        <v>20</v>
      </c>
      <c r="N3911" s="5">
        <v>564571.65</v>
      </c>
      <c r="O3911" s="3" t="inlineStr">
        <is>
          <t>Mercado Pago</t>
        </is>
      </c>
      <c r="P3911" s="3" t="inlineStr">
        <is>
          <t>Paul</t>
        </is>
      </c>
      <c r="Q3911" s="3" t="inlineStr">
        <is>
          <t>Centro</t>
        </is>
      </c>
      <c r="R3911" s="3" t="inlineStr">
        <is>
          <t>pendiente</t>
        </is>
      </c>
      <c r="S3911" s="3" t="inlineStr">
        <is>
          <t>Cliente reclama demora</t>
        </is>
      </c>
      <c r="T3911" s="3">
        <f>IF(COUNTA(A3911:S3911)&lt;19,"REVISAR","OK")</f>
        <v>0</v>
      </c>
      <c r="U3911" s="3">
        <f>IF(ISNUMBER(B3911),"OK","REVISAR")</f>
        <v>0</v>
      </c>
      <c r="V3911" s="3">
        <f>IF(AND(ISNUMBER(K3911),K3911&gt;0,K3911&lt;50),"OK","REVISAR")</f>
        <v>0</v>
      </c>
      <c r="W3911" s="3">
        <f>IF(AND(ISNUMBER(L3911),L3911&gt;0,L3911&lt;1000000),"OK","REVISAR")</f>
        <v>0</v>
      </c>
      <c r="X3911" s="3">
        <f>IF(AND(ISNUMBER(K3911),ISNUMBER(L3911),ISNUMBER(M3911),ISNUMBER(N3911)),IF(ABS(N3911-(K3911*L3911*(1-M3911/100)))&gt;1,"REVISAR","OK"),"REVISAR")</f>
        <v>0</v>
      </c>
      <c r="Y3911" s="3">
        <f>IF(AND(ISNUMBER(SEARCH("@",E3911)),ISNUMBER(SEARCH(".",E3911))),"OK","REVISAR")</f>
        <v>0</v>
      </c>
      <c r="Z3911" s="3">
        <f>IF(COUNTIF($A$2:$A$5001,A3911)&gt;1,"REVISAR","OK")</f>
        <v>0</v>
      </c>
    </row>
    <row r="3912">
      <c r="A3912" s="3">
        <v>3911</v>
      </c>
      <c r="B3912" s="4">
        <v>45736</v>
      </c>
      <c r="C3912" s="3" t="inlineStr">
        <is>
          <t>Pedro Sánchez</t>
        </is>
      </c>
      <c r="E3912" s="3" t="inlineStr">
        <is>
          <t>cliente302@hotmail.com</t>
        </is>
      </c>
      <c r="F3912" s="3" t="inlineStr">
        <is>
          <t>+54 9 2326 301601</t>
        </is>
      </c>
      <c r="G3912" s="3" t="inlineStr">
        <is>
          <t>Mendoza</t>
        </is>
      </c>
      <c r="H3912" s="3" t="inlineStr">
        <is>
          <t>buenos aires</t>
        </is>
      </c>
      <c r="I3912" s="3" t="inlineStr">
        <is>
          <t>Producto desconocido</t>
        </is>
      </c>
      <c r="K3912" s="3">
        <v>8</v>
      </c>
      <c r="L3912" s="5">
        <v>91962.53</v>
      </c>
      <c r="M3912" s="3">
        <v>5</v>
      </c>
      <c r="N3912" s="5">
        <v>698915.23</v>
      </c>
      <c r="O3912" s="3" t="inlineStr">
        <is>
          <t>transf</t>
        </is>
      </c>
      <c r="P3912" s="3" t="inlineStr">
        <is>
          <t>Isaías</t>
        </is>
      </c>
      <c r="R3912" s="3" t="inlineStr">
        <is>
          <t>En camino</t>
        </is>
      </c>
      <c r="S3912" s="3" t="inlineStr">
        <is>
          <t>OK</t>
        </is>
      </c>
      <c r="T3912" s="3">
        <f>IF(COUNTA(A3912:S3912)&lt;19,"REVISAR","OK")</f>
        <v>0</v>
      </c>
      <c r="U3912" s="3">
        <f>IF(ISNUMBER(B3912),"OK","REVISAR")</f>
        <v>0</v>
      </c>
      <c r="V3912" s="3">
        <f>IF(AND(ISNUMBER(K3912),K3912&gt;0,K3912&lt;50),"OK","REVISAR")</f>
        <v>0</v>
      </c>
      <c r="W3912" s="3">
        <f>IF(AND(ISNUMBER(L3912),L3912&gt;0,L3912&lt;1000000),"OK","REVISAR")</f>
        <v>0</v>
      </c>
      <c r="X3912" s="3">
        <f>IF(AND(ISNUMBER(K3912),ISNUMBER(L3912),ISNUMBER(M3912),ISNUMBER(N3912)),IF(ABS(N3912-(K3912*L3912*(1-M3912/100)))&gt;1,"REVISAR","OK"),"REVISAR")</f>
        <v>0</v>
      </c>
      <c r="Y3912" s="3">
        <f>IF(AND(ISNUMBER(SEARCH("@",E3912)),ISNUMBER(SEARCH(".",E3912))),"OK","REVISAR")</f>
        <v>0</v>
      </c>
      <c r="Z3912" s="3">
        <f>IF(COUNTIF($A$2:$A$5001,A3912)&gt;1,"REVISAR","OK")</f>
        <v>0</v>
      </c>
    </row>
    <row r="3913">
      <c r="A3913" s="3">
        <v>3912</v>
      </c>
      <c r="B3913" s="4">
        <v>45330</v>
      </c>
      <c r="C3913" s="3" t="inlineStr">
        <is>
          <t>Carlos López</t>
        </is>
      </c>
      <c r="D3913" s="3" t="inlineStr">
        <is>
          <t>23665491</t>
        </is>
      </c>
      <c r="E3913" s="3" t="inlineStr">
        <is>
          <t>cliente235@</t>
        </is>
      </c>
      <c r="F3913" s="3" t="inlineStr">
        <is>
          <t>+54 9 2326 577469</t>
        </is>
      </c>
      <c r="G3913" s="3" t="inlineStr">
        <is>
          <t>La Plata</t>
        </is>
      </c>
      <c r="H3913" s="3" t="inlineStr">
        <is>
          <t>buenos aires</t>
        </is>
      </c>
      <c r="I3913" s="3" t="inlineStr">
        <is>
          <t>Memoria RAM 8GB</t>
        </is>
      </c>
      <c r="J3913" s="3" t="inlineStr">
        <is>
          <t>perifericos</t>
        </is>
      </c>
      <c r="K3913" s="3">
        <v>7</v>
      </c>
      <c r="L3913" s="5">
        <v>75084.67</v>
      </c>
      <c r="M3913" s="3">
        <v>0</v>
      </c>
      <c r="O3913" s="3" t="inlineStr">
        <is>
          <t>efectivo</t>
        </is>
      </c>
      <c r="P3913" s="3" t="inlineStr">
        <is>
          <t>Lucas</t>
        </is>
      </c>
      <c r="Q3913" s="3" t="inlineStr">
        <is>
          <t>Norte</t>
        </is>
      </c>
      <c r="S3913" s="3" t="inlineStr">
        <is>
          <t>Duplicado probable</t>
        </is>
      </c>
      <c r="T3913" s="3">
        <f>IF(COUNTA(A3913:S3913)&lt;19,"REVISAR","OK")</f>
        <v>0</v>
      </c>
      <c r="U3913" s="3">
        <f>IF(ISNUMBER(B3913),"OK","REVISAR")</f>
        <v>0</v>
      </c>
      <c r="V3913" s="3">
        <f>IF(AND(ISNUMBER(K3913),K3913&gt;0,K3913&lt;50),"OK","REVISAR")</f>
        <v>0</v>
      </c>
      <c r="W3913" s="3">
        <f>IF(AND(ISNUMBER(L3913),L3913&gt;0,L3913&lt;1000000),"OK","REVISAR")</f>
        <v>0</v>
      </c>
      <c r="X3913" s="3">
        <f>IF(AND(ISNUMBER(K3913),ISNUMBER(L3913),ISNUMBER(M3913),ISNUMBER(N3913)),IF(ABS(N3913-(K3913*L3913*(1-M3913/100)))&gt;1,"REVISAR","OK"),"REVISAR")</f>
        <v>0</v>
      </c>
      <c r="Y3913" s="3">
        <f>IF(AND(ISNUMBER(SEARCH("@",E3913)),ISNUMBER(SEARCH(".",E3913))),"OK","REVISAR")</f>
        <v>0</v>
      </c>
      <c r="Z3913" s="3">
        <f>IF(COUNTIF($A$2:$A$5001,A3913)&gt;1,"REVISAR","OK")</f>
        <v>0</v>
      </c>
    </row>
    <row r="3914">
      <c r="A3914" s="3">
        <v>3913</v>
      </c>
      <c r="B3914" s="4">
        <v>45572</v>
      </c>
      <c r="C3914" s="3" t="inlineStr">
        <is>
          <t>María Gómez</t>
        </is>
      </c>
      <c r="D3914" s="3" t="inlineStr">
        <is>
          <t>45346571</t>
        </is>
      </c>
      <c r="E3914" s="3" t="inlineStr">
        <is>
          <t>cliente138@gmai.com</t>
        </is>
      </c>
      <c r="F3914" s="3" t="inlineStr">
        <is>
          <t>+54 9 2326 261120</t>
        </is>
      </c>
      <c r="G3914" s="3" t="inlineStr">
        <is>
          <t>Areco</t>
        </is>
      </c>
      <c r="H3914" s="3" t="inlineStr">
        <is>
          <t>Buenos Aires</t>
        </is>
      </c>
      <c r="I3914" s="3" t="inlineStr">
        <is>
          <t>Teclado mecánico</t>
        </is>
      </c>
      <c r="J3914" s="3" t="inlineStr">
        <is>
          <t>tecnologia</t>
        </is>
      </c>
      <c r="K3914" s="3">
        <v>-3</v>
      </c>
      <c r="L3914" s="5">
        <v>57083.67</v>
      </c>
      <c r="M3914" s="3">
        <v>25</v>
      </c>
      <c r="N3914" s="5">
        <v>-128438.26</v>
      </c>
      <c r="P3914" s="3" t="inlineStr">
        <is>
          <t>admin</t>
        </is>
      </c>
      <c r="Q3914" s="3" t="inlineStr">
        <is>
          <t>Sucursal Norte</t>
        </is>
      </c>
      <c r="S3914" s="3" t="inlineStr">
        <is>
          <t>Pago a confirmar</t>
        </is>
      </c>
      <c r="T3914" s="3">
        <f>IF(COUNTA(A3914:S3914)&lt;19,"REVISAR","OK")</f>
        <v>0</v>
      </c>
      <c r="U3914" s="3">
        <f>IF(ISNUMBER(B3914),"OK","REVISAR")</f>
        <v>0</v>
      </c>
      <c r="V3914" s="3">
        <f>IF(AND(ISNUMBER(K3914),K3914&gt;0,K3914&lt;50),"OK","REVISAR")</f>
        <v>0</v>
      </c>
      <c r="W3914" s="3">
        <f>IF(AND(ISNUMBER(L3914),L3914&gt;0,L3914&lt;1000000),"OK","REVISAR")</f>
        <v>0</v>
      </c>
      <c r="X3914" s="3">
        <f>IF(AND(ISNUMBER(K3914),ISNUMBER(L3914),ISNUMBER(M3914),ISNUMBER(N3914)),IF(ABS(N3914-(K3914*L3914*(1-M3914/100)))&gt;1,"REVISAR","OK"),"REVISAR")</f>
        <v>0</v>
      </c>
      <c r="Y3914" s="3">
        <f>IF(AND(ISNUMBER(SEARCH("@",E3914)),ISNUMBER(SEARCH(".",E3914))),"OK","REVISAR")</f>
        <v>0</v>
      </c>
      <c r="Z3914" s="3">
        <f>IF(COUNTIF($A$2:$A$5001,A3914)&gt;1,"REVISAR","OK")</f>
        <v>0</v>
      </c>
    </row>
    <row r="3915">
      <c r="A3915" s="3">
        <v>3914</v>
      </c>
      <c r="B3915" s="4">
        <v>45569</v>
      </c>
      <c r="C3915" s="3" t="inlineStr">
        <is>
          <t>Juan Pérez</t>
        </is>
      </c>
      <c r="D3915" s="3" t="inlineStr">
        <is>
          <t>24396285</t>
        </is>
      </c>
      <c r="E3915" s="3" t="inlineStr">
        <is>
          <t>cliente778@sinmail</t>
        </is>
      </c>
      <c r="F3915" s="3" t="inlineStr">
        <is>
          <t>+54 9 2326 639268</t>
        </is>
      </c>
      <c r="H3915" s="3" t="inlineStr">
        <is>
          <t>Santa Fe</t>
        </is>
      </c>
      <c r="I3915" s="3" t="inlineStr">
        <is>
          <t>Producto desconocido</t>
        </is>
      </c>
      <c r="K3915" s="3">
        <v>1</v>
      </c>
      <c r="L3915" s="5">
        <v>128724.98</v>
      </c>
      <c r="M3915" s="3">
        <v>5</v>
      </c>
      <c r="N3915" s="5">
        <v>122288.73</v>
      </c>
      <c r="O3915" s="3" t="inlineStr">
        <is>
          <t>Transferencia</t>
        </is>
      </c>
      <c r="P3915" s="3" t="inlineStr">
        <is>
          <t>Admin</t>
        </is>
      </c>
      <c r="Q3915" s="3" t="inlineStr">
        <is>
          <t>local 1</t>
        </is>
      </c>
      <c r="R3915" s="3" t="inlineStr">
        <is>
          <t>Pendiente</t>
        </is>
      </c>
      <c r="T3915" s="3">
        <f>IF(COUNTA(A3915:S3915)&lt;19,"REVISAR","OK")</f>
        <v>0</v>
      </c>
      <c r="U3915" s="3">
        <f>IF(ISNUMBER(B3915),"OK","REVISAR")</f>
        <v>0</v>
      </c>
      <c r="V3915" s="3">
        <f>IF(AND(ISNUMBER(K3915),K3915&gt;0,K3915&lt;50),"OK","REVISAR")</f>
        <v>0</v>
      </c>
      <c r="W3915" s="3">
        <f>IF(AND(ISNUMBER(L3915),L3915&gt;0,L3915&lt;1000000),"OK","REVISAR")</f>
        <v>0</v>
      </c>
      <c r="X3915" s="3">
        <f>IF(AND(ISNUMBER(K3915),ISNUMBER(L3915),ISNUMBER(M3915),ISNUMBER(N3915)),IF(ABS(N3915-(K3915*L3915*(1-M3915/100)))&gt;1,"REVISAR","OK"),"REVISAR")</f>
        <v>0</v>
      </c>
      <c r="Y3915" s="3">
        <f>IF(AND(ISNUMBER(SEARCH("@",E3915)),ISNUMBER(SEARCH(".",E3915))),"OK","REVISAR")</f>
        <v>0</v>
      </c>
      <c r="Z3915" s="3">
        <f>IF(COUNTIF($A$2:$A$5001,A3915)&gt;1,"REVISAR","OK")</f>
        <v>0</v>
      </c>
    </row>
    <row r="3916">
      <c r="A3916" s="3">
        <v>3915</v>
      </c>
      <c r="B3916" s="4">
        <v>45348</v>
      </c>
      <c r="C3916" s="3" t="inlineStr">
        <is>
          <t>Cliente Sin Nombre</t>
        </is>
      </c>
      <c r="D3916" s="3" t="inlineStr">
        <is>
          <t>24335541</t>
        </is>
      </c>
      <c r="E3916" s="3" t="inlineStr">
        <is>
          <t>cliente880@hotmail.com</t>
        </is>
      </c>
      <c r="F3916" s="3" t="inlineStr">
        <is>
          <t>+54 9 2326 841308</t>
        </is>
      </c>
      <c r="G3916" s="3" t="inlineStr">
        <is>
          <t>La Plata</t>
        </is>
      </c>
      <c r="H3916" s="3" t="inlineStr">
        <is>
          <t>CABA</t>
        </is>
      </c>
      <c r="I3916" s="3" t="inlineStr">
        <is>
          <t>Producto desconocido</t>
        </is>
      </c>
      <c r="J3916" s="3" t="inlineStr">
        <is>
          <t>Accesorios</t>
        </is>
      </c>
      <c r="K3916" s="3">
        <v>8</v>
      </c>
      <c r="L3916" s="5">
        <v>115003.79</v>
      </c>
      <c r="M3916" s="3">
        <v>20</v>
      </c>
      <c r="N3916" s="5">
        <v>736024.26</v>
      </c>
      <c r="O3916" s="3" t="inlineStr">
        <is>
          <t>Transferencia</t>
        </is>
      </c>
      <c r="R3916" s="3" t="inlineStr">
        <is>
          <t>Cancelado</t>
        </is>
      </c>
      <c r="T3916" s="3">
        <f>IF(COUNTA(A3916:S3916)&lt;19,"REVISAR","OK")</f>
        <v>0</v>
      </c>
      <c r="U3916" s="3">
        <f>IF(ISNUMBER(B3916),"OK","REVISAR")</f>
        <v>0</v>
      </c>
      <c r="V3916" s="3">
        <f>IF(AND(ISNUMBER(K3916),K3916&gt;0,K3916&lt;50),"OK","REVISAR")</f>
        <v>0</v>
      </c>
      <c r="W3916" s="3">
        <f>IF(AND(ISNUMBER(L3916),L3916&gt;0,L3916&lt;1000000),"OK","REVISAR")</f>
        <v>0</v>
      </c>
      <c r="X3916" s="3">
        <f>IF(AND(ISNUMBER(K3916),ISNUMBER(L3916),ISNUMBER(M3916),ISNUMBER(N3916)),IF(ABS(N3916-(K3916*L3916*(1-M3916/100)))&gt;1,"REVISAR","OK"),"REVISAR")</f>
        <v>0</v>
      </c>
      <c r="Y3916" s="3">
        <f>IF(AND(ISNUMBER(SEARCH("@",E3916)),ISNUMBER(SEARCH(".",E3916))),"OK","REVISAR")</f>
        <v>0</v>
      </c>
      <c r="Z3916" s="3">
        <f>IF(COUNTIF($A$2:$A$5001,A3916)&gt;1,"REVISAR","OK")</f>
        <v>0</v>
      </c>
    </row>
    <row r="3917">
      <c r="A3917" s="3">
        <v>3916</v>
      </c>
      <c r="B3917" s="4">
        <v>45396</v>
      </c>
      <c r="D3917" s="3" t="inlineStr">
        <is>
          <t>38897206</t>
        </is>
      </c>
      <c r="E3917" s="3" t="inlineStr">
        <is>
          <t>CLIENTE331@SINMAIL</t>
        </is>
      </c>
      <c r="F3917" s="3" t="inlineStr">
        <is>
          <t>+54 9 2326 669091</t>
        </is>
      </c>
      <c r="G3917" s="3" t="inlineStr">
        <is>
          <t>Mendoza</t>
        </is>
      </c>
      <c r="H3917" s="3" t="inlineStr">
        <is>
          <t>Santa Fe</t>
        </is>
      </c>
      <c r="I3917" s="3" t="inlineStr">
        <is>
          <t>Parlante portátil</t>
        </is>
      </c>
      <c r="J3917" s="3" t="inlineStr">
        <is>
          <t>Hogar</t>
        </is>
      </c>
      <c r="K3917" s="3">
        <v>3</v>
      </c>
      <c r="L3917" s="5">
        <v>161872.38</v>
      </c>
      <c r="M3917" s="3">
        <v>15</v>
      </c>
      <c r="N3917" s="5">
        <v>412774.57</v>
      </c>
      <c r="O3917" s="3" t="inlineStr">
        <is>
          <t>efectivo</t>
        </is>
      </c>
      <c r="Q3917" s="3" t="inlineStr">
        <is>
          <t>Sucursal Centro</t>
        </is>
      </c>
      <c r="R3917" s="3" t="inlineStr">
        <is>
          <t>Pendiente</t>
        </is>
      </c>
      <c r="T3917" s="3">
        <f>IF(COUNTA(A3917:S3917)&lt;19,"REVISAR","OK")</f>
        <v>0</v>
      </c>
      <c r="U3917" s="3">
        <f>IF(ISNUMBER(B3917),"OK","REVISAR")</f>
        <v>0</v>
      </c>
      <c r="V3917" s="3">
        <f>IF(AND(ISNUMBER(K3917),K3917&gt;0,K3917&lt;50),"OK","REVISAR")</f>
        <v>0</v>
      </c>
      <c r="W3917" s="3">
        <f>IF(AND(ISNUMBER(L3917),L3917&gt;0,L3917&lt;1000000),"OK","REVISAR")</f>
        <v>0</v>
      </c>
      <c r="X3917" s="3">
        <f>IF(AND(ISNUMBER(K3917),ISNUMBER(L3917),ISNUMBER(M3917),ISNUMBER(N3917)),IF(ABS(N3917-(K3917*L3917*(1-M3917/100)))&gt;1,"REVISAR","OK"),"REVISAR")</f>
        <v>0</v>
      </c>
      <c r="Y3917" s="3">
        <f>IF(AND(ISNUMBER(SEARCH("@",E3917)),ISNUMBER(SEARCH(".",E3917))),"OK","REVISAR")</f>
        <v>0</v>
      </c>
      <c r="Z3917" s="3">
        <f>IF(COUNTIF($A$2:$A$5001,A3917)&gt;1,"REVISAR","OK")</f>
        <v>0</v>
      </c>
    </row>
    <row r="3918">
      <c r="A3918" s="3">
        <v>3917</v>
      </c>
      <c r="B3918" s="4">
        <v>45360</v>
      </c>
      <c r="C3918" s="3" t="inlineStr">
        <is>
          <t>Juan Pérez</t>
        </is>
      </c>
      <c r="D3918" s="3" t="inlineStr">
        <is>
          <t>34316119</t>
        </is>
      </c>
      <c r="E3918" s="3" t="inlineStr">
        <is>
          <t>cliente847@hotmail.com</t>
        </is>
      </c>
      <c r="F3918" s="3" t="inlineStr">
        <is>
          <t>+54 9 2326 830949</t>
        </is>
      </c>
      <c r="G3918" s="3" t="inlineStr">
        <is>
          <t>Capital Federal</t>
        </is>
      </c>
      <c r="H3918" s="3" t="inlineStr">
        <is>
          <t>Bs.As</t>
        </is>
      </c>
      <c r="J3918" s="3" t="inlineStr">
        <is>
          <t>tecnologia</t>
        </is>
      </c>
      <c r="K3918" s="3">
        <v>1</v>
      </c>
      <c r="L3918" s="5">
        <v>168916.98</v>
      </c>
      <c r="M3918" s="3">
        <v>25</v>
      </c>
      <c r="N3918" s="5">
        <v>126687.74</v>
      </c>
      <c r="P3918" s="3" t="inlineStr">
        <is>
          <t>Benjamín</t>
        </is>
      </c>
      <c r="R3918" s="3" t="inlineStr">
        <is>
          <t>Cancelado</t>
        </is>
      </c>
      <c r="S3918" s="3" t="inlineStr">
        <is>
          <t>OK</t>
        </is>
      </c>
      <c r="T3918" s="3">
        <f>IF(COUNTA(A3918:S3918)&lt;19,"REVISAR","OK")</f>
        <v>0</v>
      </c>
      <c r="U3918" s="3">
        <f>IF(ISNUMBER(B3918),"OK","REVISAR")</f>
        <v>0</v>
      </c>
      <c r="V3918" s="3">
        <f>IF(AND(ISNUMBER(K3918),K3918&gt;0,K3918&lt;50),"OK","REVISAR")</f>
        <v>0</v>
      </c>
      <c r="W3918" s="3">
        <f>IF(AND(ISNUMBER(L3918),L3918&gt;0,L3918&lt;1000000),"OK","REVISAR")</f>
        <v>0</v>
      </c>
      <c r="X3918" s="3">
        <f>IF(AND(ISNUMBER(K3918),ISNUMBER(L3918),ISNUMBER(M3918),ISNUMBER(N3918)),IF(ABS(N3918-(K3918*L3918*(1-M3918/100)))&gt;1,"REVISAR","OK"),"REVISAR")</f>
        <v>0</v>
      </c>
      <c r="Y3918" s="3">
        <f>IF(AND(ISNUMBER(SEARCH("@",E3918)),ISNUMBER(SEARCH(".",E3918))),"OK","REVISAR")</f>
        <v>0</v>
      </c>
      <c r="Z3918" s="3">
        <f>IF(COUNTIF($A$2:$A$5001,A3918)&gt;1,"REVISAR","OK")</f>
        <v>0</v>
      </c>
    </row>
    <row r="3919">
      <c r="A3919" s="3">
        <v>3918</v>
      </c>
      <c r="B3919" s="4" t="inlineStr">
        <is>
          <t>2025/99/01</t>
        </is>
      </c>
      <c r="C3919" s="3" t="inlineStr">
        <is>
          <t>Carlos López</t>
        </is>
      </c>
      <c r="D3919" s="3" t="inlineStr">
        <is>
          <t>41557465</t>
        </is>
      </c>
      <c r="E3919" s="3" t="inlineStr">
        <is>
          <t>cliente863@hotmial.com</t>
        </is>
      </c>
      <c r="F3919" s="3" t="inlineStr">
        <is>
          <t>12345</t>
        </is>
      </c>
      <c r="G3919" s="3" t="inlineStr">
        <is>
          <t>Mendoza</t>
        </is>
      </c>
      <c r="H3919" s="3" t="inlineStr">
        <is>
          <t>buenos aires</t>
        </is>
      </c>
      <c r="I3919" s="3" t="inlineStr">
        <is>
          <t>Cargador rápido</t>
        </is>
      </c>
      <c r="J3919" s="3" t="inlineStr">
        <is>
          <t>perifericos</t>
        </is>
      </c>
      <c r="K3919" s="3">
        <v>4</v>
      </c>
      <c r="L3919" s="5" t="inlineStr">
        <is>
          <t>gratis</t>
        </is>
      </c>
      <c r="M3919" s="3">
        <v>15</v>
      </c>
      <c r="O3919" s="3" t="inlineStr">
        <is>
          <t>Efectivo</t>
        </is>
      </c>
      <c r="P3919" s="3" t="inlineStr">
        <is>
          <t>Sin vendedor</t>
        </is>
      </c>
      <c r="Q3919" s="3" t="inlineStr">
        <is>
          <t>local 1</t>
        </is>
      </c>
      <c r="R3919" s="3" t="inlineStr">
        <is>
          <t>entregado</t>
        </is>
      </c>
      <c r="S3919" s="3" t="inlineStr">
        <is>
          <t>Dirección incompleta</t>
        </is>
      </c>
      <c r="T3919" s="3">
        <f>IF(COUNTA(A3919:S3919)&lt;19,"REVISAR","OK")</f>
        <v>0</v>
      </c>
      <c r="U3919" s="3">
        <f>IF(ISNUMBER(B3919),"OK","REVISAR")</f>
        <v>0</v>
      </c>
      <c r="V3919" s="3">
        <f>IF(AND(ISNUMBER(K3919),K3919&gt;0,K3919&lt;50),"OK","REVISAR")</f>
        <v>0</v>
      </c>
      <c r="W3919" s="3">
        <f>IF(AND(ISNUMBER(L3919),L3919&gt;0,L3919&lt;1000000),"OK","REVISAR")</f>
        <v>0</v>
      </c>
      <c r="X3919" s="3">
        <f>IF(AND(ISNUMBER(K3919),ISNUMBER(L3919),ISNUMBER(M3919),ISNUMBER(N3919)),IF(ABS(N3919-(K3919*L3919*(1-M3919/100)))&gt;1,"REVISAR","OK"),"REVISAR")</f>
        <v>0</v>
      </c>
      <c r="Y3919" s="3">
        <f>IF(AND(ISNUMBER(SEARCH("@",E3919)),ISNUMBER(SEARCH(".",E3919))),"OK","REVISAR")</f>
        <v>0</v>
      </c>
      <c r="Z3919" s="3">
        <f>IF(COUNTIF($A$2:$A$5001,A3919)&gt;1,"REVISAR","OK")</f>
        <v>0</v>
      </c>
    </row>
    <row r="3920">
      <c r="A3920" s="3">
        <v>3919</v>
      </c>
      <c r="B3920" s="4">
        <v>45663</v>
      </c>
      <c r="C3920" s="3" t="inlineStr">
        <is>
          <t>Sofía García</t>
        </is>
      </c>
      <c r="D3920" s="3" t="inlineStr">
        <is>
          <t>20479376</t>
        </is>
      </c>
      <c r="E3920" s="3" t="inlineStr">
        <is>
          <t>cliente703@hotmail.com</t>
        </is>
      </c>
      <c r="F3920" s="3" t="inlineStr">
        <is>
          <t>+54 9 2326 853564</t>
        </is>
      </c>
      <c r="H3920" s="3" t="inlineStr">
        <is>
          <t>buenos aires</t>
        </is>
      </c>
      <c r="I3920" s="3" t="inlineStr">
        <is>
          <t>Webcam HD</t>
        </is>
      </c>
      <c r="J3920" s="3" t="inlineStr">
        <is>
          <t>Computación</t>
        </is>
      </c>
      <c r="K3920" s="3">
        <v>1</v>
      </c>
      <c r="L3920" s="5">
        <v>51546.5</v>
      </c>
      <c r="M3920" s="3">
        <v>0</v>
      </c>
      <c r="N3920" s="5">
        <v>51546.5</v>
      </c>
      <c r="P3920" s="3" t="inlineStr">
        <is>
          <t>Sofía</t>
        </is>
      </c>
      <c r="Q3920" s="3" t="inlineStr">
        <is>
          <t>local 1</t>
        </is>
      </c>
      <c r="R3920" s="3" t="inlineStr">
        <is>
          <t>pendiente</t>
        </is>
      </c>
      <c r="S3920" s="3" t="inlineStr">
        <is>
          <t>Duplicado probable</t>
        </is>
      </c>
      <c r="T3920" s="3">
        <f>IF(COUNTA(A3920:S3920)&lt;19,"REVISAR","OK")</f>
        <v>0</v>
      </c>
      <c r="U3920" s="3">
        <f>IF(ISNUMBER(B3920),"OK","REVISAR")</f>
        <v>0</v>
      </c>
      <c r="V3920" s="3">
        <f>IF(AND(ISNUMBER(K3920),K3920&gt;0,K3920&lt;50),"OK","REVISAR")</f>
        <v>0</v>
      </c>
      <c r="W3920" s="3">
        <f>IF(AND(ISNUMBER(L3920),L3920&gt;0,L3920&lt;1000000),"OK","REVISAR")</f>
        <v>0</v>
      </c>
      <c r="X3920" s="3">
        <f>IF(AND(ISNUMBER(K3920),ISNUMBER(L3920),ISNUMBER(M3920),ISNUMBER(N3920)),IF(ABS(N3920-(K3920*L3920*(1-M3920/100)))&gt;1,"REVISAR","OK"),"REVISAR")</f>
        <v>0</v>
      </c>
      <c r="Y3920" s="3">
        <f>IF(AND(ISNUMBER(SEARCH("@",E3920)),ISNUMBER(SEARCH(".",E3920))),"OK","REVISAR")</f>
        <v>0</v>
      </c>
      <c r="Z3920" s="3">
        <f>IF(COUNTIF($A$2:$A$5001,A3920)&gt;1,"REVISAR","OK")</f>
        <v>0</v>
      </c>
    </row>
    <row r="3921">
      <c r="A3921" s="3">
        <v>3920</v>
      </c>
      <c r="B3921" s="4">
        <v>45390</v>
      </c>
      <c r="C3921" s="3" t="inlineStr">
        <is>
          <t>Ana Martínez</t>
        </is>
      </c>
      <c r="D3921" s="3" t="inlineStr">
        <is>
          <t>34582573</t>
        </is>
      </c>
      <c r="E3921" s="3" t="inlineStr">
        <is>
          <t>cliente809@hotmial.com</t>
        </is>
      </c>
      <c r="F3921" s="3" t="inlineStr">
        <is>
          <t>+54 9 2326 503223</t>
        </is>
      </c>
      <c r="G3921" s="3" t="inlineStr">
        <is>
          <t>CABA</t>
        </is>
      </c>
      <c r="H3921" s="3" t="inlineStr">
        <is>
          <t>Santa Fe</t>
        </is>
      </c>
      <c r="I3921" s="3" t="inlineStr">
        <is>
          <t>Mouse gamer</t>
        </is>
      </c>
      <c r="J3921" s="3" t="inlineStr">
        <is>
          <t>Hogar</t>
        </is>
      </c>
      <c r="K3921" s="3">
        <v>7</v>
      </c>
      <c r="L3921" s="5">
        <v>55388.27</v>
      </c>
      <c r="M3921" s="3">
        <v>20</v>
      </c>
      <c r="N3921" s="5">
        <v>310174.31</v>
      </c>
      <c r="O3921" s="3" t="inlineStr">
        <is>
          <t>Transferencia</t>
        </is>
      </c>
      <c r="Q3921" s="3" t="inlineStr">
        <is>
          <t>online</t>
        </is>
      </c>
      <c r="R3921" s="3" t="inlineStr">
        <is>
          <t>pendiente</t>
        </is>
      </c>
      <c r="S3921" s="3" t="inlineStr">
        <is>
          <t>sin observaciones</t>
        </is>
      </c>
      <c r="T3921" s="3">
        <f>IF(COUNTA(A3921:S3921)&lt;19,"REVISAR","OK")</f>
        <v>0</v>
      </c>
      <c r="U3921" s="3">
        <f>IF(ISNUMBER(B3921),"OK","REVISAR")</f>
        <v>0</v>
      </c>
      <c r="V3921" s="3">
        <f>IF(AND(ISNUMBER(K3921),K3921&gt;0,K3921&lt;50),"OK","REVISAR")</f>
        <v>0</v>
      </c>
      <c r="W3921" s="3">
        <f>IF(AND(ISNUMBER(L3921),L3921&gt;0,L3921&lt;1000000),"OK","REVISAR")</f>
        <v>0</v>
      </c>
      <c r="X3921" s="3">
        <f>IF(AND(ISNUMBER(K3921),ISNUMBER(L3921),ISNUMBER(M3921),ISNUMBER(N3921)),IF(ABS(N3921-(K3921*L3921*(1-M3921/100)))&gt;1,"REVISAR","OK"),"REVISAR")</f>
        <v>0</v>
      </c>
      <c r="Y3921" s="3">
        <f>IF(AND(ISNUMBER(SEARCH("@",E3921)),ISNUMBER(SEARCH(".",E3921))),"OK","REVISAR")</f>
        <v>0</v>
      </c>
      <c r="Z3921" s="3">
        <f>IF(COUNTIF($A$2:$A$5001,A3921)&gt;1,"REVISAR","OK")</f>
        <v>0</v>
      </c>
    </row>
    <row r="3922">
      <c r="A3922" s="3">
        <v>3921</v>
      </c>
      <c r="B3922" s="4">
        <v>45356</v>
      </c>
      <c r="C3922" s="3" t="inlineStr">
        <is>
          <t>Valentina Díaz</t>
        </is>
      </c>
      <c r="D3922" s="3" t="inlineStr">
        <is>
          <t>37620428</t>
        </is>
      </c>
      <c r="E3922" s="3" t="inlineStr">
        <is>
          <t>cliente894@yahoo.com</t>
        </is>
      </c>
      <c r="F3922" s="3" t="inlineStr">
        <is>
          <t>+54 9 2326 584208</t>
        </is>
      </c>
      <c r="G3922" s="3" t="inlineStr">
        <is>
          <t>San Antonio de Areco</t>
        </is>
      </c>
      <c r="H3922" s="3" t="inlineStr">
        <is>
          <t>Cordoba</t>
        </is>
      </c>
      <c r="I3922" s="3" t="inlineStr">
        <is>
          <t>Cable USB-C</t>
        </is>
      </c>
      <c r="J3922" s="3" t="inlineStr">
        <is>
          <t>Hogar</t>
        </is>
      </c>
      <c r="K3922" s="3">
        <v>1</v>
      </c>
      <c r="L3922" s="5">
        <v>158332.96</v>
      </c>
      <c r="M3922" s="3">
        <v>5</v>
      </c>
      <c r="N3922" s="5">
        <v>150416.31</v>
      </c>
      <c r="O3922" s="3" t="inlineStr">
        <is>
          <t>Tarjeta Débito</t>
        </is>
      </c>
      <c r="P3922" s="3" t="inlineStr">
        <is>
          <t>Paul</t>
        </is>
      </c>
      <c r="Q3922" s="3" t="inlineStr">
        <is>
          <t>Online</t>
        </is>
      </c>
      <c r="R3922" s="3" t="inlineStr">
        <is>
          <t>entregado</t>
        </is>
      </c>
      <c r="S3922" s="3" t="inlineStr">
        <is>
          <t>Producto sin stock</t>
        </is>
      </c>
      <c r="T3922" s="3">
        <f>IF(COUNTA(A3922:S3922)&lt;19,"REVISAR","OK")</f>
        <v>0</v>
      </c>
      <c r="U3922" s="3">
        <f>IF(ISNUMBER(B3922),"OK","REVISAR")</f>
        <v>0</v>
      </c>
      <c r="V3922" s="3">
        <f>IF(AND(ISNUMBER(K3922),K3922&gt;0,K3922&lt;50),"OK","REVISAR")</f>
        <v>0</v>
      </c>
      <c r="W3922" s="3">
        <f>IF(AND(ISNUMBER(L3922),L3922&gt;0,L3922&lt;1000000),"OK","REVISAR")</f>
        <v>0</v>
      </c>
      <c r="X3922" s="3">
        <f>IF(AND(ISNUMBER(K3922),ISNUMBER(L3922),ISNUMBER(M3922),ISNUMBER(N3922)),IF(ABS(N3922-(K3922*L3922*(1-M3922/100)))&gt;1,"REVISAR","OK"),"REVISAR")</f>
        <v>0</v>
      </c>
      <c r="Y3922" s="3">
        <f>IF(AND(ISNUMBER(SEARCH("@",E3922)),ISNUMBER(SEARCH(".",E3922))),"OK","REVISAR")</f>
        <v>0</v>
      </c>
      <c r="Z3922" s="3">
        <f>IF(COUNTIF($A$2:$A$5001,A3922)&gt;1,"REVISAR","OK")</f>
        <v>0</v>
      </c>
    </row>
    <row r="3923">
      <c r="A3923" s="3">
        <v>3922</v>
      </c>
      <c r="B3923" s="4">
        <v>45722</v>
      </c>
      <c r="C3923" s="3" t="inlineStr">
        <is>
          <t>Martín Fernández</t>
        </is>
      </c>
      <c r="D3923" s="3" t="inlineStr">
        <is>
          <t>20205121</t>
        </is>
      </c>
      <c r="E3923" s="3" t="inlineStr">
        <is>
          <t>cliente847@gmai.com</t>
        </is>
      </c>
      <c r="F3923" s="3" t="inlineStr">
        <is>
          <t>12345</t>
        </is>
      </c>
      <c r="G3923" s="3" t="inlineStr">
        <is>
          <t>Mar del Plata</t>
        </is>
      </c>
      <c r="H3923" s="3" t="inlineStr">
        <is>
          <t>Bs.As</t>
        </is>
      </c>
      <c r="J3923" s="3" t="inlineStr">
        <is>
          <t>Periféricos</t>
        </is>
      </c>
      <c r="K3923" s="3">
        <v>6</v>
      </c>
      <c r="L3923" s="5">
        <v>173930.59</v>
      </c>
      <c r="M3923" s="3">
        <v>20</v>
      </c>
      <c r="N3923" s="5">
        <v>834866.83</v>
      </c>
      <c r="O3923" s="3" t="inlineStr">
        <is>
          <t>efectivo</t>
        </is>
      </c>
      <c r="P3923" s="3" t="inlineStr">
        <is>
          <t>Sin vendedor</t>
        </is>
      </c>
      <c r="Q3923" s="3" t="inlineStr">
        <is>
          <t>Norte</t>
        </is>
      </c>
      <c r="R3923" s="3" t="inlineStr">
        <is>
          <t>Entregado</t>
        </is>
      </c>
      <c r="S3923" s="3" t="inlineStr">
        <is>
          <t>Producto sin stock</t>
        </is>
      </c>
      <c r="T3923" s="3">
        <f>IF(COUNTA(A3923:S3923)&lt;19,"REVISAR","OK")</f>
        <v>0</v>
      </c>
      <c r="U3923" s="3">
        <f>IF(ISNUMBER(B3923),"OK","REVISAR")</f>
        <v>0</v>
      </c>
      <c r="V3923" s="3">
        <f>IF(AND(ISNUMBER(K3923),K3923&gt;0,K3923&lt;50),"OK","REVISAR")</f>
        <v>0</v>
      </c>
      <c r="W3923" s="3">
        <f>IF(AND(ISNUMBER(L3923),L3923&gt;0,L3923&lt;1000000),"OK","REVISAR")</f>
        <v>0</v>
      </c>
      <c r="X3923" s="3">
        <f>IF(AND(ISNUMBER(K3923),ISNUMBER(L3923),ISNUMBER(M3923),ISNUMBER(N3923)),IF(ABS(N3923-(K3923*L3923*(1-M3923/100)))&gt;1,"REVISAR","OK"),"REVISAR")</f>
        <v>0</v>
      </c>
      <c r="Y3923" s="3">
        <f>IF(AND(ISNUMBER(SEARCH("@",E3923)),ISNUMBER(SEARCH(".",E3923))),"OK","REVISAR")</f>
        <v>0</v>
      </c>
      <c r="Z3923" s="3">
        <f>IF(COUNTIF($A$2:$A$5001,A3923)&gt;1,"REVISAR","OK")</f>
        <v>0</v>
      </c>
    </row>
    <row r="3924">
      <c r="A3924" s="3">
        <v>3923</v>
      </c>
      <c r="B3924" s="4">
        <v>45439</v>
      </c>
      <c r="C3924" s="3" t="inlineStr">
        <is>
          <t>Ana Martínez</t>
        </is>
      </c>
      <c r="D3924" s="3" t="inlineStr">
        <is>
          <t>27407631</t>
        </is>
      </c>
      <c r="E3924" s="3" t="inlineStr">
        <is>
          <t>cliente140@hotmial.com</t>
        </is>
      </c>
      <c r="F3924" s="3" t="inlineStr">
        <is>
          <t>+54 9 2326 994533</t>
        </is>
      </c>
      <c r="G3924" s="3" t="inlineStr">
        <is>
          <t>Capital Federal</t>
        </is>
      </c>
      <c r="H3924" s="3" t="inlineStr">
        <is>
          <t>Cordoba</t>
        </is>
      </c>
      <c r="J3924" s="3" t="inlineStr">
        <is>
          <t>Tecnologia</t>
        </is>
      </c>
      <c r="K3924" s="3">
        <v>1</v>
      </c>
      <c r="L3924" s="5">
        <v>161690.13</v>
      </c>
      <c r="M3924" s="3">
        <v>20</v>
      </c>
      <c r="N3924" s="5">
        <v>-1</v>
      </c>
      <c r="O3924" s="3" t="inlineStr">
        <is>
          <t>transf</t>
        </is>
      </c>
      <c r="P3924" s="3" t="inlineStr">
        <is>
          <t>Sofía</t>
        </is>
      </c>
      <c r="R3924" s="3" t="inlineStr">
        <is>
          <t>No aplica</t>
        </is>
      </c>
      <c r="T3924" s="3">
        <f>IF(COUNTA(A3924:S3924)&lt;19,"REVISAR","OK")</f>
        <v>0</v>
      </c>
      <c r="U3924" s="3">
        <f>IF(ISNUMBER(B3924),"OK","REVISAR")</f>
        <v>0</v>
      </c>
      <c r="V3924" s="3">
        <f>IF(AND(ISNUMBER(K3924),K3924&gt;0,K3924&lt;50),"OK","REVISAR")</f>
        <v>0</v>
      </c>
      <c r="W3924" s="3">
        <f>IF(AND(ISNUMBER(L3924),L3924&gt;0,L3924&lt;1000000),"OK","REVISAR")</f>
        <v>0</v>
      </c>
      <c r="X3924" s="3">
        <f>IF(AND(ISNUMBER(K3924),ISNUMBER(L3924),ISNUMBER(M3924),ISNUMBER(N3924)),IF(ABS(N3924-(K3924*L3924*(1-M3924/100)))&gt;1,"REVISAR","OK"),"REVISAR")</f>
        <v>0</v>
      </c>
      <c r="Y3924" s="3">
        <f>IF(AND(ISNUMBER(SEARCH("@",E3924)),ISNUMBER(SEARCH(".",E3924))),"OK","REVISAR")</f>
        <v>0</v>
      </c>
      <c r="Z3924" s="3">
        <f>IF(COUNTIF($A$2:$A$5001,A3924)&gt;1,"REVISAR","OK")</f>
        <v>0</v>
      </c>
    </row>
    <row r="3925">
      <c r="A3925" s="3">
        <v>3924</v>
      </c>
      <c r="B3925" s="4">
        <v>45387</v>
      </c>
      <c r="C3925" s="3" t="inlineStr">
        <is>
          <t>Valentina Díaz</t>
        </is>
      </c>
      <c r="D3925" s="3" t="inlineStr">
        <is>
          <t>40245475</t>
        </is>
      </c>
      <c r="E3925" s="3" t="inlineStr">
        <is>
          <t>cliente882@hotmail.com</t>
        </is>
      </c>
      <c r="F3925" s="3" t="inlineStr">
        <is>
          <t>+54 9 2326 446191</t>
        </is>
      </c>
      <c r="G3925" s="3" t="inlineStr">
        <is>
          <t>Mar del Plata</t>
        </is>
      </c>
      <c r="I3925" s="3" t="inlineStr">
        <is>
          <t>Producto desconocido</t>
        </is>
      </c>
      <c r="J3925" s="3" t="inlineStr">
        <is>
          <t>Computación</t>
        </is>
      </c>
      <c r="K3925" s="3">
        <v>1</v>
      </c>
      <c r="L3925" s="5">
        <v>87185.52</v>
      </c>
      <c r="M3925" s="3">
        <v>0</v>
      </c>
      <c r="N3925" s="5">
        <v>0</v>
      </c>
      <c r="O3925" s="3" t="inlineStr">
        <is>
          <t>efectivo</t>
        </is>
      </c>
      <c r="R3925" s="3" t="inlineStr">
        <is>
          <t>Entregado</t>
        </is>
      </c>
      <c r="S3925" s="3" t="inlineStr">
        <is>
          <t>Duplicado probable</t>
        </is>
      </c>
      <c r="T3925" s="3">
        <f>IF(COUNTA(A3925:S3925)&lt;19,"REVISAR","OK")</f>
        <v>0</v>
      </c>
      <c r="U3925" s="3">
        <f>IF(ISNUMBER(B3925),"OK","REVISAR")</f>
        <v>0</v>
      </c>
      <c r="V3925" s="3">
        <f>IF(AND(ISNUMBER(K3925),K3925&gt;0,K3925&lt;50),"OK","REVISAR")</f>
        <v>0</v>
      </c>
      <c r="W3925" s="3">
        <f>IF(AND(ISNUMBER(L3925),L3925&gt;0,L3925&lt;1000000),"OK","REVISAR")</f>
        <v>0</v>
      </c>
      <c r="X3925" s="3">
        <f>IF(AND(ISNUMBER(K3925),ISNUMBER(L3925),ISNUMBER(M3925),ISNUMBER(N3925)),IF(ABS(N3925-(K3925*L3925*(1-M3925/100)))&gt;1,"REVISAR","OK"),"REVISAR")</f>
        <v>0</v>
      </c>
      <c r="Y3925" s="3">
        <f>IF(AND(ISNUMBER(SEARCH("@",E3925)),ISNUMBER(SEARCH(".",E3925))),"OK","REVISAR")</f>
        <v>0</v>
      </c>
      <c r="Z3925" s="3">
        <f>IF(COUNTIF($A$2:$A$5001,A3925)&gt;1,"REVISAR","OK")</f>
        <v>0</v>
      </c>
    </row>
    <row r="3926">
      <c r="A3926" s="3">
        <v>3925</v>
      </c>
      <c r="B3926" s="4">
        <v>45610</v>
      </c>
      <c r="D3926" s="3" t="inlineStr">
        <is>
          <t>42739328</t>
        </is>
      </c>
      <c r="E3926" s="3" t="inlineStr">
        <is>
          <t>cliente858@</t>
        </is>
      </c>
      <c r="F3926" s="3" t="inlineStr">
        <is>
          <t>+54 9 2326 336136</t>
        </is>
      </c>
      <c r="G3926" s="3" t="inlineStr">
        <is>
          <t>Buenos Aires</t>
        </is>
      </c>
      <c r="H3926" s="3" t="inlineStr">
        <is>
          <t>Santa Fe</t>
        </is>
      </c>
      <c r="I3926" s="3" t="inlineStr">
        <is>
          <t>Mouse gamer</t>
        </is>
      </c>
      <c r="J3926" s="3" t="inlineStr">
        <is>
          <t>Hogar</t>
        </is>
      </c>
      <c r="K3926" s="3">
        <v>2</v>
      </c>
      <c r="L3926" s="5">
        <v>18766.63</v>
      </c>
      <c r="M3926" s="3">
        <v>25</v>
      </c>
      <c r="N3926" s="5">
        <v>28149.94</v>
      </c>
      <c r="O3926" s="3" t="inlineStr">
        <is>
          <t>Mercado Pago</t>
        </is>
      </c>
      <c r="P3926" s="3" t="inlineStr">
        <is>
          <t>Sofía</t>
        </is>
      </c>
      <c r="R3926" s="3" t="inlineStr">
        <is>
          <t>Entregado</t>
        </is>
      </c>
      <c r="S3926" s="3" t="inlineStr">
        <is>
          <t>Precio cargado manualmente</t>
        </is>
      </c>
      <c r="T3926" s="3">
        <f>IF(COUNTA(A3926:S3926)&lt;19,"REVISAR","OK")</f>
        <v>0</v>
      </c>
      <c r="U3926" s="3">
        <f>IF(ISNUMBER(B3926),"OK","REVISAR")</f>
        <v>0</v>
      </c>
      <c r="V3926" s="3">
        <f>IF(AND(ISNUMBER(K3926),K3926&gt;0,K3926&lt;50),"OK","REVISAR")</f>
        <v>0</v>
      </c>
      <c r="W3926" s="3">
        <f>IF(AND(ISNUMBER(L3926),L3926&gt;0,L3926&lt;1000000),"OK","REVISAR")</f>
        <v>0</v>
      </c>
      <c r="X3926" s="3">
        <f>IF(AND(ISNUMBER(K3926),ISNUMBER(L3926),ISNUMBER(M3926),ISNUMBER(N3926)),IF(ABS(N3926-(K3926*L3926*(1-M3926/100)))&gt;1,"REVISAR","OK"),"REVISAR")</f>
        <v>0</v>
      </c>
      <c r="Y3926" s="3">
        <f>IF(AND(ISNUMBER(SEARCH("@",E3926)),ISNUMBER(SEARCH(".",E3926))),"OK","REVISAR")</f>
        <v>0</v>
      </c>
      <c r="Z3926" s="3">
        <f>IF(COUNTIF($A$2:$A$5001,A3926)&gt;1,"REVISAR","OK")</f>
        <v>0</v>
      </c>
    </row>
    <row r="3927">
      <c r="A3927" s="3">
        <v>3926</v>
      </c>
      <c r="B3927" s="4">
        <v>45802</v>
      </c>
      <c r="C3927" s="3" t="inlineStr">
        <is>
          <t>Lucas Rodríguez</t>
        </is>
      </c>
      <c r="E3927" s="3" t="inlineStr">
        <is>
          <t>cliente@</t>
        </is>
      </c>
      <c r="F3927" s="3" t="inlineStr">
        <is>
          <t>+54 9 2326 388841</t>
        </is>
      </c>
      <c r="G3927" s="3" t="inlineStr">
        <is>
          <t>Capital Federal</t>
        </is>
      </c>
      <c r="H3927" s="3" t="inlineStr">
        <is>
          <t>Cordoba</t>
        </is>
      </c>
      <c r="I3927" s="3" t="inlineStr">
        <is>
          <t>Monitor 24</t>
        </is>
      </c>
      <c r="J3927" s="3" t="inlineStr">
        <is>
          <t>Audio</t>
        </is>
      </c>
      <c r="K3927" s="3">
        <v>5</v>
      </c>
      <c r="L3927" s="5">
        <v>98079.59</v>
      </c>
      <c r="M3927" s="3">
        <v>0</v>
      </c>
      <c r="N3927" s="5">
        <v>490397.95</v>
      </c>
      <c r="O3927" s="3" t="inlineStr">
        <is>
          <t>Cheque</t>
        </is>
      </c>
      <c r="P3927" s="3" t="inlineStr">
        <is>
          <t>Paul</t>
        </is>
      </c>
      <c r="Q3927" s="3" t="inlineStr">
        <is>
          <t>local 1</t>
        </is>
      </c>
      <c r="R3927" s="3" t="inlineStr">
        <is>
          <t>Pendiente</t>
        </is>
      </c>
      <c r="T3927" s="3">
        <f>IF(COUNTA(A3927:S3927)&lt;19,"REVISAR","OK")</f>
        <v>0</v>
      </c>
      <c r="U3927" s="3">
        <f>IF(ISNUMBER(B3927),"OK","REVISAR")</f>
        <v>0</v>
      </c>
      <c r="V3927" s="3">
        <f>IF(AND(ISNUMBER(K3927),K3927&gt;0,K3927&lt;50),"OK","REVISAR")</f>
        <v>0</v>
      </c>
      <c r="W3927" s="3">
        <f>IF(AND(ISNUMBER(L3927),L3927&gt;0,L3927&lt;1000000),"OK","REVISAR")</f>
        <v>0</v>
      </c>
      <c r="X3927" s="3">
        <f>IF(AND(ISNUMBER(K3927),ISNUMBER(L3927),ISNUMBER(M3927),ISNUMBER(N3927)),IF(ABS(N3927-(K3927*L3927*(1-M3927/100)))&gt;1,"REVISAR","OK"),"REVISAR")</f>
        <v>0</v>
      </c>
      <c r="Y3927" s="3">
        <f>IF(AND(ISNUMBER(SEARCH("@",E3927)),ISNUMBER(SEARCH(".",E3927))),"OK","REVISAR")</f>
        <v>0</v>
      </c>
      <c r="Z3927" s="3">
        <f>IF(COUNTIF($A$2:$A$5001,A3927)&gt;1,"REVISAR","OK")</f>
        <v>0</v>
      </c>
    </row>
    <row r="3928">
      <c r="A3928" s="3">
        <v>3927</v>
      </c>
      <c r="B3928" s="4">
        <v>45732</v>
      </c>
      <c r="C3928" s="3" t="inlineStr">
        <is>
          <t>María Gómez</t>
        </is>
      </c>
      <c r="D3928" s="3" t="inlineStr">
        <is>
          <t>42028273</t>
        </is>
      </c>
      <c r="E3928" s="3" t="inlineStr">
        <is>
          <t>cliente274@hotmail.com</t>
        </is>
      </c>
      <c r="G3928" s="3" t="inlineStr">
        <is>
          <t>Areco</t>
        </is>
      </c>
      <c r="H3928" s="3" t="inlineStr">
        <is>
          <t>buenos aires</t>
        </is>
      </c>
      <c r="I3928" s="3" t="inlineStr">
        <is>
          <t>Auriculares Bluetooth</t>
        </is>
      </c>
      <c r="K3928" s="3">
        <v>8</v>
      </c>
      <c r="L3928" s="5">
        <v>-25000</v>
      </c>
      <c r="M3928" s="3">
        <v>20</v>
      </c>
      <c r="O3928" s="3" t="inlineStr">
        <is>
          <t>Mercado Pago</t>
        </is>
      </c>
      <c r="P3928" s="3" t="inlineStr">
        <is>
          <t>admin</t>
        </is>
      </c>
      <c r="Q3928" s="3" t="inlineStr">
        <is>
          <t>Norte</t>
        </is>
      </c>
      <c r="R3928" s="3" t="inlineStr">
        <is>
          <t>entregado</t>
        </is>
      </c>
      <c r="S3928" s="3" t="inlineStr">
        <is>
          <t>Duplicado probable</t>
        </is>
      </c>
      <c r="T3928" s="3">
        <f>IF(COUNTA(A3928:S3928)&lt;19,"REVISAR","OK")</f>
        <v>0</v>
      </c>
      <c r="U3928" s="3">
        <f>IF(ISNUMBER(B3928),"OK","REVISAR")</f>
        <v>0</v>
      </c>
      <c r="V3928" s="3">
        <f>IF(AND(ISNUMBER(K3928),K3928&gt;0,K3928&lt;50),"OK","REVISAR")</f>
        <v>0</v>
      </c>
      <c r="W3928" s="3">
        <f>IF(AND(ISNUMBER(L3928),L3928&gt;0,L3928&lt;1000000),"OK","REVISAR")</f>
        <v>0</v>
      </c>
      <c r="X3928" s="3">
        <f>IF(AND(ISNUMBER(K3928),ISNUMBER(L3928),ISNUMBER(M3928),ISNUMBER(N3928)),IF(ABS(N3928-(K3928*L3928*(1-M3928/100)))&gt;1,"REVISAR","OK"),"REVISAR")</f>
        <v>0</v>
      </c>
      <c r="Y3928" s="3">
        <f>IF(AND(ISNUMBER(SEARCH("@",E3928)),ISNUMBER(SEARCH(".",E3928))),"OK","REVISAR")</f>
        <v>0</v>
      </c>
      <c r="Z3928" s="3">
        <f>IF(COUNTIF($A$2:$A$5001,A3928)&gt;1,"REVISAR","OK")</f>
        <v>0</v>
      </c>
    </row>
    <row r="3929">
      <c r="A3929" s="3">
        <v>3928</v>
      </c>
      <c r="B3929" s="4">
        <v>45672</v>
      </c>
      <c r="C3929" s="3" t="inlineStr">
        <is>
          <t>Camila Torres</t>
        </is>
      </c>
      <c r="D3929" s="3" t="inlineStr">
        <is>
          <t>34867285</t>
        </is>
      </c>
      <c r="E3929" s="3" t="inlineStr">
        <is>
          <t>cliente683@</t>
        </is>
      </c>
      <c r="F3929" s="3" t="inlineStr">
        <is>
          <t>+54 9 2326 208362</t>
        </is>
      </c>
      <c r="I3929" s="3" t="inlineStr">
        <is>
          <t>Cable USB-C</t>
        </is>
      </c>
      <c r="K3929" s="3">
        <v>8</v>
      </c>
      <c r="L3929" s="5">
        <v>65964.23</v>
      </c>
      <c r="M3929" s="3">
        <v>5</v>
      </c>
      <c r="N3929" s="5">
        <v>40974.22</v>
      </c>
      <c r="O3929" s="3" t="inlineStr">
        <is>
          <t>Tarjeta Crédito</t>
        </is>
      </c>
      <c r="P3929" s="3" t="inlineStr">
        <is>
          <t>Lucas</t>
        </is>
      </c>
      <c r="Q3929" s="3" t="inlineStr">
        <is>
          <t>Centro</t>
        </is>
      </c>
      <c r="R3929" s="3" t="inlineStr">
        <is>
          <t>Entregado</t>
        </is>
      </c>
      <c r="S3929" s="3" t="inlineStr">
        <is>
          <t>Dirección incompleta</t>
        </is>
      </c>
      <c r="T3929" s="3">
        <f>IF(COUNTA(A3929:S3929)&lt;19,"REVISAR","OK")</f>
        <v>0</v>
      </c>
      <c r="U3929" s="3">
        <f>IF(ISNUMBER(B3929),"OK","REVISAR")</f>
        <v>0</v>
      </c>
      <c r="V3929" s="3">
        <f>IF(AND(ISNUMBER(K3929),K3929&gt;0,K3929&lt;50),"OK","REVISAR")</f>
        <v>0</v>
      </c>
      <c r="W3929" s="3">
        <f>IF(AND(ISNUMBER(L3929),L3929&gt;0,L3929&lt;1000000),"OK","REVISAR")</f>
        <v>0</v>
      </c>
      <c r="X3929" s="3">
        <f>IF(AND(ISNUMBER(K3929),ISNUMBER(L3929),ISNUMBER(M3929),ISNUMBER(N3929)),IF(ABS(N3929-(K3929*L3929*(1-M3929/100)))&gt;1,"REVISAR","OK"),"REVISAR")</f>
        <v>0</v>
      </c>
      <c r="Y3929" s="3">
        <f>IF(AND(ISNUMBER(SEARCH("@",E3929)),ISNUMBER(SEARCH(".",E3929))),"OK","REVISAR")</f>
        <v>0</v>
      </c>
      <c r="Z3929" s="3">
        <f>IF(COUNTIF($A$2:$A$5001,A3929)&gt;1,"REVISAR","OK")</f>
        <v>0</v>
      </c>
    </row>
    <row r="3930">
      <c r="A3930" s="3">
        <v>3929</v>
      </c>
      <c r="B3930" s="4">
        <v>45788</v>
      </c>
      <c r="C3930" s="3" t="inlineStr">
        <is>
          <t>Ana Martínez</t>
        </is>
      </c>
      <c r="D3930" s="3" t="inlineStr">
        <is>
          <t>43347858</t>
        </is>
      </c>
      <c r="E3930" s="3" t="inlineStr">
        <is>
          <t>cliente311@gmail.com</t>
        </is>
      </c>
      <c r="F3930" s="3" t="inlineStr">
        <is>
          <t>+54 9 2326 179752</t>
        </is>
      </c>
      <c r="G3930" s="3" t="inlineStr">
        <is>
          <t>Capital Federal</t>
        </is>
      </c>
      <c r="H3930" s="3" t="inlineStr">
        <is>
          <t>Bs.As</t>
        </is>
      </c>
      <c r="I3930" s="3" t="inlineStr">
        <is>
          <t>Monitor 24</t>
        </is>
      </c>
      <c r="J3930" s="3" t="inlineStr">
        <is>
          <t>Tecnología</t>
        </is>
      </c>
      <c r="K3930" s="3">
        <v>150</v>
      </c>
      <c r="L3930" s="5">
        <v>166614.03</v>
      </c>
      <c r="M3930" s="3">
        <v>5</v>
      </c>
      <c r="N3930" s="5">
        <v>23742499.27</v>
      </c>
      <c r="O3930" s="3" t="inlineStr">
        <is>
          <t>efectivo</t>
        </is>
      </c>
      <c r="P3930" s="3" t="inlineStr">
        <is>
          <t>Lucas</t>
        </is>
      </c>
      <c r="Q3930" s="3" t="inlineStr">
        <is>
          <t>local 1</t>
        </is>
      </c>
      <c r="R3930" s="3" t="inlineStr">
        <is>
          <t>entregado</t>
        </is>
      </c>
      <c r="S3930" s="3" t="inlineStr">
        <is>
          <t>OK</t>
        </is>
      </c>
      <c r="T3930" s="3">
        <f>IF(COUNTA(A3930:S3930)&lt;19,"REVISAR","OK")</f>
        <v>0</v>
      </c>
      <c r="U3930" s="3">
        <f>IF(ISNUMBER(B3930),"OK","REVISAR")</f>
        <v>0</v>
      </c>
      <c r="V3930" s="3">
        <f>IF(AND(ISNUMBER(K3930),K3930&gt;0,K3930&lt;50),"OK","REVISAR")</f>
        <v>0</v>
      </c>
      <c r="W3930" s="3">
        <f>IF(AND(ISNUMBER(L3930),L3930&gt;0,L3930&lt;1000000),"OK","REVISAR")</f>
        <v>0</v>
      </c>
      <c r="X3930" s="3">
        <f>IF(AND(ISNUMBER(K3930),ISNUMBER(L3930),ISNUMBER(M3930),ISNUMBER(N3930)),IF(ABS(N3930-(K3930*L3930*(1-M3930/100)))&gt;1,"REVISAR","OK"),"REVISAR")</f>
        <v>0</v>
      </c>
      <c r="Y3930" s="3">
        <f>IF(AND(ISNUMBER(SEARCH("@",E3930)),ISNUMBER(SEARCH(".",E3930))),"OK","REVISAR")</f>
        <v>0</v>
      </c>
      <c r="Z3930" s="3">
        <f>IF(COUNTIF($A$2:$A$5001,A3930)&gt;1,"REVISAR","OK")</f>
        <v>0</v>
      </c>
    </row>
    <row r="3931">
      <c r="A3931" s="3">
        <v>3930</v>
      </c>
      <c r="B3931" s="4">
        <v>45599</v>
      </c>
      <c r="C3931" s="3" t="inlineStr">
        <is>
          <t>Martín Fernández</t>
        </is>
      </c>
      <c r="D3931" s="3" t="inlineStr">
        <is>
          <t>40338078</t>
        </is>
      </c>
      <c r="F3931" s="3" t="inlineStr">
        <is>
          <t>+54 9 2326 334808</t>
        </is>
      </c>
      <c r="G3931" s="3" t="inlineStr">
        <is>
          <t>Cordoba</t>
        </is>
      </c>
      <c r="H3931" s="3" t="inlineStr">
        <is>
          <t>Cordoba</t>
        </is>
      </c>
      <c r="I3931" s="3" t="inlineStr">
        <is>
          <t>Silla gamer</t>
        </is>
      </c>
      <c r="J3931" s="3" t="inlineStr">
        <is>
          <t>Computación</t>
        </is>
      </c>
      <c r="K3931" s="3">
        <v>6</v>
      </c>
      <c r="L3931" s="5">
        <v>132005.97</v>
      </c>
      <c r="M3931" s="3">
        <v>25</v>
      </c>
      <c r="N3931" s="5">
        <v>28896.24</v>
      </c>
      <c r="O3931" s="3" t="inlineStr">
        <is>
          <t>efectivo</t>
        </is>
      </c>
      <c r="P3931" s="3" t="inlineStr">
        <is>
          <t>Admin</t>
        </is>
      </c>
      <c r="Q3931" s="3" t="inlineStr">
        <is>
          <t>Sucursal Norte</t>
        </is>
      </c>
      <c r="R3931" s="3" t="inlineStr">
        <is>
          <t>pendiente</t>
        </is>
      </c>
      <c r="S3931" s="3" t="inlineStr">
        <is>
          <t>Cliente reclama demora</t>
        </is>
      </c>
      <c r="T3931" s="3">
        <f>IF(COUNTA(A3931:S3931)&lt;19,"REVISAR","OK")</f>
        <v>0</v>
      </c>
      <c r="U3931" s="3">
        <f>IF(ISNUMBER(B3931),"OK","REVISAR")</f>
        <v>0</v>
      </c>
      <c r="V3931" s="3">
        <f>IF(AND(ISNUMBER(K3931),K3931&gt;0,K3931&lt;50),"OK","REVISAR")</f>
        <v>0</v>
      </c>
      <c r="W3931" s="3">
        <f>IF(AND(ISNUMBER(L3931),L3931&gt;0,L3931&lt;1000000),"OK","REVISAR")</f>
        <v>0</v>
      </c>
      <c r="X3931" s="3">
        <f>IF(AND(ISNUMBER(K3931),ISNUMBER(L3931),ISNUMBER(M3931),ISNUMBER(N3931)),IF(ABS(N3931-(K3931*L3931*(1-M3931/100)))&gt;1,"REVISAR","OK"),"REVISAR")</f>
        <v>0</v>
      </c>
      <c r="Y3931" s="3">
        <f>IF(AND(ISNUMBER(SEARCH("@",E3931)),ISNUMBER(SEARCH(".",E3931))),"OK","REVISAR")</f>
        <v>0</v>
      </c>
      <c r="Z3931" s="3">
        <f>IF(COUNTIF($A$2:$A$5001,A3931)&gt;1,"REVISAR","OK")</f>
        <v>0</v>
      </c>
    </row>
    <row r="3932">
      <c r="A3932" s="3">
        <v>3931</v>
      </c>
      <c r="B3932" s="4">
        <v>45669</v>
      </c>
      <c r="C3932" s="3" t="inlineStr">
        <is>
          <t>Cliente Sin Nombre</t>
        </is>
      </c>
      <c r="D3932" s="3" t="inlineStr">
        <is>
          <t>28789382</t>
        </is>
      </c>
      <c r="E3932" s="3" t="inlineStr">
        <is>
          <t>cliente274@</t>
        </is>
      </c>
      <c r="F3932" s="3" t="inlineStr">
        <is>
          <t>+54 9 2326 213500</t>
        </is>
      </c>
      <c r="G3932" s="3" t="inlineStr">
        <is>
          <t>Cordoba</t>
        </is>
      </c>
      <c r="H3932" s="3" t="inlineStr">
        <is>
          <t>Córdoba</t>
        </is>
      </c>
      <c r="J3932" s="3" t="inlineStr">
        <is>
          <t>Audio</t>
        </is>
      </c>
      <c r="K3932" s="3">
        <v>8</v>
      </c>
      <c r="L3932" s="5">
        <v>173473.3</v>
      </c>
      <c r="M3932" s="3">
        <v>0</v>
      </c>
      <c r="N3932" s="5">
        <v>1387786.4</v>
      </c>
      <c r="O3932" s="3" t="inlineStr">
        <is>
          <t>Transferencia</t>
        </is>
      </c>
      <c r="P3932" s="3" t="inlineStr">
        <is>
          <t>Isaías</t>
        </is>
      </c>
      <c r="Q3932" s="3" t="inlineStr">
        <is>
          <t>Online</t>
        </is>
      </c>
      <c r="R3932" s="3" t="inlineStr">
        <is>
          <t>Entregado</t>
        </is>
      </c>
      <c r="S3932" s="3" t="inlineStr">
        <is>
          <t>OK</t>
        </is>
      </c>
      <c r="T3932" s="3">
        <f>IF(COUNTA(A3932:S3932)&lt;19,"REVISAR","OK")</f>
        <v>0</v>
      </c>
      <c r="U3932" s="3">
        <f>IF(ISNUMBER(B3932),"OK","REVISAR")</f>
        <v>0</v>
      </c>
      <c r="V3932" s="3">
        <f>IF(AND(ISNUMBER(K3932),K3932&gt;0,K3932&lt;50),"OK","REVISAR")</f>
        <v>0</v>
      </c>
      <c r="W3932" s="3">
        <f>IF(AND(ISNUMBER(L3932),L3932&gt;0,L3932&lt;1000000),"OK","REVISAR")</f>
        <v>0</v>
      </c>
      <c r="X3932" s="3">
        <f>IF(AND(ISNUMBER(K3932),ISNUMBER(L3932),ISNUMBER(M3932),ISNUMBER(N3932)),IF(ABS(N3932-(K3932*L3932*(1-M3932/100)))&gt;1,"REVISAR","OK"),"REVISAR")</f>
        <v>0</v>
      </c>
      <c r="Y3932" s="3">
        <f>IF(AND(ISNUMBER(SEARCH("@",E3932)),ISNUMBER(SEARCH(".",E3932))),"OK","REVISAR")</f>
        <v>0</v>
      </c>
      <c r="Z3932" s="3">
        <f>IF(COUNTIF($A$2:$A$5001,A3932)&gt;1,"REVISAR","OK")</f>
        <v>0</v>
      </c>
    </row>
    <row r="3933">
      <c r="A3933" s="3">
        <v>3932</v>
      </c>
      <c r="B3933" s="4">
        <v>45748</v>
      </c>
      <c r="C3933" s="3" t="inlineStr">
        <is>
          <t>Martín Fernández</t>
        </is>
      </c>
      <c r="D3933" s="3" t="inlineStr">
        <is>
          <t>44581135</t>
        </is>
      </c>
      <c r="E3933" s="3" t="inlineStr">
        <is>
          <t>cliente629@yahoo.com</t>
        </is>
      </c>
      <c r="F3933" s="3" t="inlineStr">
        <is>
          <t>+54 9 2326 296317</t>
        </is>
      </c>
      <c r="G3933" s="3" t="inlineStr">
        <is>
          <t>san antonio de areco</t>
        </is>
      </c>
      <c r="H3933" s="3" t="inlineStr">
        <is>
          <t>Bs.As</t>
        </is>
      </c>
      <c r="I3933" s="3" t="inlineStr">
        <is>
          <t>Auriculares Bluetooth</t>
        </is>
      </c>
      <c r="J3933" s="3" t="inlineStr">
        <is>
          <t>Tecnología</t>
        </is>
      </c>
      <c r="K3933" s="3">
        <v>6</v>
      </c>
      <c r="L3933" s="5">
        <v>76434.35000000001</v>
      </c>
      <c r="M3933" s="3">
        <v>0</v>
      </c>
      <c r="N3933" s="5">
        <v>458606.1</v>
      </c>
      <c r="O3933" s="3" t="inlineStr">
        <is>
          <t>transf</t>
        </is>
      </c>
      <c r="P3933" s="3" t="inlineStr">
        <is>
          <t>Sin vendedor</t>
        </is>
      </c>
      <c r="Q3933" s="3" t="inlineStr">
        <is>
          <t>online</t>
        </is>
      </c>
      <c r="R3933" s="3" t="inlineStr">
        <is>
          <t>No aplica</t>
        </is>
      </c>
      <c r="S3933" s="3" t="inlineStr">
        <is>
          <t>OK</t>
        </is>
      </c>
      <c r="T3933" s="3">
        <f>IF(COUNTA(A3933:S3933)&lt;19,"REVISAR","OK")</f>
        <v>0</v>
      </c>
      <c r="U3933" s="3">
        <f>IF(ISNUMBER(B3933),"OK","REVISAR")</f>
        <v>0</v>
      </c>
      <c r="V3933" s="3">
        <f>IF(AND(ISNUMBER(K3933),K3933&gt;0,K3933&lt;50),"OK","REVISAR")</f>
        <v>0</v>
      </c>
      <c r="W3933" s="3">
        <f>IF(AND(ISNUMBER(L3933),L3933&gt;0,L3933&lt;1000000),"OK","REVISAR")</f>
        <v>0</v>
      </c>
      <c r="X3933" s="3">
        <f>IF(AND(ISNUMBER(K3933),ISNUMBER(L3933),ISNUMBER(M3933),ISNUMBER(N3933)),IF(ABS(N3933-(K3933*L3933*(1-M3933/100)))&gt;1,"REVISAR","OK"),"REVISAR")</f>
        <v>0</v>
      </c>
      <c r="Y3933" s="3">
        <f>IF(AND(ISNUMBER(SEARCH("@",E3933)),ISNUMBER(SEARCH(".",E3933))),"OK","REVISAR")</f>
        <v>0</v>
      </c>
      <c r="Z3933" s="3">
        <f>IF(COUNTIF($A$2:$A$5001,A3933)&gt;1,"REVISAR","OK")</f>
        <v>0</v>
      </c>
    </row>
    <row r="3934">
      <c r="A3934" s="3">
        <v>3933</v>
      </c>
      <c r="B3934" s="4">
        <v>45455</v>
      </c>
      <c r="D3934" s="3" t="inlineStr">
        <is>
          <t>31771338</t>
        </is>
      </c>
      <c r="E3934" s="3" t="inlineStr">
        <is>
          <t>cliente16@hotmail.com</t>
        </is>
      </c>
      <c r="F3934" s="3" t="inlineStr">
        <is>
          <t>+54 9 2326 165027</t>
        </is>
      </c>
      <c r="G3934" s="3" t="inlineStr">
        <is>
          <t>Mendoza</t>
        </is>
      </c>
      <c r="H3934" s="3" t="inlineStr">
        <is>
          <t>Buenos Aires</t>
        </is>
      </c>
      <c r="J3934" s="3" t="inlineStr">
        <is>
          <t>tecnologia</t>
        </is>
      </c>
      <c r="K3934" s="3">
        <v>2</v>
      </c>
      <c r="L3934" s="5">
        <v>62040.63</v>
      </c>
      <c r="M3934" s="3">
        <v>10</v>
      </c>
      <c r="N3934" s="5">
        <v>111673.13</v>
      </c>
      <c r="O3934" s="3" t="inlineStr">
        <is>
          <t>Tarjeta Débito</t>
        </is>
      </c>
      <c r="P3934" s="3" t="inlineStr">
        <is>
          <t>Benjamín</t>
        </is>
      </c>
      <c r="Q3934" s="3" t="inlineStr">
        <is>
          <t>local 1</t>
        </is>
      </c>
      <c r="R3934" s="3" t="inlineStr">
        <is>
          <t>Entregado</t>
        </is>
      </c>
      <c r="S3934" s="3" t="inlineStr">
        <is>
          <t>Dirección incompleta</t>
        </is>
      </c>
      <c r="T3934" s="3">
        <f>IF(COUNTA(A3934:S3934)&lt;19,"REVISAR","OK")</f>
        <v>0</v>
      </c>
      <c r="U3934" s="3">
        <f>IF(ISNUMBER(B3934),"OK","REVISAR")</f>
        <v>0</v>
      </c>
      <c r="V3934" s="3">
        <f>IF(AND(ISNUMBER(K3934),K3934&gt;0,K3934&lt;50),"OK","REVISAR")</f>
        <v>0</v>
      </c>
      <c r="W3934" s="3">
        <f>IF(AND(ISNUMBER(L3934),L3934&gt;0,L3934&lt;1000000),"OK","REVISAR")</f>
        <v>0</v>
      </c>
      <c r="X3934" s="3">
        <f>IF(AND(ISNUMBER(K3934),ISNUMBER(L3934),ISNUMBER(M3934),ISNUMBER(N3934)),IF(ABS(N3934-(K3934*L3934*(1-M3934/100)))&gt;1,"REVISAR","OK"),"REVISAR")</f>
        <v>0</v>
      </c>
      <c r="Y3934" s="3">
        <f>IF(AND(ISNUMBER(SEARCH("@",E3934)),ISNUMBER(SEARCH(".",E3934))),"OK","REVISAR")</f>
        <v>0</v>
      </c>
      <c r="Z3934" s="3">
        <f>IF(COUNTIF($A$2:$A$5001,A3934)&gt;1,"REVISAR","OK")</f>
        <v>0</v>
      </c>
    </row>
    <row r="3935">
      <c r="A3935" s="3">
        <v>3934</v>
      </c>
      <c r="D3935" s="3" t="inlineStr">
        <is>
          <t>42785130</t>
        </is>
      </c>
      <c r="E3935" s="3" t="inlineStr">
        <is>
          <t>cliente284@gmai.com</t>
        </is>
      </c>
      <c r="F3935" s="3" t="inlineStr">
        <is>
          <t>+54 9 2326 581506</t>
        </is>
      </c>
      <c r="G3935" s="3" t="inlineStr">
        <is>
          <t>Buenos Aires</t>
        </is>
      </c>
      <c r="I3935" s="3" t="inlineStr">
        <is>
          <t>Disco SSD 480GB</t>
        </is>
      </c>
      <c r="J3935" s="3" t="inlineStr">
        <is>
          <t>Tecnología</t>
        </is>
      </c>
      <c r="K3935" s="3">
        <v>3</v>
      </c>
      <c r="L3935" s="5">
        <v>9999999</v>
      </c>
      <c r="M3935" s="3">
        <v>0</v>
      </c>
      <c r="N3935" s="5">
        <v>29999997</v>
      </c>
      <c r="O3935" s="3" t="inlineStr">
        <is>
          <t>Efectivo</t>
        </is>
      </c>
      <c r="P3935" s="3" t="inlineStr">
        <is>
          <t>admin</t>
        </is>
      </c>
      <c r="Q3935" s="3" t="inlineStr">
        <is>
          <t>local 1</t>
        </is>
      </c>
      <c r="R3935" s="3" t="inlineStr">
        <is>
          <t>Pendiente</t>
        </is>
      </c>
      <c r="S3935" s="3" t="inlineStr">
        <is>
          <t>Dirección incompleta</t>
        </is>
      </c>
      <c r="T3935" s="3">
        <f>IF(COUNTA(A3935:S3935)&lt;19,"REVISAR","OK")</f>
        <v>0</v>
      </c>
      <c r="U3935" s="3">
        <f>IF(ISNUMBER(B3935),"OK","REVISAR")</f>
        <v>0</v>
      </c>
      <c r="V3935" s="3">
        <f>IF(AND(ISNUMBER(K3935),K3935&gt;0,K3935&lt;50),"OK","REVISAR")</f>
        <v>0</v>
      </c>
      <c r="W3935" s="3">
        <f>IF(AND(ISNUMBER(L3935),L3935&gt;0,L3935&lt;1000000),"OK","REVISAR")</f>
        <v>0</v>
      </c>
      <c r="X3935" s="3">
        <f>IF(AND(ISNUMBER(K3935),ISNUMBER(L3935),ISNUMBER(M3935),ISNUMBER(N3935)),IF(ABS(N3935-(K3935*L3935*(1-M3935/100)))&gt;1,"REVISAR","OK"),"REVISAR")</f>
        <v>0</v>
      </c>
      <c r="Y3935" s="3">
        <f>IF(AND(ISNUMBER(SEARCH("@",E3935)),ISNUMBER(SEARCH(".",E3935))),"OK","REVISAR")</f>
        <v>0</v>
      </c>
      <c r="Z3935" s="3">
        <f>IF(COUNTIF($A$2:$A$5001,A3935)&gt;1,"REVISAR","OK")</f>
        <v>0</v>
      </c>
    </row>
    <row r="3936">
      <c r="A3936" s="3">
        <v>3935</v>
      </c>
      <c r="B3936" s="4">
        <v>45760</v>
      </c>
      <c r="C3936" s="3" t="inlineStr">
        <is>
          <t>Juan Pérez</t>
        </is>
      </c>
      <c r="D3936" s="3" t="inlineStr">
        <is>
          <t>35280036</t>
        </is>
      </c>
      <c r="E3936" s="3" t="inlineStr">
        <is>
          <t>cliente154@gmai.com</t>
        </is>
      </c>
      <c r="F3936" s="3" t="inlineStr">
        <is>
          <t>+54 9 2326 167713</t>
        </is>
      </c>
      <c r="G3936" s="3" t="inlineStr">
        <is>
          <t>La Plata</t>
        </is>
      </c>
      <c r="H3936" s="3" t="inlineStr">
        <is>
          <t>Mendoza</t>
        </is>
      </c>
      <c r="I3936" s="3" t="inlineStr">
        <is>
          <t>Memoria RAM 8GB</t>
        </is>
      </c>
      <c r="J3936" s="3" t="inlineStr">
        <is>
          <t>Sin categoria</t>
        </is>
      </c>
      <c r="K3936" s="3">
        <v>7</v>
      </c>
      <c r="L3936" s="5">
        <v>81094.24000000001</v>
      </c>
      <c r="M3936" s="3">
        <v>0</v>
      </c>
      <c r="N3936" s="5">
        <v>567659.6800000001</v>
      </c>
      <c r="P3936" s="3" t="inlineStr">
        <is>
          <t>Sin vendedor</t>
        </is>
      </c>
      <c r="Q3936" s="3" t="inlineStr">
        <is>
          <t>Online</t>
        </is>
      </c>
      <c r="R3936" s="3" t="inlineStr">
        <is>
          <t>Cancelado</t>
        </is>
      </c>
      <c r="S3936" s="3" t="inlineStr">
        <is>
          <t>Duplicado probable</t>
        </is>
      </c>
      <c r="T3936" s="3">
        <f>IF(COUNTA(A3936:S3936)&lt;19,"REVISAR","OK")</f>
        <v>0</v>
      </c>
      <c r="U3936" s="3">
        <f>IF(ISNUMBER(B3936),"OK","REVISAR")</f>
        <v>0</v>
      </c>
      <c r="V3936" s="3">
        <f>IF(AND(ISNUMBER(K3936),K3936&gt;0,K3936&lt;50),"OK","REVISAR")</f>
        <v>0</v>
      </c>
      <c r="W3936" s="3">
        <f>IF(AND(ISNUMBER(L3936),L3936&gt;0,L3936&lt;1000000),"OK","REVISAR")</f>
        <v>0</v>
      </c>
      <c r="X3936" s="3">
        <f>IF(AND(ISNUMBER(K3936),ISNUMBER(L3936),ISNUMBER(M3936),ISNUMBER(N3936)),IF(ABS(N3936-(K3936*L3936*(1-M3936/100)))&gt;1,"REVISAR","OK"),"REVISAR")</f>
        <v>0</v>
      </c>
      <c r="Y3936" s="3">
        <f>IF(AND(ISNUMBER(SEARCH("@",E3936)),ISNUMBER(SEARCH(".",E3936))),"OK","REVISAR")</f>
        <v>0</v>
      </c>
      <c r="Z3936" s="3">
        <f>IF(COUNTIF($A$2:$A$5001,A3936)&gt;1,"REVISAR","OK")</f>
        <v>0</v>
      </c>
    </row>
    <row r="3937">
      <c r="A3937" s="3">
        <v>3936</v>
      </c>
      <c r="B3937" s="4">
        <v>45331</v>
      </c>
      <c r="C3937" s="3" t="inlineStr">
        <is>
          <t>Carlos López</t>
        </is>
      </c>
      <c r="D3937" s="3" t="inlineStr">
        <is>
          <t>39199704</t>
        </is>
      </c>
      <c r="E3937" s="3" t="inlineStr">
        <is>
          <t>cliente548@hotmial.com</t>
        </is>
      </c>
      <c r="F3937" s="3" t="inlineStr">
        <is>
          <t>+54 9 2326 159434</t>
        </is>
      </c>
      <c r="G3937" s="3" t="inlineStr">
        <is>
          <t>CABA</t>
        </is>
      </c>
      <c r="H3937" s="3" t="inlineStr">
        <is>
          <t>Mendoza</t>
        </is>
      </c>
      <c r="I3937" s="3" t="inlineStr">
        <is>
          <t>Memoria RAM 8GB</t>
        </is>
      </c>
      <c r="J3937" s="3" t="inlineStr">
        <is>
          <t>Audio</t>
        </is>
      </c>
      <c r="K3937" s="3">
        <v>3</v>
      </c>
      <c r="L3937" s="5">
        <v>132038.23</v>
      </c>
      <c r="M3937" s="3">
        <v>5</v>
      </c>
      <c r="N3937" s="5">
        <v>376308.96</v>
      </c>
      <c r="Q3937" s="3" t="inlineStr">
        <is>
          <t>Centro</t>
        </is>
      </c>
      <c r="R3937" s="3" t="inlineStr">
        <is>
          <t>Pendiente</t>
        </is>
      </c>
      <c r="S3937" s="3" t="inlineStr">
        <is>
          <t>OK</t>
        </is>
      </c>
      <c r="T3937" s="3">
        <f>IF(COUNTA(A3937:S3937)&lt;19,"REVISAR","OK")</f>
        <v>0</v>
      </c>
      <c r="U3937" s="3">
        <f>IF(ISNUMBER(B3937),"OK","REVISAR")</f>
        <v>0</v>
      </c>
      <c r="V3937" s="3">
        <f>IF(AND(ISNUMBER(K3937),K3937&gt;0,K3937&lt;50),"OK","REVISAR")</f>
        <v>0</v>
      </c>
      <c r="W3937" s="3">
        <f>IF(AND(ISNUMBER(L3937),L3937&gt;0,L3937&lt;1000000),"OK","REVISAR")</f>
        <v>0</v>
      </c>
      <c r="X3937" s="3">
        <f>IF(AND(ISNUMBER(K3937),ISNUMBER(L3937),ISNUMBER(M3937),ISNUMBER(N3937)),IF(ABS(N3937-(K3937*L3937*(1-M3937/100)))&gt;1,"REVISAR","OK"),"REVISAR")</f>
        <v>0</v>
      </c>
      <c r="Y3937" s="3">
        <f>IF(AND(ISNUMBER(SEARCH("@",E3937)),ISNUMBER(SEARCH(".",E3937))),"OK","REVISAR")</f>
        <v>0</v>
      </c>
      <c r="Z3937" s="3">
        <f>IF(COUNTIF($A$2:$A$5001,A3937)&gt;1,"REVISAR","OK")</f>
        <v>0</v>
      </c>
    </row>
    <row r="3938">
      <c r="A3938" s="3">
        <v>3937</v>
      </c>
      <c r="B3938" s="4">
        <v>45669</v>
      </c>
      <c r="C3938" s="3" t="inlineStr">
        <is>
          <t>Carlos López</t>
        </is>
      </c>
      <c r="D3938" s="3" t="inlineStr">
        <is>
          <t>28814815</t>
        </is>
      </c>
      <c r="E3938" s="3" t="inlineStr">
        <is>
          <t>cliente425@</t>
        </is>
      </c>
      <c r="F3938" s="3" t="inlineStr">
        <is>
          <t>+54 9 2326 304353</t>
        </is>
      </c>
      <c r="G3938" s="3" t="inlineStr">
        <is>
          <t>Rosario</t>
        </is>
      </c>
      <c r="H3938" s="3" t="inlineStr">
        <is>
          <t>buenos aires</t>
        </is>
      </c>
      <c r="I3938" s="3" t="inlineStr">
        <is>
          <t>Notebook 15</t>
        </is>
      </c>
      <c r="K3938" s="3">
        <v>7</v>
      </c>
      <c r="L3938" s="5">
        <v>175654.78</v>
      </c>
      <c r="M3938" s="3">
        <v>0</v>
      </c>
      <c r="N3938" s="5">
        <v>1229583.46</v>
      </c>
      <c r="O3938" s="3" t="inlineStr">
        <is>
          <t>Tarjeta Débito</t>
        </is>
      </c>
      <c r="Q3938" s="3" t="inlineStr">
        <is>
          <t>Local 1</t>
        </is>
      </c>
      <c r="R3938" s="3" t="inlineStr">
        <is>
          <t>Cancelado</t>
        </is>
      </c>
      <c r="S3938" s="3" t="inlineStr">
        <is>
          <t>Dirección incompleta</t>
        </is>
      </c>
      <c r="T3938" s="3">
        <f>IF(COUNTA(A3938:S3938)&lt;19,"REVISAR","OK")</f>
        <v>0</v>
      </c>
      <c r="U3938" s="3">
        <f>IF(ISNUMBER(B3938),"OK","REVISAR")</f>
        <v>0</v>
      </c>
      <c r="V3938" s="3">
        <f>IF(AND(ISNUMBER(K3938),K3938&gt;0,K3938&lt;50),"OK","REVISAR")</f>
        <v>0</v>
      </c>
      <c r="W3938" s="3">
        <f>IF(AND(ISNUMBER(L3938),L3938&gt;0,L3938&lt;1000000),"OK","REVISAR")</f>
        <v>0</v>
      </c>
      <c r="X3938" s="3">
        <f>IF(AND(ISNUMBER(K3938),ISNUMBER(L3938),ISNUMBER(M3938),ISNUMBER(N3938)),IF(ABS(N3938-(K3938*L3938*(1-M3938/100)))&gt;1,"REVISAR","OK"),"REVISAR")</f>
        <v>0</v>
      </c>
      <c r="Y3938" s="3">
        <f>IF(AND(ISNUMBER(SEARCH("@",E3938)),ISNUMBER(SEARCH(".",E3938))),"OK","REVISAR")</f>
        <v>0</v>
      </c>
      <c r="Z3938" s="3">
        <f>IF(COUNTIF($A$2:$A$5001,A3938)&gt;1,"REVISAR","OK")</f>
        <v>0</v>
      </c>
    </row>
    <row r="3939">
      <c r="A3939" s="3">
        <v>3938</v>
      </c>
      <c r="B3939" s="4">
        <v>45628</v>
      </c>
      <c r="E3939" s="3" t="inlineStr">
        <is>
          <t>cliente495@hotmial.com</t>
        </is>
      </c>
      <c r="F3939" s="3" t="inlineStr">
        <is>
          <t>+54 9 2326 839934</t>
        </is>
      </c>
      <c r="G3939" s="3" t="inlineStr">
        <is>
          <t>Capital Federal</t>
        </is>
      </c>
      <c r="H3939" s="3" t="inlineStr">
        <is>
          <t>Córdoba</t>
        </is>
      </c>
      <c r="I3939" s="3" t="inlineStr">
        <is>
          <t>Webcam HD</t>
        </is>
      </c>
      <c r="J3939" s="3" t="inlineStr">
        <is>
          <t>Hogar</t>
        </is>
      </c>
      <c r="K3939" s="3">
        <v>2</v>
      </c>
      <c r="L3939" s="5">
        <v>114394.04</v>
      </c>
      <c r="M3939" s="3">
        <v>15</v>
      </c>
      <c r="N3939" s="5">
        <v>194469.87</v>
      </c>
      <c r="O3939" s="3" t="inlineStr">
        <is>
          <t>Transferencia</t>
        </is>
      </c>
      <c r="P3939" s="3" t="inlineStr">
        <is>
          <t>Sofía</t>
        </is>
      </c>
      <c r="R3939" s="3" t="inlineStr">
        <is>
          <t>Cancelado</t>
        </is>
      </c>
      <c r="T3939" s="3">
        <f>IF(COUNTA(A3939:S3939)&lt;19,"REVISAR","OK")</f>
        <v>0</v>
      </c>
      <c r="U3939" s="3">
        <f>IF(ISNUMBER(B3939),"OK","REVISAR")</f>
        <v>0</v>
      </c>
      <c r="V3939" s="3">
        <f>IF(AND(ISNUMBER(K3939),K3939&gt;0,K3939&lt;50),"OK","REVISAR")</f>
        <v>0</v>
      </c>
      <c r="W3939" s="3">
        <f>IF(AND(ISNUMBER(L3939),L3939&gt;0,L3939&lt;1000000),"OK","REVISAR")</f>
        <v>0</v>
      </c>
      <c r="X3939" s="3">
        <f>IF(AND(ISNUMBER(K3939),ISNUMBER(L3939),ISNUMBER(M3939),ISNUMBER(N3939)),IF(ABS(N3939-(K3939*L3939*(1-M3939/100)))&gt;1,"REVISAR","OK"),"REVISAR")</f>
        <v>0</v>
      </c>
      <c r="Y3939" s="3">
        <f>IF(AND(ISNUMBER(SEARCH("@",E3939)),ISNUMBER(SEARCH(".",E3939))),"OK","REVISAR")</f>
        <v>0</v>
      </c>
      <c r="Z3939" s="3">
        <f>IF(COUNTIF($A$2:$A$5001,A3939)&gt;1,"REVISAR","OK")</f>
        <v>0</v>
      </c>
    </row>
    <row r="3940">
      <c r="A3940" s="3">
        <v>3939</v>
      </c>
      <c r="B3940" s="4">
        <v>45611</v>
      </c>
      <c r="C3940" s="3" t="inlineStr">
        <is>
          <t>Lucas Rodríguez</t>
        </is>
      </c>
      <c r="D3940" s="3" t="inlineStr">
        <is>
          <t>21691391</t>
        </is>
      </c>
      <c r="E3940" s="3" t="inlineStr">
        <is>
          <t>cliente576@hotmail.com</t>
        </is>
      </c>
      <c r="F3940" s="3" t="inlineStr">
        <is>
          <t>+54 9 2326 874968</t>
        </is>
      </c>
      <c r="H3940" s="3" t="inlineStr">
        <is>
          <t>CABA</t>
        </is>
      </c>
      <c r="I3940" s="3" t="inlineStr">
        <is>
          <t>Cargador rápido</t>
        </is>
      </c>
      <c r="J3940" s="3" t="inlineStr">
        <is>
          <t>Periféricos</t>
        </is>
      </c>
      <c r="K3940" s="3">
        <v>6</v>
      </c>
      <c r="L3940" s="5">
        <v>147223.94</v>
      </c>
      <c r="M3940" s="3">
        <v>0</v>
      </c>
      <c r="N3940" s="5">
        <v>883343.64</v>
      </c>
      <c r="O3940" s="3" t="inlineStr">
        <is>
          <t>Tarjeta Débito</t>
        </is>
      </c>
      <c r="P3940" s="3" t="inlineStr">
        <is>
          <t>Sin vendedor</t>
        </is>
      </c>
      <c r="Q3940" s="3" t="inlineStr">
        <is>
          <t>Sucursal Centro</t>
        </is>
      </c>
      <c r="R3940" s="3" t="inlineStr">
        <is>
          <t>entregado</t>
        </is>
      </c>
      <c r="S3940" s="3" t="inlineStr">
        <is>
          <t>Dirección incompleta</t>
        </is>
      </c>
      <c r="T3940" s="3">
        <f>IF(COUNTA(A3940:S3940)&lt;19,"REVISAR","OK")</f>
        <v>0</v>
      </c>
      <c r="U3940" s="3">
        <f>IF(ISNUMBER(B3940),"OK","REVISAR")</f>
        <v>0</v>
      </c>
      <c r="V3940" s="3">
        <f>IF(AND(ISNUMBER(K3940),K3940&gt;0,K3940&lt;50),"OK","REVISAR")</f>
        <v>0</v>
      </c>
      <c r="W3940" s="3">
        <f>IF(AND(ISNUMBER(L3940),L3940&gt;0,L3940&lt;1000000),"OK","REVISAR")</f>
        <v>0</v>
      </c>
      <c r="X3940" s="3">
        <f>IF(AND(ISNUMBER(K3940),ISNUMBER(L3940),ISNUMBER(M3940),ISNUMBER(N3940)),IF(ABS(N3940-(K3940*L3940*(1-M3940/100)))&gt;1,"REVISAR","OK"),"REVISAR")</f>
        <v>0</v>
      </c>
      <c r="Y3940" s="3">
        <f>IF(AND(ISNUMBER(SEARCH("@",E3940)),ISNUMBER(SEARCH(".",E3940))),"OK","REVISAR")</f>
        <v>0</v>
      </c>
      <c r="Z3940" s="3">
        <f>IF(COUNTIF($A$2:$A$5001,A3940)&gt;1,"REVISAR","OK")</f>
        <v>0</v>
      </c>
    </row>
    <row r="3941">
      <c r="A3941" s="3">
        <v>3940</v>
      </c>
      <c r="B3941" s="4">
        <v>45420</v>
      </c>
      <c r="D3941" s="3" t="inlineStr">
        <is>
          <t>43703259</t>
        </is>
      </c>
      <c r="E3941" s="3" t="inlineStr">
        <is>
          <t>cliente619@hotmial.com</t>
        </is>
      </c>
      <c r="F3941" s="3" t="inlineStr">
        <is>
          <t>+54 9 2326 688528</t>
        </is>
      </c>
      <c r="G3941" s="3" t="inlineStr">
        <is>
          <t>S. A. de Areco</t>
        </is>
      </c>
      <c r="H3941" s="3" t="inlineStr">
        <is>
          <t>Bs.As</t>
        </is>
      </c>
      <c r="I3941" s="3" t="inlineStr">
        <is>
          <t>Silla gamer</t>
        </is>
      </c>
      <c r="J3941" s="3" t="inlineStr">
        <is>
          <t>Tecnologia</t>
        </is>
      </c>
      <c r="K3941" s="3">
        <v>4</v>
      </c>
      <c r="L3941" s="5">
        <v>75166.88</v>
      </c>
      <c r="M3941" s="3">
        <v>5</v>
      </c>
      <c r="O3941" s="3" t="inlineStr">
        <is>
          <t>efectivo</t>
        </is>
      </c>
      <c r="R3941" s="3" t="inlineStr">
        <is>
          <t>entregado</t>
        </is>
      </c>
      <c r="T3941" s="3">
        <f>IF(COUNTA(A3941:S3941)&lt;19,"REVISAR","OK")</f>
        <v>0</v>
      </c>
      <c r="U3941" s="3">
        <f>IF(ISNUMBER(B3941),"OK","REVISAR")</f>
        <v>0</v>
      </c>
      <c r="V3941" s="3">
        <f>IF(AND(ISNUMBER(K3941),K3941&gt;0,K3941&lt;50),"OK","REVISAR")</f>
        <v>0</v>
      </c>
      <c r="W3941" s="3">
        <f>IF(AND(ISNUMBER(L3941),L3941&gt;0,L3941&lt;1000000),"OK","REVISAR")</f>
        <v>0</v>
      </c>
      <c r="X3941" s="3">
        <f>IF(AND(ISNUMBER(K3941),ISNUMBER(L3941),ISNUMBER(M3941),ISNUMBER(N3941)),IF(ABS(N3941-(K3941*L3941*(1-M3941/100)))&gt;1,"REVISAR","OK"),"REVISAR")</f>
        <v>0</v>
      </c>
      <c r="Y3941" s="3">
        <f>IF(AND(ISNUMBER(SEARCH("@",E3941)),ISNUMBER(SEARCH(".",E3941))),"OK","REVISAR")</f>
        <v>0</v>
      </c>
      <c r="Z3941" s="3">
        <f>IF(COUNTIF($A$2:$A$5001,A3941)&gt;1,"REVISAR","OK")</f>
        <v>0</v>
      </c>
    </row>
    <row r="3942">
      <c r="A3942" s="3">
        <v>3941</v>
      </c>
      <c r="B3942" s="4">
        <v>45723</v>
      </c>
      <c r="C3942" s="3" t="inlineStr">
        <is>
          <t>Cliente Sin Nombre</t>
        </is>
      </c>
      <c r="D3942" s="3" t="inlineStr">
        <is>
          <t>38604026</t>
        </is>
      </c>
      <c r="E3942" s="3" t="inlineStr">
        <is>
          <t>cliente418@gmail.com</t>
        </is>
      </c>
      <c r="F3942" s="3" t="inlineStr">
        <is>
          <t>+54 9 2326 403877</t>
        </is>
      </c>
      <c r="H3942" s="3" t="inlineStr">
        <is>
          <t>Cordoba</t>
        </is>
      </c>
      <c r="I3942" s="3" t="inlineStr">
        <is>
          <t>Mouse gamer</t>
        </is>
      </c>
      <c r="J3942" s="3" t="inlineStr">
        <is>
          <t>Accesorios</t>
        </is>
      </c>
      <c r="K3942" s="3">
        <v>7</v>
      </c>
      <c r="L3942" s="5">
        <v>4121.37</v>
      </c>
      <c r="M3942" s="3">
        <v>25</v>
      </c>
      <c r="N3942" s="5">
        <v>21637.19</v>
      </c>
      <c r="O3942" s="3" t="inlineStr">
        <is>
          <t>Transferencia</t>
        </is>
      </c>
      <c r="P3942" s="3" t="inlineStr">
        <is>
          <t>Isaías</t>
        </is>
      </c>
      <c r="Q3942" s="3" t="inlineStr">
        <is>
          <t>Local 1</t>
        </is>
      </c>
      <c r="R3942" s="3" t="inlineStr">
        <is>
          <t>Pendiente</t>
        </is>
      </c>
      <c r="S3942" s="3" t="inlineStr">
        <is>
          <t>Pago a confirmar</t>
        </is>
      </c>
      <c r="T3942" s="3">
        <f>IF(COUNTA(A3942:S3942)&lt;19,"REVISAR","OK")</f>
        <v>0</v>
      </c>
      <c r="U3942" s="3">
        <f>IF(ISNUMBER(B3942),"OK","REVISAR")</f>
        <v>0</v>
      </c>
      <c r="V3942" s="3">
        <f>IF(AND(ISNUMBER(K3942),K3942&gt;0,K3942&lt;50),"OK","REVISAR")</f>
        <v>0</v>
      </c>
      <c r="W3942" s="3">
        <f>IF(AND(ISNUMBER(L3942),L3942&gt;0,L3942&lt;1000000),"OK","REVISAR")</f>
        <v>0</v>
      </c>
      <c r="X3942" s="3">
        <f>IF(AND(ISNUMBER(K3942),ISNUMBER(L3942),ISNUMBER(M3942),ISNUMBER(N3942)),IF(ABS(N3942-(K3942*L3942*(1-M3942/100)))&gt;1,"REVISAR","OK"),"REVISAR")</f>
        <v>0</v>
      </c>
      <c r="Y3942" s="3">
        <f>IF(AND(ISNUMBER(SEARCH("@",E3942)),ISNUMBER(SEARCH(".",E3942))),"OK","REVISAR")</f>
        <v>0</v>
      </c>
      <c r="Z3942" s="3">
        <f>IF(COUNTIF($A$2:$A$5001,A3942)&gt;1,"REVISAR","OK")</f>
        <v>0</v>
      </c>
    </row>
    <row r="3943">
      <c r="A3943" s="3">
        <v>3942</v>
      </c>
      <c r="B3943" s="4">
        <v>45585</v>
      </c>
      <c r="C3943" s="3" t="inlineStr">
        <is>
          <t>Cliente Sin Nombre</t>
        </is>
      </c>
      <c r="D3943" s="3" t="inlineStr">
        <is>
          <t>40605128</t>
        </is>
      </c>
      <c r="E3943" s="3" t="inlineStr">
        <is>
          <t>cliente514@outlook.com</t>
        </is>
      </c>
      <c r="F3943" s="3" t="inlineStr">
        <is>
          <t>+54 9 2326 356122</t>
        </is>
      </c>
      <c r="G3943" s="3" t="inlineStr">
        <is>
          <t>S. A. de Areco</t>
        </is>
      </c>
      <c r="H3943" s="3" t="inlineStr">
        <is>
          <t>Cordoba</t>
        </is>
      </c>
      <c r="I3943" s="3" t="inlineStr">
        <is>
          <t>Disco SSD 480GB</t>
        </is>
      </c>
      <c r="J3943" s="3" t="inlineStr">
        <is>
          <t>Tecnología</t>
        </is>
      </c>
      <c r="K3943" s="3">
        <v>1</v>
      </c>
      <c r="L3943" s="5">
        <v>132218.96</v>
      </c>
      <c r="M3943" s="3">
        <v>5</v>
      </c>
      <c r="N3943" s="5">
        <v>125608.01</v>
      </c>
      <c r="O3943" s="3" t="inlineStr">
        <is>
          <t>Mercado Pago</t>
        </is>
      </c>
      <c r="P3943" s="3" t="inlineStr">
        <is>
          <t>Sofía</t>
        </is>
      </c>
      <c r="Q3943" s="3" t="inlineStr">
        <is>
          <t>Norte</t>
        </is>
      </c>
      <c r="R3943" s="3" t="inlineStr">
        <is>
          <t>Pendiente</t>
        </is>
      </c>
      <c r="S3943" s="3" t="inlineStr">
        <is>
          <t>Cliente reclama demora</t>
        </is>
      </c>
      <c r="T3943" s="3">
        <f>IF(COUNTA(A3943:S3943)&lt;19,"REVISAR","OK")</f>
        <v>0</v>
      </c>
      <c r="U3943" s="3">
        <f>IF(ISNUMBER(B3943),"OK","REVISAR")</f>
        <v>0</v>
      </c>
      <c r="V3943" s="3">
        <f>IF(AND(ISNUMBER(K3943),K3943&gt;0,K3943&lt;50),"OK","REVISAR")</f>
        <v>0</v>
      </c>
      <c r="W3943" s="3">
        <f>IF(AND(ISNUMBER(L3943),L3943&gt;0,L3943&lt;1000000),"OK","REVISAR")</f>
        <v>0</v>
      </c>
      <c r="X3943" s="3">
        <f>IF(AND(ISNUMBER(K3943),ISNUMBER(L3943),ISNUMBER(M3943),ISNUMBER(N3943)),IF(ABS(N3943-(K3943*L3943*(1-M3943/100)))&gt;1,"REVISAR","OK"),"REVISAR")</f>
        <v>0</v>
      </c>
      <c r="Y3943" s="3">
        <f>IF(AND(ISNUMBER(SEARCH("@",E3943)),ISNUMBER(SEARCH(".",E3943))),"OK","REVISAR")</f>
        <v>0</v>
      </c>
      <c r="Z3943" s="3">
        <f>IF(COUNTIF($A$2:$A$5001,A3943)&gt;1,"REVISAR","OK")</f>
        <v>0</v>
      </c>
    </row>
    <row r="3944">
      <c r="A3944" s="3">
        <v>3943</v>
      </c>
      <c r="B3944" s="4">
        <v>45611</v>
      </c>
      <c r="C3944" s="3" t="inlineStr">
        <is>
          <t>Camila Torres</t>
        </is>
      </c>
      <c r="D3944" s="3" t="inlineStr">
        <is>
          <t>26039002</t>
        </is>
      </c>
      <c r="E3944" s="3" t="inlineStr">
        <is>
          <t>cliente163@sinmail</t>
        </is>
      </c>
      <c r="F3944" s="3" t="inlineStr">
        <is>
          <t>+54 9 2326 924571</t>
        </is>
      </c>
      <c r="G3944" s="3" t="inlineStr">
        <is>
          <t>CABA</t>
        </is>
      </c>
      <c r="I3944" s="3" t="inlineStr">
        <is>
          <t>Mouse gamer</t>
        </is>
      </c>
      <c r="K3944" s="3">
        <v>7</v>
      </c>
      <c r="L3944" s="5">
        <v>9999999</v>
      </c>
      <c r="M3944" s="3">
        <v>15</v>
      </c>
      <c r="N3944" s="5">
        <v>59499994.05</v>
      </c>
      <c r="O3944" s="3" t="inlineStr">
        <is>
          <t>tarjeta credito</t>
        </is>
      </c>
      <c r="R3944" s="3" t="inlineStr">
        <is>
          <t>Pendiente</t>
        </is>
      </c>
      <c r="S3944" s="3" t="inlineStr">
        <is>
          <t>Pago a confirmar</t>
        </is>
      </c>
      <c r="T3944" s="3">
        <f>IF(COUNTA(A3944:S3944)&lt;19,"REVISAR","OK")</f>
        <v>0</v>
      </c>
      <c r="U3944" s="3">
        <f>IF(ISNUMBER(B3944),"OK","REVISAR")</f>
        <v>0</v>
      </c>
      <c r="V3944" s="3">
        <f>IF(AND(ISNUMBER(K3944),K3944&gt;0,K3944&lt;50),"OK","REVISAR")</f>
        <v>0</v>
      </c>
      <c r="W3944" s="3">
        <f>IF(AND(ISNUMBER(L3944),L3944&gt;0,L3944&lt;1000000),"OK","REVISAR")</f>
        <v>0</v>
      </c>
      <c r="X3944" s="3">
        <f>IF(AND(ISNUMBER(K3944),ISNUMBER(L3944),ISNUMBER(M3944),ISNUMBER(N3944)),IF(ABS(N3944-(K3944*L3944*(1-M3944/100)))&gt;1,"REVISAR","OK"),"REVISAR")</f>
        <v>0</v>
      </c>
      <c r="Y3944" s="3">
        <f>IF(AND(ISNUMBER(SEARCH("@",E3944)),ISNUMBER(SEARCH(".",E3944))),"OK","REVISAR")</f>
        <v>0</v>
      </c>
      <c r="Z3944" s="3">
        <f>IF(COUNTIF($A$2:$A$5001,A3944)&gt;1,"REVISAR","OK")</f>
        <v>0</v>
      </c>
    </row>
    <row r="3945">
      <c r="A3945" s="3">
        <v>3944</v>
      </c>
      <c r="B3945" s="4">
        <v>45770</v>
      </c>
      <c r="C3945" s="3" t="inlineStr">
        <is>
          <t>Valentina Díaz</t>
        </is>
      </c>
      <c r="D3945" s="3" t="inlineStr">
        <is>
          <t>42359261</t>
        </is>
      </c>
      <c r="E3945" s="3" t="inlineStr">
        <is>
          <t>cliente632@sinmail</t>
        </is>
      </c>
      <c r="F3945" s="3" t="inlineStr">
        <is>
          <t>sin telefono</t>
        </is>
      </c>
      <c r="G3945" s="3" t="inlineStr">
        <is>
          <t>S. A. de Areco</t>
        </is>
      </c>
      <c r="H3945" s="3" t="inlineStr">
        <is>
          <t>Córdoba</t>
        </is>
      </c>
      <c r="I3945" s="3" t="inlineStr">
        <is>
          <t>Mouse gamer</t>
        </is>
      </c>
      <c r="J3945" s="3" t="inlineStr">
        <is>
          <t>Accesorios</t>
        </is>
      </c>
      <c r="K3945" s="3">
        <v>4</v>
      </c>
      <c r="L3945" s="5">
        <v>38472.24</v>
      </c>
      <c r="M3945" s="3">
        <v>0</v>
      </c>
      <c r="N3945" s="5">
        <v>153888.96</v>
      </c>
      <c r="O3945" s="3" t="inlineStr">
        <is>
          <t>Cheque</t>
        </is>
      </c>
      <c r="P3945" s="3" t="inlineStr">
        <is>
          <t>Sofía</t>
        </is>
      </c>
      <c r="Q3945" s="3" t="inlineStr">
        <is>
          <t>Sucursal Norte</t>
        </is>
      </c>
      <c r="R3945" s="3" t="inlineStr">
        <is>
          <t>En camino</t>
        </is>
      </c>
      <c r="S3945" s="3" t="inlineStr">
        <is>
          <t>sin observaciones</t>
        </is>
      </c>
      <c r="T3945" s="3">
        <f>IF(COUNTA(A3945:S3945)&lt;19,"REVISAR","OK")</f>
        <v>0</v>
      </c>
      <c r="U3945" s="3">
        <f>IF(ISNUMBER(B3945),"OK","REVISAR")</f>
        <v>0</v>
      </c>
      <c r="V3945" s="3">
        <f>IF(AND(ISNUMBER(K3945),K3945&gt;0,K3945&lt;50),"OK","REVISAR")</f>
        <v>0</v>
      </c>
      <c r="W3945" s="3">
        <f>IF(AND(ISNUMBER(L3945),L3945&gt;0,L3945&lt;1000000),"OK","REVISAR")</f>
        <v>0</v>
      </c>
      <c r="X3945" s="3">
        <f>IF(AND(ISNUMBER(K3945),ISNUMBER(L3945),ISNUMBER(M3945),ISNUMBER(N3945)),IF(ABS(N3945-(K3945*L3945*(1-M3945/100)))&gt;1,"REVISAR","OK"),"REVISAR")</f>
        <v>0</v>
      </c>
      <c r="Y3945" s="3">
        <f>IF(AND(ISNUMBER(SEARCH("@",E3945)),ISNUMBER(SEARCH(".",E3945))),"OK","REVISAR")</f>
        <v>0</v>
      </c>
      <c r="Z3945" s="3">
        <f>IF(COUNTIF($A$2:$A$5001,A3945)&gt;1,"REVISAR","OK")</f>
        <v>0</v>
      </c>
    </row>
    <row r="3946">
      <c r="A3946" s="3">
        <v>3945</v>
      </c>
      <c r="B3946" s="4">
        <v>45420</v>
      </c>
      <c r="C3946" s="3" t="inlineStr">
        <is>
          <t>Sofía García</t>
        </is>
      </c>
      <c r="D3946" s="3" t="inlineStr">
        <is>
          <t>28161221</t>
        </is>
      </c>
      <c r="E3946" s="3" t="inlineStr">
        <is>
          <t>cliente894@gmail.com</t>
        </is>
      </c>
      <c r="G3946" s="3" t="inlineStr">
        <is>
          <t>Capital Federal</t>
        </is>
      </c>
      <c r="H3946" s="3" t="inlineStr">
        <is>
          <t>CABA</t>
        </is>
      </c>
      <c r="J3946" s="3" t="inlineStr">
        <is>
          <t>Sin categoria</t>
        </is>
      </c>
      <c r="K3946" s="3">
        <v>5</v>
      </c>
      <c r="L3946" s="5">
        <v>71712.07000000001</v>
      </c>
      <c r="M3946" s="3">
        <v>10</v>
      </c>
      <c r="N3946" s="5">
        <v>322704.32</v>
      </c>
      <c r="O3946" s="3" t="inlineStr">
        <is>
          <t>MercadoPago</t>
        </is>
      </c>
      <c r="P3946" s="3" t="inlineStr">
        <is>
          <t>admin</t>
        </is>
      </c>
      <c r="Q3946" s="3" t="inlineStr">
        <is>
          <t>Sucursal Centro</t>
        </is>
      </c>
      <c r="S3946" s="3" t="inlineStr">
        <is>
          <t>Duplicado probable</t>
        </is>
      </c>
      <c r="T3946" s="3">
        <f>IF(COUNTA(A3946:S3946)&lt;19,"REVISAR","OK")</f>
        <v>0</v>
      </c>
      <c r="U3946" s="3">
        <f>IF(ISNUMBER(B3946),"OK","REVISAR")</f>
        <v>0</v>
      </c>
      <c r="V3946" s="3">
        <f>IF(AND(ISNUMBER(K3946),K3946&gt;0,K3946&lt;50),"OK","REVISAR")</f>
        <v>0</v>
      </c>
      <c r="W3946" s="3">
        <f>IF(AND(ISNUMBER(L3946),L3946&gt;0,L3946&lt;1000000),"OK","REVISAR")</f>
        <v>0</v>
      </c>
      <c r="X3946" s="3">
        <f>IF(AND(ISNUMBER(K3946),ISNUMBER(L3946),ISNUMBER(M3946),ISNUMBER(N3946)),IF(ABS(N3946-(K3946*L3946*(1-M3946/100)))&gt;1,"REVISAR","OK"),"REVISAR")</f>
        <v>0</v>
      </c>
      <c r="Y3946" s="3">
        <f>IF(AND(ISNUMBER(SEARCH("@",E3946)),ISNUMBER(SEARCH(".",E3946))),"OK","REVISAR")</f>
        <v>0</v>
      </c>
      <c r="Z3946" s="3">
        <f>IF(COUNTIF($A$2:$A$5001,A3946)&gt;1,"REVISAR","OK")</f>
        <v>0</v>
      </c>
    </row>
    <row r="3947">
      <c r="A3947" s="3">
        <v>2764</v>
      </c>
      <c r="B3947" s="4">
        <v>45554</v>
      </c>
      <c r="C3947" s="3" t="inlineStr">
        <is>
          <t>Camila Torres</t>
        </is>
      </c>
      <c r="D3947" s="3" t="inlineStr">
        <is>
          <t>22659153</t>
        </is>
      </c>
      <c r="F3947" s="3" t="inlineStr">
        <is>
          <t>+54 9 2326 602446</t>
        </is>
      </c>
      <c r="G3947" s="3" t="inlineStr">
        <is>
          <t>Buenos Aires</t>
        </is>
      </c>
      <c r="H3947" s="3" t="inlineStr">
        <is>
          <t>Buenos Aires</t>
        </is>
      </c>
      <c r="I3947" s="3" t="inlineStr">
        <is>
          <t>Disco SSD 480GB</t>
        </is>
      </c>
      <c r="J3947" s="3" t="inlineStr">
        <is>
          <t>Periféricos</t>
        </is>
      </c>
      <c r="K3947" s="3">
        <v>3</v>
      </c>
      <c r="L3947" s="5">
        <v>58301.61</v>
      </c>
      <c r="M3947" s="3">
        <v>10</v>
      </c>
      <c r="N3947" s="5">
        <v>157414.35</v>
      </c>
      <c r="O3947" s="3" t="inlineStr">
        <is>
          <t>Efectivo</t>
        </is>
      </c>
      <c r="P3947" s="3" t="inlineStr">
        <is>
          <t>Sofía</t>
        </is>
      </c>
      <c r="R3947" s="3" t="inlineStr">
        <is>
          <t>En camino</t>
        </is>
      </c>
      <c r="S3947" s="3" t="inlineStr">
        <is>
          <t>Dirección incompleta</t>
        </is>
      </c>
      <c r="T3947" s="3">
        <f>IF(COUNTA(A3947:S3947)&lt;19,"REVISAR","OK")</f>
        <v>0</v>
      </c>
      <c r="U3947" s="3">
        <f>IF(ISNUMBER(B3947),"OK","REVISAR")</f>
        <v>0</v>
      </c>
      <c r="V3947" s="3">
        <f>IF(AND(ISNUMBER(K3947),K3947&gt;0,K3947&lt;50),"OK","REVISAR")</f>
        <v>0</v>
      </c>
      <c r="W3947" s="3">
        <f>IF(AND(ISNUMBER(L3947),L3947&gt;0,L3947&lt;1000000),"OK","REVISAR")</f>
        <v>0</v>
      </c>
      <c r="X3947" s="3">
        <f>IF(AND(ISNUMBER(K3947),ISNUMBER(L3947),ISNUMBER(M3947),ISNUMBER(N3947)),IF(ABS(N3947-(K3947*L3947*(1-M3947/100)))&gt;1,"REVISAR","OK"),"REVISAR")</f>
        <v>0</v>
      </c>
      <c r="Y3947" s="3">
        <f>IF(AND(ISNUMBER(SEARCH("@",E3947)),ISNUMBER(SEARCH(".",E3947))),"OK","REVISAR")</f>
        <v>0</v>
      </c>
      <c r="Z3947" s="3">
        <f>IF(COUNTIF($A$2:$A$5001,A3947)&gt;1,"REVISAR","OK")</f>
        <v>0</v>
      </c>
    </row>
    <row r="3948">
      <c r="A3948" s="3">
        <v>3947</v>
      </c>
      <c r="B3948" s="4">
        <v>45673</v>
      </c>
      <c r="C3948" s="3" t="inlineStr">
        <is>
          <t>Cliente Sin Nombre</t>
        </is>
      </c>
      <c r="D3948" s="3" t="inlineStr">
        <is>
          <t>24130834</t>
        </is>
      </c>
      <c r="E3948" s="3" t="inlineStr">
        <is>
          <t>cliente117@yahoo.com</t>
        </is>
      </c>
      <c r="F3948" s="3" t="inlineStr">
        <is>
          <t>+54 9 2326 404294</t>
        </is>
      </c>
      <c r="G3948" s="3" t="inlineStr">
        <is>
          <t>Buenos Aires</t>
        </is>
      </c>
      <c r="H3948" s="3" t="inlineStr">
        <is>
          <t>buenos aires</t>
        </is>
      </c>
      <c r="I3948" s="3" t="inlineStr">
        <is>
          <t>Silla gamer</t>
        </is>
      </c>
      <c r="L3948" s="5">
        <v>81866.25999999999</v>
      </c>
      <c r="M3948" s="3">
        <v>0</v>
      </c>
      <c r="O3948" s="3" t="inlineStr">
        <is>
          <t>Efectivo</t>
        </is>
      </c>
      <c r="P3948" s="3" t="inlineStr">
        <is>
          <t>Sin vendedor</t>
        </is>
      </c>
      <c r="R3948" s="3" t="inlineStr">
        <is>
          <t>pendiente</t>
        </is>
      </c>
      <c r="S3948" s="3" t="inlineStr">
        <is>
          <t>Duplicado probable</t>
        </is>
      </c>
      <c r="T3948" s="3">
        <f>IF(COUNTA(A3948:S3948)&lt;19,"REVISAR","OK")</f>
        <v>0</v>
      </c>
      <c r="U3948" s="3">
        <f>IF(ISNUMBER(B3948),"OK","REVISAR")</f>
        <v>0</v>
      </c>
      <c r="V3948" s="3">
        <f>IF(AND(ISNUMBER(K3948),K3948&gt;0,K3948&lt;50),"OK","REVISAR")</f>
        <v>0</v>
      </c>
      <c r="W3948" s="3">
        <f>IF(AND(ISNUMBER(L3948),L3948&gt;0,L3948&lt;1000000),"OK","REVISAR")</f>
        <v>0</v>
      </c>
      <c r="X3948" s="3">
        <f>IF(AND(ISNUMBER(K3948),ISNUMBER(L3948),ISNUMBER(M3948),ISNUMBER(N3948)),IF(ABS(N3948-(K3948*L3948*(1-M3948/100)))&gt;1,"REVISAR","OK"),"REVISAR")</f>
        <v>0</v>
      </c>
      <c r="Y3948" s="3">
        <f>IF(AND(ISNUMBER(SEARCH("@",E3948)),ISNUMBER(SEARCH(".",E3948))),"OK","REVISAR")</f>
        <v>0</v>
      </c>
      <c r="Z3948" s="3">
        <f>IF(COUNTIF($A$2:$A$5001,A3948)&gt;1,"REVISAR","OK")</f>
        <v>0</v>
      </c>
    </row>
    <row r="3949">
      <c r="A3949" s="3">
        <v>3948</v>
      </c>
      <c r="B3949" s="4">
        <v>45518</v>
      </c>
      <c r="D3949" s="3" t="inlineStr">
        <is>
          <t>23325703</t>
        </is>
      </c>
      <c r="E3949" s="3" t="inlineStr">
        <is>
          <t>cliente124@gmail.com</t>
        </is>
      </c>
      <c r="F3949" s="3" t="inlineStr">
        <is>
          <t>+54 9 2326 653515</t>
        </is>
      </c>
      <c r="G3949" s="3" t="inlineStr">
        <is>
          <t>Rosario</t>
        </is>
      </c>
      <c r="H3949" s="3" t="inlineStr">
        <is>
          <t>Mendoza</t>
        </is>
      </c>
      <c r="I3949" s="3" t="inlineStr">
        <is>
          <t>Teclado mecánico</t>
        </is>
      </c>
      <c r="J3949" s="3" t="inlineStr">
        <is>
          <t>Computación</t>
        </is>
      </c>
      <c r="K3949" s="3">
        <v>7</v>
      </c>
      <c r="L3949" s="5">
        <v>39860.13</v>
      </c>
      <c r="M3949" s="3">
        <v>10</v>
      </c>
      <c r="N3949" s="5">
        <v>251118.82</v>
      </c>
      <c r="O3949" s="3" t="inlineStr">
        <is>
          <t>Tarjeta Débito</t>
        </is>
      </c>
      <c r="P3949" s="3" t="inlineStr">
        <is>
          <t>Isaías</t>
        </is>
      </c>
      <c r="Q3949" s="3" t="inlineStr">
        <is>
          <t>Online</t>
        </is>
      </c>
      <c r="S3949" s="3" t="inlineStr">
        <is>
          <t>Precio cargado manualmente</t>
        </is>
      </c>
      <c r="T3949" s="3">
        <f>IF(COUNTA(A3949:S3949)&lt;19,"REVISAR","OK")</f>
        <v>0</v>
      </c>
      <c r="U3949" s="3">
        <f>IF(ISNUMBER(B3949),"OK","REVISAR")</f>
        <v>0</v>
      </c>
      <c r="V3949" s="3">
        <f>IF(AND(ISNUMBER(K3949),K3949&gt;0,K3949&lt;50),"OK","REVISAR")</f>
        <v>0</v>
      </c>
      <c r="W3949" s="3">
        <f>IF(AND(ISNUMBER(L3949),L3949&gt;0,L3949&lt;1000000),"OK","REVISAR")</f>
        <v>0</v>
      </c>
      <c r="X3949" s="3">
        <f>IF(AND(ISNUMBER(K3949),ISNUMBER(L3949),ISNUMBER(M3949),ISNUMBER(N3949)),IF(ABS(N3949-(K3949*L3949*(1-M3949/100)))&gt;1,"REVISAR","OK"),"REVISAR")</f>
        <v>0</v>
      </c>
      <c r="Y3949" s="3">
        <f>IF(AND(ISNUMBER(SEARCH("@",E3949)),ISNUMBER(SEARCH(".",E3949))),"OK","REVISAR")</f>
        <v>0</v>
      </c>
      <c r="Z3949" s="3">
        <f>IF(COUNTIF($A$2:$A$5001,A3949)&gt;1,"REVISAR","OK")</f>
        <v>0</v>
      </c>
    </row>
    <row r="3950">
      <c r="A3950" s="3">
        <v>3949</v>
      </c>
      <c r="B3950" s="4">
        <v>45330</v>
      </c>
      <c r="C3950" s="3" t="inlineStr">
        <is>
          <t>Ana Martínez</t>
        </is>
      </c>
      <c r="D3950" s="3" t="inlineStr">
        <is>
          <t>20034330</t>
        </is>
      </c>
      <c r="E3950" s="3" t="inlineStr">
        <is>
          <t>cliente669@hotmial.com</t>
        </is>
      </c>
      <c r="F3950" s="3" t="inlineStr">
        <is>
          <t>+54 9 2326 915051</t>
        </is>
      </c>
      <c r="G3950" s="3" t="inlineStr">
        <is>
          <t>Capital Federal</t>
        </is>
      </c>
      <c r="H3950" s="3" t="inlineStr">
        <is>
          <t>Bs.As</t>
        </is>
      </c>
      <c r="I3950" s="3" t="inlineStr">
        <is>
          <t>Cargador rápido</t>
        </is>
      </c>
      <c r="J3950" s="3" t="inlineStr">
        <is>
          <t>Computación</t>
        </is>
      </c>
      <c r="K3950" s="3">
        <v>-1</v>
      </c>
      <c r="L3950" s="5">
        <v>96798.64999999999</v>
      </c>
      <c r="M3950" s="3">
        <v>20</v>
      </c>
      <c r="N3950" s="5">
        <v>-77438.92</v>
      </c>
      <c r="O3950" s="3" t="inlineStr">
        <is>
          <t>Transferencia</t>
        </is>
      </c>
      <c r="P3950" s="3" t="inlineStr">
        <is>
          <t>Benjamín</t>
        </is>
      </c>
      <c r="R3950" s="3" t="inlineStr">
        <is>
          <t>En camino</t>
        </is>
      </c>
      <c r="T3950" s="3">
        <f>IF(COUNTA(A3950:S3950)&lt;19,"REVISAR","OK")</f>
        <v>0</v>
      </c>
      <c r="U3950" s="3">
        <f>IF(ISNUMBER(B3950),"OK","REVISAR")</f>
        <v>0</v>
      </c>
      <c r="V3950" s="3">
        <f>IF(AND(ISNUMBER(K3950),K3950&gt;0,K3950&lt;50),"OK","REVISAR")</f>
        <v>0</v>
      </c>
      <c r="W3950" s="3">
        <f>IF(AND(ISNUMBER(L3950),L3950&gt;0,L3950&lt;1000000),"OK","REVISAR")</f>
        <v>0</v>
      </c>
      <c r="X3950" s="3">
        <f>IF(AND(ISNUMBER(K3950),ISNUMBER(L3950),ISNUMBER(M3950),ISNUMBER(N3950)),IF(ABS(N3950-(K3950*L3950*(1-M3950/100)))&gt;1,"REVISAR","OK"),"REVISAR")</f>
        <v>0</v>
      </c>
      <c r="Y3950" s="3">
        <f>IF(AND(ISNUMBER(SEARCH("@",E3950)),ISNUMBER(SEARCH(".",E3950))),"OK","REVISAR")</f>
        <v>0</v>
      </c>
      <c r="Z3950" s="3">
        <f>IF(COUNTIF($A$2:$A$5001,A3950)&gt;1,"REVISAR","OK")</f>
        <v>0</v>
      </c>
    </row>
    <row r="3951">
      <c r="A3951" s="3">
        <v>3950</v>
      </c>
      <c r="B3951" s="4">
        <v>45705</v>
      </c>
      <c r="C3951" s="3" t="inlineStr">
        <is>
          <t>Juan Pérez</t>
        </is>
      </c>
      <c r="D3951" s="3" t="inlineStr">
        <is>
          <t>38973515</t>
        </is>
      </c>
      <c r="E3951" s="3" t="inlineStr">
        <is>
          <t>cliente823@hotmail.com</t>
        </is>
      </c>
      <c r="F3951" s="3" t="inlineStr">
        <is>
          <t>+54 9 2326 184334</t>
        </is>
      </c>
      <c r="G3951" s="3" t="inlineStr">
        <is>
          <t>CABA</t>
        </is>
      </c>
      <c r="H3951" s="3" t="inlineStr">
        <is>
          <t>buenos aires</t>
        </is>
      </c>
      <c r="I3951" s="3" t="inlineStr">
        <is>
          <t>Auriculares Bluetooth</t>
        </is>
      </c>
      <c r="J3951" s="3" t="inlineStr">
        <is>
          <t>Audio</t>
        </is>
      </c>
      <c r="K3951" s="3">
        <v>4</v>
      </c>
      <c r="L3951" s="5">
        <v>86811.37</v>
      </c>
      <c r="M3951" s="3">
        <v>5</v>
      </c>
      <c r="N3951" s="5">
        <v>329883.21</v>
      </c>
      <c r="P3951" s="3" t="inlineStr">
        <is>
          <t>Benjamín</t>
        </is>
      </c>
      <c r="Q3951" s="3" t="inlineStr">
        <is>
          <t>Centro</t>
        </is>
      </c>
      <c r="R3951" s="3" t="inlineStr">
        <is>
          <t>Cancelado</t>
        </is>
      </c>
      <c r="S3951" s="3" t="inlineStr">
        <is>
          <t>Duplicado probable</t>
        </is>
      </c>
      <c r="T3951" s="3">
        <f>IF(COUNTA(A3951:S3951)&lt;19,"REVISAR","OK")</f>
        <v>0</v>
      </c>
      <c r="U3951" s="3">
        <f>IF(ISNUMBER(B3951),"OK","REVISAR")</f>
        <v>0</v>
      </c>
      <c r="V3951" s="3">
        <f>IF(AND(ISNUMBER(K3951),K3951&gt;0,K3951&lt;50),"OK","REVISAR")</f>
        <v>0</v>
      </c>
      <c r="W3951" s="3">
        <f>IF(AND(ISNUMBER(L3951),L3951&gt;0,L3951&lt;1000000),"OK","REVISAR")</f>
        <v>0</v>
      </c>
      <c r="X3951" s="3">
        <f>IF(AND(ISNUMBER(K3951),ISNUMBER(L3951),ISNUMBER(M3951),ISNUMBER(N3951)),IF(ABS(N3951-(K3951*L3951*(1-M3951/100)))&gt;1,"REVISAR","OK"),"REVISAR")</f>
        <v>0</v>
      </c>
      <c r="Y3951" s="3">
        <f>IF(AND(ISNUMBER(SEARCH("@",E3951)),ISNUMBER(SEARCH(".",E3951))),"OK","REVISAR")</f>
        <v>0</v>
      </c>
      <c r="Z3951" s="3">
        <f>IF(COUNTIF($A$2:$A$5001,A3951)&gt;1,"REVISAR","OK")</f>
        <v>0</v>
      </c>
    </row>
    <row r="3952">
      <c r="A3952" s="3">
        <v>3951</v>
      </c>
      <c r="B3952" s="4">
        <v>45605</v>
      </c>
      <c r="C3952" s="3" t="inlineStr">
        <is>
          <t>María Gómez</t>
        </is>
      </c>
      <c r="D3952" s="3" t="inlineStr">
        <is>
          <t>43275055</t>
        </is>
      </c>
      <c r="E3952" s="3" t="inlineStr">
        <is>
          <t>cliente420@hotmail.com</t>
        </is>
      </c>
      <c r="F3952" s="3" t="inlineStr">
        <is>
          <t>+54 9 2326 796941</t>
        </is>
      </c>
      <c r="G3952" s="3" t="inlineStr">
        <is>
          <t>CABA</t>
        </is>
      </c>
      <c r="H3952" s="3" t="inlineStr">
        <is>
          <t>Cordoba</t>
        </is>
      </c>
      <c r="I3952" s="3" t="inlineStr">
        <is>
          <t>Mouse gamer</t>
        </is>
      </c>
      <c r="J3952" s="3" t="inlineStr">
        <is>
          <t>Sin categoria</t>
        </is>
      </c>
      <c r="K3952" s="3">
        <v>3</v>
      </c>
      <c r="L3952" s="5">
        <v>27431.15</v>
      </c>
      <c r="M3952" s="3">
        <v>-5</v>
      </c>
      <c r="N3952" s="5">
        <v>86408.12</v>
      </c>
      <c r="O3952" s="3" t="inlineStr">
        <is>
          <t>transf</t>
        </is>
      </c>
      <c r="P3952" s="3" t="inlineStr">
        <is>
          <t>Sofía</t>
        </is>
      </c>
      <c r="Q3952" s="3" t="inlineStr">
        <is>
          <t>Sucursal Norte</t>
        </is>
      </c>
      <c r="R3952" s="3" t="inlineStr">
        <is>
          <t>pendiente</t>
        </is>
      </c>
      <c r="S3952" s="3" t="inlineStr">
        <is>
          <t>OK</t>
        </is>
      </c>
      <c r="T3952" s="3">
        <f>IF(COUNTA(A3952:S3952)&lt;19,"REVISAR","OK")</f>
        <v>0</v>
      </c>
      <c r="U3952" s="3">
        <f>IF(ISNUMBER(B3952),"OK","REVISAR")</f>
        <v>0</v>
      </c>
      <c r="V3952" s="3">
        <f>IF(AND(ISNUMBER(K3952),K3952&gt;0,K3952&lt;50),"OK","REVISAR")</f>
        <v>0</v>
      </c>
      <c r="W3952" s="3">
        <f>IF(AND(ISNUMBER(L3952),L3952&gt;0,L3952&lt;1000000),"OK","REVISAR")</f>
        <v>0</v>
      </c>
      <c r="X3952" s="3">
        <f>IF(AND(ISNUMBER(K3952),ISNUMBER(L3952),ISNUMBER(M3952),ISNUMBER(N3952)),IF(ABS(N3952-(K3952*L3952*(1-M3952/100)))&gt;1,"REVISAR","OK"),"REVISAR")</f>
        <v>0</v>
      </c>
      <c r="Y3952" s="3">
        <f>IF(AND(ISNUMBER(SEARCH("@",E3952)),ISNUMBER(SEARCH(".",E3952))),"OK","REVISAR")</f>
        <v>0</v>
      </c>
      <c r="Z3952" s="3">
        <f>IF(COUNTIF($A$2:$A$5001,A3952)&gt;1,"REVISAR","OK")</f>
        <v>0</v>
      </c>
    </row>
    <row r="3953">
      <c r="A3953" s="3">
        <v>3952</v>
      </c>
      <c r="B3953" s="4">
        <v>45642</v>
      </c>
      <c r="C3953" s="3" t="inlineStr">
        <is>
          <t>Pedro Sánchez</t>
        </is>
      </c>
      <c r="D3953" s="3" t="inlineStr">
        <is>
          <t>39375428</t>
        </is>
      </c>
      <c r="E3953" s="3" t="inlineStr">
        <is>
          <t>cliente837@gmail.com</t>
        </is>
      </c>
      <c r="F3953" s="3" t="inlineStr">
        <is>
          <t>+54 9 2326 293092</t>
        </is>
      </c>
      <c r="G3953" s="3" t="inlineStr">
        <is>
          <t>La Plata</t>
        </is>
      </c>
      <c r="I3953" s="3" t="inlineStr">
        <is>
          <t>Parlante portátil</t>
        </is>
      </c>
      <c r="J3953" s="3" t="inlineStr">
        <is>
          <t>Computación</t>
        </is>
      </c>
      <c r="K3953" s="3">
        <v>8</v>
      </c>
      <c r="L3953" s="5">
        <v>59935.73</v>
      </c>
      <c r="M3953" s="3">
        <v>0</v>
      </c>
      <c r="N3953" s="5">
        <v>41666.94</v>
      </c>
      <c r="O3953" s="3" t="inlineStr">
        <is>
          <t>Tarjeta Crédito</t>
        </is>
      </c>
      <c r="P3953" s="3" t="inlineStr">
        <is>
          <t>Lucas</t>
        </is>
      </c>
      <c r="R3953" s="3" t="inlineStr">
        <is>
          <t>entregado</t>
        </is>
      </c>
      <c r="S3953" s="3" t="inlineStr">
        <is>
          <t>sin observaciones</t>
        </is>
      </c>
      <c r="T3953" s="3">
        <f>IF(COUNTA(A3953:S3953)&lt;19,"REVISAR","OK")</f>
        <v>0</v>
      </c>
      <c r="U3953" s="3">
        <f>IF(ISNUMBER(B3953),"OK","REVISAR")</f>
        <v>0</v>
      </c>
      <c r="V3953" s="3">
        <f>IF(AND(ISNUMBER(K3953),K3953&gt;0,K3953&lt;50),"OK","REVISAR")</f>
        <v>0</v>
      </c>
      <c r="W3953" s="3">
        <f>IF(AND(ISNUMBER(L3953),L3953&gt;0,L3953&lt;1000000),"OK","REVISAR")</f>
        <v>0</v>
      </c>
      <c r="X3953" s="3">
        <f>IF(AND(ISNUMBER(K3953),ISNUMBER(L3953),ISNUMBER(M3953),ISNUMBER(N3953)),IF(ABS(N3953-(K3953*L3953*(1-M3953/100)))&gt;1,"REVISAR","OK"),"REVISAR")</f>
        <v>0</v>
      </c>
      <c r="Y3953" s="3">
        <f>IF(AND(ISNUMBER(SEARCH("@",E3953)),ISNUMBER(SEARCH(".",E3953))),"OK","REVISAR")</f>
        <v>0</v>
      </c>
      <c r="Z3953" s="3">
        <f>IF(COUNTIF($A$2:$A$5001,A3953)&gt;1,"REVISAR","OK")</f>
        <v>0</v>
      </c>
    </row>
    <row r="3954">
      <c r="A3954" s="3">
        <v>3953</v>
      </c>
      <c r="B3954" s="4">
        <v>45518</v>
      </c>
      <c r="D3954" s="3" t="inlineStr">
        <is>
          <t>45119509</t>
        </is>
      </c>
      <c r="F3954" s="3" t="inlineStr">
        <is>
          <t>+54 9 2326 412636</t>
        </is>
      </c>
      <c r="G3954" s="3" t="inlineStr">
        <is>
          <t>Buenos Aires</t>
        </is>
      </c>
      <c r="H3954" s="3" t="inlineStr">
        <is>
          <t>Córdoba</t>
        </is>
      </c>
      <c r="I3954" s="3" t="inlineStr">
        <is>
          <t>Auriculares Bluetooth</t>
        </is>
      </c>
      <c r="J3954" s="3" t="inlineStr">
        <is>
          <t>Tecnología</t>
        </is>
      </c>
      <c r="K3954" s="3">
        <v>4</v>
      </c>
      <c r="L3954" s="5">
        <v>4879.57</v>
      </c>
      <c r="M3954" s="3">
        <v>0</v>
      </c>
      <c r="N3954" s="5">
        <v>19518.28</v>
      </c>
      <c r="O3954" s="3" t="inlineStr">
        <is>
          <t>Mercado Pago</t>
        </is>
      </c>
      <c r="P3954" s="3" t="inlineStr">
        <is>
          <t>Benjamín</t>
        </is>
      </c>
      <c r="T3954" s="3">
        <f>IF(COUNTA(A3954:S3954)&lt;19,"REVISAR","OK")</f>
        <v>0</v>
      </c>
      <c r="U3954" s="3">
        <f>IF(ISNUMBER(B3954),"OK","REVISAR")</f>
        <v>0</v>
      </c>
      <c r="V3954" s="3">
        <f>IF(AND(ISNUMBER(K3954),K3954&gt;0,K3954&lt;50),"OK","REVISAR")</f>
        <v>0</v>
      </c>
      <c r="W3954" s="3">
        <f>IF(AND(ISNUMBER(L3954),L3954&gt;0,L3954&lt;1000000),"OK","REVISAR")</f>
        <v>0</v>
      </c>
      <c r="X3954" s="3">
        <f>IF(AND(ISNUMBER(K3954),ISNUMBER(L3954),ISNUMBER(M3954),ISNUMBER(N3954)),IF(ABS(N3954-(K3954*L3954*(1-M3954/100)))&gt;1,"REVISAR","OK"),"REVISAR")</f>
        <v>0</v>
      </c>
      <c r="Y3954" s="3">
        <f>IF(AND(ISNUMBER(SEARCH("@",E3954)),ISNUMBER(SEARCH(".",E3954))),"OK","REVISAR")</f>
        <v>0</v>
      </c>
      <c r="Z3954" s="3">
        <f>IF(COUNTIF($A$2:$A$5001,A3954)&gt;1,"REVISAR","OK")</f>
        <v>0</v>
      </c>
    </row>
    <row r="3955">
      <c r="A3955" s="3">
        <v>3954</v>
      </c>
      <c r="B3955" s="4">
        <v>45382</v>
      </c>
      <c r="C3955" s="3" t="inlineStr">
        <is>
          <t>Ana Martínez</t>
        </is>
      </c>
      <c r="D3955" s="3" t="inlineStr">
        <is>
          <t>24629861</t>
        </is>
      </c>
      <c r="E3955" s="3" t="inlineStr">
        <is>
          <t>cliente199@hotmail.com</t>
        </is>
      </c>
      <c r="F3955" s="3" t="inlineStr">
        <is>
          <t>+54 9 2326 939777</t>
        </is>
      </c>
      <c r="G3955" s="3" t="inlineStr">
        <is>
          <t>San Antonio de Areco</t>
        </is>
      </c>
      <c r="H3955" s="3" t="inlineStr">
        <is>
          <t>Buenos Aires</t>
        </is>
      </c>
      <c r="I3955" s="3" t="inlineStr">
        <is>
          <t>Producto desconocido</t>
        </is>
      </c>
      <c r="K3955" s="3">
        <v>4</v>
      </c>
      <c r="L3955" s="5">
        <v>113711.87</v>
      </c>
      <c r="M3955" s="3">
        <v>10</v>
      </c>
      <c r="N3955" s="5">
        <v>409362.73</v>
      </c>
      <c r="O3955" s="3" t="inlineStr">
        <is>
          <t>Tarjeta Débito</t>
        </is>
      </c>
      <c r="R3955" s="3" t="inlineStr">
        <is>
          <t>Pendiente</t>
        </is>
      </c>
      <c r="T3955" s="3">
        <f>IF(COUNTA(A3955:S3955)&lt;19,"REVISAR","OK")</f>
        <v>0</v>
      </c>
      <c r="U3955" s="3">
        <f>IF(ISNUMBER(B3955),"OK","REVISAR")</f>
        <v>0</v>
      </c>
      <c r="V3955" s="3">
        <f>IF(AND(ISNUMBER(K3955),K3955&gt;0,K3955&lt;50),"OK","REVISAR")</f>
        <v>0</v>
      </c>
      <c r="W3955" s="3">
        <f>IF(AND(ISNUMBER(L3955),L3955&gt;0,L3955&lt;1000000),"OK","REVISAR")</f>
        <v>0</v>
      </c>
      <c r="X3955" s="3">
        <f>IF(AND(ISNUMBER(K3955),ISNUMBER(L3955),ISNUMBER(M3955),ISNUMBER(N3955)),IF(ABS(N3955-(K3955*L3955*(1-M3955/100)))&gt;1,"REVISAR","OK"),"REVISAR")</f>
        <v>0</v>
      </c>
      <c r="Y3955" s="3">
        <f>IF(AND(ISNUMBER(SEARCH("@",E3955)),ISNUMBER(SEARCH(".",E3955))),"OK","REVISAR")</f>
        <v>0</v>
      </c>
      <c r="Z3955" s="3">
        <f>IF(COUNTIF($A$2:$A$5001,A3955)&gt;1,"REVISAR","OK")</f>
        <v>0</v>
      </c>
    </row>
    <row r="3956">
      <c r="A3956" s="3">
        <v>3955</v>
      </c>
      <c r="B3956" s="4">
        <v>45732</v>
      </c>
      <c r="C3956" s="3" t="inlineStr">
        <is>
          <t>Pedro Sánchez</t>
        </is>
      </c>
      <c r="D3956" s="3" t="inlineStr">
        <is>
          <t>28251509</t>
        </is>
      </c>
      <c r="E3956" s="3" t="inlineStr">
        <is>
          <t>cliente10@gmai.com</t>
        </is>
      </c>
      <c r="F3956" s="3" t="inlineStr">
        <is>
          <t>+54 9 2326 671156</t>
        </is>
      </c>
      <c r="H3956" s="3" t="inlineStr">
        <is>
          <t>Santa Fe</t>
        </is>
      </c>
      <c r="I3956" s="3" t="inlineStr">
        <is>
          <t>Parlante portátil</t>
        </is>
      </c>
      <c r="K3956" s="3">
        <v>2</v>
      </c>
      <c r="L3956" s="5">
        <v>64498.05</v>
      </c>
      <c r="M3956" s="3">
        <v>25</v>
      </c>
      <c r="N3956" s="5">
        <v>96747.08</v>
      </c>
      <c r="O3956" s="3" t="inlineStr">
        <is>
          <t>efectivo</t>
        </is>
      </c>
      <c r="Q3956" s="3" t="inlineStr">
        <is>
          <t>online</t>
        </is>
      </c>
      <c r="R3956" s="3" t="inlineStr">
        <is>
          <t>pendiente</t>
        </is>
      </c>
      <c r="T3956" s="3">
        <f>IF(COUNTA(A3956:S3956)&lt;19,"REVISAR","OK")</f>
        <v>0</v>
      </c>
      <c r="U3956" s="3">
        <f>IF(ISNUMBER(B3956),"OK","REVISAR")</f>
        <v>0</v>
      </c>
      <c r="V3956" s="3">
        <f>IF(AND(ISNUMBER(K3956),K3956&gt;0,K3956&lt;50),"OK","REVISAR")</f>
        <v>0</v>
      </c>
      <c r="W3956" s="3">
        <f>IF(AND(ISNUMBER(L3956),L3956&gt;0,L3956&lt;1000000),"OK","REVISAR")</f>
        <v>0</v>
      </c>
      <c r="X3956" s="3">
        <f>IF(AND(ISNUMBER(K3956),ISNUMBER(L3956),ISNUMBER(M3956),ISNUMBER(N3956)),IF(ABS(N3956-(K3956*L3956*(1-M3956/100)))&gt;1,"REVISAR","OK"),"REVISAR")</f>
        <v>0</v>
      </c>
      <c r="Y3956" s="3">
        <f>IF(AND(ISNUMBER(SEARCH("@",E3956)),ISNUMBER(SEARCH(".",E3956))),"OK","REVISAR")</f>
        <v>0</v>
      </c>
      <c r="Z3956" s="3">
        <f>IF(COUNTIF($A$2:$A$5001,A3956)&gt;1,"REVISAR","OK")</f>
        <v>0</v>
      </c>
    </row>
    <row r="3957">
      <c r="A3957" s="3">
        <v>3956</v>
      </c>
      <c r="B3957" s="4">
        <v>45385</v>
      </c>
      <c r="C3957" s="3" t="inlineStr">
        <is>
          <t>Cliente Sin Nombre</t>
        </is>
      </c>
      <c r="D3957" s="3" t="inlineStr">
        <is>
          <t>26192517</t>
        </is>
      </c>
      <c r="E3957" s="3" t="inlineStr">
        <is>
          <t>cliente127@gmai.com</t>
        </is>
      </c>
      <c r="F3957" s="3" t="inlineStr">
        <is>
          <t>+54 9 2326 860558</t>
        </is>
      </c>
      <c r="G3957" s="3" t="inlineStr">
        <is>
          <t>Capital Federal</t>
        </is>
      </c>
      <c r="H3957" s="3" t="inlineStr">
        <is>
          <t>Santa Fe</t>
        </is>
      </c>
      <c r="J3957" s="3" t="inlineStr">
        <is>
          <t>Sin categoria</t>
        </is>
      </c>
      <c r="K3957" s="3">
        <v>4</v>
      </c>
      <c r="L3957" s="5">
        <v>77888.44</v>
      </c>
      <c r="M3957" s="3">
        <v>5</v>
      </c>
      <c r="N3957" s="5">
        <v>295976.07</v>
      </c>
      <c r="O3957" s="3" t="inlineStr">
        <is>
          <t>Efectivo</t>
        </is>
      </c>
      <c r="P3957" s="3" t="inlineStr">
        <is>
          <t>Sofía</t>
        </is>
      </c>
      <c r="Q3957" s="3" t="inlineStr">
        <is>
          <t>Norte</t>
        </is>
      </c>
      <c r="R3957" s="3" t="inlineStr">
        <is>
          <t>En camino</t>
        </is>
      </c>
      <c r="S3957" s="3" t="inlineStr">
        <is>
          <t>Dirección incompleta</t>
        </is>
      </c>
      <c r="T3957" s="3">
        <f>IF(COUNTA(A3957:S3957)&lt;19,"REVISAR","OK")</f>
        <v>0</v>
      </c>
      <c r="U3957" s="3">
        <f>IF(ISNUMBER(B3957),"OK","REVISAR")</f>
        <v>0</v>
      </c>
      <c r="V3957" s="3">
        <f>IF(AND(ISNUMBER(K3957),K3957&gt;0,K3957&lt;50),"OK","REVISAR")</f>
        <v>0</v>
      </c>
      <c r="W3957" s="3">
        <f>IF(AND(ISNUMBER(L3957),L3957&gt;0,L3957&lt;1000000),"OK","REVISAR")</f>
        <v>0</v>
      </c>
      <c r="X3957" s="3">
        <f>IF(AND(ISNUMBER(K3957),ISNUMBER(L3957),ISNUMBER(M3957),ISNUMBER(N3957)),IF(ABS(N3957-(K3957*L3957*(1-M3957/100)))&gt;1,"REVISAR","OK"),"REVISAR")</f>
        <v>0</v>
      </c>
      <c r="Y3957" s="3">
        <f>IF(AND(ISNUMBER(SEARCH("@",E3957)),ISNUMBER(SEARCH(".",E3957))),"OK","REVISAR")</f>
        <v>0</v>
      </c>
      <c r="Z3957" s="3">
        <f>IF(COUNTIF($A$2:$A$5001,A3957)&gt;1,"REVISAR","OK")</f>
        <v>0</v>
      </c>
    </row>
    <row r="3958">
      <c r="A3958" s="3">
        <v>3957</v>
      </c>
      <c r="B3958" s="4">
        <v>45750</v>
      </c>
      <c r="C3958" s="3" t="inlineStr">
        <is>
          <t>Valentina Díaz</t>
        </is>
      </c>
      <c r="D3958" s="3" t="inlineStr">
        <is>
          <t>42294688</t>
        </is>
      </c>
      <c r="E3958" s="3" t="inlineStr">
        <is>
          <t>cliente710@gmail.com</t>
        </is>
      </c>
      <c r="F3958" s="3" t="inlineStr">
        <is>
          <t>+54 9 2326 922362</t>
        </is>
      </c>
      <c r="G3958" s="3" t="inlineStr">
        <is>
          <t>La Plata</t>
        </is>
      </c>
      <c r="H3958" s="3" t="inlineStr">
        <is>
          <t>Buenos Aires</t>
        </is>
      </c>
      <c r="I3958" s="3" t="inlineStr">
        <is>
          <t>Cargador rápido</t>
        </is>
      </c>
      <c r="K3958" s="3">
        <v>7</v>
      </c>
      <c r="M3958" s="3">
        <v>5</v>
      </c>
      <c r="O3958" s="3" t="inlineStr">
        <is>
          <t>transf</t>
        </is>
      </c>
      <c r="P3958" s="3" t="inlineStr">
        <is>
          <t>admin</t>
        </is>
      </c>
      <c r="Q3958" s="3" t="inlineStr">
        <is>
          <t>Local 1</t>
        </is>
      </c>
      <c r="R3958" s="3" t="inlineStr">
        <is>
          <t>No aplica</t>
        </is>
      </c>
      <c r="T3958" s="3">
        <f>IF(COUNTA(A3958:S3958)&lt;19,"REVISAR","OK")</f>
        <v>0</v>
      </c>
      <c r="U3958" s="3">
        <f>IF(ISNUMBER(B3958),"OK","REVISAR")</f>
        <v>0</v>
      </c>
      <c r="V3958" s="3">
        <f>IF(AND(ISNUMBER(K3958),K3958&gt;0,K3958&lt;50),"OK","REVISAR")</f>
        <v>0</v>
      </c>
      <c r="W3958" s="3">
        <f>IF(AND(ISNUMBER(L3958),L3958&gt;0,L3958&lt;1000000),"OK","REVISAR")</f>
        <v>0</v>
      </c>
      <c r="X3958" s="3">
        <f>IF(AND(ISNUMBER(K3958),ISNUMBER(L3958),ISNUMBER(M3958),ISNUMBER(N3958)),IF(ABS(N3958-(K3958*L3958*(1-M3958/100)))&gt;1,"REVISAR","OK"),"REVISAR")</f>
        <v>0</v>
      </c>
      <c r="Y3958" s="3">
        <f>IF(AND(ISNUMBER(SEARCH("@",E3958)),ISNUMBER(SEARCH(".",E3958))),"OK","REVISAR")</f>
        <v>0</v>
      </c>
      <c r="Z3958" s="3">
        <f>IF(COUNTIF($A$2:$A$5001,A3958)&gt;1,"REVISAR","OK")</f>
        <v>0</v>
      </c>
    </row>
    <row r="3959">
      <c r="A3959" s="3">
        <v>3958</v>
      </c>
      <c r="B3959" s="4">
        <v>45682</v>
      </c>
      <c r="C3959" s="3" t="inlineStr">
        <is>
          <t>Lucas Rodríguez</t>
        </is>
      </c>
      <c r="D3959" s="3" t="inlineStr">
        <is>
          <t>23350369</t>
        </is>
      </c>
      <c r="E3959" s="3" t="inlineStr">
        <is>
          <t>cliente438@</t>
        </is>
      </c>
      <c r="F3959" s="3" t="inlineStr">
        <is>
          <t>+54 9 2326 483914</t>
        </is>
      </c>
      <c r="G3959" s="3" t="inlineStr">
        <is>
          <t>Areco</t>
        </is>
      </c>
      <c r="K3959" s="3">
        <v>3</v>
      </c>
      <c r="L3959" s="5">
        <v>125586.35</v>
      </c>
      <c r="M3959" s="3">
        <v>5</v>
      </c>
      <c r="N3959" s="5">
        <v>357921.1</v>
      </c>
      <c r="O3959" s="3" t="inlineStr">
        <is>
          <t>Efectivo</t>
        </is>
      </c>
      <c r="P3959" s="3" t="inlineStr">
        <is>
          <t>Sin vendedor</t>
        </is>
      </c>
      <c r="Q3959" s="3" t="inlineStr">
        <is>
          <t>Sucursal Centro</t>
        </is>
      </c>
      <c r="R3959" s="3" t="inlineStr">
        <is>
          <t>entregado</t>
        </is>
      </c>
      <c r="S3959" s="3" t="inlineStr">
        <is>
          <t>Pago a confirmar</t>
        </is>
      </c>
      <c r="T3959" s="3">
        <f>IF(COUNTA(A3959:S3959)&lt;19,"REVISAR","OK")</f>
        <v>0</v>
      </c>
      <c r="U3959" s="3">
        <f>IF(ISNUMBER(B3959),"OK","REVISAR")</f>
        <v>0</v>
      </c>
      <c r="V3959" s="3">
        <f>IF(AND(ISNUMBER(K3959),K3959&gt;0,K3959&lt;50),"OK","REVISAR")</f>
        <v>0</v>
      </c>
      <c r="W3959" s="3">
        <f>IF(AND(ISNUMBER(L3959),L3959&gt;0,L3959&lt;1000000),"OK","REVISAR")</f>
        <v>0</v>
      </c>
      <c r="X3959" s="3">
        <f>IF(AND(ISNUMBER(K3959),ISNUMBER(L3959),ISNUMBER(M3959),ISNUMBER(N3959)),IF(ABS(N3959-(K3959*L3959*(1-M3959/100)))&gt;1,"REVISAR","OK"),"REVISAR")</f>
        <v>0</v>
      </c>
      <c r="Y3959" s="3">
        <f>IF(AND(ISNUMBER(SEARCH("@",E3959)),ISNUMBER(SEARCH(".",E3959))),"OK","REVISAR")</f>
        <v>0</v>
      </c>
      <c r="Z3959" s="3">
        <f>IF(COUNTIF($A$2:$A$5001,A3959)&gt;1,"REVISAR","OK")</f>
        <v>0</v>
      </c>
    </row>
    <row r="3960">
      <c r="A3960" s="3">
        <v>3959</v>
      </c>
      <c r="B3960" s="4">
        <v>45543</v>
      </c>
      <c r="C3960" s="3" t="inlineStr">
        <is>
          <t>Pedro Sánchez</t>
        </is>
      </c>
      <c r="D3960" s="3" t="inlineStr">
        <is>
          <t>35186752</t>
        </is>
      </c>
      <c r="E3960" s="3" t="inlineStr">
        <is>
          <t>cliente696@outlook.com</t>
        </is>
      </c>
      <c r="F3960" s="3" t="inlineStr">
        <is>
          <t>+54 9 2326 903513</t>
        </is>
      </c>
      <c r="G3960" s="3" t="inlineStr">
        <is>
          <t>Mendoza</t>
        </is>
      </c>
      <c r="H3960" s="3" t="inlineStr">
        <is>
          <t>Bs.As</t>
        </is>
      </c>
      <c r="I3960" s="3" t="inlineStr">
        <is>
          <t>Webcam HD</t>
        </is>
      </c>
      <c r="J3960" s="3" t="inlineStr">
        <is>
          <t>Periféricos</t>
        </is>
      </c>
      <c r="K3960" s="3">
        <v>1</v>
      </c>
      <c r="L3960" s="5">
        <v>-25000</v>
      </c>
      <c r="M3960" s="3">
        <v>0</v>
      </c>
      <c r="N3960" s="5">
        <v>-25000</v>
      </c>
      <c r="P3960" s="3" t="inlineStr">
        <is>
          <t>Lucas</t>
        </is>
      </c>
      <c r="Q3960" s="3" t="inlineStr">
        <is>
          <t>local 1</t>
        </is>
      </c>
      <c r="S3960" s="3" t="inlineStr">
        <is>
          <t>Dirección incompleta</t>
        </is>
      </c>
      <c r="T3960" s="3">
        <f>IF(COUNTA(A3960:S3960)&lt;19,"REVISAR","OK")</f>
        <v>0</v>
      </c>
      <c r="U3960" s="3">
        <f>IF(ISNUMBER(B3960),"OK","REVISAR")</f>
        <v>0</v>
      </c>
      <c r="V3960" s="3">
        <f>IF(AND(ISNUMBER(K3960),K3960&gt;0,K3960&lt;50),"OK","REVISAR")</f>
        <v>0</v>
      </c>
      <c r="W3960" s="3">
        <f>IF(AND(ISNUMBER(L3960),L3960&gt;0,L3960&lt;1000000),"OK","REVISAR")</f>
        <v>0</v>
      </c>
      <c r="X3960" s="3">
        <f>IF(AND(ISNUMBER(K3960),ISNUMBER(L3960),ISNUMBER(M3960),ISNUMBER(N3960)),IF(ABS(N3960-(K3960*L3960*(1-M3960/100)))&gt;1,"REVISAR","OK"),"REVISAR")</f>
        <v>0</v>
      </c>
      <c r="Y3960" s="3">
        <f>IF(AND(ISNUMBER(SEARCH("@",E3960)),ISNUMBER(SEARCH(".",E3960))),"OK","REVISAR")</f>
        <v>0</v>
      </c>
      <c r="Z3960" s="3">
        <f>IF(COUNTIF($A$2:$A$5001,A3960)&gt;1,"REVISAR","OK")</f>
        <v>0</v>
      </c>
    </row>
    <row r="3961">
      <c r="A3961" s="3">
        <v>3960</v>
      </c>
      <c r="B3961" s="4">
        <v>45431</v>
      </c>
      <c r="C3961" s="3" t="inlineStr">
        <is>
          <t>Juan Pérez</t>
        </is>
      </c>
      <c r="D3961" s="3" t="inlineStr">
        <is>
          <t>45110787</t>
        </is>
      </c>
      <c r="E3961" s="3" t="inlineStr">
        <is>
          <t>cliente393@sinmail</t>
        </is>
      </c>
      <c r="F3961" s="3" t="inlineStr">
        <is>
          <t>+54 9 2326 103798</t>
        </is>
      </c>
      <c r="G3961" s="3" t="inlineStr">
        <is>
          <t>S. A. de Areco</t>
        </is>
      </c>
      <c r="H3961" s="3" t="inlineStr">
        <is>
          <t>Córdoba</t>
        </is>
      </c>
      <c r="I3961" s="3" t="inlineStr">
        <is>
          <t>Mouse gamer</t>
        </is>
      </c>
      <c r="J3961" s="3" t="inlineStr">
        <is>
          <t>Sin categoria</t>
        </is>
      </c>
      <c r="K3961" s="3">
        <v>7</v>
      </c>
      <c r="M3961" s="3">
        <v>0</v>
      </c>
      <c r="O3961" s="3" t="inlineStr">
        <is>
          <t>transf</t>
        </is>
      </c>
      <c r="P3961" s="3" t="inlineStr">
        <is>
          <t>Sofía</t>
        </is>
      </c>
      <c r="Q3961" s="3" t="inlineStr">
        <is>
          <t>online</t>
        </is>
      </c>
      <c r="S3961" s="3" t="inlineStr">
        <is>
          <t>sin observaciones</t>
        </is>
      </c>
      <c r="T3961" s="3">
        <f>IF(COUNTA(A3961:S3961)&lt;19,"REVISAR","OK")</f>
        <v>0</v>
      </c>
      <c r="U3961" s="3">
        <f>IF(ISNUMBER(B3961),"OK","REVISAR")</f>
        <v>0</v>
      </c>
      <c r="V3961" s="3">
        <f>IF(AND(ISNUMBER(K3961),K3961&gt;0,K3961&lt;50),"OK","REVISAR")</f>
        <v>0</v>
      </c>
      <c r="W3961" s="3">
        <f>IF(AND(ISNUMBER(L3961),L3961&gt;0,L3961&lt;1000000),"OK","REVISAR")</f>
        <v>0</v>
      </c>
      <c r="X3961" s="3">
        <f>IF(AND(ISNUMBER(K3961),ISNUMBER(L3961),ISNUMBER(M3961),ISNUMBER(N3961)),IF(ABS(N3961-(K3961*L3961*(1-M3961/100)))&gt;1,"REVISAR","OK"),"REVISAR")</f>
        <v>0</v>
      </c>
      <c r="Y3961" s="3">
        <f>IF(AND(ISNUMBER(SEARCH("@",E3961)),ISNUMBER(SEARCH(".",E3961))),"OK","REVISAR")</f>
        <v>0</v>
      </c>
      <c r="Z3961" s="3">
        <f>IF(COUNTIF($A$2:$A$5001,A3961)&gt;1,"REVISAR","OK")</f>
        <v>0</v>
      </c>
    </row>
    <row r="3962">
      <c r="A3962" s="3">
        <v>3961</v>
      </c>
      <c r="B3962" s="4">
        <v>45753</v>
      </c>
      <c r="C3962" s="3" t="inlineStr">
        <is>
          <t>María Gómez</t>
        </is>
      </c>
      <c r="D3962" s="3" t="inlineStr">
        <is>
          <t>44095142</t>
        </is>
      </c>
      <c r="E3962" s="3" t="inlineStr">
        <is>
          <t>cliente614@gmai.com</t>
        </is>
      </c>
      <c r="F3962" s="3" t="inlineStr">
        <is>
          <t>+54 9 2326 320314</t>
        </is>
      </c>
      <c r="G3962" s="3" t="inlineStr">
        <is>
          <t>Areco</t>
        </is>
      </c>
      <c r="H3962" s="3" t="inlineStr">
        <is>
          <t>Mendoza</t>
        </is>
      </c>
      <c r="I3962" s="3" t="inlineStr">
        <is>
          <t>Webcam HD</t>
        </is>
      </c>
      <c r="K3962" s="3">
        <v>7</v>
      </c>
      <c r="L3962" s="5">
        <v>149108.81</v>
      </c>
      <c r="M3962" s="3">
        <v>0</v>
      </c>
      <c r="N3962" s="5">
        <v>1043761.67</v>
      </c>
      <c r="O3962" s="3" t="inlineStr">
        <is>
          <t>Cheque</t>
        </is>
      </c>
      <c r="P3962" s="3" t="inlineStr">
        <is>
          <t>Paul</t>
        </is>
      </c>
      <c r="Q3962" s="3" t="inlineStr">
        <is>
          <t>online</t>
        </is>
      </c>
      <c r="R3962" s="3" t="inlineStr">
        <is>
          <t>Cancelado</t>
        </is>
      </c>
      <c r="T3962" s="3">
        <f>IF(COUNTA(A3962:S3962)&lt;19,"REVISAR","OK")</f>
        <v>0</v>
      </c>
      <c r="U3962" s="3">
        <f>IF(ISNUMBER(B3962),"OK","REVISAR")</f>
        <v>0</v>
      </c>
      <c r="V3962" s="3">
        <f>IF(AND(ISNUMBER(K3962),K3962&gt;0,K3962&lt;50),"OK","REVISAR")</f>
        <v>0</v>
      </c>
      <c r="W3962" s="3">
        <f>IF(AND(ISNUMBER(L3962),L3962&gt;0,L3962&lt;1000000),"OK","REVISAR")</f>
        <v>0</v>
      </c>
      <c r="X3962" s="3">
        <f>IF(AND(ISNUMBER(K3962),ISNUMBER(L3962),ISNUMBER(M3962),ISNUMBER(N3962)),IF(ABS(N3962-(K3962*L3962*(1-M3962/100)))&gt;1,"REVISAR","OK"),"REVISAR")</f>
        <v>0</v>
      </c>
      <c r="Y3962" s="3">
        <f>IF(AND(ISNUMBER(SEARCH("@",E3962)),ISNUMBER(SEARCH(".",E3962))),"OK","REVISAR")</f>
        <v>0</v>
      </c>
      <c r="Z3962" s="3">
        <f>IF(COUNTIF($A$2:$A$5001,A3962)&gt;1,"REVISAR","OK")</f>
        <v>0</v>
      </c>
    </row>
    <row r="3963">
      <c r="A3963" s="3">
        <v>3962</v>
      </c>
      <c r="B3963" s="4">
        <v>45559</v>
      </c>
      <c r="C3963" s="3" t="inlineStr">
        <is>
          <t>Martín Fernández</t>
        </is>
      </c>
      <c r="D3963" s="3" t="inlineStr">
        <is>
          <t>24232806</t>
        </is>
      </c>
      <c r="E3963" s="3" t="inlineStr">
        <is>
          <t>cliente600@</t>
        </is>
      </c>
      <c r="F3963" s="3" t="inlineStr">
        <is>
          <t>+54 9 2326 804096</t>
        </is>
      </c>
      <c r="G3963" s="3" t="inlineStr">
        <is>
          <t>Mendoza</t>
        </is>
      </c>
      <c r="H3963" s="3" t="inlineStr">
        <is>
          <t>buenos aires</t>
        </is>
      </c>
      <c r="J3963" s="3" t="inlineStr">
        <is>
          <t>perifericos</t>
        </is>
      </c>
      <c r="K3963" s="3">
        <v>3</v>
      </c>
      <c r="L3963" s="5">
        <v>99678.81</v>
      </c>
      <c r="M3963" s="3">
        <v>0</v>
      </c>
      <c r="N3963" s="5">
        <v>0</v>
      </c>
      <c r="O3963" s="3" t="inlineStr">
        <is>
          <t>Transferencia</t>
        </is>
      </c>
      <c r="P3963" s="3" t="inlineStr">
        <is>
          <t>Sofía</t>
        </is>
      </c>
      <c r="Q3963" s="3" t="inlineStr">
        <is>
          <t>Centro</t>
        </is>
      </c>
      <c r="R3963" s="3" t="inlineStr">
        <is>
          <t>entregado</t>
        </is>
      </c>
      <c r="T3963" s="3">
        <f>IF(COUNTA(A3963:S3963)&lt;19,"REVISAR","OK")</f>
        <v>0</v>
      </c>
      <c r="U3963" s="3">
        <f>IF(ISNUMBER(B3963),"OK","REVISAR")</f>
        <v>0</v>
      </c>
      <c r="V3963" s="3">
        <f>IF(AND(ISNUMBER(K3963),K3963&gt;0,K3963&lt;50),"OK","REVISAR")</f>
        <v>0</v>
      </c>
      <c r="W3963" s="3">
        <f>IF(AND(ISNUMBER(L3963),L3963&gt;0,L3963&lt;1000000),"OK","REVISAR")</f>
        <v>0</v>
      </c>
      <c r="X3963" s="3">
        <f>IF(AND(ISNUMBER(K3963),ISNUMBER(L3963),ISNUMBER(M3963),ISNUMBER(N3963)),IF(ABS(N3963-(K3963*L3963*(1-M3963/100)))&gt;1,"REVISAR","OK"),"REVISAR")</f>
        <v>0</v>
      </c>
      <c r="Y3963" s="3">
        <f>IF(AND(ISNUMBER(SEARCH("@",E3963)),ISNUMBER(SEARCH(".",E3963))),"OK","REVISAR")</f>
        <v>0</v>
      </c>
      <c r="Z3963" s="3">
        <f>IF(COUNTIF($A$2:$A$5001,A3963)&gt;1,"REVISAR","OK")</f>
        <v>0</v>
      </c>
    </row>
    <row r="3964">
      <c r="A3964" s="3">
        <v>3963</v>
      </c>
      <c r="B3964" s="4">
        <v>45624</v>
      </c>
      <c r="C3964" s="3" t="inlineStr">
        <is>
          <t>Camila Torres</t>
        </is>
      </c>
      <c r="D3964" s="3" t="inlineStr">
        <is>
          <t>20324191</t>
        </is>
      </c>
      <c r="E3964" s="3" t="inlineStr">
        <is>
          <t>cliente834@</t>
        </is>
      </c>
      <c r="F3964" s="3" t="inlineStr">
        <is>
          <t>+54 9 2326 714145</t>
        </is>
      </c>
      <c r="G3964" s="3" t="inlineStr">
        <is>
          <t>CABA</t>
        </is>
      </c>
      <c r="I3964" s="3" t="inlineStr">
        <is>
          <t>Parlante portátil</t>
        </is>
      </c>
      <c r="J3964" s="3" t="inlineStr">
        <is>
          <t>perifericos</t>
        </is>
      </c>
      <c r="K3964" s="3">
        <v>2</v>
      </c>
      <c r="L3964" s="5">
        <v>101543.94</v>
      </c>
      <c r="M3964" s="3">
        <v>0</v>
      </c>
      <c r="N3964" s="5" t="inlineStr">
        <is>
          <t>mal calculado</t>
        </is>
      </c>
      <c r="O3964" s="3" t="inlineStr">
        <is>
          <t>Tarjeta Crédito</t>
        </is>
      </c>
      <c r="P3964" s="3" t="inlineStr">
        <is>
          <t>Benjamín</t>
        </is>
      </c>
      <c r="Q3964" s="3" t="inlineStr">
        <is>
          <t>Sucursal Norte</t>
        </is>
      </c>
      <c r="R3964" s="3" t="inlineStr">
        <is>
          <t>entregado</t>
        </is>
      </c>
      <c r="S3964" s="3" t="inlineStr">
        <is>
          <t>OK</t>
        </is>
      </c>
      <c r="T3964" s="3">
        <f>IF(COUNTA(A3964:S3964)&lt;19,"REVISAR","OK")</f>
        <v>0</v>
      </c>
      <c r="U3964" s="3">
        <f>IF(ISNUMBER(B3964),"OK","REVISAR")</f>
        <v>0</v>
      </c>
      <c r="V3964" s="3">
        <f>IF(AND(ISNUMBER(K3964),K3964&gt;0,K3964&lt;50),"OK","REVISAR")</f>
        <v>0</v>
      </c>
      <c r="W3964" s="3">
        <f>IF(AND(ISNUMBER(L3964),L3964&gt;0,L3964&lt;1000000),"OK","REVISAR")</f>
        <v>0</v>
      </c>
      <c r="X3964" s="3">
        <f>IF(AND(ISNUMBER(K3964),ISNUMBER(L3964),ISNUMBER(M3964),ISNUMBER(N3964)),IF(ABS(N3964-(K3964*L3964*(1-M3964/100)))&gt;1,"REVISAR","OK"),"REVISAR")</f>
        <v>0</v>
      </c>
      <c r="Y3964" s="3">
        <f>IF(AND(ISNUMBER(SEARCH("@",E3964)),ISNUMBER(SEARCH(".",E3964))),"OK","REVISAR")</f>
        <v>0</v>
      </c>
      <c r="Z3964" s="3">
        <f>IF(COUNTIF($A$2:$A$5001,A3964)&gt;1,"REVISAR","OK")</f>
        <v>0</v>
      </c>
    </row>
    <row r="3965">
      <c r="A3965" s="3">
        <v>3964</v>
      </c>
      <c r="B3965" s="4">
        <v>45548</v>
      </c>
      <c r="C3965" s="3" t="inlineStr">
        <is>
          <t>Lucas Rodríguez</t>
        </is>
      </c>
      <c r="D3965" s="3" t="inlineStr">
        <is>
          <t>35727851</t>
        </is>
      </c>
      <c r="E3965" s="3" t="inlineStr">
        <is>
          <t>cliente627@hotmail.com</t>
        </is>
      </c>
      <c r="F3965" s="3" t="inlineStr">
        <is>
          <t>sin telefono</t>
        </is>
      </c>
      <c r="G3965" s="3" t="inlineStr">
        <is>
          <t>La Plata</t>
        </is>
      </c>
      <c r="H3965" s="3" t="inlineStr">
        <is>
          <t>Santa Fe</t>
        </is>
      </c>
      <c r="I3965" s="3" t="inlineStr">
        <is>
          <t>Cargador rápido</t>
        </is>
      </c>
      <c r="J3965" s="3" t="inlineStr">
        <is>
          <t>perifericos</t>
        </is>
      </c>
      <c r="K3965" s="3">
        <v>1</v>
      </c>
      <c r="L3965" s="5">
        <v>36773.38</v>
      </c>
      <c r="M3965" s="3">
        <v>20</v>
      </c>
      <c r="N3965" s="5">
        <v>29418.7</v>
      </c>
      <c r="O3965" s="3" t="inlineStr">
        <is>
          <t>Mercado Pago</t>
        </is>
      </c>
      <c r="P3965" s="3" t="inlineStr">
        <is>
          <t>admin</t>
        </is>
      </c>
      <c r="Q3965" s="3" t="inlineStr">
        <is>
          <t>Online</t>
        </is>
      </c>
      <c r="R3965" s="3" t="inlineStr">
        <is>
          <t>Entregado</t>
        </is>
      </c>
      <c r="S3965" s="3" t="inlineStr">
        <is>
          <t>Duplicado probable</t>
        </is>
      </c>
      <c r="T3965" s="3">
        <f>IF(COUNTA(A3965:S3965)&lt;19,"REVISAR","OK")</f>
        <v>0</v>
      </c>
      <c r="U3965" s="3">
        <f>IF(ISNUMBER(B3965),"OK","REVISAR")</f>
        <v>0</v>
      </c>
      <c r="V3965" s="3">
        <f>IF(AND(ISNUMBER(K3965),K3965&gt;0,K3965&lt;50),"OK","REVISAR")</f>
        <v>0</v>
      </c>
      <c r="W3965" s="3">
        <f>IF(AND(ISNUMBER(L3965),L3965&gt;0,L3965&lt;1000000),"OK","REVISAR")</f>
        <v>0</v>
      </c>
      <c r="X3965" s="3">
        <f>IF(AND(ISNUMBER(K3965),ISNUMBER(L3965),ISNUMBER(M3965),ISNUMBER(N3965)),IF(ABS(N3965-(K3965*L3965*(1-M3965/100)))&gt;1,"REVISAR","OK"),"REVISAR")</f>
        <v>0</v>
      </c>
      <c r="Y3965" s="3">
        <f>IF(AND(ISNUMBER(SEARCH("@",E3965)),ISNUMBER(SEARCH(".",E3965))),"OK","REVISAR")</f>
        <v>0</v>
      </c>
      <c r="Z3965" s="3">
        <f>IF(COUNTIF($A$2:$A$5001,A3965)&gt;1,"REVISAR","OK")</f>
        <v>0</v>
      </c>
    </row>
    <row r="3966">
      <c r="A3966" s="3">
        <v>3965</v>
      </c>
      <c r="B3966" s="4">
        <v>45391</v>
      </c>
      <c r="C3966" s="3" t="inlineStr">
        <is>
          <t>Pedro Sánchez</t>
        </is>
      </c>
      <c r="D3966" s="3" t="inlineStr">
        <is>
          <t>21212929</t>
        </is>
      </c>
      <c r="E3966" s="3" t="inlineStr">
        <is>
          <t>cliente223@gmai.com</t>
        </is>
      </c>
      <c r="F3966" s="3" t="inlineStr">
        <is>
          <t>+54 9 2326 554410</t>
        </is>
      </c>
      <c r="H3966" s="3" t="inlineStr">
        <is>
          <t>Buenos Aires</t>
        </is>
      </c>
      <c r="I3966" s="3" t="inlineStr">
        <is>
          <t>Cable USB-C</t>
        </is>
      </c>
      <c r="J3966" s="3" t="inlineStr">
        <is>
          <t>Computación</t>
        </is>
      </c>
      <c r="K3966" s="3">
        <v>3</v>
      </c>
      <c r="L3966" s="5">
        <v>91516.49000000001</v>
      </c>
      <c r="M3966" s="3">
        <v>10</v>
      </c>
      <c r="O3966" s="3" t="inlineStr">
        <is>
          <t>transf</t>
        </is>
      </c>
      <c r="P3966" s="3" t="inlineStr">
        <is>
          <t>Lucas</t>
        </is>
      </c>
      <c r="R3966" s="3" t="inlineStr">
        <is>
          <t>entregado</t>
        </is>
      </c>
      <c r="T3966" s="3">
        <f>IF(COUNTA(A3966:S3966)&lt;19,"REVISAR","OK")</f>
        <v>0</v>
      </c>
      <c r="U3966" s="3">
        <f>IF(ISNUMBER(B3966),"OK","REVISAR")</f>
        <v>0</v>
      </c>
      <c r="V3966" s="3">
        <f>IF(AND(ISNUMBER(K3966),K3966&gt;0,K3966&lt;50),"OK","REVISAR")</f>
        <v>0</v>
      </c>
      <c r="W3966" s="3">
        <f>IF(AND(ISNUMBER(L3966),L3966&gt;0,L3966&lt;1000000),"OK","REVISAR")</f>
        <v>0</v>
      </c>
      <c r="X3966" s="3">
        <f>IF(AND(ISNUMBER(K3966),ISNUMBER(L3966),ISNUMBER(M3966),ISNUMBER(N3966)),IF(ABS(N3966-(K3966*L3966*(1-M3966/100)))&gt;1,"REVISAR","OK"),"REVISAR")</f>
        <v>0</v>
      </c>
      <c r="Y3966" s="3">
        <f>IF(AND(ISNUMBER(SEARCH("@",E3966)),ISNUMBER(SEARCH(".",E3966))),"OK","REVISAR")</f>
        <v>0</v>
      </c>
      <c r="Z3966" s="3">
        <f>IF(COUNTIF($A$2:$A$5001,A3966)&gt;1,"REVISAR","OK")</f>
        <v>0</v>
      </c>
    </row>
    <row r="3967">
      <c r="A3967" s="3">
        <v>3966</v>
      </c>
      <c r="B3967" s="4">
        <v>45458</v>
      </c>
      <c r="C3967" s="3" t="inlineStr">
        <is>
          <t>Ana Martínez</t>
        </is>
      </c>
      <c r="D3967" s="3" t="inlineStr">
        <is>
          <t>30695592</t>
        </is>
      </c>
      <c r="E3967" s="3" t="inlineStr">
        <is>
          <t>cliente463@outlook.com</t>
        </is>
      </c>
      <c r="F3967" s="3" t="inlineStr">
        <is>
          <t>+54 9 2326 472944</t>
        </is>
      </c>
      <c r="G3967" s="3" t="inlineStr">
        <is>
          <t>San Antonio de Areco</t>
        </is>
      </c>
      <c r="H3967" s="3" t="inlineStr">
        <is>
          <t>CABA</t>
        </is>
      </c>
      <c r="I3967" s="3" t="inlineStr">
        <is>
          <t>Disco SSD 480GB</t>
        </is>
      </c>
      <c r="J3967" s="3" t="inlineStr">
        <is>
          <t>Tecnologia</t>
        </is>
      </c>
      <c r="K3967" s="3">
        <v>1</v>
      </c>
      <c r="L3967" s="5">
        <v>33185.63</v>
      </c>
      <c r="M3967" s="3">
        <v>10</v>
      </c>
      <c r="N3967" s="5">
        <v>29867.07</v>
      </c>
      <c r="O3967" s="3" t="inlineStr">
        <is>
          <t>efectivo</t>
        </is>
      </c>
      <c r="P3967" s="3" t="inlineStr">
        <is>
          <t>Sin vendedor</t>
        </is>
      </c>
      <c r="Q3967" s="3" t="inlineStr">
        <is>
          <t>online</t>
        </is>
      </c>
      <c r="R3967" s="3" t="inlineStr">
        <is>
          <t>Pendiente</t>
        </is>
      </c>
      <c r="S3967" s="3" t="inlineStr">
        <is>
          <t>Pago a confirmar</t>
        </is>
      </c>
      <c r="T3967" s="3">
        <f>IF(COUNTA(A3967:S3967)&lt;19,"REVISAR","OK")</f>
        <v>0</v>
      </c>
      <c r="U3967" s="3">
        <f>IF(ISNUMBER(B3967),"OK","REVISAR")</f>
        <v>0</v>
      </c>
      <c r="V3967" s="3">
        <f>IF(AND(ISNUMBER(K3967),K3967&gt;0,K3967&lt;50),"OK","REVISAR")</f>
        <v>0</v>
      </c>
      <c r="W3967" s="3">
        <f>IF(AND(ISNUMBER(L3967),L3967&gt;0,L3967&lt;1000000),"OK","REVISAR")</f>
        <v>0</v>
      </c>
      <c r="X3967" s="3">
        <f>IF(AND(ISNUMBER(K3967),ISNUMBER(L3967),ISNUMBER(M3967),ISNUMBER(N3967)),IF(ABS(N3967-(K3967*L3967*(1-M3967/100)))&gt;1,"REVISAR","OK"),"REVISAR")</f>
        <v>0</v>
      </c>
      <c r="Y3967" s="3">
        <f>IF(AND(ISNUMBER(SEARCH("@",E3967)),ISNUMBER(SEARCH(".",E3967))),"OK","REVISAR")</f>
        <v>0</v>
      </c>
      <c r="Z3967" s="3">
        <f>IF(COUNTIF($A$2:$A$5001,A3967)&gt;1,"REVISAR","OK")</f>
        <v>0</v>
      </c>
    </row>
    <row r="3968">
      <c r="A3968" s="3">
        <v>3967</v>
      </c>
      <c r="B3968" s="4">
        <v>45334</v>
      </c>
      <c r="D3968" s="3" t="inlineStr">
        <is>
          <t>43421909</t>
        </is>
      </c>
      <c r="E3968" s="3" t="inlineStr">
        <is>
          <t>cliente284@gmail.com</t>
        </is>
      </c>
      <c r="F3968" s="3" t="inlineStr">
        <is>
          <t>+54 9 2326 292793</t>
        </is>
      </c>
      <c r="G3968" s="3" t="inlineStr">
        <is>
          <t>La Plata</t>
        </is>
      </c>
      <c r="H3968" s="3" t="inlineStr">
        <is>
          <t>Bs.As</t>
        </is>
      </c>
      <c r="I3968" s="3" t="inlineStr">
        <is>
          <t>Parlante portátil</t>
        </is>
      </c>
      <c r="J3968" s="3" t="inlineStr">
        <is>
          <t>Hogar</t>
        </is>
      </c>
      <c r="K3968" s="3">
        <v>3</v>
      </c>
      <c r="L3968" s="5">
        <v>115310.88</v>
      </c>
      <c r="M3968" s="3">
        <v>15</v>
      </c>
      <c r="O3968" s="3" t="inlineStr">
        <is>
          <t>efectivo</t>
        </is>
      </c>
      <c r="P3968" s="3" t="inlineStr">
        <is>
          <t>Paul</t>
        </is>
      </c>
      <c r="Q3968" s="3" t="inlineStr">
        <is>
          <t>local 1</t>
        </is>
      </c>
      <c r="R3968" s="3" t="inlineStr">
        <is>
          <t>entregado</t>
        </is>
      </c>
      <c r="S3968" s="3" t="inlineStr">
        <is>
          <t>OK</t>
        </is>
      </c>
      <c r="T3968" s="3">
        <f>IF(COUNTA(A3968:S3968)&lt;19,"REVISAR","OK")</f>
        <v>0</v>
      </c>
      <c r="U3968" s="3">
        <f>IF(ISNUMBER(B3968),"OK","REVISAR")</f>
        <v>0</v>
      </c>
      <c r="V3968" s="3">
        <f>IF(AND(ISNUMBER(K3968),K3968&gt;0,K3968&lt;50),"OK","REVISAR")</f>
        <v>0</v>
      </c>
      <c r="W3968" s="3">
        <f>IF(AND(ISNUMBER(L3968),L3968&gt;0,L3968&lt;1000000),"OK","REVISAR")</f>
        <v>0</v>
      </c>
      <c r="X3968" s="3">
        <f>IF(AND(ISNUMBER(K3968),ISNUMBER(L3968),ISNUMBER(M3968),ISNUMBER(N3968)),IF(ABS(N3968-(K3968*L3968*(1-M3968/100)))&gt;1,"REVISAR","OK"),"REVISAR")</f>
        <v>0</v>
      </c>
      <c r="Y3968" s="3">
        <f>IF(AND(ISNUMBER(SEARCH("@",E3968)),ISNUMBER(SEARCH(".",E3968))),"OK","REVISAR")</f>
        <v>0</v>
      </c>
      <c r="Z3968" s="3">
        <f>IF(COUNTIF($A$2:$A$5001,A3968)&gt;1,"REVISAR","OK")</f>
        <v>0</v>
      </c>
    </row>
    <row r="3969">
      <c r="A3969" s="3">
        <v>3968</v>
      </c>
      <c r="B3969" s="4" t="inlineStr">
        <is>
          <t>2024-13-40</t>
        </is>
      </c>
      <c r="C3969" s="3" t="inlineStr">
        <is>
          <t>Ana Martínez</t>
        </is>
      </c>
      <c r="D3969" s="3" t="inlineStr">
        <is>
          <t>37323920</t>
        </is>
      </c>
      <c r="E3969" s="3" t="inlineStr">
        <is>
          <t>cliente497@hotmial.com</t>
        </is>
      </c>
      <c r="F3969" s="3" t="inlineStr">
        <is>
          <t>+54 9 2326 793965</t>
        </is>
      </c>
      <c r="G3969" s="3" t="inlineStr">
        <is>
          <t>CABA</t>
        </is>
      </c>
      <c r="H3969" s="3" t="inlineStr">
        <is>
          <t>buenos aires</t>
        </is>
      </c>
      <c r="I3969" s="3" t="inlineStr">
        <is>
          <t>Memoria RAM 8GB</t>
        </is>
      </c>
      <c r="J3969" s="3" t="inlineStr">
        <is>
          <t>perifericos</t>
        </is>
      </c>
      <c r="K3969" s="3">
        <v>4</v>
      </c>
      <c r="L3969" s="5">
        <v>22685.36</v>
      </c>
      <c r="M3969" s="3">
        <v>15</v>
      </c>
      <c r="N3969" s="5">
        <v>77130.22</v>
      </c>
      <c r="O3969" s="3" t="inlineStr">
        <is>
          <t>Mercado Pago</t>
        </is>
      </c>
      <c r="P3969" s="3" t="inlineStr">
        <is>
          <t>Paul</t>
        </is>
      </c>
      <c r="Q3969" s="3" t="inlineStr">
        <is>
          <t>Centro</t>
        </is>
      </c>
      <c r="R3969" s="3" t="inlineStr">
        <is>
          <t>Pendiente</t>
        </is>
      </c>
      <c r="S3969" s="3" t="inlineStr">
        <is>
          <t>Pago a confirmar</t>
        </is>
      </c>
      <c r="T3969" s="3">
        <f>IF(COUNTA(A3969:S3969)&lt;19,"REVISAR","OK")</f>
        <v>0</v>
      </c>
      <c r="U3969" s="3">
        <f>IF(ISNUMBER(B3969),"OK","REVISAR")</f>
        <v>0</v>
      </c>
      <c r="V3969" s="3">
        <f>IF(AND(ISNUMBER(K3969),K3969&gt;0,K3969&lt;50),"OK","REVISAR")</f>
        <v>0</v>
      </c>
      <c r="W3969" s="3">
        <f>IF(AND(ISNUMBER(L3969),L3969&gt;0,L3969&lt;1000000),"OK","REVISAR")</f>
        <v>0</v>
      </c>
      <c r="X3969" s="3">
        <f>IF(AND(ISNUMBER(K3969),ISNUMBER(L3969),ISNUMBER(M3969),ISNUMBER(N3969)),IF(ABS(N3969-(K3969*L3969*(1-M3969/100)))&gt;1,"REVISAR","OK"),"REVISAR")</f>
        <v>0</v>
      </c>
      <c r="Y3969" s="3">
        <f>IF(AND(ISNUMBER(SEARCH("@",E3969)),ISNUMBER(SEARCH(".",E3969))),"OK","REVISAR")</f>
        <v>0</v>
      </c>
      <c r="Z3969" s="3">
        <f>IF(COUNTIF($A$2:$A$5001,A3969)&gt;1,"REVISAR","OK")</f>
        <v>0</v>
      </c>
    </row>
    <row r="3970">
      <c r="A3970" s="3">
        <v>3969</v>
      </c>
      <c r="B3970" s="4">
        <v>45376</v>
      </c>
      <c r="C3970" s="3" t="inlineStr">
        <is>
          <t>Juan Pérez</t>
        </is>
      </c>
      <c r="D3970" s="3" t="inlineStr">
        <is>
          <t>28663360</t>
        </is>
      </c>
      <c r="E3970" s="3" t="inlineStr">
        <is>
          <t>cliente656@</t>
        </is>
      </c>
      <c r="F3970" s="3" t="inlineStr">
        <is>
          <t>+54 9 2326 272681</t>
        </is>
      </c>
      <c r="G3970" s="3" t="inlineStr">
        <is>
          <t>Cordoba</t>
        </is>
      </c>
      <c r="I3970" s="3" t="inlineStr">
        <is>
          <t>Webcam HD</t>
        </is>
      </c>
      <c r="J3970" s="3" t="inlineStr">
        <is>
          <t>Audio</t>
        </is>
      </c>
      <c r="K3970" s="3">
        <v>4</v>
      </c>
      <c r="L3970" s="5">
        <v>153840.7</v>
      </c>
      <c r="M3970" s="3">
        <v>25</v>
      </c>
      <c r="O3970" s="3" t="inlineStr">
        <is>
          <t>Tarjeta Crédito</t>
        </is>
      </c>
      <c r="S3970" s="3" t="inlineStr">
        <is>
          <t>Duplicado probable</t>
        </is>
      </c>
      <c r="T3970" s="3">
        <f>IF(COUNTA(A3970:S3970)&lt;19,"REVISAR","OK")</f>
        <v>0</v>
      </c>
      <c r="U3970" s="3">
        <f>IF(ISNUMBER(B3970),"OK","REVISAR")</f>
        <v>0</v>
      </c>
      <c r="V3970" s="3">
        <f>IF(AND(ISNUMBER(K3970),K3970&gt;0,K3970&lt;50),"OK","REVISAR")</f>
        <v>0</v>
      </c>
      <c r="W3970" s="3">
        <f>IF(AND(ISNUMBER(L3970),L3970&gt;0,L3970&lt;1000000),"OK","REVISAR")</f>
        <v>0</v>
      </c>
      <c r="X3970" s="3">
        <f>IF(AND(ISNUMBER(K3970),ISNUMBER(L3970),ISNUMBER(M3970),ISNUMBER(N3970)),IF(ABS(N3970-(K3970*L3970*(1-M3970/100)))&gt;1,"REVISAR","OK"),"REVISAR")</f>
        <v>0</v>
      </c>
      <c r="Y3970" s="3">
        <f>IF(AND(ISNUMBER(SEARCH("@",E3970)),ISNUMBER(SEARCH(".",E3970))),"OK","REVISAR")</f>
        <v>0</v>
      </c>
      <c r="Z3970" s="3">
        <f>IF(COUNTIF($A$2:$A$5001,A3970)&gt;1,"REVISAR","OK")</f>
        <v>0</v>
      </c>
    </row>
    <row r="3971">
      <c r="A3971" s="3">
        <v>3970</v>
      </c>
      <c r="B3971" s="4">
        <v>45420</v>
      </c>
      <c r="C3971" s="3" t="inlineStr">
        <is>
          <t>María Gómez</t>
        </is>
      </c>
      <c r="D3971" s="3" t="inlineStr">
        <is>
          <t>29801806</t>
        </is>
      </c>
      <c r="E3971" s="3" t="inlineStr">
        <is>
          <t>cliente363@</t>
        </is>
      </c>
      <c r="F3971" s="3" t="inlineStr">
        <is>
          <t>+54 9 2326 341071</t>
        </is>
      </c>
      <c r="G3971" s="3" t="inlineStr">
        <is>
          <t>Córdoba</t>
        </is>
      </c>
      <c r="I3971" s="3" t="inlineStr">
        <is>
          <t>Mouse gamer</t>
        </is>
      </c>
      <c r="K3971" s="3">
        <v>2</v>
      </c>
      <c r="L3971" s="5">
        <v>175368</v>
      </c>
      <c r="M3971" s="3">
        <v>20</v>
      </c>
      <c r="N3971" s="5">
        <v>280588.8</v>
      </c>
      <c r="Q3971" s="3" t="inlineStr">
        <is>
          <t>online</t>
        </is>
      </c>
      <c r="S3971" s="3" t="inlineStr">
        <is>
          <t>OK</t>
        </is>
      </c>
      <c r="T3971" s="3">
        <f>IF(COUNTA(A3971:S3971)&lt;19,"REVISAR","OK")</f>
        <v>0</v>
      </c>
      <c r="U3971" s="3">
        <f>IF(ISNUMBER(B3971),"OK","REVISAR")</f>
        <v>0</v>
      </c>
      <c r="V3971" s="3">
        <f>IF(AND(ISNUMBER(K3971),K3971&gt;0,K3971&lt;50),"OK","REVISAR")</f>
        <v>0</v>
      </c>
      <c r="W3971" s="3">
        <f>IF(AND(ISNUMBER(L3971),L3971&gt;0,L3971&lt;1000000),"OK","REVISAR")</f>
        <v>0</v>
      </c>
      <c r="X3971" s="3">
        <f>IF(AND(ISNUMBER(K3971),ISNUMBER(L3971),ISNUMBER(M3971),ISNUMBER(N3971)),IF(ABS(N3971-(K3971*L3971*(1-M3971/100)))&gt;1,"REVISAR","OK"),"REVISAR")</f>
        <v>0</v>
      </c>
      <c r="Y3971" s="3">
        <f>IF(AND(ISNUMBER(SEARCH("@",E3971)),ISNUMBER(SEARCH(".",E3971))),"OK","REVISAR")</f>
        <v>0</v>
      </c>
      <c r="Z3971" s="3">
        <f>IF(COUNTIF($A$2:$A$5001,A3971)&gt;1,"REVISAR","OK")</f>
        <v>0</v>
      </c>
    </row>
    <row r="3972">
      <c r="A3972" s="3">
        <v>3971</v>
      </c>
      <c r="B3972" s="4">
        <v>45743</v>
      </c>
      <c r="C3972" s="3" t="inlineStr">
        <is>
          <t>Valentina Díaz</t>
        </is>
      </c>
      <c r="D3972" s="3" t="inlineStr">
        <is>
          <t>26530190</t>
        </is>
      </c>
      <c r="E3972" s="3" t="inlineStr">
        <is>
          <t>CLIENTE588@YAHOO.COM</t>
        </is>
      </c>
      <c r="F3972" s="3" t="inlineStr">
        <is>
          <t>+54 9 2326 315851</t>
        </is>
      </c>
      <c r="G3972" s="3" t="inlineStr">
        <is>
          <t>Rosario</t>
        </is>
      </c>
      <c r="H3972" s="3" t="inlineStr">
        <is>
          <t>Buenos Aires</t>
        </is>
      </c>
      <c r="I3972" s="3" t="inlineStr">
        <is>
          <t>Mouse gamer</t>
        </is>
      </c>
      <c r="K3972" s="3">
        <v>8</v>
      </c>
      <c r="L3972" s="5">
        <v>103008.57</v>
      </c>
      <c r="M3972" s="3">
        <v>10</v>
      </c>
      <c r="N3972" s="5">
        <v>741661.7</v>
      </c>
      <c r="O3972" s="3" t="inlineStr">
        <is>
          <t>Efectivo</t>
        </is>
      </c>
      <c r="Q3972" s="3" t="inlineStr">
        <is>
          <t>Sucursal Norte</t>
        </is>
      </c>
      <c r="R3972" s="3" t="inlineStr">
        <is>
          <t>En camino</t>
        </is>
      </c>
      <c r="S3972" s="3" t="inlineStr">
        <is>
          <t>Dirección incompleta</t>
        </is>
      </c>
      <c r="T3972" s="3">
        <f>IF(COUNTA(A3972:S3972)&lt;19,"REVISAR","OK")</f>
        <v>0</v>
      </c>
      <c r="U3972" s="3">
        <f>IF(ISNUMBER(B3972),"OK","REVISAR")</f>
        <v>0</v>
      </c>
      <c r="V3972" s="3">
        <f>IF(AND(ISNUMBER(K3972),K3972&gt;0,K3972&lt;50),"OK","REVISAR")</f>
        <v>0</v>
      </c>
      <c r="W3972" s="3">
        <f>IF(AND(ISNUMBER(L3972),L3972&gt;0,L3972&lt;1000000),"OK","REVISAR")</f>
        <v>0</v>
      </c>
      <c r="X3972" s="3">
        <f>IF(AND(ISNUMBER(K3972),ISNUMBER(L3972),ISNUMBER(M3972),ISNUMBER(N3972)),IF(ABS(N3972-(K3972*L3972*(1-M3972/100)))&gt;1,"REVISAR","OK"),"REVISAR")</f>
        <v>0</v>
      </c>
      <c r="Y3972" s="3">
        <f>IF(AND(ISNUMBER(SEARCH("@",E3972)),ISNUMBER(SEARCH(".",E3972))),"OK","REVISAR")</f>
        <v>0</v>
      </c>
      <c r="Z3972" s="3">
        <f>IF(COUNTIF($A$2:$A$5001,A3972)&gt;1,"REVISAR","OK")</f>
        <v>0</v>
      </c>
    </row>
    <row r="3973">
      <c r="B3973" s="4">
        <v>45356</v>
      </c>
      <c r="C3973" s="3" t="inlineStr">
        <is>
          <t>Valentina Díaz</t>
        </is>
      </c>
      <c r="D3973" s="3" t="inlineStr">
        <is>
          <t>28579267</t>
        </is>
      </c>
      <c r="E3973" s="3" t="inlineStr">
        <is>
          <t>cliente468@hotmail.com</t>
        </is>
      </c>
      <c r="F3973" s="3" t="inlineStr">
        <is>
          <t>+54 9 2326 747738</t>
        </is>
      </c>
      <c r="G3973" s="3" t="inlineStr">
        <is>
          <t>La Plata</t>
        </is>
      </c>
      <c r="K3973" s="3">
        <v>1</v>
      </c>
      <c r="L3973" s="5">
        <v>115431.34</v>
      </c>
      <c r="M3973" s="3">
        <v>0</v>
      </c>
      <c r="N3973" s="5">
        <v>115431.34</v>
      </c>
      <c r="O3973" s="3" t="inlineStr">
        <is>
          <t>transf</t>
        </is>
      </c>
      <c r="P3973" s="3" t="inlineStr">
        <is>
          <t>Sofía</t>
        </is>
      </c>
      <c r="Q3973" s="3" t="inlineStr">
        <is>
          <t>Online</t>
        </is>
      </c>
      <c r="R3973" s="3" t="inlineStr">
        <is>
          <t>pendiente</t>
        </is>
      </c>
      <c r="T3973" s="3">
        <f>IF(COUNTA(A3973:S3973)&lt;19,"REVISAR","OK")</f>
        <v>0</v>
      </c>
      <c r="U3973" s="3">
        <f>IF(ISNUMBER(B3973),"OK","REVISAR")</f>
        <v>0</v>
      </c>
      <c r="V3973" s="3">
        <f>IF(AND(ISNUMBER(K3973),K3973&gt;0,K3973&lt;50),"OK","REVISAR")</f>
        <v>0</v>
      </c>
      <c r="W3973" s="3">
        <f>IF(AND(ISNUMBER(L3973),L3973&gt;0,L3973&lt;1000000),"OK","REVISAR")</f>
        <v>0</v>
      </c>
      <c r="X3973" s="3">
        <f>IF(AND(ISNUMBER(K3973),ISNUMBER(L3973),ISNUMBER(M3973),ISNUMBER(N3973)),IF(ABS(N3973-(K3973*L3973*(1-M3973/100)))&gt;1,"REVISAR","OK"),"REVISAR")</f>
        <v>0</v>
      </c>
      <c r="Y3973" s="3">
        <f>IF(AND(ISNUMBER(SEARCH("@",E3973)),ISNUMBER(SEARCH(".",E3973))),"OK","REVISAR")</f>
        <v>0</v>
      </c>
      <c r="Z3973" s="3">
        <f>IF(COUNTIF($A$2:$A$5001,A3973)&gt;1,"REVISAR","OK")</f>
        <v>0</v>
      </c>
    </row>
    <row r="3974">
      <c r="A3974" s="3">
        <v>3973</v>
      </c>
      <c r="B3974" s="4">
        <v>45704</v>
      </c>
      <c r="C3974" s="3" t="inlineStr">
        <is>
          <t>Cliente Sin Nombre</t>
        </is>
      </c>
      <c r="D3974" s="3" t="inlineStr">
        <is>
          <t>37331059</t>
        </is>
      </c>
      <c r="E3974" s="3" t="inlineStr">
        <is>
          <t>cliente319@hotmial.com</t>
        </is>
      </c>
      <c r="F3974" s="3" t="inlineStr">
        <is>
          <t>+54 9 2326 637554</t>
        </is>
      </c>
      <c r="G3974" s="3" t="inlineStr">
        <is>
          <t>Capital Federal</t>
        </is>
      </c>
      <c r="H3974" s="3" t="inlineStr">
        <is>
          <t>Mendoza</t>
        </is>
      </c>
      <c r="I3974" s="3" t="inlineStr">
        <is>
          <t>Auriculares Bluetooth</t>
        </is>
      </c>
      <c r="J3974" s="3" t="inlineStr">
        <is>
          <t>tecnologia</t>
        </is>
      </c>
      <c r="K3974" s="3">
        <v>8</v>
      </c>
      <c r="L3974" s="5">
        <v>5073.15</v>
      </c>
      <c r="M3974" s="3">
        <v>10</v>
      </c>
      <c r="N3974" s="5">
        <v>36526.68</v>
      </c>
      <c r="O3974" s="3" t="inlineStr">
        <is>
          <t>Mercado Pago</t>
        </is>
      </c>
      <c r="P3974" s="3" t="inlineStr">
        <is>
          <t>Lucas</t>
        </is>
      </c>
      <c r="Q3974" s="3" t="inlineStr">
        <is>
          <t>online</t>
        </is>
      </c>
      <c r="R3974" s="3" t="inlineStr">
        <is>
          <t>Entregado</t>
        </is>
      </c>
      <c r="S3974" s="3" t="inlineStr">
        <is>
          <t>Producto sin stock</t>
        </is>
      </c>
      <c r="T3974" s="3">
        <f>IF(COUNTA(A3974:S3974)&lt;19,"REVISAR","OK")</f>
        <v>0</v>
      </c>
      <c r="U3974" s="3">
        <f>IF(ISNUMBER(B3974),"OK","REVISAR")</f>
        <v>0</v>
      </c>
      <c r="V3974" s="3">
        <f>IF(AND(ISNUMBER(K3974),K3974&gt;0,K3974&lt;50),"OK","REVISAR")</f>
        <v>0</v>
      </c>
      <c r="W3974" s="3">
        <f>IF(AND(ISNUMBER(L3974),L3974&gt;0,L3974&lt;1000000),"OK","REVISAR")</f>
        <v>0</v>
      </c>
      <c r="X3974" s="3">
        <f>IF(AND(ISNUMBER(K3974),ISNUMBER(L3974),ISNUMBER(M3974),ISNUMBER(N3974)),IF(ABS(N3974-(K3974*L3974*(1-M3974/100)))&gt;1,"REVISAR","OK"),"REVISAR")</f>
        <v>0</v>
      </c>
      <c r="Y3974" s="3">
        <f>IF(AND(ISNUMBER(SEARCH("@",E3974)),ISNUMBER(SEARCH(".",E3974))),"OK","REVISAR")</f>
        <v>0</v>
      </c>
      <c r="Z3974" s="3">
        <f>IF(COUNTIF($A$2:$A$5001,A3974)&gt;1,"REVISAR","OK")</f>
        <v>0</v>
      </c>
    </row>
    <row r="3975">
      <c r="A3975" s="3">
        <v>3974</v>
      </c>
      <c r="B3975" s="4">
        <v>45631</v>
      </c>
      <c r="C3975" s="3" t="inlineStr">
        <is>
          <t>Sofía García</t>
        </is>
      </c>
      <c r="D3975" s="3" t="inlineStr">
        <is>
          <t>45807769</t>
        </is>
      </c>
      <c r="E3975" s="3" t="inlineStr">
        <is>
          <t>cliente451@hotmial.com</t>
        </is>
      </c>
      <c r="F3975" s="3" t="inlineStr">
        <is>
          <t>+54 9 2326 795012</t>
        </is>
      </c>
      <c r="G3975" s="3" t="inlineStr">
        <is>
          <t>Mar del Plata</t>
        </is>
      </c>
      <c r="H3975" s="3" t="inlineStr">
        <is>
          <t>buenos aires</t>
        </is>
      </c>
      <c r="I3975" s="3" t="inlineStr">
        <is>
          <t>Cable USB-C</t>
        </is>
      </c>
      <c r="K3975" s="3">
        <v>8</v>
      </c>
      <c r="L3975" s="5">
        <v>87956.22</v>
      </c>
      <c r="M3975" s="3">
        <v>0</v>
      </c>
      <c r="N3975" s="5">
        <v>703649.76</v>
      </c>
      <c r="O3975" s="3" t="inlineStr">
        <is>
          <t>efectivo</t>
        </is>
      </c>
      <c r="Q3975" s="3" t="inlineStr">
        <is>
          <t>Sucursal Norte</t>
        </is>
      </c>
      <c r="R3975" s="3" t="inlineStr">
        <is>
          <t>No aplica</t>
        </is>
      </c>
      <c r="T3975" s="3">
        <f>IF(COUNTA(A3975:S3975)&lt;19,"REVISAR","OK")</f>
        <v>0</v>
      </c>
      <c r="U3975" s="3">
        <f>IF(ISNUMBER(B3975),"OK","REVISAR")</f>
        <v>0</v>
      </c>
      <c r="V3975" s="3">
        <f>IF(AND(ISNUMBER(K3975),K3975&gt;0,K3975&lt;50),"OK","REVISAR")</f>
        <v>0</v>
      </c>
      <c r="W3975" s="3">
        <f>IF(AND(ISNUMBER(L3975),L3975&gt;0,L3975&lt;1000000),"OK","REVISAR")</f>
        <v>0</v>
      </c>
      <c r="X3975" s="3">
        <f>IF(AND(ISNUMBER(K3975),ISNUMBER(L3975),ISNUMBER(M3975),ISNUMBER(N3975)),IF(ABS(N3975-(K3975*L3975*(1-M3975/100)))&gt;1,"REVISAR","OK"),"REVISAR")</f>
        <v>0</v>
      </c>
      <c r="Y3975" s="3">
        <f>IF(AND(ISNUMBER(SEARCH("@",E3975)),ISNUMBER(SEARCH(".",E3975))),"OK","REVISAR")</f>
        <v>0</v>
      </c>
      <c r="Z3975" s="3">
        <f>IF(COUNTIF($A$2:$A$5001,A3975)&gt;1,"REVISAR","OK")</f>
        <v>0</v>
      </c>
    </row>
    <row r="3976">
      <c r="A3976" s="3">
        <v>3975</v>
      </c>
      <c r="B3976" s="4">
        <v>45638</v>
      </c>
      <c r="C3976" s="3" t="inlineStr">
        <is>
          <t>Carlos López</t>
        </is>
      </c>
      <c r="D3976" s="3" t="inlineStr">
        <is>
          <t>27265291</t>
        </is>
      </c>
      <c r="E3976" s="3" t="inlineStr">
        <is>
          <t>cliente740@yahoo.com</t>
        </is>
      </c>
      <c r="F3976" s="3" t="inlineStr">
        <is>
          <t>+54 9 2326 638460</t>
        </is>
      </c>
      <c r="G3976" s="3" t="inlineStr">
        <is>
          <t>Bs As</t>
        </is>
      </c>
      <c r="H3976" s="3" t="inlineStr">
        <is>
          <t>buenos aires</t>
        </is>
      </c>
      <c r="J3976" s="3" t="inlineStr">
        <is>
          <t>Periféricos</t>
        </is>
      </c>
      <c r="K3976" s="3">
        <v>3</v>
      </c>
      <c r="L3976" s="5">
        <v>54970.26</v>
      </c>
      <c r="M3976" s="3">
        <v>0</v>
      </c>
      <c r="N3976" s="5">
        <v>164910.78</v>
      </c>
      <c r="P3976" s="3" t="inlineStr">
        <is>
          <t>Sin vendedor</t>
        </is>
      </c>
      <c r="Q3976" s="3" t="inlineStr">
        <is>
          <t>Centro</t>
        </is>
      </c>
      <c r="R3976" s="3" t="inlineStr">
        <is>
          <t>Cancelado</t>
        </is>
      </c>
      <c r="S3976" s="3" t="inlineStr">
        <is>
          <t>Pago a confirmar</t>
        </is>
      </c>
      <c r="T3976" s="3">
        <f>IF(COUNTA(A3976:S3976)&lt;19,"REVISAR","OK")</f>
        <v>0</v>
      </c>
      <c r="U3976" s="3">
        <f>IF(ISNUMBER(B3976),"OK","REVISAR")</f>
        <v>0</v>
      </c>
      <c r="V3976" s="3">
        <f>IF(AND(ISNUMBER(K3976),K3976&gt;0,K3976&lt;50),"OK","REVISAR")</f>
        <v>0</v>
      </c>
      <c r="W3976" s="3">
        <f>IF(AND(ISNUMBER(L3976),L3976&gt;0,L3976&lt;1000000),"OK","REVISAR")</f>
        <v>0</v>
      </c>
      <c r="X3976" s="3">
        <f>IF(AND(ISNUMBER(K3976),ISNUMBER(L3976),ISNUMBER(M3976),ISNUMBER(N3976)),IF(ABS(N3976-(K3976*L3976*(1-M3976/100)))&gt;1,"REVISAR","OK"),"REVISAR")</f>
        <v>0</v>
      </c>
      <c r="Y3976" s="3">
        <f>IF(AND(ISNUMBER(SEARCH("@",E3976)),ISNUMBER(SEARCH(".",E3976))),"OK","REVISAR")</f>
        <v>0</v>
      </c>
      <c r="Z3976" s="3">
        <f>IF(COUNTIF($A$2:$A$5001,A3976)&gt;1,"REVISAR","OK")</f>
        <v>0</v>
      </c>
    </row>
    <row r="3977">
      <c r="A3977" s="3">
        <v>3976</v>
      </c>
      <c r="B3977" s="4">
        <v>45361</v>
      </c>
      <c r="C3977" s="3" t="inlineStr">
        <is>
          <t>María Gómez</t>
        </is>
      </c>
      <c r="D3977" s="3" t="inlineStr">
        <is>
          <t>27856011</t>
        </is>
      </c>
      <c r="E3977" s="3" t="inlineStr">
        <is>
          <t>cliente329@gmai.com</t>
        </is>
      </c>
      <c r="F3977" s="3" t="inlineStr">
        <is>
          <t>+54 9 2326 528883</t>
        </is>
      </c>
      <c r="G3977" s="3" t="inlineStr">
        <is>
          <t>Buenos Aires</t>
        </is>
      </c>
      <c r="H3977" s="3" t="inlineStr">
        <is>
          <t>CABA</t>
        </is>
      </c>
      <c r="I3977" s="3" t="inlineStr">
        <is>
          <t>Producto desconocido</t>
        </is>
      </c>
      <c r="K3977" s="3">
        <v>4</v>
      </c>
      <c r="L3977" s="5">
        <v>105272.69</v>
      </c>
      <c r="M3977" s="3">
        <v>0</v>
      </c>
      <c r="N3977" s="5">
        <v>421090.76</v>
      </c>
      <c r="O3977" s="3" t="inlineStr">
        <is>
          <t>Cheque</t>
        </is>
      </c>
      <c r="Q3977" s="3" t="inlineStr">
        <is>
          <t>Local 1</t>
        </is>
      </c>
      <c r="R3977" s="3" t="inlineStr">
        <is>
          <t>pendiente</t>
        </is>
      </c>
      <c r="S3977" s="3" t="inlineStr">
        <is>
          <t>Dirección incompleta</t>
        </is>
      </c>
      <c r="T3977" s="3">
        <f>IF(COUNTA(A3977:S3977)&lt;19,"REVISAR","OK")</f>
        <v>0</v>
      </c>
      <c r="U3977" s="3">
        <f>IF(ISNUMBER(B3977),"OK","REVISAR")</f>
        <v>0</v>
      </c>
      <c r="V3977" s="3">
        <f>IF(AND(ISNUMBER(K3977),K3977&gt;0,K3977&lt;50),"OK","REVISAR")</f>
        <v>0</v>
      </c>
      <c r="W3977" s="3">
        <f>IF(AND(ISNUMBER(L3977),L3977&gt;0,L3977&lt;1000000),"OK","REVISAR")</f>
        <v>0</v>
      </c>
      <c r="X3977" s="3">
        <f>IF(AND(ISNUMBER(K3977),ISNUMBER(L3977),ISNUMBER(M3977),ISNUMBER(N3977)),IF(ABS(N3977-(K3977*L3977*(1-M3977/100)))&gt;1,"REVISAR","OK"),"REVISAR")</f>
        <v>0</v>
      </c>
      <c r="Y3977" s="3">
        <f>IF(AND(ISNUMBER(SEARCH("@",E3977)),ISNUMBER(SEARCH(".",E3977))),"OK","REVISAR")</f>
        <v>0</v>
      </c>
      <c r="Z3977" s="3">
        <f>IF(COUNTIF($A$2:$A$5001,A3977)&gt;1,"REVISAR","OK")</f>
        <v>0</v>
      </c>
    </row>
    <row r="3978">
      <c r="A3978" s="3">
        <v>3977</v>
      </c>
      <c r="B3978" s="4">
        <v>45566</v>
      </c>
      <c r="C3978" s="3" t="inlineStr">
        <is>
          <t>Lucas Rodríguez</t>
        </is>
      </c>
      <c r="D3978" s="3" t="inlineStr">
        <is>
          <t>34587921</t>
        </is>
      </c>
      <c r="E3978" s="3" t="inlineStr">
        <is>
          <t>cliente832@yahoo.com</t>
        </is>
      </c>
      <c r="F3978" s="3" t="inlineStr">
        <is>
          <t>+54 9 2326 345378</t>
        </is>
      </c>
      <c r="H3978" s="3" t="inlineStr">
        <is>
          <t>Cordoba</t>
        </is>
      </c>
      <c r="I3978" s="3" t="inlineStr">
        <is>
          <t>Monitor 24</t>
        </is>
      </c>
      <c r="J3978" s="3" t="inlineStr">
        <is>
          <t>Accesorios</t>
        </is>
      </c>
      <c r="K3978" s="3">
        <v>6</v>
      </c>
      <c r="L3978" s="5">
        <v>130121.8</v>
      </c>
      <c r="M3978" s="3" t="inlineStr">
        <is>
          <t>sin descuento</t>
        </is>
      </c>
      <c r="O3978" s="3" t="inlineStr">
        <is>
          <t>tarjeta credito</t>
        </is>
      </c>
      <c r="R3978" s="3" t="inlineStr">
        <is>
          <t>entregado</t>
        </is>
      </c>
      <c r="T3978" s="3">
        <f>IF(COUNTA(A3978:S3978)&lt;19,"REVISAR","OK")</f>
        <v>0</v>
      </c>
      <c r="U3978" s="3">
        <f>IF(ISNUMBER(B3978),"OK","REVISAR")</f>
        <v>0</v>
      </c>
      <c r="V3978" s="3">
        <f>IF(AND(ISNUMBER(K3978),K3978&gt;0,K3978&lt;50),"OK","REVISAR")</f>
        <v>0</v>
      </c>
      <c r="W3978" s="3">
        <f>IF(AND(ISNUMBER(L3978),L3978&gt;0,L3978&lt;1000000),"OK","REVISAR")</f>
        <v>0</v>
      </c>
      <c r="X3978" s="3">
        <f>IF(AND(ISNUMBER(K3978),ISNUMBER(L3978),ISNUMBER(M3978),ISNUMBER(N3978)),IF(ABS(N3978-(K3978*L3978*(1-M3978/100)))&gt;1,"REVISAR","OK"),"REVISAR")</f>
        <v>0</v>
      </c>
      <c r="Y3978" s="3">
        <f>IF(AND(ISNUMBER(SEARCH("@",E3978)),ISNUMBER(SEARCH(".",E3978))),"OK","REVISAR")</f>
        <v>0</v>
      </c>
      <c r="Z3978" s="3">
        <f>IF(COUNTIF($A$2:$A$5001,A3978)&gt;1,"REVISAR","OK")</f>
        <v>0</v>
      </c>
    </row>
    <row r="3979">
      <c r="A3979" s="3">
        <v>3978</v>
      </c>
      <c r="B3979" s="4">
        <v>45563</v>
      </c>
      <c r="C3979" s="3" t="inlineStr">
        <is>
          <t>Martín Fernández</t>
        </is>
      </c>
      <c r="D3979" s="3" t="inlineStr">
        <is>
          <t>30620932</t>
        </is>
      </c>
      <c r="E3979" s="3" t="inlineStr">
        <is>
          <t>cliente539@hotmail.com</t>
        </is>
      </c>
      <c r="F3979" s="3" t="inlineStr">
        <is>
          <t>+54 9 2326 998413</t>
        </is>
      </c>
      <c r="G3979" s="3" t="inlineStr">
        <is>
          <t>Córdoba</t>
        </is>
      </c>
      <c r="H3979" s="3" t="inlineStr">
        <is>
          <t>CABA</t>
        </is>
      </c>
      <c r="I3979" s="3" t="inlineStr">
        <is>
          <t>Producto desconocido</t>
        </is>
      </c>
      <c r="J3979" s="3" t="inlineStr">
        <is>
          <t>Computación</t>
        </is>
      </c>
      <c r="K3979" s="3">
        <v>8</v>
      </c>
      <c r="L3979" s="5">
        <v>148715.45</v>
      </c>
      <c r="M3979" s="3">
        <v>5</v>
      </c>
      <c r="N3979" s="5">
        <v>1130237.42</v>
      </c>
      <c r="O3979" s="3" t="inlineStr">
        <is>
          <t>Transferencia</t>
        </is>
      </c>
      <c r="P3979" s="3" t="inlineStr">
        <is>
          <t>Sin vendedor</t>
        </is>
      </c>
      <c r="R3979" s="3" t="inlineStr">
        <is>
          <t>No aplica</t>
        </is>
      </c>
      <c r="S3979" s="3" t="inlineStr">
        <is>
          <t>OK</t>
        </is>
      </c>
      <c r="T3979" s="3">
        <f>IF(COUNTA(A3979:S3979)&lt;19,"REVISAR","OK")</f>
        <v>0</v>
      </c>
      <c r="U3979" s="3">
        <f>IF(ISNUMBER(B3979),"OK","REVISAR")</f>
        <v>0</v>
      </c>
      <c r="V3979" s="3">
        <f>IF(AND(ISNUMBER(K3979),K3979&gt;0,K3979&lt;50),"OK","REVISAR")</f>
        <v>0</v>
      </c>
      <c r="W3979" s="3">
        <f>IF(AND(ISNUMBER(L3979),L3979&gt;0,L3979&lt;1000000),"OK","REVISAR")</f>
        <v>0</v>
      </c>
      <c r="X3979" s="3">
        <f>IF(AND(ISNUMBER(K3979),ISNUMBER(L3979),ISNUMBER(M3979),ISNUMBER(N3979)),IF(ABS(N3979-(K3979*L3979*(1-M3979/100)))&gt;1,"REVISAR","OK"),"REVISAR")</f>
        <v>0</v>
      </c>
      <c r="Y3979" s="3">
        <f>IF(AND(ISNUMBER(SEARCH("@",E3979)),ISNUMBER(SEARCH(".",E3979))),"OK","REVISAR")</f>
        <v>0</v>
      </c>
      <c r="Z3979" s="3">
        <f>IF(COUNTIF($A$2:$A$5001,A3979)&gt;1,"REVISAR","OK")</f>
        <v>0</v>
      </c>
    </row>
    <row r="3980">
      <c r="A3980" s="3">
        <v>3979</v>
      </c>
      <c r="B3980" s="4">
        <v>45796</v>
      </c>
      <c r="C3980" s="3" t="inlineStr">
        <is>
          <t>Camila Torres</t>
        </is>
      </c>
      <c r="D3980" s="3" t="inlineStr">
        <is>
          <t>27209689</t>
        </is>
      </c>
      <c r="E3980" s="3" t="inlineStr">
        <is>
          <t>cliente688@gmail.com</t>
        </is>
      </c>
      <c r="F3980" s="3" t="inlineStr">
        <is>
          <t>+54 9 2326 302052</t>
        </is>
      </c>
      <c r="G3980" s="3" t="inlineStr">
        <is>
          <t>Mar del Plata</t>
        </is>
      </c>
      <c r="H3980" s="3" t="inlineStr">
        <is>
          <t>CABA</t>
        </is>
      </c>
      <c r="I3980" s="3" t="inlineStr">
        <is>
          <t>Auriculares Bluetooth</t>
        </is>
      </c>
      <c r="J3980" s="3" t="inlineStr">
        <is>
          <t>Computación</t>
        </is>
      </c>
      <c r="K3980" s="3">
        <v>3</v>
      </c>
      <c r="L3980" s="5">
        <v>70189.83</v>
      </c>
      <c r="M3980" s="3">
        <v>25</v>
      </c>
      <c r="N3980" s="5">
        <v>157927.12</v>
      </c>
      <c r="O3980" s="3" t="inlineStr">
        <is>
          <t>Cheque</t>
        </is>
      </c>
      <c r="P3980" s="3" t="inlineStr">
        <is>
          <t>Paul</t>
        </is>
      </c>
      <c r="Q3980" s="3" t="inlineStr">
        <is>
          <t>Sucursal Norte</t>
        </is>
      </c>
      <c r="S3980" s="3" t="inlineStr">
        <is>
          <t>OK</t>
        </is>
      </c>
      <c r="T3980" s="3">
        <f>IF(COUNTA(A3980:S3980)&lt;19,"REVISAR","OK")</f>
        <v>0</v>
      </c>
      <c r="U3980" s="3">
        <f>IF(ISNUMBER(B3980),"OK","REVISAR")</f>
        <v>0</v>
      </c>
      <c r="V3980" s="3">
        <f>IF(AND(ISNUMBER(K3980),K3980&gt;0,K3980&lt;50),"OK","REVISAR")</f>
        <v>0</v>
      </c>
      <c r="W3980" s="3">
        <f>IF(AND(ISNUMBER(L3980),L3980&gt;0,L3980&lt;1000000),"OK","REVISAR")</f>
        <v>0</v>
      </c>
      <c r="X3980" s="3">
        <f>IF(AND(ISNUMBER(K3980),ISNUMBER(L3980),ISNUMBER(M3980),ISNUMBER(N3980)),IF(ABS(N3980-(K3980*L3980*(1-M3980/100)))&gt;1,"REVISAR","OK"),"REVISAR")</f>
        <v>0</v>
      </c>
      <c r="Y3980" s="3">
        <f>IF(AND(ISNUMBER(SEARCH("@",E3980)),ISNUMBER(SEARCH(".",E3980))),"OK","REVISAR")</f>
        <v>0</v>
      </c>
      <c r="Z3980" s="3">
        <f>IF(COUNTIF($A$2:$A$5001,A3980)&gt;1,"REVISAR","OK")</f>
        <v>0</v>
      </c>
    </row>
    <row r="3981">
      <c r="A3981" s="3">
        <v>3980</v>
      </c>
      <c r="B3981" s="4">
        <v>45310</v>
      </c>
      <c r="C3981" s="3" t="inlineStr">
        <is>
          <t>Cliente Sin Nombre</t>
        </is>
      </c>
      <c r="D3981" s="3" t="inlineStr">
        <is>
          <t>37745683</t>
        </is>
      </c>
      <c r="E3981" s="3" t="inlineStr">
        <is>
          <t>cliente286@outlook.com</t>
        </is>
      </c>
      <c r="F3981" s="3" t="inlineStr">
        <is>
          <t>+54 9 2326 888463</t>
        </is>
      </c>
      <c r="G3981" s="3" t="inlineStr">
        <is>
          <t>Bs As</t>
        </is>
      </c>
      <c r="H3981" s="3" t="inlineStr">
        <is>
          <t>Santa Fe</t>
        </is>
      </c>
      <c r="I3981" s="3" t="inlineStr">
        <is>
          <t>Teclado mecánico</t>
        </is>
      </c>
      <c r="J3981" s="3" t="inlineStr">
        <is>
          <t>Audio</t>
        </is>
      </c>
      <c r="K3981" s="3">
        <v>7</v>
      </c>
      <c r="L3981" s="5">
        <v>106170.4</v>
      </c>
      <c r="M3981" s="3">
        <v>5</v>
      </c>
      <c r="N3981" s="5">
        <v>706033.16</v>
      </c>
      <c r="O3981" s="3" t="inlineStr">
        <is>
          <t>Cheque</t>
        </is>
      </c>
      <c r="Q3981" s="3" t="inlineStr">
        <is>
          <t>Sucursal Norte</t>
        </is>
      </c>
      <c r="R3981" s="3" t="inlineStr">
        <is>
          <t>En camino</t>
        </is>
      </c>
      <c r="S3981" s="3" t="inlineStr">
        <is>
          <t>sin observaciones</t>
        </is>
      </c>
      <c r="T3981" s="3">
        <f>IF(COUNTA(A3981:S3981)&lt;19,"REVISAR","OK")</f>
        <v>0</v>
      </c>
      <c r="U3981" s="3">
        <f>IF(ISNUMBER(B3981),"OK","REVISAR")</f>
        <v>0</v>
      </c>
      <c r="V3981" s="3">
        <f>IF(AND(ISNUMBER(K3981),K3981&gt;0,K3981&lt;50),"OK","REVISAR")</f>
        <v>0</v>
      </c>
      <c r="W3981" s="3">
        <f>IF(AND(ISNUMBER(L3981),L3981&gt;0,L3981&lt;1000000),"OK","REVISAR")</f>
        <v>0</v>
      </c>
      <c r="X3981" s="3">
        <f>IF(AND(ISNUMBER(K3981),ISNUMBER(L3981),ISNUMBER(M3981),ISNUMBER(N3981)),IF(ABS(N3981-(K3981*L3981*(1-M3981/100)))&gt;1,"REVISAR","OK"),"REVISAR")</f>
        <v>0</v>
      </c>
      <c r="Y3981" s="3">
        <f>IF(AND(ISNUMBER(SEARCH("@",E3981)),ISNUMBER(SEARCH(".",E3981))),"OK","REVISAR")</f>
        <v>0</v>
      </c>
      <c r="Z3981" s="3">
        <f>IF(COUNTIF($A$2:$A$5001,A3981)&gt;1,"REVISAR","OK")</f>
        <v>0</v>
      </c>
    </row>
    <row r="3982">
      <c r="A3982" s="3">
        <v>3981</v>
      </c>
      <c r="B3982" s="4">
        <v>45349</v>
      </c>
      <c r="C3982" s="3" t="inlineStr">
        <is>
          <t>Ana Martínez</t>
        </is>
      </c>
      <c r="D3982" s="3" t="inlineStr">
        <is>
          <t>24711778</t>
        </is>
      </c>
      <c r="E3982" s="3" t="inlineStr">
        <is>
          <t>cliente71@gmai.com</t>
        </is>
      </c>
      <c r="F3982" s="3" t="inlineStr">
        <is>
          <t>+54 9 2326 439636</t>
        </is>
      </c>
      <c r="H3982" s="3" t="inlineStr">
        <is>
          <t>buenos aires</t>
        </is>
      </c>
      <c r="I3982" s="3" t="inlineStr">
        <is>
          <t>Memoria RAM 8GB</t>
        </is>
      </c>
      <c r="J3982" s="3" t="inlineStr">
        <is>
          <t>Computación</t>
        </is>
      </c>
      <c r="K3982" s="3">
        <v>6</v>
      </c>
      <c r="L3982" s="5">
        <v>3059.81</v>
      </c>
      <c r="M3982" s="3">
        <v>0</v>
      </c>
      <c r="N3982" s="5">
        <v>18358.86</v>
      </c>
      <c r="O3982" s="3" t="inlineStr">
        <is>
          <t>Efectivo</t>
        </is>
      </c>
      <c r="P3982" s="3" t="inlineStr">
        <is>
          <t>Isaías</t>
        </is>
      </c>
      <c r="Q3982" s="3" t="inlineStr">
        <is>
          <t>Online</t>
        </is>
      </c>
      <c r="R3982" s="3" t="inlineStr">
        <is>
          <t>No aplica</t>
        </is>
      </c>
      <c r="S3982" s="3" t="inlineStr">
        <is>
          <t>Dirección incompleta</t>
        </is>
      </c>
      <c r="T3982" s="3">
        <f>IF(COUNTA(A3982:S3982)&lt;19,"REVISAR","OK")</f>
        <v>0</v>
      </c>
      <c r="U3982" s="3">
        <f>IF(ISNUMBER(B3982),"OK","REVISAR")</f>
        <v>0</v>
      </c>
      <c r="V3982" s="3">
        <f>IF(AND(ISNUMBER(K3982),K3982&gt;0,K3982&lt;50),"OK","REVISAR")</f>
        <v>0</v>
      </c>
      <c r="W3982" s="3">
        <f>IF(AND(ISNUMBER(L3982),L3982&gt;0,L3982&lt;1000000),"OK","REVISAR")</f>
        <v>0</v>
      </c>
      <c r="X3982" s="3">
        <f>IF(AND(ISNUMBER(K3982),ISNUMBER(L3982),ISNUMBER(M3982),ISNUMBER(N3982)),IF(ABS(N3982-(K3982*L3982*(1-M3982/100)))&gt;1,"REVISAR","OK"),"REVISAR")</f>
        <v>0</v>
      </c>
      <c r="Y3982" s="3">
        <f>IF(AND(ISNUMBER(SEARCH("@",E3982)),ISNUMBER(SEARCH(".",E3982))),"OK","REVISAR")</f>
        <v>0</v>
      </c>
      <c r="Z3982" s="3">
        <f>IF(COUNTIF($A$2:$A$5001,A3982)&gt;1,"REVISAR","OK")</f>
        <v>0</v>
      </c>
    </row>
    <row r="3983">
      <c r="A3983" s="3">
        <v>3982</v>
      </c>
      <c r="B3983" s="4">
        <v>45598</v>
      </c>
      <c r="C3983" s="3" t="inlineStr">
        <is>
          <t>Cliente Sin Nombre</t>
        </is>
      </c>
      <c r="D3983" s="3" t="inlineStr">
        <is>
          <t>42276111</t>
        </is>
      </c>
      <c r="E3983" s="3" t="inlineStr">
        <is>
          <t>cliente571@sinmail</t>
        </is>
      </c>
      <c r="F3983" s="3" t="inlineStr">
        <is>
          <t>+54 9 2326 263121</t>
        </is>
      </c>
      <c r="G3983" s="3" t="inlineStr">
        <is>
          <t>Mendoza</t>
        </is>
      </c>
      <c r="I3983" s="3" t="inlineStr">
        <is>
          <t>Producto desconocido</t>
        </is>
      </c>
      <c r="J3983" s="3" t="inlineStr">
        <is>
          <t>tecnologia</t>
        </is>
      </c>
      <c r="K3983" s="3">
        <v>6</v>
      </c>
      <c r="L3983" s="5">
        <v>22016.93</v>
      </c>
      <c r="M3983" s="3">
        <v>10</v>
      </c>
      <c r="N3983" s="5">
        <v>118891.42</v>
      </c>
      <c r="O3983" s="3" t="inlineStr">
        <is>
          <t>MercadoPago</t>
        </is>
      </c>
      <c r="P3983" s="3" t="inlineStr">
        <is>
          <t>Sofía</t>
        </is>
      </c>
      <c r="Q3983" s="3" t="inlineStr">
        <is>
          <t>Sucursal Centro</t>
        </is>
      </c>
      <c r="R3983" s="3" t="inlineStr">
        <is>
          <t>No aplica</t>
        </is>
      </c>
      <c r="S3983" s="3" t="inlineStr">
        <is>
          <t>Cliente reclama demora</t>
        </is>
      </c>
      <c r="T3983" s="3">
        <f>IF(COUNTA(A3983:S3983)&lt;19,"REVISAR","OK")</f>
        <v>0</v>
      </c>
      <c r="U3983" s="3">
        <f>IF(ISNUMBER(B3983),"OK","REVISAR")</f>
        <v>0</v>
      </c>
      <c r="V3983" s="3">
        <f>IF(AND(ISNUMBER(K3983),K3983&gt;0,K3983&lt;50),"OK","REVISAR")</f>
        <v>0</v>
      </c>
      <c r="W3983" s="3">
        <f>IF(AND(ISNUMBER(L3983),L3983&gt;0,L3983&lt;1000000),"OK","REVISAR")</f>
        <v>0</v>
      </c>
      <c r="X3983" s="3">
        <f>IF(AND(ISNUMBER(K3983),ISNUMBER(L3983),ISNUMBER(M3983),ISNUMBER(N3983)),IF(ABS(N3983-(K3983*L3983*(1-M3983/100)))&gt;1,"REVISAR","OK"),"REVISAR")</f>
        <v>0</v>
      </c>
      <c r="Y3983" s="3">
        <f>IF(AND(ISNUMBER(SEARCH("@",E3983)),ISNUMBER(SEARCH(".",E3983))),"OK","REVISAR")</f>
        <v>0</v>
      </c>
      <c r="Z3983" s="3">
        <f>IF(COUNTIF($A$2:$A$5001,A3983)&gt;1,"REVISAR","OK")</f>
        <v>0</v>
      </c>
    </row>
    <row r="3984">
      <c r="A3984" s="3">
        <v>3983</v>
      </c>
      <c r="B3984" s="4">
        <v>45592</v>
      </c>
      <c r="C3984" s="3" t="inlineStr">
        <is>
          <t>Cliente Sin Nombre</t>
        </is>
      </c>
      <c r="D3984" s="3" t="inlineStr">
        <is>
          <t>25190926</t>
        </is>
      </c>
      <c r="E3984" s="3" t="inlineStr">
        <is>
          <t>cliente866@yahoo.com</t>
        </is>
      </c>
      <c r="F3984" s="3" t="inlineStr">
        <is>
          <t>+54 9 2326 944622</t>
        </is>
      </c>
      <c r="G3984" s="3" t="inlineStr">
        <is>
          <t>San Antonio de Areco</t>
        </is>
      </c>
      <c r="H3984" s="3" t="inlineStr">
        <is>
          <t>Santa Fe</t>
        </is>
      </c>
      <c r="I3984" s="3" t="inlineStr">
        <is>
          <t>Producto desconocido</t>
        </is>
      </c>
      <c r="K3984" s="3">
        <v>2</v>
      </c>
      <c r="L3984" s="5">
        <v>36569.06</v>
      </c>
      <c r="M3984" s="3">
        <v>25</v>
      </c>
      <c r="N3984" s="5">
        <v>54853.59</v>
      </c>
      <c r="O3984" s="3" t="inlineStr">
        <is>
          <t>Transferencia</t>
        </is>
      </c>
      <c r="P3984" s="3" t="inlineStr">
        <is>
          <t>Sofía</t>
        </is>
      </c>
      <c r="Q3984" s="3" t="inlineStr">
        <is>
          <t>local 1</t>
        </is>
      </c>
      <c r="R3984" s="3" t="inlineStr">
        <is>
          <t>pendiente</t>
        </is>
      </c>
      <c r="S3984" s="3" t="inlineStr">
        <is>
          <t>Cliente reclama demora</t>
        </is>
      </c>
      <c r="T3984" s="3">
        <f>IF(COUNTA(A3984:S3984)&lt;19,"REVISAR","OK")</f>
        <v>0</v>
      </c>
      <c r="U3984" s="3">
        <f>IF(ISNUMBER(B3984),"OK","REVISAR")</f>
        <v>0</v>
      </c>
      <c r="V3984" s="3">
        <f>IF(AND(ISNUMBER(K3984),K3984&gt;0,K3984&lt;50),"OK","REVISAR")</f>
        <v>0</v>
      </c>
      <c r="W3984" s="3">
        <f>IF(AND(ISNUMBER(L3984),L3984&gt;0,L3984&lt;1000000),"OK","REVISAR")</f>
        <v>0</v>
      </c>
      <c r="X3984" s="3">
        <f>IF(AND(ISNUMBER(K3984),ISNUMBER(L3984),ISNUMBER(M3984),ISNUMBER(N3984)),IF(ABS(N3984-(K3984*L3984*(1-M3984/100)))&gt;1,"REVISAR","OK"),"REVISAR")</f>
        <v>0</v>
      </c>
      <c r="Y3984" s="3">
        <f>IF(AND(ISNUMBER(SEARCH("@",E3984)),ISNUMBER(SEARCH(".",E3984))),"OK","REVISAR")</f>
        <v>0</v>
      </c>
      <c r="Z3984" s="3">
        <f>IF(COUNTIF($A$2:$A$5001,A3984)&gt;1,"REVISAR","OK")</f>
        <v>0</v>
      </c>
    </row>
    <row r="3985">
      <c r="A3985" s="3">
        <v>3984</v>
      </c>
      <c r="B3985" s="4">
        <v>45621</v>
      </c>
      <c r="D3985" s="3" t="inlineStr">
        <is>
          <t>35505322</t>
        </is>
      </c>
      <c r="E3985" s="3" t="inlineStr">
        <is>
          <t>cliente623@yahoo.com</t>
        </is>
      </c>
      <c r="F3985" s="3" t="inlineStr">
        <is>
          <t>+54 9 2326 987737</t>
        </is>
      </c>
      <c r="G3985" s="3" t="inlineStr">
        <is>
          <t>Mendoza</t>
        </is>
      </c>
      <c r="I3985" s="3" t="inlineStr">
        <is>
          <t>Monitor 24</t>
        </is>
      </c>
      <c r="K3985" s="3">
        <v>2</v>
      </c>
      <c r="L3985" s="5">
        <v>84514.84</v>
      </c>
      <c r="M3985" s="3">
        <v>0</v>
      </c>
      <c r="N3985" s="5">
        <v>169029.68</v>
      </c>
      <c r="O3985" s="3" t="inlineStr">
        <is>
          <t>Tarjeta Débito</t>
        </is>
      </c>
      <c r="P3985" s="3" t="inlineStr">
        <is>
          <t>Sofía</t>
        </is>
      </c>
      <c r="Q3985" s="3" t="inlineStr">
        <is>
          <t>Sucursal Norte</t>
        </is>
      </c>
      <c r="S3985" s="3" t="inlineStr">
        <is>
          <t>Precio cargado manualmente</t>
        </is>
      </c>
      <c r="T3985" s="3">
        <f>IF(COUNTA(A3985:S3985)&lt;19,"REVISAR","OK")</f>
        <v>0</v>
      </c>
      <c r="U3985" s="3">
        <f>IF(ISNUMBER(B3985),"OK","REVISAR")</f>
        <v>0</v>
      </c>
      <c r="V3985" s="3">
        <f>IF(AND(ISNUMBER(K3985),K3985&gt;0,K3985&lt;50),"OK","REVISAR")</f>
        <v>0</v>
      </c>
      <c r="W3985" s="3">
        <f>IF(AND(ISNUMBER(L3985),L3985&gt;0,L3985&lt;1000000),"OK","REVISAR")</f>
        <v>0</v>
      </c>
      <c r="X3985" s="3">
        <f>IF(AND(ISNUMBER(K3985),ISNUMBER(L3985),ISNUMBER(M3985),ISNUMBER(N3985)),IF(ABS(N3985-(K3985*L3985*(1-M3985/100)))&gt;1,"REVISAR","OK"),"REVISAR")</f>
        <v>0</v>
      </c>
      <c r="Y3985" s="3">
        <f>IF(AND(ISNUMBER(SEARCH("@",E3985)),ISNUMBER(SEARCH(".",E3985))),"OK","REVISAR")</f>
        <v>0</v>
      </c>
      <c r="Z3985" s="3">
        <f>IF(COUNTIF($A$2:$A$5001,A3985)&gt;1,"REVISAR","OK")</f>
        <v>0</v>
      </c>
    </row>
    <row r="3986">
      <c r="A3986" s="3">
        <v>3985</v>
      </c>
      <c r="B3986" s="4">
        <v>45355</v>
      </c>
      <c r="C3986" s="3" t="inlineStr">
        <is>
          <t>Sofía García</t>
        </is>
      </c>
      <c r="D3986" s="3" t="inlineStr">
        <is>
          <t>43193718</t>
        </is>
      </c>
      <c r="E3986" s="3" t="inlineStr">
        <is>
          <t>cliente862@sinmail</t>
        </is>
      </c>
      <c r="F3986" s="3" t="inlineStr">
        <is>
          <t>+54 9 2326 972262</t>
        </is>
      </c>
      <c r="G3986" s="3" t="inlineStr">
        <is>
          <t>CABA</t>
        </is>
      </c>
      <c r="H3986" s="3" t="inlineStr">
        <is>
          <t>Santa Fe</t>
        </is>
      </c>
      <c r="I3986" s="3" t="inlineStr">
        <is>
          <t>Disco SSD 480GB</t>
        </is>
      </c>
      <c r="J3986" s="3" t="inlineStr">
        <is>
          <t>Sin categoria</t>
        </is>
      </c>
      <c r="K3986" s="3">
        <v>4</v>
      </c>
      <c r="L3986" s="5">
        <v>105951.79</v>
      </c>
      <c r="M3986" s="3">
        <v>25</v>
      </c>
      <c r="N3986" s="5">
        <v>317855.37</v>
      </c>
      <c r="P3986" s="3" t="inlineStr">
        <is>
          <t>Sin vendedor</t>
        </is>
      </c>
      <c r="Q3986" s="3" t="inlineStr">
        <is>
          <t>online</t>
        </is>
      </c>
      <c r="R3986" s="3" t="inlineStr">
        <is>
          <t>En camino</t>
        </is>
      </c>
      <c r="T3986" s="3">
        <f>IF(COUNTA(A3986:S3986)&lt;19,"REVISAR","OK")</f>
        <v>0</v>
      </c>
      <c r="U3986" s="3">
        <f>IF(ISNUMBER(B3986),"OK","REVISAR")</f>
        <v>0</v>
      </c>
      <c r="V3986" s="3">
        <f>IF(AND(ISNUMBER(K3986),K3986&gt;0,K3986&lt;50),"OK","REVISAR")</f>
        <v>0</v>
      </c>
      <c r="W3986" s="3">
        <f>IF(AND(ISNUMBER(L3986),L3986&gt;0,L3986&lt;1000000),"OK","REVISAR")</f>
        <v>0</v>
      </c>
      <c r="X3986" s="3">
        <f>IF(AND(ISNUMBER(K3986),ISNUMBER(L3986),ISNUMBER(M3986),ISNUMBER(N3986)),IF(ABS(N3986-(K3986*L3986*(1-M3986/100)))&gt;1,"REVISAR","OK"),"REVISAR")</f>
        <v>0</v>
      </c>
      <c r="Y3986" s="3">
        <f>IF(AND(ISNUMBER(SEARCH("@",E3986)),ISNUMBER(SEARCH(".",E3986))),"OK","REVISAR")</f>
        <v>0</v>
      </c>
      <c r="Z3986" s="3">
        <f>IF(COUNTIF($A$2:$A$5001,A3986)&gt;1,"REVISAR","OK")</f>
        <v>0</v>
      </c>
    </row>
    <row r="3987">
      <c r="A3987" s="3">
        <v>3986</v>
      </c>
      <c r="B3987" s="4">
        <v>45802</v>
      </c>
      <c r="D3987" s="3" t="inlineStr">
        <is>
          <t>28651930</t>
        </is>
      </c>
      <c r="E3987" s="3" t="inlineStr">
        <is>
          <t>cliente858@gmai.com</t>
        </is>
      </c>
      <c r="F3987" s="3" t="inlineStr">
        <is>
          <t>+54 9 2326 841523</t>
        </is>
      </c>
      <c r="G3987" s="3" t="inlineStr">
        <is>
          <t>Bs As</t>
        </is>
      </c>
      <c r="I3987" s="3" t="inlineStr">
        <is>
          <t>Parlante portátil</t>
        </is>
      </c>
      <c r="J3987" s="3" t="inlineStr">
        <is>
          <t>Audio</t>
        </is>
      </c>
      <c r="K3987" s="3">
        <v>8</v>
      </c>
      <c r="L3987" s="5">
        <v>87195.72</v>
      </c>
      <c r="M3987" s="3">
        <v>0</v>
      </c>
      <c r="N3987" s="5">
        <v>697565.76</v>
      </c>
      <c r="O3987" s="3" t="inlineStr">
        <is>
          <t>Mercado Pago</t>
        </is>
      </c>
      <c r="P3987" s="3" t="inlineStr">
        <is>
          <t>Benjamín</t>
        </is>
      </c>
      <c r="Q3987" s="3" t="inlineStr">
        <is>
          <t>Norte</t>
        </is>
      </c>
      <c r="R3987" s="3" t="inlineStr">
        <is>
          <t>entregado</t>
        </is>
      </c>
      <c r="S3987" s="3" t="inlineStr">
        <is>
          <t>Cliente reclama demora</t>
        </is>
      </c>
      <c r="T3987" s="3">
        <f>IF(COUNTA(A3987:S3987)&lt;19,"REVISAR","OK")</f>
        <v>0</v>
      </c>
      <c r="U3987" s="3">
        <f>IF(ISNUMBER(B3987),"OK","REVISAR")</f>
        <v>0</v>
      </c>
      <c r="V3987" s="3">
        <f>IF(AND(ISNUMBER(K3987),K3987&gt;0,K3987&lt;50),"OK","REVISAR")</f>
        <v>0</v>
      </c>
      <c r="W3987" s="3">
        <f>IF(AND(ISNUMBER(L3987),L3987&gt;0,L3987&lt;1000000),"OK","REVISAR")</f>
        <v>0</v>
      </c>
      <c r="X3987" s="3">
        <f>IF(AND(ISNUMBER(K3987),ISNUMBER(L3987),ISNUMBER(M3987),ISNUMBER(N3987)),IF(ABS(N3987-(K3987*L3987*(1-M3987/100)))&gt;1,"REVISAR","OK"),"REVISAR")</f>
        <v>0</v>
      </c>
      <c r="Y3987" s="3">
        <f>IF(AND(ISNUMBER(SEARCH("@",E3987)),ISNUMBER(SEARCH(".",E3987))),"OK","REVISAR")</f>
        <v>0</v>
      </c>
      <c r="Z3987" s="3">
        <f>IF(COUNTIF($A$2:$A$5001,A3987)&gt;1,"REVISAR","OK")</f>
        <v>0</v>
      </c>
    </row>
    <row r="3988">
      <c r="A3988" s="3">
        <v>3987</v>
      </c>
      <c r="B3988" s="4" t="inlineStr">
        <is>
          <t>2025/99/01</t>
        </is>
      </c>
      <c r="C3988" s="3" t="inlineStr">
        <is>
          <t>Sofía García</t>
        </is>
      </c>
      <c r="D3988" s="3" t="inlineStr">
        <is>
          <t>43714919</t>
        </is>
      </c>
      <c r="E3988" s="3" t="inlineStr">
        <is>
          <t>cliente96@outlook.com</t>
        </is>
      </c>
      <c r="F3988" s="3" t="inlineStr">
        <is>
          <t>+54 9 2326 655616</t>
        </is>
      </c>
      <c r="G3988" s="3" t="inlineStr">
        <is>
          <t>Cordoba</t>
        </is>
      </c>
      <c r="H3988" s="3" t="inlineStr">
        <is>
          <t>buenos aires</t>
        </is>
      </c>
      <c r="I3988" s="3" t="inlineStr">
        <is>
          <t>Disco SSD 480GB</t>
        </is>
      </c>
      <c r="J3988" s="3" t="inlineStr">
        <is>
          <t>Hogar</t>
        </is>
      </c>
      <c r="K3988" s="3">
        <v>2</v>
      </c>
      <c r="L3988" s="5">
        <v>137064.65</v>
      </c>
      <c r="M3988" s="3">
        <v>0</v>
      </c>
      <c r="N3988" s="5">
        <v>274129.3</v>
      </c>
      <c r="O3988" s="3" t="inlineStr">
        <is>
          <t>efectivo</t>
        </is>
      </c>
      <c r="Q3988" s="3" t="inlineStr">
        <is>
          <t>Norte</t>
        </is>
      </c>
      <c r="R3988" s="3" t="inlineStr">
        <is>
          <t>Pendiente</t>
        </is>
      </c>
      <c r="T3988" s="3">
        <f>IF(COUNTA(A3988:S3988)&lt;19,"REVISAR","OK")</f>
        <v>0</v>
      </c>
      <c r="U3988" s="3">
        <f>IF(ISNUMBER(B3988),"OK","REVISAR")</f>
        <v>0</v>
      </c>
      <c r="V3988" s="3">
        <f>IF(AND(ISNUMBER(K3988),K3988&gt;0,K3988&lt;50),"OK","REVISAR")</f>
        <v>0</v>
      </c>
      <c r="W3988" s="3">
        <f>IF(AND(ISNUMBER(L3988),L3988&gt;0,L3988&lt;1000000),"OK","REVISAR")</f>
        <v>0</v>
      </c>
      <c r="X3988" s="3">
        <f>IF(AND(ISNUMBER(K3988),ISNUMBER(L3988),ISNUMBER(M3988),ISNUMBER(N3988)),IF(ABS(N3988-(K3988*L3988*(1-M3988/100)))&gt;1,"REVISAR","OK"),"REVISAR")</f>
        <v>0</v>
      </c>
      <c r="Y3988" s="3">
        <f>IF(AND(ISNUMBER(SEARCH("@",E3988)),ISNUMBER(SEARCH(".",E3988))),"OK","REVISAR")</f>
        <v>0</v>
      </c>
      <c r="Z3988" s="3">
        <f>IF(COUNTIF($A$2:$A$5001,A3988)&gt;1,"REVISAR","OK")</f>
        <v>0</v>
      </c>
    </row>
    <row r="3989">
      <c r="A3989" s="3">
        <v>3988</v>
      </c>
      <c r="B3989" s="4">
        <v>45723</v>
      </c>
      <c r="C3989" s="3" t="inlineStr">
        <is>
          <t>Lucas Rodríguez</t>
        </is>
      </c>
      <c r="D3989" s="3" t="inlineStr">
        <is>
          <t>43288621</t>
        </is>
      </c>
      <c r="E3989" s="3" t="inlineStr">
        <is>
          <t>cliente702@</t>
        </is>
      </c>
      <c r="F3989" s="3" t="inlineStr">
        <is>
          <t>+54 9 2326 162999</t>
        </is>
      </c>
      <c r="I3989" s="3" t="inlineStr">
        <is>
          <t>Silla gamer</t>
        </is>
      </c>
      <c r="J3989" s="3" t="inlineStr">
        <is>
          <t>Sin categoria</t>
        </is>
      </c>
      <c r="K3989" s="3">
        <v>2</v>
      </c>
      <c r="L3989" s="5">
        <v>154754.97</v>
      </c>
      <c r="M3989" s="3">
        <v>0</v>
      </c>
      <c r="N3989" s="5">
        <v>309509.94</v>
      </c>
      <c r="O3989" s="3" t="inlineStr">
        <is>
          <t>Cheque</t>
        </is>
      </c>
      <c r="P3989" s="3" t="inlineStr">
        <is>
          <t>Admin</t>
        </is>
      </c>
      <c r="Q3989" s="3" t="inlineStr">
        <is>
          <t>Centro</t>
        </is>
      </c>
      <c r="R3989" s="3" t="inlineStr">
        <is>
          <t>entregado</t>
        </is>
      </c>
      <c r="T3989" s="3">
        <f>IF(COUNTA(A3989:S3989)&lt;19,"REVISAR","OK")</f>
        <v>0</v>
      </c>
      <c r="U3989" s="3">
        <f>IF(ISNUMBER(B3989),"OK","REVISAR")</f>
        <v>0</v>
      </c>
      <c r="V3989" s="3">
        <f>IF(AND(ISNUMBER(K3989),K3989&gt;0,K3989&lt;50),"OK","REVISAR")</f>
        <v>0</v>
      </c>
      <c r="W3989" s="3">
        <f>IF(AND(ISNUMBER(L3989),L3989&gt;0,L3989&lt;1000000),"OK","REVISAR")</f>
        <v>0</v>
      </c>
      <c r="X3989" s="3">
        <f>IF(AND(ISNUMBER(K3989),ISNUMBER(L3989),ISNUMBER(M3989),ISNUMBER(N3989)),IF(ABS(N3989-(K3989*L3989*(1-M3989/100)))&gt;1,"REVISAR","OK"),"REVISAR")</f>
        <v>0</v>
      </c>
      <c r="Y3989" s="3">
        <f>IF(AND(ISNUMBER(SEARCH("@",E3989)),ISNUMBER(SEARCH(".",E3989))),"OK","REVISAR")</f>
        <v>0</v>
      </c>
      <c r="Z3989" s="3">
        <f>IF(COUNTIF($A$2:$A$5001,A3989)&gt;1,"REVISAR","OK")</f>
        <v>0</v>
      </c>
    </row>
    <row r="3990">
      <c r="A3990" s="3">
        <v>3989</v>
      </c>
      <c r="B3990" s="4">
        <v>45631</v>
      </c>
      <c r="C3990" s="3" t="inlineStr">
        <is>
          <t>Valentina Díaz</t>
        </is>
      </c>
      <c r="D3990" s="3" t="inlineStr">
        <is>
          <t>24898823</t>
        </is>
      </c>
      <c r="E3990" s="3" t="inlineStr">
        <is>
          <t>cliente105@yahoo.com</t>
        </is>
      </c>
      <c r="F3990" s="3" t="inlineStr">
        <is>
          <t>+54 9 2326 780966</t>
        </is>
      </c>
      <c r="G3990" s="3" t="inlineStr">
        <is>
          <t>Bs As</t>
        </is>
      </c>
      <c r="I3990" s="3" t="inlineStr">
        <is>
          <t>Auriculares Bluetooth</t>
        </is>
      </c>
      <c r="J3990" s="3" t="inlineStr">
        <is>
          <t>Hogar</t>
        </is>
      </c>
      <c r="K3990" s="3">
        <v>3</v>
      </c>
      <c r="L3990" s="5">
        <v>56891.35</v>
      </c>
      <c r="M3990" s="3">
        <v>5</v>
      </c>
      <c r="N3990" s="5">
        <v>162140.35</v>
      </c>
      <c r="O3990" s="3" t="inlineStr">
        <is>
          <t>efectivo</t>
        </is>
      </c>
      <c r="P3990" s="3" t="inlineStr">
        <is>
          <t>Sin vendedor</t>
        </is>
      </c>
      <c r="Q3990" s="3" t="inlineStr">
        <is>
          <t>Sucursal Norte</t>
        </is>
      </c>
      <c r="R3990" s="3" t="inlineStr">
        <is>
          <t>Cancelado</t>
        </is>
      </c>
      <c r="S3990" s="3" t="inlineStr">
        <is>
          <t>Cliente reclama demora</t>
        </is>
      </c>
      <c r="T3990" s="3">
        <f>IF(COUNTA(A3990:S3990)&lt;19,"REVISAR","OK")</f>
        <v>0</v>
      </c>
      <c r="U3990" s="3">
        <f>IF(ISNUMBER(B3990),"OK","REVISAR")</f>
        <v>0</v>
      </c>
      <c r="V3990" s="3">
        <f>IF(AND(ISNUMBER(K3990),K3990&gt;0,K3990&lt;50),"OK","REVISAR")</f>
        <v>0</v>
      </c>
      <c r="W3990" s="3">
        <f>IF(AND(ISNUMBER(L3990),L3990&gt;0,L3990&lt;1000000),"OK","REVISAR")</f>
        <v>0</v>
      </c>
      <c r="X3990" s="3">
        <f>IF(AND(ISNUMBER(K3990),ISNUMBER(L3990),ISNUMBER(M3990),ISNUMBER(N3990)),IF(ABS(N3990-(K3990*L3990*(1-M3990/100)))&gt;1,"REVISAR","OK"),"REVISAR")</f>
        <v>0</v>
      </c>
      <c r="Y3990" s="3">
        <f>IF(AND(ISNUMBER(SEARCH("@",E3990)),ISNUMBER(SEARCH(".",E3990))),"OK","REVISAR")</f>
        <v>0</v>
      </c>
      <c r="Z3990" s="3">
        <f>IF(COUNTIF($A$2:$A$5001,A3990)&gt;1,"REVISAR","OK")</f>
        <v>0</v>
      </c>
    </row>
    <row r="3991">
      <c r="A3991" s="3">
        <v>3990</v>
      </c>
      <c r="B3991" s="4" t="inlineStr">
        <is>
          <t>sin fecha</t>
        </is>
      </c>
      <c r="C3991" s="3" t="inlineStr">
        <is>
          <t>Lucas Rodríguez</t>
        </is>
      </c>
      <c r="D3991" s="3" t="inlineStr">
        <is>
          <t>26405557</t>
        </is>
      </c>
      <c r="E3991" s="3" t="inlineStr">
        <is>
          <t>cliente266@sinmail</t>
        </is>
      </c>
      <c r="F3991" s="3" t="inlineStr">
        <is>
          <t>+54 9 2326 733429</t>
        </is>
      </c>
      <c r="G3991" s="3" t="inlineStr">
        <is>
          <t>Buenos Aires</t>
        </is>
      </c>
      <c r="H3991" s="3" t="inlineStr">
        <is>
          <t>Cordoba</t>
        </is>
      </c>
      <c r="I3991" s="3" t="inlineStr">
        <is>
          <t>Auriculares Bluetooth</t>
        </is>
      </c>
      <c r="J3991" s="3" t="inlineStr">
        <is>
          <t>perifericos</t>
        </is>
      </c>
      <c r="K3991" s="3">
        <v>7</v>
      </c>
      <c r="L3991" s="5">
        <v>154675.01</v>
      </c>
      <c r="M3991" s="3">
        <v>15</v>
      </c>
      <c r="N3991" s="5">
        <v>920316.3100000001</v>
      </c>
      <c r="O3991" s="3" t="inlineStr">
        <is>
          <t>Tarjeta Débito</t>
        </is>
      </c>
      <c r="P3991" s="3" t="inlineStr">
        <is>
          <t>Paul</t>
        </is>
      </c>
      <c r="R3991" s="3" t="inlineStr">
        <is>
          <t>Cancelado</t>
        </is>
      </c>
      <c r="T3991" s="3">
        <f>IF(COUNTA(A3991:S3991)&lt;19,"REVISAR","OK")</f>
        <v>0</v>
      </c>
      <c r="U3991" s="3">
        <f>IF(ISNUMBER(B3991),"OK","REVISAR")</f>
        <v>0</v>
      </c>
      <c r="V3991" s="3">
        <f>IF(AND(ISNUMBER(K3991),K3991&gt;0,K3991&lt;50),"OK","REVISAR")</f>
        <v>0</v>
      </c>
      <c r="W3991" s="3">
        <f>IF(AND(ISNUMBER(L3991),L3991&gt;0,L3991&lt;1000000),"OK","REVISAR")</f>
        <v>0</v>
      </c>
      <c r="X3991" s="3">
        <f>IF(AND(ISNUMBER(K3991),ISNUMBER(L3991),ISNUMBER(M3991),ISNUMBER(N3991)),IF(ABS(N3991-(K3991*L3991*(1-M3991/100)))&gt;1,"REVISAR","OK"),"REVISAR")</f>
        <v>0</v>
      </c>
      <c r="Y3991" s="3">
        <f>IF(AND(ISNUMBER(SEARCH("@",E3991)),ISNUMBER(SEARCH(".",E3991))),"OK","REVISAR")</f>
        <v>0</v>
      </c>
      <c r="Z3991" s="3">
        <f>IF(COUNTIF($A$2:$A$5001,A3991)&gt;1,"REVISAR","OK")</f>
        <v>0</v>
      </c>
    </row>
    <row r="3992">
      <c r="A3992" s="3">
        <v>3991</v>
      </c>
      <c r="B3992" s="4">
        <v>45317</v>
      </c>
      <c r="D3992" s="3" t="inlineStr">
        <is>
          <t>33455636</t>
        </is>
      </c>
      <c r="E3992" s="3" t="inlineStr">
        <is>
          <t>cliente285@gmail.com</t>
        </is>
      </c>
      <c r="F3992" s="3" t="inlineStr">
        <is>
          <t>+54 9 2326 563209</t>
        </is>
      </c>
      <c r="H3992" s="3" t="inlineStr">
        <is>
          <t>CABA</t>
        </is>
      </c>
      <c r="J3992" s="3" t="inlineStr">
        <is>
          <t>Hogar</t>
        </is>
      </c>
      <c r="K3992" s="3">
        <v>7</v>
      </c>
      <c r="L3992" s="5">
        <v>50213.85</v>
      </c>
      <c r="M3992" s="3">
        <v>25</v>
      </c>
      <c r="N3992" s="5">
        <v>263622.71</v>
      </c>
      <c r="P3992" s="3" t="inlineStr">
        <is>
          <t>Sofía</t>
        </is>
      </c>
      <c r="Q3992" s="3" t="inlineStr">
        <is>
          <t>Sucursal Centro</t>
        </is>
      </c>
      <c r="R3992" s="3" t="inlineStr">
        <is>
          <t>En camino</t>
        </is>
      </c>
      <c r="S3992" s="3" t="inlineStr">
        <is>
          <t>Duplicado probable</t>
        </is>
      </c>
      <c r="T3992" s="3">
        <f>IF(COUNTA(A3992:S3992)&lt;19,"REVISAR","OK")</f>
        <v>0</v>
      </c>
      <c r="U3992" s="3">
        <f>IF(ISNUMBER(B3992),"OK","REVISAR")</f>
        <v>0</v>
      </c>
      <c r="V3992" s="3">
        <f>IF(AND(ISNUMBER(K3992),K3992&gt;0,K3992&lt;50),"OK","REVISAR")</f>
        <v>0</v>
      </c>
      <c r="W3992" s="3">
        <f>IF(AND(ISNUMBER(L3992),L3992&gt;0,L3992&lt;1000000),"OK","REVISAR")</f>
        <v>0</v>
      </c>
      <c r="X3992" s="3">
        <f>IF(AND(ISNUMBER(K3992),ISNUMBER(L3992),ISNUMBER(M3992),ISNUMBER(N3992)),IF(ABS(N3992-(K3992*L3992*(1-M3992/100)))&gt;1,"REVISAR","OK"),"REVISAR")</f>
        <v>0</v>
      </c>
      <c r="Y3992" s="3">
        <f>IF(AND(ISNUMBER(SEARCH("@",E3992)),ISNUMBER(SEARCH(".",E3992))),"OK","REVISAR")</f>
        <v>0</v>
      </c>
      <c r="Z3992" s="3">
        <f>IF(COUNTIF($A$2:$A$5001,A3992)&gt;1,"REVISAR","OK")</f>
        <v>0</v>
      </c>
    </row>
    <row r="3993">
      <c r="A3993" s="3">
        <v>2862</v>
      </c>
      <c r="B3993" s="4">
        <v>45645</v>
      </c>
      <c r="C3993" s="3" t="inlineStr">
        <is>
          <t>Martín Fernández</t>
        </is>
      </c>
      <c r="D3993" s="3" t="inlineStr">
        <is>
          <t>40117654</t>
        </is>
      </c>
      <c r="E3993" s="3" t="inlineStr">
        <is>
          <t>cliente495@hotmail.com</t>
        </is>
      </c>
      <c r="F3993" s="3" t="inlineStr">
        <is>
          <t>+54 9 2326 234786</t>
        </is>
      </c>
      <c r="G3993" s="3" t="inlineStr">
        <is>
          <t>Areco</t>
        </is>
      </c>
      <c r="H3993" s="3" t="inlineStr">
        <is>
          <t>Cordoba</t>
        </is>
      </c>
      <c r="J3993" s="3" t="inlineStr">
        <is>
          <t>Periféricos</t>
        </is>
      </c>
      <c r="K3993" s="3">
        <v>5</v>
      </c>
      <c r="L3993" s="5">
        <v>25834.15</v>
      </c>
      <c r="M3993" s="3">
        <v>15</v>
      </c>
      <c r="N3993" s="5">
        <v>109795.14</v>
      </c>
      <c r="O3993" s="3" t="inlineStr">
        <is>
          <t>MercadoPago</t>
        </is>
      </c>
      <c r="P3993" s="3" t="inlineStr">
        <is>
          <t>Admin</t>
        </is>
      </c>
      <c r="Q3993" s="3" t="inlineStr">
        <is>
          <t>Online</t>
        </is>
      </c>
      <c r="S3993" s="3" t="inlineStr">
        <is>
          <t>Duplicado probable</t>
        </is>
      </c>
      <c r="T3993" s="3">
        <f>IF(COUNTA(A3993:S3993)&lt;19,"REVISAR","OK")</f>
        <v>0</v>
      </c>
      <c r="U3993" s="3">
        <f>IF(ISNUMBER(B3993),"OK","REVISAR")</f>
        <v>0</v>
      </c>
      <c r="V3993" s="3">
        <f>IF(AND(ISNUMBER(K3993),K3993&gt;0,K3993&lt;50),"OK","REVISAR")</f>
        <v>0</v>
      </c>
      <c r="W3993" s="3">
        <f>IF(AND(ISNUMBER(L3993),L3993&gt;0,L3993&lt;1000000),"OK","REVISAR")</f>
        <v>0</v>
      </c>
      <c r="X3993" s="3">
        <f>IF(AND(ISNUMBER(K3993),ISNUMBER(L3993),ISNUMBER(M3993),ISNUMBER(N3993)),IF(ABS(N3993-(K3993*L3993*(1-M3993/100)))&gt;1,"REVISAR","OK"),"REVISAR")</f>
        <v>0</v>
      </c>
      <c r="Y3993" s="3">
        <f>IF(AND(ISNUMBER(SEARCH("@",E3993)),ISNUMBER(SEARCH(".",E3993))),"OK","REVISAR")</f>
        <v>0</v>
      </c>
      <c r="Z3993" s="3">
        <f>IF(COUNTIF($A$2:$A$5001,A3993)&gt;1,"REVISAR","OK")</f>
        <v>0</v>
      </c>
    </row>
    <row r="3994">
      <c r="A3994" s="3">
        <v>3993</v>
      </c>
      <c r="B3994" s="4">
        <v>45442</v>
      </c>
      <c r="D3994" s="3" t="inlineStr">
        <is>
          <t>44961251</t>
        </is>
      </c>
      <c r="E3994" s="3" t="inlineStr">
        <is>
          <t>cliente@</t>
        </is>
      </c>
      <c r="F3994" s="3" t="inlineStr">
        <is>
          <t>+54 9 2326 822010</t>
        </is>
      </c>
      <c r="G3994" s="3" t="inlineStr">
        <is>
          <t>S. A. de Areco</t>
        </is>
      </c>
      <c r="I3994" s="3" t="inlineStr">
        <is>
          <t>Mouse gamer</t>
        </is>
      </c>
      <c r="K3994" s="3">
        <v>2</v>
      </c>
      <c r="L3994" s="5">
        <v>140536.71</v>
      </c>
      <c r="M3994" s="3">
        <v>0</v>
      </c>
      <c r="N3994" s="5">
        <v>281073.42</v>
      </c>
      <c r="P3994" s="3" t="inlineStr">
        <is>
          <t>admin</t>
        </is>
      </c>
      <c r="Q3994" s="3" t="inlineStr">
        <is>
          <t>online</t>
        </is>
      </c>
      <c r="R3994" s="3" t="inlineStr">
        <is>
          <t>entregado</t>
        </is>
      </c>
      <c r="S3994" s="3" t="inlineStr">
        <is>
          <t>sin observaciones</t>
        </is>
      </c>
      <c r="T3994" s="3">
        <f>IF(COUNTA(A3994:S3994)&lt;19,"REVISAR","OK")</f>
        <v>0</v>
      </c>
      <c r="U3994" s="3">
        <f>IF(ISNUMBER(B3994),"OK","REVISAR")</f>
        <v>0</v>
      </c>
      <c r="V3994" s="3">
        <f>IF(AND(ISNUMBER(K3994),K3994&gt;0,K3994&lt;50),"OK","REVISAR")</f>
        <v>0</v>
      </c>
      <c r="W3994" s="3">
        <f>IF(AND(ISNUMBER(L3994),L3994&gt;0,L3994&lt;1000000),"OK","REVISAR")</f>
        <v>0</v>
      </c>
      <c r="X3994" s="3">
        <f>IF(AND(ISNUMBER(K3994),ISNUMBER(L3994),ISNUMBER(M3994),ISNUMBER(N3994)),IF(ABS(N3994-(K3994*L3994*(1-M3994/100)))&gt;1,"REVISAR","OK"),"REVISAR")</f>
        <v>0</v>
      </c>
      <c r="Y3994" s="3">
        <f>IF(AND(ISNUMBER(SEARCH("@",E3994)),ISNUMBER(SEARCH(".",E3994))),"OK","REVISAR")</f>
        <v>0</v>
      </c>
      <c r="Z3994" s="3">
        <f>IF(COUNTIF($A$2:$A$5001,A3994)&gt;1,"REVISAR","OK")</f>
        <v>0</v>
      </c>
    </row>
    <row r="3995">
      <c r="A3995" s="3">
        <v>3994</v>
      </c>
      <c r="B3995" s="4">
        <v>45696</v>
      </c>
      <c r="C3995" s="3" t="inlineStr">
        <is>
          <t>María Gómez</t>
        </is>
      </c>
      <c r="D3995" s="3" t="inlineStr">
        <is>
          <t>28831782</t>
        </is>
      </c>
      <c r="E3995" s="3" t="inlineStr">
        <is>
          <t>cliente285@outlook.com</t>
        </is>
      </c>
      <c r="F3995" s="3" t="inlineStr">
        <is>
          <t>+54 9 2326 946062</t>
        </is>
      </c>
      <c r="G3995" s="3" t="inlineStr">
        <is>
          <t>La Plata</t>
        </is>
      </c>
      <c r="H3995" s="3" t="inlineStr">
        <is>
          <t>Córdoba</t>
        </is>
      </c>
      <c r="I3995" s="3" t="inlineStr">
        <is>
          <t>Auriculares Bluetooth</t>
        </is>
      </c>
      <c r="J3995" s="3" t="inlineStr">
        <is>
          <t>Tecnologia</t>
        </is>
      </c>
      <c r="K3995" s="3">
        <v>8</v>
      </c>
      <c r="L3995" s="5">
        <v>159408.35</v>
      </c>
      <c r="M3995" s="3">
        <v>0</v>
      </c>
      <c r="N3995" s="5">
        <v>1617.08</v>
      </c>
      <c r="O3995" s="3" t="inlineStr">
        <is>
          <t>efectivo</t>
        </is>
      </c>
      <c r="P3995" s="3" t="inlineStr">
        <is>
          <t>Benjamín</t>
        </is>
      </c>
      <c r="Q3995" s="3" t="inlineStr">
        <is>
          <t>Online</t>
        </is>
      </c>
      <c r="R3995" s="3" t="inlineStr">
        <is>
          <t>Pendiente</t>
        </is>
      </c>
      <c r="S3995" s="3" t="inlineStr">
        <is>
          <t>OK</t>
        </is>
      </c>
      <c r="T3995" s="3">
        <f>IF(COUNTA(A3995:S3995)&lt;19,"REVISAR","OK")</f>
        <v>0</v>
      </c>
      <c r="U3995" s="3">
        <f>IF(ISNUMBER(B3995),"OK","REVISAR")</f>
        <v>0</v>
      </c>
      <c r="V3995" s="3">
        <f>IF(AND(ISNUMBER(K3995),K3995&gt;0,K3995&lt;50),"OK","REVISAR")</f>
        <v>0</v>
      </c>
      <c r="W3995" s="3">
        <f>IF(AND(ISNUMBER(L3995),L3995&gt;0,L3995&lt;1000000),"OK","REVISAR")</f>
        <v>0</v>
      </c>
      <c r="X3995" s="3">
        <f>IF(AND(ISNUMBER(K3995),ISNUMBER(L3995),ISNUMBER(M3995),ISNUMBER(N3995)),IF(ABS(N3995-(K3995*L3995*(1-M3995/100)))&gt;1,"REVISAR","OK"),"REVISAR")</f>
        <v>0</v>
      </c>
      <c r="Y3995" s="3">
        <f>IF(AND(ISNUMBER(SEARCH("@",E3995)),ISNUMBER(SEARCH(".",E3995))),"OK","REVISAR")</f>
        <v>0</v>
      </c>
      <c r="Z3995" s="3">
        <f>IF(COUNTIF($A$2:$A$5001,A3995)&gt;1,"REVISAR","OK")</f>
        <v>0</v>
      </c>
    </row>
    <row r="3996">
      <c r="A3996" s="3">
        <v>3995</v>
      </c>
      <c r="B3996" s="4">
        <v>45416</v>
      </c>
      <c r="C3996" s="3" t="inlineStr">
        <is>
          <t>Cliente Sin Nombre</t>
        </is>
      </c>
      <c r="D3996" s="3" t="inlineStr">
        <is>
          <t>45391044</t>
        </is>
      </c>
      <c r="E3996" s="3" t="inlineStr">
        <is>
          <t>cliente151@yahoo.com</t>
        </is>
      </c>
      <c r="F3996" s="3" t="inlineStr">
        <is>
          <t>+54 9 2326 955361</t>
        </is>
      </c>
      <c r="G3996" s="3" t="inlineStr">
        <is>
          <t>Mendoza</t>
        </is>
      </c>
      <c r="I3996" s="3" t="inlineStr">
        <is>
          <t>Parlante portátil</t>
        </is>
      </c>
      <c r="J3996" s="3" t="inlineStr">
        <is>
          <t>Computación</t>
        </is>
      </c>
      <c r="K3996" s="3">
        <v>4</v>
      </c>
      <c r="L3996" s="5">
        <v>139273.62</v>
      </c>
      <c r="M3996" s="3">
        <v>0</v>
      </c>
      <c r="N3996" s="5">
        <v>557094.48</v>
      </c>
      <c r="O3996" s="3" t="inlineStr">
        <is>
          <t>transf</t>
        </is>
      </c>
      <c r="P3996" s="3" t="inlineStr">
        <is>
          <t>admin</t>
        </is>
      </c>
      <c r="Q3996" s="3" t="inlineStr">
        <is>
          <t>Sucursal Centro</t>
        </is>
      </c>
      <c r="R3996" s="3" t="inlineStr">
        <is>
          <t>No aplica</t>
        </is>
      </c>
      <c r="S3996" s="3" t="inlineStr">
        <is>
          <t>Precio cargado manualmente</t>
        </is>
      </c>
      <c r="T3996" s="3">
        <f>IF(COUNTA(A3996:S3996)&lt;19,"REVISAR","OK")</f>
        <v>0</v>
      </c>
      <c r="U3996" s="3">
        <f>IF(ISNUMBER(B3996),"OK","REVISAR")</f>
        <v>0</v>
      </c>
      <c r="V3996" s="3">
        <f>IF(AND(ISNUMBER(K3996),K3996&gt;0,K3996&lt;50),"OK","REVISAR")</f>
        <v>0</v>
      </c>
      <c r="W3996" s="3">
        <f>IF(AND(ISNUMBER(L3996),L3996&gt;0,L3996&lt;1000000),"OK","REVISAR")</f>
        <v>0</v>
      </c>
      <c r="X3996" s="3">
        <f>IF(AND(ISNUMBER(K3996),ISNUMBER(L3996),ISNUMBER(M3996),ISNUMBER(N3996)),IF(ABS(N3996-(K3996*L3996*(1-M3996/100)))&gt;1,"REVISAR","OK"),"REVISAR")</f>
        <v>0</v>
      </c>
      <c r="Y3996" s="3">
        <f>IF(AND(ISNUMBER(SEARCH("@",E3996)),ISNUMBER(SEARCH(".",E3996))),"OK","REVISAR")</f>
        <v>0</v>
      </c>
      <c r="Z3996" s="3">
        <f>IF(COUNTIF($A$2:$A$5001,A3996)&gt;1,"REVISAR","OK")</f>
        <v>0</v>
      </c>
    </row>
    <row r="3997">
      <c r="A3997" s="3">
        <v>3996</v>
      </c>
      <c r="B3997" s="4">
        <v>45413</v>
      </c>
      <c r="C3997" s="3" t="inlineStr">
        <is>
          <t>Pedro Sánchez</t>
        </is>
      </c>
      <c r="D3997" s="3" t="inlineStr">
        <is>
          <t>20020485</t>
        </is>
      </c>
      <c r="E3997" s="3" t="inlineStr">
        <is>
          <t>cliente839@hotmail.com</t>
        </is>
      </c>
      <c r="F3997" s="3" t="inlineStr">
        <is>
          <t>sin telefono</t>
        </is>
      </c>
      <c r="G3997" s="3" t="inlineStr">
        <is>
          <t>Córdoba</t>
        </is>
      </c>
      <c r="H3997" s="3" t="inlineStr">
        <is>
          <t>CABA</t>
        </is>
      </c>
      <c r="I3997" s="3" t="inlineStr">
        <is>
          <t>Teclado mecánico</t>
        </is>
      </c>
      <c r="K3997" s="3">
        <v>6</v>
      </c>
      <c r="L3997" s="5">
        <v>74181.34</v>
      </c>
      <c r="M3997" s="3">
        <v>0</v>
      </c>
      <c r="N3997" s="5">
        <v>445088.04</v>
      </c>
      <c r="O3997" s="3" t="inlineStr">
        <is>
          <t>Mercado Pago</t>
        </is>
      </c>
      <c r="P3997" s="3" t="inlineStr">
        <is>
          <t>Benjamín</t>
        </is>
      </c>
      <c r="Q3997" s="3" t="inlineStr">
        <is>
          <t>Sucursal Centro</t>
        </is>
      </c>
      <c r="R3997" s="3" t="inlineStr">
        <is>
          <t>Pendiente</t>
        </is>
      </c>
      <c r="S3997" s="3" t="inlineStr">
        <is>
          <t>Dirección incompleta</t>
        </is>
      </c>
      <c r="T3997" s="3">
        <f>IF(COUNTA(A3997:S3997)&lt;19,"REVISAR","OK")</f>
        <v>0</v>
      </c>
      <c r="U3997" s="3">
        <f>IF(ISNUMBER(B3997),"OK","REVISAR")</f>
        <v>0</v>
      </c>
      <c r="V3997" s="3">
        <f>IF(AND(ISNUMBER(K3997),K3997&gt;0,K3997&lt;50),"OK","REVISAR")</f>
        <v>0</v>
      </c>
      <c r="W3997" s="3">
        <f>IF(AND(ISNUMBER(L3997),L3997&gt;0,L3997&lt;1000000),"OK","REVISAR")</f>
        <v>0</v>
      </c>
      <c r="X3997" s="3">
        <f>IF(AND(ISNUMBER(K3997),ISNUMBER(L3997),ISNUMBER(M3997),ISNUMBER(N3997)),IF(ABS(N3997-(K3997*L3997*(1-M3997/100)))&gt;1,"REVISAR","OK"),"REVISAR")</f>
        <v>0</v>
      </c>
      <c r="Y3997" s="3">
        <f>IF(AND(ISNUMBER(SEARCH("@",E3997)),ISNUMBER(SEARCH(".",E3997))),"OK","REVISAR")</f>
        <v>0</v>
      </c>
      <c r="Z3997" s="3">
        <f>IF(COUNTIF($A$2:$A$5001,A3997)&gt;1,"REVISAR","OK")</f>
        <v>0</v>
      </c>
    </row>
    <row r="3998">
      <c r="A3998" s="3">
        <v>3997</v>
      </c>
      <c r="B3998" s="4">
        <v>45530</v>
      </c>
      <c r="D3998" s="3" t="inlineStr">
        <is>
          <t>38558891</t>
        </is>
      </c>
      <c r="E3998" s="3" t="inlineStr">
        <is>
          <t>cliente286@sinmail</t>
        </is>
      </c>
      <c r="F3998" s="3" t="inlineStr">
        <is>
          <t>+54 9 2326 240015</t>
        </is>
      </c>
      <c r="G3998" s="3" t="inlineStr">
        <is>
          <t>Córdoba</t>
        </is>
      </c>
      <c r="H3998" s="3" t="inlineStr">
        <is>
          <t>Buenos Aires</t>
        </is>
      </c>
      <c r="J3998" s="3" t="inlineStr">
        <is>
          <t>Accesorios</t>
        </is>
      </c>
      <c r="K3998" s="3">
        <v>6</v>
      </c>
      <c r="L3998" s="5">
        <v>45690.52</v>
      </c>
      <c r="M3998" s="3">
        <v>0</v>
      </c>
      <c r="N3998" s="5">
        <v>274143.12</v>
      </c>
      <c r="Q3998" s="3" t="inlineStr">
        <is>
          <t>Sucursal Centro</t>
        </is>
      </c>
      <c r="S3998" s="3" t="inlineStr">
        <is>
          <t>sin observaciones</t>
        </is>
      </c>
      <c r="T3998" s="3">
        <f>IF(COUNTA(A3998:S3998)&lt;19,"REVISAR","OK")</f>
        <v>0</v>
      </c>
      <c r="U3998" s="3">
        <f>IF(ISNUMBER(B3998),"OK","REVISAR")</f>
        <v>0</v>
      </c>
      <c r="V3998" s="3">
        <f>IF(AND(ISNUMBER(K3998),K3998&gt;0,K3998&lt;50),"OK","REVISAR")</f>
        <v>0</v>
      </c>
      <c r="W3998" s="3">
        <f>IF(AND(ISNUMBER(L3998),L3998&gt;0,L3998&lt;1000000),"OK","REVISAR")</f>
        <v>0</v>
      </c>
      <c r="X3998" s="3">
        <f>IF(AND(ISNUMBER(K3998),ISNUMBER(L3998),ISNUMBER(M3998),ISNUMBER(N3998)),IF(ABS(N3998-(K3998*L3998*(1-M3998/100)))&gt;1,"REVISAR","OK"),"REVISAR")</f>
        <v>0</v>
      </c>
      <c r="Y3998" s="3">
        <f>IF(AND(ISNUMBER(SEARCH("@",E3998)),ISNUMBER(SEARCH(".",E3998))),"OK","REVISAR")</f>
        <v>0</v>
      </c>
      <c r="Z3998" s="3">
        <f>IF(COUNTIF($A$2:$A$5001,A3998)&gt;1,"REVISAR","OK")</f>
        <v>0</v>
      </c>
    </row>
    <row r="3999">
      <c r="A3999" s="3">
        <v>3998</v>
      </c>
      <c r="B3999" s="4">
        <v>45709</v>
      </c>
      <c r="D3999" s="3" t="inlineStr">
        <is>
          <t>38881501</t>
        </is>
      </c>
      <c r="E3999" s="3" t="inlineStr">
        <is>
          <t>cliente207@</t>
        </is>
      </c>
      <c r="F3999" s="3" t="inlineStr">
        <is>
          <t>+54 9 2326 769289</t>
        </is>
      </c>
      <c r="G3999" s="3" t="inlineStr">
        <is>
          <t>CABA</t>
        </is>
      </c>
      <c r="I3999" s="3" t="inlineStr">
        <is>
          <t>Cable USB-C</t>
        </is>
      </c>
      <c r="J3999" s="3" t="inlineStr">
        <is>
          <t>Periféricos</t>
        </is>
      </c>
      <c r="K3999" s="3">
        <v>6</v>
      </c>
      <c r="L3999" s="5">
        <v>111124.23</v>
      </c>
      <c r="M3999" s="3">
        <v>10</v>
      </c>
      <c r="N3999" s="5">
        <v>600070.84</v>
      </c>
      <c r="Q3999" s="3" t="inlineStr">
        <is>
          <t>Local 1</t>
        </is>
      </c>
      <c r="R3999" s="3" t="inlineStr">
        <is>
          <t>entregado</t>
        </is>
      </c>
      <c r="S3999" s="3" t="inlineStr">
        <is>
          <t>Pago a confirmar</t>
        </is>
      </c>
      <c r="T3999" s="3">
        <f>IF(COUNTA(A3999:S3999)&lt;19,"REVISAR","OK")</f>
        <v>0</v>
      </c>
      <c r="U3999" s="3">
        <f>IF(ISNUMBER(B3999),"OK","REVISAR")</f>
        <v>0</v>
      </c>
      <c r="V3999" s="3">
        <f>IF(AND(ISNUMBER(K3999),K3999&gt;0,K3999&lt;50),"OK","REVISAR")</f>
        <v>0</v>
      </c>
      <c r="W3999" s="3">
        <f>IF(AND(ISNUMBER(L3999),L3999&gt;0,L3999&lt;1000000),"OK","REVISAR")</f>
        <v>0</v>
      </c>
      <c r="X3999" s="3">
        <f>IF(AND(ISNUMBER(K3999),ISNUMBER(L3999),ISNUMBER(M3999),ISNUMBER(N3999)),IF(ABS(N3999-(K3999*L3999*(1-M3999/100)))&gt;1,"REVISAR","OK"),"REVISAR")</f>
        <v>0</v>
      </c>
      <c r="Y3999" s="3">
        <f>IF(AND(ISNUMBER(SEARCH("@",E3999)),ISNUMBER(SEARCH(".",E3999))),"OK","REVISAR")</f>
        <v>0</v>
      </c>
      <c r="Z3999" s="3">
        <f>IF(COUNTIF($A$2:$A$5001,A3999)&gt;1,"REVISAR","OK")</f>
        <v>0</v>
      </c>
    </row>
    <row r="4000">
      <c r="A4000" s="3">
        <v>3999</v>
      </c>
      <c r="B4000" s="4">
        <v>45336</v>
      </c>
      <c r="D4000" s="3" t="inlineStr">
        <is>
          <t>35878000</t>
        </is>
      </c>
      <c r="E4000" s="3" t="inlineStr">
        <is>
          <t>cliente750@</t>
        </is>
      </c>
      <c r="F4000" s="3" t="inlineStr">
        <is>
          <t>+54 9 2326 895378</t>
        </is>
      </c>
      <c r="G4000" s="3" t="inlineStr">
        <is>
          <t>S. A. de Areco</t>
        </is>
      </c>
      <c r="H4000" s="3" t="inlineStr">
        <is>
          <t>Mendoza</t>
        </is>
      </c>
      <c r="I4000" s="3" t="inlineStr">
        <is>
          <t>Teclado mecánico</t>
        </is>
      </c>
      <c r="J4000" s="3" t="inlineStr">
        <is>
          <t>Periféricos</t>
        </is>
      </c>
      <c r="K4000" s="3">
        <v>5</v>
      </c>
      <c r="M4000" s="3">
        <v>150</v>
      </c>
      <c r="O4000" s="3" t="inlineStr">
        <is>
          <t>Tarjeta Débito</t>
        </is>
      </c>
      <c r="P4000" s="3" t="inlineStr">
        <is>
          <t>Lucas</t>
        </is>
      </c>
      <c r="Q4000" s="3" t="inlineStr">
        <is>
          <t>Centro</t>
        </is>
      </c>
      <c r="R4000" s="3" t="inlineStr">
        <is>
          <t>pendiente</t>
        </is>
      </c>
      <c r="S4000" s="3" t="inlineStr">
        <is>
          <t>Duplicado probable</t>
        </is>
      </c>
      <c r="T4000" s="3">
        <f>IF(COUNTA(A4000:S4000)&lt;19,"REVISAR","OK")</f>
        <v>0</v>
      </c>
      <c r="U4000" s="3">
        <f>IF(ISNUMBER(B4000),"OK","REVISAR")</f>
        <v>0</v>
      </c>
      <c r="V4000" s="3">
        <f>IF(AND(ISNUMBER(K4000),K4000&gt;0,K4000&lt;50),"OK","REVISAR")</f>
        <v>0</v>
      </c>
      <c r="W4000" s="3">
        <f>IF(AND(ISNUMBER(L4000),L4000&gt;0,L4000&lt;1000000),"OK","REVISAR")</f>
        <v>0</v>
      </c>
      <c r="X4000" s="3">
        <f>IF(AND(ISNUMBER(K4000),ISNUMBER(L4000),ISNUMBER(M4000),ISNUMBER(N4000)),IF(ABS(N4000-(K4000*L4000*(1-M4000/100)))&gt;1,"REVISAR","OK"),"REVISAR")</f>
        <v>0</v>
      </c>
      <c r="Y4000" s="3">
        <f>IF(AND(ISNUMBER(SEARCH("@",E4000)),ISNUMBER(SEARCH(".",E4000))),"OK","REVISAR")</f>
        <v>0</v>
      </c>
      <c r="Z4000" s="3">
        <f>IF(COUNTIF($A$2:$A$5001,A4000)&gt;1,"REVISAR","OK")</f>
        <v>0</v>
      </c>
    </row>
    <row r="4001">
      <c r="A4001" s="3">
        <v>4000</v>
      </c>
      <c r="B4001" s="4">
        <v>45651</v>
      </c>
      <c r="C4001" s="3" t="inlineStr">
        <is>
          <t>María Gómez</t>
        </is>
      </c>
      <c r="D4001" s="3" t="inlineStr">
        <is>
          <t>36325895</t>
        </is>
      </c>
      <c r="E4001" s="3" t="inlineStr">
        <is>
          <t>cliente448@gmai.com</t>
        </is>
      </c>
      <c r="F4001" s="3" t="inlineStr">
        <is>
          <t>+54 9 2326 527978</t>
        </is>
      </c>
      <c r="G4001" s="3" t="inlineStr">
        <is>
          <t>Capital Federal</t>
        </is>
      </c>
      <c r="H4001" s="3" t="inlineStr">
        <is>
          <t>Cordoba</t>
        </is>
      </c>
      <c r="I4001" s="3" t="inlineStr">
        <is>
          <t>Webcam HD</t>
        </is>
      </c>
      <c r="J4001" s="3" t="inlineStr">
        <is>
          <t>Hogar</t>
        </is>
      </c>
      <c r="K4001" s="3">
        <v>8</v>
      </c>
      <c r="L4001" s="5">
        <v>115553.76</v>
      </c>
      <c r="M4001" s="3">
        <v>20</v>
      </c>
      <c r="N4001" s="5">
        <v>739544.0600000001</v>
      </c>
      <c r="O4001" s="3" t="inlineStr">
        <is>
          <t>efectivo</t>
        </is>
      </c>
      <c r="Q4001" s="3" t="inlineStr">
        <is>
          <t>online</t>
        </is>
      </c>
      <c r="R4001" s="3" t="inlineStr">
        <is>
          <t>Cancelado</t>
        </is>
      </c>
      <c r="S4001" s="3" t="inlineStr">
        <is>
          <t>Producto sin stock</t>
        </is>
      </c>
      <c r="T4001" s="3">
        <f>IF(COUNTA(A4001:S4001)&lt;19,"REVISAR","OK")</f>
        <v>0</v>
      </c>
      <c r="U4001" s="3">
        <f>IF(ISNUMBER(B4001),"OK","REVISAR")</f>
        <v>0</v>
      </c>
      <c r="V4001" s="3">
        <f>IF(AND(ISNUMBER(K4001),K4001&gt;0,K4001&lt;50),"OK","REVISAR")</f>
        <v>0</v>
      </c>
      <c r="W4001" s="3">
        <f>IF(AND(ISNUMBER(L4001),L4001&gt;0,L4001&lt;1000000),"OK","REVISAR")</f>
        <v>0</v>
      </c>
      <c r="X4001" s="3">
        <f>IF(AND(ISNUMBER(K4001),ISNUMBER(L4001),ISNUMBER(M4001),ISNUMBER(N4001)),IF(ABS(N4001-(K4001*L4001*(1-M4001/100)))&gt;1,"REVISAR","OK"),"REVISAR")</f>
        <v>0</v>
      </c>
      <c r="Y4001" s="3">
        <f>IF(AND(ISNUMBER(SEARCH("@",E4001)),ISNUMBER(SEARCH(".",E4001))),"OK","REVISAR")</f>
        <v>0</v>
      </c>
      <c r="Z4001" s="3">
        <f>IF(COUNTIF($A$2:$A$5001,A4001)&gt;1,"REVISAR","OK")</f>
        <v>0</v>
      </c>
    </row>
    <row r="4002">
      <c r="A4002" s="3">
        <v>4001</v>
      </c>
      <c r="B4002" s="4">
        <v>45371</v>
      </c>
      <c r="C4002" s="3" t="inlineStr">
        <is>
          <t>Valentina Díaz</t>
        </is>
      </c>
      <c r="D4002" s="3" t="inlineStr">
        <is>
          <t>22973408</t>
        </is>
      </c>
      <c r="E4002" s="3" t="inlineStr">
        <is>
          <t>cliente851@yahoo.com</t>
        </is>
      </c>
      <c r="F4002" s="3" t="inlineStr">
        <is>
          <t>+54 9 2326 508409</t>
        </is>
      </c>
      <c r="G4002" s="3" t="inlineStr">
        <is>
          <t>san antonio de areco</t>
        </is>
      </c>
      <c r="H4002" s="3" t="inlineStr">
        <is>
          <t>Santa Fe</t>
        </is>
      </c>
      <c r="I4002" s="3" t="inlineStr">
        <is>
          <t>Monitor 24</t>
        </is>
      </c>
      <c r="J4002" s="3" t="inlineStr">
        <is>
          <t>Accesorios</t>
        </is>
      </c>
      <c r="K4002" s="3">
        <v>1</v>
      </c>
      <c r="L4002" s="5">
        <v>60401.04</v>
      </c>
      <c r="M4002" s="3">
        <v>10</v>
      </c>
      <c r="N4002" s="5">
        <v>54360.94</v>
      </c>
      <c r="O4002" s="3" t="inlineStr">
        <is>
          <t>Efectivo</t>
        </is>
      </c>
      <c r="P4002" s="3" t="inlineStr">
        <is>
          <t>Isaías</t>
        </is>
      </c>
      <c r="Q4002" s="3" t="inlineStr">
        <is>
          <t>online</t>
        </is>
      </c>
      <c r="R4002" s="3" t="inlineStr">
        <is>
          <t>Pendiente</t>
        </is>
      </c>
      <c r="S4002" s="3" t="inlineStr">
        <is>
          <t>Cliente reclama demora</t>
        </is>
      </c>
      <c r="T4002" s="3">
        <f>IF(COUNTA(A4002:S4002)&lt;19,"REVISAR","OK")</f>
        <v>0</v>
      </c>
      <c r="U4002" s="3">
        <f>IF(ISNUMBER(B4002),"OK","REVISAR")</f>
        <v>0</v>
      </c>
      <c r="V4002" s="3">
        <f>IF(AND(ISNUMBER(K4002),K4002&gt;0,K4002&lt;50),"OK","REVISAR")</f>
        <v>0</v>
      </c>
      <c r="W4002" s="3">
        <f>IF(AND(ISNUMBER(L4002),L4002&gt;0,L4002&lt;1000000),"OK","REVISAR")</f>
        <v>0</v>
      </c>
      <c r="X4002" s="3">
        <f>IF(AND(ISNUMBER(K4002),ISNUMBER(L4002),ISNUMBER(M4002),ISNUMBER(N4002)),IF(ABS(N4002-(K4002*L4002*(1-M4002/100)))&gt;1,"REVISAR","OK"),"REVISAR")</f>
        <v>0</v>
      </c>
      <c r="Y4002" s="3">
        <f>IF(AND(ISNUMBER(SEARCH("@",E4002)),ISNUMBER(SEARCH(".",E4002))),"OK","REVISAR")</f>
        <v>0</v>
      </c>
      <c r="Z4002" s="3">
        <f>IF(COUNTIF($A$2:$A$5001,A4002)&gt;1,"REVISAR","OK")</f>
        <v>0</v>
      </c>
    </row>
    <row r="4003">
      <c r="A4003" s="3">
        <v>4002</v>
      </c>
      <c r="B4003" s="4">
        <v>45686</v>
      </c>
      <c r="C4003" s="3" t="inlineStr">
        <is>
          <t>Pedro Sánchez</t>
        </is>
      </c>
      <c r="D4003" s="3" t="inlineStr">
        <is>
          <t>31107250</t>
        </is>
      </c>
      <c r="E4003" s="3" t="inlineStr">
        <is>
          <t>cliente637@gmail.com</t>
        </is>
      </c>
      <c r="F4003" s="3" t="inlineStr">
        <is>
          <t>+54 9 2326 529743</t>
        </is>
      </c>
      <c r="G4003" s="3" t="inlineStr">
        <is>
          <t>CABA</t>
        </is>
      </c>
      <c r="H4003" s="3" t="inlineStr">
        <is>
          <t>Mendoza</t>
        </is>
      </c>
      <c r="J4003" s="3" t="inlineStr">
        <is>
          <t>Audio</t>
        </is>
      </c>
      <c r="K4003" s="3">
        <v>5</v>
      </c>
      <c r="L4003" s="5">
        <v>23790.17</v>
      </c>
      <c r="M4003" s="3">
        <v>15</v>
      </c>
      <c r="N4003" s="5">
        <v>101108.22</v>
      </c>
      <c r="O4003" s="3" t="inlineStr">
        <is>
          <t>Tarjeta Débito</t>
        </is>
      </c>
      <c r="P4003" s="3" t="inlineStr">
        <is>
          <t>Paul</t>
        </is>
      </c>
      <c r="Q4003" s="3" t="inlineStr">
        <is>
          <t>Centro</t>
        </is>
      </c>
      <c r="R4003" s="3" t="inlineStr">
        <is>
          <t>entregado</t>
        </is>
      </c>
      <c r="S4003" s="3" t="inlineStr">
        <is>
          <t>Dirección incompleta</t>
        </is>
      </c>
      <c r="T4003" s="3">
        <f>IF(COUNTA(A4003:S4003)&lt;19,"REVISAR","OK")</f>
        <v>0</v>
      </c>
      <c r="U4003" s="3">
        <f>IF(ISNUMBER(B4003),"OK","REVISAR")</f>
        <v>0</v>
      </c>
      <c r="V4003" s="3">
        <f>IF(AND(ISNUMBER(K4003),K4003&gt;0,K4003&lt;50),"OK","REVISAR")</f>
        <v>0</v>
      </c>
      <c r="W4003" s="3">
        <f>IF(AND(ISNUMBER(L4003),L4003&gt;0,L4003&lt;1000000),"OK","REVISAR")</f>
        <v>0</v>
      </c>
      <c r="X4003" s="3">
        <f>IF(AND(ISNUMBER(K4003),ISNUMBER(L4003),ISNUMBER(M4003),ISNUMBER(N4003)),IF(ABS(N4003-(K4003*L4003*(1-M4003/100)))&gt;1,"REVISAR","OK"),"REVISAR")</f>
        <v>0</v>
      </c>
      <c r="Y4003" s="3">
        <f>IF(AND(ISNUMBER(SEARCH("@",E4003)),ISNUMBER(SEARCH(".",E4003))),"OK","REVISAR")</f>
        <v>0</v>
      </c>
      <c r="Z4003" s="3">
        <f>IF(COUNTIF($A$2:$A$5001,A4003)&gt;1,"REVISAR","OK")</f>
        <v>0</v>
      </c>
    </row>
    <row r="4004">
      <c r="A4004" s="3">
        <v>4003</v>
      </c>
      <c r="B4004" s="4">
        <v>45423</v>
      </c>
      <c r="C4004" s="3" t="inlineStr">
        <is>
          <t>Ana Martínez</t>
        </is>
      </c>
      <c r="D4004" s="3" t="inlineStr">
        <is>
          <t>34790647</t>
        </is>
      </c>
      <c r="E4004" s="3" t="inlineStr">
        <is>
          <t>cliente894@sinmail</t>
        </is>
      </c>
      <c r="F4004" s="3" t="inlineStr">
        <is>
          <t>+54 9 2326 536791</t>
        </is>
      </c>
      <c r="G4004" s="3" t="inlineStr">
        <is>
          <t>Areco</t>
        </is>
      </c>
      <c r="H4004" s="3" t="inlineStr">
        <is>
          <t>Santa Fe</t>
        </is>
      </c>
      <c r="I4004" s="3" t="inlineStr">
        <is>
          <t>Parlante portátil</t>
        </is>
      </c>
      <c r="K4004" s="3">
        <v>5</v>
      </c>
      <c r="L4004" s="5">
        <v>87600.57000000001</v>
      </c>
      <c r="M4004" s="3">
        <v>25</v>
      </c>
      <c r="N4004" s="5">
        <v>328502.14</v>
      </c>
      <c r="O4004" s="3" t="inlineStr">
        <is>
          <t>Tarjeta Crédito</t>
        </is>
      </c>
      <c r="P4004" s="3" t="inlineStr">
        <is>
          <t>Admin</t>
        </is>
      </c>
      <c r="Q4004" s="3" t="inlineStr">
        <is>
          <t>Norte</t>
        </is>
      </c>
      <c r="R4004" s="3" t="inlineStr">
        <is>
          <t>No aplica</t>
        </is>
      </c>
      <c r="T4004" s="3">
        <f>IF(COUNTA(A4004:S4004)&lt;19,"REVISAR","OK")</f>
        <v>0</v>
      </c>
      <c r="U4004" s="3">
        <f>IF(ISNUMBER(B4004),"OK","REVISAR")</f>
        <v>0</v>
      </c>
      <c r="V4004" s="3">
        <f>IF(AND(ISNUMBER(K4004),K4004&gt;0,K4004&lt;50),"OK","REVISAR")</f>
        <v>0</v>
      </c>
      <c r="W4004" s="3">
        <f>IF(AND(ISNUMBER(L4004),L4004&gt;0,L4004&lt;1000000),"OK","REVISAR")</f>
        <v>0</v>
      </c>
      <c r="X4004" s="3">
        <f>IF(AND(ISNUMBER(K4004),ISNUMBER(L4004),ISNUMBER(M4004),ISNUMBER(N4004)),IF(ABS(N4004-(K4004*L4004*(1-M4004/100)))&gt;1,"REVISAR","OK"),"REVISAR")</f>
        <v>0</v>
      </c>
      <c r="Y4004" s="3">
        <f>IF(AND(ISNUMBER(SEARCH("@",E4004)),ISNUMBER(SEARCH(".",E4004))),"OK","REVISAR")</f>
        <v>0</v>
      </c>
      <c r="Z4004" s="3">
        <f>IF(COUNTIF($A$2:$A$5001,A4004)&gt;1,"REVISAR","OK")</f>
        <v>0</v>
      </c>
    </row>
    <row r="4005">
      <c r="A4005" s="3">
        <v>4004</v>
      </c>
      <c r="B4005" s="4">
        <v>45295</v>
      </c>
      <c r="C4005" s="3" t="inlineStr">
        <is>
          <t>María Gómez</t>
        </is>
      </c>
      <c r="D4005" s="3" t="inlineStr">
        <is>
          <t>35022117</t>
        </is>
      </c>
      <c r="E4005" s="3" t="inlineStr">
        <is>
          <t>cliente189@hotmial.com</t>
        </is>
      </c>
      <c r="F4005" s="3" t="inlineStr">
        <is>
          <t>+54 9 2326 302495</t>
        </is>
      </c>
      <c r="G4005" s="3" t="inlineStr">
        <is>
          <t>Bs As</t>
        </is>
      </c>
      <c r="I4005" s="3" t="inlineStr">
        <is>
          <t>Silla gamer</t>
        </is>
      </c>
      <c r="J4005" s="3" t="inlineStr">
        <is>
          <t>Hogar</t>
        </is>
      </c>
      <c r="K4005" s="3">
        <v>5</v>
      </c>
      <c r="L4005" s="5">
        <v>169309.39</v>
      </c>
      <c r="M4005" s="3">
        <v>0</v>
      </c>
      <c r="N4005" s="5">
        <v>846546.95</v>
      </c>
      <c r="O4005" s="3" t="inlineStr">
        <is>
          <t>efectivo</t>
        </is>
      </c>
      <c r="P4005" s="3" t="inlineStr">
        <is>
          <t>Lucas</t>
        </is>
      </c>
      <c r="Q4005" s="3" t="inlineStr">
        <is>
          <t>Sucursal Norte</t>
        </is>
      </c>
      <c r="R4005" s="3" t="inlineStr">
        <is>
          <t>En camino</t>
        </is>
      </c>
      <c r="S4005" s="3" t="inlineStr">
        <is>
          <t>Dirección incompleta</t>
        </is>
      </c>
      <c r="T4005" s="3">
        <f>IF(COUNTA(A4005:S4005)&lt;19,"REVISAR","OK")</f>
        <v>0</v>
      </c>
      <c r="U4005" s="3">
        <f>IF(ISNUMBER(B4005),"OK","REVISAR")</f>
        <v>0</v>
      </c>
      <c r="V4005" s="3">
        <f>IF(AND(ISNUMBER(K4005),K4005&gt;0,K4005&lt;50),"OK","REVISAR")</f>
        <v>0</v>
      </c>
      <c r="W4005" s="3">
        <f>IF(AND(ISNUMBER(L4005),L4005&gt;0,L4005&lt;1000000),"OK","REVISAR")</f>
        <v>0</v>
      </c>
      <c r="X4005" s="3">
        <f>IF(AND(ISNUMBER(K4005),ISNUMBER(L4005),ISNUMBER(M4005),ISNUMBER(N4005)),IF(ABS(N4005-(K4005*L4005*(1-M4005/100)))&gt;1,"REVISAR","OK"),"REVISAR")</f>
        <v>0</v>
      </c>
      <c r="Y4005" s="3">
        <f>IF(AND(ISNUMBER(SEARCH("@",E4005)),ISNUMBER(SEARCH(".",E4005))),"OK","REVISAR")</f>
        <v>0</v>
      </c>
      <c r="Z4005" s="3">
        <f>IF(COUNTIF($A$2:$A$5001,A4005)&gt;1,"REVISAR","OK")</f>
        <v>0</v>
      </c>
    </row>
    <row r="4006">
      <c r="A4006" s="3">
        <v>4005</v>
      </c>
      <c r="B4006" s="4">
        <v>45552</v>
      </c>
      <c r="C4006" s="3" t="inlineStr">
        <is>
          <t>Ana Martínez</t>
        </is>
      </c>
      <c r="D4006" s="3" t="inlineStr">
        <is>
          <t>37162912</t>
        </is>
      </c>
      <c r="E4006" s="3" t="inlineStr">
        <is>
          <t>cliente259@gmai.com</t>
        </is>
      </c>
      <c r="F4006" s="3" t="inlineStr">
        <is>
          <t>+54 9 2326 777647</t>
        </is>
      </c>
      <c r="G4006" s="3" t="inlineStr">
        <is>
          <t>Rosario</t>
        </is>
      </c>
      <c r="H4006" s="3" t="inlineStr">
        <is>
          <t>Buenos Aires</t>
        </is>
      </c>
      <c r="I4006" s="3" t="inlineStr">
        <is>
          <t>Cargador rápido</t>
        </is>
      </c>
      <c r="J4006" s="3" t="inlineStr">
        <is>
          <t>Audio</t>
        </is>
      </c>
      <c r="K4006" s="3">
        <v>7</v>
      </c>
      <c r="L4006" s="5">
        <v>160731.76</v>
      </c>
      <c r="O4006" s="3" t="inlineStr">
        <is>
          <t>transf</t>
        </is>
      </c>
      <c r="P4006" s="3" t="inlineStr">
        <is>
          <t>Benjamín</t>
        </is>
      </c>
      <c r="Q4006" s="3" t="inlineStr">
        <is>
          <t>Norte</t>
        </is>
      </c>
      <c r="T4006" s="3">
        <f>IF(COUNTA(A4006:S4006)&lt;19,"REVISAR","OK")</f>
        <v>0</v>
      </c>
      <c r="U4006" s="3">
        <f>IF(ISNUMBER(B4006),"OK","REVISAR")</f>
        <v>0</v>
      </c>
      <c r="V4006" s="3">
        <f>IF(AND(ISNUMBER(K4006),K4006&gt;0,K4006&lt;50),"OK","REVISAR")</f>
        <v>0</v>
      </c>
      <c r="W4006" s="3">
        <f>IF(AND(ISNUMBER(L4006),L4006&gt;0,L4006&lt;1000000),"OK","REVISAR")</f>
        <v>0</v>
      </c>
      <c r="X4006" s="3">
        <f>IF(AND(ISNUMBER(K4006),ISNUMBER(L4006),ISNUMBER(M4006),ISNUMBER(N4006)),IF(ABS(N4006-(K4006*L4006*(1-M4006/100)))&gt;1,"REVISAR","OK"),"REVISAR")</f>
        <v>0</v>
      </c>
      <c r="Y4006" s="3">
        <f>IF(AND(ISNUMBER(SEARCH("@",E4006)),ISNUMBER(SEARCH(".",E4006))),"OK","REVISAR")</f>
        <v>0</v>
      </c>
      <c r="Z4006" s="3">
        <f>IF(COUNTIF($A$2:$A$5001,A4006)&gt;1,"REVISAR","OK")</f>
        <v>0</v>
      </c>
    </row>
    <row r="4007">
      <c r="A4007" s="3">
        <v>4006</v>
      </c>
      <c r="B4007" s="4">
        <v>45777</v>
      </c>
      <c r="C4007" s="3" t="inlineStr">
        <is>
          <t>Lucas Rodríguez</t>
        </is>
      </c>
      <c r="D4007" s="3" t="inlineStr">
        <is>
          <t>41499702</t>
        </is>
      </c>
      <c r="E4007" s="3" t="inlineStr">
        <is>
          <t>cliente86@gmail.com</t>
        </is>
      </c>
      <c r="F4007" s="3" t="inlineStr">
        <is>
          <t>+54 9 2326 477082</t>
        </is>
      </c>
      <c r="G4007" s="3" t="inlineStr">
        <is>
          <t>Areco</t>
        </is>
      </c>
      <c r="H4007" s="3" t="inlineStr">
        <is>
          <t>Buenos Aires</t>
        </is>
      </c>
      <c r="I4007" s="3" t="inlineStr">
        <is>
          <t>Cargador rápido</t>
        </is>
      </c>
      <c r="J4007" s="3" t="inlineStr">
        <is>
          <t>Sin categoria</t>
        </is>
      </c>
      <c r="K4007" s="3">
        <v>8</v>
      </c>
      <c r="L4007" s="5">
        <v>50440.82</v>
      </c>
      <c r="M4007" s="3">
        <v>20</v>
      </c>
      <c r="N4007" s="5">
        <v>322821.25</v>
      </c>
      <c r="O4007" s="3" t="inlineStr">
        <is>
          <t>Transferencia</t>
        </is>
      </c>
      <c r="P4007" s="3" t="inlineStr">
        <is>
          <t>Paul</t>
        </is>
      </c>
      <c r="R4007" s="3" t="inlineStr">
        <is>
          <t>Entregado</t>
        </is>
      </c>
      <c r="S4007" s="3" t="inlineStr">
        <is>
          <t>Precio cargado manualmente</t>
        </is>
      </c>
      <c r="T4007" s="3">
        <f>IF(COUNTA(A4007:S4007)&lt;19,"REVISAR","OK")</f>
        <v>0</v>
      </c>
      <c r="U4007" s="3">
        <f>IF(ISNUMBER(B4007),"OK","REVISAR")</f>
        <v>0</v>
      </c>
      <c r="V4007" s="3">
        <f>IF(AND(ISNUMBER(K4007),K4007&gt;0,K4007&lt;50),"OK","REVISAR")</f>
        <v>0</v>
      </c>
      <c r="W4007" s="3">
        <f>IF(AND(ISNUMBER(L4007),L4007&gt;0,L4007&lt;1000000),"OK","REVISAR")</f>
        <v>0</v>
      </c>
      <c r="X4007" s="3">
        <f>IF(AND(ISNUMBER(K4007),ISNUMBER(L4007),ISNUMBER(M4007),ISNUMBER(N4007)),IF(ABS(N4007-(K4007*L4007*(1-M4007/100)))&gt;1,"REVISAR","OK"),"REVISAR")</f>
        <v>0</v>
      </c>
      <c r="Y4007" s="3">
        <f>IF(AND(ISNUMBER(SEARCH("@",E4007)),ISNUMBER(SEARCH(".",E4007))),"OK","REVISAR")</f>
        <v>0</v>
      </c>
      <c r="Z4007" s="3">
        <f>IF(COUNTIF($A$2:$A$5001,A4007)&gt;1,"REVISAR","OK")</f>
        <v>0</v>
      </c>
    </row>
    <row r="4008">
      <c r="A4008" s="3">
        <v>4007</v>
      </c>
      <c r="B4008" s="4">
        <v>45498</v>
      </c>
      <c r="D4008" s="3" t="inlineStr">
        <is>
          <t>31776416</t>
        </is>
      </c>
      <c r="E4008" s="3" t="inlineStr">
        <is>
          <t>cliente99@</t>
        </is>
      </c>
      <c r="F4008" s="3" t="inlineStr">
        <is>
          <t>+54 9 2326 233525</t>
        </is>
      </c>
      <c r="G4008" s="3" t="inlineStr">
        <is>
          <t>Buenos Aires</t>
        </is>
      </c>
      <c r="I4008" s="3" t="inlineStr">
        <is>
          <t>Cargador rápido</t>
        </is>
      </c>
      <c r="J4008" s="3" t="inlineStr">
        <is>
          <t>Tecnología</t>
        </is>
      </c>
      <c r="L4008" s="5">
        <v>150072.02</v>
      </c>
      <c r="M4008" s="3">
        <v>0</v>
      </c>
      <c r="O4008" s="3" t="inlineStr">
        <is>
          <t>tarjeta credito</t>
        </is>
      </c>
      <c r="P4008" s="3" t="inlineStr">
        <is>
          <t>Isaías</t>
        </is>
      </c>
      <c r="S4008" s="3" t="inlineStr">
        <is>
          <t>sin observaciones</t>
        </is>
      </c>
      <c r="T4008" s="3">
        <f>IF(COUNTA(A4008:S4008)&lt;19,"REVISAR","OK")</f>
        <v>0</v>
      </c>
      <c r="U4008" s="3">
        <f>IF(ISNUMBER(B4008),"OK","REVISAR")</f>
        <v>0</v>
      </c>
      <c r="V4008" s="3">
        <f>IF(AND(ISNUMBER(K4008),K4008&gt;0,K4008&lt;50),"OK","REVISAR")</f>
        <v>0</v>
      </c>
      <c r="W4008" s="3">
        <f>IF(AND(ISNUMBER(L4008),L4008&gt;0,L4008&lt;1000000),"OK","REVISAR")</f>
        <v>0</v>
      </c>
      <c r="X4008" s="3">
        <f>IF(AND(ISNUMBER(K4008),ISNUMBER(L4008),ISNUMBER(M4008),ISNUMBER(N4008)),IF(ABS(N4008-(K4008*L4008*(1-M4008/100)))&gt;1,"REVISAR","OK"),"REVISAR")</f>
        <v>0</v>
      </c>
      <c r="Y4008" s="3">
        <f>IF(AND(ISNUMBER(SEARCH("@",E4008)),ISNUMBER(SEARCH(".",E4008))),"OK","REVISAR")</f>
        <v>0</v>
      </c>
      <c r="Z4008" s="3">
        <f>IF(COUNTIF($A$2:$A$5001,A4008)&gt;1,"REVISAR","OK")</f>
        <v>0</v>
      </c>
    </row>
    <row r="4009">
      <c r="A4009" s="3">
        <v>4008</v>
      </c>
      <c r="B4009" s="4">
        <v>45339</v>
      </c>
      <c r="C4009" s="3" t="inlineStr">
        <is>
          <t>Lucas Rodríguez</t>
        </is>
      </c>
      <c r="D4009" s="3" t="inlineStr">
        <is>
          <t>43806520</t>
        </is>
      </c>
      <c r="E4009" s="3" t="inlineStr">
        <is>
          <t>cliente267@outlook.com</t>
        </is>
      </c>
      <c r="F4009" s="3" t="inlineStr">
        <is>
          <t>+54 9 2326 308302</t>
        </is>
      </c>
      <c r="G4009" s="3" t="inlineStr">
        <is>
          <t>S. A. de Areco</t>
        </is>
      </c>
      <c r="I4009" s="3" t="inlineStr">
        <is>
          <t>Notebook 15</t>
        </is>
      </c>
      <c r="J4009" s="3" t="inlineStr">
        <is>
          <t>Accesorios</t>
        </is>
      </c>
      <c r="K4009" s="3">
        <v>2</v>
      </c>
      <c r="L4009" s="5">
        <v>127563.53</v>
      </c>
      <c r="M4009" s="3">
        <v>15</v>
      </c>
      <c r="O4009" s="3" t="inlineStr">
        <is>
          <t>Transferencia</t>
        </is>
      </c>
      <c r="P4009" s="3" t="inlineStr">
        <is>
          <t>Admin</t>
        </is>
      </c>
      <c r="Q4009" s="3" t="inlineStr">
        <is>
          <t>Sucursal Norte</t>
        </is>
      </c>
      <c r="R4009" s="3" t="inlineStr">
        <is>
          <t>En camino</t>
        </is>
      </c>
      <c r="S4009" s="3" t="inlineStr">
        <is>
          <t>Dirección incompleta</t>
        </is>
      </c>
      <c r="T4009" s="3">
        <f>IF(COUNTA(A4009:S4009)&lt;19,"REVISAR","OK")</f>
        <v>0</v>
      </c>
      <c r="U4009" s="3">
        <f>IF(ISNUMBER(B4009),"OK","REVISAR")</f>
        <v>0</v>
      </c>
      <c r="V4009" s="3">
        <f>IF(AND(ISNUMBER(K4009),K4009&gt;0,K4009&lt;50),"OK","REVISAR")</f>
        <v>0</v>
      </c>
      <c r="W4009" s="3">
        <f>IF(AND(ISNUMBER(L4009),L4009&gt;0,L4009&lt;1000000),"OK","REVISAR")</f>
        <v>0</v>
      </c>
      <c r="X4009" s="3">
        <f>IF(AND(ISNUMBER(K4009),ISNUMBER(L4009),ISNUMBER(M4009),ISNUMBER(N4009)),IF(ABS(N4009-(K4009*L4009*(1-M4009/100)))&gt;1,"REVISAR","OK"),"REVISAR")</f>
        <v>0</v>
      </c>
      <c r="Y4009" s="3">
        <f>IF(AND(ISNUMBER(SEARCH("@",E4009)),ISNUMBER(SEARCH(".",E4009))),"OK","REVISAR")</f>
        <v>0</v>
      </c>
      <c r="Z4009" s="3">
        <f>IF(COUNTIF($A$2:$A$5001,A4009)&gt;1,"REVISAR","OK")</f>
        <v>0</v>
      </c>
    </row>
    <row r="4010">
      <c r="A4010" s="3">
        <v>4009</v>
      </c>
      <c r="B4010" s="4">
        <v>45781</v>
      </c>
      <c r="C4010" s="3" t="inlineStr">
        <is>
          <t>Juan Pérez</t>
        </is>
      </c>
      <c r="D4010" s="3" t="inlineStr">
        <is>
          <t>41152421</t>
        </is>
      </c>
      <c r="E4010" s="3" t="inlineStr">
        <is>
          <t>cliente885@yahoo.com</t>
        </is>
      </c>
      <c r="F4010" s="3" t="inlineStr">
        <is>
          <t>+54 9 2326 204465</t>
        </is>
      </c>
      <c r="G4010" s="3" t="inlineStr">
        <is>
          <t>Mendoza</t>
        </is>
      </c>
      <c r="H4010" s="3" t="inlineStr">
        <is>
          <t>Buenos Aires</t>
        </is>
      </c>
      <c r="I4010" s="3" t="inlineStr">
        <is>
          <t>Notebook 15</t>
        </is>
      </c>
      <c r="J4010" s="3" t="inlineStr">
        <is>
          <t>Tecnologia</t>
        </is>
      </c>
      <c r="K4010" s="3">
        <v>6</v>
      </c>
      <c r="L4010" s="5">
        <v>147011.31</v>
      </c>
      <c r="M4010" s="3">
        <v>20</v>
      </c>
      <c r="N4010" s="5">
        <v>705654.29</v>
      </c>
      <c r="O4010" s="3" t="inlineStr">
        <is>
          <t>Tarjeta Crédito</t>
        </is>
      </c>
      <c r="P4010" s="3" t="inlineStr">
        <is>
          <t>Paul</t>
        </is>
      </c>
      <c r="Q4010" s="3" t="inlineStr">
        <is>
          <t>Sucursal Centro</t>
        </is>
      </c>
      <c r="R4010" s="3" t="inlineStr">
        <is>
          <t>Pendiente</t>
        </is>
      </c>
      <c r="S4010" s="3" t="inlineStr">
        <is>
          <t>sin observaciones</t>
        </is>
      </c>
      <c r="T4010" s="3">
        <f>IF(COUNTA(A4010:S4010)&lt;19,"REVISAR","OK")</f>
        <v>0</v>
      </c>
      <c r="U4010" s="3">
        <f>IF(ISNUMBER(B4010),"OK","REVISAR")</f>
        <v>0</v>
      </c>
      <c r="V4010" s="3">
        <f>IF(AND(ISNUMBER(K4010),K4010&gt;0,K4010&lt;50),"OK","REVISAR")</f>
        <v>0</v>
      </c>
      <c r="W4010" s="3">
        <f>IF(AND(ISNUMBER(L4010),L4010&gt;0,L4010&lt;1000000),"OK","REVISAR")</f>
        <v>0</v>
      </c>
      <c r="X4010" s="3">
        <f>IF(AND(ISNUMBER(K4010),ISNUMBER(L4010),ISNUMBER(M4010),ISNUMBER(N4010)),IF(ABS(N4010-(K4010*L4010*(1-M4010/100)))&gt;1,"REVISAR","OK"),"REVISAR")</f>
        <v>0</v>
      </c>
      <c r="Y4010" s="3">
        <f>IF(AND(ISNUMBER(SEARCH("@",E4010)),ISNUMBER(SEARCH(".",E4010))),"OK","REVISAR")</f>
        <v>0</v>
      </c>
      <c r="Z4010" s="3">
        <f>IF(COUNTIF($A$2:$A$5001,A4010)&gt;1,"REVISAR","OK")</f>
        <v>0</v>
      </c>
    </row>
    <row r="4011">
      <c r="A4011" s="3">
        <v>4010</v>
      </c>
      <c r="B4011" s="4">
        <v>45551</v>
      </c>
      <c r="C4011" s="3" t="inlineStr">
        <is>
          <t>Pedro Sánchez</t>
        </is>
      </c>
      <c r="D4011" s="3" t="inlineStr">
        <is>
          <t>42087972</t>
        </is>
      </c>
      <c r="E4011" s="3" t="inlineStr">
        <is>
          <t>@gmail.com</t>
        </is>
      </c>
      <c r="F4011" s="3" t="inlineStr">
        <is>
          <t>+54 9 2326 918658</t>
        </is>
      </c>
      <c r="H4011" s="3" t="inlineStr">
        <is>
          <t>Cordoba</t>
        </is>
      </c>
      <c r="I4011" s="3" t="inlineStr">
        <is>
          <t>Auriculares Bluetooth</t>
        </is>
      </c>
      <c r="K4011" s="3">
        <v>5</v>
      </c>
      <c r="L4011" s="5">
        <v>94000.56</v>
      </c>
      <c r="M4011" s="3">
        <v>0</v>
      </c>
      <c r="N4011" s="5">
        <v>470002.8</v>
      </c>
      <c r="O4011" s="3" t="inlineStr">
        <is>
          <t>Cheque</t>
        </is>
      </c>
      <c r="P4011" s="3" t="inlineStr">
        <is>
          <t>Paul</t>
        </is>
      </c>
      <c r="Q4011" s="3" t="inlineStr">
        <is>
          <t>online</t>
        </is>
      </c>
      <c r="R4011" s="3" t="inlineStr">
        <is>
          <t>pendiente</t>
        </is>
      </c>
      <c r="S4011" s="3" t="inlineStr">
        <is>
          <t>Pago a confirmar</t>
        </is>
      </c>
      <c r="T4011" s="3">
        <f>IF(COUNTA(A4011:S4011)&lt;19,"REVISAR","OK")</f>
        <v>0</v>
      </c>
      <c r="U4011" s="3">
        <f>IF(ISNUMBER(B4011),"OK","REVISAR")</f>
        <v>0</v>
      </c>
      <c r="V4011" s="3">
        <f>IF(AND(ISNUMBER(K4011),K4011&gt;0,K4011&lt;50),"OK","REVISAR")</f>
        <v>0</v>
      </c>
      <c r="W4011" s="3">
        <f>IF(AND(ISNUMBER(L4011),L4011&gt;0,L4011&lt;1000000),"OK","REVISAR")</f>
        <v>0</v>
      </c>
      <c r="X4011" s="3">
        <f>IF(AND(ISNUMBER(K4011),ISNUMBER(L4011),ISNUMBER(M4011),ISNUMBER(N4011)),IF(ABS(N4011-(K4011*L4011*(1-M4011/100)))&gt;1,"REVISAR","OK"),"REVISAR")</f>
        <v>0</v>
      </c>
      <c r="Y4011" s="3">
        <f>IF(AND(ISNUMBER(SEARCH("@",E4011)),ISNUMBER(SEARCH(".",E4011))),"OK","REVISAR")</f>
        <v>0</v>
      </c>
      <c r="Z4011" s="3">
        <f>IF(COUNTIF($A$2:$A$5001,A4011)&gt;1,"REVISAR","OK")</f>
        <v>0</v>
      </c>
    </row>
    <row r="4012">
      <c r="A4012" s="3">
        <v>4011</v>
      </c>
      <c r="B4012" s="4">
        <v>45705</v>
      </c>
      <c r="C4012" s="3" t="inlineStr">
        <is>
          <t>Pedro Sánchez</t>
        </is>
      </c>
      <c r="D4012" s="3" t="inlineStr">
        <is>
          <t>35050092</t>
        </is>
      </c>
      <c r="E4012" s="3" t="inlineStr">
        <is>
          <t>cliente135@</t>
        </is>
      </c>
      <c r="F4012" s="3" t="inlineStr">
        <is>
          <t>+54 9 2326 402140</t>
        </is>
      </c>
      <c r="G4012" s="3" t="inlineStr">
        <is>
          <t>Bs As</t>
        </is>
      </c>
      <c r="H4012" s="3" t="inlineStr">
        <is>
          <t>Bs.As</t>
        </is>
      </c>
      <c r="I4012" s="3" t="inlineStr">
        <is>
          <t>Notebook 15</t>
        </is>
      </c>
      <c r="J4012" s="3" t="inlineStr">
        <is>
          <t>Audio</t>
        </is>
      </c>
      <c r="K4012" s="3">
        <v>5</v>
      </c>
      <c r="L4012" s="5">
        <v>82002.05</v>
      </c>
      <c r="M4012" s="3">
        <v>15</v>
      </c>
      <c r="N4012" s="5">
        <v>348508.71</v>
      </c>
      <c r="O4012" s="3" t="inlineStr">
        <is>
          <t>Transferencia</t>
        </is>
      </c>
      <c r="Q4012" s="3" t="inlineStr">
        <is>
          <t>Norte</t>
        </is>
      </c>
      <c r="R4012" s="3" t="inlineStr">
        <is>
          <t>pendiente</t>
        </is>
      </c>
      <c r="T4012" s="3">
        <f>IF(COUNTA(A4012:S4012)&lt;19,"REVISAR","OK")</f>
        <v>0</v>
      </c>
      <c r="U4012" s="3">
        <f>IF(ISNUMBER(B4012),"OK","REVISAR")</f>
        <v>0</v>
      </c>
      <c r="V4012" s="3">
        <f>IF(AND(ISNUMBER(K4012),K4012&gt;0,K4012&lt;50),"OK","REVISAR")</f>
        <v>0</v>
      </c>
      <c r="W4012" s="3">
        <f>IF(AND(ISNUMBER(L4012),L4012&gt;0,L4012&lt;1000000),"OK","REVISAR")</f>
        <v>0</v>
      </c>
      <c r="X4012" s="3">
        <f>IF(AND(ISNUMBER(K4012),ISNUMBER(L4012),ISNUMBER(M4012),ISNUMBER(N4012)),IF(ABS(N4012-(K4012*L4012*(1-M4012/100)))&gt;1,"REVISAR","OK"),"REVISAR")</f>
        <v>0</v>
      </c>
      <c r="Y4012" s="3">
        <f>IF(AND(ISNUMBER(SEARCH("@",E4012)),ISNUMBER(SEARCH(".",E4012))),"OK","REVISAR")</f>
        <v>0</v>
      </c>
      <c r="Z4012" s="3">
        <f>IF(COUNTIF($A$2:$A$5001,A4012)&gt;1,"REVISAR","OK")</f>
        <v>0</v>
      </c>
    </row>
    <row r="4013">
      <c r="A4013" s="3">
        <v>4012</v>
      </c>
      <c r="B4013" s="4">
        <v>45736</v>
      </c>
      <c r="C4013" s="3" t="inlineStr">
        <is>
          <t>Pedro Sánchez</t>
        </is>
      </c>
      <c r="D4013" s="3" t="inlineStr">
        <is>
          <t>26181880</t>
        </is>
      </c>
      <c r="E4013" s="3" t="inlineStr">
        <is>
          <t>cliente430@gmai.com</t>
        </is>
      </c>
      <c r="F4013" s="3" t="inlineStr">
        <is>
          <t>+54 9 2326 427553</t>
        </is>
      </c>
      <c r="G4013" s="3" t="inlineStr">
        <is>
          <t>Areco</t>
        </is>
      </c>
      <c r="H4013" s="3" t="inlineStr">
        <is>
          <t>CABA</t>
        </is>
      </c>
      <c r="I4013" s="3" t="inlineStr">
        <is>
          <t>Auriculares Bluetooth</t>
        </is>
      </c>
      <c r="J4013" s="3" t="inlineStr">
        <is>
          <t>Tecnologia</t>
        </is>
      </c>
      <c r="K4013" s="3">
        <v>8</v>
      </c>
      <c r="L4013" s="5">
        <v>28838.07</v>
      </c>
      <c r="M4013" s="3">
        <v>0</v>
      </c>
      <c r="N4013" s="5">
        <v>230704.56</v>
      </c>
      <c r="O4013" s="3" t="inlineStr">
        <is>
          <t>Mercado Pago</t>
        </is>
      </c>
      <c r="Q4013" s="3" t="inlineStr">
        <is>
          <t>local 1</t>
        </is>
      </c>
      <c r="R4013" s="3" t="inlineStr">
        <is>
          <t>En camino</t>
        </is>
      </c>
      <c r="S4013" s="3" t="inlineStr">
        <is>
          <t>Duplicado probable</t>
        </is>
      </c>
      <c r="T4013" s="3">
        <f>IF(COUNTA(A4013:S4013)&lt;19,"REVISAR","OK")</f>
        <v>0</v>
      </c>
      <c r="U4013" s="3">
        <f>IF(ISNUMBER(B4013),"OK","REVISAR")</f>
        <v>0</v>
      </c>
      <c r="V4013" s="3">
        <f>IF(AND(ISNUMBER(K4013),K4013&gt;0,K4013&lt;50),"OK","REVISAR")</f>
        <v>0</v>
      </c>
      <c r="W4013" s="3">
        <f>IF(AND(ISNUMBER(L4013),L4013&gt;0,L4013&lt;1000000),"OK","REVISAR")</f>
        <v>0</v>
      </c>
      <c r="X4013" s="3">
        <f>IF(AND(ISNUMBER(K4013),ISNUMBER(L4013),ISNUMBER(M4013),ISNUMBER(N4013)),IF(ABS(N4013-(K4013*L4013*(1-M4013/100)))&gt;1,"REVISAR","OK"),"REVISAR")</f>
        <v>0</v>
      </c>
      <c r="Y4013" s="3">
        <f>IF(AND(ISNUMBER(SEARCH("@",E4013)),ISNUMBER(SEARCH(".",E4013))),"OK","REVISAR")</f>
        <v>0</v>
      </c>
      <c r="Z4013" s="3">
        <f>IF(COUNTIF($A$2:$A$5001,A4013)&gt;1,"REVISAR","OK")</f>
        <v>0</v>
      </c>
    </row>
    <row r="4014">
      <c r="A4014" s="3">
        <v>4013</v>
      </c>
      <c r="B4014" s="4">
        <v>45701</v>
      </c>
      <c r="C4014" s="3" t="inlineStr">
        <is>
          <t>Martín Fernández</t>
        </is>
      </c>
      <c r="D4014" s="3" t="inlineStr">
        <is>
          <t>21036909</t>
        </is>
      </c>
      <c r="E4014" s="3" t="inlineStr">
        <is>
          <t>cliente81@sinmail</t>
        </is>
      </c>
      <c r="F4014" s="3" t="inlineStr">
        <is>
          <t>+54 9 2326 332439</t>
        </is>
      </c>
      <c r="G4014" s="3" t="inlineStr">
        <is>
          <t>La Plata</t>
        </is>
      </c>
      <c r="H4014" s="3" t="inlineStr">
        <is>
          <t>CABA</t>
        </is>
      </c>
      <c r="I4014" s="3" t="inlineStr">
        <is>
          <t>Parlante portátil</t>
        </is>
      </c>
      <c r="J4014" s="3" t="inlineStr">
        <is>
          <t>Tecnologia</t>
        </is>
      </c>
      <c r="K4014" s="3">
        <v>5</v>
      </c>
      <c r="L4014" s="5">
        <v>24386.57</v>
      </c>
      <c r="M4014" s="3">
        <v>5</v>
      </c>
      <c r="N4014" s="5">
        <v>115836.21</v>
      </c>
      <c r="O4014" s="3" t="inlineStr">
        <is>
          <t>Tarjeta Débito</t>
        </is>
      </c>
      <c r="P4014" s="3" t="inlineStr">
        <is>
          <t>Isaías</t>
        </is>
      </c>
      <c r="Q4014" s="3" t="inlineStr">
        <is>
          <t>Norte</t>
        </is>
      </c>
      <c r="T4014" s="3">
        <f>IF(COUNTA(A4014:S4014)&lt;19,"REVISAR","OK")</f>
        <v>0</v>
      </c>
      <c r="U4014" s="3">
        <f>IF(ISNUMBER(B4014),"OK","REVISAR")</f>
        <v>0</v>
      </c>
      <c r="V4014" s="3">
        <f>IF(AND(ISNUMBER(K4014),K4014&gt;0,K4014&lt;50),"OK","REVISAR")</f>
        <v>0</v>
      </c>
      <c r="W4014" s="3">
        <f>IF(AND(ISNUMBER(L4014),L4014&gt;0,L4014&lt;1000000),"OK","REVISAR")</f>
        <v>0</v>
      </c>
      <c r="X4014" s="3">
        <f>IF(AND(ISNUMBER(K4014),ISNUMBER(L4014),ISNUMBER(M4014),ISNUMBER(N4014)),IF(ABS(N4014-(K4014*L4014*(1-M4014/100)))&gt;1,"REVISAR","OK"),"REVISAR")</f>
        <v>0</v>
      </c>
      <c r="Y4014" s="3">
        <f>IF(AND(ISNUMBER(SEARCH("@",E4014)),ISNUMBER(SEARCH(".",E4014))),"OK","REVISAR")</f>
        <v>0</v>
      </c>
      <c r="Z4014" s="3">
        <f>IF(COUNTIF($A$2:$A$5001,A4014)&gt;1,"REVISAR","OK")</f>
        <v>0</v>
      </c>
    </row>
    <row r="4015">
      <c r="A4015" s="3">
        <v>4014</v>
      </c>
      <c r="B4015" s="4">
        <v>45600</v>
      </c>
      <c r="C4015" s="3" t="inlineStr">
        <is>
          <t>Camila Torres</t>
        </is>
      </c>
      <c r="D4015" s="3" t="inlineStr">
        <is>
          <t>23665492</t>
        </is>
      </c>
      <c r="E4015" s="3" t="inlineStr">
        <is>
          <t>cliente622@outlook.com</t>
        </is>
      </c>
      <c r="F4015" s="3" t="inlineStr">
        <is>
          <t>+54 9 2326 213146</t>
        </is>
      </c>
      <c r="G4015" s="3" t="inlineStr">
        <is>
          <t>Mendoza</t>
        </is>
      </c>
      <c r="H4015" s="3" t="inlineStr">
        <is>
          <t>Santa Fe</t>
        </is>
      </c>
      <c r="I4015" s="3" t="inlineStr">
        <is>
          <t>Memoria RAM 8GB</t>
        </is>
      </c>
      <c r="J4015" s="3" t="inlineStr">
        <is>
          <t>Tecnología</t>
        </is>
      </c>
      <c r="K4015" s="3">
        <v>6</v>
      </c>
      <c r="L4015" s="5">
        <v>104495.6</v>
      </c>
      <c r="M4015" s="3">
        <v>15</v>
      </c>
      <c r="N4015" s="5">
        <v>532927.5600000001</v>
      </c>
      <c r="O4015" s="3" t="inlineStr">
        <is>
          <t>Mercado Pago</t>
        </is>
      </c>
      <c r="P4015" s="3" t="inlineStr">
        <is>
          <t>Admin</t>
        </is>
      </c>
      <c r="Q4015" s="3" t="inlineStr">
        <is>
          <t>Norte</t>
        </is>
      </c>
      <c r="R4015" s="3" t="inlineStr">
        <is>
          <t>En camino</t>
        </is>
      </c>
      <c r="S4015" s="3" t="inlineStr">
        <is>
          <t>Pago a confirmar</t>
        </is>
      </c>
      <c r="T4015" s="3">
        <f>IF(COUNTA(A4015:S4015)&lt;19,"REVISAR","OK")</f>
        <v>0</v>
      </c>
      <c r="U4015" s="3">
        <f>IF(ISNUMBER(B4015),"OK","REVISAR")</f>
        <v>0</v>
      </c>
      <c r="V4015" s="3">
        <f>IF(AND(ISNUMBER(K4015),K4015&gt;0,K4015&lt;50),"OK","REVISAR")</f>
        <v>0</v>
      </c>
      <c r="W4015" s="3">
        <f>IF(AND(ISNUMBER(L4015),L4015&gt;0,L4015&lt;1000000),"OK","REVISAR")</f>
        <v>0</v>
      </c>
      <c r="X4015" s="3">
        <f>IF(AND(ISNUMBER(K4015),ISNUMBER(L4015),ISNUMBER(M4015),ISNUMBER(N4015)),IF(ABS(N4015-(K4015*L4015*(1-M4015/100)))&gt;1,"REVISAR","OK"),"REVISAR")</f>
        <v>0</v>
      </c>
      <c r="Y4015" s="3">
        <f>IF(AND(ISNUMBER(SEARCH("@",E4015)),ISNUMBER(SEARCH(".",E4015))),"OK","REVISAR")</f>
        <v>0</v>
      </c>
      <c r="Z4015" s="3">
        <f>IF(COUNTIF($A$2:$A$5001,A4015)&gt;1,"REVISAR","OK")</f>
        <v>0</v>
      </c>
    </row>
    <row r="4016">
      <c r="A4016" s="3">
        <v>1964</v>
      </c>
      <c r="B4016" s="4">
        <v>45304</v>
      </c>
      <c r="C4016" s="3" t="inlineStr">
        <is>
          <t>Lucas Rodríguez</t>
        </is>
      </c>
      <c r="D4016" s="3" t="inlineStr">
        <is>
          <t>45826715</t>
        </is>
      </c>
      <c r="E4016" s="3" t="inlineStr">
        <is>
          <t>cliente861@gmail.com</t>
        </is>
      </c>
      <c r="F4016" s="3" t="inlineStr">
        <is>
          <t>+54 9 2326 500524</t>
        </is>
      </c>
      <c r="H4016" s="3" t="inlineStr">
        <is>
          <t>Buenos Aires</t>
        </is>
      </c>
      <c r="J4016" s="3" t="inlineStr">
        <is>
          <t>perifericos</t>
        </is>
      </c>
      <c r="K4016" s="3">
        <v>6</v>
      </c>
      <c r="L4016" s="5">
        <v>44095.46</v>
      </c>
      <c r="M4016" s="3">
        <v>25</v>
      </c>
      <c r="N4016" s="5">
        <v>198429.57</v>
      </c>
      <c r="O4016" s="3" t="inlineStr">
        <is>
          <t>Efectivo</t>
        </is>
      </c>
      <c r="P4016" s="3" t="inlineStr">
        <is>
          <t>Sofía</t>
        </is>
      </c>
      <c r="Q4016" s="3" t="inlineStr">
        <is>
          <t>Sucursal Norte</t>
        </is>
      </c>
      <c r="R4016" s="3" t="inlineStr">
        <is>
          <t>Cancelado</t>
        </is>
      </c>
      <c r="T4016" s="3">
        <f>IF(COUNTA(A4016:S4016)&lt;19,"REVISAR","OK")</f>
        <v>0</v>
      </c>
      <c r="U4016" s="3">
        <f>IF(ISNUMBER(B4016),"OK","REVISAR")</f>
        <v>0</v>
      </c>
      <c r="V4016" s="3">
        <f>IF(AND(ISNUMBER(K4016),K4016&gt;0,K4016&lt;50),"OK","REVISAR")</f>
        <v>0</v>
      </c>
      <c r="W4016" s="3">
        <f>IF(AND(ISNUMBER(L4016),L4016&gt;0,L4016&lt;1000000),"OK","REVISAR")</f>
        <v>0</v>
      </c>
      <c r="X4016" s="3">
        <f>IF(AND(ISNUMBER(K4016),ISNUMBER(L4016),ISNUMBER(M4016),ISNUMBER(N4016)),IF(ABS(N4016-(K4016*L4016*(1-M4016/100)))&gt;1,"REVISAR","OK"),"REVISAR")</f>
        <v>0</v>
      </c>
      <c r="Y4016" s="3">
        <f>IF(AND(ISNUMBER(SEARCH("@",E4016)),ISNUMBER(SEARCH(".",E4016))),"OK","REVISAR")</f>
        <v>0</v>
      </c>
      <c r="Z4016" s="3">
        <f>IF(COUNTIF($A$2:$A$5001,A4016)&gt;1,"REVISAR","OK")</f>
        <v>0</v>
      </c>
    </row>
    <row r="4017">
      <c r="A4017" s="3">
        <v>4016</v>
      </c>
      <c r="B4017" s="4">
        <v>45631</v>
      </c>
      <c r="C4017" s="3" t="inlineStr">
        <is>
          <t>Camila Torres</t>
        </is>
      </c>
      <c r="D4017" s="3" t="inlineStr">
        <is>
          <t>36412598</t>
        </is>
      </c>
      <c r="F4017" s="3" t="inlineStr">
        <is>
          <t>+54 9 2326 407049</t>
        </is>
      </c>
      <c r="G4017" s="3" t="inlineStr">
        <is>
          <t>CABA</t>
        </is>
      </c>
      <c r="H4017" s="3" t="inlineStr">
        <is>
          <t>Cordoba</t>
        </is>
      </c>
      <c r="I4017" s="3" t="inlineStr">
        <is>
          <t>Silla gamer</t>
        </is>
      </c>
      <c r="J4017" s="3" t="inlineStr">
        <is>
          <t>Hogar</t>
        </is>
      </c>
      <c r="K4017" s="3">
        <v>7</v>
      </c>
      <c r="L4017" s="5">
        <v>142280.41</v>
      </c>
      <c r="M4017" s="3">
        <v>0</v>
      </c>
      <c r="N4017" s="5">
        <v>995962.87</v>
      </c>
      <c r="O4017" s="3" t="inlineStr">
        <is>
          <t>tarjeta credito</t>
        </is>
      </c>
      <c r="P4017" s="3" t="inlineStr">
        <is>
          <t>Sofía</t>
        </is>
      </c>
      <c r="R4017" s="3" t="inlineStr">
        <is>
          <t>No aplica</t>
        </is>
      </c>
      <c r="S4017" s="3" t="inlineStr">
        <is>
          <t>Pago a confirmar</t>
        </is>
      </c>
      <c r="T4017" s="3">
        <f>IF(COUNTA(A4017:S4017)&lt;19,"REVISAR","OK")</f>
        <v>0</v>
      </c>
      <c r="U4017" s="3">
        <f>IF(ISNUMBER(B4017),"OK","REVISAR")</f>
        <v>0</v>
      </c>
      <c r="V4017" s="3">
        <f>IF(AND(ISNUMBER(K4017),K4017&gt;0,K4017&lt;50),"OK","REVISAR")</f>
        <v>0</v>
      </c>
      <c r="W4017" s="3">
        <f>IF(AND(ISNUMBER(L4017),L4017&gt;0,L4017&lt;1000000),"OK","REVISAR")</f>
        <v>0</v>
      </c>
      <c r="X4017" s="3">
        <f>IF(AND(ISNUMBER(K4017),ISNUMBER(L4017),ISNUMBER(M4017),ISNUMBER(N4017)),IF(ABS(N4017-(K4017*L4017*(1-M4017/100)))&gt;1,"REVISAR","OK"),"REVISAR")</f>
        <v>0</v>
      </c>
      <c r="Y4017" s="3">
        <f>IF(AND(ISNUMBER(SEARCH("@",E4017)),ISNUMBER(SEARCH(".",E4017))),"OK","REVISAR")</f>
        <v>0</v>
      </c>
      <c r="Z4017" s="3">
        <f>IF(COUNTIF($A$2:$A$5001,A4017)&gt;1,"REVISAR","OK")</f>
        <v>0</v>
      </c>
    </row>
    <row r="4018">
      <c r="A4018" s="3">
        <v>4017</v>
      </c>
      <c r="B4018" s="4">
        <v>45655</v>
      </c>
      <c r="C4018" s="3" t="inlineStr">
        <is>
          <t>Juan Pérez</t>
        </is>
      </c>
      <c r="D4018" s="3" t="inlineStr">
        <is>
          <t>35692029</t>
        </is>
      </c>
      <c r="E4018" s="3" t="inlineStr">
        <is>
          <t>cliente33@</t>
        </is>
      </c>
      <c r="F4018" s="3" t="inlineStr">
        <is>
          <t>+54 9 2326 879137</t>
        </is>
      </c>
      <c r="G4018" s="3" t="inlineStr">
        <is>
          <t>Mendoza</t>
        </is>
      </c>
      <c r="H4018" s="3" t="inlineStr">
        <is>
          <t>Santa Fe</t>
        </is>
      </c>
      <c r="I4018" s="3" t="inlineStr">
        <is>
          <t>Silla gamer</t>
        </is>
      </c>
      <c r="J4018" s="3" t="inlineStr">
        <is>
          <t>Audio</t>
        </is>
      </c>
      <c r="K4018" s="3">
        <v>2</v>
      </c>
      <c r="L4018" s="5">
        <v>21581.27</v>
      </c>
      <c r="M4018" s="3">
        <v>0</v>
      </c>
      <c r="N4018" s="5">
        <v>43162.54</v>
      </c>
      <c r="O4018" s="3" t="inlineStr">
        <is>
          <t>Tarjeta Débito</t>
        </is>
      </c>
      <c r="P4018" s="3" t="inlineStr">
        <is>
          <t>Paul</t>
        </is>
      </c>
      <c r="R4018" s="3" t="inlineStr">
        <is>
          <t>pendiente</t>
        </is>
      </c>
      <c r="S4018" s="3" t="inlineStr">
        <is>
          <t>Producto sin stock</t>
        </is>
      </c>
      <c r="T4018" s="3">
        <f>IF(COUNTA(A4018:S4018)&lt;19,"REVISAR","OK")</f>
        <v>0</v>
      </c>
      <c r="U4018" s="3">
        <f>IF(ISNUMBER(B4018),"OK","REVISAR")</f>
        <v>0</v>
      </c>
      <c r="V4018" s="3">
        <f>IF(AND(ISNUMBER(K4018),K4018&gt;0,K4018&lt;50),"OK","REVISAR")</f>
        <v>0</v>
      </c>
      <c r="W4018" s="3">
        <f>IF(AND(ISNUMBER(L4018),L4018&gt;0,L4018&lt;1000000),"OK","REVISAR")</f>
        <v>0</v>
      </c>
      <c r="X4018" s="3">
        <f>IF(AND(ISNUMBER(K4018),ISNUMBER(L4018),ISNUMBER(M4018),ISNUMBER(N4018)),IF(ABS(N4018-(K4018*L4018*(1-M4018/100)))&gt;1,"REVISAR","OK"),"REVISAR")</f>
        <v>0</v>
      </c>
      <c r="Y4018" s="3">
        <f>IF(AND(ISNUMBER(SEARCH("@",E4018)),ISNUMBER(SEARCH(".",E4018))),"OK","REVISAR")</f>
        <v>0</v>
      </c>
      <c r="Z4018" s="3">
        <f>IF(COUNTIF($A$2:$A$5001,A4018)&gt;1,"REVISAR","OK")</f>
        <v>0</v>
      </c>
    </row>
    <row r="4019">
      <c r="A4019" s="3">
        <v>4018</v>
      </c>
      <c r="B4019" s="4">
        <v>45807</v>
      </c>
      <c r="C4019" s="3" t="inlineStr">
        <is>
          <t>Carlos López</t>
        </is>
      </c>
      <c r="D4019" s="3" t="inlineStr">
        <is>
          <t>38128700</t>
        </is>
      </c>
      <c r="E4019" s="3" t="inlineStr">
        <is>
          <t>cliente893@yahoo.com</t>
        </is>
      </c>
      <c r="F4019" s="3" t="inlineStr">
        <is>
          <t>12345</t>
        </is>
      </c>
      <c r="G4019" s="3" t="inlineStr">
        <is>
          <t>Areco</t>
        </is>
      </c>
      <c r="I4019" s="3" t="inlineStr">
        <is>
          <t>Teclado mecánico</t>
        </is>
      </c>
      <c r="J4019" s="3" t="inlineStr">
        <is>
          <t>Tecnologia</t>
        </is>
      </c>
      <c r="K4019" s="3">
        <v>7</v>
      </c>
      <c r="L4019" s="5">
        <v>140915.57</v>
      </c>
      <c r="M4019" s="3">
        <v>20</v>
      </c>
      <c r="N4019" s="5">
        <v>789127.1899999999</v>
      </c>
      <c r="O4019" s="3" t="inlineStr">
        <is>
          <t>Efectivo</t>
        </is>
      </c>
      <c r="P4019" s="3" t="inlineStr">
        <is>
          <t>Paul</t>
        </is>
      </c>
      <c r="R4019" s="3" t="inlineStr">
        <is>
          <t>pendiente</t>
        </is>
      </c>
      <c r="S4019" s="3" t="inlineStr">
        <is>
          <t>sin observaciones</t>
        </is>
      </c>
      <c r="T4019" s="3">
        <f>IF(COUNTA(A4019:S4019)&lt;19,"REVISAR","OK")</f>
        <v>0</v>
      </c>
      <c r="U4019" s="3">
        <f>IF(ISNUMBER(B4019),"OK","REVISAR")</f>
        <v>0</v>
      </c>
      <c r="V4019" s="3">
        <f>IF(AND(ISNUMBER(K4019),K4019&gt;0,K4019&lt;50),"OK","REVISAR")</f>
        <v>0</v>
      </c>
      <c r="W4019" s="3">
        <f>IF(AND(ISNUMBER(L4019),L4019&gt;0,L4019&lt;1000000),"OK","REVISAR")</f>
        <v>0</v>
      </c>
      <c r="X4019" s="3">
        <f>IF(AND(ISNUMBER(K4019),ISNUMBER(L4019),ISNUMBER(M4019),ISNUMBER(N4019)),IF(ABS(N4019-(K4019*L4019*(1-M4019/100)))&gt;1,"REVISAR","OK"),"REVISAR")</f>
        <v>0</v>
      </c>
      <c r="Y4019" s="3">
        <f>IF(AND(ISNUMBER(SEARCH("@",E4019)),ISNUMBER(SEARCH(".",E4019))),"OK","REVISAR")</f>
        <v>0</v>
      </c>
      <c r="Z4019" s="3">
        <f>IF(COUNTIF($A$2:$A$5001,A4019)&gt;1,"REVISAR","OK")</f>
        <v>0</v>
      </c>
    </row>
    <row r="4020">
      <c r="A4020" s="3">
        <v>4019</v>
      </c>
      <c r="B4020" s="4">
        <v>45767</v>
      </c>
      <c r="C4020" s="3" t="inlineStr">
        <is>
          <t>Camila Torres</t>
        </is>
      </c>
      <c r="D4020" s="3" t="inlineStr">
        <is>
          <t>20214019</t>
        </is>
      </c>
      <c r="E4020" s="3" t="inlineStr">
        <is>
          <t>cliente755@hotmial.com</t>
        </is>
      </c>
      <c r="F4020" s="3" t="inlineStr">
        <is>
          <t>+54 9 2326 254269</t>
        </is>
      </c>
      <c r="G4020" s="3" t="inlineStr">
        <is>
          <t>Buenos Aires</t>
        </is>
      </c>
      <c r="H4020" s="3" t="inlineStr">
        <is>
          <t>Buenos Aires</t>
        </is>
      </c>
      <c r="I4020" s="3" t="inlineStr">
        <is>
          <t>Memoria RAM 8GB</t>
        </is>
      </c>
      <c r="J4020" s="3" t="inlineStr">
        <is>
          <t>Audio</t>
        </is>
      </c>
      <c r="K4020" s="3">
        <v>5</v>
      </c>
      <c r="L4020" s="5">
        <v>2913.05</v>
      </c>
      <c r="M4020" s="3">
        <v>20</v>
      </c>
      <c r="N4020" s="5">
        <v>11652.2</v>
      </c>
      <c r="O4020" s="3" t="inlineStr">
        <is>
          <t>Efectivo</t>
        </is>
      </c>
      <c r="P4020" s="3" t="inlineStr">
        <is>
          <t>Benjamín</t>
        </is>
      </c>
      <c r="Q4020" s="3" t="inlineStr">
        <is>
          <t>Norte</t>
        </is>
      </c>
      <c r="R4020" s="3" t="inlineStr">
        <is>
          <t>entregado</t>
        </is>
      </c>
      <c r="S4020" s="3" t="inlineStr">
        <is>
          <t>Precio cargado manualmente</t>
        </is>
      </c>
      <c r="T4020" s="3">
        <f>IF(COUNTA(A4020:S4020)&lt;19,"REVISAR","OK")</f>
        <v>0</v>
      </c>
      <c r="U4020" s="3">
        <f>IF(ISNUMBER(B4020),"OK","REVISAR")</f>
        <v>0</v>
      </c>
      <c r="V4020" s="3">
        <f>IF(AND(ISNUMBER(K4020),K4020&gt;0,K4020&lt;50),"OK","REVISAR")</f>
        <v>0</v>
      </c>
      <c r="W4020" s="3">
        <f>IF(AND(ISNUMBER(L4020),L4020&gt;0,L4020&lt;1000000),"OK","REVISAR")</f>
        <v>0</v>
      </c>
      <c r="X4020" s="3">
        <f>IF(AND(ISNUMBER(K4020),ISNUMBER(L4020),ISNUMBER(M4020),ISNUMBER(N4020)),IF(ABS(N4020-(K4020*L4020*(1-M4020/100)))&gt;1,"REVISAR","OK"),"REVISAR")</f>
        <v>0</v>
      </c>
      <c r="Y4020" s="3">
        <f>IF(AND(ISNUMBER(SEARCH("@",E4020)),ISNUMBER(SEARCH(".",E4020))),"OK","REVISAR")</f>
        <v>0</v>
      </c>
      <c r="Z4020" s="3">
        <f>IF(COUNTIF($A$2:$A$5001,A4020)&gt;1,"REVISAR","OK")</f>
        <v>0</v>
      </c>
    </row>
    <row r="4021">
      <c r="A4021" s="3">
        <v>4020</v>
      </c>
      <c r="B4021" s="4">
        <v>45565</v>
      </c>
      <c r="C4021" s="3" t="inlineStr">
        <is>
          <t>Carlos López</t>
        </is>
      </c>
      <c r="D4021" s="3" t="inlineStr">
        <is>
          <t>40846686</t>
        </is>
      </c>
      <c r="E4021" s="3" t="inlineStr">
        <is>
          <t>cliente860@sinmail</t>
        </is>
      </c>
      <c r="F4021" s="3" t="inlineStr">
        <is>
          <t>+54 9 2326 701074</t>
        </is>
      </c>
      <c r="G4021" s="3" t="inlineStr">
        <is>
          <t>Mendoza</t>
        </is>
      </c>
      <c r="I4021" s="3" t="inlineStr">
        <is>
          <t>Mouse gamer</t>
        </is>
      </c>
      <c r="J4021" s="3" t="inlineStr">
        <is>
          <t>Accesorios</t>
        </is>
      </c>
      <c r="K4021" s="3">
        <v>4</v>
      </c>
      <c r="L4021" s="5">
        <v>120558.38</v>
      </c>
      <c r="M4021" s="3">
        <v>0</v>
      </c>
      <c r="N4021" s="5">
        <v>482233.52</v>
      </c>
      <c r="O4021" s="3" t="inlineStr">
        <is>
          <t>tarjeta credito</t>
        </is>
      </c>
      <c r="P4021" s="3" t="inlineStr">
        <is>
          <t>Sin vendedor</t>
        </is>
      </c>
      <c r="S4021" s="3" t="inlineStr">
        <is>
          <t>sin observaciones</t>
        </is>
      </c>
      <c r="T4021" s="3">
        <f>IF(COUNTA(A4021:S4021)&lt;19,"REVISAR","OK")</f>
        <v>0</v>
      </c>
      <c r="U4021" s="3">
        <f>IF(ISNUMBER(B4021),"OK","REVISAR")</f>
        <v>0</v>
      </c>
      <c r="V4021" s="3">
        <f>IF(AND(ISNUMBER(K4021),K4021&gt;0,K4021&lt;50),"OK","REVISAR")</f>
        <v>0</v>
      </c>
      <c r="W4021" s="3">
        <f>IF(AND(ISNUMBER(L4021),L4021&gt;0,L4021&lt;1000000),"OK","REVISAR")</f>
        <v>0</v>
      </c>
      <c r="X4021" s="3">
        <f>IF(AND(ISNUMBER(K4021),ISNUMBER(L4021),ISNUMBER(M4021),ISNUMBER(N4021)),IF(ABS(N4021-(K4021*L4021*(1-M4021/100)))&gt;1,"REVISAR","OK"),"REVISAR")</f>
        <v>0</v>
      </c>
      <c r="Y4021" s="3">
        <f>IF(AND(ISNUMBER(SEARCH("@",E4021)),ISNUMBER(SEARCH(".",E4021))),"OK","REVISAR")</f>
        <v>0</v>
      </c>
      <c r="Z4021" s="3">
        <f>IF(COUNTIF($A$2:$A$5001,A4021)&gt;1,"REVISAR","OK")</f>
        <v>0</v>
      </c>
    </row>
    <row r="4022">
      <c r="A4022" s="3">
        <v>4021</v>
      </c>
      <c r="B4022" s="4">
        <v>45563</v>
      </c>
      <c r="C4022" s="3" t="inlineStr">
        <is>
          <t>Pedro Sánchez</t>
        </is>
      </c>
      <c r="D4022" s="3" t="inlineStr">
        <is>
          <t>36858938</t>
        </is>
      </c>
      <c r="E4022" s="3" t="inlineStr">
        <is>
          <t>cliente435@yahoo.com</t>
        </is>
      </c>
      <c r="F4022" s="3" t="inlineStr">
        <is>
          <t>+54 9 2326 350794</t>
        </is>
      </c>
      <c r="H4022" s="3" t="inlineStr">
        <is>
          <t>Bs.As</t>
        </is>
      </c>
      <c r="I4022" s="3" t="inlineStr">
        <is>
          <t>Cargador rápido</t>
        </is>
      </c>
      <c r="J4022" s="3" t="inlineStr">
        <is>
          <t>Tecnología</t>
        </is>
      </c>
      <c r="K4022" s="3">
        <v>5</v>
      </c>
      <c r="L4022" s="5">
        <v>20559.13</v>
      </c>
      <c r="M4022" s="3">
        <v>5</v>
      </c>
      <c r="N4022" s="5">
        <v>97655.87</v>
      </c>
      <c r="O4022" s="3" t="inlineStr">
        <is>
          <t>transf</t>
        </is>
      </c>
      <c r="P4022" s="3" t="inlineStr">
        <is>
          <t>Admin</t>
        </is>
      </c>
      <c r="Q4022" s="3" t="inlineStr">
        <is>
          <t>Local 1</t>
        </is>
      </c>
      <c r="R4022" s="3" t="inlineStr">
        <is>
          <t>Entregado</t>
        </is>
      </c>
      <c r="S4022" s="3" t="inlineStr">
        <is>
          <t>Pago a confirmar</t>
        </is>
      </c>
      <c r="T4022" s="3">
        <f>IF(COUNTA(A4022:S4022)&lt;19,"REVISAR","OK")</f>
        <v>0</v>
      </c>
      <c r="U4022" s="3">
        <f>IF(ISNUMBER(B4022),"OK","REVISAR")</f>
        <v>0</v>
      </c>
      <c r="V4022" s="3">
        <f>IF(AND(ISNUMBER(K4022),K4022&gt;0,K4022&lt;50),"OK","REVISAR")</f>
        <v>0</v>
      </c>
      <c r="W4022" s="3">
        <f>IF(AND(ISNUMBER(L4022),L4022&gt;0,L4022&lt;1000000),"OK","REVISAR")</f>
        <v>0</v>
      </c>
      <c r="X4022" s="3">
        <f>IF(AND(ISNUMBER(K4022),ISNUMBER(L4022),ISNUMBER(M4022),ISNUMBER(N4022)),IF(ABS(N4022-(K4022*L4022*(1-M4022/100)))&gt;1,"REVISAR","OK"),"REVISAR")</f>
        <v>0</v>
      </c>
      <c r="Y4022" s="3">
        <f>IF(AND(ISNUMBER(SEARCH("@",E4022)),ISNUMBER(SEARCH(".",E4022))),"OK","REVISAR")</f>
        <v>0</v>
      </c>
      <c r="Z4022" s="3">
        <f>IF(COUNTIF($A$2:$A$5001,A4022)&gt;1,"REVISAR","OK")</f>
        <v>0</v>
      </c>
    </row>
    <row r="4023">
      <c r="A4023" s="3">
        <v>4022</v>
      </c>
      <c r="B4023" s="4">
        <v>45794</v>
      </c>
      <c r="C4023" s="3" t="inlineStr">
        <is>
          <t>María Gómez</t>
        </is>
      </c>
      <c r="D4023" s="3" t="inlineStr">
        <is>
          <t>42867601</t>
        </is>
      </c>
      <c r="E4023" s="3" t="inlineStr">
        <is>
          <t>cliente645@hotmail.com</t>
        </is>
      </c>
      <c r="F4023" s="3" t="inlineStr">
        <is>
          <t>+54 9 2326 620353</t>
        </is>
      </c>
      <c r="G4023" s="3" t="inlineStr">
        <is>
          <t>Cordoba</t>
        </is>
      </c>
      <c r="H4023" s="3" t="inlineStr">
        <is>
          <t>Mendoza</t>
        </is>
      </c>
      <c r="I4023" s="3" t="inlineStr">
        <is>
          <t>Cargador rápido</t>
        </is>
      </c>
      <c r="J4023" s="3" t="inlineStr">
        <is>
          <t>perifericos</t>
        </is>
      </c>
      <c r="K4023" s="3">
        <v>6</v>
      </c>
      <c r="L4023" s="5">
        <v>129909.47</v>
      </c>
      <c r="M4023" s="3">
        <v>5</v>
      </c>
      <c r="N4023" s="5">
        <v>740483.98</v>
      </c>
      <c r="O4023" s="3" t="inlineStr">
        <is>
          <t>transf</t>
        </is>
      </c>
      <c r="P4023" s="3" t="inlineStr">
        <is>
          <t>Admin</t>
        </is>
      </c>
      <c r="Q4023" s="3" t="inlineStr">
        <is>
          <t>Local 1</t>
        </is>
      </c>
      <c r="T4023" s="3">
        <f>IF(COUNTA(A4023:S4023)&lt;19,"REVISAR","OK")</f>
        <v>0</v>
      </c>
      <c r="U4023" s="3">
        <f>IF(ISNUMBER(B4023),"OK","REVISAR")</f>
        <v>0</v>
      </c>
      <c r="V4023" s="3">
        <f>IF(AND(ISNUMBER(K4023),K4023&gt;0,K4023&lt;50),"OK","REVISAR")</f>
        <v>0</v>
      </c>
      <c r="W4023" s="3">
        <f>IF(AND(ISNUMBER(L4023),L4023&gt;0,L4023&lt;1000000),"OK","REVISAR")</f>
        <v>0</v>
      </c>
      <c r="X4023" s="3">
        <f>IF(AND(ISNUMBER(K4023),ISNUMBER(L4023),ISNUMBER(M4023),ISNUMBER(N4023)),IF(ABS(N4023-(K4023*L4023*(1-M4023/100)))&gt;1,"REVISAR","OK"),"REVISAR")</f>
        <v>0</v>
      </c>
      <c r="Y4023" s="3">
        <f>IF(AND(ISNUMBER(SEARCH("@",E4023)),ISNUMBER(SEARCH(".",E4023))),"OK","REVISAR")</f>
        <v>0</v>
      </c>
      <c r="Z4023" s="3">
        <f>IF(COUNTIF($A$2:$A$5001,A4023)&gt;1,"REVISAR","OK")</f>
        <v>0</v>
      </c>
    </row>
    <row r="4024">
      <c r="A4024" s="3">
        <v>4023</v>
      </c>
      <c r="B4024" s="4">
        <v>45342</v>
      </c>
      <c r="C4024" s="3" t="inlineStr">
        <is>
          <t>Sofía García</t>
        </is>
      </c>
      <c r="D4024" s="3" t="inlineStr">
        <is>
          <t>23749348</t>
        </is>
      </c>
      <c r="E4024" s="3" t="inlineStr">
        <is>
          <t>cliente343@outlook.com</t>
        </is>
      </c>
      <c r="F4024" s="3" t="inlineStr">
        <is>
          <t>+54 9 2326 188162</t>
        </is>
      </c>
      <c r="G4024" s="3" t="inlineStr">
        <is>
          <t>CABA</t>
        </is>
      </c>
      <c r="H4024" s="3" t="inlineStr">
        <is>
          <t>CABA</t>
        </is>
      </c>
      <c r="I4024" s="3" t="inlineStr">
        <is>
          <t>Webcam HD</t>
        </is>
      </c>
      <c r="J4024" s="3" t="inlineStr">
        <is>
          <t>Hogar</t>
        </is>
      </c>
      <c r="K4024" s="3">
        <v>2</v>
      </c>
      <c r="L4024" s="5">
        <v>68524.47</v>
      </c>
      <c r="M4024" s="3">
        <v>15</v>
      </c>
      <c r="N4024" s="5">
        <v>116491.6</v>
      </c>
      <c r="O4024" s="3" t="inlineStr">
        <is>
          <t>Tarjeta Débito</t>
        </is>
      </c>
      <c r="P4024" s="3" t="inlineStr">
        <is>
          <t>Admin</t>
        </is>
      </c>
      <c r="Q4024" s="3" t="inlineStr">
        <is>
          <t>Local 1</t>
        </is>
      </c>
      <c r="R4024" s="3" t="inlineStr">
        <is>
          <t>pendiente</t>
        </is>
      </c>
      <c r="S4024" s="3" t="inlineStr">
        <is>
          <t>Pago a confirmar</t>
        </is>
      </c>
      <c r="T4024" s="3">
        <f>IF(COUNTA(A4024:S4024)&lt;19,"REVISAR","OK")</f>
        <v>0</v>
      </c>
      <c r="U4024" s="3">
        <f>IF(ISNUMBER(B4024),"OK","REVISAR")</f>
        <v>0</v>
      </c>
      <c r="V4024" s="3">
        <f>IF(AND(ISNUMBER(K4024),K4024&gt;0,K4024&lt;50),"OK","REVISAR")</f>
        <v>0</v>
      </c>
      <c r="W4024" s="3">
        <f>IF(AND(ISNUMBER(L4024),L4024&gt;0,L4024&lt;1000000),"OK","REVISAR")</f>
        <v>0</v>
      </c>
      <c r="X4024" s="3">
        <f>IF(AND(ISNUMBER(K4024),ISNUMBER(L4024),ISNUMBER(M4024),ISNUMBER(N4024)),IF(ABS(N4024-(K4024*L4024*(1-M4024/100)))&gt;1,"REVISAR","OK"),"REVISAR")</f>
        <v>0</v>
      </c>
      <c r="Y4024" s="3">
        <f>IF(AND(ISNUMBER(SEARCH("@",E4024)),ISNUMBER(SEARCH(".",E4024))),"OK","REVISAR")</f>
        <v>0</v>
      </c>
      <c r="Z4024" s="3">
        <f>IF(COUNTIF($A$2:$A$5001,A4024)&gt;1,"REVISAR","OK")</f>
        <v>0</v>
      </c>
    </row>
    <row r="4025">
      <c r="A4025" s="3">
        <v>4024</v>
      </c>
      <c r="B4025" s="4">
        <v>45543</v>
      </c>
      <c r="C4025" s="3" t="inlineStr">
        <is>
          <t>Martín Fernández</t>
        </is>
      </c>
      <c r="D4025" s="3" t="inlineStr">
        <is>
          <t>31514925</t>
        </is>
      </c>
      <c r="F4025" s="3" t="inlineStr">
        <is>
          <t>+54 9 2326 527712</t>
        </is>
      </c>
      <c r="G4025" s="3" t="inlineStr">
        <is>
          <t>Cordoba</t>
        </is>
      </c>
      <c r="H4025" s="3" t="inlineStr">
        <is>
          <t>buenos aires</t>
        </is>
      </c>
      <c r="J4025" s="3" t="inlineStr">
        <is>
          <t>Sin categoria</t>
        </is>
      </c>
      <c r="K4025" s="3">
        <v>8</v>
      </c>
      <c r="L4025" s="5">
        <v>69147.73</v>
      </c>
      <c r="M4025" s="3">
        <v>15</v>
      </c>
      <c r="N4025" s="5">
        <v>470204.56</v>
      </c>
      <c r="O4025" s="3" t="inlineStr">
        <is>
          <t>Transferencia</t>
        </is>
      </c>
      <c r="P4025" s="3" t="inlineStr">
        <is>
          <t>Benjamín</t>
        </is>
      </c>
      <c r="Q4025" s="3" t="inlineStr">
        <is>
          <t>Online</t>
        </is>
      </c>
      <c r="R4025" s="3" t="inlineStr">
        <is>
          <t>No aplica</t>
        </is>
      </c>
      <c r="S4025" s="3" t="inlineStr">
        <is>
          <t>Producto sin stock</t>
        </is>
      </c>
      <c r="T4025" s="3">
        <f>IF(COUNTA(A4025:S4025)&lt;19,"REVISAR","OK")</f>
        <v>0</v>
      </c>
      <c r="U4025" s="3">
        <f>IF(ISNUMBER(B4025),"OK","REVISAR")</f>
        <v>0</v>
      </c>
      <c r="V4025" s="3">
        <f>IF(AND(ISNUMBER(K4025),K4025&gt;0,K4025&lt;50),"OK","REVISAR")</f>
        <v>0</v>
      </c>
      <c r="W4025" s="3">
        <f>IF(AND(ISNUMBER(L4025),L4025&gt;0,L4025&lt;1000000),"OK","REVISAR")</f>
        <v>0</v>
      </c>
      <c r="X4025" s="3">
        <f>IF(AND(ISNUMBER(K4025),ISNUMBER(L4025),ISNUMBER(M4025),ISNUMBER(N4025)),IF(ABS(N4025-(K4025*L4025*(1-M4025/100)))&gt;1,"REVISAR","OK"),"REVISAR")</f>
        <v>0</v>
      </c>
      <c r="Y4025" s="3">
        <f>IF(AND(ISNUMBER(SEARCH("@",E4025)),ISNUMBER(SEARCH(".",E4025))),"OK","REVISAR")</f>
        <v>0</v>
      </c>
      <c r="Z4025" s="3">
        <f>IF(COUNTIF($A$2:$A$5001,A4025)&gt;1,"REVISAR","OK")</f>
        <v>0</v>
      </c>
    </row>
    <row r="4026">
      <c r="A4026" s="3">
        <v>4025</v>
      </c>
      <c r="B4026" s="4">
        <v>45789</v>
      </c>
      <c r="C4026" s="3" t="inlineStr">
        <is>
          <t>Ana Martínez</t>
        </is>
      </c>
      <c r="D4026" s="3" t="inlineStr">
        <is>
          <t>21277486</t>
        </is>
      </c>
      <c r="E4026" s="3" t="inlineStr">
        <is>
          <t>cliente344@sinmail</t>
        </is>
      </c>
      <c r="F4026" s="3" t="inlineStr">
        <is>
          <t>+54 9 2326 735686</t>
        </is>
      </c>
      <c r="H4026" s="3" t="inlineStr">
        <is>
          <t>Córdoba</t>
        </is>
      </c>
      <c r="I4026" s="3" t="inlineStr">
        <is>
          <t>Webcam HD</t>
        </is>
      </c>
      <c r="J4026" s="3" t="inlineStr">
        <is>
          <t>Audio</t>
        </is>
      </c>
      <c r="K4026" s="3">
        <v>-3</v>
      </c>
      <c r="L4026" s="5">
        <v>18181.19</v>
      </c>
      <c r="M4026" s="3">
        <v>0</v>
      </c>
      <c r="N4026" s="5">
        <v>-54543.57</v>
      </c>
      <c r="P4026" s="3" t="inlineStr">
        <is>
          <t>Paul</t>
        </is>
      </c>
      <c r="R4026" s="3" t="inlineStr">
        <is>
          <t>No aplica</t>
        </is>
      </c>
      <c r="T4026" s="3">
        <f>IF(COUNTA(A4026:S4026)&lt;19,"REVISAR","OK")</f>
        <v>0</v>
      </c>
      <c r="U4026" s="3">
        <f>IF(ISNUMBER(B4026),"OK","REVISAR")</f>
        <v>0</v>
      </c>
      <c r="V4026" s="3">
        <f>IF(AND(ISNUMBER(K4026),K4026&gt;0,K4026&lt;50),"OK","REVISAR")</f>
        <v>0</v>
      </c>
      <c r="W4026" s="3">
        <f>IF(AND(ISNUMBER(L4026),L4026&gt;0,L4026&lt;1000000),"OK","REVISAR")</f>
        <v>0</v>
      </c>
      <c r="X4026" s="3">
        <f>IF(AND(ISNUMBER(K4026),ISNUMBER(L4026),ISNUMBER(M4026),ISNUMBER(N4026)),IF(ABS(N4026-(K4026*L4026*(1-M4026/100)))&gt;1,"REVISAR","OK"),"REVISAR")</f>
        <v>0</v>
      </c>
      <c r="Y4026" s="3">
        <f>IF(AND(ISNUMBER(SEARCH("@",E4026)),ISNUMBER(SEARCH(".",E4026))),"OK","REVISAR")</f>
        <v>0</v>
      </c>
      <c r="Z4026" s="3">
        <f>IF(COUNTIF($A$2:$A$5001,A4026)&gt;1,"REVISAR","OK")</f>
        <v>0</v>
      </c>
    </row>
    <row r="4027">
      <c r="A4027" s="3">
        <v>4026</v>
      </c>
      <c r="B4027" s="4">
        <v>45390</v>
      </c>
      <c r="C4027" s="3" t="inlineStr">
        <is>
          <t>Pedro Sánchez</t>
        </is>
      </c>
      <c r="D4027" s="3" t="inlineStr">
        <is>
          <t>25132506</t>
        </is>
      </c>
      <c r="F4027" s="3" t="inlineStr">
        <is>
          <t>+54 9 2326 315286</t>
        </is>
      </c>
      <c r="G4027" s="3" t="inlineStr">
        <is>
          <t>San Antonio de Areco</t>
        </is>
      </c>
      <c r="H4027" s="3" t="inlineStr">
        <is>
          <t>CABA</t>
        </is>
      </c>
      <c r="I4027" s="3" t="inlineStr">
        <is>
          <t>Monitor 24</t>
        </is>
      </c>
      <c r="J4027" s="3" t="inlineStr">
        <is>
          <t>Sin categoria</t>
        </is>
      </c>
      <c r="K4027" s="3">
        <v>5</v>
      </c>
      <c r="L4027" s="5">
        <v>131593.76</v>
      </c>
      <c r="M4027" s="3">
        <v>0</v>
      </c>
      <c r="N4027" s="5">
        <v>19224.66</v>
      </c>
      <c r="P4027" s="3" t="inlineStr">
        <is>
          <t>Paul</t>
        </is>
      </c>
      <c r="Q4027" s="3" t="inlineStr">
        <is>
          <t>local 1</t>
        </is>
      </c>
      <c r="R4027" s="3" t="inlineStr">
        <is>
          <t>En camino</t>
        </is>
      </c>
      <c r="S4027" s="3" t="inlineStr">
        <is>
          <t>OK</t>
        </is>
      </c>
      <c r="T4027" s="3">
        <f>IF(COUNTA(A4027:S4027)&lt;19,"REVISAR","OK")</f>
        <v>0</v>
      </c>
      <c r="U4027" s="3">
        <f>IF(ISNUMBER(B4027),"OK","REVISAR")</f>
        <v>0</v>
      </c>
      <c r="V4027" s="3">
        <f>IF(AND(ISNUMBER(K4027),K4027&gt;0,K4027&lt;50),"OK","REVISAR")</f>
        <v>0</v>
      </c>
      <c r="W4027" s="3">
        <f>IF(AND(ISNUMBER(L4027),L4027&gt;0,L4027&lt;1000000),"OK","REVISAR")</f>
        <v>0</v>
      </c>
      <c r="X4027" s="3">
        <f>IF(AND(ISNUMBER(K4027),ISNUMBER(L4027),ISNUMBER(M4027),ISNUMBER(N4027)),IF(ABS(N4027-(K4027*L4027*(1-M4027/100)))&gt;1,"REVISAR","OK"),"REVISAR")</f>
        <v>0</v>
      </c>
      <c r="Y4027" s="3">
        <f>IF(AND(ISNUMBER(SEARCH("@",E4027)),ISNUMBER(SEARCH(".",E4027))),"OK","REVISAR")</f>
        <v>0</v>
      </c>
      <c r="Z4027" s="3">
        <f>IF(COUNTIF($A$2:$A$5001,A4027)&gt;1,"REVISAR","OK")</f>
        <v>0</v>
      </c>
    </row>
    <row r="4028">
      <c r="A4028" s="3">
        <v>4027</v>
      </c>
      <c r="B4028" s="4">
        <v>45811</v>
      </c>
      <c r="C4028" s="3" t="inlineStr">
        <is>
          <t>Ana Martínez</t>
        </is>
      </c>
      <c r="D4028" s="3" t="inlineStr">
        <is>
          <t>23535278</t>
        </is>
      </c>
      <c r="E4028" s="3" t="inlineStr">
        <is>
          <t>cliente797@</t>
        </is>
      </c>
      <c r="F4028" s="3" t="inlineStr">
        <is>
          <t>+54 9 2326 306016</t>
        </is>
      </c>
      <c r="G4028" s="3" t="inlineStr">
        <is>
          <t>Areco</t>
        </is>
      </c>
      <c r="J4028" s="3" t="inlineStr">
        <is>
          <t>Periféricos</t>
        </is>
      </c>
      <c r="K4028" s="3">
        <v>8</v>
      </c>
      <c r="L4028" s="5">
        <v>10512.28</v>
      </c>
      <c r="M4028" s="3">
        <v>15</v>
      </c>
      <c r="O4028" s="3" t="inlineStr">
        <is>
          <t>tarjeta credito</t>
        </is>
      </c>
      <c r="P4028" s="3" t="inlineStr">
        <is>
          <t>Admin</t>
        </is>
      </c>
      <c r="Q4028" s="3" t="inlineStr">
        <is>
          <t>Sucursal Centro</t>
        </is>
      </c>
      <c r="R4028" s="3" t="inlineStr">
        <is>
          <t>Entregado</t>
        </is>
      </c>
      <c r="T4028" s="3">
        <f>IF(COUNTA(A4028:S4028)&lt;19,"REVISAR","OK")</f>
        <v>0</v>
      </c>
      <c r="U4028" s="3">
        <f>IF(ISNUMBER(B4028),"OK","REVISAR")</f>
        <v>0</v>
      </c>
      <c r="V4028" s="3">
        <f>IF(AND(ISNUMBER(K4028),K4028&gt;0,K4028&lt;50),"OK","REVISAR")</f>
        <v>0</v>
      </c>
      <c r="W4028" s="3">
        <f>IF(AND(ISNUMBER(L4028),L4028&gt;0,L4028&lt;1000000),"OK","REVISAR")</f>
        <v>0</v>
      </c>
      <c r="X4028" s="3">
        <f>IF(AND(ISNUMBER(K4028),ISNUMBER(L4028),ISNUMBER(M4028),ISNUMBER(N4028)),IF(ABS(N4028-(K4028*L4028*(1-M4028/100)))&gt;1,"REVISAR","OK"),"REVISAR")</f>
        <v>0</v>
      </c>
      <c r="Y4028" s="3">
        <f>IF(AND(ISNUMBER(SEARCH("@",E4028)),ISNUMBER(SEARCH(".",E4028))),"OK","REVISAR")</f>
        <v>0</v>
      </c>
      <c r="Z4028" s="3">
        <f>IF(COUNTIF($A$2:$A$5001,A4028)&gt;1,"REVISAR","OK")</f>
        <v>0</v>
      </c>
    </row>
    <row r="4029">
      <c r="A4029" s="3">
        <v>4028</v>
      </c>
      <c r="B4029" s="4">
        <v>45494</v>
      </c>
      <c r="C4029" s="3" t="inlineStr">
        <is>
          <t>Valentina Díaz</t>
        </is>
      </c>
      <c r="D4029" s="3" t="inlineStr">
        <is>
          <t>22358604</t>
        </is>
      </c>
      <c r="E4029" s="3" t="inlineStr">
        <is>
          <t>cliente879@gmai.com</t>
        </is>
      </c>
      <c r="F4029" s="3" t="inlineStr">
        <is>
          <t>+54 9 2326 186667</t>
        </is>
      </c>
      <c r="G4029" s="3" t="inlineStr">
        <is>
          <t>Mendoza</t>
        </is>
      </c>
      <c r="I4029" s="3" t="inlineStr">
        <is>
          <t>Auriculares Bluetooth</t>
        </is>
      </c>
      <c r="J4029" s="3" t="inlineStr">
        <is>
          <t>Audio</t>
        </is>
      </c>
      <c r="K4029" s="3">
        <v>3</v>
      </c>
      <c r="L4029" s="5">
        <v>177804.72</v>
      </c>
      <c r="M4029" s="3">
        <v>0</v>
      </c>
      <c r="N4029" s="5">
        <v>533414.16</v>
      </c>
      <c r="O4029" s="3" t="inlineStr">
        <is>
          <t>Efectivo</t>
        </is>
      </c>
      <c r="P4029" s="3" t="inlineStr">
        <is>
          <t>Isaías</t>
        </is>
      </c>
      <c r="R4029" s="3" t="inlineStr">
        <is>
          <t>En camino</t>
        </is>
      </c>
      <c r="T4029" s="3">
        <f>IF(COUNTA(A4029:S4029)&lt;19,"REVISAR","OK")</f>
        <v>0</v>
      </c>
      <c r="U4029" s="3">
        <f>IF(ISNUMBER(B4029),"OK","REVISAR")</f>
        <v>0</v>
      </c>
      <c r="V4029" s="3">
        <f>IF(AND(ISNUMBER(K4029),K4029&gt;0,K4029&lt;50),"OK","REVISAR")</f>
        <v>0</v>
      </c>
      <c r="W4029" s="3">
        <f>IF(AND(ISNUMBER(L4029),L4029&gt;0,L4029&lt;1000000),"OK","REVISAR")</f>
        <v>0</v>
      </c>
      <c r="X4029" s="3">
        <f>IF(AND(ISNUMBER(K4029),ISNUMBER(L4029),ISNUMBER(M4029),ISNUMBER(N4029)),IF(ABS(N4029-(K4029*L4029*(1-M4029/100)))&gt;1,"REVISAR","OK"),"REVISAR")</f>
        <v>0</v>
      </c>
      <c r="Y4029" s="3">
        <f>IF(AND(ISNUMBER(SEARCH("@",E4029)),ISNUMBER(SEARCH(".",E4029))),"OK","REVISAR")</f>
        <v>0</v>
      </c>
      <c r="Z4029" s="3">
        <f>IF(COUNTIF($A$2:$A$5001,A4029)&gt;1,"REVISAR","OK")</f>
        <v>0</v>
      </c>
    </row>
    <row r="4030">
      <c r="A4030" s="3">
        <v>4029</v>
      </c>
      <c r="B4030" s="4">
        <v>45697</v>
      </c>
      <c r="D4030" s="3" t="inlineStr">
        <is>
          <t>29931494</t>
        </is>
      </c>
      <c r="E4030" s="3" t="inlineStr">
        <is>
          <t>cliente12@hotmial.com</t>
        </is>
      </c>
      <c r="F4030" s="3" t="inlineStr">
        <is>
          <t>+54 9 2326 576971</t>
        </is>
      </c>
      <c r="G4030" s="3" t="inlineStr">
        <is>
          <t>Bs As</t>
        </is>
      </c>
      <c r="I4030" s="3" t="inlineStr">
        <is>
          <t>Producto desconocido</t>
        </is>
      </c>
      <c r="K4030" s="3">
        <v>5</v>
      </c>
      <c r="L4030" s="5">
        <v>32933.97</v>
      </c>
      <c r="M4030" s="3">
        <v>0</v>
      </c>
      <c r="N4030" s="5">
        <v>164669.85</v>
      </c>
      <c r="O4030" s="3" t="inlineStr">
        <is>
          <t>Tarjeta Crédito</t>
        </is>
      </c>
      <c r="P4030" s="3" t="inlineStr">
        <is>
          <t>Sofía</t>
        </is>
      </c>
      <c r="Q4030" s="3" t="inlineStr">
        <is>
          <t>Norte</t>
        </is>
      </c>
      <c r="R4030" s="3" t="inlineStr">
        <is>
          <t>pendiente</t>
        </is>
      </c>
      <c r="S4030" s="3" t="inlineStr">
        <is>
          <t>Producto sin stock</t>
        </is>
      </c>
      <c r="T4030" s="3">
        <f>IF(COUNTA(A4030:S4030)&lt;19,"REVISAR","OK")</f>
        <v>0</v>
      </c>
      <c r="U4030" s="3">
        <f>IF(ISNUMBER(B4030),"OK","REVISAR")</f>
        <v>0</v>
      </c>
      <c r="V4030" s="3">
        <f>IF(AND(ISNUMBER(K4030),K4030&gt;0,K4030&lt;50),"OK","REVISAR")</f>
        <v>0</v>
      </c>
      <c r="W4030" s="3">
        <f>IF(AND(ISNUMBER(L4030),L4030&gt;0,L4030&lt;1000000),"OK","REVISAR")</f>
        <v>0</v>
      </c>
      <c r="X4030" s="3">
        <f>IF(AND(ISNUMBER(K4030),ISNUMBER(L4030),ISNUMBER(M4030),ISNUMBER(N4030)),IF(ABS(N4030-(K4030*L4030*(1-M4030/100)))&gt;1,"REVISAR","OK"),"REVISAR")</f>
        <v>0</v>
      </c>
      <c r="Y4030" s="3">
        <f>IF(AND(ISNUMBER(SEARCH("@",E4030)),ISNUMBER(SEARCH(".",E4030))),"OK","REVISAR")</f>
        <v>0</v>
      </c>
      <c r="Z4030" s="3">
        <f>IF(COUNTIF($A$2:$A$5001,A4030)&gt;1,"REVISAR","OK")</f>
        <v>0</v>
      </c>
    </row>
    <row r="4031">
      <c r="A4031" s="3">
        <v>4030</v>
      </c>
      <c r="B4031" s="4">
        <v>45648</v>
      </c>
      <c r="D4031" s="3" t="inlineStr">
        <is>
          <t>22072711</t>
        </is>
      </c>
      <c r="E4031" s="3" t="inlineStr">
        <is>
          <t>cliente412@sinmail</t>
        </is>
      </c>
      <c r="F4031" s="3" t="inlineStr">
        <is>
          <t>+54 9 2326 926354</t>
        </is>
      </c>
      <c r="I4031" s="3" t="inlineStr">
        <is>
          <t>Webcam HD</t>
        </is>
      </c>
      <c r="J4031" s="3" t="inlineStr">
        <is>
          <t>tecnologia</t>
        </is>
      </c>
      <c r="K4031" s="3">
        <v>2</v>
      </c>
      <c r="L4031" s="5">
        <v>32526.5</v>
      </c>
      <c r="M4031" s="3">
        <v>25</v>
      </c>
      <c r="N4031" s="5">
        <v>48789.75</v>
      </c>
      <c r="O4031" s="3" t="inlineStr">
        <is>
          <t>Transferencia</t>
        </is>
      </c>
      <c r="P4031" s="3" t="inlineStr">
        <is>
          <t>Isaías</t>
        </is>
      </c>
      <c r="Q4031" s="3" t="inlineStr">
        <is>
          <t>Centro</t>
        </is>
      </c>
      <c r="R4031" s="3" t="inlineStr">
        <is>
          <t>pendiente</t>
        </is>
      </c>
      <c r="S4031" s="3" t="inlineStr">
        <is>
          <t>sin observaciones</t>
        </is>
      </c>
      <c r="T4031" s="3">
        <f>IF(COUNTA(A4031:S4031)&lt;19,"REVISAR","OK")</f>
        <v>0</v>
      </c>
      <c r="U4031" s="3">
        <f>IF(ISNUMBER(B4031),"OK","REVISAR")</f>
        <v>0</v>
      </c>
      <c r="V4031" s="3">
        <f>IF(AND(ISNUMBER(K4031),K4031&gt;0,K4031&lt;50),"OK","REVISAR")</f>
        <v>0</v>
      </c>
      <c r="W4031" s="3">
        <f>IF(AND(ISNUMBER(L4031),L4031&gt;0,L4031&lt;1000000),"OK","REVISAR")</f>
        <v>0</v>
      </c>
      <c r="X4031" s="3">
        <f>IF(AND(ISNUMBER(K4031),ISNUMBER(L4031),ISNUMBER(M4031),ISNUMBER(N4031)),IF(ABS(N4031-(K4031*L4031*(1-M4031/100)))&gt;1,"REVISAR","OK"),"REVISAR")</f>
        <v>0</v>
      </c>
      <c r="Y4031" s="3">
        <f>IF(AND(ISNUMBER(SEARCH("@",E4031)),ISNUMBER(SEARCH(".",E4031))),"OK","REVISAR")</f>
        <v>0</v>
      </c>
      <c r="Z4031" s="3">
        <f>IF(COUNTIF($A$2:$A$5001,A4031)&gt;1,"REVISAR","OK")</f>
        <v>0</v>
      </c>
    </row>
    <row r="4032">
      <c r="A4032" s="3">
        <v>4031</v>
      </c>
      <c r="B4032" s="4">
        <v>45749</v>
      </c>
      <c r="C4032" s="3" t="inlineStr">
        <is>
          <t>Valentina Díaz</t>
        </is>
      </c>
      <c r="D4032" s="3" t="inlineStr">
        <is>
          <t>31604275</t>
        </is>
      </c>
      <c r="E4032" s="3" t="inlineStr">
        <is>
          <t>cliente497@gmail.com</t>
        </is>
      </c>
      <c r="F4032" s="3" t="inlineStr">
        <is>
          <t>+54 9 2326 347562</t>
        </is>
      </c>
      <c r="G4032" s="3" t="inlineStr">
        <is>
          <t>Areco</t>
        </is>
      </c>
      <c r="H4032" s="3" t="inlineStr">
        <is>
          <t>CABA</t>
        </is>
      </c>
      <c r="I4032" s="3" t="inlineStr">
        <is>
          <t>Cargador rápido</t>
        </is>
      </c>
      <c r="J4032" s="3" t="inlineStr">
        <is>
          <t>Computación</t>
        </is>
      </c>
      <c r="K4032" s="3">
        <v>5</v>
      </c>
      <c r="L4032" s="5">
        <v>41912.12</v>
      </c>
      <c r="M4032" s="3">
        <v>150</v>
      </c>
      <c r="N4032" s="5">
        <v>-104780.3</v>
      </c>
      <c r="P4032" s="3" t="inlineStr">
        <is>
          <t>Sofía</t>
        </is>
      </c>
      <c r="Q4032" s="3" t="inlineStr">
        <is>
          <t>local 1</t>
        </is>
      </c>
      <c r="S4032" s="3" t="inlineStr">
        <is>
          <t>Cliente reclama demora</t>
        </is>
      </c>
      <c r="T4032" s="3">
        <f>IF(COUNTA(A4032:S4032)&lt;19,"REVISAR","OK")</f>
        <v>0</v>
      </c>
      <c r="U4032" s="3">
        <f>IF(ISNUMBER(B4032),"OK","REVISAR")</f>
        <v>0</v>
      </c>
      <c r="V4032" s="3">
        <f>IF(AND(ISNUMBER(K4032),K4032&gt;0,K4032&lt;50),"OK","REVISAR")</f>
        <v>0</v>
      </c>
      <c r="W4032" s="3">
        <f>IF(AND(ISNUMBER(L4032),L4032&gt;0,L4032&lt;1000000),"OK","REVISAR")</f>
        <v>0</v>
      </c>
      <c r="X4032" s="3">
        <f>IF(AND(ISNUMBER(K4032),ISNUMBER(L4032),ISNUMBER(M4032),ISNUMBER(N4032)),IF(ABS(N4032-(K4032*L4032*(1-M4032/100)))&gt;1,"REVISAR","OK"),"REVISAR")</f>
        <v>0</v>
      </c>
      <c r="Y4032" s="3">
        <f>IF(AND(ISNUMBER(SEARCH("@",E4032)),ISNUMBER(SEARCH(".",E4032))),"OK","REVISAR")</f>
        <v>0</v>
      </c>
      <c r="Z4032" s="3">
        <f>IF(COUNTIF($A$2:$A$5001,A4032)&gt;1,"REVISAR","OK")</f>
        <v>0</v>
      </c>
    </row>
    <row r="4033">
      <c r="A4033" s="3">
        <v>4032</v>
      </c>
      <c r="B4033" s="4">
        <v>45684</v>
      </c>
      <c r="C4033" s="3" t="inlineStr">
        <is>
          <t>Camila Torres</t>
        </is>
      </c>
      <c r="D4033" s="3" t="inlineStr">
        <is>
          <t>39014264</t>
        </is>
      </c>
      <c r="E4033" s="3" t="inlineStr">
        <is>
          <t>cliente16@sinmail</t>
        </is>
      </c>
      <c r="F4033" s="3" t="inlineStr">
        <is>
          <t>+54 9 2326 743601</t>
        </is>
      </c>
      <c r="G4033" s="3" t="inlineStr">
        <is>
          <t>san antonio de areco</t>
        </is>
      </c>
      <c r="H4033" s="3" t="inlineStr">
        <is>
          <t>Bs.As</t>
        </is>
      </c>
      <c r="I4033" s="3" t="inlineStr">
        <is>
          <t>Webcam HD</t>
        </is>
      </c>
      <c r="J4033" s="3" t="inlineStr">
        <is>
          <t>Hogar</t>
        </is>
      </c>
      <c r="K4033" s="3">
        <v>7</v>
      </c>
      <c r="L4033" s="5">
        <v>37352.34</v>
      </c>
      <c r="M4033" s="3">
        <v>0</v>
      </c>
      <c r="N4033" s="5">
        <v>261466.38</v>
      </c>
      <c r="O4033" s="3" t="inlineStr">
        <is>
          <t>Transferencia</t>
        </is>
      </c>
      <c r="P4033" s="3" t="inlineStr">
        <is>
          <t>Sin vendedor</t>
        </is>
      </c>
      <c r="Q4033" s="3" t="inlineStr">
        <is>
          <t>Sucursal Norte</t>
        </is>
      </c>
      <c r="S4033" s="3" t="inlineStr">
        <is>
          <t>Cliente reclama demora</t>
        </is>
      </c>
      <c r="T4033" s="3">
        <f>IF(COUNTA(A4033:S4033)&lt;19,"REVISAR","OK")</f>
        <v>0</v>
      </c>
      <c r="U4033" s="3">
        <f>IF(ISNUMBER(B4033),"OK","REVISAR")</f>
        <v>0</v>
      </c>
      <c r="V4033" s="3">
        <f>IF(AND(ISNUMBER(K4033),K4033&gt;0,K4033&lt;50),"OK","REVISAR")</f>
        <v>0</v>
      </c>
      <c r="W4033" s="3">
        <f>IF(AND(ISNUMBER(L4033),L4033&gt;0,L4033&lt;1000000),"OK","REVISAR")</f>
        <v>0</v>
      </c>
      <c r="X4033" s="3">
        <f>IF(AND(ISNUMBER(K4033),ISNUMBER(L4033),ISNUMBER(M4033),ISNUMBER(N4033)),IF(ABS(N4033-(K4033*L4033*(1-M4033/100)))&gt;1,"REVISAR","OK"),"REVISAR")</f>
        <v>0</v>
      </c>
      <c r="Y4033" s="3">
        <f>IF(AND(ISNUMBER(SEARCH("@",E4033)),ISNUMBER(SEARCH(".",E4033))),"OK","REVISAR")</f>
        <v>0</v>
      </c>
      <c r="Z4033" s="3">
        <f>IF(COUNTIF($A$2:$A$5001,A4033)&gt;1,"REVISAR","OK")</f>
        <v>0</v>
      </c>
    </row>
    <row r="4034">
      <c r="A4034" s="3">
        <v>4033</v>
      </c>
      <c r="B4034" s="4">
        <v>45752</v>
      </c>
      <c r="D4034" s="3" t="inlineStr">
        <is>
          <t>26907606</t>
        </is>
      </c>
      <c r="E4034" s="3" t="inlineStr">
        <is>
          <t>cliente34@yahoo.com</t>
        </is>
      </c>
      <c r="F4034" s="3" t="inlineStr">
        <is>
          <t>+54 9 2326 769359</t>
        </is>
      </c>
      <c r="G4034" s="3" t="inlineStr">
        <is>
          <t>San Antonio de Areco</t>
        </is>
      </c>
      <c r="H4034" s="3" t="inlineStr">
        <is>
          <t>CABA</t>
        </is>
      </c>
      <c r="I4034" s="3" t="inlineStr">
        <is>
          <t>Cargador rápido</t>
        </is>
      </c>
      <c r="J4034" s="3" t="inlineStr">
        <is>
          <t>Accesorios</t>
        </is>
      </c>
      <c r="K4034" s="3">
        <v>2</v>
      </c>
      <c r="L4034" s="5">
        <v>176358.44</v>
      </c>
      <c r="M4034" s="3">
        <v>10</v>
      </c>
      <c r="N4034" s="5">
        <v>317445.19</v>
      </c>
      <c r="O4034" s="3" t="inlineStr">
        <is>
          <t>Transferencia</t>
        </is>
      </c>
      <c r="Q4034" s="3" t="inlineStr">
        <is>
          <t>Sucursal Norte</t>
        </is>
      </c>
      <c r="R4034" s="3" t="inlineStr">
        <is>
          <t>Pendiente</t>
        </is>
      </c>
      <c r="S4034" s="3" t="inlineStr">
        <is>
          <t>Producto sin stock</t>
        </is>
      </c>
      <c r="T4034" s="3">
        <f>IF(COUNTA(A4034:S4034)&lt;19,"REVISAR","OK")</f>
        <v>0</v>
      </c>
      <c r="U4034" s="3">
        <f>IF(ISNUMBER(B4034),"OK","REVISAR")</f>
        <v>0</v>
      </c>
      <c r="V4034" s="3">
        <f>IF(AND(ISNUMBER(K4034),K4034&gt;0,K4034&lt;50),"OK","REVISAR")</f>
        <v>0</v>
      </c>
      <c r="W4034" s="3">
        <f>IF(AND(ISNUMBER(L4034),L4034&gt;0,L4034&lt;1000000),"OK","REVISAR")</f>
        <v>0</v>
      </c>
      <c r="X4034" s="3">
        <f>IF(AND(ISNUMBER(K4034),ISNUMBER(L4034),ISNUMBER(M4034),ISNUMBER(N4034)),IF(ABS(N4034-(K4034*L4034*(1-M4034/100)))&gt;1,"REVISAR","OK"),"REVISAR")</f>
        <v>0</v>
      </c>
      <c r="Y4034" s="3">
        <f>IF(AND(ISNUMBER(SEARCH("@",E4034)),ISNUMBER(SEARCH(".",E4034))),"OK","REVISAR")</f>
        <v>0</v>
      </c>
      <c r="Z4034" s="3">
        <f>IF(COUNTIF($A$2:$A$5001,A4034)&gt;1,"REVISAR","OK")</f>
        <v>0</v>
      </c>
    </row>
    <row r="4035">
      <c r="A4035" s="3">
        <v>4034</v>
      </c>
      <c r="B4035" s="4">
        <v>45694</v>
      </c>
      <c r="C4035" s="3" t="inlineStr">
        <is>
          <t>Juan Pérez</t>
        </is>
      </c>
      <c r="D4035" s="3" t="inlineStr">
        <is>
          <t>27859171</t>
        </is>
      </c>
      <c r="E4035" s="3" t="inlineStr">
        <is>
          <t>cliente889@yahoo.com</t>
        </is>
      </c>
      <c r="F4035" s="3" t="inlineStr">
        <is>
          <t>+54 9 2326 297073</t>
        </is>
      </c>
      <c r="H4035" s="3" t="inlineStr">
        <is>
          <t>Bs.As</t>
        </is>
      </c>
      <c r="I4035" s="3" t="inlineStr">
        <is>
          <t>Memoria RAM 8GB</t>
        </is>
      </c>
      <c r="J4035" s="3" t="inlineStr">
        <is>
          <t>Tecnología</t>
        </is>
      </c>
      <c r="K4035" s="3">
        <v>8</v>
      </c>
      <c r="L4035" s="5">
        <v>113245.72</v>
      </c>
      <c r="M4035" s="3">
        <v>25</v>
      </c>
      <c r="N4035" s="5">
        <v>679474.3199999999</v>
      </c>
      <c r="P4035" s="3" t="inlineStr">
        <is>
          <t>Sofía</t>
        </is>
      </c>
      <c r="Q4035" s="3" t="inlineStr">
        <is>
          <t>local 1</t>
        </is>
      </c>
      <c r="R4035" s="3" t="inlineStr">
        <is>
          <t>No aplica</t>
        </is>
      </c>
      <c r="T4035" s="3">
        <f>IF(COUNTA(A4035:S4035)&lt;19,"REVISAR","OK")</f>
        <v>0</v>
      </c>
      <c r="U4035" s="3">
        <f>IF(ISNUMBER(B4035),"OK","REVISAR")</f>
        <v>0</v>
      </c>
      <c r="V4035" s="3">
        <f>IF(AND(ISNUMBER(K4035),K4035&gt;0,K4035&lt;50),"OK","REVISAR")</f>
        <v>0</v>
      </c>
      <c r="W4035" s="3">
        <f>IF(AND(ISNUMBER(L4035),L4035&gt;0,L4035&lt;1000000),"OK","REVISAR")</f>
        <v>0</v>
      </c>
      <c r="X4035" s="3">
        <f>IF(AND(ISNUMBER(K4035),ISNUMBER(L4035),ISNUMBER(M4035),ISNUMBER(N4035)),IF(ABS(N4035-(K4035*L4035*(1-M4035/100)))&gt;1,"REVISAR","OK"),"REVISAR")</f>
        <v>0</v>
      </c>
      <c r="Y4035" s="3">
        <f>IF(AND(ISNUMBER(SEARCH("@",E4035)),ISNUMBER(SEARCH(".",E4035))),"OK","REVISAR")</f>
        <v>0</v>
      </c>
      <c r="Z4035" s="3">
        <f>IF(COUNTIF($A$2:$A$5001,A4035)&gt;1,"REVISAR","OK")</f>
        <v>0</v>
      </c>
    </row>
    <row r="4036">
      <c r="A4036" s="3">
        <v>4035</v>
      </c>
      <c r="B4036" s="4">
        <v>45431</v>
      </c>
      <c r="D4036" s="3" t="inlineStr">
        <is>
          <t>36858665</t>
        </is>
      </c>
      <c r="E4036" s="3" t="inlineStr">
        <is>
          <t>cliente538@outlook.com</t>
        </is>
      </c>
      <c r="F4036" s="3" t="inlineStr">
        <is>
          <t>+54 9 2326 624555</t>
        </is>
      </c>
      <c r="G4036" s="3" t="inlineStr">
        <is>
          <t>Rosario</t>
        </is>
      </c>
      <c r="H4036" s="3" t="inlineStr">
        <is>
          <t>buenos aires</t>
        </is>
      </c>
      <c r="I4036" s="3" t="inlineStr">
        <is>
          <t>Webcam HD</t>
        </is>
      </c>
      <c r="J4036" s="3" t="inlineStr">
        <is>
          <t>Accesorios</t>
        </is>
      </c>
      <c r="K4036" s="3">
        <v>8</v>
      </c>
      <c r="L4036" s="5">
        <v>109058.8</v>
      </c>
      <c r="M4036" s="3">
        <v>15</v>
      </c>
      <c r="N4036" s="5">
        <v>741599.84</v>
      </c>
      <c r="R4036" s="3" t="inlineStr">
        <is>
          <t>Cancelado</t>
        </is>
      </c>
      <c r="S4036" s="3" t="inlineStr">
        <is>
          <t>sin observaciones</t>
        </is>
      </c>
      <c r="T4036" s="3">
        <f>IF(COUNTA(A4036:S4036)&lt;19,"REVISAR","OK")</f>
        <v>0</v>
      </c>
      <c r="U4036" s="3">
        <f>IF(ISNUMBER(B4036),"OK","REVISAR")</f>
        <v>0</v>
      </c>
      <c r="V4036" s="3">
        <f>IF(AND(ISNUMBER(K4036),K4036&gt;0,K4036&lt;50),"OK","REVISAR")</f>
        <v>0</v>
      </c>
      <c r="W4036" s="3">
        <f>IF(AND(ISNUMBER(L4036),L4036&gt;0,L4036&lt;1000000),"OK","REVISAR")</f>
        <v>0</v>
      </c>
      <c r="X4036" s="3">
        <f>IF(AND(ISNUMBER(K4036),ISNUMBER(L4036),ISNUMBER(M4036),ISNUMBER(N4036)),IF(ABS(N4036-(K4036*L4036*(1-M4036/100)))&gt;1,"REVISAR","OK"),"REVISAR")</f>
        <v>0</v>
      </c>
      <c r="Y4036" s="3">
        <f>IF(AND(ISNUMBER(SEARCH("@",E4036)),ISNUMBER(SEARCH(".",E4036))),"OK","REVISAR")</f>
        <v>0</v>
      </c>
      <c r="Z4036" s="3">
        <f>IF(COUNTIF($A$2:$A$5001,A4036)&gt;1,"REVISAR","OK")</f>
        <v>0</v>
      </c>
    </row>
    <row r="4037">
      <c r="A4037" s="3">
        <v>4036</v>
      </c>
      <c r="B4037" s="4">
        <v>45361</v>
      </c>
      <c r="C4037" s="3" t="inlineStr">
        <is>
          <t>Juan Pérez</t>
        </is>
      </c>
      <c r="D4037" s="3" t="inlineStr">
        <is>
          <t>20356176</t>
        </is>
      </c>
      <c r="E4037" s="3" t="inlineStr">
        <is>
          <t>cliente325@hotmail.com</t>
        </is>
      </c>
      <c r="F4037" s="3" t="inlineStr">
        <is>
          <t>+54 9 2326 237753</t>
        </is>
      </c>
      <c r="G4037" s="3" t="inlineStr">
        <is>
          <t>Cordoba</t>
        </is>
      </c>
      <c r="H4037" s="3" t="inlineStr">
        <is>
          <t>Córdoba</t>
        </is>
      </c>
      <c r="J4037" s="3" t="inlineStr">
        <is>
          <t>Periféricos</t>
        </is>
      </c>
      <c r="K4037" s="3">
        <v>4</v>
      </c>
      <c r="L4037" s="5">
        <v>9999999</v>
      </c>
      <c r="M4037" s="3">
        <v>15</v>
      </c>
      <c r="N4037" s="5">
        <v>33999996.6</v>
      </c>
      <c r="O4037" s="3" t="inlineStr">
        <is>
          <t>efectivo</t>
        </is>
      </c>
      <c r="P4037" s="3" t="inlineStr">
        <is>
          <t>Lucas</t>
        </is>
      </c>
      <c r="Q4037" s="3" t="inlineStr">
        <is>
          <t>Local 1</t>
        </is>
      </c>
      <c r="R4037" s="3" t="inlineStr">
        <is>
          <t>En camino</t>
        </is>
      </c>
      <c r="S4037" s="3" t="inlineStr">
        <is>
          <t>Cliente reclama demora</t>
        </is>
      </c>
      <c r="T4037" s="3">
        <f>IF(COUNTA(A4037:S4037)&lt;19,"REVISAR","OK")</f>
        <v>0</v>
      </c>
      <c r="U4037" s="3">
        <f>IF(ISNUMBER(B4037),"OK","REVISAR")</f>
        <v>0</v>
      </c>
      <c r="V4037" s="3">
        <f>IF(AND(ISNUMBER(K4037),K4037&gt;0,K4037&lt;50),"OK","REVISAR")</f>
        <v>0</v>
      </c>
      <c r="W4037" s="3">
        <f>IF(AND(ISNUMBER(L4037),L4037&gt;0,L4037&lt;1000000),"OK","REVISAR")</f>
        <v>0</v>
      </c>
      <c r="X4037" s="3">
        <f>IF(AND(ISNUMBER(K4037),ISNUMBER(L4037),ISNUMBER(M4037),ISNUMBER(N4037)),IF(ABS(N4037-(K4037*L4037*(1-M4037/100)))&gt;1,"REVISAR","OK"),"REVISAR")</f>
        <v>0</v>
      </c>
      <c r="Y4037" s="3">
        <f>IF(AND(ISNUMBER(SEARCH("@",E4037)),ISNUMBER(SEARCH(".",E4037))),"OK","REVISAR")</f>
        <v>0</v>
      </c>
      <c r="Z4037" s="3">
        <f>IF(COUNTIF($A$2:$A$5001,A4037)&gt;1,"REVISAR","OK")</f>
        <v>0</v>
      </c>
    </row>
    <row r="4038">
      <c r="A4038" s="3">
        <v>4037</v>
      </c>
      <c r="B4038" s="4">
        <v>45307</v>
      </c>
      <c r="C4038" s="3" t="inlineStr">
        <is>
          <t>Lucas Rodríguez</t>
        </is>
      </c>
      <c r="D4038" s="3" t="inlineStr">
        <is>
          <t>23264412</t>
        </is>
      </c>
      <c r="E4038" s="3" t="inlineStr">
        <is>
          <t>cliente252@sinmail</t>
        </is>
      </c>
      <c r="F4038" s="3" t="inlineStr">
        <is>
          <t>+54 9 2326 870427</t>
        </is>
      </c>
      <c r="H4038" s="3" t="inlineStr">
        <is>
          <t>CABA</t>
        </is>
      </c>
      <c r="I4038" s="3" t="inlineStr">
        <is>
          <t>Webcam HD</t>
        </is>
      </c>
      <c r="J4038" s="3" t="inlineStr">
        <is>
          <t>Hogar</t>
        </is>
      </c>
      <c r="K4038" s="3">
        <v>5</v>
      </c>
      <c r="L4038" s="5">
        <v>9999999</v>
      </c>
      <c r="M4038" s="3">
        <v>0</v>
      </c>
      <c r="N4038" s="5">
        <v>49999995</v>
      </c>
      <c r="P4038" s="3" t="inlineStr">
        <is>
          <t>admin</t>
        </is>
      </c>
      <c r="Q4038" s="3" t="inlineStr">
        <is>
          <t>Local 1</t>
        </is>
      </c>
      <c r="R4038" s="3" t="inlineStr">
        <is>
          <t>En camino</t>
        </is>
      </c>
      <c r="S4038" s="3" t="inlineStr">
        <is>
          <t>Dirección incompleta</t>
        </is>
      </c>
      <c r="T4038" s="3">
        <f>IF(COUNTA(A4038:S4038)&lt;19,"REVISAR","OK")</f>
        <v>0</v>
      </c>
      <c r="U4038" s="3">
        <f>IF(ISNUMBER(B4038),"OK","REVISAR")</f>
        <v>0</v>
      </c>
      <c r="V4038" s="3">
        <f>IF(AND(ISNUMBER(K4038),K4038&gt;0,K4038&lt;50),"OK","REVISAR")</f>
        <v>0</v>
      </c>
      <c r="W4038" s="3">
        <f>IF(AND(ISNUMBER(L4038),L4038&gt;0,L4038&lt;1000000),"OK","REVISAR")</f>
        <v>0</v>
      </c>
      <c r="X4038" s="3">
        <f>IF(AND(ISNUMBER(K4038),ISNUMBER(L4038),ISNUMBER(M4038),ISNUMBER(N4038)),IF(ABS(N4038-(K4038*L4038*(1-M4038/100)))&gt;1,"REVISAR","OK"),"REVISAR")</f>
        <v>0</v>
      </c>
      <c r="Y4038" s="3">
        <f>IF(AND(ISNUMBER(SEARCH("@",E4038)),ISNUMBER(SEARCH(".",E4038))),"OK","REVISAR")</f>
        <v>0</v>
      </c>
      <c r="Z4038" s="3">
        <f>IF(COUNTIF($A$2:$A$5001,A4038)&gt;1,"REVISAR","OK")</f>
        <v>0</v>
      </c>
    </row>
    <row r="4039">
      <c r="A4039" s="3">
        <v>4038</v>
      </c>
      <c r="B4039" s="4">
        <v>45610</v>
      </c>
      <c r="C4039" s="3" t="inlineStr">
        <is>
          <t>María Gómez</t>
        </is>
      </c>
      <c r="D4039" s="3" t="inlineStr">
        <is>
          <t>25591795</t>
        </is>
      </c>
      <c r="E4039" s="3" t="inlineStr">
        <is>
          <t>cliente369@hotmial.com</t>
        </is>
      </c>
      <c r="F4039" s="3" t="inlineStr">
        <is>
          <t>+54 9 2326 383618</t>
        </is>
      </c>
      <c r="G4039" s="3" t="inlineStr">
        <is>
          <t>Buenos Aires</t>
        </is>
      </c>
      <c r="I4039" s="3" t="inlineStr">
        <is>
          <t>Memoria RAM 8GB</t>
        </is>
      </c>
      <c r="J4039" s="3" t="inlineStr">
        <is>
          <t>Tecnología</t>
        </is>
      </c>
      <c r="K4039" s="3">
        <v>1</v>
      </c>
      <c r="L4039" s="5">
        <v>79423.34</v>
      </c>
      <c r="M4039" s="3">
        <v>5</v>
      </c>
      <c r="N4039" s="5">
        <v>75452.17</v>
      </c>
      <c r="O4039" s="3" t="inlineStr">
        <is>
          <t>MercadoPago</t>
        </is>
      </c>
      <c r="P4039" s="3" t="inlineStr">
        <is>
          <t>Sofía</t>
        </is>
      </c>
      <c r="Q4039" s="3" t="inlineStr">
        <is>
          <t>Centro</t>
        </is>
      </c>
      <c r="R4039" s="3" t="inlineStr">
        <is>
          <t>Entregado</t>
        </is>
      </c>
      <c r="S4039" s="3" t="inlineStr">
        <is>
          <t>Duplicado probable</t>
        </is>
      </c>
      <c r="T4039" s="3">
        <f>IF(COUNTA(A4039:S4039)&lt;19,"REVISAR","OK")</f>
        <v>0</v>
      </c>
      <c r="U4039" s="3">
        <f>IF(ISNUMBER(B4039),"OK","REVISAR")</f>
        <v>0</v>
      </c>
      <c r="V4039" s="3">
        <f>IF(AND(ISNUMBER(K4039),K4039&gt;0,K4039&lt;50),"OK","REVISAR")</f>
        <v>0</v>
      </c>
      <c r="W4039" s="3">
        <f>IF(AND(ISNUMBER(L4039),L4039&gt;0,L4039&lt;1000000),"OK","REVISAR")</f>
        <v>0</v>
      </c>
      <c r="X4039" s="3">
        <f>IF(AND(ISNUMBER(K4039),ISNUMBER(L4039),ISNUMBER(M4039),ISNUMBER(N4039)),IF(ABS(N4039-(K4039*L4039*(1-M4039/100)))&gt;1,"REVISAR","OK"),"REVISAR")</f>
        <v>0</v>
      </c>
      <c r="Y4039" s="3">
        <f>IF(AND(ISNUMBER(SEARCH("@",E4039)),ISNUMBER(SEARCH(".",E4039))),"OK","REVISAR")</f>
        <v>0</v>
      </c>
      <c r="Z4039" s="3">
        <f>IF(COUNTIF($A$2:$A$5001,A4039)&gt;1,"REVISAR","OK")</f>
        <v>0</v>
      </c>
    </row>
    <row r="4040">
      <c r="A4040" s="3">
        <v>4039</v>
      </c>
      <c r="B4040" s="4">
        <v>45434</v>
      </c>
      <c r="C4040" s="3" t="inlineStr">
        <is>
          <t>Carlos López</t>
        </is>
      </c>
      <c r="D4040" s="3" t="inlineStr">
        <is>
          <t>40549817</t>
        </is>
      </c>
      <c r="E4040" s="3" t="inlineStr">
        <is>
          <t>cliente41@gmail.com</t>
        </is>
      </c>
      <c r="F4040" s="3" t="inlineStr">
        <is>
          <t>+54 9 2326 451839</t>
        </is>
      </c>
      <c r="G4040" s="3" t="inlineStr">
        <is>
          <t>Rosario</t>
        </is>
      </c>
      <c r="H4040" s="3" t="inlineStr">
        <is>
          <t>buenos aires</t>
        </is>
      </c>
      <c r="I4040" s="3" t="inlineStr">
        <is>
          <t>Producto desconocido</t>
        </is>
      </c>
      <c r="J4040" s="3" t="inlineStr">
        <is>
          <t>Audio</t>
        </is>
      </c>
      <c r="K4040" s="3">
        <v>1</v>
      </c>
      <c r="L4040" s="5">
        <v>99313.61</v>
      </c>
      <c r="M4040" s="3">
        <v>-5</v>
      </c>
      <c r="N4040" s="5">
        <v>104279.29</v>
      </c>
      <c r="O4040" s="3" t="inlineStr">
        <is>
          <t>transf</t>
        </is>
      </c>
      <c r="P4040" s="3" t="inlineStr">
        <is>
          <t>Benjamín</t>
        </is>
      </c>
      <c r="Q4040" s="3" t="inlineStr">
        <is>
          <t>Sucursal Centro</t>
        </is>
      </c>
      <c r="R4040" s="3" t="inlineStr">
        <is>
          <t>pendiente</t>
        </is>
      </c>
      <c r="S4040" s="3" t="inlineStr">
        <is>
          <t>Cliente reclama demora</t>
        </is>
      </c>
      <c r="T4040" s="3">
        <f>IF(COUNTA(A4040:S4040)&lt;19,"REVISAR","OK")</f>
        <v>0</v>
      </c>
      <c r="U4040" s="3">
        <f>IF(ISNUMBER(B4040),"OK","REVISAR")</f>
        <v>0</v>
      </c>
      <c r="V4040" s="3">
        <f>IF(AND(ISNUMBER(K4040),K4040&gt;0,K4040&lt;50),"OK","REVISAR")</f>
        <v>0</v>
      </c>
      <c r="W4040" s="3">
        <f>IF(AND(ISNUMBER(L4040),L4040&gt;0,L4040&lt;1000000),"OK","REVISAR")</f>
        <v>0</v>
      </c>
      <c r="X4040" s="3">
        <f>IF(AND(ISNUMBER(K4040),ISNUMBER(L4040),ISNUMBER(M4040),ISNUMBER(N4040)),IF(ABS(N4040-(K4040*L4040*(1-M4040/100)))&gt;1,"REVISAR","OK"),"REVISAR")</f>
        <v>0</v>
      </c>
      <c r="Y4040" s="3">
        <f>IF(AND(ISNUMBER(SEARCH("@",E4040)),ISNUMBER(SEARCH(".",E4040))),"OK","REVISAR")</f>
        <v>0</v>
      </c>
      <c r="Z4040" s="3">
        <f>IF(COUNTIF($A$2:$A$5001,A4040)&gt;1,"REVISAR","OK")</f>
        <v>0</v>
      </c>
    </row>
    <row r="4041">
      <c r="A4041" s="3">
        <v>4040</v>
      </c>
      <c r="B4041" s="4">
        <v>45760</v>
      </c>
      <c r="C4041" s="3" t="inlineStr">
        <is>
          <t>Ana Martínez</t>
        </is>
      </c>
      <c r="D4041" s="3" t="inlineStr">
        <is>
          <t>32496679</t>
        </is>
      </c>
      <c r="E4041" s="3" t="inlineStr">
        <is>
          <t>cliente184@hotmail.com</t>
        </is>
      </c>
      <c r="F4041" s="3" t="inlineStr">
        <is>
          <t>12345</t>
        </is>
      </c>
      <c r="G4041" s="3" t="inlineStr">
        <is>
          <t>S. A. de Areco</t>
        </is>
      </c>
      <c r="I4041" s="3" t="inlineStr">
        <is>
          <t>Disco SSD 480GB</t>
        </is>
      </c>
      <c r="J4041" s="3" t="inlineStr">
        <is>
          <t>Hogar</t>
        </is>
      </c>
      <c r="K4041" s="3">
        <v>2</v>
      </c>
      <c r="L4041" s="5">
        <v>161739.41</v>
      </c>
      <c r="O4041" s="3" t="inlineStr">
        <is>
          <t>Tarjeta Crédito</t>
        </is>
      </c>
      <c r="P4041" s="3" t="inlineStr">
        <is>
          <t>Lucas</t>
        </is>
      </c>
      <c r="Q4041" s="3" t="inlineStr">
        <is>
          <t>online</t>
        </is>
      </c>
      <c r="R4041" s="3" t="inlineStr">
        <is>
          <t>entregado</t>
        </is>
      </c>
      <c r="S4041" s="3" t="inlineStr">
        <is>
          <t>Dirección incompleta</t>
        </is>
      </c>
      <c r="T4041" s="3">
        <f>IF(COUNTA(A4041:S4041)&lt;19,"REVISAR","OK")</f>
        <v>0</v>
      </c>
      <c r="U4041" s="3">
        <f>IF(ISNUMBER(B4041),"OK","REVISAR")</f>
        <v>0</v>
      </c>
      <c r="V4041" s="3">
        <f>IF(AND(ISNUMBER(K4041),K4041&gt;0,K4041&lt;50),"OK","REVISAR")</f>
        <v>0</v>
      </c>
      <c r="W4041" s="3">
        <f>IF(AND(ISNUMBER(L4041),L4041&gt;0,L4041&lt;1000000),"OK","REVISAR")</f>
        <v>0</v>
      </c>
      <c r="X4041" s="3">
        <f>IF(AND(ISNUMBER(K4041),ISNUMBER(L4041),ISNUMBER(M4041),ISNUMBER(N4041)),IF(ABS(N4041-(K4041*L4041*(1-M4041/100)))&gt;1,"REVISAR","OK"),"REVISAR")</f>
        <v>0</v>
      </c>
      <c r="Y4041" s="3">
        <f>IF(AND(ISNUMBER(SEARCH("@",E4041)),ISNUMBER(SEARCH(".",E4041))),"OK","REVISAR")</f>
        <v>0</v>
      </c>
      <c r="Z4041" s="3">
        <f>IF(COUNTIF($A$2:$A$5001,A4041)&gt;1,"REVISAR","OK")</f>
        <v>0</v>
      </c>
    </row>
    <row r="4042">
      <c r="A4042" s="3">
        <v>4041</v>
      </c>
      <c r="B4042" s="4">
        <v>45562</v>
      </c>
      <c r="C4042" s="3" t="inlineStr">
        <is>
          <t>Martín Fernández</t>
        </is>
      </c>
      <c r="D4042" s="3" t="inlineStr">
        <is>
          <t>42712794</t>
        </is>
      </c>
      <c r="E4042" s="3" t="inlineStr">
        <is>
          <t>cliente765@yahoo.com</t>
        </is>
      </c>
      <c r="F4042" s="3" t="inlineStr">
        <is>
          <t>+54 9 2326 125680</t>
        </is>
      </c>
      <c r="G4042" s="3" t="inlineStr">
        <is>
          <t>Areco</t>
        </is>
      </c>
      <c r="I4042" s="3" t="inlineStr">
        <is>
          <t>Disco SSD 480GB</t>
        </is>
      </c>
      <c r="J4042" s="3" t="inlineStr">
        <is>
          <t>Accesorios</t>
        </is>
      </c>
      <c r="K4042" s="3">
        <v>7</v>
      </c>
      <c r="L4042" s="5">
        <v>176987.45</v>
      </c>
      <c r="M4042" s="3">
        <v>5</v>
      </c>
      <c r="N4042" s="5">
        <v>1176966.54</v>
      </c>
      <c r="O4042" s="3" t="inlineStr">
        <is>
          <t>efectivo</t>
        </is>
      </c>
      <c r="P4042" s="3" t="inlineStr">
        <is>
          <t>Sofía</t>
        </is>
      </c>
      <c r="Q4042" s="3" t="inlineStr">
        <is>
          <t>Norte</t>
        </is>
      </c>
      <c r="S4042" s="3" t="inlineStr">
        <is>
          <t>Precio cargado manualmente</t>
        </is>
      </c>
      <c r="T4042" s="3">
        <f>IF(COUNTA(A4042:S4042)&lt;19,"REVISAR","OK")</f>
        <v>0</v>
      </c>
      <c r="U4042" s="3">
        <f>IF(ISNUMBER(B4042),"OK","REVISAR")</f>
        <v>0</v>
      </c>
      <c r="V4042" s="3">
        <f>IF(AND(ISNUMBER(K4042),K4042&gt;0,K4042&lt;50),"OK","REVISAR")</f>
        <v>0</v>
      </c>
      <c r="W4042" s="3">
        <f>IF(AND(ISNUMBER(L4042),L4042&gt;0,L4042&lt;1000000),"OK","REVISAR")</f>
        <v>0</v>
      </c>
      <c r="X4042" s="3">
        <f>IF(AND(ISNUMBER(K4042),ISNUMBER(L4042),ISNUMBER(M4042),ISNUMBER(N4042)),IF(ABS(N4042-(K4042*L4042*(1-M4042/100)))&gt;1,"REVISAR","OK"),"REVISAR")</f>
        <v>0</v>
      </c>
      <c r="Y4042" s="3">
        <f>IF(AND(ISNUMBER(SEARCH("@",E4042)),ISNUMBER(SEARCH(".",E4042))),"OK","REVISAR")</f>
        <v>0</v>
      </c>
      <c r="Z4042" s="3">
        <f>IF(COUNTIF($A$2:$A$5001,A4042)&gt;1,"REVISAR","OK")</f>
        <v>0</v>
      </c>
    </row>
    <row r="4043">
      <c r="A4043" s="3">
        <v>4042</v>
      </c>
      <c r="B4043" s="4">
        <v>45547</v>
      </c>
      <c r="D4043" s="3" t="inlineStr">
        <is>
          <t>42377790</t>
        </is>
      </c>
      <c r="E4043" s="3" t="inlineStr">
        <is>
          <t>cliente733@yahoo.com</t>
        </is>
      </c>
      <c r="F4043" s="3" t="inlineStr">
        <is>
          <t>+54 9 2326 127961</t>
        </is>
      </c>
      <c r="G4043" s="3" t="inlineStr">
        <is>
          <t>san antonio de areco</t>
        </is>
      </c>
      <c r="H4043" s="3" t="inlineStr">
        <is>
          <t>Buenos Aires</t>
        </is>
      </c>
      <c r="I4043" s="3" t="inlineStr">
        <is>
          <t>Parlante portátil</t>
        </is>
      </c>
      <c r="K4043" s="3">
        <v>8</v>
      </c>
      <c r="L4043" s="5">
        <v>8786.860000000001</v>
      </c>
      <c r="M4043" s="3">
        <v>20</v>
      </c>
      <c r="N4043" s="5">
        <v>56235.9</v>
      </c>
      <c r="O4043" s="3" t="inlineStr">
        <is>
          <t>Mercado Pago</t>
        </is>
      </c>
      <c r="P4043" s="3" t="inlineStr">
        <is>
          <t>admin</t>
        </is>
      </c>
      <c r="Q4043" s="3" t="inlineStr">
        <is>
          <t>Sucursal Centro</t>
        </is>
      </c>
      <c r="R4043" s="3" t="inlineStr">
        <is>
          <t>Cancelado</t>
        </is>
      </c>
      <c r="S4043" s="3" t="inlineStr">
        <is>
          <t>Dirección incompleta</t>
        </is>
      </c>
      <c r="T4043" s="3">
        <f>IF(COUNTA(A4043:S4043)&lt;19,"REVISAR","OK")</f>
        <v>0</v>
      </c>
      <c r="U4043" s="3">
        <f>IF(ISNUMBER(B4043),"OK","REVISAR")</f>
        <v>0</v>
      </c>
      <c r="V4043" s="3">
        <f>IF(AND(ISNUMBER(K4043),K4043&gt;0,K4043&lt;50),"OK","REVISAR")</f>
        <v>0</v>
      </c>
      <c r="W4043" s="3">
        <f>IF(AND(ISNUMBER(L4043),L4043&gt;0,L4043&lt;1000000),"OK","REVISAR")</f>
        <v>0</v>
      </c>
      <c r="X4043" s="3">
        <f>IF(AND(ISNUMBER(K4043),ISNUMBER(L4043),ISNUMBER(M4043),ISNUMBER(N4043)),IF(ABS(N4043-(K4043*L4043*(1-M4043/100)))&gt;1,"REVISAR","OK"),"REVISAR")</f>
        <v>0</v>
      </c>
      <c r="Y4043" s="3">
        <f>IF(AND(ISNUMBER(SEARCH("@",E4043)),ISNUMBER(SEARCH(".",E4043))),"OK","REVISAR")</f>
        <v>0</v>
      </c>
      <c r="Z4043" s="3">
        <f>IF(COUNTIF($A$2:$A$5001,A4043)&gt;1,"REVISAR","OK")</f>
        <v>0</v>
      </c>
    </row>
    <row r="4044">
      <c r="A4044" s="3">
        <v>4043</v>
      </c>
      <c r="B4044" s="4">
        <v>45679</v>
      </c>
      <c r="C4044" s="3" t="inlineStr">
        <is>
          <t>Sofía García</t>
        </is>
      </c>
      <c r="D4044" s="3" t="inlineStr">
        <is>
          <t>37889182</t>
        </is>
      </c>
      <c r="E4044" s="3" t="inlineStr">
        <is>
          <t>cliente151@gmai.com</t>
        </is>
      </c>
      <c r="F4044" s="3" t="inlineStr">
        <is>
          <t>+54 9 2326 176756</t>
        </is>
      </c>
      <c r="G4044" s="3" t="inlineStr">
        <is>
          <t>Rosario</t>
        </is>
      </c>
      <c r="H4044" s="3" t="inlineStr">
        <is>
          <t>Córdoba</t>
        </is>
      </c>
      <c r="I4044" s="3" t="inlineStr">
        <is>
          <t>Webcam HD</t>
        </is>
      </c>
      <c r="J4044" s="3" t="inlineStr">
        <is>
          <t>tecnologia</t>
        </is>
      </c>
      <c r="K4044" s="3">
        <v>4</v>
      </c>
      <c r="L4044" s="5">
        <v>142324.55</v>
      </c>
      <c r="M4044" s="3">
        <v>20</v>
      </c>
      <c r="N4044" s="5">
        <v>455438.56</v>
      </c>
      <c r="O4044" s="3" t="inlineStr">
        <is>
          <t>Tarjeta Crédito</t>
        </is>
      </c>
      <c r="P4044" s="3" t="inlineStr">
        <is>
          <t>Sofía</t>
        </is>
      </c>
      <c r="Q4044" s="3" t="inlineStr">
        <is>
          <t>Norte</t>
        </is>
      </c>
      <c r="S4044" s="3" t="inlineStr">
        <is>
          <t>Pago a confirmar</t>
        </is>
      </c>
      <c r="T4044" s="3">
        <f>IF(COUNTA(A4044:S4044)&lt;19,"REVISAR","OK")</f>
        <v>0</v>
      </c>
      <c r="U4044" s="3">
        <f>IF(ISNUMBER(B4044),"OK","REVISAR")</f>
        <v>0</v>
      </c>
      <c r="V4044" s="3">
        <f>IF(AND(ISNUMBER(K4044),K4044&gt;0,K4044&lt;50),"OK","REVISAR")</f>
        <v>0</v>
      </c>
      <c r="W4044" s="3">
        <f>IF(AND(ISNUMBER(L4044),L4044&gt;0,L4044&lt;1000000),"OK","REVISAR")</f>
        <v>0</v>
      </c>
      <c r="X4044" s="3">
        <f>IF(AND(ISNUMBER(K4044),ISNUMBER(L4044),ISNUMBER(M4044),ISNUMBER(N4044)),IF(ABS(N4044-(K4044*L4044*(1-M4044/100)))&gt;1,"REVISAR","OK"),"REVISAR")</f>
        <v>0</v>
      </c>
      <c r="Y4044" s="3">
        <f>IF(AND(ISNUMBER(SEARCH("@",E4044)),ISNUMBER(SEARCH(".",E4044))),"OK","REVISAR")</f>
        <v>0</v>
      </c>
      <c r="Z4044" s="3">
        <f>IF(COUNTIF($A$2:$A$5001,A4044)&gt;1,"REVISAR","OK")</f>
        <v>0</v>
      </c>
    </row>
    <row r="4045">
      <c r="A4045" s="3">
        <v>4044</v>
      </c>
      <c r="B4045" s="4">
        <v>45771</v>
      </c>
      <c r="C4045" s="3" t="inlineStr">
        <is>
          <t>Ana Martínez</t>
        </is>
      </c>
      <c r="D4045" s="3" t="inlineStr">
        <is>
          <t>30301463</t>
        </is>
      </c>
      <c r="E4045" s="3" t="inlineStr">
        <is>
          <t>cliente620@gmai.com</t>
        </is>
      </c>
      <c r="F4045" s="3" t="inlineStr">
        <is>
          <t>+54 9 2326 147658</t>
        </is>
      </c>
      <c r="G4045" s="3" t="inlineStr">
        <is>
          <t>La Plata</t>
        </is>
      </c>
      <c r="H4045" s="3" t="inlineStr">
        <is>
          <t>Cordoba</t>
        </is>
      </c>
      <c r="I4045" s="3" t="inlineStr">
        <is>
          <t>Auriculares Bluetooth</t>
        </is>
      </c>
      <c r="J4045" s="3" t="inlineStr">
        <is>
          <t>Sin categoria</t>
        </is>
      </c>
      <c r="K4045" s="3">
        <v>1</v>
      </c>
      <c r="L4045" s="5">
        <v>53450.13</v>
      </c>
      <c r="M4045" s="3">
        <v>0</v>
      </c>
      <c r="N4045" s="5">
        <v>53450.13</v>
      </c>
      <c r="O4045" s="3" t="inlineStr">
        <is>
          <t>Mercado Pago</t>
        </is>
      </c>
      <c r="S4045" s="3" t="inlineStr">
        <is>
          <t>Precio cargado manualmente</t>
        </is>
      </c>
      <c r="T4045" s="3">
        <f>IF(COUNTA(A4045:S4045)&lt;19,"REVISAR","OK")</f>
        <v>0</v>
      </c>
      <c r="U4045" s="3">
        <f>IF(ISNUMBER(B4045),"OK","REVISAR")</f>
        <v>0</v>
      </c>
      <c r="V4045" s="3">
        <f>IF(AND(ISNUMBER(K4045),K4045&gt;0,K4045&lt;50),"OK","REVISAR")</f>
        <v>0</v>
      </c>
      <c r="W4045" s="3">
        <f>IF(AND(ISNUMBER(L4045),L4045&gt;0,L4045&lt;1000000),"OK","REVISAR")</f>
        <v>0</v>
      </c>
      <c r="X4045" s="3">
        <f>IF(AND(ISNUMBER(K4045),ISNUMBER(L4045),ISNUMBER(M4045),ISNUMBER(N4045)),IF(ABS(N4045-(K4045*L4045*(1-M4045/100)))&gt;1,"REVISAR","OK"),"REVISAR")</f>
        <v>0</v>
      </c>
      <c r="Y4045" s="3">
        <f>IF(AND(ISNUMBER(SEARCH("@",E4045)),ISNUMBER(SEARCH(".",E4045))),"OK","REVISAR")</f>
        <v>0</v>
      </c>
      <c r="Z4045" s="3">
        <f>IF(COUNTIF($A$2:$A$5001,A4045)&gt;1,"REVISAR","OK")</f>
        <v>0</v>
      </c>
    </row>
    <row r="4046">
      <c r="A4046" s="3">
        <v>4045</v>
      </c>
      <c r="B4046" s="4">
        <v>45438</v>
      </c>
      <c r="C4046" s="3" t="inlineStr">
        <is>
          <t>María Gómez</t>
        </is>
      </c>
      <c r="D4046" s="3" t="inlineStr">
        <is>
          <t>27436022</t>
        </is>
      </c>
      <c r="E4046" s="3" t="inlineStr">
        <is>
          <t>cliente510@hotmial.com</t>
        </is>
      </c>
      <c r="F4046" s="3" t="inlineStr">
        <is>
          <t>+54 9 2326 158952</t>
        </is>
      </c>
      <c r="G4046" s="3" t="inlineStr">
        <is>
          <t>Buenos Aires</t>
        </is>
      </c>
      <c r="H4046" s="3" t="inlineStr">
        <is>
          <t>Córdoba</t>
        </is>
      </c>
      <c r="I4046" s="3" t="inlineStr">
        <is>
          <t>Auriculares Bluetooth</t>
        </is>
      </c>
      <c r="K4046" s="3">
        <v>7</v>
      </c>
      <c r="L4046" s="5">
        <v>69555.87</v>
      </c>
      <c r="M4046" s="3">
        <v>0</v>
      </c>
      <c r="N4046" s="5">
        <v>-1</v>
      </c>
      <c r="O4046" s="3" t="inlineStr">
        <is>
          <t>Efectivo</t>
        </is>
      </c>
      <c r="P4046" s="3" t="inlineStr">
        <is>
          <t>Admin</t>
        </is>
      </c>
      <c r="Q4046" s="3" t="inlineStr">
        <is>
          <t>Norte</t>
        </is>
      </c>
      <c r="R4046" s="3" t="inlineStr">
        <is>
          <t>En camino</t>
        </is>
      </c>
      <c r="S4046" s="3" t="inlineStr">
        <is>
          <t>OK</t>
        </is>
      </c>
      <c r="T4046" s="3">
        <f>IF(COUNTA(A4046:S4046)&lt;19,"REVISAR","OK")</f>
        <v>0</v>
      </c>
      <c r="U4046" s="3">
        <f>IF(ISNUMBER(B4046),"OK","REVISAR")</f>
        <v>0</v>
      </c>
      <c r="V4046" s="3">
        <f>IF(AND(ISNUMBER(K4046),K4046&gt;0,K4046&lt;50),"OK","REVISAR")</f>
        <v>0</v>
      </c>
      <c r="W4046" s="3">
        <f>IF(AND(ISNUMBER(L4046),L4046&gt;0,L4046&lt;1000000),"OK","REVISAR")</f>
        <v>0</v>
      </c>
      <c r="X4046" s="3">
        <f>IF(AND(ISNUMBER(K4046),ISNUMBER(L4046),ISNUMBER(M4046),ISNUMBER(N4046)),IF(ABS(N4046-(K4046*L4046*(1-M4046/100)))&gt;1,"REVISAR","OK"),"REVISAR")</f>
        <v>0</v>
      </c>
      <c r="Y4046" s="3">
        <f>IF(AND(ISNUMBER(SEARCH("@",E4046)),ISNUMBER(SEARCH(".",E4046))),"OK","REVISAR")</f>
        <v>0</v>
      </c>
      <c r="Z4046" s="3">
        <f>IF(COUNTIF($A$2:$A$5001,A4046)&gt;1,"REVISAR","OK")</f>
        <v>0</v>
      </c>
    </row>
    <row r="4047">
      <c r="A4047" s="3">
        <v>4046</v>
      </c>
      <c r="B4047" s="4">
        <v>45657</v>
      </c>
      <c r="D4047" s="3" t="inlineStr">
        <is>
          <t>40558311</t>
        </is>
      </c>
      <c r="E4047" s="3" t="inlineStr">
        <is>
          <t>cliente455@gmai.com</t>
        </is>
      </c>
      <c r="F4047" s="3" t="inlineStr">
        <is>
          <t>+54 9 2326 247189</t>
        </is>
      </c>
      <c r="G4047" s="3" t="inlineStr">
        <is>
          <t>Capital Federal</t>
        </is>
      </c>
      <c r="H4047" s="3" t="inlineStr">
        <is>
          <t>CABA</t>
        </is>
      </c>
      <c r="I4047" s="3" t="inlineStr">
        <is>
          <t>Memoria RAM 8GB</t>
        </is>
      </c>
      <c r="J4047" s="3" t="inlineStr">
        <is>
          <t>Periféricos</t>
        </is>
      </c>
      <c r="K4047" s="3">
        <v>4</v>
      </c>
      <c r="L4047" s="5">
        <v>142052.65</v>
      </c>
      <c r="M4047" s="3">
        <v>5</v>
      </c>
      <c r="N4047" s="5">
        <v>539800.0699999999</v>
      </c>
      <c r="O4047" s="3" t="inlineStr">
        <is>
          <t>Tarjeta Débito</t>
        </is>
      </c>
      <c r="P4047" s="3" t="inlineStr">
        <is>
          <t>Benjamín</t>
        </is>
      </c>
      <c r="Q4047" s="3" t="inlineStr">
        <is>
          <t>Local 1</t>
        </is>
      </c>
      <c r="R4047" s="3" t="inlineStr">
        <is>
          <t>Entregado</t>
        </is>
      </c>
      <c r="S4047" s="3" t="inlineStr">
        <is>
          <t>Duplicado probable</t>
        </is>
      </c>
      <c r="T4047" s="3">
        <f>IF(COUNTA(A4047:S4047)&lt;19,"REVISAR","OK")</f>
        <v>0</v>
      </c>
      <c r="U4047" s="3">
        <f>IF(ISNUMBER(B4047),"OK","REVISAR")</f>
        <v>0</v>
      </c>
      <c r="V4047" s="3">
        <f>IF(AND(ISNUMBER(K4047),K4047&gt;0,K4047&lt;50),"OK","REVISAR")</f>
        <v>0</v>
      </c>
      <c r="W4047" s="3">
        <f>IF(AND(ISNUMBER(L4047),L4047&gt;0,L4047&lt;1000000),"OK","REVISAR")</f>
        <v>0</v>
      </c>
      <c r="X4047" s="3">
        <f>IF(AND(ISNUMBER(K4047),ISNUMBER(L4047),ISNUMBER(M4047),ISNUMBER(N4047)),IF(ABS(N4047-(K4047*L4047*(1-M4047/100)))&gt;1,"REVISAR","OK"),"REVISAR")</f>
        <v>0</v>
      </c>
      <c r="Y4047" s="3">
        <f>IF(AND(ISNUMBER(SEARCH("@",E4047)),ISNUMBER(SEARCH(".",E4047))),"OK","REVISAR")</f>
        <v>0</v>
      </c>
      <c r="Z4047" s="3">
        <f>IF(COUNTIF($A$2:$A$5001,A4047)&gt;1,"REVISAR","OK")</f>
        <v>0</v>
      </c>
    </row>
    <row r="4048">
      <c r="A4048" s="3">
        <v>4047</v>
      </c>
      <c r="B4048" s="4" t="inlineStr">
        <is>
          <t>sin fecha</t>
        </is>
      </c>
      <c r="C4048" s="3" t="inlineStr">
        <is>
          <t>Pedro Sánchez</t>
        </is>
      </c>
      <c r="D4048" s="3" t="inlineStr">
        <is>
          <t>30179880</t>
        </is>
      </c>
      <c r="E4048" s="3" t="inlineStr">
        <is>
          <t>cliente555@gmai.com</t>
        </is>
      </c>
      <c r="F4048" s="3" t="inlineStr">
        <is>
          <t>+54 9 2326 773950</t>
        </is>
      </c>
      <c r="G4048" s="3" t="inlineStr">
        <is>
          <t>Bs As</t>
        </is>
      </c>
      <c r="H4048" s="3" t="inlineStr">
        <is>
          <t>Bs.As</t>
        </is>
      </c>
      <c r="I4048" s="3" t="inlineStr">
        <is>
          <t>Webcam HD</t>
        </is>
      </c>
      <c r="J4048" s="3" t="inlineStr">
        <is>
          <t>perifericos</t>
        </is>
      </c>
      <c r="K4048" s="3">
        <v>8</v>
      </c>
      <c r="L4048" s="5">
        <v>137477.63</v>
      </c>
      <c r="M4048" s="3">
        <v>5</v>
      </c>
      <c r="N4048" s="5">
        <v>1044829.99</v>
      </c>
      <c r="O4048" s="3" t="inlineStr">
        <is>
          <t>transf</t>
        </is>
      </c>
      <c r="Q4048" s="3" t="inlineStr">
        <is>
          <t>Sucursal Centro</t>
        </is>
      </c>
      <c r="R4048" s="3" t="inlineStr">
        <is>
          <t>Cancelado</t>
        </is>
      </c>
      <c r="T4048" s="3">
        <f>IF(COUNTA(A4048:S4048)&lt;19,"REVISAR","OK")</f>
        <v>0</v>
      </c>
      <c r="U4048" s="3">
        <f>IF(ISNUMBER(B4048),"OK","REVISAR")</f>
        <v>0</v>
      </c>
      <c r="V4048" s="3">
        <f>IF(AND(ISNUMBER(K4048),K4048&gt;0,K4048&lt;50),"OK","REVISAR")</f>
        <v>0</v>
      </c>
      <c r="W4048" s="3">
        <f>IF(AND(ISNUMBER(L4048),L4048&gt;0,L4048&lt;1000000),"OK","REVISAR")</f>
        <v>0</v>
      </c>
      <c r="X4048" s="3">
        <f>IF(AND(ISNUMBER(K4048),ISNUMBER(L4048),ISNUMBER(M4048),ISNUMBER(N4048)),IF(ABS(N4048-(K4048*L4048*(1-M4048/100)))&gt;1,"REVISAR","OK"),"REVISAR")</f>
        <v>0</v>
      </c>
      <c r="Y4048" s="3">
        <f>IF(AND(ISNUMBER(SEARCH("@",E4048)),ISNUMBER(SEARCH(".",E4048))),"OK","REVISAR")</f>
        <v>0</v>
      </c>
      <c r="Z4048" s="3">
        <f>IF(COUNTIF($A$2:$A$5001,A4048)&gt;1,"REVISAR","OK")</f>
        <v>0</v>
      </c>
    </row>
    <row r="4049">
      <c r="A4049" s="3">
        <v>4048</v>
      </c>
      <c r="B4049" s="4">
        <v>45614</v>
      </c>
      <c r="C4049" s="3" t="inlineStr">
        <is>
          <t>Valentina Díaz</t>
        </is>
      </c>
      <c r="D4049" s="3" t="inlineStr">
        <is>
          <t>45308509</t>
        </is>
      </c>
      <c r="E4049" s="3" t="inlineStr">
        <is>
          <t>cliente231@outlook.com</t>
        </is>
      </c>
      <c r="F4049" s="3" t="inlineStr">
        <is>
          <t>+54 9 2326 796923</t>
        </is>
      </c>
      <c r="H4049" s="3" t="inlineStr">
        <is>
          <t>CABA</t>
        </is>
      </c>
      <c r="I4049" s="3" t="inlineStr">
        <is>
          <t>Disco SSD 480GB</t>
        </is>
      </c>
      <c r="J4049" s="3" t="inlineStr">
        <is>
          <t>Accesorios</t>
        </is>
      </c>
      <c r="K4049" s="3">
        <v>150</v>
      </c>
      <c r="L4049" s="5">
        <v>88949.02</v>
      </c>
      <c r="M4049" s="3">
        <v>0</v>
      </c>
      <c r="N4049" s="5">
        <v>-1</v>
      </c>
      <c r="O4049" s="3" t="inlineStr">
        <is>
          <t>Cheque</t>
        </is>
      </c>
      <c r="P4049" s="3" t="inlineStr">
        <is>
          <t>Isaías</t>
        </is>
      </c>
      <c r="R4049" s="3" t="inlineStr">
        <is>
          <t>entregado</t>
        </is>
      </c>
      <c r="S4049" s="3" t="inlineStr">
        <is>
          <t>OK</t>
        </is>
      </c>
      <c r="T4049" s="3">
        <f>IF(COUNTA(A4049:S4049)&lt;19,"REVISAR","OK")</f>
        <v>0</v>
      </c>
      <c r="U4049" s="3">
        <f>IF(ISNUMBER(B4049),"OK","REVISAR")</f>
        <v>0</v>
      </c>
      <c r="V4049" s="3">
        <f>IF(AND(ISNUMBER(K4049),K4049&gt;0,K4049&lt;50),"OK","REVISAR")</f>
        <v>0</v>
      </c>
      <c r="W4049" s="3">
        <f>IF(AND(ISNUMBER(L4049),L4049&gt;0,L4049&lt;1000000),"OK","REVISAR")</f>
        <v>0</v>
      </c>
      <c r="X4049" s="3">
        <f>IF(AND(ISNUMBER(K4049),ISNUMBER(L4049),ISNUMBER(M4049),ISNUMBER(N4049)),IF(ABS(N4049-(K4049*L4049*(1-M4049/100)))&gt;1,"REVISAR","OK"),"REVISAR")</f>
        <v>0</v>
      </c>
      <c r="Y4049" s="3">
        <f>IF(AND(ISNUMBER(SEARCH("@",E4049)),ISNUMBER(SEARCH(".",E4049))),"OK","REVISAR")</f>
        <v>0</v>
      </c>
      <c r="Z4049" s="3">
        <f>IF(COUNTIF($A$2:$A$5001,A4049)&gt;1,"REVISAR","OK")</f>
        <v>0</v>
      </c>
    </row>
    <row r="4050">
      <c r="A4050" s="3">
        <v>4049</v>
      </c>
      <c r="B4050" s="4" t="inlineStr">
        <is>
          <t>31/02/2025</t>
        </is>
      </c>
      <c r="C4050" s="3" t="inlineStr">
        <is>
          <t>Martín Fernández</t>
        </is>
      </c>
      <c r="D4050" s="3" t="inlineStr">
        <is>
          <t>35124487</t>
        </is>
      </c>
      <c r="E4050" s="3" t="inlineStr">
        <is>
          <t>cliente784@gmai.com</t>
        </is>
      </c>
      <c r="F4050" s="3" t="inlineStr">
        <is>
          <t>+54 9 2326 680355</t>
        </is>
      </c>
      <c r="G4050" s="3" t="inlineStr">
        <is>
          <t>Mendoza</t>
        </is>
      </c>
      <c r="H4050" s="3" t="inlineStr">
        <is>
          <t>buenos aires</t>
        </is>
      </c>
      <c r="I4050" s="3" t="inlineStr">
        <is>
          <t>Mouse gamer</t>
        </is>
      </c>
      <c r="J4050" s="3" t="inlineStr">
        <is>
          <t>Tecnología</t>
        </is>
      </c>
      <c r="K4050" s="3">
        <v>8</v>
      </c>
      <c r="L4050" s="5">
        <v>39810.15</v>
      </c>
      <c r="M4050" s="3">
        <v>0</v>
      </c>
      <c r="N4050" s="5">
        <v>-1</v>
      </c>
      <c r="P4050" s="3" t="inlineStr">
        <is>
          <t>admin</t>
        </is>
      </c>
      <c r="Q4050" s="3" t="inlineStr">
        <is>
          <t>local 1</t>
        </is>
      </c>
      <c r="R4050" s="3" t="inlineStr">
        <is>
          <t>Cancelado</t>
        </is>
      </c>
      <c r="S4050" s="3" t="inlineStr">
        <is>
          <t>Precio cargado manualmente</t>
        </is>
      </c>
      <c r="T4050" s="3">
        <f>IF(COUNTA(A4050:S4050)&lt;19,"REVISAR","OK")</f>
        <v>0</v>
      </c>
      <c r="U4050" s="3">
        <f>IF(ISNUMBER(B4050),"OK","REVISAR")</f>
        <v>0</v>
      </c>
      <c r="V4050" s="3">
        <f>IF(AND(ISNUMBER(K4050),K4050&gt;0,K4050&lt;50),"OK","REVISAR")</f>
        <v>0</v>
      </c>
      <c r="W4050" s="3">
        <f>IF(AND(ISNUMBER(L4050),L4050&gt;0,L4050&lt;1000000),"OK","REVISAR")</f>
        <v>0</v>
      </c>
      <c r="X4050" s="3">
        <f>IF(AND(ISNUMBER(K4050),ISNUMBER(L4050),ISNUMBER(M4050),ISNUMBER(N4050)),IF(ABS(N4050-(K4050*L4050*(1-M4050/100)))&gt;1,"REVISAR","OK"),"REVISAR")</f>
        <v>0</v>
      </c>
      <c r="Y4050" s="3">
        <f>IF(AND(ISNUMBER(SEARCH("@",E4050)),ISNUMBER(SEARCH(".",E4050))),"OK","REVISAR")</f>
        <v>0</v>
      </c>
      <c r="Z4050" s="3">
        <f>IF(COUNTIF($A$2:$A$5001,A4050)&gt;1,"REVISAR","OK")</f>
        <v>0</v>
      </c>
    </row>
    <row r="4051">
      <c r="A4051" s="3">
        <v>4050</v>
      </c>
      <c r="B4051" s="4">
        <v>45548</v>
      </c>
      <c r="C4051" s="3" t="inlineStr">
        <is>
          <t>Martín Fernández</t>
        </is>
      </c>
      <c r="D4051" s="3" t="inlineStr">
        <is>
          <t>31832951</t>
        </is>
      </c>
      <c r="E4051" s="3" t="inlineStr">
        <is>
          <t>cliente408@gmail.com</t>
        </is>
      </c>
      <c r="F4051" s="3" t="inlineStr">
        <is>
          <t>+54 9 2326 348655</t>
        </is>
      </c>
      <c r="G4051" s="3" t="inlineStr">
        <is>
          <t>san antonio de areco</t>
        </is>
      </c>
      <c r="H4051" s="3" t="inlineStr">
        <is>
          <t>Córdoba</t>
        </is>
      </c>
      <c r="I4051" s="3" t="inlineStr">
        <is>
          <t>Silla gamer</t>
        </is>
      </c>
      <c r="J4051" s="3" t="inlineStr">
        <is>
          <t>Tecnologia</t>
        </is>
      </c>
      <c r="K4051" s="3">
        <v>4</v>
      </c>
      <c r="L4051" s="5">
        <v>41735.96</v>
      </c>
      <c r="M4051" s="3" t="inlineStr">
        <is>
          <t>sin descuento</t>
        </is>
      </c>
      <c r="N4051" s="5" t="inlineStr">
        <is>
          <t>mal calculado</t>
        </is>
      </c>
      <c r="O4051" s="3" t="inlineStr">
        <is>
          <t>Tarjeta Crédito</t>
        </is>
      </c>
      <c r="Q4051" s="3" t="inlineStr">
        <is>
          <t>Norte</t>
        </is>
      </c>
      <c r="S4051" s="3" t="inlineStr">
        <is>
          <t>sin observaciones</t>
        </is>
      </c>
      <c r="T4051" s="3">
        <f>IF(COUNTA(A4051:S4051)&lt;19,"REVISAR","OK")</f>
        <v>0</v>
      </c>
      <c r="U4051" s="3">
        <f>IF(ISNUMBER(B4051),"OK","REVISAR")</f>
        <v>0</v>
      </c>
      <c r="V4051" s="3">
        <f>IF(AND(ISNUMBER(K4051),K4051&gt;0,K4051&lt;50),"OK","REVISAR")</f>
        <v>0</v>
      </c>
      <c r="W4051" s="3">
        <f>IF(AND(ISNUMBER(L4051),L4051&gt;0,L4051&lt;1000000),"OK","REVISAR")</f>
        <v>0</v>
      </c>
      <c r="X4051" s="3">
        <f>IF(AND(ISNUMBER(K4051),ISNUMBER(L4051),ISNUMBER(M4051),ISNUMBER(N4051)),IF(ABS(N4051-(K4051*L4051*(1-M4051/100)))&gt;1,"REVISAR","OK"),"REVISAR")</f>
        <v>0</v>
      </c>
      <c r="Y4051" s="3">
        <f>IF(AND(ISNUMBER(SEARCH("@",E4051)),ISNUMBER(SEARCH(".",E4051))),"OK","REVISAR")</f>
        <v>0</v>
      </c>
      <c r="Z4051" s="3">
        <f>IF(COUNTIF($A$2:$A$5001,A4051)&gt;1,"REVISAR","OK")</f>
        <v>0</v>
      </c>
    </row>
    <row r="4052">
      <c r="A4052" s="3">
        <v>4051</v>
      </c>
      <c r="B4052" s="4">
        <v>45359</v>
      </c>
      <c r="C4052" s="3" t="inlineStr">
        <is>
          <t>Pedro Sánchez</t>
        </is>
      </c>
      <c r="D4052" s="3" t="inlineStr">
        <is>
          <t>25392528</t>
        </is>
      </c>
      <c r="E4052" s="3" t="inlineStr">
        <is>
          <t>cliente423@yahoo.com</t>
        </is>
      </c>
      <c r="F4052" s="3" t="inlineStr">
        <is>
          <t>+54 9 2326 983809</t>
        </is>
      </c>
      <c r="G4052" s="3" t="inlineStr">
        <is>
          <t>Rosario</t>
        </is>
      </c>
      <c r="H4052" s="3" t="inlineStr">
        <is>
          <t>CABA</t>
        </is>
      </c>
      <c r="I4052" s="3" t="inlineStr">
        <is>
          <t>Teclado mecánico</t>
        </is>
      </c>
      <c r="J4052" s="3" t="inlineStr">
        <is>
          <t>Sin categoria</t>
        </is>
      </c>
      <c r="K4052" s="3">
        <v>1</v>
      </c>
      <c r="L4052" s="5">
        <v>141314.68</v>
      </c>
      <c r="M4052" s="3">
        <v>20</v>
      </c>
      <c r="N4052" s="5">
        <v>0</v>
      </c>
      <c r="O4052" s="3" t="inlineStr">
        <is>
          <t>Tarjeta Crédito</t>
        </is>
      </c>
      <c r="Q4052" s="3" t="inlineStr">
        <is>
          <t>Online</t>
        </is>
      </c>
      <c r="S4052" s="3" t="inlineStr">
        <is>
          <t>Cliente reclama demora</t>
        </is>
      </c>
      <c r="T4052" s="3">
        <f>IF(COUNTA(A4052:S4052)&lt;19,"REVISAR","OK")</f>
        <v>0</v>
      </c>
      <c r="U4052" s="3">
        <f>IF(ISNUMBER(B4052),"OK","REVISAR")</f>
        <v>0</v>
      </c>
      <c r="V4052" s="3">
        <f>IF(AND(ISNUMBER(K4052),K4052&gt;0,K4052&lt;50),"OK","REVISAR")</f>
        <v>0</v>
      </c>
      <c r="W4052" s="3">
        <f>IF(AND(ISNUMBER(L4052),L4052&gt;0,L4052&lt;1000000),"OK","REVISAR")</f>
        <v>0</v>
      </c>
      <c r="X4052" s="3">
        <f>IF(AND(ISNUMBER(K4052),ISNUMBER(L4052),ISNUMBER(M4052),ISNUMBER(N4052)),IF(ABS(N4052-(K4052*L4052*(1-M4052/100)))&gt;1,"REVISAR","OK"),"REVISAR")</f>
        <v>0</v>
      </c>
      <c r="Y4052" s="3">
        <f>IF(AND(ISNUMBER(SEARCH("@",E4052)),ISNUMBER(SEARCH(".",E4052))),"OK","REVISAR")</f>
        <v>0</v>
      </c>
      <c r="Z4052" s="3">
        <f>IF(COUNTIF($A$2:$A$5001,A4052)&gt;1,"REVISAR","OK")</f>
        <v>0</v>
      </c>
    </row>
    <row r="4053">
      <c r="A4053" s="3">
        <v>4052</v>
      </c>
      <c r="B4053" s="4">
        <v>45437</v>
      </c>
      <c r="D4053" s="3" t="inlineStr">
        <is>
          <t>22592158</t>
        </is>
      </c>
      <c r="E4053" s="3" t="inlineStr">
        <is>
          <t>CLIENTE691@YAHOO.COM</t>
        </is>
      </c>
      <c r="F4053" s="3" t="inlineStr">
        <is>
          <t>+54 9 2326 653226</t>
        </is>
      </c>
      <c r="G4053" s="3" t="inlineStr">
        <is>
          <t>Cordoba</t>
        </is>
      </c>
      <c r="H4053" s="3" t="inlineStr">
        <is>
          <t>Córdoba</t>
        </is>
      </c>
      <c r="I4053" s="3" t="inlineStr">
        <is>
          <t>Memoria RAM 8GB</t>
        </is>
      </c>
      <c r="J4053" s="3" t="inlineStr">
        <is>
          <t>Periféricos</t>
        </is>
      </c>
      <c r="K4053" s="3">
        <v>1</v>
      </c>
      <c r="L4053" s="5">
        <v>0</v>
      </c>
      <c r="M4053" s="3">
        <v>0</v>
      </c>
      <c r="N4053" s="5">
        <v>0</v>
      </c>
      <c r="O4053" s="3" t="inlineStr">
        <is>
          <t>Cheque</t>
        </is>
      </c>
      <c r="P4053" s="3" t="inlineStr">
        <is>
          <t>Lucas</t>
        </is>
      </c>
      <c r="Q4053" s="3" t="inlineStr">
        <is>
          <t>online</t>
        </is>
      </c>
      <c r="R4053" s="3" t="inlineStr">
        <is>
          <t>pendiente</t>
        </is>
      </c>
      <c r="S4053" s="3" t="inlineStr">
        <is>
          <t>Producto sin stock</t>
        </is>
      </c>
      <c r="T4053" s="3">
        <f>IF(COUNTA(A4053:S4053)&lt;19,"REVISAR","OK")</f>
        <v>0</v>
      </c>
      <c r="U4053" s="3">
        <f>IF(ISNUMBER(B4053),"OK","REVISAR")</f>
        <v>0</v>
      </c>
      <c r="V4053" s="3">
        <f>IF(AND(ISNUMBER(K4053),K4053&gt;0,K4053&lt;50),"OK","REVISAR")</f>
        <v>0</v>
      </c>
      <c r="W4053" s="3">
        <f>IF(AND(ISNUMBER(L4053),L4053&gt;0,L4053&lt;1000000),"OK","REVISAR")</f>
        <v>0</v>
      </c>
      <c r="X4053" s="3">
        <f>IF(AND(ISNUMBER(K4053),ISNUMBER(L4053),ISNUMBER(M4053),ISNUMBER(N4053)),IF(ABS(N4053-(K4053*L4053*(1-M4053/100)))&gt;1,"REVISAR","OK"),"REVISAR")</f>
        <v>0</v>
      </c>
      <c r="Y4053" s="3">
        <f>IF(AND(ISNUMBER(SEARCH("@",E4053)),ISNUMBER(SEARCH(".",E4053))),"OK","REVISAR")</f>
        <v>0</v>
      </c>
      <c r="Z4053" s="3">
        <f>IF(COUNTIF($A$2:$A$5001,A4053)&gt;1,"REVISAR","OK")</f>
        <v>0</v>
      </c>
    </row>
    <row r="4054">
      <c r="A4054" s="3">
        <v>4053</v>
      </c>
      <c r="B4054" s="4">
        <v>45659</v>
      </c>
      <c r="C4054" s="3" t="inlineStr">
        <is>
          <t>Camila Torres</t>
        </is>
      </c>
      <c r="D4054" s="3" t="inlineStr">
        <is>
          <t>36894769</t>
        </is>
      </c>
      <c r="E4054" s="3" t="inlineStr">
        <is>
          <t>cliente834@gmail.com</t>
        </is>
      </c>
      <c r="F4054" s="3" t="inlineStr">
        <is>
          <t>+54 9 2326 903553</t>
        </is>
      </c>
      <c r="G4054" s="3" t="inlineStr">
        <is>
          <t>Córdoba</t>
        </is>
      </c>
      <c r="H4054" s="3" t="inlineStr">
        <is>
          <t>buenos aires</t>
        </is>
      </c>
      <c r="I4054" s="3" t="inlineStr">
        <is>
          <t>Producto desconocido</t>
        </is>
      </c>
      <c r="K4054" s="3">
        <v>4</v>
      </c>
      <c r="L4054" s="5">
        <v>8418.559999999999</v>
      </c>
      <c r="M4054" s="3">
        <v>20</v>
      </c>
      <c r="N4054" s="5">
        <v>26939.39</v>
      </c>
      <c r="O4054" s="3" t="inlineStr">
        <is>
          <t>efectivo</t>
        </is>
      </c>
      <c r="P4054" s="3" t="inlineStr">
        <is>
          <t>Admin</t>
        </is>
      </c>
      <c r="Q4054" s="3" t="inlineStr">
        <is>
          <t>Sucursal Norte</t>
        </is>
      </c>
      <c r="R4054" s="3" t="inlineStr">
        <is>
          <t>Cancelado</t>
        </is>
      </c>
      <c r="S4054" s="3" t="inlineStr">
        <is>
          <t>sin observaciones</t>
        </is>
      </c>
      <c r="T4054" s="3">
        <f>IF(COUNTA(A4054:S4054)&lt;19,"REVISAR","OK")</f>
        <v>0</v>
      </c>
      <c r="U4054" s="3">
        <f>IF(ISNUMBER(B4054),"OK","REVISAR")</f>
        <v>0</v>
      </c>
      <c r="V4054" s="3">
        <f>IF(AND(ISNUMBER(K4054),K4054&gt;0,K4054&lt;50),"OK","REVISAR")</f>
        <v>0</v>
      </c>
      <c r="W4054" s="3">
        <f>IF(AND(ISNUMBER(L4054),L4054&gt;0,L4054&lt;1000000),"OK","REVISAR")</f>
        <v>0</v>
      </c>
      <c r="X4054" s="3">
        <f>IF(AND(ISNUMBER(K4054),ISNUMBER(L4054),ISNUMBER(M4054),ISNUMBER(N4054)),IF(ABS(N4054-(K4054*L4054*(1-M4054/100)))&gt;1,"REVISAR","OK"),"REVISAR")</f>
        <v>0</v>
      </c>
      <c r="Y4054" s="3">
        <f>IF(AND(ISNUMBER(SEARCH("@",E4054)),ISNUMBER(SEARCH(".",E4054))),"OK","REVISAR")</f>
        <v>0</v>
      </c>
      <c r="Z4054" s="3">
        <f>IF(COUNTIF($A$2:$A$5001,A4054)&gt;1,"REVISAR","OK")</f>
        <v>0</v>
      </c>
    </row>
    <row r="4055">
      <c r="A4055" s="3">
        <v>4054</v>
      </c>
      <c r="B4055" s="4">
        <v>45435</v>
      </c>
      <c r="C4055" s="3" t="inlineStr">
        <is>
          <t>Camila Torres</t>
        </is>
      </c>
      <c r="D4055" s="3" t="inlineStr">
        <is>
          <t>44888983</t>
        </is>
      </c>
      <c r="E4055" s="3" t="inlineStr">
        <is>
          <t>cliente516@gmail.com</t>
        </is>
      </c>
      <c r="F4055" s="3" t="inlineStr">
        <is>
          <t>+54 9 2326 929104</t>
        </is>
      </c>
      <c r="G4055" s="3" t="inlineStr">
        <is>
          <t>Areco</t>
        </is>
      </c>
      <c r="H4055" s="3" t="inlineStr">
        <is>
          <t>Santa Fe</t>
        </is>
      </c>
      <c r="I4055" s="3" t="inlineStr">
        <is>
          <t>Webcam HD</t>
        </is>
      </c>
      <c r="J4055" s="3" t="inlineStr">
        <is>
          <t>Tecnologia</t>
        </is>
      </c>
      <c r="K4055" s="3">
        <v>1</v>
      </c>
      <c r="L4055" s="5">
        <v>23135.45</v>
      </c>
      <c r="M4055" s="3">
        <v>25</v>
      </c>
      <c r="N4055" s="5">
        <v>17351.59</v>
      </c>
      <c r="O4055" s="3" t="inlineStr">
        <is>
          <t>transf</t>
        </is>
      </c>
      <c r="P4055" s="3" t="inlineStr">
        <is>
          <t>Lucas</t>
        </is>
      </c>
      <c r="R4055" s="3" t="inlineStr">
        <is>
          <t>En camino</t>
        </is>
      </c>
      <c r="S4055" s="3" t="inlineStr">
        <is>
          <t>Dirección incompleta</t>
        </is>
      </c>
      <c r="T4055" s="3">
        <f>IF(COUNTA(A4055:S4055)&lt;19,"REVISAR","OK")</f>
        <v>0</v>
      </c>
      <c r="U4055" s="3">
        <f>IF(ISNUMBER(B4055),"OK","REVISAR")</f>
        <v>0</v>
      </c>
      <c r="V4055" s="3">
        <f>IF(AND(ISNUMBER(K4055),K4055&gt;0,K4055&lt;50),"OK","REVISAR")</f>
        <v>0</v>
      </c>
      <c r="W4055" s="3">
        <f>IF(AND(ISNUMBER(L4055),L4055&gt;0,L4055&lt;1000000),"OK","REVISAR")</f>
        <v>0</v>
      </c>
      <c r="X4055" s="3">
        <f>IF(AND(ISNUMBER(K4055),ISNUMBER(L4055),ISNUMBER(M4055),ISNUMBER(N4055)),IF(ABS(N4055-(K4055*L4055*(1-M4055/100)))&gt;1,"REVISAR","OK"),"REVISAR")</f>
        <v>0</v>
      </c>
      <c r="Y4055" s="3">
        <f>IF(AND(ISNUMBER(SEARCH("@",E4055)),ISNUMBER(SEARCH(".",E4055))),"OK","REVISAR")</f>
        <v>0</v>
      </c>
      <c r="Z4055" s="3">
        <f>IF(COUNTIF($A$2:$A$5001,A4055)&gt;1,"REVISAR","OK")</f>
        <v>0</v>
      </c>
    </row>
    <row r="4056">
      <c r="A4056" s="3">
        <v>4055</v>
      </c>
      <c r="B4056" s="4">
        <v>45538</v>
      </c>
      <c r="D4056" s="3" t="inlineStr">
        <is>
          <t>36057486</t>
        </is>
      </c>
      <c r="E4056" s="3" t="inlineStr">
        <is>
          <t>cliente489@sinmail</t>
        </is>
      </c>
      <c r="F4056" s="3" t="inlineStr">
        <is>
          <t>+54 9 2326 995975</t>
        </is>
      </c>
      <c r="G4056" s="3" t="inlineStr">
        <is>
          <t>san antonio de areco</t>
        </is>
      </c>
      <c r="I4056" s="3" t="inlineStr">
        <is>
          <t>Teclado mecánico</t>
        </is>
      </c>
      <c r="J4056" s="3" t="inlineStr">
        <is>
          <t>tecnologia</t>
        </is>
      </c>
      <c r="K4056" s="3">
        <v>8</v>
      </c>
      <c r="L4056" s="5">
        <v>130523.66</v>
      </c>
      <c r="M4056" s="3">
        <v>0</v>
      </c>
      <c r="N4056" s="5" t="inlineStr">
        <is>
          <t>mal calculado</t>
        </is>
      </c>
      <c r="O4056" s="3" t="inlineStr">
        <is>
          <t>Mercado Pago</t>
        </is>
      </c>
      <c r="P4056" s="3" t="inlineStr">
        <is>
          <t>Admin</t>
        </is>
      </c>
      <c r="Q4056" s="3" t="inlineStr">
        <is>
          <t>Sucursal Centro</t>
        </is>
      </c>
      <c r="R4056" s="3" t="inlineStr">
        <is>
          <t>entregado</t>
        </is>
      </c>
      <c r="S4056" s="3" t="inlineStr">
        <is>
          <t>sin observaciones</t>
        </is>
      </c>
      <c r="T4056" s="3">
        <f>IF(COUNTA(A4056:S4056)&lt;19,"REVISAR","OK")</f>
        <v>0</v>
      </c>
      <c r="U4056" s="3">
        <f>IF(ISNUMBER(B4056),"OK","REVISAR")</f>
        <v>0</v>
      </c>
      <c r="V4056" s="3">
        <f>IF(AND(ISNUMBER(K4056),K4056&gt;0,K4056&lt;50),"OK","REVISAR")</f>
        <v>0</v>
      </c>
      <c r="W4056" s="3">
        <f>IF(AND(ISNUMBER(L4056),L4056&gt;0,L4056&lt;1000000),"OK","REVISAR")</f>
        <v>0</v>
      </c>
      <c r="X4056" s="3">
        <f>IF(AND(ISNUMBER(K4056),ISNUMBER(L4056),ISNUMBER(M4056),ISNUMBER(N4056)),IF(ABS(N4056-(K4056*L4056*(1-M4056/100)))&gt;1,"REVISAR","OK"),"REVISAR")</f>
        <v>0</v>
      </c>
      <c r="Y4056" s="3">
        <f>IF(AND(ISNUMBER(SEARCH("@",E4056)),ISNUMBER(SEARCH(".",E4056))),"OK","REVISAR")</f>
        <v>0</v>
      </c>
      <c r="Z4056" s="3">
        <f>IF(COUNTIF($A$2:$A$5001,A4056)&gt;1,"REVISAR","OK")</f>
        <v>0</v>
      </c>
    </row>
    <row r="4057">
      <c r="A4057" s="3">
        <v>4056</v>
      </c>
      <c r="B4057" s="4">
        <v>45545</v>
      </c>
      <c r="C4057" s="3" t="inlineStr">
        <is>
          <t>Lucas Rodríguez</t>
        </is>
      </c>
      <c r="D4057" s="3" t="inlineStr">
        <is>
          <t>41506800</t>
        </is>
      </c>
      <c r="E4057" s="3" t="inlineStr">
        <is>
          <t>cliente24@hotmial.com</t>
        </is>
      </c>
      <c r="F4057" s="3" t="inlineStr">
        <is>
          <t>+54 9 2326 341910</t>
        </is>
      </c>
      <c r="G4057" s="3" t="inlineStr">
        <is>
          <t>Córdoba</t>
        </is>
      </c>
      <c r="H4057" s="3" t="inlineStr">
        <is>
          <t>Cordoba</t>
        </is>
      </c>
      <c r="I4057" s="3" t="inlineStr">
        <is>
          <t>Monitor 24</t>
        </is>
      </c>
      <c r="J4057" s="3" t="inlineStr">
        <is>
          <t>Periféricos</t>
        </is>
      </c>
      <c r="K4057" s="3">
        <v>5</v>
      </c>
      <c r="L4057" s="5">
        <v>68359.64999999999</v>
      </c>
      <c r="M4057" s="3">
        <v>0</v>
      </c>
      <c r="N4057" s="5">
        <v>341798.25</v>
      </c>
      <c r="O4057" s="3" t="inlineStr">
        <is>
          <t>Efectivo</t>
        </is>
      </c>
      <c r="Q4057" s="3" t="inlineStr">
        <is>
          <t>Local 1</t>
        </is>
      </c>
      <c r="R4057" s="3" t="inlineStr">
        <is>
          <t>entregado</t>
        </is>
      </c>
      <c r="S4057" s="3" t="inlineStr">
        <is>
          <t>Precio cargado manualmente</t>
        </is>
      </c>
      <c r="T4057" s="3">
        <f>IF(COUNTA(A4057:S4057)&lt;19,"REVISAR","OK")</f>
        <v>0</v>
      </c>
      <c r="U4057" s="3">
        <f>IF(ISNUMBER(B4057),"OK","REVISAR")</f>
        <v>0</v>
      </c>
      <c r="V4057" s="3">
        <f>IF(AND(ISNUMBER(K4057),K4057&gt;0,K4057&lt;50),"OK","REVISAR")</f>
        <v>0</v>
      </c>
      <c r="W4057" s="3">
        <f>IF(AND(ISNUMBER(L4057),L4057&gt;0,L4057&lt;1000000),"OK","REVISAR")</f>
        <v>0</v>
      </c>
      <c r="X4057" s="3">
        <f>IF(AND(ISNUMBER(K4057),ISNUMBER(L4057),ISNUMBER(M4057),ISNUMBER(N4057)),IF(ABS(N4057-(K4057*L4057*(1-M4057/100)))&gt;1,"REVISAR","OK"),"REVISAR")</f>
        <v>0</v>
      </c>
      <c r="Y4057" s="3">
        <f>IF(AND(ISNUMBER(SEARCH("@",E4057)),ISNUMBER(SEARCH(".",E4057))),"OK","REVISAR")</f>
        <v>0</v>
      </c>
      <c r="Z4057" s="3">
        <f>IF(COUNTIF($A$2:$A$5001,A4057)&gt;1,"REVISAR","OK")</f>
        <v>0</v>
      </c>
    </row>
    <row r="4058">
      <c r="A4058" s="3">
        <v>1449</v>
      </c>
      <c r="B4058" s="4" t="inlineStr">
        <is>
          <t>2025/99/01</t>
        </is>
      </c>
      <c r="C4058" s="3" t="inlineStr">
        <is>
          <t>Sofía García</t>
        </is>
      </c>
      <c r="D4058" s="3" t="inlineStr">
        <is>
          <t>34860446</t>
        </is>
      </c>
      <c r="E4058" s="3" t="inlineStr">
        <is>
          <t>cliente625@gmail.com</t>
        </is>
      </c>
      <c r="H4058" s="3" t="inlineStr">
        <is>
          <t>Santa Fe</t>
        </is>
      </c>
      <c r="I4058" s="3" t="inlineStr">
        <is>
          <t>Memoria RAM 8GB</t>
        </is>
      </c>
      <c r="J4058" s="3" t="inlineStr">
        <is>
          <t>Audio</t>
        </is>
      </c>
      <c r="K4058" s="3">
        <v>6</v>
      </c>
      <c r="L4058" s="5">
        <v>116874.94</v>
      </c>
      <c r="O4058" s="3" t="inlineStr">
        <is>
          <t>Tarjeta Débito</t>
        </is>
      </c>
      <c r="P4058" s="3" t="inlineStr">
        <is>
          <t>Lucas</t>
        </is>
      </c>
      <c r="R4058" s="3" t="inlineStr">
        <is>
          <t>En camino</t>
        </is>
      </c>
      <c r="T4058" s="3">
        <f>IF(COUNTA(A4058:S4058)&lt;19,"REVISAR","OK")</f>
        <v>0</v>
      </c>
      <c r="U4058" s="3">
        <f>IF(ISNUMBER(B4058),"OK","REVISAR")</f>
        <v>0</v>
      </c>
      <c r="V4058" s="3">
        <f>IF(AND(ISNUMBER(K4058),K4058&gt;0,K4058&lt;50),"OK","REVISAR")</f>
        <v>0</v>
      </c>
      <c r="W4058" s="3">
        <f>IF(AND(ISNUMBER(L4058),L4058&gt;0,L4058&lt;1000000),"OK","REVISAR")</f>
        <v>0</v>
      </c>
      <c r="X4058" s="3">
        <f>IF(AND(ISNUMBER(K4058),ISNUMBER(L4058),ISNUMBER(M4058),ISNUMBER(N4058)),IF(ABS(N4058-(K4058*L4058*(1-M4058/100)))&gt;1,"REVISAR","OK"),"REVISAR")</f>
        <v>0</v>
      </c>
      <c r="Y4058" s="3">
        <f>IF(AND(ISNUMBER(SEARCH("@",E4058)),ISNUMBER(SEARCH(".",E4058))),"OK","REVISAR")</f>
        <v>0</v>
      </c>
      <c r="Z4058" s="3">
        <f>IF(COUNTIF($A$2:$A$5001,A4058)&gt;1,"REVISAR","OK")</f>
        <v>0</v>
      </c>
    </row>
    <row r="4059">
      <c r="A4059" s="3">
        <v>4058</v>
      </c>
      <c r="B4059" s="4">
        <v>45747</v>
      </c>
      <c r="C4059" s="3" t="inlineStr">
        <is>
          <t>Martín Fernández</t>
        </is>
      </c>
      <c r="D4059" s="3" t="inlineStr">
        <is>
          <t>37083244</t>
        </is>
      </c>
      <c r="E4059" s="3" t="inlineStr">
        <is>
          <t>cliente814@hotmail.com</t>
        </is>
      </c>
      <c r="F4059" s="3" t="inlineStr">
        <is>
          <t>+54 9 2326 356355</t>
        </is>
      </c>
      <c r="G4059" s="3" t="inlineStr">
        <is>
          <t>Cordoba</t>
        </is>
      </c>
      <c r="H4059" s="3" t="inlineStr">
        <is>
          <t>Bs.As</t>
        </is>
      </c>
      <c r="K4059" s="3">
        <v>3</v>
      </c>
      <c r="L4059" s="5">
        <v>13454.38</v>
      </c>
      <c r="M4059" s="3">
        <v>0</v>
      </c>
      <c r="O4059" s="3" t="inlineStr">
        <is>
          <t>Tarjeta Crédito</t>
        </is>
      </c>
      <c r="P4059" s="3" t="inlineStr">
        <is>
          <t>admin</t>
        </is>
      </c>
      <c r="Q4059" s="3" t="inlineStr">
        <is>
          <t>Sucursal Centro</t>
        </is>
      </c>
      <c r="R4059" s="3" t="inlineStr">
        <is>
          <t>No aplica</t>
        </is>
      </c>
      <c r="S4059" s="3" t="inlineStr">
        <is>
          <t>OK</t>
        </is>
      </c>
      <c r="T4059" s="3">
        <f>IF(COUNTA(A4059:S4059)&lt;19,"REVISAR","OK")</f>
        <v>0</v>
      </c>
      <c r="U4059" s="3">
        <f>IF(ISNUMBER(B4059),"OK","REVISAR")</f>
        <v>0</v>
      </c>
      <c r="V4059" s="3">
        <f>IF(AND(ISNUMBER(K4059),K4059&gt;0,K4059&lt;50),"OK","REVISAR")</f>
        <v>0</v>
      </c>
      <c r="W4059" s="3">
        <f>IF(AND(ISNUMBER(L4059),L4059&gt;0,L4059&lt;1000000),"OK","REVISAR")</f>
        <v>0</v>
      </c>
      <c r="X4059" s="3">
        <f>IF(AND(ISNUMBER(K4059),ISNUMBER(L4059),ISNUMBER(M4059),ISNUMBER(N4059)),IF(ABS(N4059-(K4059*L4059*(1-M4059/100)))&gt;1,"REVISAR","OK"),"REVISAR")</f>
        <v>0</v>
      </c>
      <c r="Y4059" s="3">
        <f>IF(AND(ISNUMBER(SEARCH("@",E4059)),ISNUMBER(SEARCH(".",E4059))),"OK","REVISAR")</f>
        <v>0</v>
      </c>
      <c r="Z4059" s="3">
        <f>IF(COUNTIF($A$2:$A$5001,A4059)&gt;1,"REVISAR","OK")</f>
        <v>0</v>
      </c>
    </row>
    <row r="4060">
      <c r="A4060" s="3">
        <v>4059</v>
      </c>
      <c r="B4060" s="4">
        <v>45566</v>
      </c>
      <c r="C4060" s="3" t="inlineStr">
        <is>
          <t>Cliente Sin Nombre</t>
        </is>
      </c>
      <c r="D4060" s="3" t="inlineStr">
        <is>
          <t>26927565</t>
        </is>
      </c>
      <c r="E4060" s="3" t="inlineStr">
        <is>
          <t>cliente374@yahoo.com</t>
        </is>
      </c>
      <c r="F4060" s="3" t="inlineStr">
        <is>
          <t>+54 9 2326 759535</t>
        </is>
      </c>
      <c r="H4060" s="3" t="inlineStr">
        <is>
          <t>Córdoba</t>
        </is>
      </c>
      <c r="I4060" s="3" t="inlineStr">
        <is>
          <t>Teclado mecánico</t>
        </is>
      </c>
      <c r="J4060" s="3" t="inlineStr">
        <is>
          <t>Hogar</t>
        </is>
      </c>
      <c r="K4060" s="3">
        <v>2</v>
      </c>
      <c r="L4060" s="5">
        <v>134410.33</v>
      </c>
      <c r="M4060" s="3">
        <v>20</v>
      </c>
      <c r="N4060" s="5">
        <v>215056.53</v>
      </c>
      <c r="O4060" s="3" t="inlineStr">
        <is>
          <t>Tarjeta Crédito</t>
        </is>
      </c>
      <c r="Q4060" s="3" t="inlineStr">
        <is>
          <t>Norte</t>
        </is>
      </c>
      <c r="R4060" s="3" t="inlineStr">
        <is>
          <t>Pendiente</t>
        </is>
      </c>
      <c r="S4060" s="3" t="inlineStr">
        <is>
          <t>Dirección incompleta</t>
        </is>
      </c>
      <c r="T4060" s="3">
        <f>IF(COUNTA(A4060:S4060)&lt;19,"REVISAR","OK")</f>
        <v>0</v>
      </c>
      <c r="U4060" s="3">
        <f>IF(ISNUMBER(B4060),"OK","REVISAR")</f>
        <v>0</v>
      </c>
      <c r="V4060" s="3">
        <f>IF(AND(ISNUMBER(K4060),K4060&gt;0,K4060&lt;50),"OK","REVISAR")</f>
        <v>0</v>
      </c>
      <c r="W4060" s="3">
        <f>IF(AND(ISNUMBER(L4060),L4060&gt;0,L4060&lt;1000000),"OK","REVISAR")</f>
        <v>0</v>
      </c>
      <c r="X4060" s="3">
        <f>IF(AND(ISNUMBER(K4060),ISNUMBER(L4060),ISNUMBER(M4060),ISNUMBER(N4060)),IF(ABS(N4060-(K4060*L4060*(1-M4060/100)))&gt;1,"REVISAR","OK"),"REVISAR")</f>
        <v>0</v>
      </c>
      <c r="Y4060" s="3">
        <f>IF(AND(ISNUMBER(SEARCH("@",E4060)),ISNUMBER(SEARCH(".",E4060))),"OK","REVISAR")</f>
        <v>0</v>
      </c>
      <c r="Z4060" s="3">
        <f>IF(COUNTIF($A$2:$A$5001,A4060)&gt;1,"REVISAR","OK")</f>
        <v>0</v>
      </c>
    </row>
    <row r="4061">
      <c r="A4061" s="3">
        <v>4060</v>
      </c>
      <c r="B4061" s="4">
        <v>45431</v>
      </c>
      <c r="C4061" s="3" t="inlineStr">
        <is>
          <t>Camila Torres</t>
        </is>
      </c>
      <c r="D4061" s="3" t="inlineStr">
        <is>
          <t>28427738</t>
        </is>
      </c>
      <c r="E4061" s="3" t="inlineStr">
        <is>
          <t>cliente607@yahoo.com</t>
        </is>
      </c>
      <c r="F4061" s="3" t="inlineStr">
        <is>
          <t>+54 9 2326 945055</t>
        </is>
      </c>
      <c r="G4061" s="3" t="inlineStr">
        <is>
          <t>Mendoza</t>
        </is>
      </c>
      <c r="H4061" s="3" t="inlineStr">
        <is>
          <t>Cordoba</t>
        </is>
      </c>
      <c r="I4061" s="3" t="inlineStr">
        <is>
          <t>Cable USB-C</t>
        </is>
      </c>
      <c r="K4061" s="3">
        <v>2</v>
      </c>
      <c r="L4061" s="5">
        <v>135076.65</v>
      </c>
      <c r="M4061" s="3">
        <v>0</v>
      </c>
      <c r="N4061" s="5">
        <v>270153.3</v>
      </c>
      <c r="O4061" s="3" t="inlineStr">
        <is>
          <t>Transferencia</t>
        </is>
      </c>
      <c r="P4061" s="3" t="inlineStr">
        <is>
          <t>Isaías</t>
        </is>
      </c>
      <c r="Q4061" s="3" t="inlineStr">
        <is>
          <t>Online</t>
        </is>
      </c>
      <c r="R4061" s="3" t="inlineStr">
        <is>
          <t>entregado</t>
        </is>
      </c>
      <c r="T4061" s="3">
        <f>IF(COUNTA(A4061:S4061)&lt;19,"REVISAR","OK")</f>
        <v>0</v>
      </c>
      <c r="U4061" s="3">
        <f>IF(ISNUMBER(B4061),"OK","REVISAR")</f>
        <v>0</v>
      </c>
      <c r="V4061" s="3">
        <f>IF(AND(ISNUMBER(K4061),K4061&gt;0,K4061&lt;50),"OK","REVISAR")</f>
        <v>0</v>
      </c>
      <c r="W4061" s="3">
        <f>IF(AND(ISNUMBER(L4061),L4061&gt;0,L4061&lt;1000000),"OK","REVISAR")</f>
        <v>0</v>
      </c>
      <c r="X4061" s="3">
        <f>IF(AND(ISNUMBER(K4061),ISNUMBER(L4061),ISNUMBER(M4061),ISNUMBER(N4061)),IF(ABS(N4061-(K4061*L4061*(1-M4061/100)))&gt;1,"REVISAR","OK"),"REVISAR")</f>
        <v>0</v>
      </c>
      <c r="Y4061" s="3">
        <f>IF(AND(ISNUMBER(SEARCH("@",E4061)),ISNUMBER(SEARCH(".",E4061))),"OK","REVISAR")</f>
        <v>0</v>
      </c>
      <c r="Z4061" s="3">
        <f>IF(COUNTIF($A$2:$A$5001,A4061)&gt;1,"REVISAR","OK")</f>
        <v>0</v>
      </c>
    </row>
    <row r="4062">
      <c r="A4062" s="3">
        <v>4061</v>
      </c>
      <c r="B4062" s="4">
        <v>45662</v>
      </c>
      <c r="C4062" s="3" t="inlineStr">
        <is>
          <t>Sofía García</t>
        </is>
      </c>
      <c r="D4062" s="3" t="inlineStr">
        <is>
          <t>28229270</t>
        </is>
      </c>
      <c r="E4062" s="3" t="inlineStr">
        <is>
          <t>cliente366@gmail.com</t>
        </is>
      </c>
      <c r="F4062" s="3" t="inlineStr">
        <is>
          <t>+54 9 2326 633447</t>
        </is>
      </c>
      <c r="G4062" s="3" t="inlineStr">
        <is>
          <t>Córdoba</t>
        </is>
      </c>
      <c r="I4062" s="3" t="inlineStr">
        <is>
          <t>Memoria RAM 8GB</t>
        </is>
      </c>
      <c r="J4062" s="3" t="inlineStr">
        <is>
          <t>Hogar</t>
        </is>
      </c>
      <c r="K4062" s="3">
        <v>4</v>
      </c>
      <c r="L4062" s="5">
        <v>89689.7</v>
      </c>
      <c r="M4062" s="3">
        <v>0</v>
      </c>
      <c r="N4062" s="5">
        <v>358758.8</v>
      </c>
      <c r="O4062" s="3" t="inlineStr">
        <is>
          <t>Transferencia</t>
        </is>
      </c>
      <c r="P4062" s="3" t="inlineStr">
        <is>
          <t>Isaías</t>
        </is>
      </c>
      <c r="Q4062" s="3" t="inlineStr">
        <is>
          <t>Local 1</t>
        </is>
      </c>
      <c r="R4062" s="3" t="inlineStr">
        <is>
          <t>Entregado</t>
        </is>
      </c>
      <c r="S4062" s="3" t="inlineStr">
        <is>
          <t>Duplicado probable</t>
        </is>
      </c>
      <c r="T4062" s="3">
        <f>IF(COUNTA(A4062:S4062)&lt;19,"REVISAR","OK")</f>
        <v>0</v>
      </c>
      <c r="U4062" s="3">
        <f>IF(ISNUMBER(B4062),"OK","REVISAR")</f>
        <v>0</v>
      </c>
      <c r="V4062" s="3">
        <f>IF(AND(ISNUMBER(K4062),K4062&gt;0,K4062&lt;50),"OK","REVISAR")</f>
        <v>0</v>
      </c>
      <c r="W4062" s="3">
        <f>IF(AND(ISNUMBER(L4062),L4062&gt;0,L4062&lt;1000000),"OK","REVISAR")</f>
        <v>0</v>
      </c>
      <c r="X4062" s="3">
        <f>IF(AND(ISNUMBER(K4062),ISNUMBER(L4062),ISNUMBER(M4062),ISNUMBER(N4062)),IF(ABS(N4062-(K4062*L4062*(1-M4062/100)))&gt;1,"REVISAR","OK"),"REVISAR")</f>
        <v>0</v>
      </c>
      <c r="Y4062" s="3">
        <f>IF(AND(ISNUMBER(SEARCH("@",E4062)),ISNUMBER(SEARCH(".",E4062))),"OK","REVISAR")</f>
        <v>0</v>
      </c>
      <c r="Z4062" s="3">
        <f>IF(COUNTIF($A$2:$A$5001,A4062)&gt;1,"REVISAR","OK")</f>
        <v>0</v>
      </c>
    </row>
    <row r="4063">
      <c r="A4063" s="3">
        <v>4062</v>
      </c>
      <c r="B4063" s="4">
        <v>45416</v>
      </c>
      <c r="C4063" s="3" t="inlineStr">
        <is>
          <t>Valentina Díaz</t>
        </is>
      </c>
      <c r="D4063" s="3" t="inlineStr">
        <is>
          <t>36729251</t>
        </is>
      </c>
      <c r="E4063" s="3" t="inlineStr">
        <is>
          <t>cliente810@hotmial.com</t>
        </is>
      </c>
      <c r="F4063" s="3" t="inlineStr">
        <is>
          <t>+54 9 2326 178446</t>
        </is>
      </c>
      <c r="G4063" s="3" t="inlineStr">
        <is>
          <t>Areco</t>
        </is>
      </c>
      <c r="I4063" s="3" t="inlineStr">
        <is>
          <t>Webcam HD</t>
        </is>
      </c>
      <c r="J4063" s="3" t="inlineStr">
        <is>
          <t>Sin categoria</t>
        </is>
      </c>
      <c r="K4063" s="3">
        <v>5</v>
      </c>
      <c r="L4063" s="5">
        <v>65423.65</v>
      </c>
      <c r="M4063" s="3" t="inlineStr">
        <is>
          <t>sin descuento</t>
        </is>
      </c>
      <c r="O4063" s="3" t="inlineStr">
        <is>
          <t>transf</t>
        </is>
      </c>
      <c r="P4063" s="3" t="inlineStr">
        <is>
          <t>Isaías</t>
        </is>
      </c>
      <c r="Q4063" s="3" t="inlineStr">
        <is>
          <t>Sucursal Centro</t>
        </is>
      </c>
      <c r="R4063" s="3" t="inlineStr">
        <is>
          <t>No aplica</t>
        </is>
      </c>
      <c r="T4063" s="3">
        <f>IF(COUNTA(A4063:S4063)&lt;19,"REVISAR","OK")</f>
        <v>0</v>
      </c>
      <c r="U4063" s="3">
        <f>IF(ISNUMBER(B4063),"OK","REVISAR")</f>
        <v>0</v>
      </c>
      <c r="V4063" s="3">
        <f>IF(AND(ISNUMBER(K4063),K4063&gt;0,K4063&lt;50),"OK","REVISAR")</f>
        <v>0</v>
      </c>
      <c r="W4063" s="3">
        <f>IF(AND(ISNUMBER(L4063),L4063&gt;0,L4063&lt;1000000),"OK","REVISAR")</f>
        <v>0</v>
      </c>
      <c r="X4063" s="3">
        <f>IF(AND(ISNUMBER(K4063),ISNUMBER(L4063),ISNUMBER(M4063),ISNUMBER(N4063)),IF(ABS(N4063-(K4063*L4063*(1-M4063/100)))&gt;1,"REVISAR","OK"),"REVISAR")</f>
        <v>0</v>
      </c>
      <c r="Y4063" s="3">
        <f>IF(AND(ISNUMBER(SEARCH("@",E4063)),ISNUMBER(SEARCH(".",E4063))),"OK","REVISAR")</f>
        <v>0</v>
      </c>
      <c r="Z4063" s="3">
        <f>IF(COUNTIF($A$2:$A$5001,A4063)&gt;1,"REVISAR","OK")</f>
        <v>0</v>
      </c>
    </row>
    <row r="4064">
      <c r="A4064" s="3">
        <v>4063</v>
      </c>
      <c r="B4064" s="4">
        <v>45441</v>
      </c>
      <c r="C4064" s="3" t="inlineStr">
        <is>
          <t>Cliente Sin Nombre</t>
        </is>
      </c>
      <c r="D4064" s="3" t="inlineStr">
        <is>
          <t>123</t>
        </is>
      </c>
      <c r="E4064" s="3" t="inlineStr">
        <is>
          <t>cliente775@sinmail</t>
        </is>
      </c>
      <c r="F4064" s="3" t="inlineStr">
        <is>
          <t>+54 9 2326 415212</t>
        </is>
      </c>
      <c r="G4064" s="3" t="inlineStr">
        <is>
          <t>Areco</t>
        </is>
      </c>
      <c r="H4064" s="3" t="inlineStr">
        <is>
          <t>Santa Fe</t>
        </is>
      </c>
      <c r="I4064" s="3" t="inlineStr">
        <is>
          <t>Parlante portátil</t>
        </is>
      </c>
      <c r="J4064" s="3" t="inlineStr">
        <is>
          <t>Accesorios</t>
        </is>
      </c>
      <c r="K4064" s="3">
        <v>6</v>
      </c>
      <c r="L4064" s="5">
        <v>101212.5</v>
      </c>
      <c r="M4064" s="3">
        <v>20</v>
      </c>
      <c r="N4064" s="5">
        <v>485820</v>
      </c>
      <c r="P4064" s="3" t="inlineStr">
        <is>
          <t>Benjamín</t>
        </is>
      </c>
      <c r="Q4064" s="3" t="inlineStr">
        <is>
          <t>Sucursal Norte</t>
        </is>
      </c>
      <c r="R4064" s="3" t="inlineStr">
        <is>
          <t>Pendiente</t>
        </is>
      </c>
      <c r="S4064" s="3" t="inlineStr">
        <is>
          <t>sin observaciones</t>
        </is>
      </c>
      <c r="T4064" s="3">
        <f>IF(COUNTA(A4064:S4064)&lt;19,"REVISAR","OK")</f>
        <v>0</v>
      </c>
      <c r="U4064" s="3">
        <f>IF(ISNUMBER(B4064),"OK","REVISAR")</f>
        <v>0</v>
      </c>
      <c r="V4064" s="3">
        <f>IF(AND(ISNUMBER(K4064),K4064&gt;0,K4064&lt;50),"OK","REVISAR")</f>
        <v>0</v>
      </c>
      <c r="W4064" s="3">
        <f>IF(AND(ISNUMBER(L4064),L4064&gt;0,L4064&lt;1000000),"OK","REVISAR")</f>
        <v>0</v>
      </c>
      <c r="X4064" s="3">
        <f>IF(AND(ISNUMBER(K4064),ISNUMBER(L4064),ISNUMBER(M4064),ISNUMBER(N4064)),IF(ABS(N4064-(K4064*L4064*(1-M4064/100)))&gt;1,"REVISAR","OK"),"REVISAR")</f>
        <v>0</v>
      </c>
      <c r="Y4064" s="3">
        <f>IF(AND(ISNUMBER(SEARCH("@",E4064)),ISNUMBER(SEARCH(".",E4064))),"OK","REVISAR")</f>
        <v>0</v>
      </c>
      <c r="Z4064" s="3">
        <f>IF(COUNTIF($A$2:$A$5001,A4064)&gt;1,"REVISAR","OK")</f>
        <v>0</v>
      </c>
    </row>
    <row r="4065">
      <c r="A4065" s="3">
        <v>4064</v>
      </c>
      <c r="B4065" s="4">
        <v>45418</v>
      </c>
      <c r="C4065" s="3" t="inlineStr">
        <is>
          <t>Cliente Sin Nombre</t>
        </is>
      </c>
      <c r="D4065" s="3" t="inlineStr">
        <is>
          <t>42460723</t>
        </is>
      </c>
      <c r="E4065" s="3" t="inlineStr">
        <is>
          <t>cliente293@outlook.com</t>
        </is>
      </c>
      <c r="F4065" s="3" t="inlineStr">
        <is>
          <t>+54 9 2326 163970</t>
        </is>
      </c>
      <c r="G4065" s="3" t="inlineStr">
        <is>
          <t>san antonio de areco</t>
        </is>
      </c>
      <c r="H4065" s="3" t="inlineStr">
        <is>
          <t>CABA</t>
        </is>
      </c>
      <c r="I4065" s="3" t="inlineStr">
        <is>
          <t>Webcam HD</t>
        </is>
      </c>
      <c r="J4065" s="3" t="inlineStr">
        <is>
          <t>Audio</t>
        </is>
      </c>
      <c r="K4065" s="3">
        <v>1</v>
      </c>
      <c r="L4065" s="5">
        <v>179613.51</v>
      </c>
      <c r="M4065" s="3">
        <v>0</v>
      </c>
      <c r="N4065" s="5">
        <v>179613.51</v>
      </c>
      <c r="O4065" s="3" t="inlineStr">
        <is>
          <t>Mercado Pago</t>
        </is>
      </c>
      <c r="P4065" s="3" t="inlineStr">
        <is>
          <t>Admin</t>
        </is>
      </c>
      <c r="Q4065" s="3" t="inlineStr">
        <is>
          <t>Centro</t>
        </is>
      </c>
      <c r="R4065" s="3" t="inlineStr">
        <is>
          <t>Pendiente</t>
        </is>
      </c>
      <c r="S4065" s="3" t="inlineStr">
        <is>
          <t>Precio cargado manualmente</t>
        </is>
      </c>
      <c r="T4065" s="3">
        <f>IF(COUNTA(A4065:S4065)&lt;19,"REVISAR","OK")</f>
        <v>0</v>
      </c>
      <c r="U4065" s="3">
        <f>IF(ISNUMBER(B4065),"OK","REVISAR")</f>
        <v>0</v>
      </c>
      <c r="V4065" s="3">
        <f>IF(AND(ISNUMBER(K4065),K4065&gt;0,K4065&lt;50),"OK","REVISAR")</f>
        <v>0</v>
      </c>
      <c r="W4065" s="3">
        <f>IF(AND(ISNUMBER(L4065),L4065&gt;0,L4065&lt;1000000),"OK","REVISAR")</f>
        <v>0</v>
      </c>
      <c r="X4065" s="3">
        <f>IF(AND(ISNUMBER(K4065),ISNUMBER(L4065),ISNUMBER(M4065),ISNUMBER(N4065)),IF(ABS(N4065-(K4065*L4065*(1-M4065/100)))&gt;1,"REVISAR","OK"),"REVISAR")</f>
        <v>0</v>
      </c>
      <c r="Y4065" s="3">
        <f>IF(AND(ISNUMBER(SEARCH("@",E4065)),ISNUMBER(SEARCH(".",E4065))),"OK","REVISAR")</f>
        <v>0</v>
      </c>
      <c r="Z4065" s="3">
        <f>IF(COUNTIF($A$2:$A$5001,A4065)&gt;1,"REVISAR","OK")</f>
        <v>0</v>
      </c>
    </row>
    <row r="4066">
      <c r="A4066" s="3">
        <v>4065</v>
      </c>
      <c r="B4066" s="4">
        <v>45646</v>
      </c>
      <c r="C4066" s="3" t="inlineStr">
        <is>
          <t>María Gómez</t>
        </is>
      </c>
      <c r="D4066" s="3" t="inlineStr">
        <is>
          <t>34854793</t>
        </is>
      </c>
      <c r="E4066" s="3" t="inlineStr">
        <is>
          <t>cliente894@outlook.com</t>
        </is>
      </c>
      <c r="F4066" s="3" t="inlineStr">
        <is>
          <t>+54 9 2326 734455</t>
        </is>
      </c>
      <c r="G4066" s="3" t="inlineStr">
        <is>
          <t>Buenos Aires</t>
        </is>
      </c>
      <c r="H4066" s="3" t="inlineStr">
        <is>
          <t>Bs.As</t>
        </is>
      </c>
      <c r="I4066" s="3" t="inlineStr">
        <is>
          <t>Cargador rápido</t>
        </is>
      </c>
      <c r="J4066" s="3" t="inlineStr">
        <is>
          <t>Tecnologia</t>
        </is>
      </c>
      <c r="K4066" s="3">
        <v>2</v>
      </c>
      <c r="L4066" s="5">
        <v>85633.46000000001</v>
      </c>
      <c r="M4066" s="3">
        <v>5</v>
      </c>
      <c r="N4066" s="5">
        <v>162703.57</v>
      </c>
      <c r="O4066" s="3" t="inlineStr">
        <is>
          <t>Cheque</t>
        </is>
      </c>
      <c r="P4066" s="3" t="inlineStr">
        <is>
          <t>admin</t>
        </is>
      </c>
      <c r="Q4066" s="3" t="inlineStr">
        <is>
          <t>Local 1</t>
        </is>
      </c>
      <c r="S4066" s="3" t="inlineStr">
        <is>
          <t>Precio cargado manualmente</t>
        </is>
      </c>
      <c r="T4066" s="3">
        <f>IF(COUNTA(A4066:S4066)&lt;19,"REVISAR","OK")</f>
        <v>0</v>
      </c>
      <c r="U4066" s="3">
        <f>IF(ISNUMBER(B4066),"OK","REVISAR")</f>
        <v>0</v>
      </c>
      <c r="V4066" s="3">
        <f>IF(AND(ISNUMBER(K4066),K4066&gt;0,K4066&lt;50),"OK","REVISAR")</f>
        <v>0</v>
      </c>
      <c r="W4066" s="3">
        <f>IF(AND(ISNUMBER(L4066),L4066&gt;0,L4066&lt;1000000),"OK","REVISAR")</f>
        <v>0</v>
      </c>
      <c r="X4066" s="3">
        <f>IF(AND(ISNUMBER(K4066),ISNUMBER(L4066),ISNUMBER(M4066),ISNUMBER(N4066)),IF(ABS(N4066-(K4066*L4066*(1-M4066/100)))&gt;1,"REVISAR","OK"),"REVISAR")</f>
        <v>0</v>
      </c>
      <c r="Y4066" s="3">
        <f>IF(AND(ISNUMBER(SEARCH("@",E4066)),ISNUMBER(SEARCH(".",E4066))),"OK","REVISAR")</f>
        <v>0</v>
      </c>
      <c r="Z4066" s="3">
        <f>IF(COUNTIF($A$2:$A$5001,A4066)&gt;1,"REVISAR","OK")</f>
        <v>0</v>
      </c>
    </row>
    <row r="4067">
      <c r="A4067" s="3">
        <v>4066</v>
      </c>
      <c r="B4067" s="4">
        <v>45316</v>
      </c>
      <c r="D4067" s="3" t="inlineStr">
        <is>
          <t>24955379</t>
        </is>
      </c>
      <c r="E4067" s="3" t="inlineStr">
        <is>
          <t>cliente698@gmai.com</t>
        </is>
      </c>
      <c r="F4067" s="3" t="inlineStr">
        <is>
          <t>+54 9 2326 239939</t>
        </is>
      </c>
      <c r="G4067" s="3" t="inlineStr">
        <is>
          <t>Areco</t>
        </is>
      </c>
      <c r="H4067" s="3" t="inlineStr">
        <is>
          <t>Cordoba</t>
        </is>
      </c>
      <c r="J4067" s="3" t="inlineStr">
        <is>
          <t>tecnologia</t>
        </is>
      </c>
      <c r="K4067" s="3">
        <v>-3</v>
      </c>
      <c r="L4067" s="5">
        <v>44234.15</v>
      </c>
      <c r="M4067" s="3">
        <v>0</v>
      </c>
      <c r="N4067" s="5">
        <v>-132702.45</v>
      </c>
      <c r="O4067" s="3" t="inlineStr">
        <is>
          <t>Tarjeta Crédito</t>
        </is>
      </c>
      <c r="Q4067" s="3" t="inlineStr">
        <is>
          <t>online</t>
        </is>
      </c>
      <c r="R4067" s="3" t="inlineStr">
        <is>
          <t>entregado</t>
        </is>
      </c>
      <c r="T4067" s="3">
        <f>IF(COUNTA(A4067:S4067)&lt;19,"REVISAR","OK")</f>
        <v>0</v>
      </c>
      <c r="U4067" s="3">
        <f>IF(ISNUMBER(B4067),"OK","REVISAR")</f>
        <v>0</v>
      </c>
      <c r="V4067" s="3">
        <f>IF(AND(ISNUMBER(K4067),K4067&gt;0,K4067&lt;50),"OK","REVISAR")</f>
        <v>0</v>
      </c>
      <c r="W4067" s="3">
        <f>IF(AND(ISNUMBER(L4067),L4067&gt;0,L4067&lt;1000000),"OK","REVISAR")</f>
        <v>0</v>
      </c>
      <c r="X4067" s="3">
        <f>IF(AND(ISNUMBER(K4067),ISNUMBER(L4067),ISNUMBER(M4067),ISNUMBER(N4067)),IF(ABS(N4067-(K4067*L4067*(1-M4067/100)))&gt;1,"REVISAR","OK"),"REVISAR")</f>
        <v>0</v>
      </c>
      <c r="Y4067" s="3">
        <f>IF(AND(ISNUMBER(SEARCH("@",E4067)),ISNUMBER(SEARCH(".",E4067))),"OK","REVISAR")</f>
        <v>0</v>
      </c>
      <c r="Z4067" s="3">
        <f>IF(COUNTIF($A$2:$A$5001,A4067)&gt;1,"REVISAR","OK")</f>
        <v>0</v>
      </c>
    </row>
    <row r="4068">
      <c r="A4068" s="3">
        <v>4067</v>
      </c>
      <c r="B4068" s="4">
        <v>45316</v>
      </c>
      <c r="C4068" s="3" t="inlineStr">
        <is>
          <t>Juan Pérez</t>
        </is>
      </c>
      <c r="D4068" s="3" t="inlineStr">
        <is>
          <t>25440959</t>
        </is>
      </c>
      <c r="E4068" s="3" t="inlineStr">
        <is>
          <t>cliente748@</t>
        </is>
      </c>
      <c r="F4068" s="3" t="inlineStr">
        <is>
          <t>+54 9 2326 558965</t>
        </is>
      </c>
      <c r="G4068" s="3" t="inlineStr">
        <is>
          <t>Buenos Aires</t>
        </is>
      </c>
      <c r="H4068" s="3" t="inlineStr">
        <is>
          <t>buenos aires</t>
        </is>
      </c>
      <c r="I4068" s="3" t="inlineStr">
        <is>
          <t>Webcam HD</t>
        </is>
      </c>
      <c r="J4068" s="3" t="inlineStr">
        <is>
          <t>Computación</t>
        </is>
      </c>
      <c r="K4068" s="3">
        <v>6</v>
      </c>
      <c r="L4068" s="5">
        <v>150894.38</v>
      </c>
      <c r="M4068" s="3">
        <v>25</v>
      </c>
      <c r="N4068" s="5">
        <v>679024.71</v>
      </c>
      <c r="O4068" s="3" t="inlineStr">
        <is>
          <t>MercadoPago</t>
        </is>
      </c>
      <c r="P4068" s="3" t="inlineStr">
        <is>
          <t>Sin vendedor</t>
        </is>
      </c>
      <c r="Q4068" s="3" t="inlineStr">
        <is>
          <t>Centro</t>
        </is>
      </c>
      <c r="R4068" s="3" t="inlineStr">
        <is>
          <t>En camino</t>
        </is>
      </c>
      <c r="T4068" s="3">
        <f>IF(COUNTA(A4068:S4068)&lt;19,"REVISAR","OK")</f>
        <v>0</v>
      </c>
      <c r="U4068" s="3">
        <f>IF(ISNUMBER(B4068),"OK","REVISAR")</f>
        <v>0</v>
      </c>
      <c r="V4068" s="3">
        <f>IF(AND(ISNUMBER(K4068),K4068&gt;0,K4068&lt;50),"OK","REVISAR")</f>
        <v>0</v>
      </c>
      <c r="W4068" s="3">
        <f>IF(AND(ISNUMBER(L4068),L4068&gt;0,L4068&lt;1000000),"OK","REVISAR")</f>
        <v>0</v>
      </c>
      <c r="X4068" s="3">
        <f>IF(AND(ISNUMBER(K4068),ISNUMBER(L4068),ISNUMBER(M4068),ISNUMBER(N4068)),IF(ABS(N4068-(K4068*L4068*(1-M4068/100)))&gt;1,"REVISAR","OK"),"REVISAR")</f>
        <v>0</v>
      </c>
      <c r="Y4068" s="3">
        <f>IF(AND(ISNUMBER(SEARCH("@",E4068)),ISNUMBER(SEARCH(".",E4068))),"OK","REVISAR")</f>
        <v>0</v>
      </c>
      <c r="Z4068" s="3">
        <f>IF(COUNTIF($A$2:$A$5001,A4068)&gt;1,"REVISAR","OK")</f>
        <v>0</v>
      </c>
    </row>
    <row r="4069">
      <c r="A4069" s="3">
        <v>4068</v>
      </c>
      <c r="B4069" s="4">
        <v>45580</v>
      </c>
      <c r="D4069" s="3" t="inlineStr">
        <is>
          <t>28395671</t>
        </is>
      </c>
      <c r="E4069" s="3" t="inlineStr">
        <is>
          <t>cliente622@hotmail.com</t>
        </is>
      </c>
      <c r="F4069" s="3" t="inlineStr">
        <is>
          <t>+54 9 2326 391417</t>
        </is>
      </c>
      <c r="G4069" s="3" t="inlineStr">
        <is>
          <t>Rosario</t>
        </is>
      </c>
      <c r="H4069" s="3" t="inlineStr">
        <is>
          <t>Córdoba</t>
        </is>
      </c>
      <c r="I4069" s="3" t="inlineStr">
        <is>
          <t>Silla gamer</t>
        </is>
      </c>
      <c r="J4069" s="3" t="inlineStr">
        <is>
          <t>Hogar</t>
        </is>
      </c>
      <c r="K4069" s="3">
        <v>6</v>
      </c>
      <c r="L4069" s="5">
        <v>56609.47</v>
      </c>
      <c r="M4069" s="3">
        <v>10</v>
      </c>
      <c r="N4069" s="5">
        <v>305691.14</v>
      </c>
      <c r="O4069" s="3" t="inlineStr">
        <is>
          <t>Cheque</t>
        </is>
      </c>
      <c r="P4069" s="3" t="inlineStr">
        <is>
          <t>Sofía</t>
        </is>
      </c>
      <c r="R4069" s="3" t="inlineStr">
        <is>
          <t>Cancelado</t>
        </is>
      </c>
      <c r="T4069" s="3">
        <f>IF(COUNTA(A4069:S4069)&lt;19,"REVISAR","OK")</f>
        <v>0</v>
      </c>
      <c r="U4069" s="3">
        <f>IF(ISNUMBER(B4069),"OK","REVISAR")</f>
        <v>0</v>
      </c>
      <c r="V4069" s="3">
        <f>IF(AND(ISNUMBER(K4069),K4069&gt;0,K4069&lt;50),"OK","REVISAR")</f>
        <v>0</v>
      </c>
      <c r="W4069" s="3">
        <f>IF(AND(ISNUMBER(L4069),L4069&gt;0,L4069&lt;1000000),"OK","REVISAR")</f>
        <v>0</v>
      </c>
      <c r="X4069" s="3">
        <f>IF(AND(ISNUMBER(K4069),ISNUMBER(L4069),ISNUMBER(M4069),ISNUMBER(N4069)),IF(ABS(N4069-(K4069*L4069*(1-M4069/100)))&gt;1,"REVISAR","OK"),"REVISAR")</f>
        <v>0</v>
      </c>
      <c r="Y4069" s="3">
        <f>IF(AND(ISNUMBER(SEARCH("@",E4069)),ISNUMBER(SEARCH(".",E4069))),"OK","REVISAR")</f>
        <v>0</v>
      </c>
      <c r="Z4069" s="3">
        <f>IF(COUNTIF($A$2:$A$5001,A4069)&gt;1,"REVISAR","OK")</f>
        <v>0</v>
      </c>
    </row>
    <row r="4070">
      <c r="A4070" s="3">
        <v>4069</v>
      </c>
      <c r="B4070" s="4">
        <v>45726</v>
      </c>
      <c r="C4070" s="3" t="inlineStr">
        <is>
          <t>Juan Pérez</t>
        </is>
      </c>
      <c r="D4070" s="3" t="inlineStr">
        <is>
          <t>27263087</t>
        </is>
      </c>
      <c r="E4070" s="3" t="inlineStr">
        <is>
          <t>cliente511@gmail.com</t>
        </is>
      </c>
      <c r="F4070" s="3" t="inlineStr">
        <is>
          <t>+54 9 2326 117823</t>
        </is>
      </c>
      <c r="G4070" s="3" t="inlineStr">
        <is>
          <t>san antonio de areco</t>
        </is>
      </c>
      <c r="I4070" s="3" t="inlineStr">
        <is>
          <t>Auriculares Bluetooth</t>
        </is>
      </c>
      <c r="J4070" s="3" t="inlineStr">
        <is>
          <t>Sin categoria</t>
        </is>
      </c>
      <c r="K4070" s="3">
        <v>5</v>
      </c>
      <c r="L4070" s="5">
        <v>140047.5</v>
      </c>
      <c r="M4070" s="3">
        <v>0</v>
      </c>
      <c r="N4070" s="5">
        <v>700237.5</v>
      </c>
      <c r="O4070" s="3" t="inlineStr">
        <is>
          <t>Transferencia</t>
        </is>
      </c>
      <c r="P4070" s="3" t="inlineStr">
        <is>
          <t>Sin vendedor</t>
        </is>
      </c>
      <c r="Q4070" s="3" t="inlineStr">
        <is>
          <t>Online</t>
        </is>
      </c>
      <c r="R4070" s="3" t="inlineStr">
        <is>
          <t>En camino</t>
        </is>
      </c>
      <c r="S4070" s="3" t="inlineStr">
        <is>
          <t>Cliente reclama demora</t>
        </is>
      </c>
      <c r="T4070" s="3">
        <f>IF(COUNTA(A4070:S4070)&lt;19,"REVISAR","OK")</f>
        <v>0</v>
      </c>
      <c r="U4070" s="3">
        <f>IF(ISNUMBER(B4070),"OK","REVISAR")</f>
        <v>0</v>
      </c>
      <c r="V4070" s="3">
        <f>IF(AND(ISNUMBER(K4070),K4070&gt;0,K4070&lt;50),"OK","REVISAR")</f>
        <v>0</v>
      </c>
      <c r="W4070" s="3">
        <f>IF(AND(ISNUMBER(L4070),L4070&gt;0,L4070&lt;1000000),"OK","REVISAR")</f>
        <v>0</v>
      </c>
      <c r="X4070" s="3">
        <f>IF(AND(ISNUMBER(K4070),ISNUMBER(L4070),ISNUMBER(M4070),ISNUMBER(N4070)),IF(ABS(N4070-(K4070*L4070*(1-M4070/100)))&gt;1,"REVISAR","OK"),"REVISAR")</f>
        <v>0</v>
      </c>
      <c r="Y4070" s="3">
        <f>IF(AND(ISNUMBER(SEARCH("@",E4070)),ISNUMBER(SEARCH(".",E4070))),"OK","REVISAR")</f>
        <v>0</v>
      </c>
      <c r="Z4070" s="3">
        <f>IF(COUNTIF($A$2:$A$5001,A4070)&gt;1,"REVISAR","OK")</f>
        <v>0</v>
      </c>
    </row>
    <row r="4071">
      <c r="A4071" s="3">
        <v>4070</v>
      </c>
      <c r="B4071" s="4">
        <v>45332</v>
      </c>
      <c r="C4071" s="3" t="inlineStr">
        <is>
          <t>Valentina Díaz</t>
        </is>
      </c>
      <c r="D4071" s="3" t="inlineStr">
        <is>
          <t>42227862</t>
        </is>
      </c>
      <c r="E4071" s="3" t="inlineStr">
        <is>
          <t>cliente744@gmail.com</t>
        </is>
      </c>
      <c r="F4071" s="3" t="inlineStr">
        <is>
          <t>+54 9 2326 816018</t>
        </is>
      </c>
      <c r="G4071" s="3" t="inlineStr">
        <is>
          <t>Córdoba</t>
        </is>
      </c>
      <c r="H4071" s="3" t="inlineStr">
        <is>
          <t>Santa Fe</t>
        </is>
      </c>
      <c r="I4071" s="3" t="inlineStr">
        <is>
          <t>Cargador rápido</t>
        </is>
      </c>
      <c r="J4071" s="3" t="inlineStr">
        <is>
          <t>Audio</t>
        </is>
      </c>
      <c r="K4071" s="3">
        <v>4</v>
      </c>
      <c r="L4071" s="5">
        <v>141249.92</v>
      </c>
      <c r="M4071" s="3">
        <v>25</v>
      </c>
      <c r="N4071" s="5">
        <v>423749.76</v>
      </c>
      <c r="O4071" s="3" t="inlineStr">
        <is>
          <t>Mercado Pago</t>
        </is>
      </c>
      <c r="R4071" s="3" t="inlineStr">
        <is>
          <t>pendiente</t>
        </is>
      </c>
      <c r="S4071" s="3" t="inlineStr">
        <is>
          <t>Pago a confirmar</t>
        </is>
      </c>
      <c r="T4071" s="3">
        <f>IF(COUNTA(A4071:S4071)&lt;19,"REVISAR","OK")</f>
        <v>0</v>
      </c>
      <c r="U4071" s="3">
        <f>IF(ISNUMBER(B4071),"OK","REVISAR")</f>
        <v>0</v>
      </c>
      <c r="V4071" s="3">
        <f>IF(AND(ISNUMBER(K4071),K4071&gt;0,K4071&lt;50),"OK","REVISAR")</f>
        <v>0</v>
      </c>
      <c r="W4071" s="3">
        <f>IF(AND(ISNUMBER(L4071),L4071&gt;0,L4071&lt;1000000),"OK","REVISAR")</f>
        <v>0</v>
      </c>
      <c r="X4071" s="3">
        <f>IF(AND(ISNUMBER(K4071),ISNUMBER(L4071),ISNUMBER(M4071),ISNUMBER(N4071)),IF(ABS(N4071-(K4071*L4071*(1-M4071/100)))&gt;1,"REVISAR","OK"),"REVISAR")</f>
        <v>0</v>
      </c>
      <c r="Y4071" s="3">
        <f>IF(AND(ISNUMBER(SEARCH("@",E4071)),ISNUMBER(SEARCH(".",E4071))),"OK","REVISAR")</f>
        <v>0</v>
      </c>
      <c r="Z4071" s="3">
        <f>IF(COUNTIF($A$2:$A$5001,A4071)&gt;1,"REVISAR","OK")</f>
        <v>0</v>
      </c>
    </row>
    <row r="4072">
      <c r="A4072" s="3">
        <v>4071</v>
      </c>
      <c r="B4072" s="4">
        <v>45633</v>
      </c>
      <c r="C4072" s="3" t="inlineStr">
        <is>
          <t>Pedro Sánchez</t>
        </is>
      </c>
      <c r="D4072" s="3" t="inlineStr">
        <is>
          <t>29186209</t>
        </is>
      </c>
      <c r="E4072" s="3" t="inlineStr">
        <is>
          <t>cliente344@outlook.com</t>
        </is>
      </c>
      <c r="F4072" s="3" t="inlineStr">
        <is>
          <t>+54 9 2326 811576</t>
        </is>
      </c>
      <c r="G4072" s="3" t="inlineStr">
        <is>
          <t>Córdoba</t>
        </is>
      </c>
      <c r="H4072" s="3" t="inlineStr">
        <is>
          <t>Mendoza</t>
        </is>
      </c>
      <c r="I4072" s="3" t="inlineStr">
        <is>
          <t>Webcam HD</t>
        </is>
      </c>
      <c r="J4072" s="3" t="inlineStr">
        <is>
          <t>Accesorios</t>
        </is>
      </c>
      <c r="K4072" s="3">
        <v>4</v>
      </c>
      <c r="L4072" s="5">
        <v>47093.87</v>
      </c>
      <c r="M4072" s="3">
        <v>0</v>
      </c>
      <c r="N4072" s="5">
        <v>188375.48</v>
      </c>
      <c r="P4072" s="3" t="inlineStr">
        <is>
          <t>Paul</t>
        </is>
      </c>
      <c r="Q4072" s="3" t="inlineStr">
        <is>
          <t>Centro</t>
        </is>
      </c>
      <c r="R4072" s="3" t="inlineStr">
        <is>
          <t>entregado</t>
        </is>
      </c>
      <c r="S4072" s="3" t="inlineStr">
        <is>
          <t>Precio cargado manualmente</t>
        </is>
      </c>
      <c r="T4072" s="3">
        <f>IF(COUNTA(A4072:S4072)&lt;19,"REVISAR","OK")</f>
        <v>0</v>
      </c>
      <c r="U4072" s="3">
        <f>IF(ISNUMBER(B4072),"OK","REVISAR")</f>
        <v>0</v>
      </c>
      <c r="V4072" s="3">
        <f>IF(AND(ISNUMBER(K4072),K4072&gt;0,K4072&lt;50),"OK","REVISAR")</f>
        <v>0</v>
      </c>
      <c r="W4072" s="3">
        <f>IF(AND(ISNUMBER(L4072),L4072&gt;0,L4072&lt;1000000),"OK","REVISAR")</f>
        <v>0</v>
      </c>
      <c r="X4072" s="3">
        <f>IF(AND(ISNUMBER(K4072),ISNUMBER(L4072),ISNUMBER(M4072),ISNUMBER(N4072)),IF(ABS(N4072-(K4072*L4072*(1-M4072/100)))&gt;1,"REVISAR","OK"),"REVISAR")</f>
        <v>0</v>
      </c>
      <c r="Y4072" s="3">
        <f>IF(AND(ISNUMBER(SEARCH("@",E4072)),ISNUMBER(SEARCH(".",E4072))),"OK","REVISAR")</f>
        <v>0</v>
      </c>
      <c r="Z4072" s="3">
        <f>IF(COUNTIF($A$2:$A$5001,A4072)&gt;1,"REVISAR","OK")</f>
        <v>0</v>
      </c>
    </row>
    <row r="4073">
      <c r="A4073" s="3">
        <v>4072</v>
      </c>
      <c r="B4073" s="4">
        <v>45395</v>
      </c>
      <c r="C4073" s="3" t="inlineStr">
        <is>
          <t>Carlos López</t>
        </is>
      </c>
      <c r="D4073" s="3" t="inlineStr">
        <is>
          <t>32936041</t>
        </is>
      </c>
      <c r="E4073" s="3" t="inlineStr">
        <is>
          <t>cliente290@outlook.com</t>
        </is>
      </c>
      <c r="F4073" s="3" t="inlineStr">
        <is>
          <t>+54 9 2326 694968</t>
        </is>
      </c>
      <c r="G4073" s="3" t="inlineStr">
        <is>
          <t>CABA</t>
        </is>
      </c>
      <c r="H4073" s="3" t="inlineStr">
        <is>
          <t>CABA</t>
        </is>
      </c>
      <c r="I4073" s="3" t="inlineStr">
        <is>
          <t>Mouse gamer</t>
        </is>
      </c>
      <c r="J4073" s="3" t="inlineStr">
        <is>
          <t>Accesorios</t>
        </is>
      </c>
      <c r="K4073" s="3">
        <v>1</v>
      </c>
      <c r="L4073" s="5">
        <v>124893.2</v>
      </c>
      <c r="M4073" s="3">
        <v>10</v>
      </c>
      <c r="N4073" s="5">
        <v>112403.88</v>
      </c>
      <c r="P4073" s="3" t="inlineStr">
        <is>
          <t>Lucas</t>
        </is>
      </c>
      <c r="Q4073" s="3" t="inlineStr">
        <is>
          <t>Local 1</t>
        </is>
      </c>
      <c r="R4073" s="3" t="inlineStr">
        <is>
          <t>entregado</t>
        </is>
      </c>
      <c r="T4073" s="3">
        <f>IF(COUNTA(A4073:S4073)&lt;19,"REVISAR","OK")</f>
        <v>0</v>
      </c>
      <c r="U4073" s="3">
        <f>IF(ISNUMBER(B4073),"OK","REVISAR")</f>
        <v>0</v>
      </c>
      <c r="V4073" s="3">
        <f>IF(AND(ISNUMBER(K4073),K4073&gt;0,K4073&lt;50),"OK","REVISAR")</f>
        <v>0</v>
      </c>
      <c r="W4073" s="3">
        <f>IF(AND(ISNUMBER(L4073),L4073&gt;0,L4073&lt;1000000),"OK","REVISAR")</f>
        <v>0</v>
      </c>
      <c r="X4073" s="3">
        <f>IF(AND(ISNUMBER(K4073),ISNUMBER(L4073),ISNUMBER(M4073),ISNUMBER(N4073)),IF(ABS(N4073-(K4073*L4073*(1-M4073/100)))&gt;1,"REVISAR","OK"),"REVISAR")</f>
        <v>0</v>
      </c>
      <c r="Y4073" s="3">
        <f>IF(AND(ISNUMBER(SEARCH("@",E4073)),ISNUMBER(SEARCH(".",E4073))),"OK","REVISAR")</f>
        <v>0</v>
      </c>
      <c r="Z4073" s="3">
        <f>IF(COUNTIF($A$2:$A$5001,A4073)&gt;1,"REVISAR","OK")</f>
        <v>0</v>
      </c>
    </row>
    <row r="4074">
      <c r="A4074" s="3">
        <v>4073</v>
      </c>
      <c r="B4074" s="4">
        <v>45742</v>
      </c>
      <c r="C4074" s="3" t="inlineStr">
        <is>
          <t>Pedro Sánchez</t>
        </is>
      </c>
      <c r="D4074" s="3" t="inlineStr">
        <is>
          <t>28517728</t>
        </is>
      </c>
      <c r="E4074" s="3" t="inlineStr">
        <is>
          <t>cliente340@hotmail.com</t>
        </is>
      </c>
      <c r="F4074" s="3" t="inlineStr">
        <is>
          <t>+54 9 2326 748482</t>
        </is>
      </c>
      <c r="G4074" s="3" t="inlineStr">
        <is>
          <t>Córdoba</t>
        </is>
      </c>
      <c r="H4074" s="3" t="inlineStr">
        <is>
          <t>Cordoba</t>
        </is>
      </c>
      <c r="I4074" s="3" t="inlineStr">
        <is>
          <t>Parlante portátil</t>
        </is>
      </c>
      <c r="J4074" s="3" t="inlineStr">
        <is>
          <t>perifericos</t>
        </is>
      </c>
      <c r="K4074" s="3">
        <v>4</v>
      </c>
      <c r="L4074" s="5">
        <v>176500.27</v>
      </c>
      <c r="M4074" s="3">
        <v>20</v>
      </c>
      <c r="N4074" s="5">
        <v>564800.86</v>
      </c>
      <c r="O4074" s="3" t="inlineStr">
        <is>
          <t>efectivo</t>
        </is>
      </c>
      <c r="P4074" s="3" t="inlineStr">
        <is>
          <t>Isaías</t>
        </is>
      </c>
      <c r="R4074" s="3" t="inlineStr">
        <is>
          <t>entregado</t>
        </is>
      </c>
      <c r="S4074" s="3" t="inlineStr">
        <is>
          <t>Producto sin stock</t>
        </is>
      </c>
      <c r="T4074" s="3">
        <f>IF(COUNTA(A4074:S4074)&lt;19,"REVISAR","OK")</f>
        <v>0</v>
      </c>
      <c r="U4074" s="3">
        <f>IF(ISNUMBER(B4074),"OK","REVISAR")</f>
        <v>0</v>
      </c>
      <c r="V4074" s="3">
        <f>IF(AND(ISNUMBER(K4074),K4074&gt;0,K4074&lt;50),"OK","REVISAR")</f>
        <v>0</v>
      </c>
      <c r="W4074" s="3">
        <f>IF(AND(ISNUMBER(L4074),L4074&gt;0,L4074&lt;1000000),"OK","REVISAR")</f>
        <v>0</v>
      </c>
      <c r="X4074" s="3">
        <f>IF(AND(ISNUMBER(K4074),ISNUMBER(L4074),ISNUMBER(M4074),ISNUMBER(N4074)),IF(ABS(N4074-(K4074*L4074*(1-M4074/100)))&gt;1,"REVISAR","OK"),"REVISAR")</f>
        <v>0</v>
      </c>
      <c r="Y4074" s="3">
        <f>IF(AND(ISNUMBER(SEARCH("@",E4074)),ISNUMBER(SEARCH(".",E4074))),"OK","REVISAR")</f>
        <v>0</v>
      </c>
      <c r="Z4074" s="3">
        <f>IF(COUNTIF($A$2:$A$5001,A4074)&gt;1,"REVISAR","OK")</f>
        <v>0</v>
      </c>
    </row>
    <row r="4075">
      <c r="A4075" s="3">
        <v>4074</v>
      </c>
      <c r="B4075" s="4">
        <v>45762</v>
      </c>
      <c r="C4075" s="3" t="inlineStr">
        <is>
          <t>Cliente Sin Nombre</t>
        </is>
      </c>
      <c r="D4075" s="3" t="inlineStr">
        <is>
          <t>27870353</t>
        </is>
      </c>
      <c r="E4075" s="3" t="inlineStr">
        <is>
          <t>cliente648@sinmail</t>
        </is>
      </c>
      <c r="F4075" s="3" t="inlineStr">
        <is>
          <t>+54 9 2326 178257</t>
        </is>
      </c>
      <c r="G4075" s="3" t="inlineStr">
        <is>
          <t>Rosario</t>
        </is>
      </c>
      <c r="H4075" s="3" t="inlineStr">
        <is>
          <t>Bs.As</t>
        </is>
      </c>
      <c r="I4075" s="3" t="inlineStr">
        <is>
          <t>Memoria RAM 8GB</t>
        </is>
      </c>
      <c r="J4075" s="3" t="inlineStr">
        <is>
          <t>Hogar</t>
        </is>
      </c>
      <c r="K4075" s="3">
        <v>6</v>
      </c>
      <c r="L4075" s="5">
        <v>122554.93</v>
      </c>
      <c r="M4075" s="3">
        <v>20</v>
      </c>
      <c r="N4075" s="5">
        <v>588263.66</v>
      </c>
      <c r="O4075" s="3" t="inlineStr">
        <is>
          <t>Tarjeta Débito</t>
        </is>
      </c>
      <c r="P4075" s="3" t="inlineStr">
        <is>
          <t>Admin</t>
        </is>
      </c>
      <c r="Q4075" s="3" t="inlineStr">
        <is>
          <t>Local 1</t>
        </is>
      </c>
      <c r="S4075" s="3" t="inlineStr">
        <is>
          <t>Pago a confirmar</t>
        </is>
      </c>
      <c r="T4075" s="3">
        <f>IF(COUNTA(A4075:S4075)&lt;19,"REVISAR","OK")</f>
        <v>0</v>
      </c>
      <c r="U4075" s="3">
        <f>IF(ISNUMBER(B4075),"OK","REVISAR")</f>
        <v>0</v>
      </c>
      <c r="V4075" s="3">
        <f>IF(AND(ISNUMBER(K4075),K4075&gt;0,K4075&lt;50),"OK","REVISAR")</f>
        <v>0</v>
      </c>
      <c r="W4075" s="3">
        <f>IF(AND(ISNUMBER(L4075),L4075&gt;0,L4075&lt;1000000),"OK","REVISAR")</f>
        <v>0</v>
      </c>
      <c r="X4075" s="3">
        <f>IF(AND(ISNUMBER(K4075),ISNUMBER(L4075),ISNUMBER(M4075),ISNUMBER(N4075)),IF(ABS(N4075-(K4075*L4075*(1-M4075/100)))&gt;1,"REVISAR","OK"),"REVISAR")</f>
        <v>0</v>
      </c>
      <c r="Y4075" s="3">
        <f>IF(AND(ISNUMBER(SEARCH("@",E4075)),ISNUMBER(SEARCH(".",E4075))),"OK","REVISAR")</f>
        <v>0</v>
      </c>
      <c r="Z4075" s="3">
        <f>IF(COUNTIF($A$2:$A$5001,A4075)&gt;1,"REVISAR","OK")</f>
        <v>0</v>
      </c>
    </row>
    <row r="4076">
      <c r="A4076" s="3">
        <v>2101</v>
      </c>
      <c r="B4076" s="4">
        <v>45556</v>
      </c>
      <c r="C4076" s="3" t="inlineStr">
        <is>
          <t>Carlos López</t>
        </is>
      </c>
      <c r="D4076" s="3" t="inlineStr">
        <is>
          <t>45846721</t>
        </is>
      </c>
      <c r="E4076" s="3" t="inlineStr">
        <is>
          <t>cliente759@hotmail.com</t>
        </is>
      </c>
      <c r="F4076" s="3" t="inlineStr">
        <is>
          <t>+54 9 2326 341842</t>
        </is>
      </c>
      <c r="G4076" s="3" t="inlineStr">
        <is>
          <t>La Plata</t>
        </is>
      </c>
      <c r="H4076" s="3" t="inlineStr">
        <is>
          <t>Santa Fe</t>
        </is>
      </c>
      <c r="I4076" s="3" t="inlineStr">
        <is>
          <t>Silla gamer</t>
        </is>
      </c>
      <c r="K4076" s="3">
        <v>7</v>
      </c>
      <c r="L4076" s="5">
        <v>165198.78</v>
      </c>
      <c r="M4076" s="3">
        <v>15</v>
      </c>
      <c r="N4076" s="5">
        <v>982932.74</v>
      </c>
      <c r="O4076" s="3" t="inlineStr">
        <is>
          <t>tarjeta credito</t>
        </is>
      </c>
      <c r="P4076" s="3" t="inlineStr">
        <is>
          <t>Isaías</t>
        </is>
      </c>
      <c r="Q4076" s="3" t="inlineStr">
        <is>
          <t>Norte</t>
        </is>
      </c>
      <c r="R4076" s="3" t="inlineStr">
        <is>
          <t>pendiente</t>
        </is>
      </c>
      <c r="T4076" s="3">
        <f>IF(COUNTA(A4076:S4076)&lt;19,"REVISAR","OK")</f>
        <v>0</v>
      </c>
      <c r="U4076" s="3">
        <f>IF(ISNUMBER(B4076),"OK","REVISAR")</f>
        <v>0</v>
      </c>
      <c r="V4076" s="3">
        <f>IF(AND(ISNUMBER(K4076),K4076&gt;0,K4076&lt;50),"OK","REVISAR")</f>
        <v>0</v>
      </c>
      <c r="W4076" s="3">
        <f>IF(AND(ISNUMBER(L4076),L4076&gt;0,L4076&lt;1000000),"OK","REVISAR")</f>
        <v>0</v>
      </c>
      <c r="X4076" s="3">
        <f>IF(AND(ISNUMBER(K4076),ISNUMBER(L4076),ISNUMBER(M4076),ISNUMBER(N4076)),IF(ABS(N4076-(K4076*L4076*(1-M4076/100)))&gt;1,"REVISAR","OK"),"REVISAR")</f>
        <v>0</v>
      </c>
      <c r="Y4076" s="3">
        <f>IF(AND(ISNUMBER(SEARCH("@",E4076)),ISNUMBER(SEARCH(".",E4076))),"OK","REVISAR")</f>
        <v>0</v>
      </c>
      <c r="Z4076" s="3">
        <f>IF(COUNTIF($A$2:$A$5001,A4076)&gt;1,"REVISAR","OK")</f>
        <v>0</v>
      </c>
    </row>
    <row r="4077">
      <c r="A4077" s="3">
        <v>4076</v>
      </c>
      <c r="B4077" s="4">
        <v>45367</v>
      </c>
      <c r="C4077" s="3" t="inlineStr">
        <is>
          <t>Juan Pérez</t>
        </is>
      </c>
      <c r="D4077" s="3" t="inlineStr">
        <is>
          <t>41937227</t>
        </is>
      </c>
      <c r="E4077" s="3" t="inlineStr">
        <is>
          <t>cliente331@sinmail</t>
        </is>
      </c>
      <c r="F4077" s="3" t="inlineStr">
        <is>
          <t>+54 9 2326 155670</t>
        </is>
      </c>
      <c r="G4077" s="3" t="inlineStr">
        <is>
          <t>Capital Federal</t>
        </is>
      </c>
      <c r="I4077" s="3" t="inlineStr">
        <is>
          <t>Notebook 15</t>
        </is>
      </c>
      <c r="J4077" s="3" t="inlineStr">
        <is>
          <t>perifericos</t>
        </is>
      </c>
      <c r="K4077" s="3">
        <v>99</v>
      </c>
      <c r="L4077" s="5">
        <v>21198.68</v>
      </c>
      <c r="M4077" s="3">
        <v>5</v>
      </c>
      <c r="N4077" s="5">
        <v>14488.66</v>
      </c>
      <c r="O4077" s="3" t="inlineStr">
        <is>
          <t>Cheque</t>
        </is>
      </c>
      <c r="P4077" s="3" t="inlineStr">
        <is>
          <t>Sin vendedor</t>
        </is>
      </c>
      <c r="R4077" s="3" t="inlineStr">
        <is>
          <t>pendiente</t>
        </is>
      </c>
      <c r="S4077" s="3" t="inlineStr">
        <is>
          <t>Producto sin stock</t>
        </is>
      </c>
      <c r="T4077" s="3">
        <f>IF(COUNTA(A4077:S4077)&lt;19,"REVISAR","OK")</f>
        <v>0</v>
      </c>
      <c r="U4077" s="3">
        <f>IF(ISNUMBER(B4077),"OK","REVISAR")</f>
        <v>0</v>
      </c>
      <c r="V4077" s="3">
        <f>IF(AND(ISNUMBER(K4077),K4077&gt;0,K4077&lt;50),"OK","REVISAR")</f>
        <v>0</v>
      </c>
      <c r="W4077" s="3">
        <f>IF(AND(ISNUMBER(L4077),L4077&gt;0,L4077&lt;1000000),"OK","REVISAR")</f>
        <v>0</v>
      </c>
      <c r="X4077" s="3">
        <f>IF(AND(ISNUMBER(K4077),ISNUMBER(L4077),ISNUMBER(M4077),ISNUMBER(N4077)),IF(ABS(N4077-(K4077*L4077*(1-M4077/100)))&gt;1,"REVISAR","OK"),"REVISAR")</f>
        <v>0</v>
      </c>
      <c r="Y4077" s="3">
        <f>IF(AND(ISNUMBER(SEARCH("@",E4077)),ISNUMBER(SEARCH(".",E4077))),"OK","REVISAR")</f>
        <v>0</v>
      </c>
      <c r="Z4077" s="3">
        <f>IF(COUNTIF($A$2:$A$5001,A4077)&gt;1,"REVISAR","OK")</f>
        <v>0</v>
      </c>
    </row>
    <row r="4078">
      <c r="A4078" s="3">
        <v>4077</v>
      </c>
      <c r="B4078" s="4">
        <v>45622</v>
      </c>
      <c r="C4078" s="3" t="inlineStr">
        <is>
          <t>María Gómez</t>
        </is>
      </c>
      <c r="D4078" s="3" t="inlineStr">
        <is>
          <t>22592496</t>
        </is>
      </c>
      <c r="E4078" s="3" t="inlineStr">
        <is>
          <t>cliente438@</t>
        </is>
      </c>
      <c r="F4078" s="3" t="inlineStr">
        <is>
          <t>+54 9 2326 373443</t>
        </is>
      </c>
      <c r="G4078" s="3" t="inlineStr">
        <is>
          <t>Areco</t>
        </is>
      </c>
      <c r="H4078" s="3" t="inlineStr">
        <is>
          <t>Santa Fe</t>
        </is>
      </c>
      <c r="J4078" s="3" t="inlineStr">
        <is>
          <t>Tecnologia</t>
        </is>
      </c>
      <c r="K4078" s="3">
        <v>4</v>
      </c>
      <c r="L4078" s="5">
        <v>168371.55</v>
      </c>
      <c r="M4078" s="3">
        <v>0</v>
      </c>
      <c r="N4078" s="5">
        <v>673486.2</v>
      </c>
      <c r="O4078" s="3" t="inlineStr">
        <is>
          <t>transf</t>
        </is>
      </c>
      <c r="P4078" s="3" t="inlineStr">
        <is>
          <t>Isaías</t>
        </is>
      </c>
      <c r="Q4078" s="3" t="inlineStr">
        <is>
          <t>Local 1</t>
        </is>
      </c>
      <c r="S4078" s="3" t="inlineStr">
        <is>
          <t>sin observaciones</t>
        </is>
      </c>
      <c r="T4078" s="3">
        <f>IF(COUNTA(A4078:S4078)&lt;19,"REVISAR","OK")</f>
        <v>0</v>
      </c>
      <c r="U4078" s="3">
        <f>IF(ISNUMBER(B4078),"OK","REVISAR")</f>
        <v>0</v>
      </c>
      <c r="V4078" s="3">
        <f>IF(AND(ISNUMBER(K4078),K4078&gt;0,K4078&lt;50),"OK","REVISAR")</f>
        <v>0</v>
      </c>
      <c r="W4078" s="3">
        <f>IF(AND(ISNUMBER(L4078),L4078&gt;0,L4078&lt;1000000),"OK","REVISAR")</f>
        <v>0</v>
      </c>
      <c r="X4078" s="3">
        <f>IF(AND(ISNUMBER(K4078),ISNUMBER(L4078),ISNUMBER(M4078),ISNUMBER(N4078)),IF(ABS(N4078-(K4078*L4078*(1-M4078/100)))&gt;1,"REVISAR","OK"),"REVISAR")</f>
        <v>0</v>
      </c>
      <c r="Y4078" s="3">
        <f>IF(AND(ISNUMBER(SEARCH("@",E4078)),ISNUMBER(SEARCH(".",E4078))),"OK","REVISAR")</f>
        <v>0</v>
      </c>
      <c r="Z4078" s="3">
        <f>IF(COUNTIF($A$2:$A$5001,A4078)&gt;1,"REVISAR","OK")</f>
        <v>0</v>
      </c>
    </row>
    <row r="4079">
      <c r="A4079" s="3">
        <v>4078</v>
      </c>
      <c r="B4079" s="4">
        <v>45308</v>
      </c>
      <c r="C4079" s="3" t="inlineStr">
        <is>
          <t>Ana Martínez</t>
        </is>
      </c>
      <c r="D4079" s="3" t="inlineStr">
        <is>
          <t>29783642</t>
        </is>
      </c>
      <c r="E4079" s="3" t="inlineStr">
        <is>
          <t>cliente196@yahoo.com</t>
        </is>
      </c>
      <c r="F4079" s="3" t="inlineStr">
        <is>
          <t>+54 9 2326 153058</t>
        </is>
      </c>
      <c r="G4079" s="3" t="inlineStr">
        <is>
          <t>Bs As</t>
        </is>
      </c>
      <c r="H4079" s="3" t="inlineStr">
        <is>
          <t>Córdoba</t>
        </is>
      </c>
      <c r="J4079" s="3" t="inlineStr">
        <is>
          <t>Accesorios</t>
        </is>
      </c>
      <c r="K4079" s="3">
        <v>7</v>
      </c>
      <c r="L4079" s="5">
        <v>13352.69</v>
      </c>
      <c r="M4079" s="3">
        <v>0</v>
      </c>
      <c r="N4079" s="5">
        <v>93468.83</v>
      </c>
      <c r="O4079" s="3" t="inlineStr">
        <is>
          <t>Efectivo</t>
        </is>
      </c>
      <c r="P4079" s="3" t="inlineStr">
        <is>
          <t>Benjamín</t>
        </is>
      </c>
      <c r="Q4079" s="3" t="inlineStr">
        <is>
          <t>Sucursal Centro</t>
        </is>
      </c>
      <c r="R4079" s="3" t="inlineStr">
        <is>
          <t>No aplica</t>
        </is>
      </c>
      <c r="S4079" s="3" t="inlineStr">
        <is>
          <t>Producto sin stock</t>
        </is>
      </c>
      <c r="T4079" s="3">
        <f>IF(COUNTA(A4079:S4079)&lt;19,"REVISAR","OK")</f>
        <v>0</v>
      </c>
      <c r="U4079" s="3">
        <f>IF(ISNUMBER(B4079),"OK","REVISAR")</f>
        <v>0</v>
      </c>
      <c r="V4079" s="3">
        <f>IF(AND(ISNUMBER(K4079),K4079&gt;0,K4079&lt;50),"OK","REVISAR")</f>
        <v>0</v>
      </c>
      <c r="W4079" s="3">
        <f>IF(AND(ISNUMBER(L4079),L4079&gt;0,L4079&lt;1000000),"OK","REVISAR")</f>
        <v>0</v>
      </c>
      <c r="X4079" s="3">
        <f>IF(AND(ISNUMBER(K4079),ISNUMBER(L4079),ISNUMBER(M4079),ISNUMBER(N4079)),IF(ABS(N4079-(K4079*L4079*(1-M4079/100)))&gt;1,"REVISAR","OK"),"REVISAR")</f>
        <v>0</v>
      </c>
      <c r="Y4079" s="3">
        <f>IF(AND(ISNUMBER(SEARCH("@",E4079)),ISNUMBER(SEARCH(".",E4079))),"OK","REVISAR")</f>
        <v>0</v>
      </c>
      <c r="Z4079" s="3">
        <f>IF(COUNTIF($A$2:$A$5001,A4079)&gt;1,"REVISAR","OK")</f>
        <v>0</v>
      </c>
    </row>
    <row r="4080">
      <c r="A4080" s="3">
        <v>4079</v>
      </c>
      <c r="B4080" s="4">
        <v>45524</v>
      </c>
      <c r="C4080" s="3" t="inlineStr">
        <is>
          <t>Martín Fernández</t>
        </is>
      </c>
      <c r="D4080" s="3" t="inlineStr">
        <is>
          <t>42180083</t>
        </is>
      </c>
      <c r="E4080" s="3" t="inlineStr">
        <is>
          <t>cliente894@gmai.com</t>
        </is>
      </c>
      <c r="F4080" s="3" t="inlineStr">
        <is>
          <t>+54 9 2326 965825</t>
        </is>
      </c>
      <c r="G4080" s="3" t="inlineStr">
        <is>
          <t>Córdoba</t>
        </is>
      </c>
      <c r="H4080" s="3" t="inlineStr">
        <is>
          <t>buenos aires</t>
        </is>
      </c>
      <c r="I4080" s="3" t="inlineStr">
        <is>
          <t>Producto desconocido</t>
        </is>
      </c>
      <c r="J4080" s="3" t="inlineStr">
        <is>
          <t>Periféricos</t>
        </is>
      </c>
      <c r="K4080" s="3">
        <v>5</v>
      </c>
      <c r="M4080" s="3">
        <v>20</v>
      </c>
      <c r="O4080" s="3" t="inlineStr">
        <is>
          <t>Efectivo</t>
        </is>
      </c>
      <c r="P4080" s="3" t="inlineStr">
        <is>
          <t>Paul</t>
        </is>
      </c>
      <c r="Q4080" s="3" t="inlineStr">
        <is>
          <t>Sucursal Norte</t>
        </is>
      </c>
      <c r="R4080" s="3" t="inlineStr">
        <is>
          <t>Cancelado</t>
        </is>
      </c>
      <c r="S4080" s="3" t="inlineStr">
        <is>
          <t>Precio cargado manualmente</t>
        </is>
      </c>
      <c r="T4080" s="3">
        <f>IF(COUNTA(A4080:S4080)&lt;19,"REVISAR","OK")</f>
        <v>0</v>
      </c>
      <c r="U4080" s="3">
        <f>IF(ISNUMBER(B4080),"OK","REVISAR")</f>
        <v>0</v>
      </c>
      <c r="V4080" s="3">
        <f>IF(AND(ISNUMBER(K4080),K4080&gt;0,K4080&lt;50),"OK","REVISAR")</f>
        <v>0</v>
      </c>
      <c r="W4080" s="3">
        <f>IF(AND(ISNUMBER(L4080),L4080&gt;0,L4080&lt;1000000),"OK","REVISAR")</f>
        <v>0</v>
      </c>
      <c r="X4080" s="3">
        <f>IF(AND(ISNUMBER(K4080),ISNUMBER(L4080),ISNUMBER(M4080),ISNUMBER(N4080)),IF(ABS(N4080-(K4080*L4080*(1-M4080/100)))&gt;1,"REVISAR","OK"),"REVISAR")</f>
        <v>0</v>
      </c>
      <c r="Y4080" s="3">
        <f>IF(AND(ISNUMBER(SEARCH("@",E4080)),ISNUMBER(SEARCH(".",E4080))),"OK","REVISAR")</f>
        <v>0</v>
      </c>
      <c r="Z4080" s="3">
        <f>IF(COUNTIF($A$2:$A$5001,A4080)&gt;1,"REVISAR","OK")</f>
        <v>0</v>
      </c>
    </row>
    <row r="4081">
      <c r="A4081" s="3">
        <v>4080</v>
      </c>
      <c r="B4081" s="4">
        <v>45453</v>
      </c>
      <c r="C4081" s="3" t="inlineStr">
        <is>
          <t>Martín Fernández</t>
        </is>
      </c>
      <c r="D4081" s="3" t="inlineStr">
        <is>
          <t>41564884</t>
        </is>
      </c>
      <c r="E4081" s="3" t="inlineStr">
        <is>
          <t>cliente678@hotmail.com</t>
        </is>
      </c>
      <c r="F4081" s="3" t="inlineStr">
        <is>
          <t>+54 9 2326 728801</t>
        </is>
      </c>
      <c r="G4081" s="3" t="inlineStr">
        <is>
          <t>Buenos Aires</t>
        </is>
      </c>
      <c r="H4081" s="3" t="inlineStr">
        <is>
          <t>CABA</t>
        </is>
      </c>
      <c r="I4081" s="3" t="inlineStr">
        <is>
          <t>Disco SSD 480GB</t>
        </is>
      </c>
      <c r="J4081" s="3" t="inlineStr">
        <is>
          <t>Tecnología</t>
        </is>
      </c>
      <c r="K4081" s="3">
        <v>1</v>
      </c>
      <c r="L4081" s="5">
        <v>88714.75999999999</v>
      </c>
      <c r="M4081" s="3">
        <v>0</v>
      </c>
      <c r="N4081" s="5">
        <v>88714.75999999999</v>
      </c>
      <c r="O4081" s="3" t="inlineStr">
        <is>
          <t>Transferencia</t>
        </is>
      </c>
      <c r="P4081" s="3" t="inlineStr">
        <is>
          <t>Sin vendedor</t>
        </is>
      </c>
      <c r="R4081" s="3" t="inlineStr">
        <is>
          <t>Entregado</t>
        </is>
      </c>
      <c r="S4081" s="3" t="inlineStr">
        <is>
          <t>Precio cargado manualmente</t>
        </is>
      </c>
      <c r="T4081" s="3">
        <f>IF(COUNTA(A4081:S4081)&lt;19,"REVISAR","OK")</f>
        <v>0</v>
      </c>
      <c r="U4081" s="3">
        <f>IF(ISNUMBER(B4081),"OK","REVISAR")</f>
        <v>0</v>
      </c>
      <c r="V4081" s="3">
        <f>IF(AND(ISNUMBER(K4081),K4081&gt;0,K4081&lt;50),"OK","REVISAR")</f>
        <v>0</v>
      </c>
      <c r="W4081" s="3">
        <f>IF(AND(ISNUMBER(L4081),L4081&gt;0,L4081&lt;1000000),"OK","REVISAR")</f>
        <v>0</v>
      </c>
      <c r="X4081" s="3">
        <f>IF(AND(ISNUMBER(K4081),ISNUMBER(L4081),ISNUMBER(M4081),ISNUMBER(N4081)),IF(ABS(N4081-(K4081*L4081*(1-M4081/100)))&gt;1,"REVISAR","OK"),"REVISAR")</f>
        <v>0</v>
      </c>
      <c r="Y4081" s="3">
        <f>IF(AND(ISNUMBER(SEARCH("@",E4081)),ISNUMBER(SEARCH(".",E4081))),"OK","REVISAR")</f>
        <v>0</v>
      </c>
      <c r="Z4081" s="3">
        <f>IF(COUNTIF($A$2:$A$5001,A4081)&gt;1,"REVISAR","OK")</f>
        <v>0</v>
      </c>
    </row>
    <row r="4082">
      <c r="A4082" s="3">
        <v>4081</v>
      </c>
      <c r="B4082" s="4">
        <v>45694</v>
      </c>
      <c r="C4082" s="3" t="inlineStr">
        <is>
          <t>Pedro Sánchez</t>
        </is>
      </c>
      <c r="D4082" s="3" t="inlineStr">
        <is>
          <t>20109621</t>
        </is>
      </c>
      <c r="E4082" s="3" t="inlineStr">
        <is>
          <t>cliente398@gmai.com</t>
        </is>
      </c>
      <c r="F4082" s="3" t="inlineStr">
        <is>
          <t>+54 9 2326 703294</t>
        </is>
      </c>
      <c r="G4082" s="3" t="inlineStr">
        <is>
          <t>Córdoba</t>
        </is>
      </c>
      <c r="H4082" s="3" t="inlineStr">
        <is>
          <t>Bs.As</t>
        </is>
      </c>
      <c r="I4082" s="3" t="inlineStr">
        <is>
          <t>Webcam HD</t>
        </is>
      </c>
      <c r="K4082" s="3" t="inlineStr">
        <is>
          <t>dos</t>
        </is>
      </c>
      <c r="L4082" s="5">
        <v>80005.35000000001</v>
      </c>
      <c r="M4082" s="3">
        <v>0</v>
      </c>
      <c r="P4082" s="3" t="inlineStr">
        <is>
          <t>Admin</t>
        </is>
      </c>
      <c r="R4082" s="3" t="inlineStr">
        <is>
          <t>En camino</t>
        </is>
      </c>
      <c r="S4082" s="3" t="inlineStr">
        <is>
          <t>OK</t>
        </is>
      </c>
      <c r="T4082" s="3">
        <f>IF(COUNTA(A4082:S4082)&lt;19,"REVISAR","OK")</f>
        <v>0</v>
      </c>
      <c r="U4082" s="3">
        <f>IF(ISNUMBER(B4082),"OK","REVISAR")</f>
        <v>0</v>
      </c>
      <c r="V4082" s="3">
        <f>IF(AND(ISNUMBER(K4082),K4082&gt;0,K4082&lt;50),"OK","REVISAR")</f>
        <v>0</v>
      </c>
      <c r="W4082" s="3">
        <f>IF(AND(ISNUMBER(L4082),L4082&gt;0,L4082&lt;1000000),"OK","REVISAR")</f>
        <v>0</v>
      </c>
      <c r="X4082" s="3">
        <f>IF(AND(ISNUMBER(K4082),ISNUMBER(L4082),ISNUMBER(M4082),ISNUMBER(N4082)),IF(ABS(N4082-(K4082*L4082*(1-M4082/100)))&gt;1,"REVISAR","OK"),"REVISAR")</f>
        <v>0</v>
      </c>
      <c r="Y4082" s="3">
        <f>IF(AND(ISNUMBER(SEARCH("@",E4082)),ISNUMBER(SEARCH(".",E4082))),"OK","REVISAR")</f>
        <v>0</v>
      </c>
      <c r="Z4082" s="3">
        <f>IF(COUNTIF($A$2:$A$5001,A4082)&gt;1,"REVISAR","OK")</f>
        <v>0</v>
      </c>
    </row>
    <row r="4083">
      <c r="A4083" s="3">
        <v>4082</v>
      </c>
      <c r="B4083" s="4">
        <v>45413</v>
      </c>
      <c r="C4083" s="3" t="inlineStr">
        <is>
          <t>Camila Torres</t>
        </is>
      </c>
      <c r="D4083" s="3" t="inlineStr">
        <is>
          <t>30484330</t>
        </is>
      </c>
      <c r="E4083" s="3" t="inlineStr">
        <is>
          <t>cliente890@gmai.com</t>
        </is>
      </c>
      <c r="F4083" s="3" t="inlineStr">
        <is>
          <t>+54 9 2326 634293</t>
        </is>
      </c>
      <c r="G4083" s="3" t="inlineStr">
        <is>
          <t>La Plata</t>
        </is>
      </c>
      <c r="H4083" s="3" t="inlineStr">
        <is>
          <t>buenos aires</t>
        </is>
      </c>
      <c r="J4083" s="3" t="inlineStr">
        <is>
          <t>Computación</t>
        </is>
      </c>
      <c r="K4083" s="3">
        <v>5</v>
      </c>
      <c r="L4083" s="5">
        <v>14887.79</v>
      </c>
      <c r="M4083" s="3">
        <v>5</v>
      </c>
      <c r="N4083" s="5">
        <v>70717</v>
      </c>
      <c r="O4083" s="3" t="inlineStr">
        <is>
          <t>efectivo</t>
        </is>
      </c>
      <c r="P4083" s="3" t="inlineStr">
        <is>
          <t>Paul</t>
        </is>
      </c>
      <c r="Q4083" s="3" t="inlineStr">
        <is>
          <t>Sucursal Norte</t>
        </is>
      </c>
      <c r="R4083" s="3" t="inlineStr">
        <is>
          <t>Pendiente</t>
        </is>
      </c>
      <c r="S4083" s="3" t="inlineStr">
        <is>
          <t>Dirección incompleta</t>
        </is>
      </c>
      <c r="T4083" s="3">
        <f>IF(COUNTA(A4083:S4083)&lt;19,"REVISAR","OK")</f>
        <v>0</v>
      </c>
      <c r="U4083" s="3">
        <f>IF(ISNUMBER(B4083),"OK","REVISAR")</f>
        <v>0</v>
      </c>
      <c r="V4083" s="3">
        <f>IF(AND(ISNUMBER(K4083),K4083&gt;0,K4083&lt;50),"OK","REVISAR")</f>
        <v>0</v>
      </c>
      <c r="W4083" s="3">
        <f>IF(AND(ISNUMBER(L4083),L4083&gt;0,L4083&lt;1000000),"OK","REVISAR")</f>
        <v>0</v>
      </c>
      <c r="X4083" s="3">
        <f>IF(AND(ISNUMBER(K4083),ISNUMBER(L4083),ISNUMBER(M4083),ISNUMBER(N4083)),IF(ABS(N4083-(K4083*L4083*(1-M4083/100)))&gt;1,"REVISAR","OK"),"REVISAR")</f>
        <v>0</v>
      </c>
      <c r="Y4083" s="3">
        <f>IF(AND(ISNUMBER(SEARCH("@",E4083)),ISNUMBER(SEARCH(".",E4083))),"OK","REVISAR")</f>
        <v>0</v>
      </c>
      <c r="Z4083" s="3">
        <f>IF(COUNTIF($A$2:$A$5001,A4083)&gt;1,"REVISAR","OK")</f>
        <v>0</v>
      </c>
    </row>
    <row r="4084">
      <c r="A4084" s="3">
        <v>4083</v>
      </c>
      <c r="B4084" s="4">
        <v>45515</v>
      </c>
      <c r="C4084" s="3" t="inlineStr">
        <is>
          <t>Lucas Rodríguez</t>
        </is>
      </c>
      <c r="D4084" s="3" t="inlineStr">
        <is>
          <t>40904455</t>
        </is>
      </c>
      <c r="E4084" s="3" t="inlineStr">
        <is>
          <t>cliente686@outlook.com</t>
        </is>
      </c>
      <c r="F4084" s="3" t="inlineStr">
        <is>
          <t>+54 9 2326 800779</t>
        </is>
      </c>
      <c r="G4084" s="3" t="inlineStr">
        <is>
          <t>Rosario</t>
        </is>
      </c>
      <c r="H4084" s="3" t="inlineStr">
        <is>
          <t>Cordoba</t>
        </is>
      </c>
      <c r="I4084" s="3" t="inlineStr">
        <is>
          <t>Monitor 24</t>
        </is>
      </c>
      <c r="J4084" s="3" t="inlineStr">
        <is>
          <t>Tecnologia</t>
        </is>
      </c>
      <c r="K4084" s="3">
        <v>7</v>
      </c>
      <c r="L4084" s="5">
        <v>161973.62</v>
      </c>
      <c r="M4084" s="3">
        <v>0</v>
      </c>
      <c r="N4084" s="5">
        <v>1133815.34</v>
      </c>
      <c r="O4084" s="3" t="inlineStr">
        <is>
          <t>Tarjeta Débito</t>
        </is>
      </c>
      <c r="P4084" s="3" t="inlineStr">
        <is>
          <t>Isaías</t>
        </is>
      </c>
      <c r="Q4084" s="3" t="inlineStr">
        <is>
          <t>Online</t>
        </is>
      </c>
      <c r="R4084" s="3" t="inlineStr">
        <is>
          <t>entregado</t>
        </is>
      </c>
      <c r="S4084" s="3" t="inlineStr">
        <is>
          <t>OK</t>
        </is>
      </c>
      <c r="T4084" s="3">
        <f>IF(COUNTA(A4084:S4084)&lt;19,"REVISAR","OK")</f>
        <v>0</v>
      </c>
      <c r="U4084" s="3">
        <f>IF(ISNUMBER(B4084),"OK","REVISAR")</f>
        <v>0</v>
      </c>
      <c r="V4084" s="3">
        <f>IF(AND(ISNUMBER(K4084),K4084&gt;0,K4084&lt;50),"OK","REVISAR")</f>
        <v>0</v>
      </c>
      <c r="W4084" s="3">
        <f>IF(AND(ISNUMBER(L4084),L4084&gt;0,L4084&lt;1000000),"OK","REVISAR")</f>
        <v>0</v>
      </c>
      <c r="X4084" s="3">
        <f>IF(AND(ISNUMBER(K4084),ISNUMBER(L4084),ISNUMBER(M4084),ISNUMBER(N4084)),IF(ABS(N4084-(K4084*L4084*(1-M4084/100)))&gt;1,"REVISAR","OK"),"REVISAR")</f>
        <v>0</v>
      </c>
      <c r="Y4084" s="3">
        <f>IF(AND(ISNUMBER(SEARCH("@",E4084)),ISNUMBER(SEARCH(".",E4084))),"OK","REVISAR")</f>
        <v>0</v>
      </c>
      <c r="Z4084" s="3">
        <f>IF(COUNTIF($A$2:$A$5001,A4084)&gt;1,"REVISAR","OK")</f>
        <v>0</v>
      </c>
    </row>
    <row r="4085">
      <c r="A4085" s="3">
        <v>4084</v>
      </c>
      <c r="B4085" s="4">
        <v>45672</v>
      </c>
      <c r="D4085" s="3" t="inlineStr">
        <is>
          <t>45194083</t>
        </is>
      </c>
      <c r="E4085" s="3" t="inlineStr">
        <is>
          <t>cliente195@gmail.com</t>
        </is>
      </c>
      <c r="F4085" s="3" t="inlineStr">
        <is>
          <t>+54 9 2326 475271</t>
        </is>
      </c>
      <c r="G4085" s="3" t="inlineStr">
        <is>
          <t>Areco</t>
        </is>
      </c>
      <c r="H4085" s="3" t="inlineStr">
        <is>
          <t>Córdoba</t>
        </is>
      </c>
      <c r="I4085" s="3" t="inlineStr">
        <is>
          <t>Silla gamer</t>
        </is>
      </c>
      <c r="J4085" s="3" t="inlineStr">
        <is>
          <t>Accesorios</t>
        </is>
      </c>
      <c r="K4085" s="3">
        <v>7</v>
      </c>
      <c r="L4085" s="5">
        <v>8645.1</v>
      </c>
      <c r="M4085" s="3">
        <v>5</v>
      </c>
      <c r="N4085" s="5">
        <v>57489.92</v>
      </c>
      <c r="O4085" s="3" t="inlineStr">
        <is>
          <t>Cheque</t>
        </is>
      </c>
      <c r="P4085" s="3" t="inlineStr">
        <is>
          <t>Paul</t>
        </is>
      </c>
      <c r="Q4085" s="3" t="inlineStr">
        <is>
          <t>Sucursal Norte</t>
        </is>
      </c>
      <c r="R4085" s="3" t="inlineStr">
        <is>
          <t>No aplica</t>
        </is>
      </c>
      <c r="S4085" s="3" t="inlineStr">
        <is>
          <t>Cliente reclama demora</t>
        </is>
      </c>
      <c r="T4085" s="3">
        <f>IF(COUNTA(A4085:S4085)&lt;19,"REVISAR","OK")</f>
        <v>0</v>
      </c>
      <c r="U4085" s="3">
        <f>IF(ISNUMBER(B4085),"OK","REVISAR")</f>
        <v>0</v>
      </c>
      <c r="V4085" s="3">
        <f>IF(AND(ISNUMBER(K4085),K4085&gt;0,K4085&lt;50),"OK","REVISAR")</f>
        <v>0</v>
      </c>
      <c r="W4085" s="3">
        <f>IF(AND(ISNUMBER(L4085),L4085&gt;0,L4085&lt;1000000),"OK","REVISAR")</f>
        <v>0</v>
      </c>
      <c r="X4085" s="3">
        <f>IF(AND(ISNUMBER(K4085),ISNUMBER(L4085),ISNUMBER(M4085),ISNUMBER(N4085)),IF(ABS(N4085-(K4085*L4085*(1-M4085/100)))&gt;1,"REVISAR","OK"),"REVISAR")</f>
        <v>0</v>
      </c>
      <c r="Y4085" s="3">
        <f>IF(AND(ISNUMBER(SEARCH("@",E4085)),ISNUMBER(SEARCH(".",E4085))),"OK","REVISAR")</f>
        <v>0</v>
      </c>
      <c r="Z4085" s="3">
        <f>IF(COUNTIF($A$2:$A$5001,A4085)&gt;1,"REVISAR","OK")</f>
        <v>0</v>
      </c>
    </row>
    <row r="4086">
      <c r="A4086" s="3">
        <v>4085</v>
      </c>
      <c r="B4086" s="4">
        <v>45669</v>
      </c>
      <c r="C4086" s="3" t="inlineStr">
        <is>
          <t>Sofía García</t>
        </is>
      </c>
      <c r="D4086" s="3" t="inlineStr">
        <is>
          <t>20801744</t>
        </is>
      </c>
      <c r="E4086" s="3" t="inlineStr">
        <is>
          <t>cliente171@gmai.com</t>
        </is>
      </c>
      <c r="F4086" s="3" t="inlineStr">
        <is>
          <t>+54 9 2326 566798</t>
        </is>
      </c>
      <c r="G4086" s="3" t="inlineStr">
        <is>
          <t>Bs As</t>
        </is>
      </c>
      <c r="I4086" s="3" t="inlineStr">
        <is>
          <t>Webcam HD</t>
        </is>
      </c>
      <c r="J4086" s="3" t="inlineStr">
        <is>
          <t>Periféricos</t>
        </is>
      </c>
      <c r="K4086" s="3">
        <v>1</v>
      </c>
      <c r="L4086" s="5">
        <v>174287.22</v>
      </c>
      <c r="M4086" s="3">
        <v>-5</v>
      </c>
      <c r="N4086" s="5">
        <v>19513.39</v>
      </c>
      <c r="O4086" s="3" t="inlineStr">
        <is>
          <t>Tarjeta Débito</t>
        </is>
      </c>
      <c r="Q4086" s="3" t="inlineStr">
        <is>
          <t>Online</t>
        </is>
      </c>
      <c r="R4086" s="3" t="inlineStr">
        <is>
          <t>Entregado</t>
        </is>
      </c>
      <c r="S4086" s="3" t="inlineStr">
        <is>
          <t>sin observaciones</t>
        </is>
      </c>
      <c r="T4086" s="3">
        <f>IF(COUNTA(A4086:S4086)&lt;19,"REVISAR","OK")</f>
        <v>0</v>
      </c>
      <c r="U4086" s="3">
        <f>IF(ISNUMBER(B4086),"OK","REVISAR")</f>
        <v>0</v>
      </c>
      <c r="V4086" s="3">
        <f>IF(AND(ISNUMBER(K4086),K4086&gt;0,K4086&lt;50),"OK","REVISAR")</f>
        <v>0</v>
      </c>
      <c r="W4086" s="3">
        <f>IF(AND(ISNUMBER(L4086),L4086&gt;0,L4086&lt;1000000),"OK","REVISAR")</f>
        <v>0</v>
      </c>
      <c r="X4086" s="3">
        <f>IF(AND(ISNUMBER(K4086),ISNUMBER(L4086),ISNUMBER(M4086),ISNUMBER(N4086)),IF(ABS(N4086-(K4086*L4086*(1-M4086/100)))&gt;1,"REVISAR","OK"),"REVISAR")</f>
        <v>0</v>
      </c>
      <c r="Y4086" s="3">
        <f>IF(AND(ISNUMBER(SEARCH("@",E4086)),ISNUMBER(SEARCH(".",E4086))),"OK","REVISAR")</f>
        <v>0</v>
      </c>
      <c r="Z4086" s="3">
        <f>IF(COUNTIF($A$2:$A$5001,A4086)&gt;1,"REVISAR","OK")</f>
        <v>0</v>
      </c>
    </row>
    <row r="4087">
      <c r="A4087" s="3">
        <v>4086</v>
      </c>
      <c r="B4087" s="4">
        <v>45652</v>
      </c>
      <c r="C4087" s="3" t="inlineStr">
        <is>
          <t>Carlos López</t>
        </is>
      </c>
      <c r="D4087" s="3" t="inlineStr">
        <is>
          <t>27663278</t>
        </is>
      </c>
      <c r="E4087" s="3" t="inlineStr">
        <is>
          <t>cliente161@hotmail.com</t>
        </is>
      </c>
      <c r="F4087" s="3" t="inlineStr">
        <is>
          <t>+54 9 2326 381430</t>
        </is>
      </c>
      <c r="G4087" s="3" t="inlineStr">
        <is>
          <t>La Plata</t>
        </is>
      </c>
      <c r="H4087" s="3" t="inlineStr">
        <is>
          <t>buenos aires</t>
        </is>
      </c>
      <c r="I4087" s="3" t="inlineStr">
        <is>
          <t>Producto desconocido</t>
        </is>
      </c>
      <c r="J4087" s="3" t="inlineStr">
        <is>
          <t>Tecnologia</t>
        </is>
      </c>
      <c r="K4087" s="3">
        <v>1</v>
      </c>
      <c r="L4087" s="5">
        <v>95411.45</v>
      </c>
      <c r="M4087" s="3">
        <v>20</v>
      </c>
      <c r="N4087" s="5" t="inlineStr">
        <is>
          <t>mal calculado</t>
        </is>
      </c>
      <c r="O4087" s="3" t="inlineStr">
        <is>
          <t>MercadoPago</t>
        </is>
      </c>
      <c r="P4087" s="3" t="inlineStr">
        <is>
          <t>Lucas</t>
        </is>
      </c>
      <c r="Q4087" s="3" t="inlineStr">
        <is>
          <t>Sucursal Norte</t>
        </is>
      </c>
      <c r="R4087" s="3" t="inlineStr">
        <is>
          <t>Pendiente</t>
        </is>
      </c>
      <c r="T4087" s="3">
        <f>IF(COUNTA(A4087:S4087)&lt;19,"REVISAR","OK")</f>
        <v>0</v>
      </c>
      <c r="U4087" s="3">
        <f>IF(ISNUMBER(B4087),"OK","REVISAR")</f>
        <v>0</v>
      </c>
      <c r="V4087" s="3">
        <f>IF(AND(ISNUMBER(K4087),K4087&gt;0,K4087&lt;50),"OK","REVISAR")</f>
        <v>0</v>
      </c>
      <c r="W4087" s="3">
        <f>IF(AND(ISNUMBER(L4087),L4087&gt;0,L4087&lt;1000000),"OK","REVISAR")</f>
        <v>0</v>
      </c>
      <c r="X4087" s="3">
        <f>IF(AND(ISNUMBER(K4087),ISNUMBER(L4087),ISNUMBER(M4087),ISNUMBER(N4087)),IF(ABS(N4087-(K4087*L4087*(1-M4087/100)))&gt;1,"REVISAR","OK"),"REVISAR")</f>
        <v>0</v>
      </c>
      <c r="Y4087" s="3">
        <f>IF(AND(ISNUMBER(SEARCH("@",E4087)),ISNUMBER(SEARCH(".",E4087))),"OK","REVISAR")</f>
        <v>0</v>
      </c>
      <c r="Z4087" s="3">
        <f>IF(COUNTIF($A$2:$A$5001,A4087)&gt;1,"REVISAR","OK")</f>
        <v>0</v>
      </c>
    </row>
    <row r="4088">
      <c r="A4088" s="3">
        <v>4087</v>
      </c>
      <c r="B4088" s="4" t="inlineStr">
        <is>
          <t>sin fecha</t>
        </is>
      </c>
      <c r="C4088" s="3" t="inlineStr">
        <is>
          <t>Martín Fernández</t>
        </is>
      </c>
      <c r="D4088" s="3" t="inlineStr">
        <is>
          <t>36463307</t>
        </is>
      </c>
      <c r="E4088" s="3" t="inlineStr">
        <is>
          <t>cliente8@hotmail.com</t>
        </is>
      </c>
      <c r="F4088" s="3" t="inlineStr">
        <is>
          <t>+54 9 2326 628864</t>
        </is>
      </c>
      <c r="G4088" s="3" t="inlineStr">
        <is>
          <t>Cordoba</t>
        </is>
      </c>
      <c r="H4088" s="3" t="inlineStr">
        <is>
          <t>Córdoba</t>
        </is>
      </c>
      <c r="J4088" s="3" t="inlineStr">
        <is>
          <t>Audio</t>
        </is>
      </c>
      <c r="K4088" s="3">
        <v>8</v>
      </c>
      <c r="L4088" s="5">
        <v>54239.68</v>
      </c>
      <c r="M4088" s="3">
        <v>25</v>
      </c>
      <c r="N4088" s="5">
        <v>325438.08</v>
      </c>
      <c r="O4088" s="3" t="inlineStr">
        <is>
          <t>Tarjeta Crédito</t>
        </is>
      </c>
      <c r="P4088" s="3" t="inlineStr">
        <is>
          <t>admin</t>
        </is>
      </c>
      <c r="Q4088" s="3" t="inlineStr">
        <is>
          <t>Online</t>
        </is>
      </c>
      <c r="R4088" s="3" t="inlineStr">
        <is>
          <t>pendiente</t>
        </is>
      </c>
      <c r="S4088" s="3" t="inlineStr">
        <is>
          <t>Cliente reclama demora</t>
        </is>
      </c>
      <c r="T4088" s="3">
        <f>IF(COUNTA(A4088:S4088)&lt;19,"REVISAR","OK")</f>
        <v>0</v>
      </c>
      <c r="U4088" s="3">
        <f>IF(ISNUMBER(B4088),"OK","REVISAR")</f>
        <v>0</v>
      </c>
      <c r="V4088" s="3">
        <f>IF(AND(ISNUMBER(K4088),K4088&gt;0,K4088&lt;50),"OK","REVISAR")</f>
        <v>0</v>
      </c>
      <c r="W4088" s="3">
        <f>IF(AND(ISNUMBER(L4088),L4088&gt;0,L4088&lt;1000000),"OK","REVISAR")</f>
        <v>0</v>
      </c>
      <c r="X4088" s="3">
        <f>IF(AND(ISNUMBER(K4088),ISNUMBER(L4088),ISNUMBER(M4088),ISNUMBER(N4088)),IF(ABS(N4088-(K4088*L4088*(1-M4088/100)))&gt;1,"REVISAR","OK"),"REVISAR")</f>
        <v>0</v>
      </c>
      <c r="Y4088" s="3">
        <f>IF(AND(ISNUMBER(SEARCH("@",E4088)),ISNUMBER(SEARCH(".",E4088))),"OK","REVISAR")</f>
        <v>0</v>
      </c>
      <c r="Z4088" s="3">
        <f>IF(COUNTIF($A$2:$A$5001,A4088)&gt;1,"REVISAR","OK")</f>
        <v>0</v>
      </c>
    </row>
    <row r="4089">
      <c r="A4089" s="3">
        <v>4088</v>
      </c>
      <c r="B4089" s="4">
        <v>45529</v>
      </c>
      <c r="C4089" s="3" t="inlineStr">
        <is>
          <t>Camila Torres</t>
        </is>
      </c>
      <c r="D4089" s="3" t="inlineStr">
        <is>
          <t>28924427</t>
        </is>
      </c>
      <c r="F4089" s="3" t="inlineStr">
        <is>
          <t>+54 9 2326 129117</t>
        </is>
      </c>
      <c r="G4089" s="3" t="inlineStr">
        <is>
          <t>san antonio de areco</t>
        </is>
      </c>
      <c r="H4089" s="3" t="inlineStr">
        <is>
          <t>Córdoba</t>
        </is>
      </c>
      <c r="I4089" s="3" t="inlineStr">
        <is>
          <t>Monitor 24</t>
        </is>
      </c>
      <c r="J4089" s="3" t="inlineStr">
        <is>
          <t>Sin categoria</t>
        </is>
      </c>
      <c r="K4089" s="3">
        <v>7</v>
      </c>
      <c r="L4089" s="5">
        <v>92113.91</v>
      </c>
      <c r="M4089" s="3">
        <v>0</v>
      </c>
      <c r="N4089" s="5">
        <v>20770.03</v>
      </c>
      <c r="O4089" s="3" t="inlineStr">
        <is>
          <t>Tarjeta Crédito</t>
        </is>
      </c>
      <c r="P4089" s="3" t="inlineStr">
        <is>
          <t>Admin</t>
        </is>
      </c>
      <c r="R4089" s="3" t="inlineStr">
        <is>
          <t>entregado</t>
        </is>
      </c>
      <c r="S4089" s="3" t="inlineStr">
        <is>
          <t>Dirección incompleta</t>
        </is>
      </c>
      <c r="T4089" s="3">
        <f>IF(COUNTA(A4089:S4089)&lt;19,"REVISAR","OK")</f>
        <v>0</v>
      </c>
      <c r="U4089" s="3">
        <f>IF(ISNUMBER(B4089),"OK","REVISAR")</f>
        <v>0</v>
      </c>
      <c r="V4089" s="3">
        <f>IF(AND(ISNUMBER(K4089),K4089&gt;0,K4089&lt;50),"OK","REVISAR")</f>
        <v>0</v>
      </c>
      <c r="W4089" s="3">
        <f>IF(AND(ISNUMBER(L4089),L4089&gt;0,L4089&lt;1000000),"OK","REVISAR")</f>
        <v>0</v>
      </c>
      <c r="X4089" s="3">
        <f>IF(AND(ISNUMBER(K4089),ISNUMBER(L4089),ISNUMBER(M4089),ISNUMBER(N4089)),IF(ABS(N4089-(K4089*L4089*(1-M4089/100)))&gt;1,"REVISAR","OK"),"REVISAR")</f>
        <v>0</v>
      </c>
      <c r="Y4089" s="3">
        <f>IF(AND(ISNUMBER(SEARCH("@",E4089)),ISNUMBER(SEARCH(".",E4089))),"OK","REVISAR")</f>
        <v>0</v>
      </c>
      <c r="Z4089" s="3">
        <f>IF(COUNTIF($A$2:$A$5001,A4089)&gt;1,"REVISAR","OK")</f>
        <v>0</v>
      </c>
    </row>
    <row r="4090">
      <c r="A4090" s="3">
        <v>4089</v>
      </c>
      <c r="B4090" s="4">
        <v>45800</v>
      </c>
      <c r="C4090" s="3" t="inlineStr">
        <is>
          <t>Martín Fernández</t>
        </is>
      </c>
      <c r="D4090" s="3" t="inlineStr">
        <is>
          <t>26498585</t>
        </is>
      </c>
      <c r="E4090" s="3" t="inlineStr">
        <is>
          <t>cliente263@outlook.com</t>
        </is>
      </c>
      <c r="F4090" s="3" t="inlineStr">
        <is>
          <t>+54 9 2326 617630</t>
        </is>
      </c>
      <c r="G4090" s="3" t="inlineStr">
        <is>
          <t>Cordoba</t>
        </is>
      </c>
      <c r="H4090" s="3" t="inlineStr">
        <is>
          <t>Cordoba</t>
        </is>
      </c>
      <c r="I4090" s="3" t="inlineStr">
        <is>
          <t>Webcam HD</t>
        </is>
      </c>
      <c r="K4090" s="3">
        <v>2</v>
      </c>
      <c r="L4090" s="5">
        <v>131714.27</v>
      </c>
      <c r="M4090" s="3">
        <v>15</v>
      </c>
      <c r="N4090" s="5">
        <v>223914.26</v>
      </c>
      <c r="O4090" s="3" t="inlineStr">
        <is>
          <t>Tarjeta Débito</t>
        </is>
      </c>
      <c r="P4090" s="3" t="inlineStr">
        <is>
          <t>admin</t>
        </is>
      </c>
      <c r="Q4090" s="3" t="inlineStr">
        <is>
          <t>Online</t>
        </is>
      </c>
      <c r="R4090" s="3" t="inlineStr">
        <is>
          <t>pendiente</t>
        </is>
      </c>
      <c r="T4090" s="3">
        <f>IF(COUNTA(A4090:S4090)&lt;19,"REVISAR","OK")</f>
        <v>0</v>
      </c>
      <c r="U4090" s="3">
        <f>IF(ISNUMBER(B4090),"OK","REVISAR")</f>
        <v>0</v>
      </c>
      <c r="V4090" s="3">
        <f>IF(AND(ISNUMBER(K4090),K4090&gt;0,K4090&lt;50),"OK","REVISAR")</f>
        <v>0</v>
      </c>
      <c r="W4090" s="3">
        <f>IF(AND(ISNUMBER(L4090),L4090&gt;0,L4090&lt;1000000),"OK","REVISAR")</f>
        <v>0</v>
      </c>
      <c r="X4090" s="3">
        <f>IF(AND(ISNUMBER(K4090),ISNUMBER(L4090),ISNUMBER(M4090),ISNUMBER(N4090)),IF(ABS(N4090-(K4090*L4090*(1-M4090/100)))&gt;1,"REVISAR","OK"),"REVISAR")</f>
        <v>0</v>
      </c>
      <c r="Y4090" s="3">
        <f>IF(AND(ISNUMBER(SEARCH("@",E4090)),ISNUMBER(SEARCH(".",E4090))),"OK","REVISAR")</f>
        <v>0</v>
      </c>
      <c r="Z4090" s="3">
        <f>IF(COUNTIF($A$2:$A$5001,A4090)&gt;1,"REVISAR","OK")</f>
        <v>0</v>
      </c>
    </row>
    <row r="4091">
      <c r="A4091" s="3">
        <v>4090</v>
      </c>
      <c r="B4091" s="4">
        <v>45502</v>
      </c>
      <c r="C4091" s="3" t="inlineStr">
        <is>
          <t>Sofía García</t>
        </is>
      </c>
      <c r="D4091" s="3" t="inlineStr">
        <is>
          <t>30626577</t>
        </is>
      </c>
      <c r="E4091" s="3" t="inlineStr">
        <is>
          <t>cliente@</t>
        </is>
      </c>
      <c r="F4091" s="3" t="inlineStr">
        <is>
          <t>+54 9 2326 343548</t>
        </is>
      </c>
      <c r="G4091" s="3" t="inlineStr">
        <is>
          <t>Areco</t>
        </is>
      </c>
      <c r="H4091" s="3" t="inlineStr">
        <is>
          <t>CABA</t>
        </is>
      </c>
      <c r="J4091" s="3" t="inlineStr">
        <is>
          <t>perifericos</t>
        </is>
      </c>
      <c r="K4091" s="3">
        <v>4</v>
      </c>
      <c r="L4091" s="5">
        <v>54586.86</v>
      </c>
      <c r="M4091" s="3">
        <v>15</v>
      </c>
      <c r="N4091" s="5">
        <v>185595.32</v>
      </c>
      <c r="O4091" s="3" t="inlineStr">
        <is>
          <t>transf</t>
        </is>
      </c>
      <c r="P4091" s="3" t="inlineStr">
        <is>
          <t>Paul</t>
        </is>
      </c>
      <c r="R4091" s="3" t="inlineStr">
        <is>
          <t>Entregado</t>
        </is>
      </c>
      <c r="S4091" s="3" t="inlineStr">
        <is>
          <t>Dirección incompleta</t>
        </is>
      </c>
      <c r="T4091" s="3">
        <f>IF(COUNTA(A4091:S4091)&lt;19,"REVISAR","OK")</f>
        <v>0</v>
      </c>
      <c r="U4091" s="3">
        <f>IF(ISNUMBER(B4091),"OK","REVISAR")</f>
        <v>0</v>
      </c>
      <c r="V4091" s="3">
        <f>IF(AND(ISNUMBER(K4091),K4091&gt;0,K4091&lt;50),"OK","REVISAR")</f>
        <v>0</v>
      </c>
      <c r="W4091" s="3">
        <f>IF(AND(ISNUMBER(L4091),L4091&gt;0,L4091&lt;1000000),"OK","REVISAR")</f>
        <v>0</v>
      </c>
      <c r="X4091" s="3">
        <f>IF(AND(ISNUMBER(K4091),ISNUMBER(L4091),ISNUMBER(M4091),ISNUMBER(N4091)),IF(ABS(N4091-(K4091*L4091*(1-M4091/100)))&gt;1,"REVISAR","OK"),"REVISAR")</f>
        <v>0</v>
      </c>
      <c r="Y4091" s="3">
        <f>IF(AND(ISNUMBER(SEARCH("@",E4091)),ISNUMBER(SEARCH(".",E4091))),"OK","REVISAR")</f>
        <v>0</v>
      </c>
      <c r="Z4091" s="3">
        <f>IF(COUNTIF($A$2:$A$5001,A4091)&gt;1,"REVISAR","OK")</f>
        <v>0</v>
      </c>
    </row>
    <row r="4092">
      <c r="A4092" s="3">
        <v>4091</v>
      </c>
      <c r="B4092" s="4">
        <v>45399</v>
      </c>
      <c r="C4092" s="3" t="inlineStr">
        <is>
          <t>Lucas Rodríguez</t>
        </is>
      </c>
      <c r="D4092" s="3" t="inlineStr">
        <is>
          <t>23357552</t>
        </is>
      </c>
      <c r="E4092" s="3" t="inlineStr">
        <is>
          <t>cliente315@sinmail</t>
        </is>
      </c>
      <c r="F4092" s="3" t="inlineStr">
        <is>
          <t>+54 9 2326 359128</t>
        </is>
      </c>
      <c r="G4092" s="3" t="inlineStr">
        <is>
          <t>Bs As</t>
        </is>
      </c>
      <c r="H4092" s="3" t="inlineStr">
        <is>
          <t>buenos aires</t>
        </is>
      </c>
      <c r="I4092" s="3" t="inlineStr">
        <is>
          <t>Silla gamer</t>
        </is>
      </c>
      <c r="J4092" s="3" t="inlineStr">
        <is>
          <t>Tecnología</t>
        </is>
      </c>
      <c r="K4092" s="3">
        <v>3</v>
      </c>
      <c r="L4092" s="5">
        <v>168762.67</v>
      </c>
      <c r="M4092" s="3">
        <v>0</v>
      </c>
      <c r="N4092" s="5">
        <v>506288.01</v>
      </c>
      <c r="O4092" s="3" t="inlineStr">
        <is>
          <t>tarjeta credito</t>
        </is>
      </c>
      <c r="P4092" s="3" t="inlineStr">
        <is>
          <t>Benjamín</t>
        </is>
      </c>
      <c r="Q4092" s="3" t="inlineStr">
        <is>
          <t>Centro</t>
        </is>
      </c>
      <c r="R4092" s="3" t="inlineStr">
        <is>
          <t>Entregado</t>
        </is>
      </c>
      <c r="S4092" s="3" t="inlineStr">
        <is>
          <t>OK</t>
        </is>
      </c>
      <c r="T4092" s="3">
        <f>IF(COUNTA(A4092:S4092)&lt;19,"REVISAR","OK")</f>
        <v>0</v>
      </c>
      <c r="U4092" s="3">
        <f>IF(ISNUMBER(B4092),"OK","REVISAR")</f>
        <v>0</v>
      </c>
      <c r="V4092" s="3">
        <f>IF(AND(ISNUMBER(K4092),K4092&gt;0,K4092&lt;50),"OK","REVISAR")</f>
        <v>0</v>
      </c>
      <c r="W4092" s="3">
        <f>IF(AND(ISNUMBER(L4092),L4092&gt;0,L4092&lt;1000000),"OK","REVISAR")</f>
        <v>0</v>
      </c>
      <c r="X4092" s="3">
        <f>IF(AND(ISNUMBER(K4092),ISNUMBER(L4092),ISNUMBER(M4092),ISNUMBER(N4092)),IF(ABS(N4092-(K4092*L4092*(1-M4092/100)))&gt;1,"REVISAR","OK"),"REVISAR")</f>
        <v>0</v>
      </c>
      <c r="Y4092" s="3">
        <f>IF(AND(ISNUMBER(SEARCH("@",E4092)),ISNUMBER(SEARCH(".",E4092))),"OK","REVISAR")</f>
        <v>0</v>
      </c>
      <c r="Z4092" s="3">
        <f>IF(COUNTIF($A$2:$A$5001,A4092)&gt;1,"REVISAR","OK")</f>
        <v>0</v>
      </c>
    </row>
    <row r="4093">
      <c r="A4093" s="3">
        <v>4092</v>
      </c>
      <c r="B4093" s="4">
        <v>45616</v>
      </c>
      <c r="C4093" s="3" t="inlineStr">
        <is>
          <t>Cliente Sin Nombre</t>
        </is>
      </c>
      <c r="D4093" s="3" t="inlineStr">
        <is>
          <t>33580910</t>
        </is>
      </c>
      <c r="E4093" s="3" t="inlineStr">
        <is>
          <t>cliente370@outlook.com</t>
        </is>
      </c>
      <c r="F4093" s="3" t="inlineStr">
        <is>
          <t>+54 9 2326 747741</t>
        </is>
      </c>
      <c r="I4093" s="3" t="inlineStr">
        <is>
          <t>Mouse gamer</t>
        </is>
      </c>
      <c r="K4093" s="3">
        <v>3</v>
      </c>
      <c r="L4093" s="5">
        <v>34875.9</v>
      </c>
      <c r="M4093" s="3">
        <v>20</v>
      </c>
      <c r="N4093" s="5">
        <v>83702.16</v>
      </c>
      <c r="O4093" s="3" t="inlineStr">
        <is>
          <t>transf</t>
        </is>
      </c>
      <c r="P4093" s="3" t="inlineStr">
        <is>
          <t>Admin</t>
        </is>
      </c>
      <c r="Q4093" s="3" t="inlineStr">
        <is>
          <t>Local 1</t>
        </is>
      </c>
      <c r="R4093" s="3" t="inlineStr">
        <is>
          <t>Pendiente</t>
        </is>
      </c>
      <c r="S4093" s="3" t="inlineStr">
        <is>
          <t>Precio cargado manualmente</t>
        </is>
      </c>
      <c r="T4093" s="3">
        <f>IF(COUNTA(A4093:S4093)&lt;19,"REVISAR","OK")</f>
        <v>0</v>
      </c>
      <c r="U4093" s="3">
        <f>IF(ISNUMBER(B4093),"OK","REVISAR")</f>
        <v>0</v>
      </c>
      <c r="V4093" s="3">
        <f>IF(AND(ISNUMBER(K4093),K4093&gt;0,K4093&lt;50),"OK","REVISAR")</f>
        <v>0</v>
      </c>
      <c r="W4093" s="3">
        <f>IF(AND(ISNUMBER(L4093),L4093&gt;0,L4093&lt;1000000),"OK","REVISAR")</f>
        <v>0</v>
      </c>
      <c r="X4093" s="3">
        <f>IF(AND(ISNUMBER(K4093),ISNUMBER(L4093),ISNUMBER(M4093),ISNUMBER(N4093)),IF(ABS(N4093-(K4093*L4093*(1-M4093/100)))&gt;1,"REVISAR","OK"),"REVISAR")</f>
        <v>0</v>
      </c>
      <c r="Y4093" s="3">
        <f>IF(AND(ISNUMBER(SEARCH("@",E4093)),ISNUMBER(SEARCH(".",E4093))),"OK","REVISAR")</f>
        <v>0</v>
      </c>
      <c r="Z4093" s="3">
        <f>IF(COUNTIF($A$2:$A$5001,A4093)&gt;1,"REVISAR","OK")</f>
        <v>0</v>
      </c>
    </row>
    <row r="4094">
      <c r="A4094" s="3">
        <v>4093</v>
      </c>
      <c r="B4094" s="4">
        <v>45400</v>
      </c>
      <c r="C4094" s="3" t="inlineStr">
        <is>
          <t>Cliente Sin Nombre</t>
        </is>
      </c>
      <c r="D4094" s="3" t="inlineStr">
        <is>
          <t>43920592</t>
        </is>
      </c>
      <c r="E4094" s="3" t="inlineStr">
        <is>
          <t>cliente472@outlook.com</t>
        </is>
      </c>
      <c r="F4094" s="3" t="inlineStr">
        <is>
          <t>+54 9 2326 649869</t>
        </is>
      </c>
      <c r="G4094" s="3" t="inlineStr">
        <is>
          <t>Bs As</t>
        </is>
      </c>
      <c r="H4094" s="3" t="inlineStr">
        <is>
          <t>Bs.As</t>
        </is>
      </c>
      <c r="I4094" s="3" t="inlineStr">
        <is>
          <t>Mouse gamer</t>
        </is>
      </c>
      <c r="J4094" s="3" t="inlineStr">
        <is>
          <t>Tecnología</t>
        </is>
      </c>
      <c r="K4094" s="3">
        <v>5</v>
      </c>
      <c r="L4094" s="5">
        <v>30208.41</v>
      </c>
      <c r="M4094" s="3">
        <v>0</v>
      </c>
      <c r="N4094" s="5">
        <v>151042.05</v>
      </c>
      <c r="O4094" s="3" t="inlineStr">
        <is>
          <t>Cheque</t>
        </is>
      </c>
      <c r="P4094" s="3" t="inlineStr">
        <is>
          <t>Lucas</t>
        </is>
      </c>
      <c r="Q4094" s="3" t="inlineStr">
        <is>
          <t>local 1</t>
        </is>
      </c>
      <c r="R4094" s="3" t="inlineStr">
        <is>
          <t>Pendiente</t>
        </is>
      </c>
      <c r="S4094" s="3" t="inlineStr">
        <is>
          <t>Producto sin stock</t>
        </is>
      </c>
      <c r="T4094" s="3">
        <f>IF(COUNTA(A4094:S4094)&lt;19,"REVISAR","OK")</f>
        <v>0</v>
      </c>
      <c r="U4094" s="3">
        <f>IF(ISNUMBER(B4094),"OK","REVISAR")</f>
        <v>0</v>
      </c>
      <c r="V4094" s="3">
        <f>IF(AND(ISNUMBER(K4094),K4094&gt;0,K4094&lt;50),"OK","REVISAR")</f>
        <v>0</v>
      </c>
      <c r="W4094" s="3">
        <f>IF(AND(ISNUMBER(L4094),L4094&gt;0,L4094&lt;1000000),"OK","REVISAR")</f>
        <v>0</v>
      </c>
      <c r="X4094" s="3">
        <f>IF(AND(ISNUMBER(K4094),ISNUMBER(L4094),ISNUMBER(M4094),ISNUMBER(N4094)),IF(ABS(N4094-(K4094*L4094*(1-M4094/100)))&gt;1,"REVISAR","OK"),"REVISAR")</f>
        <v>0</v>
      </c>
      <c r="Y4094" s="3">
        <f>IF(AND(ISNUMBER(SEARCH("@",E4094)),ISNUMBER(SEARCH(".",E4094))),"OK","REVISAR")</f>
        <v>0</v>
      </c>
      <c r="Z4094" s="3">
        <f>IF(COUNTIF($A$2:$A$5001,A4094)&gt;1,"REVISAR","OK")</f>
        <v>0</v>
      </c>
    </row>
    <row r="4095">
      <c r="A4095" s="3">
        <v>4094</v>
      </c>
      <c r="B4095" s="4">
        <v>45615</v>
      </c>
      <c r="C4095" s="3" t="inlineStr">
        <is>
          <t>Camila Torres</t>
        </is>
      </c>
      <c r="D4095" s="3" t="inlineStr">
        <is>
          <t>24996652</t>
        </is>
      </c>
      <c r="E4095" s="3" t="inlineStr">
        <is>
          <t>cliente567@hotmail.com</t>
        </is>
      </c>
      <c r="F4095" s="3" t="inlineStr">
        <is>
          <t>+54 9 2326 397145</t>
        </is>
      </c>
      <c r="H4095" s="3" t="inlineStr">
        <is>
          <t>Córdoba</t>
        </is>
      </c>
      <c r="I4095" s="3" t="inlineStr">
        <is>
          <t>Monitor 24</t>
        </is>
      </c>
      <c r="J4095" s="3" t="inlineStr">
        <is>
          <t>Tecnologia</t>
        </is>
      </c>
      <c r="K4095" s="3">
        <v>3</v>
      </c>
      <c r="L4095" s="5">
        <v>66538.47</v>
      </c>
      <c r="M4095" s="3">
        <v>25</v>
      </c>
      <c r="N4095" s="5">
        <v>149711.56</v>
      </c>
      <c r="O4095" s="3" t="inlineStr">
        <is>
          <t>transf</t>
        </is>
      </c>
      <c r="Q4095" s="3" t="inlineStr">
        <is>
          <t>Sucursal Centro</t>
        </is>
      </c>
      <c r="S4095" s="3" t="inlineStr">
        <is>
          <t>Precio cargado manualmente</t>
        </is>
      </c>
      <c r="T4095" s="3">
        <f>IF(COUNTA(A4095:S4095)&lt;19,"REVISAR","OK")</f>
        <v>0</v>
      </c>
      <c r="U4095" s="3">
        <f>IF(ISNUMBER(B4095),"OK","REVISAR")</f>
        <v>0</v>
      </c>
      <c r="V4095" s="3">
        <f>IF(AND(ISNUMBER(K4095),K4095&gt;0,K4095&lt;50),"OK","REVISAR")</f>
        <v>0</v>
      </c>
      <c r="W4095" s="3">
        <f>IF(AND(ISNUMBER(L4095),L4095&gt;0,L4095&lt;1000000),"OK","REVISAR")</f>
        <v>0</v>
      </c>
      <c r="X4095" s="3">
        <f>IF(AND(ISNUMBER(K4095),ISNUMBER(L4095),ISNUMBER(M4095),ISNUMBER(N4095)),IF(ABS(N4095-(K4095*L4095*(1-M4095/100)))&gt;1,"REVISAR","OK"),"REVISAR")</f>
        <v>0</v>
      </c>
      <c r="Y4095" s="3">
        <f>IF(AND(ISNUMBER(SEARCH("@",E4095)),ISNUMBER(SEARCH(".",E4095))),"OK","REVISAR")</f>
        <v>0</v>
      </c>
      <c r="Z4095" s="3">
        <f>IF(COUNTIF($A$2:$A$5001,A4095)&gt;1,"REVISAR","OK")</f>
        <v>0</v>
      </c>
    </row>
    <row r="4096">
      <c r="A4096" s="3">
        <v>4095</v>
      </c>
      <c r="B4096" s="4">
        <v>45600</v>
      </c>
      <c r="C4096" s="3" t="inlineStr">
        <is>
          <t>Sofía García</t>
        </is>
      </c>
      <c r="D4096" s="3" t="inlineStr">
        <is>
          <t>29064418</t>
        </is>
      </c>
      <c r="E4096" s="3" t="inlineStr">
        <is>
          <t>cliente663@sinmail</t>
        </is>
      </c>
      <c r="F4096" s="3" t="inlineStr">
        <is>
          <t>+54 9 2326 200769</t>
        </is>
      </c>
      <c r="G4096" s="3" t="inlineStr">
        <is>
          <t>Rosario</t>
        </is>
      </c>
      <c r="H4096" s="3" t="inlineStr">
        <is>
          <t>Córdoba</t>
        </is>
      </c>
      <c r="J4096" s="3" t="inlineStr">
        <is>
          <t>Audio</t>
        </is>
      </c>
      <c r="K4096" s="3">
        <v>1</v>
      </c>
      <c r="L4096" s="5">
        <v>34413.64</v>
      </c>
      <c r="M4096" s="3">
        <v>5</v>
      </c>
      <c r="N4096" s="5">
        <v>32692.96</v>
      </c>
      <c r="O4096" s="3" t="inlineStr">
        <is>
          <t>Tarjeta Crédito</t>
        </is>
      </c>
      <c r="P4096" s="3" t="inlineStr">
        <is>
          <t>Benjamín</t>
        </is>
      </c>
      <c r="Q4096" s="3" t="inlineStr">
        <is>
          <t>Local 1</t>
        </is>
      </c>
      <c r="R4096" s="3" t="inlineStr">
        <is>
          <t>entregado</t>
        </is>
      </c>
      <c r="S4096" s="3" t="inlineStr">
        <is>
          <t>OK</t>
        </is>
      </c>
      <c r="T4096" s="3">
        <f>IF(COUNTA(A4096:S4096)&lt;19,"REVISAR","OK")</f>
        <v>0</v>
      </c>
      <c r="U4096" s="3">
        <f>IF(ISNUMBER(B4096),"OK","REVISAR")</f>
        <v>0</v>
      </c>
      <c r="V4096" s="3">
        <f>IF(AND(ISNUMBER(K4096),K4096&gt;0,K4096&lt;50),"OK","REVISAR")</f>
        <v>0</v>
      </c>
      <c r="W4096" s="3">
        <f>IF(AND(ISNUMBER(L4096),L4096&gt;0,L4096&lt;1000000),"OK","REVISAR")</f>
        <v>0</v>
      </c>
      <c r="X4096" s="3">
        <f>IF(AND(ISNUMBER(K4096),ISNUMBER(L4096),ISNUMBER(M4096),ISNUMBER(N4096)),IF(ABS(N4096-(K4096*L4096*(1-M4096/100)))&gt;1,"REVISAR","OK"),"REVISAR")</f>
        <v>0</v>
      </c>
      <c r="Y4096" s="3">
        <f>IF(AND(ISNUMBER(SEARCH("@",E4096)),ISNUMBER(SEARCH(".",E4096))),"OK","REVISAR")</f>
        <v>0</v>
      </c>
      <c r="Z4096" s="3">
        <f>IF(COUNTIF($A$2:$A$5001,A4096)&gt;1,"REVISAR","OK")</f>
        <v>0</v>
      </c>
    </row>
    <row r="4097">
      <c r="A4097" s="3">
        <v>4096</v>
      </c>
      <c r="B4097" s="4">
        <v>45760</v>
      </c>
      <c r="C4097" s="3" t="inlineStr">
        <is>
          <t>Sofía García</t>
        </is>
      </c>
      <c r="D4097" s="3" t="inlineStr">
        <is>
          <t>39288605</t>
        </is>
      </c>
      <c r="E4097" s="3" t="inlineStr">
        <is>
          <t>CLIENTE370@GMAI.COM</t>
        </is>
      </c>
      <c r="F4097" s="3" t="inlineStr">
        <is>
          <t>+54 9 2326 346953</t>
        </is>
      </c>
      <c r="G4097" s="3" t="inlineStr">
        <is>
          <t>Cordoba</t>
        </is>
      </c>
      <c r="H4097" s="3" t="inlineStr">
        <is>
          <t>Buenos Aires</t>
        </is>
      </c>
      <c r="K4097" s="3">
        <v>2</v>
      </c>
      <c r="L4097" s="5">
        <v>40961.98</v>
      </c>
      <c r="M4097" s="3">
        <v>25</v>
      </c>
      <c r="N4097" s="5">
        <v>61442.97</v>
      </c>
      <c r="O4097" s="3" t="inlineStr">
        <is>
          <t>transf</t>
        </is>
      </c>
      <c r="P4097" s="3" t="inlineStr">
        <is>
          <t>Isaías</t>
        </is>
      </c>
      <c r="Q4097" s="3" t="inlineStr">
        <is>
          <t>Norte</t>
        </is>
      </c>
      <c r="S4097" s="3" t="inlineStr">
        <is>
          <t>Precio cargado manualmente</t>
        </is>
      </c>
      <c r="T4097" s="3">
        <f>IF(COUNTA(A4097:S4097)&lt;19,"REVISAR","OK")</f>
        <v>0</v>
      </c>
      <c r="U4097" s="3">
        <f>IF(ISNUMBER(B4097),"OK","REVISAR")</f>
        <v>0</v>
      </c>
      <c r="V4097" s="3">
        <f>IF(AND(ISNUMBER(K4097),K4097&gt;0,K4097&lt;50),"OK","REVISAR")</f>
        <v>0</v>
      </c>
      <c r="W4097" s="3">
        <f>IF(AND(ISNUMBER(L4097),L4097&gt;0,L4097&lt;1000000),"OK","REVISAR")</f>
        <v>0</v>
      </c>
      <c r="X4097" s="3">
        <f>IF(AND(ISNUMBER(K4097),ISNUMBER(L4097),ISNUMBER(M4097),ISNUMBER(N4097)),IF(ABS(N4097-(K4097*L4097*(1-M4097/100)))&gt;1,"REVISAR","OK"),"REVISAR")</f>
        <v>0</v>
      </c>
      <c r="Y4097" s="3">
        <f>IF(AND(ISNUMBER(SEARCH("@",E4097)),ISNUMBER(SEARCH(".",E4097))),"OK","REVISAR")</f>
        <v>0</v>
      </c>
      <c r="Z4097" s="3">
        <f>IF(COUNTIF($A$2:$A$5001,A4097)&gt;1,"REVISAR","OK")</f>
        <v>0</v>
      </c>
    </row>
    <row r="4098">
      <c r="A4098" s="3">
        <v>4097</v>
      </c>
      <c r="B4098" s="4">
        <v>45458</v>
      </c>
      <c r="C4098" s="3" t="inlineStr">
        <is>
          <t>María Gómez</t>
        </is>
      </c>
      <c r="D4098" s="3" t="inlineStr">
        <is>
          <t>29855732</t>
        </is>
      </c>
      <c r="E4098" s="3" t="inlineStr">
        <is>
          <t>cliente855@hotmial.com</t>
        </is>
      </c>
      <c r="F4098" s="3" t="inlineStr">
        <is>
          <t>+54 9 2326 640796</t>
        </is>
      </c>
      <c r="G4098" s="3" t="inlineStr">
        <is>
          <t>CABA</t>
        </is>
      </c>
      <c r="H4098" s="3" t="inlineStr">
        <is>
          <t>Santa Fe</t>
        </is>
      </c>
      <c r="I4098" s="3" t="inlineStr">
        <is>
          <t>Mouse gamer</t>
        </is>
      </c>
      <c r="J4098" s="3" t="inlineStr">
        <is>
          <t>perifericos</t>
        </is>
      </c>
      <c r="K4098" s="3">
        <v>2</v>
      </c>
      <c r="L4098" s="5">
        <v>0</v>
      </c>
      <c r="M4098" s="3">
        <v>20</v>
      </c>
      <c r="N4098" s="5">
        <v>0</v>
      </c>
      <c r="O4098" s="3" t="inlineStr">
        <is>
          <t>Tarjeta Débito</t>
        </is>
      </c>
      <c r="P4098" s="3" t="inlineStr">
        <is>
          <t>Paul</t>
        </is>
      </c>
      <c r="Q4098" s="3" t="inlineStr">
        <is>
          <t>Sucursal Norte</t>
        </is>
      </c>
      <c r="R4098" s="3" t="inlineStr">
        <is>
          <t>pendiente</t>
        </is>
      </c>
      <c r="S4098" s="3" t="inlineStr">
        <is>
          <t>OK</t>
        </is>
      </c>
      <c r="T4098" s="3">
        <f>IF(COUNTA(A4098:S4098)&lt;19,"REVISAR","OK")</f>
        <v>0</v>
      </c>
      <c r="U4098" s="3">
        <f>IF(ISNUMBER(B4098),"OK","REVISAR")</f>
        <v>0</v>
      </c>
      <c r="V4098" s="3">
        <f>IF(AND(ISNUMBER(K4098),K4098&gt;0,K4098&lt;50),"OK","REVISAR")</f>
        <v>0</v>
      </c>
      <c r="W4098" s="3">
        <f>IF(AND(ISNUMBER(L4098),L4098&gt;0,L4098&lt;1000000),"OK","REVISAR")</f>
        <v>0</v>
      </c>
      <c r="X4098" s="3">
        <f>IF(AND(ISNUMBER(K4098),ISNUMBER(L4098),ISNUMBER(M4098),ISNUMBER(N4098)),IF(ABS(N4098-(K4098*L4098*(1-M4098/100)))&gt;1,"REVISAR","OK"),"REVISAR")</f>
        <v>0</v>
      </c>
      <c r="Y4098" s="3">
        <f>IF(AND(ISNUMBER(SEARCH("@",E4098)),ISNUMBER(SEARCH(".",E4098))),"OK","REVISAR")</f>
        <v>0</v>
      </c>
      <c r="Z4098" s="3">
        <f>IF(COUNTIF($A$2:$A$5001,A4098)&gt;1,"REVISAR","OK")</f>
        <v>0</v>
      </c>
    </row>
    <row r="4099">
      <c r="A4099" s="3">
        <v>4098</v>
      </c>
      <c r="B4099" s="4">
        <v>45512</v>
      </c>
      <c r="C4099" s="3" t="inlineStr">
        <is>
          <t>Pedro Sánchez</t>
        </is>
      </c>
      <c r="D4099" s="3" t="inlineStr">
        <is>
          <t>36133866</t>
        </is>
      </c>
      <c r="E4099" s="3" t="inlineStr">
        <is>
          <t>cliente287@gmail.com</t>
        </is>
      </c>
      <c r="F4099" s="3" t="inlineStr">
        <is>
          <t>+54 9 2326 791939</t>
        </is>
      </c>
      <c r="G4099" s="3" t="inlineStr">
        <is>
          <t>Mar del Plata</t>
        </is>
      </c>
      <c r="H4099" s="3" t="inlineStr">
        <is>
          <t>Cordoba</t>
        </is>
      </c>
      <c r="I4099" s="3" t="inlineStr">
        <is>
          <t>Cargador rápido</t>
        </is>
      </c>
      <c r="J4099" s="3" t="inlineStr">
        <is>
          <t>tecnologia</t>
        </is>
      </c>
      <c r="K4099" s="3">
        <v>2</v>
      </c>
      <c r="L4099" s="5">
        <v>3634.62</v>
      </c>
      <c r="M4099" s="3">
        <v>20</v>
      </c>
      <c r="N4099" s="5">
        <v>5815.39</v>
      </c>
      <c r="O4099" s="3" t="inlineStr">
        <is>
          <t>Tarjeta Débito</t>
        </is>
      </c>
      <c r="P4099" s="3" t="inlineStr">
        <is>
          <t>Lucas</t>
        </is>
      </c>
      <c r="R4099" s="3" t="inlineStr">
        <is>
          <t>entregado</t>
        </is>
      </c>
      <c r="S4099" s="3" t="inlineStr">
        <is>
          <t>Precio cargado manualmente</t>
        </is>
      </c>
      <c r="T4099" s="3">
        <f>IF(COUNTA(A4099:S4099)&lt;19,"REVISAR","OK")</f>
        <v>0</v>
      </c>
      <c r="U4099" s="3">
        <f>IF(ISNUMBER(B4099),"OK","REVISAR")</f>
        <v>0</v>
      </c>
      <c r="V4099" s="3">
        <f>IF(AND(ISNUMBER(K4099),K4099&gt;0,K4099&lt;50),"OK","REVISAR")</f>
        <v>0</v>
      </c>
      <c r="W4099" s="3">
        <f>IF(AND(ISNUMBER(L4099),L4099&gt;0,L4099&lt;1000000),"OK","REVISAR")</f>
        <v>0</v>
      </c>
      <c r="X4099" s="3">
        <f>IF(AND(ISNUMBER(K4099),ISNUMBER(L4099),ISNUMBER(M4099),ISNUMBER(N4099)),IF(ABS(N4099-(K4099*L4099*(1-M4099/100)))&gt;1,"REVISAR","OK"),"REVISAR")</f>
        <v>0</v>
      </c>
      <c r="Y4099" s="3">
        <f>IF(AND(ISNUMBER(SEARCH("@",E4099)),ISNUMBER(SEARCH(".",E4099))),"OK","REVISAR")</f>
        <v>0</v>
      </c>
      <c r="Z4099" s="3">
        <f>IF(COUNTIF($A$2:$A$5001,A4099)&gt;1,"REVISAR","OK")</f>
        <v>0</v>
      </c>
    </row>
    <row r="4100">
      <c r="A4100" s="3">
        <v>4099</v>
      </c>
      <c r="B4100" s="4">
        <v>45728</v>
      </c>
      <c r="C4100" s="3" t="inlineStr">
        <is>
          <t>Carlos López</t>
        </is>
      </c>
      <c r="D4100" s="3" t="inlineStr">
        <is>
          <t>23932203</t>
        </is>
      </c>
      <c r="E4100" s="3" t="inlineStr">
        <is>
          <t>cliente653@hotmail.com</t>
        </is>
      </c>
      <c r="F4100" s="3" t="inlineStr">
        <is>
          <t>+54 9 2326 189249</t>
        </is>
      </c>
      <c r="G4100" s="3" t="inlineStr">
        <is>
          <t>Capital Federal</t>
        </is>
      </c>
      <c r="H4100" s="3" t="inlineStr">
        <is>
          <t>Buenos Aires</t>
        </is>
      </c>
      <c r="I4100" s="3" t="inlineStr">
        <is>
          <t>Cargador rápido</t>
        </is>
      </c>
      <c r="J4100" s="3" t="inlineStr">
        <is>
          <t>Tecnología</t>
        </is>
      </c>
      <c r="K4100" s="3">
        <v>1</v>
      </c>
      <c r="L4100" s="5">
        <v>113654.25</v>
      </c>
      <c r="M4100" s="3">
        <v>10</v>
      </c>
      <c r="N4100" s="5">
        <v>102288.82</v>
      </c>
      <c r="O4100" s="3" t="inlineStr">
        <is>
          <t>Tarjeta Crédito</t>
        </is>
      </c>
      <c r="P4100" s="3" t="inlineStr">
        <is>
          <t>Isaías</t>
        </is>
      </c>
      <c r="Q4100" s="3" t="inlineStr">
        <is>
          <t>local 1</t>
        </is>
      </c>
      <c r="S4100" s="3" t="inlineStr">
        <is>
          <t>Producto sin stock</t>
        </is>
      </c>
      <c r="T4100" s="3">
        <f>IF(COUNTA(A4100:S4100)&lt;19,"REVISAR","OK")</f>
        <v>0</v>
      </c>
      <c r="U4100" s="3">
        <f>IF(ISNUMBER(B4100),"OK","REVISAR")</f>
        <v>0</v>
      </c>
      <c r="V4100" s="3">
        <f>IF(AND(ISNUMBER(K4100),K4100&gt;0,K4100&lt;50),"OK","REVISAR")</f>
        <v>0</v>
      </c>
      <c r="W4100" s="3">
        <f>IF(AND(ISNUMBER(L4100),L4100&gt;0,L4100&lt;1000000),"OK","REVISAR")</f>
        <v>0</v>
      </c>
      <c r="X4100" s="3">
        <f>IF(AND(ISNUMBER(K4100),ISNUMBER(L4100),ISNUMBER(M4100),ISNUMBER(N4100)),IF(ABS(N4100-(K4100*L4100*(1-M4100/100)))&gt;1,"REVISAR","OK"),"REVISAR")</f>
        <v>0</v>
      </c>
      <c r="Y4100" s="3">
        <f>IF(AND(ISNUMBER(SEARCH("@",E4100)),ISNUMBER(SEARCH(".",E4100))),"OK","REVISAR")</f>
        <v>0</v>
      </c>
      <c r="Z4100" s="3">
        <f>IF(COUNTIF($A$2:$A$5001,A4100)&gt;1,"REVISAR","OK")</f>
        <v>0</v>
      </c>
    </row>
    <row r="4101">
      <c r="A4101" s="3">
        <v>4100</v>
      </c>
      <c r="B4101" s="4">
        <v>45739</v>
      </c>
      <c r="D4101" s="3" t="inlineStr">
        <is>
          <t>41507082</t>
        </is>
      </c>
      <c r="E4101" s="3" t="inlineStr">
        <is>
          <t>cliente80@hotmail.com</t>
        </is>
      </c>
      <c r="F4101" s="3" t="inlineStr">
        <is>
          <t>+54 9 2326 419336</t>
        </is>
      </c>
      <c r="G4101" s="3" t="inlineStr">
        <is>
          <t>Rosario</t>
        </is>
      </c>
      <c r="H4101" s="3" t="inlineStr">
        <is>
          <t>Mendoza</t>
        </is>
      </c>
      <c r="I4101" s="3" t="inlineStr">
        <is>
          <t>Teclado mecánico</t>
        </is>
      </c>
      <c r="J4101" s="3" t="inlineStr">
        <is>
          <t>Hogar</t>
        </is>
      </c>
      <c r="K4101" s="3">
        <v>6</v>
      </c>
      <c r="L4101" s="5">
        <v>76274.5</v>
      </c>
      <c r="M4101" s="3">
        <v>10</v>
      </c>
      <c r="N4101" s="5">
        <v>411882.3</v>
      </c>
      <c r="P4101" s="3" t="inlineStr">
        <is>
          <t>admin</t>
        </is>
      </c>
      <c r="Q4101" s="3" t="inlineStr">
        <is>
          <t>Sucursal Norte</t>
        </is>
      </c>
      <c r="R4101" s="3" t="inlineStr">
        <is>
          <t>En camino</t>
        </is>
      </c>
      <c r="S4101" s="3" t="inlineStr">
        <is>
          <t>Dirección incompleta</t>
        </is>
      </c>
      <c r="T4101" s="3">
        <f>IF(COUNTA(A4101:S4101)&lt;19,"REVISAR","OK")</f>
        <v>0</v>
      </c>
      <c r="U4101" s="3">
        <f>IF(ISNUMBER(B4101),"OK","REVISAR")</f>
        <v>0</v>
      </c>
      <c r="V4101" s="3">
        <f>IF(AND(ISNUMBER(K4101),K4101&gt;0,K4101&lt;50),"OK","REVISAR")</f>
        <v>0</v>
      </c>
      <c r="W4101" s="3">
        <f>IF(AND(ISNUMBER(L4101),L4101&gt;0,L4101&lt;1000000),"OK","REVISAR")</f>
        <v>0</v>
      </c>
      <c r="X4101" s="3">
        <f>IF(AND(ISNUMBER(K4101),ISNUMBER(L4101),ISNUMBER(M4101),ISNUMBER(N4101)),IF(ABS(N4101-(K4101*L4101*(1-M4101/100)))&gt;1,"REVISAR","OK"),"REVISAR")</f>
        <v>0</v>
      </c>
      <c r="Y4101" s="3">
        <f>IF(AND(ISNUMBER(SEARCH("@",E4101)),ISNUMBER(SEARCH(".",E4101))),"OK","REVISAR")</f>
        <v>0</v>
      </c>
      <c r="Z4101" s="3">
        <f>IF(COUNTIF($A$2:$A$5001,A4101)&gt;1,"REVISAR","OK")</f>
        <v>0</v>
      </c>
    </row>
    <row r="4102">
      <c r="A4102" s="3">
        <v>4101</v>
      </c>
      <c r="B4102" s="4">
        <v>45434</v>
      </c>
      <c r="C4102" s="3" t="inlineStr">
        <is>
          <t>Carlos López</t>
        </is>
      </c>
      <c r="D4102" s="3" t="inlineStr">
        <is>
          <t>35230236</t>
        </is>
      </c>
      <c r="E4102" s="3" t="inlineStr">
        <is>
          <t>cliente433@hotmial.com</t>
        </is>
      </c>
      <c r="F4102" s="3" t="inlineStr">
        <is>
          <t>+54 9 2326 820193</t>
        </is>
      </c>
      <c r="G4102" s="3" t="inlineStr">
        <is>
          <t>Mendoza</t>
        </is>
      </c>
      <c r="H4102" s="3" t="inlineStr">
        <is>
          <t>Bs.As</t>
        </is>
      </c>
      <c r="I4102" s="3" t="inlineStr">
        <is>
          <t>Silla gamer</t>
        </is>
      </c>
      <c r="K4102" s="3">
        <v>2</v>
      </c>
      <c r="L4102" s="5">
        <v>113529.27</v>
      </c>
      <c r="M4102" s="3">
        <v>0</v>
      </c>
      <c r="N4102" s="5">
        <v>227058.54</v>
      </c>
      <c r="O4102" s="3" t="inlineStr">
        <is>
          <t>efectivo</t>
        </is>
      </c>
      <c r="P4102" s="3" t="inlineStr">
        <is>
          <t>Admin</t>
        </is>
      </c>
      <c r="Q4102" s="3" t="inlineStr">
        <is>
          <t>online</t>
        </is>
      </c>
      <c r="R4102" s="3" t="inlineStr">
        <is>
          <t>No aplica</t>
        </is>
      </c>
      <c r="T4102" s="3">
        <f>IF(COUNTA(A4102:S4102)&lt;19,"REVISAR","OK")</f>
        <v>0</v>
      </c>
      <c r="U4102" s="3">
        <f>IF(ISNUMBER(B4102),"OK","REVISAR")</f>
        <v>0</v>
      </c>
      <c r="V4102" s="3">
        <f>IF(AND(ISNUMBER(K4102),K4102&gt;0,K4102&lt;50),"OK","REVISAR")</f>
        <v>0</v>
      </c>
      <c r="W4102" s="3">
        <f>IF(AND(ISNUMBER(L4102),L4102&gt;0,L4102&lt;1000000),"OK","REVISAR")</f>
        <v>0</v>
      </c>
      <c r="X4102" s="3">
        <f>IF(AND(ISNUMBER(K4102),ISNUMBER(L4102),ISNUMBER(M4102),ISNUMBER(N4102)),IF(ABS(N4102-(K4102*L4102*(1-M4102/100)))&gt;1,"REVISAR","OK"),"REVISAR")</f>
        <v>0</v>
      </c>
      <c r="Y4102" s="3">
        <f>IF(AND(ISNUMBER(SEARCH("@",E4102)),ISNUMBER(SEARCH(".",E4102))),"OK","REVISAR")</f>
        <v>0</v>
      </c>
      <c r="Z4102" s="3">
        <f>IF(COUNTIF($A$2:$A$5001,A4102)&gt;1,"REVISAR","OK")</f>
        <v>0</v>
      </c>
    </row>
    <row r="4103">
      <c r="A4103" s="3">
        <v>4102</v>
      </c>
      <c r="B4103" s="4">
        <v>45583</v>
      </c>
      <c r="C4103" s="3" t="inlineStr">
        <is>
          <t>Juan Pérez</t>
        </is>
      </c>
      <c r="D4103" s="3" t="inlineStr">
        <is>
          <t>23439051</t>
        </is>
      </c>
      <c r="E4103" s="3" t="inlineStr">
        <is>
          <t>cliente548@outlook.com</t>
        </is>
      </c>
      <c r="F4103" s="3" t="inlineStr">
        <is>
          <t>+54 9 2326 462164</t>
        </is>
      </c>
      <c r="G4103" s="3" t="inlineStr">
        <is>
          <t>S. A. de Areco</t>
        </is>
      </c>
      <c r="H4103" s="3" t="inlineStr">
        <is>
          <t>Bs.As</t>
        </is>
      </c>
      <c r="I4103" s="3" t="inlineStr">
        <is>
          <t>Mouse gamer</t>
        </is>
      </c>
      <c r="K4103" s="3">
        <v>6</v>
      </c>
      <c r="L4103" s="5">
        <v>175200.78</v>
      </c>
      <c r="M4103" s="3">
        <v>10</v>
      </c>
      <c r="N4103" s="5">
        <v>946084.21</v>
      </c>
      <c r="O4103" s="3" t="inlineStr">
        <is>
          <t>transf</t>
        </is>
      </c>
      <c r="P4103" s="3" t="inlineStr">
        <is>
          <t>Admin</t>
        </is>
      </c>
      <c r="S4103" s="3" t="inlineStr">
        <is>
          <t>Producto sin stock</t>
        </is>
      </c>
      <c r="T4103" s="3">
        <f>IF(COUNTA(A4103:S4103)&lt;19,"REVISAR","OK")</f>
        <v>0</v>
      </c>
      <c r="U4103" s="3">
        <f>IF(ISNUMBER(B4103),"OK","REVISAR")</f>
        <v>0</v>
      </c>
      <c r="V4103" s="3">
        <f>IF(AND(ISNUMBER(K4103),K4103&gt;0,K4103&lt;50),"OK","REVISAR")</f>
        <v>0</v>
      </c>
      <c r="W4103" s="3">
        <f>IF(AND(ISNUMBER(L4103),L4103&gt;0,L4103&lt;1000000),"OK","REVISAR")</f>
        <v>0</v>
      </c>
      <c r="X4103" s="3">
        <f>IF(AND(ISNUMBER(K4103),ISNUMBER(L4103),ISNUMBER(M4103),ISNUMBER(N4103)),IF(ABS(N4103-(K4103*L4103*(1-M4103/100)))&gt;1,"REVISAR","OK"),"REVISAR")</f>
        <v>0</v>
      </c>
      <c r="Y4103" s="3">
        <f>IF(AND(ISNUMBER(SEARCH("@",E4103)),ISNUMBER(SEARCH(".",E4103))),"OK","REVISAR")</f>
        <v>0</v>
      </c>
      <c r="Z4103" s="3">
        <f>IF(COUNTIF($A$2:$A$5001,A4103)&gt;1,"REVISAR","OK")</f>
        <v>0</v>
      </c>
    </row>
    <row r="4104">
      <c r="A4104" s="3">
        <v>4103</v>
      </c>
      <c r="B4104" s="4">
        <v>45419</v>
      </c>
      <c r="C4104" s="3" t="inlineStr">
        <is>
          <t>Camila Torres</t>
        </is>
      </c>
      <c r="D4104" s="3" t="inlineStr">
        <is>
          <t>23957880</t>
        </is>
      </c>
      <c r="E4104" s="3" t="inlineStr">
        <is>
          <t>cliente703@gmail.com</t>
        </is>
      </c>
      <c r="F4104" s="3" t="inlineStr">
        <is>
          <t>+54 9 2326 592086</t>
        </is>
      </c>
      <c r="G4104" s="3" t="inlineStr">
        <is>
          <t>Areco</t>
        </is>
      </c>
      <c r="H4104" s="3" t="inlineStr">
        <is>
          <t>Bs.As</t>
        </is>
      </c>
      <c r="I4104" s="3" t="inlineStr">
        <is>
          <t>Cable USB-C</t>
        </is>
      </c>
      <c r="K4104" s="3">
        <v>2</v>
      </c>
      <c r="L4104" s="5">
        <v>137609.77</v>
      </c>
      <c r="M4104" s="3">
        <v>5</v>
      </c>
      <c r="N4104" s="5">
        <v>261458.56</v>
      </c>
      <c r="P4104" s="3" t="inlineStr">
        <is>
          <t>admin</t>
        </is>
      </c>
      <c r="R4104" s="3" t="inlineStr">
        <is>
          <t>entregado</t>
        </is>
      </c>
      <c r="S4104" s="3" t="inlineStr">
        <is>
          <t>Dirección incompleta</t>
        </is>
      </c>
      <c r="T4104" s="3">
        <f>IF(COUNTA(A4104:S4104)&lt;19,"REVISAR","OK")</f>
        <v>0</v>
      </c>
      <c r="U4104" s="3">
        <f>IF(ISNUMBER(B4104),"OK","REVISAR")</f>
        <v>0</v>
      </c>
      <c r="V4104" s="3">
        <f>IF(AND(ISNUMBER(K4104),K4104&gt;0,K4104&lt;50),"OK","REVISAR")</f>
        <v>0</v>
      </c>
      <c r="W4104" s="3">
        <f>IF(AND(ISNUMBER(L4104),L4104&gt;0,L4104&lt;1000000),"OK","REVISAR")</f>
        <v>0</v>
      </c>
      <c r="X4104" s="3">
        <f>IF(AND(ISNUMBER(K4104),ISNUMBER(L4104),ISNUMBER(M4104),ISNUMBER(N4104)),IF(ABS(N4104-(K4104*L4104*(1-M4104/100)))&gt;1,"REVISAR","OK"),"REVISAR")</f>
        <v>0</v>
      </c>
      <c r="Y4104" s="3">
        <f>IF(AND(ISNUMBER(SEARCH("@",E4104)),ISNUMBER(SEARCH(".",E4104))),"OK","REVISAR")</f>
        <v>0</v>
      </c>
      <c r="Z4104" s="3">
        <f>IF(COUNTIF($A$2:$A$5001,A4104)&gt;1,"REVISAR","OK")</f>
        <v>0</v>
      </c>
    </row>
    <row r="4105">
      <c r="A4105" s="3">
        <v>4104</v>
      </c>
      <c r="B4105" s="4">
        <v>45792</v>
      </c>
      <c r="C4105" s="3" t="inlineStr">
        <is>
          <t>Martín Fernández</t>
        </is>
      </c>
      <c r="D4105" s="3" t="inlineStr">
        <is>
          <t>43371549</t>
        </is>
      </c>
      <c r="E4105" s="3" t="inlineStr">
        <is>
          <t>cliente714@outlook.com</t>
        </is>
      </c>
      <c r="F4105" s="3" t="inlineStr">
        <is>
          <t>+54 9 2326 203406</t>
        </is>
      </c>
      <c r="G4105" s="3" t="inlineStr">
        <is>
          <t>san antonio de areco</t>
        </is>
      </c>
      <c r="I4105" s="3" t="inlineStr">
        <is>
          <t>Silla gamer</t>
        </is>
      </c>
      <c r="J4105" s="3" t="inlineStr">
        <is>
          <t>Hogar</t>
        </is>
      </c>
      <c r="K4105" s="3">
        <v>4</v>
      </c>
      <c r="L4105" s="5">
        <v>137172.69</v>
      </c>
      <c r="M4105" s="3">
        <v>15</v>
      </c>
      <c r="O4105" s="3" t="inlineStr">
        <is>
          <t>Transferencia</t>
        </is>
      </c>
      <c r="P4105" s="3" t="inlineStr">
        <is>
          <t>Lucas</t>
        </is>
      </c>
      <c r="R4105" s="3" t="inlineStr">
        <is>
          <t>Pendiente</t>
        </is>
      </c>
      <c r="T4105" s="3">
        <f>IF(COUNTA(A4105:S4105)&lt;19,"REVISAR","OK")</f>
        <v>0</v>
      </c>
      <c r="U4105" s="3">
        <f>IF(ISNUMBER(B4105),"OK","REVISAR")</f>
        <v>0</v>
      </c>
      <c r="V4105" s="3">
        <f>IF(AND(ISNUMBER(K4105),K4105&gt;0,K4105&lt;50),"OK","REVISAR")</f>
        <v>0</v>
      </c>
      <c r="W4105" s="3">
        <f>IF(AND(ISNUMBER(L4105),L4105&gt;0,L4105&lt;1000000),"OK","REVISAR")</f>
        <v>0</v>
      </c>
      <c r="X4105" s="3">
        <f>IF(AND(ISNUMBER(K4105),ISNUMBER(L4105),ISNUMBER(M4105),ISNUMBER(N4105)),IF(ABS(N4105-(K4105*L4105*(1-M4105/100)))&gt;1,"REVISAR","OK"),"REVISAR")</f>
        <v>0</v>
      </c>
      <c r="Y4105" s="3">
        <f>IF(AND(ISNUMBER(SEARCH("@",E4105)),ISNUMBER(SEARCH(".",E4105))),"OK","REVISAR")</f>
        <v>0</v>
      </c>
      <c r="Z4105" s="3">
        <f>IF(COUNTIF($A$2:$A$5001,A4105)&gt;1,"REVISAR","OK")</f>
        <v>0</v>
      </c>
    </row>
    <row r="4106">
      <c r="A4106" s="3">
        <v>4105</v>
      </c>
      <c r="B4106" s="4">
        <v>45658</v>
      </c>
      <c r="C4106" s="3" t="inlineStr">
        <is>
          <t>Sofía García</t>
        </is>
      </c>
      <c r="D4106" s="3" t="inlineStr">
        <is>
          <t>35752291</t>
        </is>
      </c>
      <c r="E4106" s="3" t="inlineStr">
        <is>
          <t>cliente829@sinmail</t>
        </is>
      </c>
      <c r="F4106" s="3" t="inlineStr">
        <is>
          <t>+54 9 2326 921284</t>
        </is>
      </c>
      <c r="G4106" s="3" t="inlineStr">
        <is>
          <t>Córdoba</t>
        </is>
      </c>
      <c r="H4106" s="3" t="inlineStr">
        <is>
          <t>Santa Fe</t>
        </is>
      </c>
      <c r="I4106" s="3" t="inlineStr">
        <is>
          <t>Cargador rápido</t>
        </is>
      </c>
      <c r="K4106" s="3">
        <v>7</v>
      </c>
      <c r="L4106" s="5">
        <v>87388.25999999999</v>
      </c>
      <c r="M4106" s="3">
        <v>10</v>
      </c>
      <c r="N4106" s="5">
        <v>550546.04</v>
      </c>
      <c r="O4106" s="3" t="inlineStr">
        <is>
          <t>Efectivo</t>
        </is>
      </c>
      <c r="P4106" s="3" t="inlineStr">
        <is>
          <t>Isaías</t>
        </is>
      </c>
      <c r="Q4106" s="3" t="inlineStr">
        <is>
          <t>Sucursal Centro</t>
        </is>
      </c>
      <c r="R4106" s="3" t="inlineStr">
        <is>
          <t>pendiente</t>
        </is>
      </c>
      <c r="S4106" s="3" t="inlineStr">
        <is>
          <t>Duplicado probable</t>
        </is>
      </c>
      <c r="T4106" s="3">
        <f>IF(COUNTA(A4106:S4106)&lt;19,"REVISAR","OK")</f>
        <v>0</v>
      </c>
      <c r="U4106" s="3">
        <f>IF(ISNUMBER(B4106),"OK","REVISAR")</f>
        <v>0</v>
      </c>
      <c r="V4106" s="3">
        <f>IF(AND(ISNUMBER(K4106),K4106&gt;0,K4106&lt;50),"OK","REVISAR")</f>
        <v>0</v>
      </c>
      <c r="W4106" s="3">
        <f>IF(AND(ISNUMBER(L4106),L4106&gt;0,L4106&lt;1000000),"OK","REVISAR")</f>
        <v>0</v>
      </c>
      <c r="X4106" s="3">
        <f>IF(AND(ISNUMBER(K4106),ISNUMBER(L4106),ISNUMBER(M4106),ISNUMBER(N4106)),IF(ABS(N4106-(K4106*L4106*(1-M4106/100)))&gt;1,"REVISAR","OK"),"REVISAR")</f>
        <v>0</v>
      </c>
      <c r="Y4106" s="3">
        <f>IF(AND(ISNUMBER(SEARCH("@",E4106)),ISNUMBER(SEARCH(".",E4106))),"OK","REVISAR")</f>
        <v>0</v>
      </c>
      <c r="Z4106" s="3">
        <f>IF(COUNTIF($A$2:$A$5001,A4106)&gt;1,"REVISAR","OK")</f>
        <v>0</v>
      </c>
    </row>
    <row r="4107">
      <c r="A4107" s="3">
        <v>4106</v>
      </c>
      <c r="B4107" s="4">
        <v>45713</v>
      </c>
      <c r="C4107" s="3" t="inlineStr">
        <is>
          <t>María Gómez</t>
        </is>
      </c>
      <c r="D4107" s="3" t="inlineStr">
        <is>
          <t>23386839</t>
        </is>
      </c>
      <c r="F4107" s="3" t="inlineStr">
        <is>
          <t>+54 9 2326 723766</t>
        </is>
      </c>
      <c r="G4107" s="3" t="inlineStr">
        <is>
          <t>san antonio de areco</t>
        </is>
      </c>
      <c r="H4107" s="3" t="inlineStr">
        <is>
          <t>Santa Fe</t>
        </is>
      </c>
      <c r="I4107" s="3" t="inlineStr">
        <is>
          <t>Disco SSD 480GB</t>
        </is>
      </c>
      <c r="J4107" s="3" t="inlineStr">
        <is>
          <t>Audio</t>
        </is>
      </c>
      <c r="K4107" s="3">
        <v>3</v>
      </c>
      <c r="L4107" s="5">
        <v>76244.59</v>
      </c>
      <c r="M4107" s="3">
        <v>0</v>
      </c>
      <c r="N4107" s="5">
        <v>228733.77</v>
      </c>
      <c r="O4107" s="3" t="inlineStr">
        <is>
          <t>transf</t>
        </is>
      </c>
      <c r="R4107" s="3" t="inlineStr">
        <is>
          <t>Pendiente</t>
        </is>
      </c>
      <c r="S4107" s="3" t="inlineStr">
        <is>
          <t>sin observaciones</t>
        </is>
      </c>
      <c r="T4107" s="3">
        <f>IF(COUNTA(A4107:S4107)&lt;19,"REVISAR","OK")</f>
        <v>0</v>
      </c>
      <c r="U4107" s="3">
        <f>IF(ISNUMBER(B4107),"OK","REVISAR")</f>
        <v>0</v>
      </c>
      <c r="V4107" s="3">
        <f>IF(AND(ISNUMBER(K4107),K4107&gt;0,K4107&lt;50),"OK","REVISAR")</f>
        <v>0</v>
      </c>
      <c r="W4107" s="3">
        <f>IF(AND(ISNUMBER(L4107),L4107&gt;0,L4107&lt;1000000),"OK","REVISAR")</f>
        <v>0</v>
      </c>
      <c r="X4107" s="3">
        <f>IF(AND(ISNUMBER(K4107),ISNUMBER(L4107),ISNUMBER(M4107),ISNUMBER(N4107)),IF(ABS(N4107-(K4107*L4107*(1-M4107/100)))&gt;1,"REVISAR","OK"),"REVISAR")</f>
        <v>0</v>
      </c>
      <c r="Y4107" s="3">
        <f>IF(AND(ISNUMBER(SEARCH("@",E4107)),ISNUMBER(SEARCH(".",E4107))),"OK","REVISAR")</f>
        <v>0</v>
      </c>
      <c r="Z4107" s="3">
        <f>IF(COUNTIF($A$2:$A$5001,A4107)&gt;1,"REVISAR","OK")</f>
        <v>0</v>
      </c>
    </row>
    <row r="4108">
      <c r="A4108" s="3">
        <v>4107</v>
      </c>
      <c r="B4108" s="4">
        <v>45754</v>
      </c>
      <c r="C4108" s="3" t="inlineStr">
        <is>
          <t>Camila Torres</t>
        </is>
      </c>
      <c r="D4108" s="3" t="inlineStr">
        <is>
          <t>32578959</t>
        </is>
      </c>
      <c r="E4108" s="3" t="inlineStr">
        <is>
          <t>cliente858@gmai.com</t>
        </is>
      </c>
      <c r="F4108" s="3" t="inlineStr">
        <is>
          <t>+54 9 2326 730275</t>
        </is>
      </c>
      <c r="G4108" s="3" t="inlineStr">
        <is>
          <t>Córdoba</t>
        </is>
      </c>
      <c r="H4108" s="3" t="inlineStr">
        <is>
          <t>Córdoba</t>
        </is>
      </c>
      <c r="I4108" s="3" t="inlineStr">
        <is>
          <t>Cable USB-C</t>
        </is>
      </c>
      <c r="J4108" s="3" t="inlineStr">
        <is>
          <t>Accesorios</t>
        </is>
      </c>
      <c r="K4108" s="3">
        <v>4</v>
      </c>
      <c r="L4108" s="5">
        <v>54973.88</v>
      </c>
      <c r="M4108" s="3">
        <v>0</v>
      </c>
      <c r="N4108" s="5">
        <v>219895.52</v>
      </c>
      <c r="O4108" s="3" t="inlineStr">
        <is>
          <t>Mercado Pago</t>
        </is>
      </c>
      <c r="R4108" s="3" t="inlineStr">
        <is>
          <t>Pendiente</t>
        </is>
      </c>
      <c r="S4108" s="3" t="inlineStr">
        <is>
          <t>Duplicado probable</t>
        </is>
      </c>
      <c r="T4108" s="3">
        <f>IF(COUNTA(A4108:S4108)&lt;19,"REVISAR","OK")</f>
        <v>0</v>
      </c>
      <c r="U4108" s="3">
        <f>IF(ISNUMBER(B4108),"OK","REVISAR")</f>
        <v>0</v>
      </c>
      <c r="V4108" s="3">
        <f>IF(AND(ISNUMBER(K4108),K4108&gt;0,K4108&lt;50),"OK","REVISAR")</f>
        <v>0</v>
      </c>
      <c r="W4108" s="3">
        <f>IF(AND(ISNUMBER(L4108),L4108&gt;0,L4108&lt;1000000),"OK","REVISAR")</f>
        <v>0</v>
      </c>
      <c r="X4108" s="3">
        <f>IF(AND(ISNUMBER(K4108),ISNUMBER(L4108),ISNUMBER(M4108),ISNUMBER(N4108)),IF(ABS(N4108-(K4108*L4108*(1-M4108/100)))&gt;1,"REVISAR","OK"),"REVISAR")</f>
        <v>0</v>
      </c>
      <c r="Y4108" s="3">
        <f>IF(AND(ISNUMBER(SEARCH("@",E4108)),ISNUMBER(SEARCH(".",E4108))),"OK","REVISAR")</f>
        <v>0</v>
      </c>
      <c r="Z4108" s="3">
        <f>IF(COUNTIF($A$2:$A$5001,A4108)&gt;1,"REVISAR","OK")</f>
        <v>0</v>
      </c>
    </row>
    <row r="4109">
      <c r="A4109" s="3">
        <v>4108</v>
      </c>
      <c r="B4109" s="4">
        <v>45560</v>
      </c>
      <c r="C4109" s="3" t="inlineStr">
        <is>
          <t>Juan Pérez</t>
        </is>
      </c>
      <c r="D4109" s="3" t="inlineStr">
        <is>
          <t>32143344</t>
        </is>
      </c>
      <c r="E4109" s="3" t="inlineStr">
        <is>
          <t>cliente372@yahoo.com</t>
        </is>
      </c>
      <c r="F4109" s="3" t="inlineStr">
        <is>
          <t>+54 9 2326 650284</t>
        </is>
      </c>
      <c r="G4109" s="3" t="inlineStr">
        <is>
          <t>Cordoba</t>
        </is>
      </c>
      <c r="H4109" s="3" t="inlineStr">
        <is>
          <t>Cordoba</t>
        </is>
      </c>
      <c r="I4109" s="3" t="inlineStr">
        <is>
          <t>Teclado mecánico</t>
        </is>
      </c>
      <c r="J4109" s="3" t="inlineStr">
        <is>
          <t>Sin categoria</t>
        </is>
      </c>
      <c r="K4109" s="3">
        <v>1</v>
      </c>
      <c r="L4109" s="5">
        <v>137298.33</v>
      </c>
      <c r="M4109" s="3">
        <v>25</v>
      </c>
      <c r="N4109" s="5">
        <v>102973.75</v>
      </c>
      <c r="O4109" s="3" t="inlineStr">
        <is>
          <t>Tarjeta Crédito</t>
        </is>
      </c>
      <c r="P4109" s="3" t="inlineStr">
        <is>
          <t>Paul</t>
        </is>
      </c>
      <c r="Q4109" s="3" t="inlineStr">
        <is>
          <t>online</t>
        </is>
      </c>
      <c r="R4109" s="3" t="inlineStr">
        <is>
          <t>Entregado</t>
        </is>
      </c>
      <c r="S4109" s="3" t="inlineStr">
        <is>
          <t>Cliente reclama demora</t>
        </is>
      </c>
      <c r="T4109" s="3">
        <f>IF(COUNTA(A4109:S4109)&lt;19,"REVISAR","OK")</f>
        <v>0</v>
      </c>
      <c r="U4109" s="3">
        <f>IF(ISNUMBER(B4109),"OK","REVISAR")</f>
        <v>0</v>
      </c>
      <c r="V4109" s="3">
        <f>IF(AND(ISNUMBER(K4109),K4109&gt;0,K4109&lt;50),"OK","REVISAR")</f>
        <v>0</v>
      </c>
      <c r="W4109" s="3">
        <f>IF(AND(ISNUMBER(L4109),L4109&gt;0,L4109&lt;1000000),"OK","REVISAR")</f>
        <v>0</v>
      </c>
      <c r="X4109" s="3">
        <f>IF(AND(ISNUMBER(K4109),ISNUMBER(L4109),ISNUMBER(M4109),ISNUMBER(N4109)),IF(ABS(N4109-(K4109*L4109*(1-M4109/100)))&gt;1,"REVISAR","OK"),"REVISAR")</f>
        <v>0</v>
      </c>
      <c r="Y4109" s="3">
        <f>IF(AND(ISNUMBER(SEARCH("@",E4109)),ISNUMBER(SEARCH(".",E4109))),"OK","REVISAR")</f>
        <v>0</v>
      </c>
      <c r="Z4109" s="3">
        <f>IF(COUNTIF($A$2:$A$5001,A4109)&gt;1,"REVISAR","OK")</f>
        <v>0</v>
      </c>
    </row>
    <row r="4110">
      <c r="A4110" s="3">
        <v>4109</v>
      </c>
      <c r="B4110" s="4">
        <v>45698</v>
      </c>
      <c r="C4110" s="3" t="inlineStr">
        <is>
          <t>Juan Pérez</t>
        </is>
      </c>
      <c r="D4110" s="3" t="inlineStr">
        <is>
          <t>41190982</t>
        </is>
      </c>
      <c r="E4110" s="3" t="inlineStr">
        <is>
          <t>cliente358@hotmail.com</t>
        </is>
      </c>
      <c r="F4110" s="3" t="inlineStr">
        <is>
          <t>+54 9 2326 620067</t>
        </is>
      </c>
      <c r="G4110" s="3" t="inlineStr">
        <is>
          <t>CABA</t>
        </is>
      </c>
      <c r="I4110" s="3" t="inlineStr">
        <is>
          <t>Teclado mecánico</t>
        </is>
      </c>
      <c r="J4110" s="3" t="inlineStr">
        <is>
          <t>Sin categoria</t>
        </is>
      </c>
      <c r="K4110" s="3">
        <v>2</v>
      </c>
      <c r="L4110" s="5">
        <v>170279</v>
      </c>
      <c r="M4110" s="3">
        <v>0</v>
      </c>
      <c r="N4110" s="5">
        <v>340558</v>
      </c>
      <c r="P4110" s="3" t="inlineStr">
        <is>
          <t>Benjamín</t>
        </is>
      </c>
      <c r="Q4110" s="3" t="inlineStr">
        <is>
          <t>Sucursal Norte</t>
        </is>
      </c>
      <c r="R4110" s="3" t="inlineStr">
        <is>
          <t>Entregado</t>
        </is>
      </c>
      <c r="S4110" s="3" t="inlineStr">
        <is>
          <t>Dirección incompleta</t>
        </is>
      </c>
      <c r="T4110" s="3">
        <f>IF(COUNTA(A4110:S4110)&lt;19,"REVISAR","OK")</f>
        <v>0</v>
      </c>
      <c r="U4110" s="3">
        <f>IF(ISNUMBER(B4110),"OK","REVISAR")</f>
        <v>0</v>
      </c>
      <c r="V4110" s="3">
        <f>IF(AND(ISNUMBER(K4110),K4110&gt;0,K4110&lt;50),"OK","REVISAR")</f>
        <v>0</v>
      </c>
      <c r="W4110" s="3">
        <f>IF(AND(ISNUMBER(L4110),L4110&gt;0,L4110&lt;1000000),"OK","REVISAR")</f>
        <v>0</v>
      </c>
      <c r="X4110" s="3">
        <f>IF(AND(ISNUMBER(K4110),ISNUMBER(L4110),ISNUMBER(M4110),ISNUMBER(N4110)),IF(ABS(N4110-(K4110*L4110*(1-M4110/100)))&gt;1,"REVISAR","OK"),"REVISAR")</f>
        <v>0</v>
      </c>
      <c r="Y4110" s="3">
        <f>IF(AND(ISNUMBER(SEARCH("@",E4110)),ISNUMBER(SEARCH(".",E4110))),"OK","REVISAR")</f>
        <v>0</v>
      </c>
      <c r="Z4110" s="3">
        <f>IF(COUNTIF($A$2:$A$5001,A4110)&gt;1,"REVISAR","OK")</f>
        <v>0</v>
      </c>
    </row>
    <row r="4111">
      <c r="A4111" s="3">
        <v>4110</v>
      </c>
      <c r="B4111" s="4">
        <v>45459</v>
      </c>
      <c r="C4111" s="3" t="inlineStr">
        <is>
          <t>Pedro Sánchez</t>
        </is>
      </c>
      <c r="D4111" s="3" t="inlineStr">
        <is>
          <t>33710433</t>
        </is>
      </c>
      <c r="E4111" s="3" t="inlineStr">
        <is>
          <t>cliente524@outlook.com</t>
        </is>
      </c>
      <c r="F4111" s="3" t="inlineStr">
        <is>
          <t>+54 9 2326 533510</t>
        </is>
      </c>
      <c r="H4111" s="3" t="inlineStr">
        <is>
          <t>CABA</t>
        </is>
      </c>
      <c r="J4111" s="3" t="inlineStr">
        <is>
          <t>Tecnología</t>
        </is>
      </c>
      <c r="K4111" s="3">
        <v>5</v>
      </c>
      <c r="L4111" s="5">
        <v>59658.06</v>
      </c>
      <c r="M4111" s="3">
        <v>0</v>
      </c>
      <c r="N4111" s="5">
        <v>298290.3</v>
      </c>
      <c r="O4111" s="3" t="inlineStr">
        <is>
          <t>efectivo</t>
        </is>
      </c>
      <c r="P4111" s="3" t="inlineStr">
        <is>
          <t>Paul</t>
        </is>
      </c>
      <c r="Q4111" s="3" t="inlineStr">
        <is>
          <t>Sucursal Norte</t>
        </is>
      </c>
      <c r="S4111" s="3" t="inlineStr">
        <is>
          <t>Producto sin stock</t>
        </is>
      </c>
      <c r="T4111" s="3">
        <f>IF(COUNTA(A4111:S4111)&lt;19,"REVISAR","OK")</f>
        <v>0</v>
      </c>
      <c r="U4111" s="3">
        <f>IF(ISNUMBER(B4111),"OK","REVISAR")</f>
        <v>0</v>
      </c>
      <c r="V4111" s="3">
        <f>IF(AND(ISNUMBER(K4111),K4111&gt;0,K4111&lt;50),"OK","REVISAR")</f>
        <v>0</v>
      </c>
      <c r="W4111" s="3">
        <f>IF(AND(ISNUMBER(L4111),L4111&gt;0,L4111&lt;1000000),"OK","REVISAR")</f>
        <v>0</v>
      </c>
      <c r="X4111" s="3">
        <f>IF(AND(ISNUMBER(K4111),ISNUMBER(L4111),ISNUMBER(M4111),ISNUMBER(N4111)),IF(ABS(N4111-(K4111*L4111*(1-M4111/100)))&gt;1,"REVISAR","OK"),"REVISAR")</f>
        <v>0</v>
      </c>
      <c r="Y4111" s="3">
        <f>IF(AND(ISNUMBER(SEARCH("@",E4111)),ISNUMBER(SEARCH(".",E4111))),"OK","REVISAR")</f>
        <v>0</v>
      </c>
      <c r="Z4111" s="3">
        <f>IF(COUNTIF($A$2:$A$5001,A4111)&gt;1,"REVISAR","OK")</f>
        <v>0</v>
      </c>
    </row>
    <row r="4112">
      <c r="A4112" s="3">
        <v>4111</v>
      </c>
      <c r="B4112" s="4">
        <v>45794</v>
      </c>
      <c r="C4112" s="3" t="inlineStr">
        <is>
          <t>Cliente Sin Nombre</t>
        </is>
      </c>
      <c r="D4112" s="3" t="inlineStr">
        <is>
          <t>21744871</t>
        </is>
      </c>
      <c r="E4112" s="3" t="inlineStr">
        <is>
          <t>cliente628@sinmail</t>
        </is>
      </c>
      <c r="F4112" s="3" t="inlineStr">
        <is>
          <t>+54 9 2326 732510</t>
        </is>
      </c>
      <c r="H4112" s="3" t="inlineStr">
        <is>
          <t>Cordoba</t>
        </is>
      </c>
      <c r="I4112" s="3" t="inlineStr">
        <is>
          <t>Parlante portátil</t>
        </is>
      </c>
      <c r="J4112" s="3" t="inlineStr">
        <is>
          <t>Sin categoria</t>
        </is>
      </c>
      <c r="K4112" s="3">
        <v>4</v>
      </c>
      <c r="L4112" s="5">
        <v>123748.15</v>
      </c>
      <c r="M4112" s="3" t="inlineStr">
        <is>
          <t>sin descuento</t>
        </is>
      </c>
      <c r="O4112" s="3" t="inlineStr">
        <is>
          <t>MercadoPago</t>
        </is>
      </c>
      <c r="Q4112" s="3" t="inlineStr">
        <is>
          <t>Sucursal Norte</t>
        </is>
      </c>
      <c r="R4112" s="3" t="inlineStr">
        <is>
          <t>No aplica</t>
        </is>
      </c>
      <c r="S4112" s="3" t="inlineStr">
        <is>
          <t>Pago a confirmar</t>
        </is>
      </c>
      <c r="T4112" s="3">
        <f>IF(COUNTA(A4112:S4112)&lt;19,"REVISAR","OK")</f>
        <v>0</v>
      </c>
      <c r="U4112" s="3">
        <f>IF(ISNUMBER(B4112),"OK","REVISAR")</f>
        <v>0</v>
      </c>
      <c r="V4112" s="3">
        <f>IF(AND(ISNUMBER(K4112),K4112&gt;0,K4112&lt;50),"OK","REVISAR")</f>
        <v>0</v>
      </c>
      <c r="W4112" s="3">
        <f>IF(AND(ISNUMBER(L4112),L4112&gt;0,L4112&lt;1000000),"OK","REVISAR")</f>
        <v>0</v>
      </c>
      <c r="X4112" s="3">
        <f>IF(AND(ISNUMBER(K4112),ISNUMBER(L4112),ISNUMBER(M4112),ISNUMBER(N4112)),IF(ABS(N4112-(K4112*L4112*(1-M4112/100)))&gt;1,"REVISAR","OK"),"REVISAR")</f>
        <v>0</v>
      </c>
      <c r="Y4112" s="3">
        <f>IF(AND(ISNUMBER(SEARCH("@",E4112)),ISNUMBER(SEARCH(".",E4112))),"OK","REVISAR")</f>
        <v>0</v>
      </c>
      <c r="Z4112" s="3">
        <f>IF(COUNTIF($A$2:$A$5001,A4112)&gt;1,"REVISAR","OK")</f>
        <v>0</v>
      </c>
    </row>
    <row r="4113">
      <c r="A4113" s="3">
        <v>4112</v>
      </c>
      <c r="B4113" s="4">
        <v>45665</v>
      </c>
      <c r="C4113" s="3" t="inlineStr">
        <is>
          <t>Lucas Rodríguez</t>
        </is>
      </c>
      <c r="D4113" s="3" t="inlineStr">
        <is>
          <t>27683297</t>
        </is>
      </c>
      <c r="E4113" s="3" t="inlineStr">
        <is>
          <t>cliente899@outlook.com</t>
        </is>
      </c>
      <c r="F4113" s="3" t="inlineStr">
        <is>
          <t>+54 9 2326 718365</t>
        </is>
      </c>
      <c r="G4113" s="3" t="inlineStr">
        <is>
          <t>Cordoba</t>
        </is>
      </c>
      <c r="H4113" s="3" t="inlineStr">
        <is>
          <t>Córdoba</t>
        </is>
      </c>
      <c r="I4113" s="3" t="inlineStr">
        <is>
          <t>Parlante portátil</t>
        </is>
      </c>
      <c r="J4113" s="3" t="inlineStr">
        <is>
          <t>Tecnologia</t>
        </is>
      </c>
      <c r="K4113" s="3">
        <v>4</v>
      </c>
      <c r="L4113" s="5">
        <v>107718.14</v>
      </c>
      <c r="M4113" s="3">
        <v>0</v>
      </c>
      <c r="N4113" s="5">
        <v>430872.56</v>
      </c>
      <c r="O4113" s="3" t="inlineStr">
        <is>
          <t>Tarjeta Crédito</t>
        </is>
      </c>
      <c r="P4113" s="3" t="inlineStr">
        <is>
          <t>Lucas</t>
        </is>
      </c>
      <c r="Q4113" s="3" t="inlineStr">
        <is>
          <t>online</t>
        </is>
      </c>
      <c r="R4113" s="3" t="inlineStr">
        <is>
          <t>Entregado</t>
        </is>
      </c>
      <c r="T4113" s="3">
        <f>IF(COUNTA(A4113:S4113)&lt;19,"REVISAR","OK")</f>
        <v>0</v>
      </c>
      <c r="U4113" s="3">
        <f>IF(ISNUMBER(B4113),"OK","REVISAR")</f>
        <v>0</v>
      </c>
      <c r="V4113" s="3">
        <f>IF(AND(ISNUMBER(K4113),K4113&gt;0,K4113&lt;50),"OK","REVISAR")</f>
        <v>0</v>
      </c>
      <c r="W4113" s="3">
        <f>IF(AND(ISNUMBER(L4113),L4113&gt;0,L4113&lt;1000000),"OK","REVISAR")</f>
        <v>0</v>
      </c>
      <c r="X4113" s="3">
        <f>IF(AND(ISNUMBER(K4113),ISNUMBER(L4113),ISNUMBER(M4113),ISNUMBER(N4113)),IF(ABS(N4113-(K4113*L4113*(1-M4113/100)))&gt;1,"REVISAR","OK"),"REVISAR")</f>
        <v>0</v>
      </c>
      <c r="Y4113" s="3">
        <f>IF(AND(ISNUMBER(SEARCH("@",E4113)),ISNUMBER(SEARCH(".",E4113))),"OK","REVISAR")</f>
        <v>0</v>
      </c>
      <c r="Z4113" s="3">
        <f>IF(COUNTIF($A$2:$A$5001,A4113)&gt;1,"REVISAR","OK")</f>
        <v>0</v>
      </c>
    </row>
    <row r="4114">
      <c r="A4114" s="3">
        <v>4113</v>
      </c>
      <c r="B4114" s="4">
        <v>45487</v>
      </c>
      <c r="C4114" s="3" t="inlineStr">
        <is>
          <t>Cliente Sin Nombre</t>
        </is>
      </c>
      <c r="D4114" s="3" t="inlineStr">
        <is>
          <t>43154344</t>
        </is>
      </c>
      <c r="E4114" s="3" t="inlineStr">
        <is>
          <t>cliente281@hotmial.com</t>
        </is>
      </c>
      <c r="F4114" s="3" t="inlineStr">
        <is>
          <t>+54 9 2326 247809</t>
        </is>
      </c>
      <c r="G4114" s="3" t="inlineStr">
        <is>
          <t>Rosario</t>
        </is>
      </c>
      <c r="H4114" s="3" t="inlineStr">
        <is>
          <t>Buenos Aires</t>
        </is>
      </c>
      <c r="I4114" s="3" t="inlineStr">
        <is>
          <t>Producto desconocido</t>
        </is>
      </c>
      <c r="J4114" s="3" t="inlineStr">
        <is>
          <t>Periféricos</t>
        </is>
      </c>
      <c r="K4114" s="3">
        <v>1</v>
      </c>
      <c r="L4114" s="5">
        <v>71744.08</v>
      </c>
      <c r="M4114" s="3">
        <v>20</v>
      </c>
      <c r="N4114" s="5">
        <v>57395.26</v>
      </c>
      <c r="O4114" s="3" t="inlineStr">
        <is>
          <t>efectivo</t>
        </is>
      </c>
      <c r="P4114" s="3" t="inlineStr">
        <is>
          <t>Isaías</t>
        </is>
      </c>
      <c r="Q4114" s="3" t="inlineStr">
        <is>
          <t>Norte</t>
        </is>
      </c>
      <c r="S4114" s="3" t="inlineStr">
        <is>
          <t>Precio cargado manualmente</t>
        </is>
      </c>
      <c r="T4114" s="3">
        <f>IF(COUNTA(A4114:S4114)&lt;19,"REVISAR","OK")</f>
        <v>0</v>
      </c>
      <c r="U4114" s="3">
        <f>IF(ISNUMBER(B4114),"OK","REVISAR")</f>
        <v>0</v>
      </c>
      <c r="V4114" s="3">
        <f>IF(AND(ISNUMBER(K4114),K4114&gt;0,K4114&lt;50),"OK","REVISAR")</f>
        <v>0</v>
      </c>
      <c r="W4114" s="3">
        <f>IF(AND(ISNUMBER(L4114),L4114&gt;0,L4114&lt;1000000),"OK","REVISAR")</f>
        <v>0</v>
      </c>
      <c r="X4114" s="3">
        <f>IF(AND(ISNUMBER(K4114),ISNUMBER(L4114),ISNUMBER(M4114),ISNUMBER(N4114)),IF(ABS(N4114-(K4114*L4114*(1-M4114/100)))&gt;1,"REVISAR","OK"),"REVISAR")</f>
        <v>0</v>
      </c>
      <c r="Y4114" s="3">
        <f>IF(AND(ISNUMBER(SEARCH("@",E4114)),ISNUMBER(SEARCH(".",E4114))),"OK","REVISAR")</f>
        <v>0</v>
      </c>
      <c r="Z4114" s="3">
        <f>IF(COUNTIF($A$2:$A$5001,A4114)&gt;1,"REVISAR","OK")</f>
        <v>0</v>
      </c>
    </row>
    <row r="4115">
      <c r="A4115" s="3">
        <v>4114</v>
      </c>
      <c r="B4115" s="4">
        <v>45526</v>
      </c>
      <c r="C4115" s="3" t="inlineStr">
        <is>
          <t>Ana Martínez</t>
        </is>
      </c>
      <c r="D4115" s="3" t="inlineStr">
        <is>
          <t>34884158</t>
        </is>
      </c>
      <c r="E4115" s="3" t="inlineStr">
        <is>
          <t>@gmail.com</t>
        </is>
      </c>
      <c r="F4115" s="3" t="inlineStr">
        <is>
          <t>+54 9 2326 379600</t>
        </is>
      </c>
      <c r="G4115" s="3" t="inlineStr">
        <is>
          <t>Buenos Aires</t>
        </is>
      </c>
      <c r="I4115" s="3" t="inlineStr">
        <is>
          <t>Cable USB-C</t>
        </is>
      </c>
      <c r="K4115" s="3">
        <v>1</v>
      </c>
      <c r="L4115" s="5">
        <v>113702.18</v>
      </c>
      <c r="M4115" s="3">
        <v>0</v>
      </c>
      <c r="N4115" s="5">
        <v>113702.18</v>
      </c>
      <c r="R4115" s="3" t="inlineStr">
        <is>
          <t>No aplica</t>
        </is>
      </c>
      <c r="S4115" s="3" t="inlineStr">
        <is>
          <t>Pago a confirmar</t>
        </is>
      </c>
      <c r="T4115" s="3">
        <f>IF(COUNTA(A4115:S4115)&lt;19,"REVISAR","OK")</f>
        <v>0</v>
      </c>
      <c r="U4115" s="3">
        <f>IF(ISNUMBER(B4115),"OK","REVISAR")</f>
        <v>0</v>
      </c>
      <c r="V4115" s="3">
        <f>IF(AND(ISNUMBER(K4115),K4115&gt;0,K4115&lt;50),"OK","REVISAR")</f>
        <v>0</v>
      </c>
      <c r="W4115" s="3">
        <f>IF(AND(ISNUMBER(L4115),L4115&gt;0,L4115&lt;1000000),"OK","REVISAR")</f>
        <v>0</v>
      </c>
      <c r="X4115" s="3">
        <f>IF(AND(ISNUMBER(K4115),ISNUMBER(L4115),ISNUMBER(M4115),ISNUMBER(N4115)),IF(ABS(N4115-(K4115*L4115*(1-M4115/100)))&gt;1,"REVISAR","OK"),"REVISAR")</f>
        <v>0</v>
      </c>
      <c r="Y4115" s="3">
        <f>IF(AND(ISNUMBER(SEARCH("@",E4115)),ISNUMBER(SEARCH(".",E4115))),"OK","REVISAR")</f>
        <v>0</v>
      </c>
      <c r="Z4115" s="3">
        <f>IF(COUNTIF($A$2:$A$5001,A4115)&gt;1,"REVISAR","OK")</f>
        <v>0</v>
      </c>
    </row>
    <row r="4116">
      <c r="A4116" s="3">
        <v>4115</v>
      </c>
      <c r="B4116" s="4">
        <v>45566</v>
      </c>
      <c r="D4116" s="3" t="inlineStr">
        <is>
          <t>33835592</t>
        </is>
      </c>
      <c r="F4116" s="3" t="inlineStr">
        <is>
          <t>+54 9 2326 208676</t>
        </is>
      </c>
      <c r="I4116" s="3" t="inlineStr">
        <is>
          <t>Cable USB-C</t>
        </is>
      </c>
      <c r="J4116" s="3" t="inlineStr">
        <is>
          <t>Tecnologia</t>
        </is>
      </c>
      <c r="K4116" s="3">
        <v>3</v>
      </c>
      <c r="L4116" s="5">
        <v>90227.99000000001</v>
      </c>
      <c r="M4116" s="3">
        <v>0</v>
      </c>
      <c r="N4116" s="5">
        <v>270683.97</v>
      </c>
      <c r="O4116" s="3" t="inlineStr">
        <is>
          <t>Tarjeta Débito</t>
        </is>
      </c>
      <c r="Q4116" s="3" t="inlineStr">
        <is>
          <t>Sucursal Centro</t>
        </is>
      </c>
      <c r="R4116" s="3" t="inlineStr">
        <is>
          <t>Pendiente</t>
        </is>
      </c>
      <c r="T4116" s="3">
        <f>IF(COUNTA(A4116:S4116)&lt;19,"REVISAR","OK")</f>
        <v>0</v>
      </c>
      <c r="U4116" s="3">
        <f>IF(ISNUMBER(B4116),"OK","REVISAR")</f>
        <v>0</v>
      </c>
      <c r="V4116" s="3">
        <f>IF(AND(ISNUMBER(K4116),K4116&gt;0,K4116&lt;50),"OK","REVISAR")</f>
        <v>0</v>
      </c>
      <c r="W4116" s="3">
        <f>IF(AND(ISNUMBER(L4116),L4116&gt;0,L4116&lt;1000000),"OK","REVISAR")</f>
        <v>0</v>
      </c>
      <c r="X4116" s="3">
        <f>IF(AND(ISNUMBER(K4116),ISNUMBER(L4116),ISNUMBER(M4116),ISNUMBER(N4116)),IF(ABS(N4116-(K4116*L4116*(1-M4116/100)))&gt;1,"REVISAR","OK"),"REVISAR")</f>
        <v>0</v>
      </c>
      <c r="Y4116" s="3">
        <f>IF(AND(ISNUMBER(SEARCH("@",E4116)),ISNUMBER(SEARCH(".",E4116))),"OK","REVISAR")</f>
        <v>0</v>
      </c>
      <c r="Z4116" s="3">
        <f>IF(COUNTIF($A$2:$A$5001,A4116)&gt;1,"REVISAR","OK")</f>
        <v>0</v>
      </c>
    </row>
    <row r="4117">
      <c r="A4117" s="3">
        <v>4116</v>
      </c>
      <c r="B4117" s="4">
        <v>45611</v>
      </c>
      <c r="C4117" s="3" t="inlineStr">
        <is>
          <t>Cliente Sin Nombre</t>
        </is>
      </c>
      <c r="D4117" s="3" t="inlineStr">
        <is>
          <t>41125022</t>
        </is>
      </c>
      <c r="E4117" s="3" t="inlineStr">
        <is>
          <t>cliente570@hotmial.com</t>
        </is>
      </c>
      <c r="F4117" s="3" t="inlineStr">
        <is>
          <t>+54 9 2326 715392</t>
        </is>
      </c>
      <c r="G4117" s="3" t="inlineStr">
        <is>
          <t>Córdoba</t>
        </is>
      </c>
      <c r="H4117" s="3" t="inlineStr">
        <is>
          <t>Córdoba</t>
        </is>
      </c>
      <c r="I4117" s="3" t="inlineStr">
        <is>
          <t>Memoria RAM 8GB</t>
        </is>
      </c>
      <c r="J4117" s="3" t="inlineStr">
        <is>
          <t>Computación</t>
        </is>
      </c>
      <c r="K4117" s="3">
        <v>2</v>
      </c>
      <c r="L4117" s="5">
        <v>175687.82</v>
      </c>
      <c r="M4117" s="3">
        <v>15</v>
      </c>
      <c r="N4117" s="5">
        <v>298669.29</v>
      </c>
      <c r="O4117" s="3" t="inlineStr">
        <is>
          <t>Efectivo</t>
        </is>
      </c>
      <c r="P4117" s="3" t="inlineStr">
        <is>
          <t>admin</t>
        </is>
      </c>
      <c r="S4117" s="3" t="inlineStr">
        <is>
          <t>Precio cargado manualmente</t>
        </is>
      </c>
      <c r="T4117" s="3">
        <f>IF(COUNTA(A4117:S4117)&lt;19,"REVISAR","OK")</f>
        <v>0</v>
      </c>
      <c r="U4117" s="3">
        <f>IF(ISNUMBER(B4117),"OK","REVISAR")</f>
        <v>0</v>
      </c>
      <c r="V4117" s="3">
        <f>IF(AND(ISNUMBER(K4117),K4117&gt;0,K4117&lt;50),"OK","REVISAR")</f>
        <v>0</v>
      </c>
      <c r="W4117" s="3">
        <f>IF(AND(ISNUMBER(L4117),L4117&gt;0,L4117&lt;1000000),"OK","REVISAR")</f>
        <v>0</v>
      </c>
      <c r="X4117" s="3">
        <f>IF(AND(ISNUMBER(K4117),ISNUMBER(L4117),ISNUMBER(M4117),ISNUMBER(N4117)),IF(ABS(N4117-(K4117*L4117*(1-M4117/100)))&gt;1,"REVISAR","OK"),"REVISAR")</f>
        <v>0</v>
      </c>
      <c r="Y4117" s="3">
        <f>IF(AND(ISNUMBER(SEARCH("@",E4117)),ISNUMBER(SEARCH(".",E4117))),"OK","REVISAR")</f>
        <v>0</v>
      </c>
      <c r="Z4117" s="3">
        <f>IF(COUNTIF($A$2:$A$5001,A4117)&gt;1,"REVISAR","OK")</f>
        <v>0</v>
      </c>
    </row>
    <row r="4118">
      <c r="A4118" s="3">
        <v>4117</v>
      </c>
      <c r="B4118" s="4">
        <v>45552</v>
      </c>
      <c r="D4118" s="3" t="inlineStr">
        <is>
          <t>28999467</t>
        </is>
      </c>
      <c r="E4118" s="3" t="inlineStr">
        <is>
          <t>cliente512@</t>
        </is>
      </c>
      <c r="F4118" s="3" t="inlineStr">
        <is>
          <t>+54 9 2326 316678</t>
        </is>
      </c>
      <c r="G4118" s="3" t="inlineStr">
        <is>
          <t>san antonio de areco</t>
        </is>
      </c>
      <c r="H4118" s="3" t="inlineStr">
        <is>
          <t>Buenos Aires</t>
        </is>
      </c>
      <c r="I4118" s="3" t="inlineStr">
        <is>
          <t>Memoria RAM 8GB</t>
        </is>
      </c>
      <c r="J4118" s="3" t="inlineStr">
        <is>
          <t>Sin categoria</t>
        </is>
      </c>
      <c r="K4118" s="3">
        <v>2</v>
      </c>
      <c r="L4118" s="5">
        <v>9999999</v>
      </c>
      <c r="M4118" s="3">
        <v>10</v>
      </c>
      <c r="N4118" s="5">
        <v>17999998.2</v>
      </c>
      <c r="O4118" s="3" t="inlineStr">
        <is>
          <t>transf</t>
        </is>
      </c>
      <c r="P4118" s="3" t="inlineStr">
        <is>
          <t>Sofía</t>
        </is>
      </c>
      <c r="R4118" s="3" t="inlineStr">
        <is>
          <t>En camino</t>
        </is>
      </c>
      <c r="S4118" s="3" t="inlineStr">
        <is>
          <t>Dirección incompleta</t>
        </is>
      </c>
      <c r="T4118" s="3">
        <f>IF(COUNTA(A4118:S4118)&lt;19,"REVISAR","OK")</f>
        <v>0</v>
      </c>
      <c r="U4118" s="3">
        <f>IF(ISNUMBER(B4118),"OK","REVISAR")</f>
        <v>0</v>
      </c>
      <c r="V4118" s="3">
        <f>IF(AND(ISNUMBER(K4118),K4118&gt;0,K4118&lt;50),"OK","REVISAR")</f>
        <v>0</v>
      </c>
      <c r="W4118" s="3">
        <f>IF(AND(ISNUMBER(L4118),L4118&gt;0,L4118&lt;1000000),"OK","REVISAR")</f>
        <v>0</v>
      </c>
      <c r="X4118" s="3">
        <f>IF(AND(ISNUMBER(K4118),ISNUMBER(L4118),ISNUMBER(M4118),ISNUMBER(N4118)),IF(ABS(N4118-(K4118*L4118*(1-M4118/100)))&gt;1,"REVISAR","OK"),"REVISAR")</f>
        <v>0</v>
      </c>
      <c r="Y4118" s="3">
        <f>IF(AND(ISNUMBER(SEARCH("@",E4118)),ISNUMBER(SEARCH(".",E4118))),"OK","REVISAR")</f>
        <v>0</v>
      </c>
      <c r="Z4118" s="3">
        <f>IF(COUNTIF($A$2:$A$5001,A4118)&gt;1,"REVISAR","OK")</f>
        <v>0</v>
      </c>
    </row>
    <row r="4119">
      <c r="A4119" s="3">
        <v>4118</v>
      </c>
      <c r="B4119" s="4">
        <v>45656</v>
      </c>
      <c r="C4119" s="3" t="inlineStr">
        <is>
          <t>Sofía García</t>
        </is>
      </c>
      <c r="D4119" s="3" t="inlineStr">
        <is>
          <t>43219593</t>
        </is>
      </c>
      <c r="E4119" s="3" t="inlineStr">
        <is>
          <t>cliente716@yahoo.com</t>
        </is>
      </c>
      <c r="F4119" s="3" t="inlineStr">
        <is>
          <t>+54 9 2326 846640</t>
        </is>
      </c>
      <c r="G4119" s="3" t="inlineStr">
        <is>
          <t>San Antonio de Areco</t>
        </is>
      </c>
      <c r="H4119" s="3" t="inlineStr">
        <is>
          <t>Cordoba</t>
        </is>
      </c>
      <c r="I4119" s="3" t="inlineStr">
        <is>
          <t>Cable USB-C</t>
        </is>
      </c>
      <c r="J4119" s="3" t="inlineStr">
        <is>
          <t>Accesorios</t>
        </is>
      </c>
      <c r="K4119" s="3">
        <v>6</v>
      </c>
      <c r="L4119" s="5">
        <v>76278.66</v>
      </c>
      <c r="M4119" s="3">
        <v>10</v>
      </c>
      <c r="N4119" s="5">
        <v>411904.76</v>
      </c>
      <c r="O4119" s="3" t="inlineStr">
        <is>
          <t>Tarjeta Crédito</t>
        </is>
      </c>
      <c r="P4119" s="3" t="inlineStr">
        <is>
          <t>Isaías</t>
        </is>
      </c>
      <c r="Q4119" s="3" t="inlineStr">
        <is>
          <t>Online</t>
        </is>
      </c>
      <c r="S4119" s="3" t="inlineStr">
        <is>
          <t>Precio cargado manualmente</t>
        </is>
      </c>
      <c r="T4119" s="3">
        <f>IF(COUNTA(A4119:S4119)&lt;19,"REVISAR","OK")</f>
        <v>0</v>
      </c>
      <c r="U4119" s="3">
        <f>IF(ISNUMBER(B4119),"OK","REVISAR")</f>
        <v>0</v>
      </c>
      <c r="V4119" s="3">
        <f>IF(AND(ISNUMBER(K4119),K4119&gt;0,K4119&lt;50),"OK","REVISAR")</f>
        <v>0</v>
      </c>
      <c r="W4119" s="3">
        <f>IF(AND(ISNUMBER(L4119),L4119&gt;0,L4119&lt;1000000),"OK","REVISAR")</f>
        <v>0</v>
      </c>
      <c r="X4119" s="3">
        <f>IF(AND(ISNUMBER(K4119),ISNUMBER(L4119),ISNUMBER(M4119),ISNUMBER(N4119)),IF(ABS(N4119-(K4119*L4119*(1-M4119/100)))&gt;1,"REVISAR","OK"),"REVISAR")</f>
        <v>0</v>
      </c>
      <c r="Y4119" s="3">
        <f>IF(AND(ISNUMBER(SEARCH("@",E4119)),ISNUMBER(SEARCH(".",E4119))),"OK","REVISAR")</f>
        <v>0</v>
      </c>
      <c r="Z4119" s="3">
        <f>IF(COUNTIF($A$2:$A$5001,A4119)&gt;1,"REVISAR","OK")</f>
        <v>0</v>
      </c>
    </row>
    <row r="4120">
      <c r="A4120" s="3">
        <v>4119</v>
      </c>
      <c r="B4120" s="4">
        <v>45443</v>
      </c>
      <c r="C4120" s="3" t="inlineStr">
        <is>
          <t>María Gómez</t>
        </is>
      </c>
      <c r="D4120" s="3" t="inlineStr">
        <is>
          <t>00000000</t>
        </is>
      </c>
      <c r="E4120" s="3" t="inlineStr">
        <is>
          <t>cliente@</t>
        </is>
      </c>
      <c r="F4120" s="3" t="inlineStr">
        <is>
          <t>+54 9 2326 639201</t>
        </is>
      </c>
      <c r="G4120" s="3" t="inlineStr">
        <is>
          <t>Rosario</t>
        </is>
      </c>
      <c r="I4120" s="3" t="inlineStr">
        <is>
          <t>Producto desconocido</t>
        </is>
      </c>
      <c r="J4120" s="3" t="inlineStr">
        <is>
          <t>Accesorios</t>
        </is>
      </c>
      <c r="K4120" s="3">
        <v>6</v>
      </c>
      <c r="L4120" s="5">
        <v>151692.2</v>
      </c>
      <c r="M4120" s="3">
        <v>25</v>
      </c>
      <c r="N4120" s="5">
        <v>682614.9</v>
      </c>
      <c r="O4120" s="3" t="inlineStr">
        <is>
          <t>MercadoPago</t>
        </is>
      </c>
      <c r="P4120" s="3" t="inlineStr">
        <is>
          <t>admin</t>
        </is>
      </c>
      <c r="Q4120" s="3" t="inlineStr">
        <is>
          <t>Centro</t>
        </is>
      </c>
      <c r="R4120" s="3" t="inlineStr">
        <is>
          <t>Entregado</t>
        </is>
      </c>
      <c r="T4120" s="3">
        <f>IF(COUNTA(A4120:S4120)&lt;19,"REVISAR","OK")</f>
        <v>0</v>
      </c>
      <c r="U4120" s="3">
        <f>IF(ISNUMBER(B4120),"OK","REVISAR")</f>
        <v>0</v>
      </c>
      <c r="V4120" s="3">
        <f>IF(AND(ISNUMBER(K4120),K4120&gt;0,K4120&lt;50),"OK","REVISAR")</f>
        <v>0</v>
      </c>
      <c r="W4120" s="3">
        <f>IF(AND(ISNUMBER(L4120),L4120&gt;0,L4120&lt;1000000),"OK","REVISAR")</f>
        <v>0</v>
      </c>
      <c r="X4120" s="3">
        <f>IF(AND(ISNUMBER(K4120),ISNUMBER(L4120),ISNUMBER(M4120),ISNUMBER(N4120)),IF(ABS(N4120-(K4120*L4120*(1-M4120/100)))&gt;1,"REVISAR","OK"),"REVISAR")</f>
        <v>0</v>
      </c>
      <c r="Y4120" s="3">
        <f>IF(AND(ISNUMBER(SEARCH("@",E4120)),ISNUMBER(SEARCH(".",E4120))),"OK","REVISAR")</f>
        <v>0</v>
      </c>
      <c r="Z4120" s="3">
        <f>IF(COUNTIF($A$2:$A$5001,A4120)&gt;1,"REVISAR","OK")</f>
        <v>0</v>
      </c>
    </row>
    <row r="4121">
      <c r="A4121" s="3">
        <v>4120</v>
      </c>
      <c r="B4121" s="4">
        <v>45443</v>
      </c>
      <c r="C4121" s="3" t="inlineStr">
        <is>
          <t>Valentina Díaz</t>
        </is>
      </c>
      <c r="D4121" s="3" t="inlineStr">
        <is>
          <t>39676242</t>
        </is>
      </c>
      <c r="E4121" s="3" t="inlineStr">
        <is>
          <t>cliente398@outlook.com</t>
        </is>
      </c>
      <c r="F4121" s="3" t="inlineStr">
        <is>
          <t>+54 9 2326 145809</t>
        </is>
      </c>
      <c r="G4121" s="3" t="inlineStr">
        <is>
          <t>CABA</t>
        </is>
      </c>
      <c r="H4121" s="3" t="inlineStr">
        <is>
          <t>Santa Fe</t>
        </is>
      </c>
      <c r="I4121" s="3" t="inlineStr">
        <is>
          <t>Memoria RAM 8GB</t>
        </is>
      </c>
      <c r="J4121" s="3" t="inlineStr">
        <is>
          <t>Accesorios</t>
        </is>
      </c>
      <c r="K4121" s="3">
        <v>3</v>
      </c>
      <c r="L4121" s="5">
        <v>61230.28</v>
      </c>
      <c r="M4121" s="3">
        <v>10</v>
      </c>
      <c r="N4121" s="5">
        <v>165321.76</v>
      </c>
      <c r="O4121" s="3" t="inlineStr">
        <is>
          <t>MercadoPago</t>
        </is>
      </c>
      <c r="P4121" s="3" t="inlineStr">
        <is>
          <t>Isaías</t>
        </is>
      </c>
      <c r="Q4121" s="3" t="inlineStr">
        <is>
          <t>Online</t>
        </is>
      </c>
      <c r="R4121" s="3" t="inlineStr">
        <is>
          <t>En camino</t>
        </is>
      </c>
      <c r="S4121" s="3" t="inlineStr">
        <is>
          <t>sin observaciones</t>
        </is>
      </c>
      <c r="T4121" s="3">
        <f>IF(COUNTA(A4121:S4121)&lt;19,"REVISAR","OK")</f>
        <v>0</v>
      </c>
      <c r="U4121" s="3">
        <f>IF(ISNUMBER(B4121),"OK","REVISAR")</f>
        <v>0</v>
      </c>
      <c r="V4121" s="3">
        <f>IF(AND(ISNUMBER(K4121),K4121&gt;0,K4121&lt;50),"OK","REVISAR")</f>
        <v>0</v>
      </c>
      <c r="W4121" s="3">
        <f>IF(AND(ISNUMBER(L4121),L4121&gt;0,L4121&lt;1000000),"OK","REVISAR")</f>
        <v>0</v>
      </c>
      <c r="X4121" s="3">
        <f>IF(AND(ISNUMBER(K4121),ISNUMBER(L4121),ISNUMBER(M4121),ISNUMBER(N4121)),IF(ABS(N4121-(K4121*L4121*(1-M4121/100)))&gt;1,"REVISAR","OK"),"REVISAR")</f>
        <v>0</v>
      </c>
      <c r="Y4121" s="3">
        <f>IF(AND(ISNUMBER(SEARCH("@",E4121)),ISNUMBER(SEARCH(".",E4121))),"OK","REVISAR")</f>
        <v>0</v>
      </c>
      <c r="Z4121" s="3">
        <f>IF(COUNTIF($A$2:$A$5001,A4121)&gt;1,"REVISAR","OK")</f>
        <v>0</v>
      </c>
    </row>
    <row r="4122">
      <c r="A4122" s="3">
        <v>4121</v>
      </c>
      <c r="B4122" s="4">
        <v>45347</v>
      </c>
      <c r="D4122" s="3" t="inlineStr">
        <is>
          <t>21811828</t>
        </is>
      </c>
      <c r="E4122" s="3" t="inlineStr">
        <is>
          <t>cliente@</t>
        </is>
      </c>
      <c r="F4122" s="3" t="inlineStr">
        <is>
          <t>+54 9 2326 937080</t>
        </is>
      </c>
      <c r="G4122" s="3" t="inlineStr">
        <is>
          <t>Cordoba</t>
        </is>
      </c>
      <c r="H4122" s="3" t="inlineStr">
        <is>
          <t>Córdoba</t>
        </is>
      </c>
      <c r="I4122" s="3" t="inlineStr">
        <is>
          <t>Parlante portátil</t>
        </is>
      </c>
      <c r="J4122" s="3" t="inlineStr">
        <is>
          <t>Audio</t>
        </is>
      </c>
      <c r="K4122" s="3">
        <v>2</v>
      </c>
      <c r="L4122" s="5">
        <v>171261.34</v>
      </c>
      <c r="M4122" s="3">
        <v>0</v>
      </c>
      <c r="N4122" s="5">
        <v>342522.68</v>
      </c>
      <c r="O4122" s="3" t="inlineStr">
        <is>
          <t>Efectivo</t>
        </is>
      </c>
      <c r="Q4122" s="3" t="inlineStr">
        <is>
          <t>online</t>
        </is>
      </c>
      <c r="R4122" s="3" t="inlineStr">
        <is>
          <t>pendiente</t>
        </is>
      </c>
      <c r="S4122" s="3" t="inlineStr">
        <is>
          <t>Precio cargado manualmente</t>
        </is>
      </c>
      <c r="T4122" s="3">
        <f>IF(COUNTA(A4122:S4122)&lt;19,"REVISAR","OK")</f>
        <v>0</v>
      </c>
      <c r="U4122" s="3">
        <f>IF(ISNUMBER(B4122),"OK","REVISAR")</f>
        <v>0</v>
      </c>
      <c r="V4122" s="3">
        <f>IF(AND(ISNUMBER(K4122),K4122&gt;0,K4122&lt;50),"OK","REVISAR")</f>
        <v>0</v>
      </c>
      <c r="W4122" s="3">
        <f>IF(AND(ISNUMBER(L4122),L4122&gt;0,L4122&lt;1000000),"OK","REVISAR")</f>
        <v>0</v>
      </c>
      <c r="X4122" s="3">
        <f>IF(AND(ISNUMBER(K4122),ISNUMBER(L4122),ISNUMBER(M4122),ISNUMBER(N4122)),IF(ABS(N4122-(K4122*L4122*(1-M4122/100)))&gt;1,"REVISAR","OK"),"REVISAR")</f>
        <v>0</v>
      </c>
      <c r="Y4122" s="3">
        <f>IF(AND(ISNUMBER(SEARCH("@",E4122)),ISNUMBER(SEARCH(".",E4122))),"OK","REVISAR")</f>
        <v>0</v>
      </c>
      <c r="Z4122" s="3">
        <f>IF(COUNTIF($A$2:$A$5001,A4122)&gt;1,"REVISAR","OK")</f>
        <v>0</v>
      </c>
    </row>
    <row r="4123">
      <c r="A4123" s="3">
        <v>4122</v>
      </c>
      <c r="B4123" s="4">
        <v>45515</v>
      </c>
      <c r="D4123" s="3" t="inlineStr">
        <is>
          <t>37490218</t>
        </is>
      </c>
      <c r="E4123" s="3" t="inlineStr">
        <is>
          <t>cliente202@gmai.com</t>
        </is>
      </c>
      <c r="F4123" s="3" t="inlineStr">
        <is>
          <t>+54 9 2326 187998</t>
        </is>
      </c>
      <c r="G4123" s="3" t="inlineStr">
        <is>
          <t>Cordoba</t>
        </is>
      </c>
      <c r="I4123" s="3" t="inlineStr">
        <is>
          <t>Parlante portátil</t>
        </is>
      </c>
      <c r="J4123" s="3" t="inlineStr">
        <is>
          <t>Tecnologia</t>
        </is>
      </c>
      <c r="K4123" s="3">
        <v>3</v>
      </c>
      <c r="L4123" s="5">
        <v>178430.36</v>
      </c>
      <c r="M4123" s="3">
        <v>25</v>
      </c>
      <c r="N4123" s="5">
        <v>401468.31</v>
      </c>
      <c r="O4123" s="3" t="inlineStr">
        <is>
          <t>MercadoPago</t>
        </is>
      </c>
      <c r="P4123" s="3" t="inlineStr">
        <is>
          <t>Sin vendedor</t>
        </is>
      </c>
      <c r="Q4123" s="3" t="inlineStr">
        <is>
          <t>local 1</t>
        </is>
      </c>
      <c r="R4123" s="3" t="inlineStr">
        <is>
          <t>Entregado</t>
        </is>
      </c>
      <c r="T4123" s="3">
        <f>IF(COUNTA(A4123:S4123)&lt;19,"REVISAR","OK")</f>
        <v>0</v>
      </c>
      <c r="U4123" s="3">
        <f>IF(ISNUMBER(B4123),"OK","REVISAR")</f>
        <v>0</v>
      </c>
      <c r="V4123" s="3">
        <f>IF(AND(ISNUMBER(K4123),K4123&gt;0,K4123&lt;50),"OK","REVISAR")</f>
        <v>0</v>
      </c>
      <c r="W4123" s="3">
        <f>IF(AND(ISNUMBER(L4123),L4123&gt;0,L4123&lt;1000000),"OK","REVISAR")</f>
        <v>0</v>
      </c>
      <c r="X4123" s="3">
        <f>IF(AND(ISNUMBER(K4123),ISNUMBER(L4123),ISNUMBER(M4123),ISNUMBER(N4123)),IF(ABS(N4123-(K4123*L4123*(1-M4123/100)))&gt;1,"REVISAR","OK"),"REVISAR")</f>
        <v>0</v>
      </c>
      <c r="Y4123" s="3">
        <f>IF(AND(ISNUMBER(SEARCH("@",E4123)),ISNUMBER(SEARCH(".",E4123))),"OK","REVISAR")</f>
        <v>0</v>
      </c>
      <c r="Z4123" s="3">
        <f>IF(COUNTIF($A$2:$A$5001,A4123)&gt;1,"REVISAR","OK")</f>
        <v>0</v>
      </c>
    </row>
    <row r="4124">
      <c r="A4124" s="3">
        <v>4123</v>
      </c>
      <c r="B4124" s="4">
        <v>45808</v>
      </c>
      <c r="C4124" s="3" t="inlineStr">
        <is>
          <t>Cliente Sin Nombre</t>
        </is>
      </c>
      <c r="D4124" s="3" t="inlineStr">
        <is>
          <t>26183014</t>
        </is>
      </c>
      <c r="E4124" s="3" t="inlineStr">
        <is>
          <t>cliente888@hotmial.com</t>
        </is>
      </c>
      <c r="F4124" s="3" t="inlineStr">
        <is>
          <t>+54 9 2326 780660</t>
        </is>
      </c>
      <c r="G4124" s="3" t="inlineStr">
        <is>
          <t>Córdoba</t>
        </is>
      </c>
      <c r="H4124" s="3" t="inlineStr">
        <is>
          <t>Santa Fe</t>
        </is>
      </c>
      <c r="I4124" s="3" t="inlineStr">
        <is>
          <t>Webcam HD</t>
        </is>
      </c>
      <c r="J4124" s="3" t="inlineStr">
        <is>
          <t>Tecnología</t>
        </is>
      </c>
      <c r="K4124" s="3">
        <v>8</v>
      </c>
      <c r="L4124" s="5">
        <v>175358.7</v>
      </c>
      <c r="M4124" s="3">
        <v>5</v>
      </c>
      <c r="N4124" s="5">
        <v>1332726.12</v>
      </c>
      <c r="O4124" s="3" t="inlineStr">
        <is>
          <t>MercadoPago</t>
        </is>
      </c>
      <c r="P4124" s="3" t="inlineStr">
        <is>
          <t>Admin</t>
        </is>
      </c>
      <c r="Q4124" s="3" t="inlineStr">
        <is>
          <t>Local 1</t>
        </is>
      </c>
      <c r="R4124" s="3" t="inlineStr">
        <is>
          <t>En camino</t>
        </is>
      </c>
      <c r="S4124" s="3" t="inlineStr">
        <is>
          <t>sin observaciones</t>
        </is>
      </c>
      <c r="T4124" s="3">
        <f>IF(COUNTA(A4124:S4124)&lt;19,"REVISAR","OK")</f>
        <v>0</v>
      </c>
      <c r="U4124" s="3">
        <f>IF(ISNUMBER(B4124),"OK","REVISAR")</f>
        <v>0</v>
      </c>
      <c r="V4124" s="3">
        <f>IF(AND(ISNUMBER(K4124),K4124&gt;0,K4124&lt;50),"OK","REVISAR")</f>
        <v>0</v>
      </c>
      <c r="W4124" s="3">
        <f>IF(AND(ISNUMBER(L4124),L4124&gt;0,L4124&lt;1000000),"OK","REVISAR")</f>
        <v>0</v>
      </c>
      <c r="X4124" s="3">
        <f>IF(AND(ISNUMBER(K4124),ISNUMBER(L4124),ISNUMBER(M4124),ISNUMBER(N4124)),IF(ABS(N4124-(K4124*L4124*(1-M4124/100)))&gt;1,"REVISAR","OK"),"REVISAR")</f>
        <v>0</v>
      </c>
      <c r="Y4124" s="3">
        <f>IF(AND(ISNUMBER(SEARCH("@",E4124)),ISNUMBER(SEARCH(".",E4124))),"OK","REVISAR")</f>
        <v>0</v>
      </c>
      <c r="Z4124" s="3">
        <f>IF(COUNTIF($A$2:$A$5001,A4124)&gt;1,"REVISAR","OK")</f>
        <v>0</v>
      </c>
    </row>
    <row r="4125">
      <c r="A4125" s="3">
        <v>4124</v>
      </c>
      <c r="B4125" s="4">
        <v>45626</v>
      </c>
      <c r="C4125" s="3" t="inlineStr">
        <is>
          <t>Carlos López</t>
        </is>
      </c>
      <c r="D4125" s="3" t="inlineStr">
        <is>
          <t>24172163</t>
        </is>
      </c>
      <c r="E4125" s="3" t="inlineStr">
        <is>
          <t>cliente331@hotmial.com</t>
        </is>
      </c>
      <c r="F4125" s="3" t="inlineStr">
        <is>
          <t>+54 9 2326 340087</t>
        </is>
      </c>
      <c r="G4125" s="3" t="inlineStr">
        <is>
          <t>Bs As</t>
        </is>
      </c>
      <c r="H4125" s="3" t="inlineStr">
        <is>
          <t>Bs.As</t>
        </is>
      </c>
      <c r="I4125" s="3" t="inlineStr">
        <is>
          <t>Teclado mecánico</t>
        </is>
      </c>
      <c r="J4125" s="3" t="inlineStr">
        <is>
          <t>Tecnologia</t>
        </is>
      </c>
      <c r="K4125" s="3">
        <v>1</v>
      </c>
      <c r="L4125" s="5">
        <v>160541.93</v>
      </c>
      <c r="M4125" s="3">
        <v>15</v>
      </c>
      <c r="N4125" s="5">
        <v>136460.64</v>
      </c>
      <c r="P4125" s="3" t="inlineStr">
        <is>
          <t>Paul</t>
        </is>
      </c>
      <c r="Q4125" s="3" t="inlineStr">
        <is>
          <t>Local 1</t>
        </is>
      </c>
      <c r="R4125" s="3" t="inlineStr">
        <is>
          <t>No aplica</t>
        </is>
      </c>
      <c r="T4125" s="3">
        <f>IF(COUNTA(A4125:S4125)&lt;19,"REVISAR","OK")</f>
        <v>0</v>
      </c>
      <c r="U4125" s="3">
        <f>IF(ISNUMBER(B4125),"OK","REVISAR")</f>
        <v>0</v>
      </c>
      <c r="V4125" s="3">
        <f>IF(AND(ISNUMBER(K4125),K4125&gt;0,K4125&lt;50),"OK","REVISAR")</f>
        <v>0</v>
      </c>
      <c r="W4125" s="3">
        <f>IF(AND(ISNUMBER(L4125),L4125&gt;0,L4125&lt;1000000),"OK","REVISAR")</f>
        <v>0</v>
      </c>
      <c r="X4125" s="3">
        <f>IF(AND(ISNUMBER(K4125),ISNUMBER(L4125),ISNUMBER(M4125),ISNUMBER(N4125)),IF(ABS(N4125-(K4125*L4125*(1-M4125/100)))&gt;1,"REVISAR","OK"),"REVISAR")</f>
        <v>0</v>
      </c>
      <c r="Y4125" s="3">
        <f>IF(AND(ISNUMBER(SEARCH("@",E4125)),ISNUMBER(SEARCH(".",E4125))),"OK","REVISAR")</f>
        <v>0</v>
      </c>
      <c r="Z4125" s="3">
        <f>IF(COUNTIF($A$2:$A$5001,A4125)&gt;1,"REVISAR","OK")</f>
        <v>0</v>
      </c>
    </row>
    <row r="4126">
      <c r="A4126" s="3">
        <v>4125</v>
      </c>
      <c r="B4126" s="4">
        <v>45327</v>
      </c>
      <c r="C4126" s="3" t="inlineStr">
        <is>
          <t>Cliente Sin Nombre</t>
        </is>
      </c>
      <c r="D4126" s="3" t="inlineStr">
        <is>
          <t>40816621</t>
        </is>
      </c>
      <c r="E4126" s="3" t="inlineStr">
        <is>
          <t>cliente645@outlook.com</t>
        </is>
      </c>
      <c r="F4126" s="3" t="inlineStr">
        <is>
          <t>+54 9 2326 956688</t>
        </is>
      </c>
      <c r="G4126" s="3" t="inlineStr">
        <is>
          <t>Mar del Plata</t>
        </is>
      </c>
      <c r="H4126" s="3" t="inlineStr">
        <is>
          <t>Córdoba</t>
        </is>
      </c>
      <c r="I4126" s="3" t="inlineStr">
        <is>
          <t>Webcam HD</t>
        </is>
      </c>
      <c r="J4126" s="3" t="inlineStr">
        <is>
          <t>Accesorios</t>
        </is>
      </c>
      <c r="K4126" s="3">
        <v>8</v>
      </c>
      <c r="L4126" s="5">
        <v>58910.38</v>
      </c>
      <c r="M4126" s="3">
        <v>0</v>
      </c>
      <c r="N4126" s="5">
        <v>471283.04</v>
      </c>
      <c r="O4126" s="3" t="inlineStr">
        <is>
          <t>MercadoPago</t>
        </is>
      </c>
      <c r="P4126" s="3" t="inlineStr">
        <is>
          <t>Admin</t>
        </is>
      </c>
      <c r="R4126" s="3" t="inlineStr">
        <is>
          <t>En camino</t>
        </is>
      </c>
      <c r="S4126" s="3" t="inlineStr">
        <is>
          <t>sin observaciones</t>
        </is>
      </c>
      <c r="T4126" s="3">
        <f>IF(COUNTA(A4126:S4126)&lt;19,"REVISAR","OK")</f>
        <v>0</v>
      </c>
      <c r="U4126" s="3">
        <f>IF(ISNUMBER(B4126),"OK","REVISAR")</f>
        <v>0</v>
      </c>
      <c r="V4126" s="3">
        <f>IF(AND(ISNUMBER(K4126),K4126&gt;0,K4126&lt;50),"OK","REVISAR")</f>
        <v>0</v>
      </c>
      <c r="W4126" s="3">
        <f>IF(AND(ISNUMBER(L4126),L4126&gt;0,L4126&lt;1000000),"OK","REVISAR")</f>
        <v>0</v>
      </c>
      <c r="X4126" s="3">
        <f>IF(AND(ISNUMBER(K4126),ISNUMBER(L4126),ISNUMBER(M4126),ISNUMBER(N4126)),IF(ABS(N4126-(K4126*L4126*(1-M4126/100)))&gt;1,"REVISAR","OK"),"REVISAR")</f>
        <v>0</v>
      </c>
      <c r="Y4126" s="3">
        <f>IF(AND(ISNUMBER(SEARCH("@",E4126)),ISNUMBER(SEARCH(".",E4126))),"OK","REVISAR")</f>
        <v>0</v>
      </c>
      <c r="Z4126" s="3">
        <f>IF(COUNTIF($A$2:$A$5001,A4126)&gt;1,"REVISAR","OK")</f>
        <v>0</v>
      </c>
    </row>
    <row r="4127">
      <c r="A4127" s="3">
        <v>4126</v>
      </c>
      <c r="B4127" s="4">
        <v>45479</v>
      </c>
      <c r="C4127" s="3" t="inlineStr">
        <is>
          <t>Martín Fernández</t>
        </is>
      </c>
      <c r="D4127" s="3" t="inlineStr">
        <is>
          <t>20411785</t>
        </is>
      </c>
      <c r="E4127" s="3" t="inlineStr">
        <is>
          <t>cliente239@</t>
        </is>
      </c>
      <c r="F4127" s="3" t="inlineStr">
        <is>
          <t>+54 9 2326 476089</t>
        </is>
      </c>
      <c r="G4127" s="3" t="inlineStr">
        <is>
          <t>san antonio de areco</t>
        </is>
      </c>
      <c r="I4127" s="3" t="inlineStr">
        <is>
          <t>Teclado mecánico</t>
        </is>
      </c>
      <c r="J4127" s="3" t="inlineStr">
        <is>
          <t>Computación</t>
        </is>
      </c>
      <c r="K4127" s="3">
        <v>2</v>
      </c>
      <c r="L4127" s="5">
        <v>34085.37</v>
      </c>
      <c r="M4127" s="3">
        <v>25</v>
      </c>
      <c r="N4127" s="5">
        <v>51128.06</v>
      </c>
      <c r="O4127" s="3" t="inlineStr">
        <is>
          <t>Mercado Pago</t>
        </is>
      </c>
      <c r="P4127" s="3" t="inlineStr">
        <is>
          <t>Isaías</t>
        </is>
      </c>
      <c r="Q4127" s="3" t="inlineStr">
        <is>
          <t>Norte</t>
        </is>
      </c>
      <c r="T4127" s="3">
        <f>IF(COUNTA(A4127:S4127)&lt;19,"REVISAR","OK")</f>
        <v>0</v>
      </c>
      <c r="U4127" s="3">
        <f>IF(ISNUMBER(B4127),"OK","REVISAR")</f>
        <v>0</v>
      </c>
      <c r="V4127" s="3">
        <f>IF(AND(ISNUMBER(K4127),K4127&gt;0,K4127&lt;50),"OK","REVISAR")</f>
        <v>0</v>
      </c>
      <c r="W4127" s="3">
        <f>IF(AND(ISNUMBER(L4127),L4127&gt;0,L4127&lt;1000000),"OK","REVISAR")</f>
        <v>0</v>
      </c>
      <c r="X4127" s="3">
        <f>IF(AND(ISNUMBER(K4127),ISNUMBER(L4127),ISNUMBER(M4127),ISNUMBER(N4127)),IF(ABS(N4127-(K4127*L4127*(1-M4127/100)))&gt;1,"REVISAR","OK"),"REVISAR")</f>
        <v>0</v>
      </c>
      <c r="Y4127" s="3">
        <f>IF(AND(ISNUMBER(SEARCH("@",E4127)),ISNUMBER(SEARCH(".",E4127))),"OK","REVISAR")</f>
        <v>0</v>
      </c>
      <c r="Z4127" s="3">
        <f>IF(COUNTIF($A$2:$A$5001,A4127)&gt;1,"REVISAR","OK")</f>
        <v>0</v>
      </c>
    </row>
    <row r="4128">
      <c r="A4128" s="3">
        <v>4127</v>
      </c>
      <c r="B4128" s="4">
        <v>45379</v>
      </c>
      <c r="C4128" s="3" t="inlineStr">
        <is>
          <t>Valentina Díaz</t>
        </is>
      </c>
      <c r="D4128" s="3" t="inlineStr">
        <is>
          <t>22624731</t>
        </is>
      </c>
      <c r="E4128" s="3" t="inlineStr">
        <is>
          <t>cliente48@yahoo.com</t>
        </is>
      </c>
      <c r="F4128" s="3" t="inlineStr">
        <is>
          <t>+54 9 2326 170993</t>
        </is>
      </c>
      <c r="G4128" s="3" t="inlineStr">
        <is>
          <t>Bs As</t>
        </is>
      </c>
      <c r="I4128" s="3" t="inlineStr">
        <is>
          <t>Memoria RAM 8GB</t>
        </is>
      </c>
      <c r="J4128" s="3" t="inlineStr">
        <is>
          <t>Sin categoria</t>
        </is>
      </c>
      <c r="K4128" s="3">
        <v>8</v>
      </c>
      <c r="L4128" s="5">
        <v>21477.63</v>
      </c>
      <c r="M4128" s="3">
        <v>20</v>
      </c>
      <c r="N4128" s="5">
        <v>24750.82</v>
      </c>
      <c r="O4128" s="3" t="inlineStr">
        <is>
          <t>Efectivo</t>
        </is>
      </c>
      <c r="Q4128" s="3" t="inlineStr">
        <is>
          <t>Norte</t>
        </is>
      </c>
      <c r="R4128" s="3" t="inlineStr">
        <is>
          <t>Pendiente</t>
        </is>
      </c>
      <c r="S4128" s="3" t="inlineStr">
        <is>
          <t>Precio cargado manualmente</t>
        </is>
      </c>
      <c r="T4128" s="3">
        <f>IF(COUNTA(A4128:S4128)&lt;19,"REVISAR","OK")</f>
        <v>0</v>
      </c>
      <c r="U4128" s="3">
        <f>IF(ISNUMBER(B4128),"OK","REVISAR")</f>
        <v>0</v>
      </c>
      <c r="V4128" s="3">
        <f>IF(AND(ISNUMBER(K4128),K4128&gt;0,K4128&lt;50),"OK","REVISAR")</f>
        <v>0</v>
      </c>
      <c r="W4128" s="3">
        <f>IF(AND(ISNUMBER(L4128),L4128&gt;0,L4128&lt;1000000),"OK","REVISAR")</f>
        <v>0</v>
      </c>
      <c r="X4128" s="3">
        <f>IF(AND(ISNUMBER(K4128),ISNUMBER(L4128),ISNUMBER(M4128),ISNUMBER(N4128)),IF(ABS(N4128-(K4128*L4128*(1-M4128/100)))&gt;1,"REVISAR","OK"),"REVISAR")</f>
        <v>0</v>
      </c>
      <c r="Y4128" s="3">
        <f>IF(AND(ISNUMBER(SEARCH("@",E4128)),ISNUMBER(SEARCH(".",E4128))),"OK","REVISAR")</f>
        <v>0</v>
      </c>
      <c r="Z4128" s="3">
        <f>IF(COUNTIF($A$2:$A$5001,A4128)&gt;1,"REVISAR","OK")</f>
        <v>0</v>
      </c>
    </row>
    <row r="4129">
      <c r="A4129" s="3">
        <v>4128</v>
      </c>
      <c r="B4129" s="4">
        <v>45386</v>
      </c>
      <c r="D4129" s="3" t="inlineStr">
        <is>
          <t>33350312</t>
        </is>
      </c>
      <c r="E4129" s="3" t="inlineStr">
        <is>
          <t>cliente682@sinmail</t>
        </is>
      </c>
      <c r="F4129" s="3" t="inlineStr">
        <is>
          <t>+54 9 2326 787014</t>
        </is>
      </c>
      <c r="G4129" s="3" t="inlineStr">
        <is>
          <t>S. A. de Areco</t>
        </is>
      </c>
      <c r="H4129" s="3" t="inlineStr">
        <is>
          <t>Mendoza</t>
        </is>
      </c>
      <c r="I4129" s="3" t="inlineStr">
        <is>
          <t>Cargador rápido</t>
        </is>
      </c>
      <c r="J4129" s="3" t="inlineStr">
        <is>
          <t>Tecnología</t>
        </is>
      </c>
      <c r="K4129" s="3">
        <v>5</v>
      </c>
      <c r="L4129" s="5">
        <v>104505.95</v>
      </c>
      <c r="M4129" s="3">
        <v>20</v>
      </c>
      <c r="N4129" s="5">
        <v>418023.8</v>
      </c>
      <c r="O4129" s="3" t="inlineStr">
        <is>
          <t>efectivo</t>
        </is>
      </c>
      <c r="P4129" s="3" t="inlineStr">
        <is>
          <t>Admin</t>
        </is>
      </c>
      <c r="Q4129" s="3" t="inlineStr">
        <is>
          <t>Local 1</t>
        </is>
      </c>
      <c r="R4129" s="3" t="inlineStr">
        <is>
          <t>entregado</t>
        </is>
      </c>
      <c r="S4129" s="3" t="inlineStr">
        <is>
          <t>Duplicado probable</t>
        </is>
      </c>
      <c r="T4129" s="3">
        <f>IF(COUNTA(A4129:S4129)&lt;19,"REVISAR","OK")</f>
        <v>0</v>
      </c>
      <c r="U4129" s="3">
        <f>IF(ISNUMBER(B4129),"OK","REVISAR")</f>
        <v>0</v>
      </c>
      <c r="V4129" s="3">
        <f>IF(AND(ISNUMBER(K4129),K4129&gt;0,K4129&lt;50),"OK","REVISAR")</f>
        <v>0</v>
      </c>
      <c r="W4129" s="3">
        <f>IF(AND(ISNUMBER(L4129),L4129&gt;0,L4129&lt;1000000),"OK","REVISAR")</f>
        <v>0</v>
      </c>
      <c r="X4129" s="3">
        <f>IF(AND(ISNUMBER(K4129),ISNUMBER(L4129),ISNUMBER(M4129),ISNUMBER(N4129)),IF(ABS(N4129-(K4129*L4129*(1-M4129/100)))&gt;1,"REVISAR","OK"),"REVISAR")</f>
        <v>0</v>
      </c>
      <c r="Y4129" s="3">
        <f>IF(AND(ISNUMBER(SEARCH("@",E4129)),ISNUMBER(SEARCH(".",E4129))),"OK","REVISAR")</f>
        <v>0</v>
      </c>
      <c r="Z4129" s="3">
        <f>IF(COUNTIF($A$2:$A$5001,A4129)&gt;1,"REVISAR","OK")</f>
        <v>0</v>
      </c>
    </row>
    <row r="4130">
      <c r="A4130" s="3">
        <v>4129</v>
      </c>
      <c r="B4130" s="4">
        <v>45511</v>
      </c>
      <c r="C4130" s="3" t="inlineStr">
        <is>
          <t>Sofía García</t>
        </is>
      </c>
      <c r="D4130" s="3" t="inlineStr">
        <is>
          <t>38543304</t>
        </is>
      </c>
      <c r="E4130" s="3" t="inlineStr">
        <is>
          <t>cliente394@outlook.com</t>
        </is>
      </c>
      <c r="F4130" s="3" t="inlineStr">
        <is>
          <t>+54 9 2326 188969</t>
        </is>
      </c>
      <c r="G4130" s="3" t="inlineStr">
        <is>
          <t>Areco</t>
        </is>
      </c>
      <c r="H4130" s="3" t="inlineStr">
        <is>
          <t>Santa Fe</t>
        </is>
      </c>
      <c r="J4130" s="3" t="inlineStr">
        <is>
          <t>Tecnología</t>
        </is>
      </c>
      <c r="K4130" s="3">
        <v>7</v>
      </c>
      <c r="L4130" s="5">
        <v>122287.76</v>
      </c>
      <c r="M4130" s="3">
        <v>5</v>
      </c>
      <c r="N4130" s="5">
        <v>813213.6</v>
      </c>
      <c r="O4130" s="3" t="inlineStr">
        <is>
          <t>efectivo</t>
        </is>
      </c>
      <c r="P4130" s="3" t="inlineStr">
        <is>
          <t>Sin vendedor</t>
        </is>
      </c>
      <c r="Q4130" s="3" t="inlineStr">
        <is>
          <t>Sucursal Norte</t>
        </is>
      </c>
      <c r="R4130" s="3" t="inlineStr">
        <is>
          <t>Cancelado</t>
        </is>
      </c>
      <c r="S4130" s="3" t="inlineStr">
        <is>
          <t>Dirección incompleta</t>
        </is>
      </c>
      <c r="T4130" s="3">
        <f>IF(COUNTA(A4130:S4130)&lt;19,"REVISAR","OK")</f>
        <v>0</v>
      </c>
      <c r="U4130" s="3">
        <f>IF(ISNUMBER(B4130),"OK","REVISAR")</f>
        <v>0</v>
      </c>
      <c r="V4130" s="3">
        <f>IF(AND(ISNUMBER(K4130),K4130&gt;0,K4130&lt;50),"OK","REVISAR")</f>
        <v>0</v>
      </c>
      <c r="W4130" s="3">
        <f>IF(AND(ISNUMBER(L4130),L4130&gt;0,L4130&lt;1000000),"OK","REVISAR")</f>
        <v>0</v>
      </c>
      <c r="X4130" s="3">
        <f>IF(AND(ISNUMBER(K4130),ISNUMBER(L4130),ISNUMBER(M4130),ISNUMBER(N4130)),IF(ABS(N4130-(K4130*L4130*(1-M4130/100)))&gt;1,"REVISAR","OK"),"REVISAR")</f>
        <v>0</v>
      </c>
      <c r="Y4130" s="3">
        <f>IF(AND(ISNUMBER(SEARCH("@",E4130)),ISNUMBER(SEARCH(".",E4130))),"OK","REVISAR")</f>
        <v>0</v>
      </c>
      <c r="Z4130" s="3">
        <f>IF(COUNTIF($A$2:$A$5001,A4130)&gt;1,"REVISAR","OK")</f>
        <v>0</v>
      </c>
    </row>
    <row r="4131">
      <c r="A4131" s="3">
        <v>4130</v>
      </c>
      <c r="B4131" s="4">
        <v>45635</v>
      </c>
      <c r="C4131" s="3" t="inlineStr">
        <is>
          <t>Pedro Sánchez</t>
        </is>
      </c>
      <c r="D4131" s="3" t="inlineStr">
        <is>
          <t>43951519</t>
        </is>
      </c>
      <c r="E4131" s="3" t="inlineStr">
        <is>
          <t>cliente432@gmail.com</t>
        </is>
      </c>
      <c r="F4131" s="3" t="inlineStr">
        <is>
          <t>+54 9 2326 215331</t>
        </is>
      </c>
      <c r="G4131" s="3" t="inlineStr">
        <is>
          <t>San Antonio de Areco</t>
        </is>
      </c>
      <c r="I4131" s="3" t="inlineStr">
        <is>
          <t>Mouse gamer</t>
        </is>
      </c>
      <c r="K4131" s="3">
        <v>2</v>
      </c>
      <c r="L4131" s="5">
        <v>112558.51</v>
      </c>
      <c r="M4131" s="3">
        <v>0</v>
      </c>
      <c r="P4131" s="3" t="inlineStr">
        <is>
          <t>admin</t>
        </is>
      </c>
      <c r="Q4131" s="3" t="inlineStr">
        <is>
          <t>online</t>
        </is>
      </c>
      <c r="R4131" s="3" t="inlineStr">
        <is>
          <t>pendiente</t>
        </is>
      </c>
      <c r="S4131" s="3" t="inlineStr">
        <is>
          <t>Pago a confirmar</t>
        </is>
      </c>
      <c r="T4131" s="3">
        <f>IF(COUNTA(A4131:S4131)&lt;19,"REVISAR","OK")</f>
        <v>0</v>
      </c>
      <c r="U4131" s="3">
        <f>IF(ISNUMBER(B4131),"OK","REVISAR")</f>
        <v>0</v>
      </c>
      <c r="V4131" s="3">
        <f>IF(AND(ISNUMBER(K4131),K4131&gt;0,K4131&lt;50),"OK","REVISAR")</f>
        <v>0</v>
      </c>
      <c r="W4131" s="3">
        <f>IF(AND(ISNUMBER(L4131),L4131&gt;0,L4131&lt;1000000),"OK","REVISAR")</f>
        <v>0</v>
      </c>
      <c r="X4131" s="3">
        <f>IF(AND(ISNUMBER(K4131),ISNUMBER(L4131),ISNUMBER(M4131),ISNUMBER(N4131)),IF(ABS(N4131-(K4131*L4131*(1-M4131/100)))&gt;1,"REVISAR","OK"),"REVISAR")</f>
        <v>0</v>
      </c>
      <c r="Y4131" s="3">
        <f>IF(AND(ISNUMBER(SEARCH("@",E4131)),ISNUMBER(SEARCH(".",E4131))),"OK","REVISAR")</f>
        <v>0</v>
      </c>
      <c r="Z4131" s="3">
        <f>IF(COUNTIF($A$2:$A$5001,A4131)&gt;1,"REVISAR","OK")</f>
        <v>0</v>
      </c>
    </row>
    <row r="4132">
      <c r="A4132" s="3">
        <v>499</v>
      </c>
      <c r="B4132" s="4">
        <v>45808</v>
      </c>
      <c r="D4132" s="3" t="inlineStr">
        <is>
          <t>27935461</t>
        </is>
      </c>
      <c r="E4132" s="3" t="inlineStr">
        <is>
          <t>cliente34@yahoo.com</t>
        </is>
      </c>
      <c r="F4132" s="3" t="inlineStr">
        <is>
          <t>+54 9 2326 841417</t>
        </is>
      </c>
      <c r="G4132" s="3" t="inlineStr">
        <is>
          <t>Mar del Plata</t>
        </is>
      </c>
      <c r="H4132" s="3" t="inlineStr">
        <is>
          <t>buenos aires</t>
        </is>
      </c>
      <c r="I4132" s="3" t="inlineStr">
        <is>
          <t>Cargador rápido</t>
        </is>
      </c>
      <c r="J4132" s="3" t="inlineStr">
        <is>
          <t>Accesorios</t>
        </is>
      </c>
      <c r="K4132" s="3">
        <v>6</v>
      </c>
      <c r="L4132" s="5">
        <v>175101.28</v>
      </c>
      <c r="M4132" s="3">
        <v>25</v>
      </c>
      <c r="N4132" s="5">
        <v>787955.76</v>
      </c>
      <c r="O4132" s="3" t="inlineStr">
        <is>
          <t>transf</t>
        </is>
      </c>
      <c r="P4132" s="3" t="inlineStr">
        <is>
          <t>Admin</t>
        </is>
      </c>
      <c r="Q4132" s="3" t="inlineStr">
        <is>
          <t>online</t>
        </is>
      </c>
      <c r="S4132" s="3" t="inlineStr">
        <is>
          <t>Cliente reclama demora</t>
        </is>
      </c>
      <c r="T4132" s="3">
        <f>IF(COUNTA(A4132:S4132)&lt;19,"REVISAR","OK")</f>
        <v>0</v>
      </c>
      <c r="U4132" s="3">
        <f>IF(ISNUMBER(B4132),"OK","REVISAR")</f>
        <v>0</v>
      </c>
      <c r="V4132" s="3">
        <f>IF(AND(ISNUMBER(K4132),K4132&gt;0,K4132&lt;50),"OK","REVISAR")</f>
        <v>0</v>
      </c>
      <c r="W4132" s="3">
        <f>IF(AND(ISNUMBER(L4132),L4132&gt;0,L4132&lt;1000000),"OK","REVISAR")</f>
        <v>0</v>
      </c>
      <c r="X4132" s="3">
        <f>IF(AND(ISNUMBER(K4132),ISNUMBER(L4132),ISNUMBER(M4132),ISNUMBER(N4132)),IF(ABS(N4132-(K4132*L4132*(1-M4132/100)))&gt;1,"REVISAR","OK"),"REVISAR")</f>
        <v>0</v>
      </c>
      <c r="Y4132" s="3">
        <f>IF(AND(ISNUMBER(SEARCH("@",E4132)),ISNUMBER(SEARCH(".",E4132))),"OK","REVISAR")</f>
        <v>0</v>
      </c>
      <c r="Z4132" s="3">
        <f>IF(COUNTIF($A$2:$A$5001,A4132)&gt;1,"REVISAR","OK")</f>
        <v>0</v>
      </c>
    </row>
    <row r="4133">
      <c r="A4133" s="3">
        <v>4132</v>
      </c>
      <c r="B4133" s="4">
        <v>45408</v>
      </c>
      <c r="C4133" s="3" t="inlineStr">
        <is>
          <t>Martín Fernández</t>
        </is>
      </c>
      <c r="D4133" s="3" t="inlineStr">
        <is>
          <t>37643491</t>
        </is>
      </c>
      <c r="E4133" s="3" t="inlineStr">
        <is>
          <t>cliente28@yahoo.com</t>
        </is>
      </c>
      <c r="F4133" s="3" t="inlineStr">
        <is>
          <t>+54 9 2326 134587</t>
        </is>
      </c>
      <c r="G4133" s="3" t="inlineStr">
        <is>
          <t>La Plata</t>
        </is>
      </c>
      <c r="I4133" s="3" t="inlineStr">
        <is>
          <t>Notebook 15</t>
        </is>
      </c>
      <c r="J4133" s="3" t="inlineStr">
        <is>
          <t>perifericos</t>
        </is>
      </c>
      <c r="K4133" s="3">
        <v>6</v>
      </c>
      <c r="L4133" s="5">
        <v>97026.61</v>
      </c>
      <c r="M4133" s="3">
        <v>0</v>
      </c>
      <c r="N4133" s="5">
        <v>582159.66</v>
      </c>
      <c r="P4133" s="3" t="inlineStr">
        <is>
          <t>admin</t>
        </is>
      </c>
      <c r="Q4133" s="3" t="inlineStr">
        <is>
          <t>Online</t>
        </is>
      </c>
      <c r="R4133" s="3" t="inlineStr">
        <is>
          <t>pendiente</t>
        </is>
      </c>
      <c r="S4133" s="3" t="inlineStr">
        <is>
          <t>OK</t>
        </is>
      </c>
      <c r="T4133" s="3">
        <f>IF(COUNTA(A4133:S4133)&lt;19,"REVISAR","OK")</f>
        <v>0</v>
      </c>
      <c r="U4133" s="3">
        <f>IF(ISNUMBER(B4133),"OK","REVISAR")</f>
        <v>0</v>
      </c>
      <c r="V4133" s="3">
        <f>IF(AND(ISNUMBER(K4133),K4133&gt;0,K4133&lt;50),"OK","REVISAR")</f>
        <v>0</v>
      </c>
      <c r="W4133" s="3">
        <f>IF(AND(ISNUMBER(L4133),L4133&gt;0,L4133&lt;1000000),"OK","REVISAR")</f>
        <v>0</v>
      </c>
      <c r="X4133" s="3">
        <f>IF(AND(ISNUMBER(K4133),ISNUMBER(L4133),ISNUMBER(M4133),ISNUMBER(N4133)),IF(ABS(N4133-(K4133*L4133*(1-M4133/100)))&gt;1,"REVISAR","OK"),"REVISAR")</f>
        <v>0</v>
      </c>
      <c r="Y4133" s="3">
        <f>IF(AND(ISNUMBER(SEARCH("@",E4133)),ISNUMBER(SEARCH(".",E4133))),"OK","REVISAR")</f>
        <v>0</v>
      </c>
      <c r="Z4133" s="3">
        <f>IF(COUNTIF($A$2:$A$5001,A4133)&gt;1,"REVISAR","OK")</f>
        <v>0</v>
      </c>
    </row>
    <row r="4134">
      <c r="A4134" s="3">
        <v>4133</v>
      </c>
      <c r="B4134" s="4">
        <v>45500</v>
      </c>
      <c r="C4134" s="3" t="inlineStr">
        <is>
          <t>Pedro Sánchez</t>
        </is>
      </c>
      <c r="E4134" s="3" t="inlineStr">
        <is>
          <t>cliente641@gmai.com</t>
        </is>
      </c>
      <c r="F4134" s="3" t="inlineStr">
        <is>
          <t>+54 9 2326 730092</t>
        </is>
      </c>
      <c r="G4134" s="3" t="inlineStr">
        <is>
          <t>La Plata</t>
        </is>
      </c>
      <c r="J4134" s="3" t="inlineStr">
        <is>
          <t>Tecnologia</t>
        </is>
      </c>
      <c r="K4134" s="3">
        <v>5</v>
      </c>
      <c r="L4134" s="5">
        <v>140970.35</v>
      </c>
      <c r="M4134" s="3">
        <v>10</v>
      </c>
      <c r="N4134" s="5">
        <v>634366.58</v>
      </c>
      <c r="Q4134" s="3" t="inlineStr">
        <is>
          <t>Sucursal Norte</t>
        </is>
      </c>
      <c r="T4134" s="3">
        <f>IF(COUNTA(A4134:S4134)&lt;19,"REVISAR","OK")</f>
        <v>0</v>
      </c>
      <c r="U4134" s="3">
        <f>IF(ISNUMBER(B4134),"OK","REVISAR")</f>
        <v>0</v>
      </c>
      <c r="V4134" s="3">
        <f>IF(AND(ISNUMBER(K4134),K4134&gt;0,K4134&lt;50),"OK","REVISAR")</f>
        <v>0</v>
      </c>
      <c r="W4134" s="3">
        <f>IF(AND(ISNUMBER(L4134),L4134&gt;0,L4134&lt;1000000),"OK","REVISAR")</f>
        <v>0</v>
      </c>
      <c r="X4134" s="3">
        <f>IF(AND(ISNUMBER(K4134),ISNUMBER(L4134),ISNUMBER(M4134),ISNUMBER(N4134)),IF(ABS(N4134-(K4134*L4134*(1-M4134/100)))&gt;1,"REVISAR","OK"),"REVISAR")</f>
        <v>0</v>
      </c>
      <c r="Y4134" s="3">
        <f>IF(AND(ISNUMBER(SEARCH("@",E4134)),ISNUMBER(SEARCH(".",E4134))),"OK","REVISAR")</f>
        <v>0</v>
      </c>
      <c r="Z4134" s="3">
        <f>IF(COUNTIF($A$2:$A$5001,A4134)&gt;1,"REVISAR","OK")</f>
        <v>0</v>
      </c>
    </row>
    <row r="4135">
      <c r="B4135" s="4">
        <v>45809</v>
      </c>
      <c r="C4135" s="3" t="inlineStr">
        <is>
          <t>Pedro Sánchez</t>
        </is>
      </c>
      <c r="D4135" s="3" t="inlineStr">
        <is>
          <t>35330606</t>
        </is>
      </c>
      <c r="E4135" s="3" t="inlineStr">
        <is>
          <t>cliente363@gmail.com</t>
        </is>
      </c>
      <c r="F4135" s="3" t="inlineStr">
        <is>
          <t>+54 9 2326 974404</t>
        </is>
      </c>
      <c r="I4135" s="3" t="inlineStr">
        <is>
          <t>Cable USB-C</t>
        </is>
      </c>
      <c r="J4135" s="3" t="inlineStr">
        <is>
          <t>perifericos</t>
        </is>
      </c>
      <c r="K4135" s="3">
        <v>6</v>
      </c>
      <c r="L4135" s="5">
        <v>3186.87</v>
      </c>
      <c r="M4135" s="3">
        <v>5</v>
      </c>
      <c r="N4135" s="5">
        <v>18165.16</v>
      </c>
      <c r="O4135" s="3" t="inlineStr">
        <is>
          <t>Tarjeta Débito</t>
        </is>
      </c>
      <c r="P4135" s="3" t="inlineStr">
        <is>
          <t>Sin vendedor</t>
        </is>
      </c>
      <c r="Q4135" s="3" t="inlineStr">
        <is>
          <t>Sucursal Centro</t>
        </is>
      </c>
      <c r="R4135" s="3" t="inlineStr">
        <is>
          <t>En camino</t>
        </is>
      </c>
      <c r="S4135" s="3" t="inlineStr">
        <is>
          <t>Producto sin stock</t>
        </is>
      </c>
      <c r="T4135" s="3">
        <f>IF(COUNTA(A4135:S4135)&lt;19,"REVISAR","OK")</f>
        <v>0</v>
      </c>
      <c r="U4135" s="3">
        <f>IF(ISNUMBER(B4135),"OK","REVISAR")</f>
        <v>0</v>
      </c>
      <c r="V4135" s="3">
        <f>IF(AND(ISNUMBER(K4135),K4135&gt;0,K4135&lt;50),"OK","REVISAR")</f>
        <v>0</v>
      </c>
      <c r="W4135" s="3">
        <f>IF(AND(ISNUMBER(L4135),L4135&gt;0,L4135&lt;1000000),"OK","REVISAR")</f>
        <v>0</v>
      </c>
      <c r="X4135" s="3">
        <f>IF(AND(ISNUMBER(K4135),ISNUMBER(L4135),ISNUMBER(M4135),ISNUMBER(N4135)),IF(ABS(N4135-(K4135*L4135*(1-M4135/100)))&gt;1,"REVISAR","OK"),"REVISAR")</f>
        <v>0</v>
      </c>
      <c r="Y4135" s="3">
        <f>IF(AND(ISNUMBER(SEARCH("@",E4135)),ISNUMBER(SEARCH(".",E4135))),"OK","REVISAR")</f>
        <v>0</v>
      </c>
      <c r="Z4135" s="3">
        <f>IF(COUNTIF($A$2:$A$5001,A4135)&gt;1,"REVISAR","OK")</f>
        <v>0</v>
      </c>
    </row>
    <row r="4136">
      <c r="A4136" s="3">
        <v>4135</v>
      </c>
      <c r="B4136" s="4">
        <v>45534</v>
      </c>
      <c r="C4136" s="3" t="inlineStr">
        <is>
          <t>Ana Martínez</t>
        </is>
      </c>
      <c r="D4136" s="3" t="inlineStr">
        <is>
          <t>33292603</t>
        </is>
      </c>
      <c r="E4136" s="3" t="inlineStr">
        <is>
          <t>cliente660@sinmail</t>
        </is>
      </c>
      <c r="F4136" s="3" t="inlineStr">
        <is>
          <t>+54 9 2326 863649</t>
        </is>
      </c>
      <c r="I4136" s="3" t="inlineStr">
        <is>
          <t>Silla gamer</t>
        </is>
      </c>
      <c r="J4136" s="3" t="inlineStr">
        <is>
          <t>Sin categoria</t>
        </is>
      </c>
      <c r="K4136" s="3">
        <v>4</v>
      </c>
      <c r="L4136" s="5">
        <v>163640.41</v>
      </c>
      <c r="M4136" s="3">
        <v>0</v>
      </c>
      <c r="N4136" s="5">
        <v>654561.64</v>
      </c>
      <c r="P4136" s="3" t="inlineStr">
        <is>
          <t>Isaías</t>
        </is>
      </c>
      <c r="Q4136" s="3" t="inlineStr">
        <is>
          <t>Sucursal Centro</t>
        </is>
      </c>
      <c r="S4136" s="3" t="inlineStr">
        <is>
          <t>sin observaciones</t>
        </is>
      </c>
      <c r="T4136" s="3">
        <f>IF(COUNTA(A4136:S4136)&lt;19,"REVISAR","OK")</f>
        <v>0</v>
      </c>
      <c r="U4136" s="3">
        <f>IF(ISNUMBER(B4136),"OK","REVISAR")</f>
        <v>0</v>
      </c>
      <c r="V4136" s="3">
        <f>IF(AND(ISNUMBER(K4136),K4136&gt;0,K4136&lt;50),"OK","REVISAR")</f>
        <v>0</v>
      </c>
      <c r="W4136" s="3">
        <f>IF(AND(ISNUMBER(L4136),L4136&gt;0,L4136&lt;1000000),"OK","REVISAR")</f>
        <v>0</v>
      </c>
      <c r="X4136" s="3">
        <f>IF(AND(ISNUMBER(K4136),ISNUMBER(L4136),ISNUMBER(M4136),ISNUMBER(N4136)),IF(ABS(N4136-(K4136*L4136*(1-M4136/100)))&gt;1,"REVISAR","OK"),"REVISAR")</f>
        <v>0</v>
      </c>
      <c r="Y4136" s="3">
        <f>IF(AND(ISNUMBER(SEARCH("@",E4136)),ISNUMBER(SEARCH(".",E4136))),"OK","REVISAR")</f>
        <v>0</v>
      </c>
      <c r="Z4136" s="3">
        <f>IF(COUNTIF($A$2:$A$5001,A4136)&gt;1,"REVISAR","OK")</f>
        <v>0</v>
      </c>
    </row>
    <row r="4137">
      <c r="A4137" s="3">
        <v>4136</v>
      </c>
      <c r="B4137" s="4">
        <v>45445</v>
      </c>
      <c r="C4137" s="3" t="inlineStr">
        <is>
          <t>Cliente Sin Nombre</t>
        </is>
      </c>
      <c r="D4137" s="3" t="inlineStr">
        <is>
          <t>22698595</t>
        </is>
      </c>
      <c r="E4137" s="3" t="inlineStr">
        <is>
          <t>cliente851@hotmail.com</t>
        </is>
      </c>
      <c r="F4137" s="3" t="inlineStr">
        <is>
          <t>+54 9 2326 918574</t>
        </is>
      </c>
      <c r="G4137" s="3" t="inlineStr">
        <is>
          <t>Córdoba</t>
        </is>
      </c>
      <c r="H4137" s="3" t="inlineStr">
        <is>
          <t>Mendoza</t>
        </is>
      </c>
      <c r="J4137" s="3" t="inlineStr">
        <is>
          <t>tecnologia</t>
        </is>
      </c>
      <c r="K4137" s="3">
        <v>150</v>
      </c>
      <c r="L4137" s="5">
        <v>125362.44</v>
      </c>
      <c r="M4137" s="3">
        <v>10</v>
      </c>
      <c r="N4137" s="5">
        <v>16923929.4</v>
      </c>
      <c r="O4137" s="3" t="inlineStr">
        <is>
          <t>Efectivo</t>
        </is>
      </c>
      <c r="P4137" s="3" t="inlineStr">
        <is>
          <t>Admin</t>
        </is>
      </c>
      <c r="Q4137" s="3" t="inlineStr">
        <is>
          <t>local 1</t>
        </is>
      </c>
      <c r="R4137" s="3" t="inlineStr">
        <is>
          <t>Pendiente</t>
        </is>
      </c>
      <c r="S4137" s="3" t="inlineStr">
        <is>
          <t>Cliente reclama demora</t>
        </is>
      </c>
      <c r="T4137" s="3">
        <f>IF(COUNTA(A4137:S4137)&lt;19,"REVISAR","OK")</f>
        <v>0</v>
      </c>
      <c r="U4137" s="3">
        <f>IF(ISNUMBER(B4137),"OK","REVISAR")</f>
        <v>0</v>
      </c>
      <c r="V4137" s="3">
        <f>IF(AND(ISNUMBER(K4137),K4137&gt;0,K4137&lt;50),"OK","REVISAR")</f>
        <v>0</v>
      </c>
      <c r="W4137" s="3">
        <f>IF(AND(ISNUMBER(L4137),L4137&gt;0,L4137&lt;1000000),"OK","REVISAR")</f>
        <v>0</v>
      </c>
      <c r="X4137" s="3">
        <f>IF(AND(ISNUMBER(K4137),ISNUMBER(L4137),ISNUMBER(M4137),ISNUMBER(N4137)),IF(ABS(N4137-(K4137*L4137*(1-M4137/100)))&gt;1,"REVISAR","OK"),"REVISAR")</f>
        <v>0</v>
      </c>
      <c r="Y4137" s="3">
        <f>IF(AND(ISNUMBER(SEARCH("@",E4137)),ISNUMBER(SEARCH(".",E4137))),"OK","REVISAR")</f>
        <v>0</v>
      </c>
      <c r="Z4137" s="3">
        <f>IF(COUNTIF($A$2:$A$5001,A4137)&gt;1,"REVISAR","OK")</f>
        <v>0</v>
      </c>
    </row>
    <row r="4138">
      <c r="A4138" s="3">
        <v>4137</v>
      </c>
      <c r="C4138" s="3" t="inlineStr">
        <is>
          <t>Camila Torres</t>
        </is>
      </c>
      <c r="D4138" s="3" t="inlineStr">
        <is>
          <t>28481615</t>
        </is>
      </c>
      <c r="E4138" s="3" t="inlineStr">
        <is>
          <t>cliente612@outlook.com</t>
        </is>
      </c>
      <c r="F4138" s="3" t="inlineStr">
        <is>
          <t>+54 9 2326 251286</t>
        </is>
      </c>
      <c r="G4138" s="3" t="inlineStr">
        <is>
          <t>san antonio de areco</t>
        </is>
      </c>
      <c r="H4138" s="3" t="inlineStr">
        <is>
          <t>CABA</t>
        </is>
      </c>
      <c r="I4138" s="3" t="inlineStr">
        <is>
          <t>Teclado mecánico</t>
        </is>
      </c>
      <c r="J4138" s="3" t="inlineStr">
        <is>
          <t>Tecnologia</t>
        </is>
      </c>
      <c r="K4138" s="3">
        <v>1</v>
      </c>
      <c r="L4138" s="5">
        <v>158773.36</v>
      </c>
      <c r="M4138" s="3">
        <v>10</v>
      </c>
      <c r="N4138" s="5">
        <v>142896.02</v>
      </c>
      <c r="O4138" s="3" t="inlineStr">
        <is>
          <t>MercadoPago</t>
        </is>
      </c>
      <c r="P4138" s="3" t="inlineStr">
        <is>
          <t>Isaías</t>
        </is>
      </c>
      <c r="Q4138" s="3" t="inlineStr">
        <is>
          <t>online</t>
        </is>
      </c>
      <c r="R4138" s="3" t="inlineStr">
        <is>
          <t>No aplica</t>
        </is>
      </c>
      <c r="T4138" s="3">
        <f>IF(COUNTA(A4138:S4138)&lt;19,"REVISAR","OK")</f>
        <v>0</v>
      </c>
      <c r="U4138" s="3">
        <f>IF(ISNUMBER(B4138),"OK","REVISAR")</f>
        <v>0</v>
      </c>
      <c r="V4138" s="3">
        <f>IF(AND(ISNUMBER(K4138),K4138&gt;0,K4138&lt;50),"OK","REVISAR")</f>
        <v>0</v>
      </c>
      <c r="W4138" s="3">
        <f>IF(AND(ISNUMBER(L4138),L4138&gt;0,L4138&lt;1000000),"OK","REVISAR")</f>
        <v>0</v>
      </c>
      <c r="X4138" s="3">
        <f>IF(AND(ISNUMBER(K4138),ISNUMBER(L4138),ISNUMBER(M4138),ISNUMBER(N4138)),IF(ABS(N4138-(K4138*L4138*(1-M4138/100)))&gt;1,"REVISAR","OK"),"REVISAR")</f>
        <v>0</v>
      </c>
      <c r="Y4138" s="3">
        <f>IF(AND(ISNUMBER(SEARCH("@",E4138)),ISNUMBER(SEARCH(".",E4138))),"OK","REVISAR")</f>
        <v>0</v>
      </c>
      <c r="Z4138" s="3">
        <f>IF(COUNTIF($A$2:$A$5001,A4138)&gt;1,"REVISAR","OK")</f>
        <v>0</v>
      </c>
    </row>
    <row r="4139">
      <c r="A4139" s="3">
        <v>4138</v>
      </c>
      <c r="B4139" s="4">
        <v>45758</v>
      </c>
      <c r="D4139" s="3" t="inlineStr">
        <is>
          <t>34635179</t>
        </is>
      </c>
      <c r="E4139" s="3" t="inlineStr">
        <is>
          <t>cliente285@outlook.com</t>
        </is>
      </c>
      <c r="F4139" s="3" t="inlineStr">
        <is>
          <t>+54 9 2326 148951</t>
        </is>
      </c>
      <c r="G4139" s="3" t="inlineStr">
        <is>
          <t>Cordoba</t>
        </is>
      </c>
      <c r="J4139" s="3" t="inlineStr">
        <is>
          <t>Sin categoria</t>
        </is>
      </c>
      <c r="K4139" s="3">
        <v>5</v>
      </c>
      <c r="L4139" s="5">
        <v>17690.32</v>
      </c>
      <c r="M4139" s="3">
        <v>20</v>
      </c>
      <c r="N4139" s="5">
        <v>70761.28</v>
      </c>
      <c r="O4139" s="3" t="inlineStr">
        <is>
          <t>transf</t>
        </is>
      </c>
      <c r="P4139" s="3" t="inlineStr">
        <is>
          <t>Paul</t>
        </is>
      </c>
      <c r="Q4139" s="3" t="inlineStr">
        <is>
          <t>online</t>
        </is>
      </c>
      <c r="R4139" s="3" t="inlineStr">
        <is>
          <t>En camino</t>
        </is>
      </c>
      <c r="S4139" s="3" t="inlineStr">
        <is>
          <t>Duplicado probable</t>
        </is>
      </c>
      <c r="T4139" s="3">
        <f>IF(COUNTA(A4139:S4139)&lt;19,"REVISAR","OK")</f>
        <v>0</v>
      </c>
      <c r="U4139" s="3">
        <f>IF(ISNUMBER(B4139),"OK","REVISAR")</f>
        <v>0</v>
      </c>
      <c r="V4139" s="3">
        <f>IF(AND(ISNUMBER(K4139),K4139&gt;0,K4139&lt;50),"OK","REVISAR")</f>
        <v>0</v>
      </c>
      <c r="W4139" s="3">
        <f>IF(AND(ISNUMBER(L4139),L4139&gt;0,L4139&lt;1000000),"OK","REVISAR")</f>
        <v>0</v>
      </c>
      <c r="X4139" s="3">
        <f>IF(AND(ISNUMBER(K4139),ISNUMBER(L4139),ISNUMBER(M4139),ISNUMBER(N4139)),IF(ABS(N4139-(K4139*L4139*(1-M4139/100)))&gt;1,"REVISAR","OK"),"REVISAR")</f>
        <v>0</v>
      </c>
      <c r="Y4139" s="3">
        <f>IF(AND(ISNUMBER(SEARCH("@",E4139)),ISNUMBER(SEARCH(".",E4139))),"OK","REVISAR")</f>
        <v>0</v>
      </c>
      <c r="Z4139" s="3">
        <f>IF(COUNTIF($A$2:$A$5001,A4139)&gt;1,"REVISAR","OK")</f>
        <v>0</v>
      </c>
    </row>
    <row r="4140">
      <c r="A4140" s="3">
        <v>4139</v>
      </c>
      <c r="B4140" s="4">
        <v>45507</v>
      </c>
      <c r="C4140" s="3" t="inlineStr">
        <is>
          <t>Sofía García</t>
        </is>
      </c>
      <c r="D4140" s="3" t="inlineStr">
        <is>
          <t>26206553</t>
        </is>
      </c>
      <c r="E4140" s="3" t="inlineStr">
        <is>
          <t>CLIENTE64@HOTMAIL.COM</t>
        </is>
      </c>
      <c r="F4140" s="3" t="inlineStr">
        <is>
          <t>+54 9 2326 366191</t>
        </is>
      </c>
      <c r="G4140" s="3" t="inlineStr">
        <is>
          <t>Mar del Plata</t>
        </is>
      </c>
      <c r="H4140" s="3" t="inlineStr">
        <is>
          <t>buenos aires</t>
        </is>
      </c>
      <c r="I4140" s="3" t="inlineStr">
        <is>
          <t>Mouse gamer</t>
        </is>
      </c>
      <c r="K4140" s="3">
        <v>1</v>
      </c>
      <c r="L4140" s="5">
        <v>133949.7</v>
      </c>
      <c r="M4140" s="3">
        <v>10</v>
      </c>
      <c r="N4140" s="5">
        <v>120554.73</v>
      </c>
      <c r="O4140" s="3" t="inlineStr">
        <is>
          <t>MercadoPago</t>
        </is>
      </c>
      <c r="P4140" s="3" t="inlineStr">
        <is>
          <t>Admin</t>
        </is>
      </c>
      <c r="R4140" s="3" t="inlineStr">
        <is>
          <t>En camino</t>
        </is>
      </c>
      <c r="S4140" s="3" t="inlineStr">
        <is>
          <t>Producto sin stock</t>
        </is>
      </c>
      <c r="T4140" s="3">
        <f>IF(COUNTA(A4140:S4140)&lt;19,"REVISAR","OK")</f>
        <v>0</v>
      </c>
      <c r="U4140" s="3">
        <f>IF(ISNUMBER(B4140),"OK","REVISAR")</f>
        <v>0</v>
      </c>
      <c r="V4140" s="3">
        <f>IF(AND(ISNUMBER(K4140),K4140&gt;0,K4140&lt;50),"OK","REVISAR")</f>
        <v>0</v>
      </c>
      <c r="W4140" s="3">
        <f>IF(AND(ISNUMBER(L4140),L4140&gt;0,L4140&lt;1000000),"OK","REVISAR")</f>
        <v>0</v>
      </c>
      <c r="X4140" s="3">
        <f>IF(AND(ISNUMBER(K4140),ISNUMBER(L4140),ISNUMBER(M4140),ISNUMBER(N4140)),IF(ABS(N4140-(K4140*L4140*(1-M4140/100)))&gt;1,"REVISAR","OK"),"REVISAR")</f>
        <v>0</v>
      </c>
      <c r="Y4140" s="3">
        <f>IF(AND(ISNUMBER(SEARCH("@",E4140)),ISNUMBER(SEARCH(".",E4140))),"OK","REVISAR")</f>
        <v>0</v>
      </c>
      <c r="Z4140" s="3">
        <f>IF(COUNTIF($A$2:$A$5001,A4140)&gt;1,"REVISAR","OK")</f>
        <v>0</v>
      </c>
    </row>
    <row r="4141">
      <c r="A4141" s="3">
        <v>4140</v>
      </c>
      <c r="B4141" s="4">
        <v>45440</v>
      </c>
      <c r="C4141" s="3" t="inlineStr">
        <is>
          <t>Sofía García</t>
        </is>
      </c>
      <c r="D4141" s="3" t="inlineStr">
        <is>
          <t>22423547</t>
        </is>
      </c>
      <c r="E4141" s="3" t="inlineStr">
        <is>
          <t>cliente604@hotmial.com</t>
        </is>
      </c>
      <c r="F4141" s="3" t="inlineStr">
        <is>
          <t>+54 9 2326 231557</t>
        </is>
      </c>
      <c r="I4141" s="3" t="inlineStr">
        <is>
          <t>Mouse gamer</t>
        </is>
      </c>
      <c r="J4141" s="3" t="inlineStr">
        <is>
          <t>Tecnologia</t>
        </is>
      </c>
      <c r="K4141" s="3">
        <v>0</v>
      </c>
      <c r="L4141" s="5">
        <v>40180.73</v>
      </c>
      <c r="M4141" s="3">
        <v>0</v>
      </c>
      <c r="N4141" s="5">
        <v>0</v>
      </c>
      <c r="O4141" s="3" t="inlineStr">
        <is>
          <t>Cheque</t>
        </is>
      </c>
      <c r="P4141" s="3" t="inlineStr">
        <is>
          <t>Paul</t>
        </is>
      </c>
      <c r="Q4141" s="3" t="inlineStr">
        <is>
          <t>online</t>
        </is>
      </c>
      <c r="R4141" s="3" t="inlineStr">
        <is>
          <t>Pendiente</t>
        </is>
      </c>
      <c r="S4141" s="3" t="inlineStr">
        <is>
          <t>Precio cargado manualmente</t>
        </is>
      </c>
      <c r="T4141" s="3">
        <f>IF(COUNTA(A4141:S4141)&lt;19,"REVISAR","OK")</f>
        <v>0</v>
      </c>
      <c r="U4141" s="3">
        <f>IF(ISNUMBER(B4141),"OK","REVISAR")</f>
        <v>0</v>
      </c>
      <c r="V4141" s="3">
        <f>IF(AND(ISNUMBER(K4141),K4141&gt;0,K4141&lt;50),"OK","REVISAR")</f>
        <v>0</v>
      </c>
      <c r="W4141" s="3">
        <f>IF(AND(ISNUMBER(L4141),L4141&gt;0,L4141&lt;1000000),"OK","REVISAR")</f>
        <v>0</v>
      </c>
      <c r="X4141" s="3">
        <f>IF(AND(ISNUMBER(K4141),ISNUMBER(L4141),ISNUMBER(M4141),ISNUMBER(N4141)),IF(ABS(N4141-(K4141*L4141*(1-M4141/100)))&gt;1,"REVISAR","OK"),"REVISAR")</f>
        <v>0</v>
      </c>
      <c r="Y4141" s="3">
        <f>IF(AND(ISNUMBER(SEARCH("@",E4141)),ISNUMBER(SEARCH(".",E4141))),"OK","REVISAR")</f>
        <v>0</v>
      </c>
      <c r="Z4141" s="3">
        <f>IF(COUNTIF($A$2:$A$5001,A4141)&gt;1,"REVISAR","OK")</f>
        <v>0</v>
      </c>
    </row>
    <row r="4142">
      <c r="A4142" s="3">
        <v>4141</v>
      </c>
      <c r="B4142" s="4">
        <v>45750</v>
      </c>
      <c r="C4142" s="3" t="inlineStr">
        <is>
          <t>Carlos López</t>
        </is>
      </c>
      <c r="D4142" s="3" t="inlineStr">
        <is>
          <t>44764629</t>
        </is>
      </c>
      <c r="E4142" s="3" t="inlineStr">
        <is>
          <t>cliente550@sinmail</t>
        </is>
      </c>
      <c r="F4142" s="3" t="inlineStr">
        <is>
          <t>+54 9 2326 281052</t>
        </is>
      </c>
      <c r="G4142" s="3" t="inlineStr">
        <is>
          <t>Mar del Plata</t>
        </is>
      </c>
      <c r="I4142" s="3" t="inlineStr">
        <is>
          <t>Memoria RAM 8GB</t>
        </is>
      </c>
      <c r="J4142" s="3" t="inlineStr">
        <is>
          <t>Accesorios</t>
        </is>
      </c>
      <c r="K4142" s="3">
        <v>6</v>
      </c>
      <c r="L4142" s="5">
        <v>51402.36</v>
      </c>
      <c r="M4142" s="3">
        <v>0</v>
      </c>
      <c r="N4142" s="5">
        <v>308414.16</v>
      </c>
      <c r="P4142" s="3" t="inlineStr">
        <is>
          <t>Isaías</t>
        </is>
      </c>
      <c r="Q4142" s="3" t="inlineStr">
        <is>
          <t>online</t>
        </is>
      </c>
      <c r="R4142" s="3" t="inlineStr">
        <is>
          <t>Cancelado</t>
        </is>
      </c>
      <c r="S4142" s="3" t="inlineStr">
        <is>
          <t>Pago a confirmar</t>
        </is>
      </c>
      <c r="T4142" s="3">
        <f>IF(COUNTA(A4142:S4142)&lt;19,"REVISAR","OK")</f>
        <v>0</v>
      </c>
      <c r="U4142" s="3">
        <f>IF(ISNUMBER(B4142),"OK","REVISAR")</f>
        <v>0</v>
      </c>
      <c r="V4142" s="3">
        <f>IF(AND(ISNUMBER(K4142),K4142&gt;0,K4142&lt;50),"OK","REVISAR")</f>
        <v>0</v>
      </c>
      <c r="W4142" s="3">
        <f>IF(AND(ISNUMBER(L4142),L4142&gt;0,L4142&lt;1000000),"OK","REVISAR")</f>
        <v>0</v>
      </c>
      <c r="X4142" s="3">
        <f>IF(AND(ISNUMBER(K4142),ISNUMBER(L4142),ISNUMBER(M4142),ISNUMBER(N4142)),IF(ABS(N4142-(K4142*L4142*(1-M4142/100)))&gt;1,"REVISAR","OK"),"REVISAR")</f>
        <v>0</v>
      </c>
      <c r="Y4142" s="3">
        <f>IF(AND(ISNUMBER(SEARCH("@",E4142)),ISNUMBER(SEARCH(".",E4142))),"OK","REVISAR")</f>
        <v>0</v>
      </c>
      <c r="Z4142" s="3">
        <f>IF(COUNTIF($A$2:$A$5001,A4142)&gt;1,"REVISAR","OK")</f>
        <v>0</v>
      </c>
    </row>
    <row r="4143">
      <c r="A4143" s="3">
        <v>4142</v>
      </c>
      <c r="B4143" s="4">
        <v>45643</v>
      </c>
      <c r="C4143" s="3" t="inlineStr">
        <is>
          <t>Juan Pérez</t>
        </is>
      </c>
      <c r="D4143" s="3" t="inlineStr">
        <is>
          <t>34107256</t>
        </is>
      </c>
      <c r="E4143" s="3" t="inlineStr">
        <is>
          <t>cliente478@</t>
        </is>
      </c>
      <c r="F4143" s="3" t="inlineStr">
        <is>
          <t>+54 9 2326 613479</t>
        </is>
      </c>
      <c r="G4143" s="3" t="inlineStr">
        <is>
          <t>Capital Federal</t>
        </is>
      </c>
      <c r="H4143" s="3" t="inlineStr">
        <is>
          <t>Santa Fe</t>
        </is>
      </c>
      <c r="I4143" s="3" t="inlineStr">
        <is>
          <t>Memoria RAM 8GB</t>
        </is>
      </c>
      <c r="J4143" s="3" t="inlineStr">
        <is>
          <t>Accesorios</t>
        </is>
      </c>
      <c r="K4143" s="3">
        <v>2</v>
      </c>
      <c r="L4143" s="5">
        <v>104021.01</v>
      </c>
      <c r="M4143" s="3">
        <v>10</v>
      </c>
      <c r="N4143" s="5">
        <v>187237.82</v>
      </c>
      <c r="O4143" s="3" t="inlineStr">
        <is>
          <t>MercadoPago</t>
        </is>
      </c>
      <c r="P4143" s="3" t="inlineStr">
        <is>
          <t>Admin</t>
        </is>
      </c>
      <c r="Q4143" s="3" t="inlineStr">
        <is>
          <t>Sucursal Norte</t>
        </is>
      </c>
      <c r="T4143" s="3">
        <f>IF(COUNTA(A4143:S4143)&lt;19,"REVISAR","OK")</f>
        <v>0</v>
      </c>
      <c r="U4143" s="3">
        <f>IF(ISNUMBER(B4143),"OK","REVISAR")</f>
        <v>0</v>
      </c>
      <c r="V4143" s="3">
        <f>IF(AND(ISNUMBER(K4143),K4143&gt;0,K4143&lt;50),"OK","REVISAR")</f>
        <v>0</v>
      </c>
      <c r="W4143" s="3">
        <f>IF(AND(ISNUMBER(L4143),L4143&gt;0,L4143&lt;1000000),"OK","REVISAR")</f>
        <v>0</v>
      </c>
      <c r="X4143" s="3">
        <f>IF(AND(ISNUMBER(K4143),ISNUMBER(L4143),ISNUMBER(M4143),ISNUMBER(N4143)),IF(ABS(N4143-(K4143*L4143*(1-M4143/100)))&gt;1,"REVISAR","OK"),"REVISAR")</f>
        <v>0</v>
      </c>
      <c r="Y4143" s="3">
        <f>IF(AND(ISNUMBER(SEARCH("@",E4143)),ISNUMBER(SEARCH(".",E4143))),"OK","REVISAR")</f>
        <v>0</v>
      </c>
      <c r="Z4143" s="3">
        <f>IF(COUNTIF($A$2:$A$5001,A4143)&gt;1,"REVISAR","OK")</f>
        <v>0</v>
      </c>
    </row>
    <row r="4144">
      <c r="A4144" s="3">
        <v>4143</v>
      </c>
      <c r="B4144" s="4">
        <v>45585</v>
      </c>
      <c r="C4144" s="3" t="inlineStr">
        <is>
          <t>Carlos López</t>
        </is>
      </c>
      <c r="D4144" s="3" t="inlineStr">
        <is>
          <t>23715985</t>
        </is>
      </c>
      <c r="E4144" s="3" t="inlineStr">
        <is>
          <t>cliente642@hotmial.com</t>
        </is>
      </c>
      <c r="F4144" s="3" t="inlineStr">
        <is>
          <t>+54 9 2326 769223</t>
        </is>
      </c>
      <c r="G4144" s="3" t="inlineStr">
        <is>
          <t>Buenos Aires</t>
        </is>
      </c>
      <c r="H4144" s="3" t="inlineStr">
        <is>
          <t>Santa Fe</t>
        </is>
      </c>
      <c r="I4144" s="3" t="inlineStr">
        <is>
          <t>Webcam HD</t>
        </is>
      </c>
      <c r="K4144" s="3">
        <v>0</v>
      </c>
      <c r="L4144" s="5">
        <v>38871.6</v>
      </c>
      <c r="M4144" s="3">
        <v>150</v>
      </c>
      <c r="N4144" s="5">
        <v>8099.11</v>
      </c>
      <c r="O4144" s="3" t="inlineStr">
        <is>
          <t>transf</t>
        </is>
      </c>
      <c r="P4144" s="3" t="inlineStr">
        <is>
          <t>Sofía</t>
        </is>
      </c>
      <c r="Q4144" s="3" t="inlineStr">
        <is>
          <t>Norte</t>
        </is>
      </c>
      <c r="R4144" s="3" t="inlineStr">
        <is>
          <t>En camino</t>
        </is>
      </c>
      <c r="S4144" s="3" t="inlineStr">
        <is>
          <t>Pago a confirmar</t>
        </is>
      </c>
      <c r="T4144" s="3">
        <f>IF(COUNTA(A4144:S4144)&lt;19,"REVISAR","OK")</f>
        <v>0</v>
      </c>
      <c r="U4144" s="3">
        <f>IF(ISNUMBER(B4144),"OK","REVISAR")</f>
        <v>0</v>
      </c>
      <c r="V4144" s="3">
        <f>IF(AND(ISNUMBER(K4144),K4144&gt;0,K4144&lt;50),"OK","REVISAR")</f>
        <v>0</v>
      </c>
      <c r="W4144" s="3">
        <f>IF(AND(ISNUMBER(L4144),L4144&gt;0,L4144&lt;1000000),"OK","REVISAR")</f>
        <v>0</v>
      </c>
      <c r="X4144" s="3">
        <f>IF(AND(ISNUMBER(K4144),ISNUMBER(L4144),ISNUMBER(M4144),ISNUMBER(N4144)),IF(ABS(N4144-(K4144*L4144*(1-M4144/100)))&gt;1,"REVISAR","OK"),"REVISAR")</f>
        <v>0</v>
      </c>
      <c r="Y4144" s="3">
        <f>IF(AND(ISNUMBER(SEARCH("@",E4144)),ISNUMBER(SEARCH(".",E4144))),"OK","REVISAR")</f>
        <v>0</v>
      </c>
      <c r="Z4144" s="3">
        <f>IF(COUNTIF($A$2:$A$5001,A4144)&gt;1,"REVISAR","OK")</f>
        <v>0</v>
      </c>
    </row>
    <row r="4145">
      <c r="A4145" s="3">
        <v>4144</v>
      </c>
      <c r="B4145" s="4">
        <v>45507</v>
      </c>
      <c r="D4145" s="3" t="inlineStr">
        <is>
          <t>44118515</t>
        </is>
      </c>
      <c r="E4145" s="3" t="inlineStr">
        <is>
          <t>cliente707@hotmail.com</t>
        </is>
      </c>
      <c r="F4145" s="3" t="inlineStr">
        <is>
          <t>+54 9 2326 858505</t>
        </is>
      </c>
      <c r="G4145" s="3" t="inlineStr">
        <is>
          <t>Bs As</t>
        </is>
      </c>
      <c r="J4145" s="3" t="inlineStr">
        <is>
          <t>Hogar</t>
        </is>
      </c>
      <c r="K4145" s="3">
        <v>6</v>
      </c>
      <c r="L4145" s="5">
        <v>115492.17</v>
      </c>
      <c r="M4145" s="3">
        <v>0</v>
      </c>
      <c r="N4145" s="5">
        <v>692953.02</v>
      </c>
      <c r="O4145" s="3" t="inlineStr">
        <is>
          <t>MercadoPago</t>
        </is>
      </c>
      <c r="P4145" s="3" t="inlineStr">
        <is>
          <t>Admin</t>
        </is>
      </c>
      <c r="Q4145" s="3" t="inlineStr">
        <is>
          <t>Sucursal Norte</t>
        </is>
      </c>
      <c r="S4145" s="3" t="inlineStr">
        <is>
          <t>Cliente reclama demora</t>
        </is>
      </c>
      <c r="T4145" s="3">
        <f>IF(COUNTA(A4145:S4145)&lt;19,"REVISAR","OK")</f>
        <v>0</v>
      </c>
      <c r="U4145" s="3">
        <f>IF(ISNUMBER(B4145),"OK","REVISAR")</f>
        <v>0</v>
      </c>
      <c r="V4145" s="3">
        <f>IF(AND(ISNUMBER(K4145),K4145&gt;0,K4145&lt;50),"OK","REVISAR")</f>
        <v>0</v>
      </c>
      <c r="W4145" s="3">
        <f>IF(AND(ISNUMBER(L4145),L4145&gt;0,L4145&lt;1000000),"OK","REVISAR")</f>
        <v>0</v>
      </c>
      <c r="X4145" s="3">
        <f>IF(AND(ISNUMBER(K4145),ISNUMBER(L4145),ISNUMBER(M4145),ISNUMBER(N4145)),IF(ABS(N4145-(K4145*L4145*(1-M4145/100)))&gt;1,"REVISAR","OK"),"REVISAR")</f>
        <v>0</v>
      </c>
      <c r="Y4145" s="3">
        <f>IF(AND(ISNUMBER(SEARCH("@",E4145)),ISNUMBER(SEARCH(".",E4145))),"OK","REVISAR")</f>
        <v>0</v>
      </c>
      <c r="Z4145" s="3">
        <f>IF(COUNTIF($A$2:$A$5001,A4145)&gt;1,"REVISAR","OK")</f>
        <v>0</v>
      </c>
    </row>
    <row r="4146">
      <c r="A4146" s="3">
        <v>4145</v>
      </c>
      <c r="B4146" s="4">
        <v>45779</v>
      </c>
      <c r="C4146" s="3" t="inlineStr">
        <is>
          <t>Pedro Sánchez</t>
        </is>
      </c>
      <c r="D4146" s="3" t="inlineStr">
        <is>
          <t>32417285</t>
        </is>
      </c>
      <c r="E4146" s="3" t="inlineStr">
        <is>
          <t>cliente565@yahoo.com</t>
        </is>
      </c>
      <c r="F4146" s="3" t="inlineStr">
        <is>
          <t>+54 9 2326 589636</t>
        </is>
      </c>
      <c r="G4146" s="3" t="inlineStr">
        <is>
          <t>Mendoza</t>
        </is>
      </c>
      <c r="I4146" s="3" t="inlineStr">
        <is>
          <t>Monitor 24</t>
        </is>
      </c>
      <c r="J4146" s="3" t="inlineStr">
        <is>
          <t>Sin categoria</t>
        </is>
      </c>
      <c r="K4146" s="3">
        <v>4</v>
      </c>
      <c r="L4146" s="5">
        <v>15067.92</v>
      </c>
      <c r="M4146" s="3">
        <v>0</v>
      </c>
      <c r="O4146" s="3" t="inlineStr">
        <is>
          <t>transf</t>
        </is>
      </c>
      <c r="Q4146" s="3" t="inlineStr">
        <is>
          <t>Norte</t>
        </is>
      </c>
      <c r="S4146" s="3" t="inlineStr">
        <is>
          <t>Dirección incompleta</t>
        </is>
      </c>
      <c r="T4146" s="3">
        <f>IF(COUNTA(A4146:S4146)&lt;19,"REVISAR","OK")</f>
        <v>0</v>
      </c>
      <c r="U4146" s="3">
        <f>IF(ISNUMBER(B4146),"OK","REVISAR")</f>
        <v>0</v>
      </c>
      <c r="V4146" s="3">
        <f>IF(AND(ISNUMBER(K4146),K4146&gt;0,K4146&lt;50),"OK","REVISAR")</f>
        <v>0</v>
      </c>
      <c r="W4146" s="3">
        <f>IF(AND(ISNUMBER(L4146),L4146&gt;0,L4146&lt;1000000),"OK","REVISAR")</f>
        <v>0</v>
      </c>
      <c r="X4146" s="3">
        <f>IF(AND(ISNUMBER(K4146),ISNUMBER(L4146),ISNUMBER(M4146),ISNUMBER(N4146)),IF(ABS(N4146-(K4146*L4146*(1-M4146/100)))&gt;1,"REVISAR","OK"),"REVISAR")</f>
        <v>0</v>
      </c>
      <c r="Y4146" s="3">
        <f>IF(AND(ISNUMBER(SEARCH("@",E4146)),ISNUMBER(SEARCH(".",E4146))),"OK","REVISAR")</f>
        <v>0</v>
      </c>
      <c r="Z4146" s="3">
        <f>IF(COUNTIF($A$2:$A$5001,A4146)&gt;1,"REVISAR","OK")</f>
        <v>0</v>
      </c>
    </row>
    <row r="4147">
      <c r="A4147" s="3">
        <v>4146</v>
      </c>
      <c r="B4147" s="4">
        <v>45492</v>
      </c>
      <c r="C4147" s="3" t="inlineStr">
        <is>
          <t>Camila Torres</t>
        </is>
      </c>
      <c r="E4147" s="3" t="inlineStr">
        <is>
          <t>cliente589@yahoo.com</t>
        </is>
      </c>
      <c r="F4147" s="3" t="inlineStr">
        <is>
          <t>+54 9 2326 719143</t>
        </is>
      </c>
      <c r="G4147" s="3" t="inlineStr">
        <is>
          <t>La Plata</t>
        </is>
      </c>
      <c r="H4147" s="3" t="inlineStr">
        <is>
          <t>Cordoba</t>
        </is>
      </c>
      <c r="I4147" s="3" t="inlineStr">
        <is>
          <t>Producto desconocido</t>
        </is>
      </c>
      <c r="J4147" s="3" t="inlineStr">
        <is>
          <t>Hogar</t>
        </is>
      </c>
      <c r="K4147" s="3">
        <v>1</v>
      </c>
      <c r="L4147" s="5">
        <v>136058.09</v>
      </c>
      <c r="M4147" s="3">
        <v>0</v>
      </c>
      <c r="N4147" s="5">
        <v>136058.09</v>
      </c>
      <c r="O4147" s="3" t="inlineStr">
        <is>
          <t>Efectivo</t>
        </is>
      </c>
      <c r="P4147" s="3" t="inlineStr">
        <is>
          <t>admin</t>
        </is>
      </c>
      <c r="Q4147" s="3" t="inlineStr">
        <is>
          <t>Sucursal Norte</t>
        </is>
      </c>
      <c r="S4147" s="3" t="inlineStr">
        <is>
          <t>Cliente reclama demora</t>
        </is>
      </c>
      <c r="T4147" s="3">
        <f>IF(COUNTA(A4147:S4147)&lt;19,"REVISAR","OK")</f>
        <v>0</v>
      </c>
      <c r="U4147" s="3">
        <f>IF(ISNUMBER(B4147),"OK","REVISAR")</f>
        <v>0</v>
      </c>
      <c r="V4147" s="3">
        <f>IF(AND(ISNUMBER(K4147),K4147&gt;0,K4147&lt;50),"OK","REVISAR")</f>
        <v>0</v>
      </c>
      <c r="W4147" s="3">
        <f>IF(AND(ISNUMBER(L4147),L4147&gt;0,L4147&lt;1000000),"OK","REVISAR")</f>
        <v>0</v>
      </c>
      <c r="X4147" s="3">
        <f>IF(AND(ISNUMBER(K4147),ISNUMBER(L4147),ISNUMBER(M4147),ISNUMBER(N4147)),IF(ABS(N4147-(K4147*L4147*(1-M4147/100)))&gt;1,"REVISAR","OK"),"REVISAR")</f>
        <v>0</v>
      </c>
      <c r="Y4147" s="3">
        <f>IF(AND(ISNUMBER(SEARCH("@",E4147)),ISNUMBER(SEARCH(".",E4147))),"OK","REVISAR")</f>
        <v>0</v>
      </c>
      <c r="Z4147" s="3">
        <f>IF(COUNTIF($A$2:$A$5001,A4147)&gt;1,"REVISAR","OK")</f>
        <v>0</v>
      </c>
    </row>
    <row r="4148">
      <c r="A4148" s="3">
        <v>4147</v>
      </c>
      <c r="B4148" s="4">
        <v>45639</v>
      </c>
      <c r="C4148" s="3" t="inlineStr">
        <is>
          <t>Carlos López</t>
        </is>
      </c>
      <c r="D4148" s="3" t="inlineStr">
        <is>
          <t>25122885</t>
        </is>
      </c>
      <c r="E4148" s="3" t="inlineStr">
        <is>
          <t>cliente409@</t>
        </is>
      </c>
      <c r="F4148" s="3" t="inlineStr">
        <is>
          <t>+54 9 2326 493616</t>
        </is>
      </c>
      <c r="H4148" s="3" t="inlineStr">
        <is>
          <t>Cordoba</t>
        </is>
      </c>
      <c r="I4148" s="3" t="inlineStr">
        <is>
          <t>Monitor 24</t>
        </is>
      </c>
      <c r="J4148" s="3" t="inlineStr">
        <is>
          <t>Hogar</t>
        </is>
      </c>
      <c r="K4148" s="3">
        <v>3</v>
      </c>
      <c r="L4148" s="5">
        <v>175895.04</v>
      </c>
      <c r="M4148" s="3">
        <v>20</v>
      </c>
      <c r="N4148" s="5">
        <v>422148.1</v>
      </c>
      <c r="O4148" s="3" t="inlineStr">
        <is>
          <t>efectivo</t>
        </is>
      </c>
      <c r="P4148" s="3" t="inlineStr">
        <is>
          <t>Sin vendedor</t>
        </is>
      </c>
      <c r="Q4148" s="3" t="inlineStr">
        <is>
          <t>online</t>
        </is>
      </c>
      <c r="S4148" s="3" t="inlineStr">
        <is>
          <t>Dirección incompleta</t>
        </is>
      </c>
      <c r="T4148" s="3">
        <f>IF(COUNTA(A4148:S4148)&lt;19,"REVISAR","OK")</f>
        <v>0</v>
      </c>
      <c r="U4148" s="3">
        <f>IF(ISNUMBER(B4148),"OK","REVISAR")</f>
        <v>0</v>
      </c>
      <c r="V4148" s="3">
        <f>IF(AND(ISNUMBER(K4148),K4148&gt;0,K4148&lt;50),"OK","REVISAR")</f>
        <v>0</v>
      </c>
      <c r="W4148" s="3">
        <f>IF(AND(ISNUMBER(L4148),L4148&gt;0,L4148&lt;1000000),"OK","REVISAR")</f>
        <v>0</v>
      </c>
      <c r="X4148" s="3">
        <f>IF(AND(ISNUMBER(K4148),ISNUMBER(L4148),ISNUMBER(M4148),ISNUMBER(N4148)),IF(ABS(N4148-(K4148*L4148*(1-M4148/100)))&gt;1,"REVISAR","OK"),"REVISAR")</f>
        <v>0</v>
      </c>
      <c r="Y4148" s="3">
        <f>IF(AND(ISNUMBER(SEARCH("@",E4148)),ISNUMBER(SEARCH(".",E4148))),"OK","REVISAR")</f>
        <v>0</v>
      </c>
      <c r="Z4148" s="3">
        <f>IF(COUNTIF($A$2:$A$5001,A4148)&gt;1,"REVISAR","OK")</f>
        <v>0</v>
      </c>
    </row>
    <row r="4149">
      <c r="A4149" s="3">
        <v>4148</v>
      </c>
      <c r="B4149" s="4">
        <v>45755</v>
      </c>
      <c r="C4149" s="3" t="inlineStr">
        <is>
          <t>Valentina Díaz</t>
        </is>
      </c>
      <c r="D4149" s="3" t="inlineStr">
        <is>
          <t>Sin DNI</t>
        </is>
      </c>
      <c r="E4149" s="3" t="inlineStr">
        <is>
          <t>cliente611@hotmial.com</t>
        </is>
      </c>
      <c r="F4149" s="3" t="inlineStr">
        <is>
          <t>+54 9 2326 889802</t>
        </is>
      </c>
      <c r="G4149" s="3" t="inlineStr">
        <is>
          <t>Mar del Plata</t>
        </is>
      </c>
      <c r="H4149" s="3" t="inlineStr">
        <is>
          <t>Bs.As</t>
        </is>
      </c>
      <c r="I4149" s="3" t="inlineStr">
        <is>
          <t>Auriculares Bluetooth</t>
        </is>
      </c>
      <c r="J4149" s="3" t="inlineStr">
        <is>
          <t>Sin categoria</t>
        </is>
      </c>
      <c r="K4149" s="3">
        <v>3</v>
      </c>
      <c r="L4149" s="5">
        <v>140660.62</v>
      </c>
      <c r="M4149" s="3">
        <v>25</v>
      </c>
      <c r="N4149" s="5">
        <v>316486.4</v>
      </c>
      <c r="O4149" s="3" t="inlineStr">
        <is>
          <t>tarjeta credito</t>
        </is>
      </c>
      <c r="P4149" s="3" t="inlineStr">
        <is>
          <t>admin</t>
        </is>
      </c>
      <c r="R4149" s="3" t="inlineStr">
        <is>
          <t>Pendiente</t>
        </is>
      </c>
      <c r="S4149" s="3" t="inlineStr">
        <is>
          <t>Pago a confirmar</t>
        </is>
      </c>
      <c r="T4149" s="3">
        <f>IF(COUNTA(A4149:S4149)&lt;19,"REVISAR","OK")</f>
        <v>0</v>
      </c>
      <c r="U4149" s="3">
        <f>IF(ISNUMBER(B4149),"OK","REVISAR")</f>
        <v>0</v>
      </c>
      <c r="V4149" s="3">
        <f>IF(AND(ISNUMBER(K4149),K4149&gt;0,K4149&lt;50),"OK","REVISAR")</f>
        <v>0</v>
      </c>
      <c r="W4149" s="3">
        <f>IF(AND(ISNUMBER(L4149),L4149&gt;0,L4149&lt;1000000),"OK","REVISAR")</f>
        <v>0</v>
      </c>
      <c r="X4149" s="3">
        <f>IF(AND(ISNUMBER(K4149),ISNUMBER(L4149),ISNUMBER(M4149),ISNUMBER(N4149)),IF(ABS(N4149-(K4149*L4149*(1-M4149/100)))&gt;1,"REVISAR","OK"),"REVISAR")</f>
        <v>0</v>
      </c>
      <c r="Y4149" s="3">
        <f>IF(AND(ISNUMBER(SEARCH("@",E4149)),ISNUMBER(SEARCH(".",E4149))),"OK","REVISAR")</f>
        <v>0</v>
      </c>
      <c r="Z4149" s="3">
        <f>IF(COUNTIF($A$2:$A$5001,A4149)&gt;1,"REVISAR","OK")</f>
        <v>0</v>
      </c>
    </row>
    <row r="4150">
      <c r="A4150" s="3">
        <v>4149</v>
      </c>
      <c r="B4150" s="4">
        <v>45743</v>
      </c>
      <c r="D4150" s="3" t="inlineStr">
        <is>
          <t>33260098</t>
        </is>
      </c>
      <c r="E4150" s="3" t="inlineStr">
        <is>
          <t>no tiene</t>
        </is>
      </c>
      <c r="F4150" s="3" t="inlineStr">
        <is>
          <t>12345</t>
        </is>
      </c>
      <c r="G4150" s="3" t="inlineStr">
        <is>
          <t>Cordoba</t>
        </is>
      </c>
      <c r="H4150" s="3" t="inlineStr">
        <is>
          <t>Córdoba</t>
        </is>
      </c>
      <c r="I4150" s="3" t="inlineStr">
        <is>
          <t>Cargador rápido</t>
        </is>
      </c>
      <c r="J4150" s="3" t="inlineStr">
        <is>
          <t>Accesorios</t>
        </is>
      </c>
      <c r="K4150" s="3">
        <v>6</v>
      </c>
      <c r="L4150" s="5">
        <v>157540.14</v>
      </c>
      <c r="M4150" s="3">
        <v>0</v>
      </c>
      <c r="N4150" s="5">
        <v>945240.84</v>
      </c>
      <c r="O4150" s="3" t="inlineStr">
        <is>
          <t>efectivo</t>
        </is>
      </c>
      <c r="Q4150" s="3" t="inlineStr">
        <is>
          <t>Sucursal Centro</t>
        </is>
      </c>
      <c r="R4150" s="3" t="inlineStr">
        <is>
          <t>Entregado</t>
        </is>
      </c>
      <c r="S4150" s="3" t="inlineStr">
        <is>
          <t>Producto sin stock</t>
        </is>
      </c>
      <c r="T4150" s="3">
        <f>IF(COUNTA(A4150:S4150)&lt;19,"REVISAR","OK")</f>
        <v>0</v>
      </c>
      <c r="U4150" s="3">
        <f>IF(ISNUMBER(B4150),"OK","REVISAR")</f>
        <v>0</v>
      </c>
      <c r="V4150" s="3">
        <f>IF(AND(ISNUMBER(K4150),K4150&gt;0,K4150&lt;50),"OK","REVISAR")</f>
        <v>0</v>
      </c>
      <c r="W4150" s="3">
        <f>IF(AND(ISNUMBER(L4150),L4150&gt;0,L4150&lt;1000000),"OK","REVISAR")</f>
        <v>0</v>
      </c>
      <c r="X4150" s="3">
        <f>IF(AND(ISNUMBER(K4150),ISNUMBER(L4150),ISNUMBER(M4150),ISNUMBER(N4150)),IF(ABS(N4150-(K4150*L4150*(1-M4150/100)))&gt;1,"REVISAR","OK"),"REVISAR")</f>
        <v>0</v>
      </c>
      <c r="Y4150" s="3">
        <f>IF(AND(ISNUMBER(SEARCH("@",E4150)),ISNUMBER(SEARCH(".",E4150))),"OK","REVISAR")</f>
        <v>0</v>
      </c>
      <c r="Z4150" s="3">
        <f>IF(COUNTIF($A$2:$A$5001,A4150)&gt;1,"REVISAR","OK")</f>
        <v>0</v>
      </c>
    </row>
    <row r="4151">
      <c r="A4151" s="3">
        <v>4150</v>
      </c>
      <c r="B4151" s="4">
        <v>45417</v>
      </c>
      <c r="D4151" s="3" t="inlineStr">
        <is>
          <t>20417185</t>
        </is>
      </c>
      <c r="E4151" s="3" t="inlineStr">
        <is>
          <t>cliente559@gmail.com</t>
        </is>
      </c>
      <c r="F4151" s="3" t="inlineStr">
        <is>
          <t>+54 9 2326 531911</t>
        </is>
      </c>
      <c r="H4151" s="3" t="inlineStr">
        <is>
          <t>Cordoba</t>
        </is>
      </c>
      <c r="J4151" s="3" t="inlineStr">
        <is>
          <t>Periféricos</t>
        </is>
      </c>
      <c r="K4151" s="3">
        <v>2</v>
      </c>
      <c r="L4151" s="5">
        <v>103443.98</v>
      </c>
      <c r="M4151" s="3">
        <v>0</v>
      </c>
      <c r="N4151" s="5">
        <v>206887.96</v>
      </c>
      <c r="O4151" s="3" t="inlineStr">
        <is>
          <t>Tarjeta Crédito</t>
        </is>
      </c>
      <c r="P4151" s="3" t="inlineStr">
        <is>
          <t>Lucas</t>
        </is>
      </c>
      <c r="R4151" s="3" t="inlineStr">
        <is>
          <t>Pendiente</t>
        </is>
      </c>
      <c r="S4151" s="3" t="inlineStr">
        <is>
          <t>sin observaciones</t>
        </is>
      </c>
      <c r="T4151" s="3">
        <f>IF(COUNTA(A4151:S4151)&lt;19,"REVISAR","OK")</f>
        <v>0</v>
      </c>
      <c r="U4151" s="3">
        <f>IF(ISNUMBER(B4151),"OK","REVISAR")</f>
        <v>0</v>
      </c>
      <c r="V4151" s="3">
        <f>IF(AND(ISNUMBER(K4151),K4151&gt;0,K4151&lt;50),"OK","REVISAR")</f>
        <v>0</v>
      </c>
      <c r="W4151" s="3">
        <f>IF(AND(ISNUMBER(L4151),L4151&gt;0,L4151&lt;1000000),"OK","REVISAR")</f>
        <v>0</v>
      </c>
      <c r="X4151" s="3">
        <f>IF(AND(ISNUMBER(K4151),ISNUMBER(L4151),ISNUMBER(M4151),ISNUMBER(N4151)),IF(ABS(N4151-(K4151*L4151*(1-M4151/100)))&gt;1,"REVISAR","OK"),"REVISAR")</f>
        <v>0</v>
      </c>
      <c r="Y4151" s="3">
        <f>IF(AND(ISNUMBER(SEARCH("@",E4151)),ISNUMBER(SEARCH(".",E4151))),"OK","REVISAR")</f>
        <v>0</v>
      </c>
      <c r="Z4151" s="3">
        <f>IF(COUNTIF($A$2:$A$5001,A4151)&gt;1,"REVISAR","OK")</f>
        <v>0</v>
      </c>
    </row>
    <row r="4152">
      <c r="A4152" s="3">
        <v>4151</v>
      </c>
      <c r="B4152" s="4">
        <v>45293</v>
      </c>
      <c r="C4152" s="3" t="inlineStr">
        <is>
          <t>Martín Fernández</t>
        </is>
      </c>
      <c r="D4152" s="3" t="inlineStr">
        <is>
          <t>29158627</t>
        </is>
      </c>
      <c r="E4152" s="3" t="inlineStr">
        <is>
          <t>cliente673@outlook.com</t>
        </is>
      </c>
      <c r="F4152" s="3" t="inlineStr">
        <is>
          <t>+54 9 2326 512219</t>
        </is>
      </c>
      <c r="G4152" s="3" t="inlineStr">
        <is>
          <t>La Plata</t>
        </is>
      </c>
      <c r="H4152" s="3" t="inlineStr">
        <is>
          <t>Buenos Aires</t>
        </is>
      </c>
      <c r="I4152" s="3" t="inlineStr">
        <is>
          <t>Notebook 15</t>
        </is>
      </c>
      <c r="J4152" s="3" t="inlineStr">
        <is>
          <t>Tecnología</t>
        </is>
      </c>
      <c r="K4152" s="3">
        <v>6</v>
      </c>
      <c r="L4152" s="5">
        <v>177144.69</v>
      </c>
      <c r="M4152" s="3">
        <v>0</v>
      </c>
      <c r="N4152" s="5">
        <v>1062868.14</v>
      </c>
      <c r="O4152" s="3" t="inlineStr">
        <is>
          <t>tarjeta credito</t>
        </is>
      </c>
      <c r="P4152" s="3" t="inlineStr">
        <is>
          <t>Sin vendedor</t>
        </is>
      </c>
      <c r="Q4152" s="3" t="inlineStr">
        <is>
          <t>Sucursal Centro</t>
        </is>
      </c>
      <c r="R4152" s="3" t="inlineStr">
        <is>
          <t>pendiente</t>
        </is>
      </c>
      <c r="S4152" s="3" t="inlineStr">
        <is>
          <t>Cliente reclama demora</t>
        </is>
      </c>
      <c r="T4152" s="3">
        <f>IF(COUNTA(A4152:S4152)&lt;19,"REVISAR","OK")</f>
        <v>0</v>
      </c>
      <c r="U4152" s="3">
        <f>IF(ISNUMBER(B4152),"OK","REVISAR")</f>
        <v>0</v>
      </c>
      <c r="V4152" s="3">
        <f>IF(AND(ISNUMBER(K4152),K4152&gt;0,K4152&lt;50),"OK","REVISAR")</f>
        <v>0</v>
      </c>
      <c r="W4152" s="3">
        <f>IF(AND(ISNUMBER(L4152),L4152&gt;0,L4152&lt;1000000),"OK","REVISAR")</f>
        <v>0</v>
      </c>
      <c r="X4152" s="3">
        <f>IF(AND(ISNUMBER(K4152),ISNUMBER(L4152),ISNUMBER(M4152),ISNUMBER(N4152)),IF(ABS(N4152-(K4152*L4152*(1-M4152/100)))&gt;1,"REVISAR","OK"),"REVISAR")</f>
        <v>0</v>
      </c>
      <c r="Y4152" s="3">
        <f>IF(AND(ISNUMBER(SEARCH("@",E4152)),ISNUMBER(SEARCH(".",E4152))),"OK","REVISAR")</f>
        <v>0</v>
      </c>
      <c r="Z4152" s="3">
        <f>IF(COUNTIF($A$2:$A$5001,A4152)&gt;1,"REVISAR","OK")</f>
        <v>0</v>
      </c>
    </row>
    <row r="4153">
      <c r="A4153" s="3">
        <v>4152</v>
      </c>
      <c r="B4153" s="4">
        <v>45759</v>
      </c>
      <c r="C4153" s="3" t="inlineStr">
        <is>
          <t>Pedro Sánchez</t>
        </is>
      </c>
      <c r="D4153" s="3" t="inlineStr">
        <is>
          <t>22365688</t>
        </is>
      </c>
      <c r="E4153" s="3" t="inlineStr">
        <is>
          <t>cliente459@hotmail.com</t>
        </is>
      </c>
      <c r="F4153" s="3" t="inlineStr">
        <is>
          <t>+54 9 2326 279455</t>
        </is>
      </c>
      <c r="H4153" s="3" t="inlineStr">
        <is>
          <t>Bs.As</t>
        </is>
      </c>
      <c r="I4153" s="3" t="inlineStr">
        <is>
          <t>Teclado mecánico</t>
        </is>
      </c>
      <c r="J4153" s="3" t="inlineStr">
        <is>
          <t>Computación</t>
        </is>
      </c>
      <c r="K4153" s="3">
        <v>2</v>
      </c>
      <c r="L4153" s="5">
        <v>106386.82</v>
      </c>
      <c r="M4153" s="3">
        <v>0</v>
      </c>
      <c r="N4153" s="5">
        <v>212773.64</v>
      </c>
      <c r="O4153" s="3" t="inlineStr">
        <is>
          <t>tarjeta credito</t>
        </is>
      </c>
      <c r="R4153" s="3" t="inlineStr">
        <is>
          <t>Cancelado</t>
        </is>
      </c>
      <c r="S4153" s="3" t="inlineStr">
        <is>
          <t>Duplicado probable</t>
        </is>
      </c>
      <c r="T4153" s="3">
        <f>IF(COUNTA(A4153:S4153)&lt;19,"REVISAR","OK")</f>
        <v>0</v>
      </c>
      <c r="U4153" s="3">
        <f>IF(ISNUMBER(B4153),"OK","REVISAR")</f>
        <v>0</v>
      </c>
      <c r="V4153" s="3">
        <f>IF(AND(ISNUMBER(K4153),K4153&gt;0,K4153&lt;50),"OK","REVISAR")</f>
        <v>0</v>
      </c>
      <c r="W4153" s="3">
        <f>IF(AND(ISNUMBER(L4153),L4153&gt;0,L4153&lt;1000000),"OK","REVISAR")</f>
        <v>0</v>
      </c>
      <c r="X4153" s="3">
        <f>IF(AND(ISNUMBER(K4153),ISNUMBER(L4153),ISNUMBER(M4153),ISNUMBER(N4153)),IF(ABS(N4153-(K4153*L4153*(1-M4153/100)))&gt;1,"REVISAR","OK"),"REVISAR")</f>
        <v>0</v>
      </c>
      <c r="Y4153" s="3">
        <f>IF(AND(ISNUMBER(SEARCH("@",E4153)),ISNUMBER(SEARCH(".",E4153))),"OK","REVISAR")</f>
        <v>0</v>
      </c>
      <c r="Z4153" s="3">
        <f>IF(COUNTIF($A$2:$A$5001,A4153)&gt;1,"REVISAR","OK")</f>
        <v>0</v>
      </c>
    </row>
    <row r="4154">
      <c r="A4154" s="3">
        <v>4153</v>
      </c>
      <c r="B4154" s="4">
        <v>45746</v>
      </c>
      <c r="C4154" s="3" t="inlineStr">
        <is>
          <t>Ana Martínez</t>
        </is>
      </c>
      <c r="D4154" s="3" t="inlineStr">
        <is>
          <t>26623647</t>
        </is>
      </c>
      <c r="E4154" s="3" t="inlineStr">
        <is>
          <t>cliente590@outlook.com</t>
        </is>
      </c>
      <c r="F4154" s="3" t="inlineStr">
        <is>
          <t>+54 9 2326 584442</t>
        </is>
      </c>
      <c r="H4154" s="3" t="inlineStr">
        <is>
          <t>Santa Fe</t>
        </is>
      </c>
      <c r="I4154" s="3" t="inlineStr">
        <is>
          <t>Cargador rápido</t>
        </is>
      </c>
      <c r="J4154" s="3" t="inlineStr">
        <is>
          <t>Audio</t>
        </is>
      </c>
      <c r="K4154" s="3">
        <v>6</v>
      </c>
      <c r="L4154" s="5">
        <v>129318</v>
      </c>
      <c r="M4154" s="3">
        <v>0</v>
      </c>
      <c r="N4154" s="5">
        <v>27371.01</v>
      </c>
      <c r="O4154" s="3" t="inlineStr">
        <is>
          <t>Cheque</t>
        </is>
      </c>
      <c r="P4154" s="3" t="inlineStr">
        <is>
          <t>Sin vendedor</t>
        </is>
      </c>
      <c r="R4154" s="3" t="inlineStr">
        <is>
          <t>Pendiente</t>
        </is>
      </c>
      <c r="S4154" s="3" t="inlineStr">
        <is>
          <t>OK</t>
        </is>
      </c>
      <c r="T4154" s="3">
        <f>IF(COUNTA(A4154:S4154)&lt;19,"REVISAR","OK")</f>
        <v>0</v>
      </c>
      <c r="U4154" s="3">
        <f>IF(ISNUMBER(B4154),"OK","REVISAR")</f>
        <v>0</v>
      </c>
      <c r="V4154" s="3">
        <f>IF(AND(ISNUMBER(K4154),K4154&gt;0,K4154&lt;50),"OK","REVISAR")</f>
        <v>0</v>
      </c>
      <c r="W4154" s="3">
        <f>IF(AND(ISNUMBER(L4154),L4154&gt;0,L4154&lt;1000000),"OK","REVISAR")</f>
        <v>0</v>
      </c>
      <c r="X4154" s="3">
        <f>IF(AND(ISNUMBER(K4154),ISNUMBER(L4154),ISNUMBER(M4154),ISNUMBER(N4154)),IF(ABS(N4154-(K4154*L4154*(1-M4154/100)))&gt;1,"REVISAR","OK"),"REVISAR")</f>
        <v>0</v>
      </c>
      <c r="Y4154" s="3">
        <f>IF(AND(ISNUMBER(SEARCH("@",E4154)),ISNUMBER(SEARCH(".",E4154))),"OK","REVISAR")</f>
        <v>0</v>
      </c>
      <c r="Z4154" s="3">
        <f>IF(COUNTIF($A$2:$A$5001,A4154)&gt;1,"REVISAR","OK")</f>
        <v>0</v>
      </c>
    </row>
    <row r="4155">
      <c r="A4155" s="3">
        <v>4154</v>
      </c>
      <c r="B4155" s="4">
        <v>45604</v>
      </c>
      <c r="C4155" s="3" t="inlineStr">
        <is>
          <t>Pedro Sánchez</t>
        </is>
      </c>
      <c r="D4155" s="3" t="inlineStr">
        <is>
          <t>36430490</t>
        </is>
      </c>
      <c r="E4155" s="3" t="inlineStr">
        <is>
          <t>cliente361@gmai.com</t>
        </is>
      </c>
      <c r="G4155" s="3" t="inlineStr">
        <is>
          <t>Areco</t>
        </is>
      </c>
      <c r="H4155" s="3" t="inlineStr">
        <is>
          <t>Córdoba</t>
        </is>
      </c>
      <c r="I4155" s="3" t="inlineStr">
        <is>
          <t>Mouse gamer</t>
        </is>
      </c>
      <c r="J4155" s="3" t="inlineStr">
        <is>
          <t>Accesorios</t>
        </is>
      </c>
      <c r="K4155" s="3">
        <v>8</v>
      </c>
      <c r="L4155" s="5">
        <v>61431.67</v>
      </c>
      <c r="M4155" s="3">
        <v>25</v>
      </c>
      <c r="N4155" s="5">
        <v>368590.02</v>
      </c>
      <c r="O4155" s="3" t="inlineStr">
        <is>
          <t>efectivo</t>
        </is>
      </c>
      <c r="P4155" s="3" t="inlineStr">
        <is>
          <t>admin</t>
        </is>
      </c>
      <c r="Q4155" s="3" t="inlineStr">
        <is>
          <t>Sucursal Centro</t>
        </is>
      </c>
      <c r="R4155" s="3" t="inlineStr">
        <is>
          <t>No aplica</t>
        </is>
      </c>
      <c r="S4155" s="3" t="inlineStr">
        <is>
          <t>Pago a confirmar</t>
        </is>
      </c>
      <c r="T4155" s="3">
        <f>IF(COUNTA(A4155:S4155)&lt;19,"REVISAR","OK")</f>
        <v>0</v>
      </c>
      <c r="U4155" s="3">
        <f>IF(ISNUMBER(B4155),"OK","REVISAR")</f>
        <v>0</v>
      </c>
      <c r="V4155" s="3">
        <f>IF(AND(ISNUMBER(K4155),K4155&gt;0,K4155&lt;50),"OK","REVISAR")</f>
        <v>0</v>
      </c>
      <c r="W4155" s="3">
        <f>IF(AND(ISNUMBER(L4155),L4155&gt;0,L4155&lt;1000000),"OK","REVISAR")</f>
        <v>0</v>
      </c>
      <c r="X4155" s="3">
        <f>IF(AND(ISNUMBER(K4155),ISNUMBER(L4155),ISNUMBER(M4155),ISNUMBER(N4155)),IF(ABS(N4155-(K4155*L4155*(1-M4155/100)))&gt;1,"REVISAR","OK"),"REVISAR")</f>
        <v>0</v>
      </c>
      <c r="Y4155" s="3">
        <f>IF(AND(ISNUMBER(SEARCH("@",E4155)),ISNUMBER(SEARCH(".",E4155))),"OK","REVISAR")</f>
        <v>0</v>
      </c>
      <c r="Z4155" s="3">
        <f>IF(COUNTIF($A$2:$A$5001,A4155)&gt;1,"REVISAR","OK")</f>
        <v>0</v>
      </c>
    </row>
    <row r="4156">
      <c r="A4156" s="3">
        <v>4155</v>
      </c>
      <c r="B4156" s="4">
        <v>45787</v>
      </c>
      <c r="C4156" s="3" t="inlineStr">
        <is>
          <t>Juan Pérez</t>
        </is>
      </c>
      <c r="D4156" s="3" t="inlineStr">
        <is>
          <t>39566775</t>
        </is>
      </c>
      <c r="E4156" s="3" t="inlineStr">
        <is>
          <t>cliente80@hotmail.com</t>
        </is>
      </c>
      <c r="F4156" s="3" t="inlineStr">
        <is>
          <t>12345</t>
        </is>
      </c>
      <c r="G4156" s="3" t="inlineStr">
        <is>
          <t>San Antonio de Areco</t>
        </is>
      </c>
      <c r="H4156" s="3" t="inlineStr">
        <is>
          <t>Bs.As</t>
        </is>
      </c>
      <c r="K4156" s="3">
        <v>1</v>
      </c>
      <c r="L4156" s="5">
        <v>45248.58</v>
      </c>
      <c r="M4156" s="3">
        <v>5</v>
      </c>
      <c r="N4156" s="5">
        <v>42986.15</v>
      </c>
      <c r="O4156" s="3" t="inlineStr">
        <is>
          <t>Efectivo</t>
        </is>
      </c>
      <c r="P4156" s="3" t="inlineStr">
        <is>
          <t>Benjamín</t>
        </is>
      </c>
      <c r="R4156" s="3" t="inlineStr">
        <is>
          <t>pendiente</t>
        </is>
      </c>
      <c r="S4156" s="3" t="inlineStr">
        <is>
          <t>Pago a confirmar</t>
        </is>
      </c>
      <c r="T4156" s="3">
        <f>IF(COUNTA(A4156:S4156)&lt;19,"REVISAR","OK")</f>
        <v>0</v>
      </c>
      <c r="U4156" s="3">
        <f>IF(ISNUMBER(B4156),"OK","REVISAR")</f>
        <v>0</v>
      </c>
      <c r="V4156" s="3">
        <f>IF(AND(ISNUMBER(K4156),K4156&gt;0,K4156&lt;50),"OK","REVISAR")</f>
        <v>0</v>
      </c>
      <c r="W4156" s="3">
        <f>IF(AND(ISNUMBER(L4156),L4156&gt;0,L4156&lt;1000000),"OK","REVISAR")</f>
        <v>0</v>
      </c>
      <c r="X4156" s="3">
        <f>IF(AND(ISNUMBER(K4156),ISNUMBER(L4156),ISNUMBER(M4156),ISNUMBER(N4156)),IF(ABS(N4156-(K4156*L4156*(1-M4156/100)))&gt;1,"REVISAR","OK"),"REVISAR")</f>
        <v>0</v>
      </c>
      <c r="Y4156" s="3">
        <f>IF(AND(ISNUMBER(SEARCH("@",E4156)),ISNUMBER(SEARCH(".",E4156))),"OK","REVISAR")</f>
        <v>0</v>
      </c>
      <c r="Z4156" s="3">
        <f>IF(COUNTIF($A$2:$A$5001,A4156)&gt;1,"REVISAR","OK")</f>
        <v>0</v>
      </c>
    </row>
    <row r="4157">
      <c r="A4157" s="3">
        <v>4156</v>
      </c>
      <c r="B4157" s="4">
        <v>45340</v>
      </c>
      <c r="C4157" s="3" t="inlineStr">
        <is>
          <t>María Gómez</t>
        </is>
      </c>
      <c r="D4157" s="3" t="inlineStr">
        <is>
          <t>29054740</t>
        </is>
      </c>
      <c r="E4157" s="3" t="inlineStr">
        <is>
          <t>cliente808@gmai.com</t>
        </is>
      </c>
      <c r="F4157" s="3" t="inlineStr">
        <is>
          <t>+54 9 2326 989087</t>
        </is>
      </c>
      <c r="K4157" s="3">
        <v>6</v>
      </c>
      <c r="L4157" s="5">
        <v>57070.49</v>
      </c>
      <c r="M4157" s="3">
        <v>20</v>
      </c>
      <c r="N4157" s="5">
        <v>273938.35</v>
      </c>
      <c r="O4157" s="3" t="inlineStr">
        <is>
          <t>Tarjeta Débito</t>
        </is>
      </c>
      <c r="P4157" s="3" t="inlineStr">
        <is>
          <t>Lucas</t>
        </is>
      </c>
      <c r="Q4157" s="3" t="inlineStr">
        <is>
          <t>online</t>
        </is>
      </c>
      <c r="R4157" s="3" t="inlineStr">
        <is>
          <t>entregado</t>
        </is>
      </c>
      <c r="T4157" s="3">
        <f>IF(COUNTA(A4157:S4157)&lt;19,"REVISAR","OK")</f>
        <v>0</v>
      </c>
      <c r="U4157" s="3">
        <f>IF(ISNUMBER(B4157),"OK","REVISAR")</f>
        <v>0</v>
      </c>
      <c r="V4157" s="3">
        <f>IF(AND(ISNUMBER(K4157),K4157&gt;0,K4157&lt;50),"OK","REVISAR")</f>
        <v>0</v>
      </c>
      <c r="W4157" s="3">
        <f>IF(AND(ISNUMBER(L4157),L4157&gt;0,L4157&lt;1000000),"OK","REVISAR")</f>
        <v>0</v>
      </c>
      <c r="X4157" s="3">
        <f>IF(AND(ISNUMBER(K4157),ISNUMBER(L4157),ISNUMBER(M4157),ISNUMBER(N4157)),IF(ABS(N4157-(K4157*L4157*(1-M4157/100)))&gt;1,"REVISAR","OK"),"REVISAR")</f>
        <v>0</v>
      </c>
      <c r="Y4157" s="3">
        <f>IF(AND(ISNUMBER(SEARCH("@",E4157)),ISNUMBER(SEARCH(".",E4157))),"OK","REVISAR")</f>
        <v>0</v>
      </c>
      <c r="Z4157" s="3">
        <f>IF(COUNTIF($A$2:$A$5001,A4157)&gt;1,"REVISAR","OK")</f>
        <v>0</v>
      </c>
    </row>
    <row r="4158">
      <c r="A4158" s="3">
        <v>4157</v>
      </c>
      <c r="B4158" s="4">
        <v>45688</v>
      </c>
      <c r="C4158" s="3" t="inlineStr">
        <is>
          <t>Ana Martínez</t>
        </is>
      </c>
      <c r="D4158" s="3" t="inlineStr">
        <is>
          <t>38371617</t>
        </is>
      </c>
      <c r="E4158" s="3" t="inlineStr">
        <is>
          <t>cliente309@gmail.com</t>
        </is>
      </c>
      <c r="F4158" s="3" t="inlineStr">
        <is>
          <t>+54 9 2326 594498</t>
        </is>
      </c>
      <c r="G4158" s="3" t="inlineStr">
        <is>
          <t>Buenos Aires</t>
        </is>
      </c>
      <c r="H4158" s="3" t="inlineStr">
        <is>
          <t>Mendoza</t>
        </is>
      </c>
      <c r="I4158" s="3" t="inlineStr">
        <is>
          <t>Mouse gamer</t>
        </is>
      </c>
      <c r="J4158" s="3" t="inlineStr">
        <is>
          <t>tecnologia</t>
        </is>
      </c>
      <c r="K4158" s="3">
        <v>5</v>
      </c>
      <c r="L4158" s="5">
        <v>59951.58</v>
      </c>
      <c r="M4158" s="3">
        <v>5</v>
      </c>
      <c r="N4158" s="5">
        <v>284770.01</v>
      </c>
      <c r="O4158" s="3" t="inlineStr">
        <is>
          <t>Tarjeta Crédito</t>
        </is>
      </c>
      <c r="P4158" s="3" t="inlineStr">
        <is>
          <t>Paul</t>
        </is>
      </c>
      <c r="R4158" s="3" t="inlineStr">
        <is>
          <t>pendiente</t>
        </is>
      </c>
      <c r="S4158" s="3" t="inlineStr">
        <is>
          <t>Cliente reclama demora</t>
        </is>
      </c>
      <c r="T4158" s="3">
        <f>IF(COUNTA(A4158:S4158)&lt;19,"REVISAR","OK")</f>
        <v>0</v>
      </c>
      <c r="U4158" s="3">
        <f>IF(ISNUMBER(B4158),"OK","REVISAR")</f>
        <v>0</v>
      </c>
      <c r="V4158" s="3">
        <f>IF(AND(ISNUMBER(K4158),K4158&gt;0,K4158&lt;50),"OK","REVISAR")</f>
        <v>0</v>
      </c>
      <c r="W4158" s="3">
        <f>IF(AND(ISNUMBER(L4158),L4158&gt;0,L4158&lt;1000000),"OK","REVISAR")</f>
        <v>0</v>
      </c>
      <c r="X4158" s="3">
        <f>IF(AND(ISNUMBER(K4158),ISNUMBER(L4158),ISNUMBER(M4158),ISNUMBER(N4158)),IF(ABS(N4158-(K4158*L4158*(1-M4158/100)))&gt;1,"REVISAR","OK"),"REVISAR")</f>
        <v>0</v>
      </c>
      <c r="Y4158" s="3">
        <f>IF(AND(ISNUMBER(SEARCH("@",E4158)),ISNUMBER(SEARCH(".",E4158))),"OK","REVISAR")</f>
        <v>0</v>
      </c>
      <c r="Z4158" s="3">
        <f>IF(COUNTIF($A$2:$A$5001,A4158)&gt;1,"REVISAR","OK")</f>
        <v>0</v>
      </c>
    </row>
    <row r="4159">
      <c r="A4159" s="3">
        <v>4158</v>
      </c>
      <c r="B4159" s="4">
        <v>45374</v>
      </c>
      <c r="C4159" s="3" t="inlineStr">
        <is>
          <t>Carlos López</t>
        </is>
      </c>
      <c r="D4159" s="3" t="inlineStr">
        <is>
          <t>39162288</t>
        </is>
      </c>
      <c r="E4159" s="3" t="inlineStr">
        <is>
          <t>cliente770@yahoo.com</t>
        </is>
      </c>
      <c r="G4159" s="3" t="inlineStr">
        <is>
          <t>Cordoba</t>
        </is>
      </c>
      <c r="I4159" s="3" t="inlineStr">
        <is>
          <t>Memoria RAM 8GB</t>
        </is>
      </c>
      <c r="J4159" s="3" t="inlineStr">
        <is>
          <t>Audio</t>
        </is>
      </c>
      <c r="K4159" s="3">
        <v>99</v>
      </c>
      <c r="L4159" s="5">
        <v>36504.31</v>
      </c>
      <c r="M4159" s="3">
        <v>0</v>
      </c>
      <c r="N4159" s="5">
        <v>3613926.69</v>
      </c>
      <c r="P4159" s="3" t="inlineStr">
        <is>
          <t>Paul</t>
        </is>
      </c>
      <c r="Q4159" s="3" t="inlineStr">
        <is>
          <t>online</t>
        </is>
      </c>
      <c r="R4159" s="3" t="inlineStr">
        <is>
          <t>entregado</t>
        </is>
      </c>
      <c r="S4159" s="3" t="inlineStr">
        <is>
          <t>Duplicado probable</t>
        </is>
      </c>
      <c r="T4159" s="3">
        <f>IF(COUNTA(A4159:S4159)&lt;19,"REVISAR","OK")</f>
        <v>0</v>
      </c>
      <c r="U4159" s="3">
        <f>IF(ISNUMBER(B4159),"OK","REVISAR")</f>
        <v>0</v>
      </c>
      <c r="V4159" s="3">
        <f>IF(AND(ISNUMBER(K4159),K4159&gt;0,K4159&lt;50),"OK","REVISAR")</f>
        <v>0</v>
      </c>
      <c r="W4159" s="3">
        <f>IF(AND(ISNUMBER(L4159),L4159&gt;0,L4159&lt;1000000),"OK","REVISAR")</f>
        <v>0</v>
      </c>
      <c r="X4159" s="3">
        <f>IF(AND(ISNUMBER(K4159),ISNUMBER(L4159),ISNUMBER(M4159),ISNUMBER(N4159)),IF(ABS(N4159-(K4159*L4159*(1-M4159/100)))&gt;1,"REVISAR","OK"),"REVISAR")</f>
        <v>0</v>
      </c>
      <c r="Y4159" s="3">
        <f>IF(AND(ISNUMBER(SEARCH("@",E4159)),ISNUMBER(SEARCH(".",E4159))),"OK","REVISAR")</f>
        <v>0</v>
      </c>
      <c r="Z4159" s="3">
        <f>IF(COUNTIF($A$2:$A$5001,A4159)&gt;1,"REVISAR","OK")</f>
        <v>0</v>
      </c>
    </row>
    <row r="4160">
      <c r="A4160" s="3">
        <v>4159</v>
      </c>
      <c r="B4160" s="4">
        <v>45482</v>
      </c>
      <c r="C4160" s="3" t="inlineStr">
        <is>
          <t>Sofía García</t>
        </is>
      </c>
      <c r="D4160" s="3" t="inlineStr">
        <is>
          <t>21756698</t>
        </is>
      </c>
      <c r="E4160" s="3" t="inlineStr">
        <is>
          <t>cliente629@gmail.com</t>
        </is>
      </c>
      <c r="F4160" s="3" t="inlineStr">
        <is>
          <t>+54 9 2326 477767</t>
        </is>
      </c>
      <c r="G4160" s="3" t="inlineStr">
        <is>
          <t>La Plata</t>
        </is>
      </c>
      <c r="H4160" s="3" t="inlineStr">
        <is>
          <t>buenos aires</t>
        </is>
      </c>
      <c r="I4160" s="3" t="inlineStr">
        <is>
          <t>Silla gamer</t>
        </is>
      </c>
      <c r="J4160" s="3" t="inlineStr">
        <is>
          <t>Accesorios</t>
        </is>
      </c>
      <c r="K4160" s="3">
        <v>1</v>
      </c>
      <c r="L4160" s="5">
        <v>65790.73</v>
      </c>
      <c r="M4160" s="3">
        <v>10</v>
      </c>
      <c r="N4160" s="5">
        <v>59211.66</v>
      </c>
      <c r="O4160" s="3" t="inlineStr">
        <is>
          <t>tarjeta credito</t>
        </is>
      </c>
      <c r="P4160" s="3" t="inlineStr">
        <is>
          <t>Benjamín</t>
        </is>
      </c>
      <c r="Q4160" s="3" t="inlineStr">
        <is>
          <t>Online</t>
        </is>
      </c>
      <c r="R4160" s="3" t="inlineStr">
        <is>
          <t>entregado</t>
        </is>
      </c>
      <c r="T4160" s="3">
        <f>IF(COUNTA(A4160:S4160)&lt;19,"REVISAR","OK")</f>
        <v>0</v>
      </c>
      <c r="U4160" s="3">
        <f>IF(ISNUMBER(B4160),"OK","REVISAR")</f>
        <v>0</v>
      </c>
      <c r="V4160" s="3">
        <f>IF(AND(ISNUMBER(K4160),K4160&gt;0,K4160&lt;50),"OK","REVISAR")</f>
        <v>0</v>
      </c>
      <c r="W4160" s="3">
        <f>IF(AND(ISNUMBER(L4160),L4160&gt;0,L4160&lt;1000000),"OK","REVISAR")</f>
        <v>0</v>
      </c>
      <c r="X4160" s="3">
        <f>IF(AND(ISNUMBER(K4160),ISNUMBER(L4160),ISNUMBER(M4160),ISNUMBER(N4160)),IF(ABS(N4160-(K4160*L4160*(1-M4160/100)))&gt;1,"REVISAR","OK"),"REVISAR")</f>
        <v>0</v>
      </c>
      <c r="Y4160" s="3">
        <f>IF(AND(ISNUMBER(SEARCH("@",E4160)),ISNUMBER(SEARCH(".",E4160))),"OK","REVISAR")</f>
        <v>0</v>
      </c>
      <c r="Z4160" s="3">
        <f>IF(COUNTIF($A$2:$A$5001,A4160)&gt;1,"REVISAR","OK")</f>
        <v>0</v>
      </c>
    </row>
    <row r="4161">
      <c r="A4161" s="3">
        <v>4160</v>
      </c>
      <c r="B4161" s="4">
        <v>45365</v>
      </c>
      <c r="C4161" s="3" t="inlineStr">
        <is>
          <t>Carlos López</t>
        </is>
      </c>
      <c r="D4161" s="3" t="inlineStr">
        <is>
          <t>36119416</t>
        </is>
      </c>
      <c r="E4161" s="3" t="inlineStr">
        <is>
          <t>cliente799@hotmail.com</t>
        </is>
      </c>
      <c r="F4161" s="3" t="inlineStr">
        <is>
          <t>+54 9 2326 465163</t>
        </is>
      </c>
      <c r="G4161" s="3" t="inlineStr">
        <is>
          <t>La Plata</t>
        </is>
      </c>
      <c r="H4161" s="3" t="inlineStr">
        <is>
          <t>Bs.As</t>
        </is>
      </c>
      <c r="I4161" s="3" t="inlineStr">
        <is>
          <t>Webcam HD</t>
        </is>
      </c>
      <c r="J4161" s="3" t="inlineStr">
        <is>
          <t>Hogar</t>
        </is>
      </c>
      <c r="K4161" s="3" t="inlineStr">
        <is>
          <t>dos</t>
        </is>
      </c>
      <c r="L4161" s="5">
        <v>8467.139999999999</v>
      </c>
      <c r="M4161" s="3">
        <v>25</v>
      </c>
      <c r="O4161" s="3" t="inlineStr">
        <is>
          <t>Mercado Pago</t>
        </is>
      </c>
      <c r="P4161" s="3" t="inlineStr">
        <is>
          <t>Benjamín</t>
        </is>
      </c>
      <c r="Q4161" s="3" t="inlineStr">
        <is>
          <t>Local 1</t>
        </is>
      </c>
      <c r="R4161" s="3" t="inlineStr">
        <is>
          <t>No aplica</t>
        </is>
      </c>
      <c r="S4161" s="3" t="inlineStr">
        <is>
          <t>Precio cargado manualmente</t>
        </is>
      </c>
      <c r="T4161" s="3">
        <f>IF(COUNTA(A4161:S4161)&lt;19,"REVISAR","OK")</f>
        <v>0</v>
      </c>
      <c r="U4161" s="3">
        <f>IF(ISNUMBER(B4161),"OK","REVISAR")</f>
        <v>0</v>
      </c>
      <c r="V4161" s="3">
        <f>IF(AND(ISNUMBER(K4161),K4161&gt;0,K4161&lt;50),"OK","REVISAR")</f>
        <v>0</v>
      </c>
      <c r="W4161" s="3">
        <f>IF(AND(ISNUMBER(L4161),L4161&gt;0,L4161&lt;1000000),"OK","REVISAR")</f>
        <v>0</v>
      </c>
      <c r="X4161" s="3">
        <f>IF(AND(ISNUMBER(K4161),ISNUMBER(L4161),ISNUMBER(M4161),ISNUMBER(N4161)),IF(ABS(N4161-(K4161*L4161*(1-M4161/100)))&gt;1,"REVISAR","OK"),"REVISAR")</f>
        <v>0</v>
      </c>
      <c r="Y4161" s="3">
        <f>IF(AND(ISNUMBER(SEARCH("@",E4161)),ISNUMBER(SEARCH(".",E4161))),"OK","REVISAR")</f>
        <v>0</v>
      </c>
      <c r="Z4161" s="3">
        <f>IF(COUNTIF($A$2:$A$5001,A4161)&gt;1,"REVISAR","OK")</f>
        <v>0</v>
      </c>
    </row>
    <row r="4162">
      <c r="A4162" s="3">
        <v>4161</v>
      </c>
      <c r="B4162" s="4">
        <v>45546</v>
      </c>
      <c r="C4162" s="3" t="inlineStr">
        <is>
          <t>Camila Torres</t>
        </is>
      </c>
      <c r="D4162" s="3" t="inlineStr">
        <is>
          <t>26445893</t>
        </is>
      </c>
      <c r="E4162" s="3" t="inlineStr">
        <is>
          <t>cliente205@gmail.com</t>
        </is>
      </c>
      <c r="F4162" s="3" t="inlineStr">
        <is>
          <t>+54 9 2326 499119</t>
        </is>
      </c>
      <c r="G4162" s="3" t="inlineStr">
        <is>
          <t>San Antonio de Areco</t>
        </is>
      </c>
      <c r="I4162" s="3" t="inlineStr">
        <is>
          <t>Disco SSD 480GB</t>
        </is>
      </c>
      <c r="J4162" s="3" t="inlineStr">
        <is>
          <t>Tecnología</t>
        </is>
      </c>
      <c r="K4162" s="3">
        <v>7</v>
      </c>
      <c r="L4162" s="5">
        <v>165537.31</v>
      </c>
      <c r="M4162" s="3">
        <v>25</v>
      </c>
      <c r="N4162" s="5">
        <v>869070.88</v>
      </c>
      <c r="O4162" s="3" t="inlineStr">
        <is>
          <t>Tarjeta Débito</t>
        </is>
      </c>
      <c r="P4162" s="3" t="inlineStr">
        <is>
          <t>Paul</t>
        </is>
      </c>
      <c r="Q4162" s="3" t="inlineStr">
        <is>
          <t>Centro</t>
        </is>
      </c>
      <c r="R4162" s="3" t="inlineStr">
        <is>
          <t>pendiente</t>
        </is>
      </c>
      <c r="S4162" s="3" t="inlineStr">
        <is>
          <t>Precio cargado manualmente</t>
        </is>
      </c>
      <c r="T4162" s="3">
        <f>IF(COUNTA(A4162:S4162)&lt;19,"REVISAR","OK")</f>
        <v>0</v>
      </c>
      <c r="U4162" s="3">
        <f>IF(ISNUMBER(B4162),"OK","REVISAR")</f>
        <v>0</v>
      </c>
      <c r="V4162" s="3">
        <f>IF(AND(ISNUMBER(K4162),K4162&gt;0,K4162&lt;50),"OK","REVISAR")</f>
        <v>0</v>
      </c>
      <c r="W4162" s="3">
        <f>IF(AND(ISNUMBER(L4162),L4162&gt;0,L4162&lt;1000000),"OK","REVISAR")</f>
        <v>0</v>
      </c>
      <c r="X4162" s="3">
        <f>IF(AND(ISNUMBER(K4162),ISNUMBER(L4162),ISNUMBER(M4162),ISNUMBER(N4162)),IF(ABS(N4162-(K4162*L4162*(1-M4162/100)))&gt;1,"REVISAR","OK"),"REVISAR")</f>
        <v>0</v>
      </c>
      <c r="Y4162" s="3">
        <f>IF(AND(ISNUMBER(SEARCH("@",E4162)),ISNUMBER(SEARCH(".",E4162))),"OK","REVISAR")</f>
        <v>0</v>
      </c>
      <c r="Z4162" s="3">
        <f>IF(COUNTIF($A$2:$A$5001,A4162)&gt;1,"REVISAR","OK")</f>
        <v>0</v>
      </c>
    </row>
    <row r="4163">
      <c r="A4163" s="3">
        <v>4162</v>
      </c>
      <c r="B4163" s="4">
        <v>45541</v>
      </c>
      <c r="C4163" s="3" t="inlineStr">
        <is>
          <t>Pedro Sánchez</t>
        </is>
      </c>
      <c r="D4163" s="3" t="inlineStr">
        <is>
          <t>00000000</t>
        </is>
      </c>
      <c r="F4163" s="3" t="inlineStr">
        <is>
          <t>+54 9 2326 454313</t>
        </is>
      </c>
      <c r="G4163" s="3" t="inlineStr">
        <is>
          <t>Mar del Plata</t>
        </is>
      </c>
      <c r="H4163" s="3" t="inlineStr">
        <is>
          <t>CABA</t>
        </is>
      </c>
      <c r="I4163" s="3" t="inlineStr">
        <is>
          <t>Producto desconocido</t>
        </is>
      </c>
      <c r="J4163" s="3" t="inlineStr">
        <is>
          <t>Tecnologia</t>
        </is>
      </c>
      <c r="K4163" s="3">
        <v>3</v>
      </c>
      <c r="L4163" s="5">
        <v>27140.79</v>
      </c>
      <c r="M4163" s="3">
        <v>0</v>
      </c>
      <c r="N4163" s="5" t="inlineStr">
        <is>
          <t>mal calculado</t>
        </is>
      </c>
      <c r="O4163" s="3" t="inlineStr">
        <is>
          <t>transf</t>
        </is>
      </c>
      <c r="Q4163" s="3" t="inlineStr">
        <is>
          <t>Centro</t>
        </is>
      </c>
      <c r="R4163" s="3" t="inlineStr">
        <is>
          <t>Pendiente</t>
        </is>
      </c>
      <c r="S4163" s="3" t="inlineStr">
        <is>
          <t>OK</t>
        </is>
      </c>
      <c r="T4163" s="3">
        <f>IF(COUNTA(A4163:S4163)&lt;19,"REVISAR","OK")</f>
        <v>0</v>
      </c>
      <c r="U4163" s="3">
        <f>IF(ISNUMBER(B4163),"OK","REVISAR")</f>
        <v>0</v>
      </c>
      <c r="V4163" s="3">
        <f>IF(AND(ISNUMBER(K4163),K4163&gt;0,K4163&lt;50),"OK","REVISAR")</f>
        <v>0</v>
      </c>
      <c r="W4163" s="3">
        <f>IF(AND(ISNUMBER(L4163),L4163&gt;0,L4163&lt;1000000),"OK","REVISAR")</f>
        <v>0</v>
      </c>
      <c r="X4163" s="3">
        <f>IF(AND(ISNUMBER(K4163),ISNUMBER(L4163),ISNUMBER(M4163),ISNUMBER(N4163)),IF(ABS(N4163-(K4163*L4163*(1-M4163/100)))&gt;1,"REVISAR","OK"),"REVISAR")</f>
        <v>0</v>
      </c>
      <c r="Y4163" s="3">
        <f>IF(AND(ISNUMBER(SEARCH("@",E4163)),ISNUMBER(SEARCH(".",E4163))),"OK","REVISAR")</f>
        <v>0</v>
      </c>
      <c r="Z4163" s="3">
        <f>IF(COUNTIF($A$2:$A$5001,A4163)&gt;1,"REVISAR","OK")</f>
        <v>0</v>
      </c>
    </row>
    <row r="4164">
      <c r="A4164" s="3">
        <v>4163</v>
      </c>
      <c r="B4164" s="4">
        <v>45357</v>
      </c>
      <c r="C4164" s="3" t="inlineStr">
        <is>
          <t>Camila Torres</t>
        </is>
      </c>
      <c r="D4164" s="3" t="inlineStr">
        <is>
          <t>39300356</t>
        </is>
      </c>
      <c r="E4164" s="3" t="inlineStr">
        <is>
          <t>cliente80@hotmial.com</t>
        </is>
      </c>
      <c r="F4164" s="3" t="inlineStr">
        <is>
          <t>+54 9 2326 183935</t>
        </is>
      </c>
      <c r="G4164" s="3" t="inlineStr">
        <is>
          <t>Rosario</t>
        </is>
      </c>
      <c r="H4164" s="3" t="inlineStr">
        <is>
          <t>Bs.As</t>
        </is>
      </c>
      <c r="I4164" s="3" t="inlineStr">
        <is>
          <t>Cargador rápido</t>
        </is>
      </c>
      <c r="J4164" s="3" t="inlineStr">
        <is>
          <t>Audio</t>
        </is>
      </c>
      <c r="K4164" s="3">
        <v>8</v>
      </c>
      <c r="L4164" s="5">
        <v>41612.32</v>
      </c>
      <c r="M4164" s="3">
        <v>20</v>
      </c>
      <c r="N4164" s="5">
        <v>266318.85</v>
      </c>
      <c r="P4164" s="3" t="inlineStr">
        <is>
          <t>Sin vendedor</t>
        </is>
      </c>
      <c r="Q4164" s="3" t="inlineStr">
        <is>
          <t>Sucursal Norte</t>
        </is>
      </c>
      <c r="S4164" s="3" t="inlineStr">
        <is>
          <t>sin observaciones</t>
        </is>
      </c>
      <c r="T4164" s="3">
        <f>IF(COUNTA(A4164:S4164)&lt;19,"REVISAR","OK")</f>
        <v>0</v>
      </c>
      <c r="U4164" s="3">
        <f>IF(ISNUMBER(B4164),"OK","REVISAR")</f>
        <v>0</v>
      </c>
      <c r="V4164" s="3">
        <f>IF(AND(ISNUMBER(K4164),K4164&gt;0,K4164&lt;50),"OK","REVISAR")</f>
        <v>0</v>
      </c>
      <c r="W4164" s="3">
        <f>IF(AND(ISNUMBER(L4164),L4164&gt;0,L4164&lt;1000000),"OK","REVISAR")</f>
        <v>0</v>
      </c>
      <c r="X4164" s="3">
        <f>IF(AND(ISNUMBER(K4164),ISNUMBER(L4164),ISNUMBER(M4164),ISNUMBER(N4164)),IF(ABS(N4164-(K4164*L4164*(1-M4164/100)))&gt;1,"REVISAR","OK"),"REVISAR")</f>
        <v>0</v>
      </c>
      <c r="Y4164" s="3">
        <f>IF(AND(ISNUMBER(SEARCH("@",E4164)),ISNUMBER(SEARCH(".",E4164))),"OK","REVISAR")</f>
        <v>0</v>
      </c>
      <c r="Z4164" s="3">
        <f>IF(COUNTIF($A$2:$A$5001,A4164)&gt;1,"REVISAR","OK")</f>
        <v>0</v>
      </c>
    </row>
    <row r="4165">
      <c r="A4165" s="3">
        <v>4164</v>
      </c>
      <c r="B4165" s="4">
        <v>45696</v>
      </c>
      <c r="C4165" s="3" t="inlineStr">
        <is>
          <t>Camila Torres</t>
        </is>
      </c>
      <c r="D4165" s="3" t="inlineStr">
        <is>
          <t>21394777</t>
        </is>
      </c>
      <c r="E4165" s="3" t="inlineStr">
        <is>
          <t>cliente77@sinmail</t>
        </is>
      </c>
      <c r="F4165" s="3" t="inlineStr">
        <is>
          <t>+54 9 2326 883692</t>
        </is>
      </c>
      <c r="G4165" s="3" t="inlineStr">
        <is>
          <t>CABA</t>
        </is>
      </c>
      <c r="H4165" s="3" t="inlineStr">
        <is>
          <t>Santa Fe</t>
        </is>
      </c>
      <c r="I4165" s="3" t="inlineStr">
        <is>
          <t>Monitor 24</t>
        </is>
      </c>
      <c r="J4165" s="3" t="inlineStr">
        <is>
          <t>Audio</t>
        </is>
      </c>
      <c r="K4165" s="3">
        <v>150</v>
      </c>
      <c r="L4165" s="5">
        <v>26992.79</v>
      </c>
      <c r="M4165" s="3">
        <v>0</v>
      </c>
      <c r="N4165" s="5">
        <v>4048918.5</v>
      </c>
      <c r="P4165" s="3" t="inlineStr">
        <is>
          <t>Admin</t>
        </is>
      </c>
      <c r="Q4165" s="3" t="inlineStr">
        <is>
          <t>Sucursal Centro</t>
        </is>
      </c>
      <c r="R4165" s="3" t="inlineStr">
        <is>
          <t>En camino</t>
        </is>
      </c>
      <c r="S4165" s="3" t="inlineStr">
        <is>
          <t>Dirección incompleta</t>
        </is>
      </c>
      <c r="T4165" s="3">
        <f>IF(COUNTA(A4165:S4165)&lt;19,"REVISAR","OK")</f>
        <v>0</v>
      </c>
      <c r="U4165" s="3">
        <f>IF(ISNUMBER(B4165),"OK","REVISAR")</f>
        <v>0</v>
      </c>
      <c r="V4165" s="3">
        <f>IF(AND(ISNUMBER(K4165),K4165&gt;0,K4165&lt;50),"OK","REVISAR")</f>
        <v>0</v>
      </c>
      <c r="W4165" s="3">
        <f>IF(AND(ISNUMBER(L4165),L4165&gt;0,L4165&lt;1000000),"OK","REVISAR")</f>
        <v>0</v>
      </c>
      <c r="X4165" s="3">
        <f>IF(AND(ISNUMBER(K4165),ISNUMBER(L4165),ISNUMBER(M4165),ISNUMBER(N4165)),IF(ABS(N4165-(K4165*L4165*(1-M4165/100)))&gt;1,"REVISAR","OK"),"REVISAR")</f>
        <v>0</v>
      </c>
      <c r="Y4165" s="3">
        <f>IF(AND(ISNUMBER(SEARCH("@",E4165)),ISNUMBER(SEARCH(".",E4165))),"OK","REVISAR")</f>
        <v>0</v>
      </c>
      <c r="Z4165" s="3">
        <f>IF(COUNTIF($A$2:$A$5001,A4165)&gt;1,"REVISAR","OK")</f>
        <v>0</v>
      </c>
    </row>
    <row r="4166">
      <c r="A4166" s="3">
        <v>4165</v>
      </c>
      <c r="B4166" s="4">
        <v>45537</v>
      </c>
      <c r="C4166" s="3" t="inlineStr">
        <is>
          <t>Valentina Díaz</t>
        </is>
      </c>
      <c r="D4166" s="3" t="inlineStr">
        <is>
          <t>43832096</t>
        </is>
      </c>
      <c r="E4166" s="3" t="inlineStr">
        <is>
          <t>cliente337@outlook.com</t>
        </is>
      </c>
      <c r="F4166" s="3" t="inlineStr">
        <is>
          <t>+54 9 2326 207877</t>
        </is>
      </c>
      <c r="G4166" s="3" t="inlineStr">
        <is>
          <t>san antonio de areco</t>
        </is>
      </c>
      <c r="H4166" s="3" t="inlineStr">
        <is>
          <t>Cordoba</t>
        </is>
      </c>
      <c r="I4166" s="3" t="inlineStr">
        <is>
          <t>Teclado mecánico</t>
        </is>
      </c>
      <c r="J4166" s="3" t="inlineStr">
        <is>
          <t>Computación</t>
        </is>
      </c>
      <c r="K4166" s="3">
        <v>2</v>
      </c>
      <c r="L4166" s="5">
        <v>128562.58</v>
      </c>
      <c r="M4166" s="3">
        <v>20</v>
      </c>
      <c r="N4166" s="5">
        <v>205700.13</v>
      </c>
      <c r="O4166" s="3" t="inlineStr">
        <is>
          <t>Transferencia</t>
        </is>
      </c>
      <c r="P4166" s="3" t="inlineStr">
        <is>
          <t>Sofía</t>
        </is>
      </c>
      <c r="Q4166" s="3" t="inlineStr">
        <is>
          <t>Sucursal Norte</t>
        </is>
      </c>
      <c r="R4166" s="3" t="inlineStr">
        <is>
          <t>En camino</t>
        </is>
      </c>
      <c r="S4166" s="3" t="inlineStr">
        <is>
          <t>Precio cargado manualmente</t>
        </is>
      </c>
      <c r="T4166" s="3">
        <f>IF(COUNTA(A4166:S4166)&lt;19,"REVISAR","OK")</f>
        <v>0</v>
      </c>
      <c r="U4166" s="3">
        <f>IF(ISNUMBER(B4166),"OK","REVISAR")</f>
        <v>0</v>
      </c>
      <c r="V4166" s="3">
        <f>IF(AND(ISNUMBER(K4166),K4166&gt;0,K4166&lt;50),"OK","REVISAR")</f>
        <v>0</v>
      </c>
      <c r="W4166" s="3">
        <f>IF(AND(ISNUMBER(L4166),L4166&gt;0,L4166&lt;1000000),"OK","REVISAR")</f>
        <v>0</v>
      </c>
      <c r="X4166" s="3">
        <f>IF(AND(ISNUMBER(K4166),ISNUMBER(L4166),ISNUMBER(M4166),ISNUMBER(N4166)),IF(ABS(N4166-(K4166*L4166*(1-M4166/100)))&gt;1,"REVISAR","OK"),"REVISAR")</f>
        <v>0</v>
      </c>
      <c r="Y4166" s="3">
        <f>IF(AND(ISNUMBER(SEARCH("@",E4166)),ISNUMBER(SEARCH(".",E4166))),"OK","REVISAR")</f>
        <v>0</v>
      </c>
      <c r="Z4166" s="3">
        <f>IF(COUNTIF($A$2:$A$5001,A4166)&gt;1,"REVISAR","OK")</f>
        <v>0</v>
      </c>
    </row>
    <row r="4167">
      <c r="A4167" s="3">
        <v>4166</v>
      </c>
      <c r="B4167" s="4">
        <v>45435</v>
      </c>
      <c r="C4167" s="3" t="inlineStr">
        <is>
          <t>Ana Martínez</t>
        </is>
      </c>
      <c r="D4167" s="3" t="inlineStr">
        <is>
          <t>24088276</t>
        </is>
      </c>
      <c r="E4167" s="3" t="inlineStr">
        <is>
          <t>cliente602@outlook.com</t>
        </is>
      </c>
      <c r="F4167" s="3" t="inlineStr">
        <is>
          <t>+54 9 2326 683281</t>
        </is>
      </c>
      <c r="G4167" s="3" t="inlineStr">
        <is>
          <t>Córdoba</t>
        </is>
      </c>
      <c r="H4167" s="3" t="inlineStr">
        <is>
          <t>Córdoba</t>
        </is>
      </c>
      <c r="I4167" s="3" t="inlineStr">
        <is>
          <t>Cargador rápido</t>
        </is>
      </c>
      <c r="J4167" s="3" t="inlineStr">
        <is>
          <t>Audio</t>
        </is>
      </c>
      <c r="K4167" s="3">
        <v>6</v>
      </c>
      <c r="L4167" s="5">
        <v>1774.16</v>
      </c>
      <c r="M4167" s="3">
        <v>0</v>
      </c>
      <c r="N4167" s="5">
        <v>10644.96</v>
      </c>
      <c r="O4167" s="3" t="inlineStr">
        <is>
          <t>transf</t>
        </is>
      </c>
      <c r="P4167" s="3" t="inlineStr">
        <is>
          <t>Sofía</t>
        </is>
      </c>
      <c r="Q4167" s="3" t="inlineStr">
        <is>
          <t>Norte</t>
        </is>
      </c>
      <c r="R4167" s="3" t="inlineStr">
        <is>
          <t>En camino</t>
        </is>
      </c>
      <c r="S4167" s="3" t="inlineStr">
        <is>
          <t>sin observaciones</t>
        </is>
      </c>
      <c r="T4167" s="3">
        <f>IF(COUNTA(A4167:S4167)&lt;19,"REVISAR","OK")</f>
        <v>0</v>
      </c>
      <c r="U4167" s="3">
        <f>IF(ISNUMBER(B4167),"OK","REVISAR")</f>
        <v>0</v>
      </c>
      <c r="V4167" s="3">
        <f>IF(AND(ISNUMBER(K4167),K4167&gt;0,K4167&lt;50),"OK","REVISAR")</f>
        <v>0</v>
      </c>
      <c r="W4167" s="3">
        <f>IF(AND(ISNUMBER(L4167),L4167&gt;0,L4167&lt;1000000),"OK","REVISAR")</f>
        <v>0</v>
      </c>
      <c r="X4167" s="3">
        <f>IF(AND(ISNUMBER(K4167),ISNUMBER(L4167),ISNUMBER(M4167),ISNUMBER(N4167)),IF(ABS(N4167-(K4167*L4167*(1-M4167/100)))&gt;1,"REVISAR","OK"),"REVISAR")</f>
        <v>0</v>
      </c>
      <c r="Y4167" s="3">
        <f>IF(AND(ISNUMBER(SEARCH("@",E4167)),ISNUMBER(SEARCH(".",E4167))),"OK","REVISAR")</f>
        <v>0</v>
      </c>
      <c r="Z4167" s="3">
        <f>IF(COUNTIF($A$2:$A$5001,A4167)&gt;1,"REVISAR","OK")</f>
        <v>0</v>
      </c>
    </row>
    <row r="4168">
      <c r="A4168" s="3">
        <v>4167</v>
      </c>
      <c r="B4168" s="4">
        <v>45466</v>
      </c>
      <c r="C4168" s="3" t="inlineStr">
        <is>
          <t>María Gómez</t>
        </is>
      </c>
      <c r="D4168" s="3" t="inlineStr">
        <is>
          <t>21542192</t>
        </is>
      </c>
      <c r="E4168" s="3" t="inlineStr">
        <is>
          <t>cliente852@</t>
        </is>
      </c>
      <c r="F4168" s="3" t="inlineStr">
        <is>
          <t>+54 9 2326 573191</t>
        </is>
      </c>
      <c r="G4168" s="3" t="inlineStr">
        <is>
          <t>Capital Federal</t>
        </is>
      </c>
      <c r="H4168" s="3" t="inlineStr">
        <is>
          <t>Buenos Aires</t>
        </is>
      </c>
      <c r="I4168" s="3" t="inlineStr">
        <is>
          <t>Notebook 15</t>
        </is>
      </c>
      <c r="J4168" s="3" t="inlineStr">
        <is>
          <t>perifericos</t>
        </is>
      </c>
      <c r="K4168" s="3">
        <v>3</v>
      </c>
      <c r="L4168" s="5">
        <v>66246.89</v>
      </c>
      <c r="M4168" s="3">
        <v>0</v>
      </c>
      <c r="N4168" s="5">
        <v>198740.67</v>
      </c>
      <c r="O4168" s="3" t="inlineStr">
        <is>
          <t>MercadoPago</t>
        </is>
      </c>
      <c r="Q4168" s="3" t="inlineStr">
        <is>
          <t>Sucursal Centro</t>
        </is>
      </c>
      <c r="R4168" s="3" t="inlineStr">
        <is>
          <t>entregado</t>
        </is>
      </c>
      <c r="T4168" s="3">
        <f>IF(COUNTA(A4168:S4168)&lt;19,"REVISAR","OK")</f>
        <v>0</v>
      </c>
      <c r="U4168" s="3">
        <f>IF(ISNUMBER(B4168),"OK","REVISAR")</f>
        <v>0</v>
      </c>
      <c r="V4168" s="3">
        <f>IF(AND(ISNUMBER(K4168),K4168&gt;0,K4168&lt;50),"OK","REVISAR")</f>
        <v>0</v>
      </c>
      <c r="W4168" s="3">
        <f>IF(AND(ISNUMBER(L4168),L4168&gt;0,L4168&lt;1000000),"OK","REVISAR")</f>
        <v>0</v>
      </c>
      <c r="X4168" s="3">
        <f>IF(AND(ISNUMBER(K4168),ISNUMBER(L4168),ISNUMBER(M4168),ISNUMBER(N4168)),IF(ABS(N4168-(K4168*L4168*(1-M4168/100)))&gt;1,"REVISAR","OK"),"REVISAR")</f>
        <v>0</v>
      </c>
      <c r="Y4168" s="3">
        <f>IF(AND(ISNUMBER(SEARCH("@",E4168)),ISNUMBER(SEARCH(".",E4168))),"OK","REVISAR")</f>
        <v>0</v>
      </c>
      <c r="Z4168" s="3">
        <f>IF(COUNTIF($A$2:$A$5001,A4168)&gt;1,"REVISAR","OK")</f>
        <v>0</v>
      </c>
    </row>
    <row r="4169">
      <c r="A4169" s="3">
        <v>4168</v>
      </c>
      <c r="B4169" s="4">
        <v>45704</v>
      </c>
      <c r="C4169" s="3" t="inlineStr">
        <is>
          <t>Cliente Sin Nombre</t>
        </is>
      </c>
      <c r="D4169" s="3" t="inlineStr">
        <is>
          <t>35085143</t>
        </is>
      </c>
      <c r="E4169" s="3" t="inlineStr">
        <is>
          <t>cliente24@gmai.com</t>
        </is>
      </c>
      <c r="G4169" s="3" t="inlineStr">
        <is>
          <t>Bs As</t>
        </is>
      </c>
      <c r="I4169" s="3" t="inlineStr">
        <is>
          <t>Monitor 24</t>
        </is>
      </c>
      <c r="J4169" s="3" t="inlineStr">
        <is>
          <t>Hogar</t>
        </is>
      </c>
      <c r="K4169" s="3">
        <v>5</v>
      </c>
      <c r="L4169" s="5">
        <v>114772.18</v>
      </c>
      <c r="M4169" s="3">
        <v>25</v>
      </c>
      <c r="N4169" s="5">
        <v>430395.67</v>
      </c>
      <c r="O4169" s="3" t="inlineStr">
        <is>
          <t>Efectivo</t>
        </is>
      </c>
      <c r="P4169" s="3" t="inlineStr">
        <is>
          <t>Lucas</t>
        </is>
      </c>
      <c r="Q4169" s="3" t="inlineStr">
        <is>
          <t>local 1</t>
        </is>
      </c>
      <c r="R4169" s="3" t="inlineStr">
        <is>
          <t>pendiente</t>
        </is>
      </c>
      <c r="S4169" s="3" t="inlineStr">
        <is>
          <t>Duplicado probable</t>
        </is>
      </c>
      <c r="T4169" s="3">
        <f>IF(COUNTA(A4169:S4169)&lt;19,"REVISAR","OK")</f>
        <v>0</v>
      </c>
      <c r="U4169" s="3">
        <f>IF(ISNUMBER(B4169),"OK","REVISAR")</f>
        <v>0</v>
      </c>
      <c r="V4169" s="3">
        <f>IF(AND(ISNUMBER(K4169),K4169&gt;0,K4169&lt;50),"OK","REVISAR")</f>
        <v>0</v>
      </c>
      <c r="W4169" s="3">
        <f>IF(AND(ISNUMBER(L4169),L4169&gt;0,L4169&lt;1000000),"OK","REVISAR")</f>
        <v>0</v>
      </c>
      <c r="X4169" s="3">
        <f>IF(AND(ISNUMBER(K4169),ISNUMBER(L4169),ISNUMBER(M4169),ISNUMBER(N4169)),IF(ABS(N4169-(K4169*L4169*(1-M4169/100)))&gt;1,"REVISAR","OK"),"REVISAR")</f>
        <v>0</v>
      </c>
      <c r="Y4169" s="3">
        <f>IF(AND(ISNUMBER(SEARCH("@",E4169)),ISNUMBER(SEARCH(".",E4169))),"OK","REVISAR")</f>
        <v>0</v>
      </c>
      <c r="Z4169" s="3">
        <f>IF(COUNTIF($A$2:$A$5001,A4169)&gt;1,"REVISAR","OK")</f>
        <v>0</v>
      </c>
    </row>
    <row r="4170">
      <c r="A4170" s="3">
        <v>4169</v>
      </c>
      <c r="B4170" s="4">
        <v>45408</v>
      </c>
      <c r="D4170" s="3" t="inlineStr">
        <is>
          <t>31864149</t>
        </is>
      </c>
      <c r="E4170" s="3" t="inlineStr">
        <is>
          <t>cliente562@hotmail.com</t>
        </is>
      </c>
      <c r="F4170" s="3" t="inlineStr">
        <is>
          <t>+54 9 2326 347296</t>
        </is>
      </c>
      <c r="G4170" s="3" t="inlineStr">
        <is>
          <t>La Plata</t>
        </is>
      </c>
      <c r="H4170" s="3" t="inlineStr">
        <is>
          <t>CABA</t>
        </is>
      </c>
      <c r="I4170" s="3" t="inlineStr">
        <is>
          <t>Monitor 24</t>
        </is>
      </c>
      <c r="J4170" s="3" t="inlineStr">
        <is>
          <t>perifericos</t>
        </is>
      </c>
      <c r="K4170" s="3">
        <v>8</v>
      </c>
      <c r="L4170" s="5">
        <v>16098.31</v>
      </c>
      <c r="M4170" s="3">
        <v>20</v>
      </c>
      <c r="N4170" s="5">
        <v>103029.18</v>
      </c>
      <c r="O4170" s="3" t="inlineStr">
        <is>
          <t>Efectivo</t>
        </is>
      </c>
      <c r="P4170" s="3" t="inlineStr">
        <is>
          <t>admin</t>
        </is>
      </c>
      <c r="Q4170" s="3" t="inlineStr">
        <is>
          <t>Centro</t>
        </is>
      </c>
      <c r="S4170" s="3" t="inlineStr">
        <is>
          <t>Producto sin stock</t>
        </is>
      </c>
      <c r="T4170" s="3">
        <f>IF(COUNTA(A4170:S4170)&lt;19,"REVISAR","OK")</f>
        <v>0</v>
      </c>
      <c r="U4170" s="3">
        <f>IF(ISNUMBER(B4170),"OK","REVISAR")</f>
        <v>0</v>
      </c>
      <c r="V4170" s="3">
        <f>IF(AND(ISNUMBER(K4170),K4170&gt;0,K4170&lt;50),"OK","REVISAR")</f>
        <v>0</v>
      </c>
      <c r="W4170" s="3">
        <f>IF(AND(ISNUMBER(L4170),L4170&gt;0,L4170&lt;1000000),"OK","REVISAR")</f>
        <v>0</v>
      </c>
      <c r="X4170" s="3">
        <f>IF(AND(ISNUMBER(K4170),ISNUMBER(L4170),ISNUMBER(M4170),ISNUMBER(N4170)),IF(ABS(N4170-(K4170*L4170*(1-M4170/100)))&gt;1,"REVISAR","OK"),"REVISAR")</f>
        <v>0</v>
      </c>
      <c r="Y4170" s="3">
        <f>IF(AND(ISNUMBER(SEARCH("@",E4170)),ISNUMBER(SEARCH(".",E4170))),"OK","REVISAR")</f>
        <v>0</v>
      </c>
      <c r="Z4170" s="3">
        <f>IF(COUNTIF($A$2:$A$5001,A4170)&gt;1,"REVISAR","OK")</f>
        <v>0</v>
      </c>
    </row>
    <row r="4171">
      <c r="A4171" s="3">
        <v>4170</v>
      </c>
      <c r="B4171" s="4">
        <v>45571</v>
      </c>
      <c r="D4171" s="3" t="inlineStr">
        <is>
          <t>22046620</t>
        </is>
      </c>
      <c r="E4171" s="3" t="inlineStr">
        <is>
          <t>cliente373@hotmial.com</t>
        </is>
      </c>
      <c r="F4171" s="3" t="inlineStr">
        <is>
          <t>+54 9 2326 112963</t>
        </is>
      </c>
      <c r="G4171" s="3" t="inlineStr">
        <is>
          <t>Areco</t>
        </is>
      </c>
      <c r="H4171" s="3" t="inlineStr">
        <is>
          <t>buenos aires</t>
        </is>
      </c>
      <c r="I4171" s="3" t="inlineStr">
        <is>
          <t>Cargador rápido</t>
        </is>
      </c>
      <c r="K4171" s="3">
        <v>7</v>
      </c>
      <c r="M4171" s="3">
        <v>0</v>
      </c>
      <c r="O4171" s="3" t="inlineStr">
        <is>
          <t>Transferencia</t>
        </is>
      </c>
      <c r="P4171" s="3" t="inlineStr">
        <is>
          <t>Paul</t>
        </is>
      </c>
      <c r="Q4171" s="3" t="inlineStr">
        <is>
          <t>Centro</t>
        </is>
      </c>
      <c r="R4171" s="3" t="inlineStr">
        <is>
          <t>En camino</t>
        </is>
      </c>
      <c r="S4171" s="3" t="inlineStr">
        <is>
          <t>Cliente reclama demora</t>
        </is>
      </c>
      <c r="T4171" s="3">
        <f>IF(COUNTA(A4171:S4171)&lt;19,"REVISAR","OK")</f>
        <v>0</v>
      </c>
      <c r="U4171" s="3">
        <f>IF(ISNUMBER(B4171),"OK","REVISAR")</f>
        <v>0</v>
      </c>
      <c r="V4171" s="3">
        <f>IF(AND(ISNUMBER(K4171),K4171&gt;0,K4171&lt;50),"OK","REVISAR")</f>
        <v>0</v>
      </c>
      <c r="W4171" s="3">
        <f>IF(AND(ISNUMBER(L4171),L4171&gt;0,L4171&lt;1000000),"OK","REVISAR")</f>
        <v>0</v>
      </c>
      <c r="X4171" s="3">
        <f>IF(AND(ISNUMBER(K4171),ISNUMBER(L4171),ISNUMBER(M4171),ISNUMBER(N4171)),IF(ABS(N4171-(K4171*L4171*(1-M4171/100)))&gt;1,"REVISAR","OK"),"REVISAR")</f>
        <v>0</v>
      </c>
      <c r="Y4171" s="3">
        <f>IF(AND(ISNUMBER(SEARCH("@",E4171)),ISNUMBER(SEARCH(".",E4171))),"OK","REVISAR")</f>
        <v>0</v>
      </c>
      <c r="Z4171" s="3">
        <f>IF(COUNTIF($A$2:$A$5001,A4171)&gt;1,"REVISAR","OK")</f>
        <v>0</v>
      </c>
    </row>
    <row r="4172">
      <c r="A4172" s="3">
        <v>4171</v>
      </c>
      <c r="B4172" s="4">
        <v>45676</v>
      </c>
      <c r="C4172" s="3" t="inlineStr">
        <is>
          <t>Valentina Díaz</t>
        </is>
      </c>
      <c r="D4172" s="3" t="inlineStr">
        <is>
          <t>27785168</t>
        </is>
      </c>
      <c r="E4172" s="3" t="inlineStr">
        <is>
          <t>cliente293@</t>
        </is>
      </c>
      <c r="F4172" s="3" t="inlineStr">
        <is>
          <t>+54 9 2326 337687</t>
        </is>
      </c>
      <c r="H4172" s="3" t="inlineStr">
        <is>
          <t>Mendoza</t>
        </is>
      </c>
      <c r="I4172" s="3" t="inlineStr">
        <is>
          <t>Webcam HD</t>
        </is>
      </c>
      <c r="K4172" s="3">
        <v>1</v>
      </c>
      <c r="L4172" s="5">
        <v>173035.94</v>
      </c>
      <c r="M4172" s="3">
        <v>10</v>
      </c>
      <c r="N4172" s="5">
        <v>155732.35</v>
      </c>
      <c r="O4172" s="3" t="inlineStr">
        <is>
          <t>Transferencia</t>
        </is>
      </c>
      <c r="P4172" s="3" t="inlineStr">
        <is>
          <t>Benjamín</t>
        </is>
      </c>
      <c r="R4172" s="3" t="inlineStr">
        <is>
          <t>No aplica</t>
        </is>
      </c>
      <c r="S4172" s="3" t="inlineStr">
        <is>
          <t>Cliente reclama demora</t>
        </is>
      </c>
      <c r="T4172" s="3">
        <f>IF(COUNTA(A4172:S4172)&lt;19,"REVISAR","OK")</f>
        <v>0</v>
      </c>
      <c r="U4172" s="3">
        <f>IF(ISNUMBER(B4172),"OK","REVISAR")</f>
        <v>0</v>
      </c>
      <c r="V4172" s="3">
        <f>IF(AND(ISNUMBER(K4172),K4172&gt;0,K4172&lt;50),"OK","REVISAR")</f>
        <v>0</v>
      </c>
      <c r="W4172" s="3">
        <f>IF(AND(ISNUMBER(L4172),L4172&gt;0,L4172&lt;1000000),"OK","REVISAR")</f>
        <v>0</v>
      </c>
      <c r="X4172" s="3">
        <f>IF(AND(ISNUMBER(K4172),ISNUMBER(L4172),ISNUMBER(M4172),ISNUMBER(N4172)),IF(ABS(N4172-(K4172*L4172*(1-M4172/100)))&gt;1,"REVISAR","OK"),"REVISAR")</f>
        <v>0</v>
      </c>
      <c r="Y4172" s="3">
        <f>IF(AND(ISNUMBER(SEARCH("@",E4172)),ISNUMBER(SEARCH(".",E4172))),"OK","REVISAR")</f>
        <v>0</v>
      </c>
      <c r="Z4172" s="3">
        <f>IF(COUNTIF($A$2:$A$5001,A4172)&gt;1,"REVISAR","OK")</f>
        <v>0</v>
      </c>
    </row>
    <row r="4173">
      <c r="A4173" s="3">
        <v>4172</v>
      </c>
      <c r="B4173" s="4">
        <v>45711</v>
      </c>
      <c r="C4173" s="3" t="inlineStr">
        <is>
          <t>Valentina Díaz</t>
        </is>
      </c>
      <c r="D4173" s="3" t="inlineStr">
        <is>
          <t>32703294</t>
        </is>
      </c>
      <c r="E4173" s="3" t="inlineStr">
        <is>
          <t>cliente61@hotmail.com</t>
        </is>
      </c>
      <c r="F4173" s="3" t="inlineStr">
        <is>
          <t>+54 9 2326 206418</t>
        </is>
      </c>
      <c r="G4173" s="3" t="inlineStr">
        <is>
          <t>san antonio de areco</t>
        </is>
      </c>
      <c r="H4173" s="3" t="inlineStr">
        <is>
          <t>CABA</t>
        </is>
      </c>
      <c r="I4173" s="3" t="inlineStr">
        <is>
          <t>Mouse gamer</t>
        </is>
      </c>
      <c r="J4173" s="3" t="inlineStr">
        <is>
          <t>Periféricos</t>
        </is>
      </c>
      <c r="K4173" s="3">
        <v>6</v>
      </c>
      <c r="L4173" s="5">
        <v>10919.07</v>
      </c>
      <c r="M4173" s="3">
        <v>5</v>
      </c>
      <c r="N4173" s="5">
        <v>62238.7</v>
      </c>
      <c r="O4173" s="3" t="inlineStr">
        <is>
          <t>Cheque</t>
        </is>
      </c>
      <c r="R4173" s="3" t="inlineStr">
        <is>
          <t>entregado</t>
        </is>
      </c>
      <c r="S4173" s="3" t="inlineStr">
        <is>
          <t>sin observaciones</t>
        </is>
      </c>
      <c r="T4173" s="3">
        <f>IF(COUNTA(A4173:S4173)&lt;19,"REVISAR","OK")</f>
        <v>0</v>
      </c>
      <c r="U4173" s="3">
        <f>IF(ISNUMBER(B4173),"OK","REVISAR")</f>
        <v>0</v>
      </c>
      <c r="V4173" s="3">
        <f>IF(AND(ISNUMBER(K4173),K4173&gt;0,K4173&lt;50),"OK","REVISAR")</f>
        <v>0</v>
      </c>
      <c r="W4173" s="3">
        <f>IF(AND(ISNUMBER(L4173),L4173&gt;0,L4173&lt;1000000),"OK","REVISAR")</f>
        <v>0</v>
      </c>
      <c r="X4173" s="3">
        <f>IF(AND(ISNUMBER(K4173),ISNUMBER(L4173),ISNUMBER(M4173),ISNUMBER(N4173)),IF(ABS(N4173-(K4173*L4173*(1-M4173/100)))&gt;1,"REVISAR","OK"),"REVISAR")</f>
        <v>0</v>
      </c>
      <c r="Y4173" s="3">
        <f>IF(AND(ISNUMBER(SEARCH("@",E4173)),ISNUMBER(SEARCH(".",E4173))),"OK","REVISAR")</f>
        <v>0</v>
      </c>
      <c r="Z4173" s="3">
        <f>IF(COUNTIF($A$2:$A$5001,A4173)&gt;1,"REVISAR","OK")</f>
        <v>0</v>
      </c>
    </row>
    <row r="4174">
      <c r="A4174" s="3">
        <v>4173</v>
      </c>
      <c r="B4174" s="4">
        <v>45767</v>
      </c>
      <c r="D4174" s="3" t="inlineStr">
        <is>
          <t>44875422</t>
        </is>
      </c>
      <c r="E4174" s="3" t="inlineStr">
        <is>
          <t>cliente193@hotmial.com</t>
        </is>
      </c>
      <c r="F4174" s="3" t="inlineStr">
        <is>
          <t>+54 9 2326 548893</t>
        </is>
      </c>
      <c r="G4174" s="3" t="inlineStr">
        <is>
          <t>Bs As</t>
        </is>
      </c>
      <c r="H4174" s="3" t="inlineStr">
        <is>
          <t>Santa Fe</t>
        </is>
      </c>
      <c r="I4174" s="3" t="inlineStr">
        <is>
          <t>Producto desconocido</t>
        </is>
      </c>
      <c r="J4174" s="3" t="inlineStr">
        <is>
          <t>Sin categoria</t>
        </is>
      </c>
      <c r="K4174" s="3">
        <v>5</v>
      </c>
      <c r="L4174" s="5">
        <v>154777.91</v>
      </c>
      <c r="M4174" s="3" t="inlineStr">
        <is>
          <t>sin descuento</t>
        </is>
      </c>
      <c r="O4174" s="3" t="inlineStr">
        <is>
          <t>tarjeta credito</t>
        </is>
      </c>
      <c r="P4174" s="3" t="inlineStr">
        <is>
          <t>Isaías</t>
        </is>
      </c>
      <c r="Q4174" s="3" t="inlineStr">
        <is>
          <t>online</t>
        </is>
      </c>
      <c r="R4174" s="3" t="inlineStr">
        <is>
          <t>Cancelado</t>
        </is>
      </c>
      <c r="T4174" s="3">
        <f>IF(COUNTA(A4174:S4174)&lt;19,"REVISAR","OK")</f>
        <v>0</v>
      </c>
      <c r="U4174" s="3">
        <f>IF(ISNUMBER(B4174),"OK","REVISAR")</f>
        <v>0</v>
      </c>
      <c r="V4174" s="3">
        <f>IF(AND(ISNUMBER(K4174),K4174&gt;0,K4174&lt;50),"OK","REVISAR")</f>
        <v>0</v>
      </c>
      <c r="W4174" s="3">
        <f>IF(AND(ISNUMBER(L4174),L4174&gt;0,L4174&lt;1000000),"OK","REVISAR")</f>
        <v>0</v>
      </c>
      <c r="X4174" s="3">
        <f>IF(AND(ISNUMBER(K4174),ISNUMBER(L4174),ISNUMBER(M4174),ISNUMBER(N4174)),IF(ABS(N4174-(K4174*L4174*(1-M4174/100)))&gt;1,"REVISAR","OK"),"REVISAR")</f>
        <v>0</v>
      </c>
      <c r="Y4174" s="3">
        <f>IF(AND(ISNUMBER(SEARCH("@",E4174)),ISNUMBER(SEARCH(".",E4174))),"OK","REVISAR")</f>
        <v>0</v>
      </c>
      <c r="Z4174" s="3">
        <f>IF(COUNTIF($A$2:$A$5001,A4174)&gt;1,"REVISAR","OK")</f>
        <v>0</v>
      </c>
    </row>
    <row r="4175">
      <c r="A4175" s="3">
        <v>4174</v>
      </c>
      <c r="B4175" s="4">
        <v>45308</v>
      </c>
      <c r="D4175" s="3" t="inlineStr">
        <is>
          <t>35454879</t>
        </is>
      </c>
      <c r="E4175" s="3" t="inlineStr">
        <is>
          <t>CLIENTE503@HOTMIAL.COM</t>
        </is>
      </c>
      <c r="F4175" s="3" t="inlineStr">
        <is>
          <t>+54 9 2326 410427</t>
        </is>
      </c>
      <c r="H4175" s="3" t="inlineStr">
        <is>
          <t>Córdoba</t>
        </is>
      </c>
      <c r="I4175" s="3" t="inlineStr">
        <is>
          <t>Mouse gamer</t>
        </is>
      </c>
      <c r="K4175" s="3">
        <v>7</v>
      </c>
      <c r="L4175" s="5">
        <v>96893.31</v>
      </c>
      <c r="M4175" s="3">
        <v>20</v>
      </c>
      <c r="N4175" s="5">
        <v>542602.54</v>
      </c>
      <c r="O4175" s="3" t="inlineStr">
        <is>
          <t>Transferencia</t>
        </is>
      </c>
      <c r="P4175" s="3" t="inlineStr">
        <is>
          <t>Sofía</t>
        </is>
      </c>
      <c r="Q4175" s="3" t="inlineStr">
        <is>
          <t>Centro</t>
        </is>
      </c>
      <c r="R4175" s="3" t="inlineStr">
        <is>
          <t>Entregado</t>
        </is>
      </c>
      <c r="S4175" s="3" t="inlineStr">
        <is>
          <t>Precio cargado manualmente</t>
        </is>
      </c>
      <c r="T4175" s="3">
        <f>IF(COUNTA(A4175:S4175)&lt;19,"REVISAR","OK")</f>
        <v>0</v>
      </c>
      <c r="U4175" s="3">
        <f>IF(ISNUMBER(B4175),"OK","REVISAR")</f>
        <v>0</v>
      </c>
      <c r="V4175" s="3">
        <f>IF(AND(ISNUMBER(K4175),K4175&gt;0,K4175&lt;50),"OK","REVISAR")</f>
        <v>0</v>
      </c>
      <c r="W4175" s="3">
        <f>IF(AND(ISNUMBER(L4175),L4175&gt;0,L4175&lt;1000000),"OK","REVISAR")</f>
        <v>0</v>
      </c>
      <c r="X4175" s="3">
        <f>IF(AND(ISNUMBER(K4175),ISNUMBER(L4175),ISNUMBER(M4175),ISNUMBER(N4175)),IF(ABS(N4175-(K4175*L4175*(1-M4175/100)))&gt;1,"REVISAR","OK"),"REVISAR")</f>
        <v>0</v>
      </c>
      <c r="Y4175" s="3">
        <f>IF(AND(ISNUMBER(SEARCH("@",E4175)),ISNUMBER(SEARCH(".",E4175))),"OK","REVISAR")</f>
        <v>0</v>
      </c>
      <c r="Z4175" s="3">
        <f>IF(COUNTIF($A$2:$A$5001,A4175)&gt;1,"REVISAR","OK")</f>
        <v>0</v>
      </c>
    </row>
    <row r="4176">
      <c r="A4176" s="3">
        <v>4175</v>
      </c>
      <c r="B4176" s="4">
        <v>45808</v>
      </c>
      <c r="C4176" s="3" t="inlineStr">
        <is>
          <t>Cliente Sin Nombre</t>
        </is>
      </c>
      <c r="D4176" s="3" t="inlineStr">
        <is>
          <t>25668985</t>
        </is>
      </c>
      <c r="E4176" s="3" t="inlineStr">
        <is>
          <t>cliente749@gmail.com</t>
        </is>
      </c>
      <c r="F4176" s="3" t="inlineStr">
        <is>
          <t>+54 9 2326 503713</t>
        </is>
      </c>
      <c r="G4176" s="3" t="inlineStr">
        <is>
          <t>Areco</t>
        </is>
      </c>
      <c r="H4176" s="3" t="inlineStr">
        <is>
          <t>Mendoza</t>
        </is>
      </c>
      <c r="I4176" s="3" t="inlineStr">
        <is>
          <t>Auriculares Bluetooth</t>
        </is>
      </c>
      <c r="J4176" s="3" t="inlineStr">
        <is>
          <t>Sin categoria</t>
        </is>
      </c>
      <c r="K4176" s="3">
        <v>6</v>
      </c>
      <c r="L4176" s="5">
        <v>27204.38</v>
      </c>
      <c r="M4176" s="3">
        <v>20</v>
      </c>
      <c r="N4176" s="5">
        <v>130581.02</v>
      </c>
      <c r="P4176" s="3" t="inlineStr">
        <is>
          <t>admin</t>
        </is>
      </c>
      <c r="R4176" s="3" t="inlineStr">
        <is>
          <t>Pendiente</t>
        </is>
      </c>
      <c r="S4176" s="3" t="inlineStr">
        <is>
          <t>Dirección incompleta</t>
        </is>
      </c>
      <c r="T4176" s="3">
        <f>IF(COUNTA(A4176:S4176)&lt;19,"REVISAR","OK")</f>
        <v>0</v>
      </c>
      <c r="U4176" s="3">
        <f>IF(ISNUMBER(B4176),"OK","REVISAR")</f>
        <v>0</v>
      </c>
      <c r="V4176" s="3">
        <f>IF(AND(ISNUMBER(K4176),K4176&gt;0,K4176&lt;50),"OK","REVISAR")</f>
        <v>0</v>
      </c>
      <c r="W4176" s="3">
        <f>IF(AND(ISNUMBER(L4176),L4176&gt;0,L4176&lt;1000000),"OK","REVISAR")</f>
        <v>0</v>
      </c>
      <c r="X4176" s="3">
        <f>IF(AND(ISNUMBER(K4176),ISNUMBER(L4176),ISNUMBER(M4176),ISNUMBER(N4176)),IF(ABS(N4176-(K4176*L4176*(1-M4176/100)))&gt;1,"REVISAR","OK"),"REVISAR")</f>
        <v>0</v>
      </c>
      <c r="Y4176" s="3">
        <f>IF(AND(ISNUMBER(SEARCH("@",E4176)),ISNUMBER(SEARCH(".",E4176))),"OK","REVISAR")</f>
        <v>0</v>
      </c>
      <c r="Z4176" s="3">
        <f>IF(COUNTIF($A$2:$A$5001,A4176)&gt;1,"REVISAR","OK")</f>
        <v>0</v>
      </c>
    </row>
    <row r="4177">
      <c r="A4177" s="3">
        <v>4176</v>
      </c>
      <c r="B4177" s="4">
        <v>45617</v>
      </c>
      <c r="C4177" s="3" t="inlineStr">
        <is>
          <t>Lucas Rodríguez</t>
        </is>
      </c>
      <c r="D4177" s="3" t="inlineStr">
        <is>
          <t>32375753</t>
        </is>
      </c>
      <c r="E4177" s="3" t="inlineStr">
        <is>
          <t>cliente615@gmai.com</t>
        </is>
      </c>
      <c r="F4177" s="3" t="inlineStr">
        <is>
          <t>+54 9 2326 130878</t>
        </is>
      </c>
      <c r="G4177" s="3" t="inlineStr">
        <is>
          <t>Bs As</t>
        </is>
      </c>
      <c r="H4177" s="3" t="inlineStr">
        <is>
          <t>Santa Fe</t>
        </is>
      </c>
      <c r="I4177" s="3" t="inlineStr">
        <is>
          <t>Cargador rápido</t>
        </is>
      </c>
      <c r="J4177" s="3" t="inlineStr">
        <is>
          <t>Audio</t>
        </is>
      </c>
      <c r="K4177" s="3">
        <v>7</v>
      </c>
      <c r="L4177" s="5">
        <v>117853.98</v>
      </c>
      <c r="M4177" s="3">
        <v>0</v>
      </c>
      <c r="N4177" s="5">
        <v>824977.86</v>
      </c>
      <c r="O4177" s="3" t="inlineStr">
        <is>
          <t>Tarjeta Crédito</t>
        </is>
      </c>
      <c r="P4177" s="3" t="inlineStr">
        <is>
          <t>Benjamín</t>
        </is>
      </c>
      <c r="Q4177" s="3" t="inlineStr">
        <is>
          <t>Online</t>
        </is>
      </c>
      <c r="S4177" s="3" t="inlineStr">
        <is>
          <t>Duplicado probable</t>
        </is>
      </c>
      <c r="T4177" s="3">
        <f>IF(COUNTA(A4177:S4177)&lt;19,"REVISAR","OK")</f>
        <v>0</v>
      </c>
      <c r="U4177" s="3">
        <f>IF(ISNUMBER(B4177),"OK","REVISAR")</f>
        <v>0</v>
      </c>
      <c r="V4177" s="3">
        <f>IF(AND(ISNUMBER(K4177),K4177&gt;0,K4177&lt;50),"OK","REVISAR")</f>
        <v>0</v>
      </c>
      <c r="W4177" s="3">
        <f>IF(AND(ISNUMBER(L4177),L4177&gt;0,L4177&lt;1000000),"OK","REVISAR")</f>
        <v>0</v>
      </c>
      <c r="X4177" s="3">
        <f>IF(AND(ISNUMBER(K4177),ISNUMBER(L4177),ISNUMBER(M4177),ISNUMBER(N4177)),IF(ABS(N4177-(K4177*L4177*(1-M4177/100)))&gt;1,"REVISAR","OK"),"REVISAR")</f>
        <v>0</v>
      </c>
      <c r="Y4177" s="3">
        <f>IF(AND(ISNUMBER(SEARCH("@",E4177)),ISNUMBER(SEARCH(".",E4177))),"OK","REVISAR")</f>
        <v>0</v>
      </c>
      <c r="Z4177" s="3">
        <f>IF(COUNTIF($A$2:$A$5001,A4177)&gt;1,"REVISAR","OK")</f>
        <v>0</v>
      </c>
    </row>
    <row r="4178">
      <c r="A4178" s="3">
        <v>4177</v>
      </c>
      <c r="B4178" s="4">
        <v>45431</v>
      </c>
      <c r="C4178" s="3" t="inlineStr">
        <is>
          <t>Juan Pérez</t>
        </is>
      </c>
      <c r="D4178" s="3" t="inlineStr">
        <is>
          <t>40168445</t>
        </is>
      </c>
      <c r="E4178" s="3" t="inlineStr">
        <is>
          <t>cliente860@hotmail.com</t>
        </is>
      </c>
      <c r="F4178" s="3" t="inlineStr">
        <is>
          <t>+54 9 2326 718011</t>
        </is>
      </c>
      <c r="G4178" s="3" t="inlineStr">
        <is>
          <t>S. A. de Areco</t>
        </is>
      </c>
      <c r="K4178" s="3">
        <v>5</v>
      </c>
      <c r="L4178" s="5">
        <v>22492.4</v>
      </c>
      <c r="N4178" s="5">
        <v>-1</v>
      </c>
      <c r="Q4178" s="3" t="inlineStr">
        <is>
          <t>Online</t>
        </is>
      </c>
      <c r="R4178" s="3" t="inlineStr">
        <is>
          <t>pendiente</t>
        </is>
      </c>
      <c r="S4178" s="3" t="inlineStr">
        <is>
          <t>Precio cargado manualmente</t>
        </is>
      </c>
      <c r="T4178" s="3">
        <f>IF(COUNTA(A4178:S4178)&lt;19,"REVISAR","OK")</f>
        <v>0</v>
      </c>
      <c r="U4178" s="3">
        <f>IF(ISNUMBER(B4178),"OK","REVISAR")</f>
        <v>0</v>
      </c>
      <c r="V4178" s="3">
        <f>IF(AND(ISNUMBER(K4178),K4178&gt;0,K4178&lt;50),"OK","REVISAR")</f>
        <v>0</v>
      </c>
      <c r="W4178" s="3">
        <f>IF(AND(ISNUMBER(L4178),L4178&gt;0,L4178&lt;1000000),"OK","REVISAR")</f>
        <v>0</v>
      </c>
      <c r="X4178" s="3">
        <f>IF(AND(ISNUMBER(K4178),ISNUMBER(L4178),ISNUMBER(M4178),ISNUMBER(N4178)),IF(ABS(N4178-(K4178*L4178*(1-M4178/100)))&gt;1,"REVISAR","OK"),"REVISAR")</f>
        <v>0</v>
      </c>
      <c r="Y4178" s="3">
        <f>IF(AND(ISNUMBER(SEARCH("@",E4178)),ISNUMBER(SEARCH(".",E4178))),"OK","REVISAR")</f>
        <v>0</v>
      </c>
      <c r="Z4178" s="3">
        <f>IF(COUNTIF($A$2:$A$5001,A4178)&gt;1,"REVISAR","OK")</f>
        <v>0</v>
      </c>
    </row>
    <row r="4179">
      <c r="A4179" s="3">
        <v>4178</v>
      </c>
      <c r="B4179" s="4">
        <v>45514</v>
      </c>
      <c r="C4179" s="3" t="inlineStr">
        <is>
          <t>Ana Martínez</t>
        </is>
      </c>
      <c r="D4179" s="3" t="inlineStr">
        <is>
          <t>42650252</t>
        </is>
      </c>
      <c r="E4179" s="3" t="inlineStr">
        <is>
          <t>cliente588@gmail.com</t>
        </is>
      </c>
      <c r="F4179" s="3" t="inlineStr">
        <is>
          <t>+54 9 2326 633484</t>
        </is>
      </c>
      <c r="G4179" s="3" t="inlineStr">
        <is>
          <t>Bs As</t>
        </is>
      </c>
      <c r="H4179" s="3" t="inlineStr">
        <is>
          <t>Córdoba</t>
        </is>
      </c>
      <c r="I4179" s="3" t="inlineStr">
        <is>
          <t>Webcam HD</t>
        </is>
      </c>
      <c r="J4179" s="3" t="inlineStr">
        <is>
          <t>Accesorios</t>
        </is>
      </c>
      <c r="K4179" s="3">
        <v>4</v>
      </c>
      <c r="L4179" s="5">
        <v>168188.04</v>
      </c>
      <c r="M4179" s="3">
        <v>0</v>
      </c>
      <c r="N4179" s="5">
        <v>672752.16</v>
      </c>
      <c r="P4179" s="3" t="inlineStr">
        <is>
          <t>Sin vendedor</t>
        </is>
      </c>
      <c r="Q4179" s="3" t="inlineStr">
        <is>
          <t>Norte</t>
        </is>
      </c>
      <c r="R4179" s="3" t="inlineStr">
        <is>
          <t>No aplica</t>
        </is>
      </c>
      <c r="T4179" s="3">
        <f>IF(COUNTA(A4179:S4179)&lt;19,"REVISAR","OK")</f>
        <v>0</v>
      </c>
      <c r="U4179" s="3">
        <f>IF(ISNUMBER(B4179),"OK","REVISAR")</f>
        <v>0</v>
      </c>
      <c r="V4179" s="3">
        <f>IF(AND(ISNUMBER(K4179),K4179&gt;0,K4179&lt;50),"OK","REVISAR")</f>
        <v>0</v>
      </c>
      <c r="W4179" s="3">
        <f>IF(AND(ISNUMBER(L4179),L4179&gt;0,L4179&lt;1000000),"OK","REVISAR")</f>
        <v>0</v>
      </c>
      <c r="X4179" s="3">
        <f>IF(AND(ISNUMBER(K4179),ISNUMBER(L4179),ISNUMBER(M4179),ISNUMBER(N4179)),IF(ABS(N4179-(K4179*L4179*(1-M4179/100)))&gt;1,"REVISAR","OK"),"REVISAR")</f>
        <v>0</v>
      </c>
      <c r="Y4179" s="3">
        <f>IF(AND(ISNUMBER(SEARCH("@",E4179)),ISNUMBER(SEARCH(".",E4179))),"OK","REVISAR")</f>
        <v>0</v>
      </c>
      <c r="Z4179" s="3">
        <f>IF(COUNTIF($A$2:$A$5001,A4179)&gt;1,"REVISAR","OK")</f>
        <v>0</v>
      </c>
    </row>
    <row r="4180">
      <c r="A4180" s="3">
        <v>4179</v>
      </c>
      <c r="B4180" s="4">
        <v>45393</v>
      </c>
      <c r="C4180" s="3" t="inlineStr">
        <is>
          <t>Juan Pérez</t>
        </is>
      </c>
      <c r="D4180" s="3" t="inlineStr">
        <is>
          <t>26137590</t>
        </is>
      </c>
      <c r="E4180" s="3" t="inlineStr">
        <is>
          <t>cliente657@outlook.com</t>
        </is>
      </c>
      <c r="F4180" s="3" t="inlineStr">
        <is>
          <t>+54 9 2326 177751</t>
        </is>
      </c>
      <c r="G4180" s="3" t="inlineStr">
        <is>
          <t>Mar del Plata</t>
        </is>
      </c>
      <c r="H4180" s="3" t="inlineStr">
        <is>
          <t>buenos aires</t>
        </is>
      </c>
      <c r="I4180" s="3" t="inlineStr">
        <is>
          <t>Disco SSD 480GB</t>
        </is>
      </c>
      <c r="J4180" s="3" t="inlineStr">
        <is>
          <t>Hogar</t>
        </is>
      </c>
      <c r="K4180" s="3">
        <v>5</v>
      </c>
      <c r="L4180" s="5">
        <v>42171.02</v>
      </c>
      <c r="M4180" s="3">
        <v>10</v>
      </c>
      <c r="N4180" s="5">
        <v>189769.59</v>
      </c>
      <c r="O4180" s="3" t="inlineStr">
        <is>
          <t>Tarjeta Crédito</t>
        </is>
      </c>
      <c r="Q4180" s="3" t="inlineStr">
        <is>
          <t>local 1</t>
        </is>
      </c>
      <c r="T4180" s="3">
        <f>IF(COUNTA(A4180:S4180)&lt;19,"REVISAR","OK")</f>
        <v>0</v>
      </c>
      <c r="U4180" s="3">
        <f>IF(ISNUMBER(B4180),"OK","REVISAR")</f>
        <v>0</v>
      </c>
      <c r="V4180" s="3">
        <f>IF(AND(ISNUMBER(K4180),K4180&gt;0,K4180&lt;50),"OK","REVISAR")</f>
        <v>0</v>
      </c>
      <c r="W4180" s="3">
        <f>IF(AND(ISNUMBER(L4180),L4180&gt;0,L4180&lt;1000000),"OK","REVISAR")</f>
        <v>0</v>
      </c>
      <c r="X4180" s="3">
        <f>IF(AND(ISNUMBER(K4180),ISNUMBER(L4180),ISNUMBER(M4180),ISNUMBER(N4180)),IF(ABS(N4180-(K4180*L4180*(1-M4180/100)))&gt;1,"REVISAR","OK"),"REVISAR")</f>
        <v>0</v>
      </c>
      <c r="Y4180" s="3">
        <f>IF(AND(ISNUMBER(SEARCH("@",E4180)),ISNUMBER(SEARCH(".",E4180))),"OK","REVISAR")</f>
        <v>0</v>
      </c>
      <c r="Z4180" s="3">
        <f>IF(COUNTIF($A$2:$A$5001,A4180)&gt;1,"REVISAR","OK")</f>
        <v>0</v>
      </c>
    </row>
    <row r="4181">
      <c r="A4181" s="3">
        <v>4180</v>
      </c>
      <c r="B4181" s="4">
        <v>45625</v>
      </c>
      <c r="C4181" s="3" t="inlineStr">
        <is>
          <t>Camila Torres</t>
        </is>
      </c>
      <c r="D4181" s="3" t="inlineStr">
        <is>
          <t>45051842</t>
        </is>
      </c>
      <c r="F4181" s="3" t="inlineStr">
        <is>
          <t>+54 9 2326 423197</t>
        </is>
      </c>
      <c r="G4181" s="3" t="inlineStr">
        <is>
          <t>Areco</t>
        </is>
      </c>
      <c r="H4181" s="3" t="inlineStr">
        <is>
          <t>Bs.As</t>
        </is>
      </c>
      <c r="I4181" s="3" t="inlineStr">
        <is>
          <t>Producto desconocido</t>
        </is>
      </c>
      <c r="J4181" s="3" t="inlineStr">
        <is>
          <t>Periféricos</t>
        </is>
      </c>
      <c r="K4181" s="3">
        <v>99</v>
      </c>
      <c r="L4181" s="5">
        <v>61832</v>
      </c>
      <c r="M4181" s="3">
        <v>20</v>
      </c>
      <c r="N4181" s="5">
        <v>4897094.4</v>
      </c>
      <c r="P4181" s="3" t="inlineStr">
        <is>
          <t>Paul</t>
        </is>
      </c>
      <c r="S4181" s="3" t="inlineStr">
        <is>
          <t>Duplicado probable</t>
        </is>
      </c>
      <c r="T4181" s="3">
        <f>IF(COUNTA(A4181:S4181)&lt;19,"REVISAR","OK")</f>
        <v>0</v>
      </c>
      <c r="U4181" s="3">
        <f>IF(ISNUMBER(B4181),"OK","REVISAR")</f>
        <v>0</v>
      </c>
      <c r="V4181" s="3">
        <f>IF(AND(ISNUMBER(K4181),K4181&gt;0,K4181&lt;50),"OK","REVISAR")</f>
        <v>0</v>
      </c>
      <c r="W4181" s="3">
        <f>IF(AND(ISNUMBER(L4181),L4181&gt;0,L4181&lt;1000000),"OK","REVISAR")</f>
        <v>0</v>
      </c>
      <c r="X4181" s="3">
        <f>IF(AND(ISNUMBER(K4181),ISNUMBER(L4181),ISNUMBER(M4181),ISNUMBER(N4181)),IF(ABS(N4181-(K4181*L4181*(1-M4181/100)))&gt;1,"REVISAR","OK"),"REVISAR")</f>
        <v>0</v>
      </c>
      <c r="Y4181" s="3">
        <f>IF(AND(ISNUMBER(SEARCH("@",E4181)),ISNUMBER(SEARCH(".",E4181))),"OK","REVISAR")</f>
        <v>0</v>
      </c>
      <c r="Z4181" s="3">
        <f>IF(COUNTIF($A$2:$A$5001,A4181)&gt;1,"REVISAR","OK")</f>
        <v>0</v>
      </c>
    </row>
    <row r="4182">
      <c r="A4182" s="3">
        <v>4181</v>
      </c>
      <c r="B4182" s="4">
        <v>45303</v>
      </c>
      <c r="C4182" s="3" t="inlineStr">
        <is>
          <t>Lucas Rodríguez</t>
        </is>
      </c>
      <c r="D4182" s="3" t="inlineStr">
        <is>
          <t>42369263</t>
        </is>
      </c>
      <c r="E4182" s="3" t="inlineStr">
        <is>
          <t>cliente475@</t>
        </is>
      </c>
      <c r="F4182" s="3" t="inlineStr">
        <is>
          <t>+54 9 2326 148613</t>
        </is>
      </c>
      <c r="G4182" s="3" t="inlineStr">
        <is>
          <t>Buenos Aires</t>
        </is>
      </c>
      <c r="H4182" s="3" t="inlineStr">
        <is>
          <t>buenos aires</t>
        </is>
      </c>
      <c r="I4182" s="3" t="inlineStr">
        <is>
          <t>Producto desconocido</t>
        </is>
      </c>
      <c r="J4182" s="3" t="inlineStr">
        <is>
          <t>Tecnología</t>
        </is>
      </c>
      <c r="K4182" s="3">
        <v>8</v>
      </c>
      <c r="L4182" s="5">
        <v>26333.67</v>
      </c>
      <c r="M4182" s="3">
        <v>25</v>
      </c>
      <c r="N4182" s="5">
        <v>158002.02</v>
      </c>
      <c r="O4182" s="3" t="inlineStr">
        <is>
          <t>MercadoPago</t>
        </is>
      </c>
      <c r="P4182" s="3" t="inlineStr">
        <is>
          <t>Sin vendedor</t>
        </is>
      </c>
      <c r="Q4182" s="3" t="inlineStr">
        <is>
          <t>local 1</t>
        </is>
      </c>
      <c r="R4182" s="3" t="inlineStr">
        <is>
          <t>pendiente</t>
        </is>
      </c>
      <c r="T4182" s="3">
        <f>IF(COUNTA(A4182:S4182)&lt;19,"REVISAR","OK")</f>
        <v>0</v>
      </c>
      <c r="U4182" s="3">
        <f>IF(ISNUMBER(B4182),"OK","REVISAR")</f>
        <v>0</v>
      </c>
      <c r="V4182" s="3">
        <f>IF(AND(ISNUMBER(K4182),K4182&gt;0,K4182&lt;50),"OK","REVISAR")</f>
        <v>0</v>
      </c>
      <c r="W4182" s="3">
        <f>IF(AND(ISNUMBER(L4182),L4182&gt;0,L4182&lt;1000000),"OK","REVISAR")</f>
        <v>0</v>
      </c>
      <c r="X4182" s="3">
        <f>IF(AND(ISNUMBER(K4182),ISNUMBER(L4182),ISNUMBER(M4182),ISNUMBER(N4182)),IF(ABS(N4182-(K4182*L4182*(1-M4182/100)))&gt;1,"REVISAR","OK"),"REVISAR")</f>
        <v>0</v>
      </c>
      <c r="Y4182" s="3">
        <f>IF(AND(ISNUMBER(SEARCH("@",E4182)),ISNUMBER(SEARCH(".",E4182))),"OK","REVISAR")</f>
        <v>0</v>
      </c>
      <c r="Z4182" s="3">
        <f>IF(COUNTIF($A$2:$A$5001,A4182)&gt;1,"REVISAR","OK")</f>
        <v>0</v>
      </c>
    </row>
    <row r="4183">
      <c r="A4183" s="3">
        <v>4182</v>
      </c>
      <c r="B4183" s="4">
        <v>45626</v>
      </c>
      <c r="C4183" s="3" t="inlineStr">
        <is>
          <t>Martín Fernández</t>
        </is>
      </c>
      <c r="D4183" s="3" t="inlineStr">
        <is>
          <t>37489851</t>
        </is>
      </c>
      <c r="E4183" s="3" t="inlineStr">
        <is>
          <t>cliente294@gmai.com</t>
        </is>
      </c>
      <c r="F4183" s="3" t="inlineStr">
        <is>
          <t>+54 9 2326 622232</t>
        </is>
      </c>
      <c r="G4183" s="3" t="inlineStr">
        <is>
          <t>Rosario</t>
        </is>
      </c>
      <c r="H4183" s="3" t="inlineStr">
        <is>
          <t>CABA</t>
        </is>
      </c>
      <c r="I4183" s="3" t="inlineStr">
        <is>
          <t>Webcam HD</t>
        </is>
      </c>
      <c r="K4183" s="3">
        <v>2</v>
      </c>
      <c r="L4183" s="5">
        <v>157220.92</v>
      </c>
      <c r="M4183" s="3">
        <v>0</v>
      </c>
      <c r="N4183" s="5">
        <v>314441.84</v>
      </c>
      <c r="O4183" s="3" t="inlineStr">
        <is>
          <t>efectivo</t>
        </is>
      </c>
      <c r="Q4183" s="3" t="inlineStr">
        <is>
          <t>Norte</t>
        </is>
      </c>
      <c r="R4183" s="3" t="inlineStr">
        <is>
          <t>Cancelado</t>
        </is>
      </c>
      <c r="T4183" s="3">
        <f>IF(COUNTA(A4183:S4183)&lt;19,"REVISAR","OK")</f>
        <v>0</v>
      </c>
      <c r="U4183" s="3">
        <f>IF(ISNUMBER(B4183),"OK","REVISAR")</f>
        <v>0</v>
      </c>
      <c r="V4183" s="3">
        <f>IF(AND(ISNUMBER(K4183),K4183&gt;0,K4183&lt;50),"OK","REVISAR")</f>
        <v>0</v>
      </c>
      <c r="W4183" s="3">
        <f>IF(AND(ISNUMBER(L4183),L4183&gt;0,L4183&lt;1000000),"OK","REVISAR")</f>
        <v>0</v>
      </c>
      <c r="X4183" s="3">
        <f>IF(AND(ISNUMBER(K4183),ISNUMBER(L4183),ISNUMBER(M4183),ISNUMBER(N4183)),IF(ABS(N4183-(K4183*L4183*(1-M4183/100)))&gt;1,"REVISAR","OK"),"REVISAR")</f>
        <v>0</v>
      </c>
      <c r="Y4183" s="3">
        <f>IF(AND(ISNUMBER(SEARCH("@",E4183)),ISNUMBER(SEARCH(".",E4183))),"OK","REVISAR")</f>
        <v>0</v>
      </c>
      <c r="Z4183" s="3">
        <f>IF(COUNTIF($A$2:$A$5001,A4183)&gt;1,"REVISAR","OK")</f>
        <v>0</v>
      </c>
    </row>
    <row r="4184">
      <c r="A4184" s="3">
        <v>4183</v>
      </c>
      <c r="B4184" s="4">
        <v>45595</v>
      </c>
      <c r="C4184" s="3" t="inlineStr">
        <is>
          <t>Juan Pérez</t>
        </is>
      </c>
      <c r="D4184" s="3" t="inlineStr">
        <is>
          <t>26196566</t>
        </is>
      </c>
      <c r="E4184" s="3" t="inlineStr">
        <is>
          <t>cliente687@hotmail.com</t>
        </is>
      </c>
      <c r="F4184" s="3" t="inlineStr">
        <is>
          <t>+54 9 2326 524887</t>
        </is>
      </c>
      <c r="G4184" s="3" t="inlineStr">
        <is>
          <t>CABA</t>
        </is>
      </c>
      <c r="H4184" s="3" t="inlineStr">
        <is>
          <t>Santa Fe</t>
        </is>
      </c>
      <c r="I4184" s="3" t="inlineStr">
        <is>
          <t>Producto desconocido</t>
        </is>
      </c>
      <c r="J4184" s="3" t="inlineStr">
        <is>
          <t>perifericos</t>
        </is>
      </c>
      <c r="K4184" s="3">
        <v>8</v>
      </c>
      <c r="L4184" s="5">
        <v>30585.49</v>
      </c>
      <c r="M4184" s="3" t="inlineStr">
        <is>
          <t>sin descuento</t>
        </is>
      </c>
      <c r="O4184" s="3" t="inlineStr">
        <is>
          <t>Cheque</t>
        </is>
      </c>
      <c r="P4184" s="3" t="inlineStr">
        <is>
          <t>Lucas</t>
        </is>
      </c>
      <c r="Q4184" s="3" t="inlineStr">
        <is>
          <t>Online</t>
        </is>
      </c>
      <c r="S4184" s="3" t="inlineStr">
        <is>
          <t>Precio cargado manualmente</t>
        </is>
      </c>
      <c r="T4184" s="3">
        <f>IF(COUNTA(A4184:S4184)&lt;19,"REVISAR","OK")</f>
        <v>0</v>
      </c>
      <c r="U4184" s="3">
        <f>IF(ISNUMBER(B4184),"OK","REVISAR")</f>
        <v>0</v>
      </c>
      <c r="V4184" s="3">
        <f>IF(AND(ISNUMBER(K4184),K4184&gt;0,K4184&lt;50),"OK","REVISAR")</f>
        <v>0</v>
      </c>
      <c r="W4184" s="3">
        <f>IF(AND(ISNUMBER(L4184),L4184&gt;0,L4184&lt;1000000),"OK","REVISAR")</f>
        <v>0</v>
      </c>
      <c r="X4184" s="3">
        <f>IF(AND(ISNUMBER(K4184),ISNUMBER(L4184),ISNUMBER(M4184),ISNUMBER(N4184)),IF(ABS(N4184-(K4184*L4184*(1-M4184/100)))&gt;1,"REVISAR","OK"),"REVISAR")</f>
        <v>0</v>
      </c>
      <c r="Y4184" s="3">
        <f>IF(AND(ISNUMBER(SEARCH("@",E4184)),ISNUMBER(SEARCH(".",E4184))),"OK","REVISAR")</f>
        <v>0</v>
      </c>
      <c r="Z4184" s="3">
        <f>IF(COUNTIF($A$2:$A$5001,A4184)&gt;1,"REVISAR","OK")</f>
        <v>0</v>
      </c>
    </row>
    <row r="4185">
      <c r="A4185" s="3">
        <v>4184</v>
      </c>
      <c r="B4185" s="4">
        <v>45498</v>
      </c>
      <c r="D4185" s="3" t="inlineStr">
        <is>
          <t>28433154</t>
        </is>
      </c>
      <c r="E4185" s="3" t="inlineStr">
        <is>
          <t>cliente388@hotmial.com</t>
        </is>
      </c>
      <c r="F4185" s="3" t="inlineStr">
        <is>
          <t>+54 9 2326 312859</t>
        </is>
      </c>
      <c r="G4185" s="3" t="inlineStr">
        <is>
          <t>Buenos Aires</t>
        </is>
      </c>
      <c r="I4185" s="3" t="inlineStr">
        <is>
          <t>Monitor 24</t>
        </is>
      </c>
      <c r="J4185" s="3" t="inlineStr">
        <is>
          <t>tecnologia</t>
        </is>
      </c>
      <c r="K4185" s="3">
        <v>5</v>
      </c>
      <c r="L4185" s="5">
        <v>23274.67</v>
      </c>
      <c r="M4185" s="3">
        <v>0</v>
      </c>
      <c r="N4185" s="5">
        <v>116373.35</v>
      </c>
      <c r="O4185" s="3" t="inlineStr">
        <is>
          <t>efectivo</t>
        </is>
      </c>
      <c r="P4185" s="3" t="inlineStr">
        <is>
          <t>Paul</t>
        </is>
      </c>
      <c r="R4185" s="3" t="inlineStr">
        <is>
          <t>En camino</t>
        </is>
      </c>
      <c r="S4185" s="3" t="inlineStr">
        <is>
          <t>Producto sin stock</t>
        </is>
      </c>
      <c r="T4185" s="3">
        <f>IF(COUNTA(A4185:S4185)&lt;19,"REVISAR","OK")</f>
        <v>0</v>
      </c>
      <c r="U4185" s="3">
        <f>IF(ISNUMBER(B4185),"OK","REVISAR")</f>
        <v>0</v>
      </c>
      <c r="V4185" s="3">
        <f>IF(AND(ISNUMBER(K4185),K4185&gt;0,K4185&lt;50),"OK","REVISAR")</f>
        <v>0</v>
      </c>
      <c r="W4185" s="3">
        <f>IF(AND(ISNUMBER(L4185),L4185&gt;0,L4185&lt;1000000),"OK","REVISAR")</f>
        <v>0</v>
      </c>
      <c r="X4185" s="3">
        <f>IF(AND(ISNUMBER(K4185),ISNUMBER(L4185),ISNUMBER(M4185),ISNUMBER(N4185)),IF(ABS(N4185-(K4185*L4185*(1-M4185/100)))&gt;1,"REVISAR","OK"),"REVISAR")</f>
        <v>0</v>
      </c>
      <c r="Y4185" s="3">
        <f>IF(AND(ISNUMBER(SEARCH("@",E4185)),ISNUMBER(SEARCH(".",E4185))),"OK","REVISAR")</f>
        <v>0</v>
      </c>
      <c r="Z4185" s="3">
        <f>IF(COUNTIF($A$2:$A$5001,A4185)&gt;1,"REVISAR","OK")</f>
        <v>0</v>
      </c>
    </row>
    <row r="4186">
      <c r="A4186" s="3">
        <v>4185</v>
      </c>
      <c r="B4186" s="4">
        <v>45398</v>
      </c>
      <c r="C4186" s="3" t="inlineStr">
        <is>
          <t>Juan Pérez</t>
        </is>
      </c>
      <c r="D4186" s="3" t="inlineStr">
        <is>
          <t>43450424</t>
        </is>
      </c>
      <c r="E4186" s="3" t="inlineStr">
        <is>
          <t>cliente392@hotmial.com</t>
        </is>
      </c>
      <c r="F4186" s="3" t="inlineStr">
        <is>
          <t>+54 9 2326 276723</t>
        </is>
      </c>
      <c r="G4186" s="3" t="inlineStr">
        <is>
          <t>Rosario</t>
        </is>
      </c>
      <c r="H4186" s="3" t="inlineStr">
        <is>
          <t>Buenos Aires</t>
        </is>
      </c>
      <c r="I4186" s="3" t="inlineStr">
        <is>
          <t>Parlante portátil</t>
        </is>
      </c>
      <c r="J4186" s="3" t="inlineStr">
        <is>
          <t>Computación</t>
        </is>
      </c>
      <c r="K4186" s="3">
        <v>8</v>
      </c>
      <c r="L4186" s="5">
        <v>158922.89</v>
      </c>
      <c r="M4186" s="3">
        <v>10</v>
      </c>
      <c r="N4186" s="5">
        <v>1144244.81</v>
      </c>
      <c r="O4186" s="3" t="inlineStr">
        <is>
          <t>Cheque</t>
        </is>
      </c>
      <c r="P4186" s="3" t="inlineStr">
        <is>
          <t>Isaías</t>
        </is>
      </c>
      <c r="Q4186" s="3" t="inlineStr">
        <is>
          <t>Centro</t>
        </is>
      </c>
      <c r="R4186" s="3" t="inlineStr">
        <is>
          <t>Entregado</t>
        </is>
      </c>
      <c r="T4186" s="3">
        <f>IF(COUNTA(A4186:S4186)&lt;19,"REVISAR","OK")</f>
        <v>0</v>
      </c>
      <c r="U4186" s="3">
        <f>IF(ISNUMBER(B4186),"OK","REVISAR")</f>
        <v>0</v>
      </c>
      <c r="V4186" s="3">
        <f>IF(AND(ISNUMBER(K4186),K4186&gt;0,K4186&lt;50),"OK","REVISAR")</f>
        <v>0</v>
      </c>
      <c r="W4186" s="3">
        <f>IF(AND(ISNUMBER(L4186),L4186&gt;0,L4186&lt;1000000),"OK","REVISAR")</f>
        <v>0</v>
      </c>
      <c r="X4186" s="3">
        <f>IF(AND(ISNUMBER(K4186),ISNUMBER(L4186),ISNUMBER(M4186),ISNUMBER(N4186)),IF(ABS(N4186-(K4186*L4186*(1-M4186/100)))&gt;1,"REVISAR","OK"),"REVISAR")</f>
        <v>0</v>
      </c>
      <c r="Y4186" s="3">
        <f>IF(AND(ISNUMBER(SEARCH("@",E4186)),ISNUMBER(SEARCH(".",E4186))),"OK","REVISAR")</f>
        <v>0</v>
      </c>
      <c r="Z4186" s="3">
        <f>IF(COUNTIF($A$2:$A$5001,A4186)&gt;1,"REVISAR","OK")</f>
        <v>0</v>
      </c>
    </row>
    <row r="4187">
      <c r="A4187" s="3">
        <v>4186</v>
      </c>
      <c r="B4187" s="4">
        <v>45725</v>
      </c>
      <c r="C4187" s="3" t="inlineStr">
        <is>
          <t>Martín Fernández</t>
        </is>
      </c>
      <c r="D4187" s="3" t="inlineStr">
        <is>
          <t>38744143</t>
        </is>
      </c>
      <c r="E4187" s="3" t="inlineStr">
        <is>
          <t>cliente358@sinmail</t>
        </is>
      </c>
      <c r="G4187" s="3" t="inlineStr">
        <is>
          <t>Capital Federal</t>
        </is>
      </c>
      <c r="H4187" s="3" t="inlineStr">
        <is>
          <t>CABA</t>
        </is>
      </c>
      <c r="I4187" s="3" t="inlineStr">
        <is>
          <t>Parlante portátil</t>
        </is>
      </c>
      <c r="J4187" s="3" t="inlineStr">
        <is>
          <t>tecnologia</t>
        </is>
      </c>
      <c r="K4187" s="3">
        <v>4</v>
      </c>
      <c r="L4187" s="5">
        <v>154479.22</v>
      </c>
      <c r="M4187" s="3">
        <v>0</v>
      </c>
      <c r="N4187" s="5">
        <v>617916.88</v>
      </c>
      <c r="O4187" s="3" t="inlineStr">
        <is>
          <t>efectivo</t>
        </is>
      </c>
      <c r="P4187" s="3" t="inlineStr">
        <is>
          <t>Isaías</t>
        </is>
      </c>
      <c r="Q4187" s="3" t="inlineStr">
        <is>
          <t>Sucursal Norte</t>
        </is>
      </c>
      <c r="R4187" s="3" t="inlineStr">
        <is>
          <t>pendiente</t>
        </is>
      </c>
      <c r="S4187" s="3" t="inlineStr">
        <is>
          <t>Pago a confirmar</t>
        </is>
      </c>
      <c r="T4187" s="3">
        <f>IF(COUNTA(A4187:S4187)&lt;19,"REVISAR","OK")</f>
        <v>0</v>
      </c>
      <c r="U4187" s="3">
        <f>IF(ISNUMBER(B4187),"OK","REVISAR")</f>
        <v>0</v>
      </c>
      <c r="V4187" s="3">
        <f>IF(AND(ISNUMBER(K4187),K4187&gt;0,K4187&lt;50),"OK","REVISAR")</f>
        <v>0</v>
      </c>
      <c r="W4187" s="3">
        <f>IF(AND(ISNUMBER(L4187),L4187&gt;0,L4187&lt;1000000),"OK","REVISAR")</f>
        <v>0</v>
      </c>
      <c r="X4187" s="3">
        <f>IF(AND(ISNUMBER(K4187),ISNUMBER(L4187),ISNUMBER(M4187),ISNUMBER(N4187)),IF(ABS(N4187-(K4187*L4187*(1-M4187/100)))&gt;1,"REVISAR","OK"),"REVISAR")</f>
        <v>0</v>
      </c>
      <c r="Y4187" s="3">
        <f>IF(AND(ISNUMBER(SEARCH("@",E4187)),ISNUMBER(SEARCH(".",E4187))),"OK","REVISAR")</f>
        <v>0</v>
      </c>
      <c r="Z4187" s="3">
        <f>IF(COUNTIF($A$2:$A$5001,A4187)&gt;1,"REVISAR","OK")</f>
        <v>0</v>
      </c>
    </row>
    <row r="4188">
      <c r="A4188" s="3">
        <v>4187</v>
      </c>
      <c r="B4188" s="4">
        <v>45705</v>
      </c>
      <c r="C4188" s="3" t="inlineStr">
        <is>
          <t>Pedro Sánchez</t>
        </is>
      </c>
      <c r="D4188" s="3" t="inlineStr">
        <is>
          <t>31072900</t>
        </is>
      </c>
      <c r="E4188" s="3" t="inlineStr">
        <is>
          <t>cliente893@outlook.com</t>
        </is>
      </c>
      <c r="F4188" s="3" t="inlineStr">
        <is>
          <t>+54 9 2326 426838</t>
        </is>
      </c>
      <c r="G4188" s="3" t="inlineStr">
        <is>
          <t>Capital Federal</t>
        </is>
      </c>
      <c r="H4188" s="3" t="inlineStr">
        <is>
          <t>CABA</t>
        </is>
      </c>
      <c r="I4188" s="3" t="inlineStr">
        <is>
          <t>Disco SSD 480GB</t>
        </is>
      </c>
      <c r="J4188" s="3" t="inlineStr">
        <is>
          <t>Sin categoria</t>
        </is>
      </c>
      <c r="K4188" s="3">
        <v>2</v>
      </c>
      <c r="L4188" s="5">
        <v>12300.79</v>
      </c>
      <c r="M4188" s="3">
        <v>0</v>
      </c>
      <c r="N4188" s="5">
        <v>24601.58</v>
      </c>
      <c r="O4188" s="3" t="inlineStr">
        <is>
          <t>Mercado Pago</t>
        </is>
      </c>
      <c r="P4188" s="3" t="inlineStr">
        <is>
          <t>Sin vendedor</t>
        </is>
      </c>
      <c r="Q4188" s="3" t="inlineStr">
        <is>
          <t>Sucursal Norte</t>
        </is>
      </c>
      <c r="R4188" s="3" t="inlineStr">
        <is>
          <t>En camino</t>
        </is>
      </c>
      <c r="T4188" s="3">
        <f>IF(COUNTA(A4188:S4188)&lt;19,"REVISAR","OK")</f>
        <v>0</v>
      </c>
      <c r="U4188" s="3">
        <f>IF(ISNUMBER(B4188),"OK","REVISAR")</f>
        <v>0</v>
      </c>
      <c r="V4188" s="3">
        <f>IF(AND(ISNUMBER(K4188),K4188&gt;0,K4188&lt;50),"OK","REVISAR")</f>
        <v>0</v>
      </c>
      <c r="W4188" s="3">
        <f>IF(AND(ISNUMBER(L4188),L4188&gt;0,L4188&lt;1000000),"OK","REVISAR")</f>
        <v>0</v>
      </c>
      <c r="X4188" s="3">
        <f>IF(AND(ISNUMBER(K4188),ISNUMBER(L4188),ISNUMBER(M4188),ISNUMBER(N4188)),IF(ABS(N4188-(K4188*L4188*(1-M4188/100)))&gt;1,"REVISAR","OK"),"REVISAR")</f>
        <v>0</v>
      </c>
      <c r="Y4188" s="3">
        <f>IF(AND(ISNUMBER(SEARCH("@",E4188)),ISNUMBER(SEARCH(".",E4188))),"OK","REVISAR")</f>
        <v>0</v>
      </c>
      <c r="Z4188" s="3">
        <f>IF(COUNTIF($A$2:$A$5001,A4188)&gt;1,"REVISAR","OK")</f>
        <v>0</v>
      </c>
    </row>
    <row r="4189">
      <c r="A4189" s="3">
        <v>4188</v>
      </c>
      <c r="B4189" s="4">
        <v>45404</v>
      </c>
      <c r="C4189" s="3" t="inlineStr">
        <is>
          <t>Ana Martínez</t>
        </is>
      </c>
      <c r="D4189" s="3" t="inlineStr">
        <is>
          <t>32883046</t>
        </is>
      </c>
      <c r="E4189" s="3" t="inlineStr">
        <is>
          <t>cliente474@gmai.com</t>
        </is>
      </c>
      <c r="F4189" s="3" t="inlineStr">
        <is>
          <t>+54 9 2326 544278</t>
        </is>
      </c>
      <c r="G4189" s="3" t="inlineStr">
        <is>
          <t>S. A. de Areco</t>
        </is>
      </c>
      <c r="H4189" s="3" t="inlineStr">
        <is>
          <t>Santa Fe</t>
        </is>
      </c>
      <c r="I4189" s="3" t="inlineStr">
        <is>
          <t>Cable USB-C</t>
        </is>
      </c>
      <c r="K4189" s="3">
        <v>5</v>
      </c>
      <c r="L4189" s="5">
        <v>108842.57</v>
      </c>
      <c r="M4189" s="3">
        <v>5</v>
      </c>
      <c r="N4189" s="5">
        <v>517002.21</v>
      </c>
      <c r="O4189" s="3" t="inlineStr">
        <is>
          <t>Tarjeta Débito</t>
        </is>
      </c>
      <c r="P4189" s="3" t="inlineStr">
        <is>
          <t>Admin</t>
        </is>
      </c>
      <c r="Q4189" s="3" t="inlineStr">
        <is>
          <t>Online</t>
        </is>
      </c>
      <c r="R4189" s="3" t="inlineStr">
        <is>
          <t>En camino</t>
        </is>
      </c>
      <c r="S4189" s="3" t="inlineStr">
        <is>
          <t>Precio cargado manualmente</t>
        </is>
      </c>
      <c r="T4189" s="3">
        <f>IF(COUNTA(A4189:S4189)&lt;19,"REVISAR","OK")</f>
        <v>0</v>
      </c>
      <c r="U4189" s="3">
        <f>IF(ISNUMBER(B4189),"OK","REVISAR")</f>
        <v>0</v>
      </c>
      <c r="V4189" s="3">
        <f>IF(AND(ISNUMBER(K4189),K4189&gt;0,K4189&lt;50),"OK","REVISAR")</f>
        <v>0</v>
      </c>
      <c r="W4189" s="3">
        <f>IF(AND(ISNUMBER(L4189),L4189&gt;0,L4189&lt;1000000),"OK","REVISAR")</f>
        <v>0</v>
      </c>
      <c r="X4189" s="3">
        <f>IF(AND(ISNUMBER(K4189),ISNUMBER(L4189),ISNUMBER(M4189),ISNUMBER(N4189)),IF(ABS(N4189-(K4189*L4189*(1-M4189/100)))&gt;1,"REVISAR","OK"),"REVISAR")</f>
        <v>0</v>
      </c>
      <c r="Y4189" s="3">
        <f>IF(AND(ISNUMBER(SEARCH("@",E4189)),ISNUMBER(SEARCH(".",E4189))),"OK","REVISAR")</f>
        <v>0</v>
      </c>
      <c r="Z4189" s="3">
        <f>IF(COUNTIF($A$2:$A$5001,A4189)&gt;1,"REVISAR","OK")</f>
        <v>0</v>
      </c>
    </row>
    <row r="4190">
      <c r="A4190" s="3">
        <v>4189</v>
      </c>
      <c r="B4190" s="4">
        <v>45388</v>
      </c>
      <c r="C4190" s="3" t="inlineStr">
        <is>
          <t>María Gómez</t>
        </is>
      </c>
      <c r="D4190" s="3" t="inlineStr">
        <is>
          <t>28433494</t>
        </is>
      </c>
      <c r="E4190" s="3" t="inlineStr">
        <is>
          <t>cliente205@</t>
        </is>
      </c>
      <c r="F4190" s="3" t="inlineStr">
        <is>
          <t>+54 9 2326 635781</t>
        </is>
      </c>
      <c r="G4190" s="3" t="inlineStr">
        <is>
          <t>Rosario</t>
        </is>
      </c>
      <c r="H4190" s="3" t="inlineStr">
        <is>
          <t>Buenos Aires</t>
        </is>
      </c>
      <c r="I4190" s="3" t="inlineStr">
        <is>
          <t>Parlante portátil</t>
        </is>
      </c>
      <c r="J4190" s="3" t="inlineStr">
        <is>
          <t>Periféricos</t>
        </is>
      </c>
      <c r="K4190" s="3">
        <v>2</v>
      </c>
      <c r="L4190" s="5">
        <v>18303.55</v>
      </c>
      <c r="M4190" s="3">
        <v>25</v>
      </c>
      <c r="N4190" s="5">
        <v>27455.32</v>
      </c>
      <c r="O4190" s="3" t="inlineStr">
        <is>
          <t>Mercado Pago</t>
        </is>
      </c>
      <c r="P4190" s="3" t="inlineStr">
        <is>
          <t>Sofía</t>
        </is>
      </c>
      <c r="Q4190" s="3" t="inlineStr">
        <is>
          <t>online</t>
        </is>
      </c>
      <c r="R4190" s="3" t="inlineStr">
        <is>
          <t>No aplica</t>
        </is>
      </c>
      <c r="T4190" s="3">
        <f>IF(COUNTA(A4190:S4190)&lt;19,"REVISAR","OK")</f>
        <v>0</v>
      </c>
      <c r="U4190" s="3">
        <f>IF(ISNUMBER(B4190),"OK","REVISAR")</f>
        <v>0</v>
      </c>
      <c r="V4190" s="3">
        <f>IF(AND(ISNUMBER(K4190),K4190&gt;0,K4190&lt;50),"OK","REVISAR")</f>
        <v>0</v>
      </c>
      <c r="W4190" s="3">
        <f>IF(AND(ISNUMBER(L4190),L4190&gt;0,L4190&lt;1000000),"OK","REVISAR")</f>
        <v>0</v>
      </c>
      <c r="X4190" s="3">
        <f>IF(AND(ISNUMBER(K4190),ISNUMBER(L4190),ISNUMBER(M4190),ISNUMBER(N4190)),IF(ABS(N4190-(K4190*L4190*(1-M4190/100)))&gt;1,"REVISAR","OK"),"REVISAR")</f>
        <v>0</v>
      </c>
      <c r="Y4190" s="3">
        <f>IF(AND(ISNUMBER(SEARCH("@",E4190)),ISNUMBER(SEARCH(".",E4190))),"OK","REVISAR")</f>
        <v>0</v>
      </c>
      <c r="Z4190" s="3">
        <f>IF(COUNTIF($A$2:$A$5001,A4190)&gt;1,"REVISAR","OK")</f>
        <v>0</v>
      </c>
    </row>
    <row r="4191">
      <c r="A4191" s="3">
        <v>4190</v>
      </c>
      <c r="B4191" s="4">
        <v>45744</v>
      </c>
      <c r="C4191" s="3" t="inlineStr">
        <is>
          <t>Ana Martínez</t>
        </is>
      </c>
      <c r="D4191" s="3" t="inlineStr">
        <is>
          <t>44455621</t>
        </is>
      </c>
      <c r="E4191" s="3" t="inlineStr">
        <is>
          <t>cliente724@sinmail</t>
        </is>
      </c>
      <c r="F4191" s="3" t="inlineStr">
        <is>
          <t>+54 9 2326 338950</t>
        </is>
      </c>
      <c r="G4191" s="3" t="inlineStr">
        <is>
          <t>Mar del Plata</t>
        </is>
      </c>
      <c r="H4191" s="3" t="inlineStr">
        <is>
          <t>buenos aires</t>
        </is>
      </c>
      <c r="I4191" s="3" t="inlineStr">
        <is>
          <t>Cable USB-C</t>
        </is>
      </c>
      <c r="J4191" s="3" t="inlineStr">
        <is>
          <t>Periféricos</t>
        </is>
      </c>
      <c r="K4191" s="3">
        <v>8</v>
      </c>
      <c r="L4191" s="5">
        <v>157984.56</v>
      </c>
      <c r="M4191" s="3">
        <v>15</v>
      </c>
      <c r="N4191" s="5">
        <v>1074295.01</v>
      </c>
      <c r="O4191" s="3" t="inlineStr">
        <is>
          <t>Mercado Pago</t>
        </is>
      </c>
      <c r="P4191" s="3" t="inlineStr">
        <is>
          <t>Benjamín</t>
        </is>
      </c>
      <c r="Q4191" s="3" t="inlineStr">
        <is>
          <t>Local 1</t>
        </is>
      </c>
      <c r="R4191" s="3" t="inlineStr">
        <is>
          <t>En camino</t>
        </is>
      </c>
      <c r="S4191" s="3" t="inlineStr">
        <is>
          <t>Duplicado probable</t>
        </is>
      </c>
      <c r="T4191" s="3">
        <f>IF(COUNTA(A4191:S4191)&lt;19,"REVISAR","OK")</f>
        <v>0</v>
      </c>
      <c r="U4191" s="3">
        <f>IF(ISNUMBER(B4191),"OK","REVISAR")</f>
        <v>0</v>
      </c>
      <c r="V4191" s="3">
        <f>IF(AND(ISNUMBER(K4191),K4191&gt;0,K4191&lt;50),"OK","REVISAR")</f>
        <v>0</v>
      </c>
      <c r="W4191" s="3">
        <f>IF(AND(ISNUMBER(L4191),L4191&gt;0,L4191&lt;1000000),"OK","REVISAR")</f>
        <v>0</v>
      </c>
      <c r="X4191" s="3">
        <f>IF(AND(ISNUMBER(K4191),ISNUMBER(L4191),ISNUMBER(M4191),ISNUMBER(N4191)),IF(ABS(N4191-(K4191*L4191*(1-M4191/100)))&gt;1,"REVISAR","OK"),"REVISAR")</f>
        <v>0</v>
      </c>
      <c r="Y4191" s="3">
        <f>IF(AND(ISNUMBER(SEARCH("@",E4191)),ISNUMBER(SEARCH(".",E4191))),"OK","REVISAR")</f>
        <v>0</v>
      </c>
      <c r="Z4191" s="3">
        <f>IF(COUNTIF($A$2:$A$5001,A4191)&gt;1,"REVISAR","OK")</f>
        <v>0</v>
      </c>
    </row>
    <row r="4192">
      <c r="A4192" s="3">
        <v>4191</v>
      </c>
      <c r="B4192" s="4">
        <v>45370</v>
      </c>
      <c r="C4192" s="3" t="inlineStr">
        <is>
          <t>Carlos López</t>
        </is>
      </c>
      <c r="D4192" s="3" t="inlineStr">
        <is>
          <t>37584819</t>
        </is>
      </c>
      <c r="E4192" s="3" t="inlineStr">
        <is>
          <t>cliente398@yahoo.com</t>
        </is>
      </c>
      <c r="G4192" s="3" t="inlineStr">
        <is>
          <t>san antonio de areco</t>
        </is>
      </c>
      <c r="H4192" s="3" t="inlineStr">
        <is>
          <t>Córdoba</t>
        </is>
      </c>
      <c r="J4192" s="3" t="inlineStr">
        <is>
          <t>Computación</t>
        </is>
      </c>
      <c r="K4192" s="3">
        <v>7</v>
      </c>
      <c r="L4192" s="5">
        <v>90683.75999999999</v>
      </c>
      <c r="M4192" s="3">
        <v>25</v>
      </c>
      <c r="N4192" s="5">
        <v>476089.74</v>
      </c>
      <c r="O4192" s="3" t="inlineStr">
        <is>
          <t>efectivo</t>
        </is>
      </c>
      <c r="P4192" s="3" t="inlineStr">
        <is>
          <t>Sofía</t>
        </is>
      </c>
      <c r="Q4192" s="3" t="inlineStr">
        <is>
          <t>Sucursal Norte</t>
        </is>
      </c>
      <c r="S4192" s="3" t="inlineStr">
        <is>
          <t>OK</t>
        </is>
      </c>
      <c r="T4192" s="3">
        <f>IF(COUNTA(A4192:S4192)&lt;19,"REVISAR","OK")</f>
        <v>0</v>
      </c>
      <c r="U4192" s="3">
        <f>IF(ISNUMBER(B4192),"OK","REVISAR")</f>
        <v>0</v>
      </c>
      <c r="V4192" s="3">
        <f>IF(AND(ISNUMBER(K4192),K4192&gt;0,K4192&lt;50),"OK","REVISAR")</f>
        <v>0</v>
      </c>
      <c r="W4192" s="3">
        <f>IF(AND(ISNUMBER(L4192),L4192&gt;0,L4192&lt;1000000),"OK","REVISAR")</f>
        <v>0</v>
      </c>
      <c r="X4192" s="3">
        <f>IF(AND(ISNUMBER(K4192),ISNUMBER(L4192),ISNUMBER(M4192),ISNUMBER(N4192)),IF(ABS(N4192-(K4192*L4192*(1-M4192/100)))&gt;1,"REVISAR","OK"),"REVISAR")</f>
        <v>0</v>
      </c>
      <c r="Y4192" s="3">
        <f>IF(AND(ISNUMBER(SEARCH("@",E4192)),ISNUMBER(SEARCH(".",E4192))),"OK","REVISAR")</f>
        <v>0</v>
      </c>
      <c r="Z4192" s="3">
        <f>IF(COUNTIF($A$2:$A$5001,A4192)&gt;1,"REVISAR","OK")</f>
        <v>0</v>
      </c>
    </row>
    <row r="4193">
      <c r="A4193" s="3">
        <v>4192</v>
      </c>
      <c r="B4193" s="4">
        <v>45400</v>
      </c>
      <c r="C4193" s="3" t="inlineStr">
        <is>
          <t>Sofía García</t>
        </is>
      </c>
      <c r="D4193" s="3" t="inlineStr">
        <is>
          <t>37060296</t>
        </is>
      </c>
      <c r="E4193" s="3" t="inlineStr">
        <is>
          <t>@gmail.com</t>
        </is>
      </c>
      <c r="F4193" s="3" t="inlineStr">
        <is>
          <t>+54 9 2326 406436</t>
        </is>
      </c>
      <c r="G4193" s="3" t="inlineStr">
        <is>
          <t>Buenos Aires</t>
        </is>
      </c>
      <c r="H4193" s="3" t="inlineStr">
        <is>
          <t>Bs.As</t>
        </is>
      </c>
      <c r="I4193" s="3" t="inlineStr">
        <is>
          <t>Mouse gamer</t>
        </is>
      </c>
      <c r="J4193" s="3" t="inlineStr">
        <is>
          <t>Tecnología</t>
        </is>
      </c>
      <c r="K4193" s="3">
        <v>2</v>
      </c>
      <c r="L4193" s="5">
        <v>159338.26</v>
      </c>
      <c r="M4193" s="3">
        <v>0</v>
      </c>
      <c r="N4193" s="5">
        <v>318676.52</v>
      </c>
      <c r="O4193" s="3" t="inlineStr">
        <is>
          <t>transf</t>
        </is>
      </c>
      <c r="P4193" s="3" t="inlineStr">
        <is>
          <t>Lucas</t>
        </is>
      </c>
      <c r="Q4193" s="3" t="inlineStr">
        <is>
          <t>Online</t>
        </is>
      </c>
      <c r="R4193" s="3" t="inlineStr">
        <is>
          <t>entregado</t>
        </is>
      </c>
      <c r="S4193" s="3" t="inlineStr">
        <is>
          <t>Duplicado probable</t>
        </is>
      </c>
      <c r="T4193" s="3">
        <f>IF(COUNTA(A4193:S4193)&lt;19,"REVISAR","OK")</f>
        <v>0</v>
      </c>
      <c r="U4193" s="3">
        <f>IF(ISNUMBER(B4193),"OK","REVISAR")</f>
        <v>0</v>
      </c>
      <c r="V4193" s="3">
        <f>IF(AND(ISNUMBER(K4193),K4193&gt;0,K4193&lt;50),"OK","REVISAR")</f>
        <v>0</v>
      </c>
      <c r="W4193" s="3">
        <f>IF(AND(ISNUMBER(L4193),L4193&gt;0,L4193&lt;1000000),"OK","REVISAR")</f>
        <v>0</v>
      </c>
      <c r="X4193" s="3">
        <f>IF(AND(ISNUMBER(K4193),ISNUMBER(L4193),ISNUMBER(M4193),ISNUMBER(N4193)),IF(ABS(N4193-(K4193*L4193*(1-M4193/100)))&gt;1,"REVISAR","OK"),"REVISAR")</f>
        <v>0</v>
      </c>
      <c r="Y4193" s="3">
        <f>IF(AND(ISNUMBER(SEARCH("@",E4193)),ISNUMBER(SEARCH(".",E4193))),"OK","REVISAR")</f>
        <v>0</v>
      </c>
      <c r="Z4193" s="3">
        <f>IF(COUNTIF($A$2:$A$5001,A4193)&gt;1,"REVISAR","OK")</f>
        <v>0</v>
      </c>
    </row>
    <row r="4194">
      <c r="A4194" s="3">
        <v>4193</v>
      </c>
      <c r="B4194" s="4">
        <v>45341</v>
      </c>
      <c r="D4194" s="3" t="inlineStr">
        <is>
          <t>21561679</t>
        </is>
      </c>
      <c r="E4194" s="3" t="inlineStr">
        <is>
          <t>cliente504@gmail.com</t>
        </is>
      </c>
      <c r="F4194" s="3" t="inlineStr">
        <is>
          <t>+54 9 2326 802221</t>
        </is>
      </c>
      <c r="H4194" s="3" t="inlineStr">
        <is>
          <t>Mendoza</t>
        </is>
      </c>
      <c r="I4194" s="3" t="inlineStr">
        <is>
          <t>Monitor 24</t>
        </is>
      </c>
      <c r="J4194" s="3" t="inlineStr">
        <is>
          <t>Periféricos</t>
        </is>
      </c>
      <c r="K4194" s="3">
        <v>8</v>
      </c>
      <c r="L4194" s="5">
        <v>130201.11</v>
      </c>
      <c r="M4194" s="3">
        <v>20</v>
      </c>
      <c r="N4194" s="5">
        <v>833287.1</v>
      </c>
      <c r="O4194" s="3" t="inlineStr">
        <is>
          <t>Mercado Pago</t>
        </is>
      </c>
      <c r="P4194" s="3" t="inlineStr">
        <is>
          <t>Benjamín</t>
        </is>
      </c>
      <c r="Q4194" s="3" t="inlineStr">
        <is>
          <t>Norte</t>
        </is>
      </c>
      <c r="R4194" s="3" t="inlineStr">
        <is>
          <t>pendiente</t>
        </is>
      </c>
      <c r="S4194" s="3" t="inlineStr">
        <is>
          <t>sin observaciones</t>
        </is>
      </c>
      <c r="T4194" s="3">
        <f>IF(COUNTA(A4194:S4194)&lt;19,"REVISAR","OK")</f>
        <v>0</v>
      </c>
      <c r="U4194" s="3">
        <f>IF(ISNUMBER(B4194),"OK","REVISAR")</f>
        <v>0</v>
      </c>
      <c r="V4194" s="3">
        <f>IF(AND(ISNUMBER(K4194),K4194&gt;0,K4194&lt;50),"OK","REVISAR")</f>
        <v>0</v>
      </c>
      <c r="W4194" s="3">
        <f>IF(AND(ISNUMBER(L4194),L4194&gt;0,L4194&lt;1000000),"OK","REVISAR")</f>
        <v>0</v>
      </c>
      <c r="X4194" s="3">
        <f>IF(AND(ISNUMBER(K4194),ISNUMBER(L4194),ISNUMBER(M4194),ISNUMBER(N4194)),IF(ABS(N4194-(K4194*L4194*(1-M4194/100)))&gt;1,"REVISAR","OK"),"REVISAR")</f>
        <v>0</v>
      </c>
      <c r="Y4194" s="3">
        <f>IF(AND(ISNUMBER(SEARCH("@",E4194)),ISNUMBER(SEARCH(".",E4194))),"OK","REVISAR")</f>
        <v>0</v>
      </c>
      <c r="Z4194" s="3">
        <f>IF(COUNTIF($A$2:$A$5001,A4194)&gt;1,"REVISAR","OK")</f>
        <v>0</v>
      </c>
    </row>
    <row r="4195">
      <c r="A4195" s="3">
        <v>4194</v>
      </c>
      <c r="B4195" s="4">
        <v>45666</v>
      </c>
      <c r="C4195" s="3" t="inlineStr">
        <is>
          <t>Ana Martínez</t>
        </is>
      </c>
      <c r="D4195" s="3" t="inlineStr">
        <is>
          <t>22165874</t>
        </is>
      </c>
      <c r="E4195" s="3" t="inlineStr">
        <is>
          <t>cliente611@</t>
        </is>
      </c>
      <c r="G4195" s="3" t="inlineStr">
        <is>
          <t>Córdoba</t>
        </is>
      </c>
      <c r="H4195" s="3" t="inlineStr">
        <is>
          <t>Cordoba</t>
        </is>
      </c>
      <c r="I4195" s="3" t="inlineStr">
        <is>
          <t>Parlante portátil</t>
        </is>
      </c>
      <c r="K4195" s="3">
        <v>1</v>
      </c>
      <c r="L4195" s="5">
        <v>177639.3</v>
      </c>
      <c r="M4195" s="3">
        <v>5</v>
      </c>
      <c r="N4195" s="5">
        <v>168757.33</v>
      </c>
      <c r="O4195" s="3" t="inlineStr">
        <is>
          <t>transf</t>
        </is>
      </c>
      <c r="S4195" s="3" t="inlineStr">
        <is>
          <t>Dirección incompleta</t>
        </is>
      </c>
      <c r="T4195" s="3">
        <f>IF(COUNTA(A4195:S4195)&lt;19,"REVISAR","OK")</f>
        <v>0</v>
      </c>
      <c r="U4195" s="3">
        <f>IF(ISNUMBER(B4195),"OK","REVISAR")</f>
        <v>0</v>
      </c>
      <c r="V4195" s="3">
        <f>IF(AND(ISNUMBER(K4195),K4195&gt;0,K4195&lt;50),"OK","REVISAR")</f>
        <v>0</v>
      </c>
      <c r="W4195" s="3">
        <f>IF(AND(ISNUMBER(L4195),L4195&gt;0,L4195&lt;1000000),"OK","REVISAR")</f>
        <v>0</v>
      </c>
      <c r="X4195" s="3">
        <f>IF(AND(ISNUMBER(K4195),ISNUMBER(L4195),ISNUMBER(M4195),ISNUMBER(N4195)),IF(ABS(N4195-(K4195*L4195*(1-M4195/100)))&gt;1,"REVISAR","OK"),"REVISAR")</f>
        <v>0</v>
      </c>
      <c r="Y4195" s="3">
        <f>IF(AND(ISNUMBER(SEARCH("@",E4195)),ISNUMBER(SEARCH(".",E4195))),"OK","REVISAR")</f>
        <v>0</v>
      </c>
      <c r="Z4195" s="3">
        <f>IF(COUNTIF($A$2:$A$5001,A4195)&gt;1,"REVISAR","OK")</f>
        <v>0</v>
      </c>
    </row>
    <row r="4196">
      <c r="A4196" s="3">
        <v>4195</v>
      </c>
      <c r="B4196" s="4">
        <v>45402</v>
      </c>
      <c r="D4196" s="3" t="inlineStr">
        <is>
          <t>35873506</t>
        </is>
      </c>
      <c r="E4196" s="3" t="inlineStr">
        <is>
          <t>cliente814@gmai.com</t>
        </is>
      </c>
      <c r="F4196" s="3" t="inlineStr">
        <is>
          <t>+54 9 2326 629206</t>
        </is>
      </c>
      <c r="G4196" s="3" t="inlineStr">
        <is>
          <t>La Plata</t>
        </is>
      </c>
      <c r="H4196" s="3" t="inlineStr">
        <is>
          <t>Bs.As</t>
        </is>
      </c>
      <c r="I4196" s="3" t="inlineStr">
        <is>
          <t>Disco SSD 480GB</t>
        </is>
      </c>
      <c r="J4196" s="3" t="inlineStr">
        <is>
          <t>Tecnologia</t>
        </is>
      </c>
      <c r="K4196" s="3">
        <v>8</v>
      </c>
      <c r="L4196" s="5">
        <v>19957.53</v>
      </c>
      <c r="M4196" s="3">
        <v>15</v>
      </c>
      <c r="N4196" s="5">
        <v>135711.2</v>
      </c>
      <c r="O4196" s="3" t="inlineStr">
        <is>
          <t>Tarjeta Crédito</t>
        </is>
      </c>
      <c r="P4196" s="3" t="inlineStr">
        <is>
          <t>Isaías</t>
        </is>
      </c>
      <c r="Q4196" s="3" t="inlineStr">
        <is>
          <t>Local 1</t>
        </is>
      </c>
      <c r="R4196" s="3" t="inlineStr">
        <is>
          <t>Cancelado</t>
        </is>
      </c>
      <c r="S4196" s="3" t="inlineStr">
        <is>
          <t>Duplicado probable</t>
        </is>
      </c>
      <c r="T4196" s="3">
        <f>IF(COUNTA(A4196:S4196)&lt;19,"REVISAR","OK")</f>
        <v>0</v>
      </c>
      <c r="U4196" s="3">
        <f>IF(ISNUMBER(B4196),"OK","REVISAR")</f>
        <v>0</v>
      </c>
      <c r="V4196" s="3">
        <f>IF(AND(ISNUMBER(K4196),K4196&gt;0,K4196&lt;50),"OK","REVISAR")</f>
        <v>0</v>
      </c>
      <c r="W4196" s="3">
        <f>IF(AND(ISNUMBER(L4196),L4196&gt;0,L4196&lt;1000000),"OK","REVISAR")</f>
        <v>0</v>
      </c>
      <c r="X4196" s="3">
        <f>IF(AND(ISNUMBER(K4196),ISNUMBER(L4196),ISNUMBER(M4196),ISNUMBER(N4196)),IF(ABS(N4196-(K4196*L4196*(1-M4196/100)))&gt;1,"REVISAR","OK"),"REVISAR")</f>
        <v>0</v>
      </c>
      <c r="Y4196" s="3">
        <f>IF(AND(ISNUMBER(SEARCH("@",E4196)),ISNUMBER(SEARCH(".",E4196))),"OK","REVISAR")</f>
        <v>0</v>
      </c>
      <c r="Z4196" s="3">
        <f>IF(COUNTIF($A$2:$A$5001,A4196)&gt;1,"REVISAR","OK")</f>
        <v>0</v>
      </c>
    </row>
    <row r="4197">
      <c r="A4197" s="3">
        <v>4196</v>
      </c>
      <c r="B4197" s="4">
        <v>45351</v>
      </c>
      <c r="C4197" s="3" t="inlineStr">
        <is>
          <t>Ana Martínez</t>
        </is>
      </c>
      <c r="D4197" s="3" t="inlineStr">
        <is>
          <t>43236119</t>
        </is>
      </c>
      <c r="E4197" s="3" t="inlineStr">
        <is>
          <t>cliente389@yahoo.com</t>
        </is>
      </c>
      <c r="F4197" s="3" t="inlineStr">
        <is>
          <t>+54 9 2326 626321</t>
        </is>
      </c>
      <c r="G4197" s="3" t="inlineStr">
        <is>
          <t>Rosario</t>
        </is>
      </c>
      <c r="H4197" s="3" t="inlineStr">
        <is>
          <t>buenos aires</t>
        </is>
      </c>
      <c r="I4197" s="3" t="inlineStr">
        <is>
          <t>Teclado mecánico</t>
        </is>
      </c>
      <c r="J4197" s="3" t="inlineStr">
        <is>
          <t>Hogar</t>
        </is>
      </c>
      <c r="K4197" s="3">
        <v>6</v>
      </c>
      <c r="L4197" s="5">
        <v>9999999</v>
      </c>
      <c r="M4197" s="3">
        <v>20</v>
      </c>
      <c r="N4197" s="5">
        <v>47999995.2</v>
      </c>
      <c r="O4197" s="3" t="inlineStr">
        <is>
          <t>Tarjeta Crédito</t>
        </is>
      </c>
      <c r="P4197" s="3" t="inlineStr">
        <is>
          <t>Paul</t>
        </is>
      </c>
      <c r="Q4197" s="3" t="inlineStr">
        <is>
          <t>Online</t>
        </is>
      </c>
      <c r="R4197" s="3" t="inlineStr">
        <is>
          <t>No aplica</t>
        </is>
      </c>
      <c r="T4197" s="3">
        <f>IF(COUNTA(A4197:S4197)&lt;19,"REVISAR","OK")</f>
        <v>0</v>
      </c>
      <c r="U4197" s="3">
        <f>IF(ISNUMBER(B4197),"OK","REVISAR")</f>
        <v>0</v>
      </c>
      <c r="V4197" s="3">
        <f>IF(AND(ISNUMBER(K4197),K4197&gt;0,K4197&lt;50),"OK","REVISAR")</f>
        <v>0</v>
      </c>
      <c r="W4197" s="3">
        <f>IF(AND(ISNUMBER(L4197),L4197&gt;0,L4197&lt;1000000),"OK","REVISAR")</f>
        <v>0</v>
      </c>
      <c r="X4197" s="3">
        <f>IF(AND(ISNUMBER(K4197),ISNUMBER(L4197),ISNUMBER(M4197),ISNUMBER(N4197)),IF(ABS(N4197-(K4197*L4197*(1-M4197/100)))&gt;1,"REVISAR","OK"),"REVISAR")</f>
        <v>0</v>
      </c>
      <c r="Y4197" s="3">
        <f>IF(AND(ISNUMBER(SEARCH("@",E4197)),ISNUMBER(SEARCH(".",E4197))),"OK","REVISAR")</f>
        <v>0</v>
      </c>
      <c r="Z4197" s="3">
        <f>IF(COUNTIF($A$2:$A$5001,A4197)&gt;1,"REVISAR","OK")</f>
        <v>0</v>
      </c>
    </row>
    <row r="4198">
      <c r="A4198" s="3">
        <v>4197</v>
      </c>
      <c r="B4198" s="4">
        <v>45573</v>
      </c>
      <c r="C4198" s="3" t="inlineStr">
        <is>
          <t>Carlos López</t>
        </is>
      </c>
      <c r="D4198" s="3" t="inlineStr">
        <is>
          <t>37115568</t>
        </is>
      </c>
      <c r="E4198" s="3" t="inlineStr">
        <is>
          <t>cliente679@gmai.com</t>
        </is>
      </c>
      <c r="F4198" s="3" t="inlineStr">
        <is>
          <t>+54 9 2326 367717</t>
        </is>
      </c>
      <c r="G4198" s="3" t="inlineStr">
        <is>
          <t>Cordoba</t>
        </is>
      </c>
      <c r="H4198" s="3" t="inlineStr">
        <is>
          <t>Córdoba</t>
        </is>
      </c>
      <c r="I4198" s="3" t="inlineStr">
        <is>
          <t>Memoria RAM 8GB</t>
        </is>
      </c>
      <c r="J4198" s="3" t="inlineStr">
        <is>
          <t>Periféricos</t>
        </is>
      </c>
      <c r="L4198" s="5">
        <v>64744.85</v>
      </c>
      <c r="O4198" s="3" t="inlineStr">
        <is>
          <t>Tarjeta Crédito</t>
        </is>
      </c>
      <c r="P4198" s="3" t="inlineStr">
        <is>
          <t>Benjamín</t>
        </is>
      </c>
      <c r="Q4198" s="3" t="inlineStr">
        <is>
          <t>Sucursal Norte</t>
        </is>
      </c>
      <c r="R4198" s="3" t="inlineStr">
        <is>
          <t>Pendiente</t>
        </is>
      </c>
      <c r="S4198" s="3" t="inlineStr">
        <is>
          <t>Producto sin stock</t>
        </is>
      </c>
      <c r="T4198" s="3">
        <f>IF(COUNTA(A4198:S4198)&lt;19,"REVISAR","OK")</f>
        <v>0</v>
      </c>
      <c r="U4198" s="3">
        <f>IF(ISNUMBER(B4198),"OK","REVISAR")</f>
        <v>0</v>
      </c>
      <c r="V4198" s="3">
        <f>IF(AND(ISNUMBER(K4198),K4198&gt;0,K4198&lt;50),"OK","REVISAR")</f>
        <v>0</v>
      </c>
      <c r="W4198" s="3">
        <f>IF(AND(ISNUMBER(L4198),L4198&gt;0,L4198&lt;1000000),"OK","REVISAR")</f>
        <v>0</v>
      </c>
      <c r="X4198" s="3">
        <f>IF(AND(ISNUMBER(K4198),ISNUMBER(L4198),ISNUMBER(M4198),ISNUMBER(N4198)),IF(ABS(N4198-(K4198*L4198*(1-M4198/100)))&gt;1,"REVISAR","OK"),"REVISAR")</f>
        <v>0</v>
      </c>
      <c r="Y4198" s="3">
        <f>IF(AND(ISNUMBER(SEARCH("@",E4198)),ISNUMBER(SEARCH(".",E4198))),"OK","REVISAR")</f>
        <v>0</v>
      </c>
      <c r="Z4198" s="3">
        <f>IF(COUNTIF($A$2:$A$5001,A4198)&gt;1,"REVISAR","OK")</f>
        <v>0</v>
      </c>
    </row>
    <row r="4199">
      <c r="A4199" s="3">
        <v>4198</v>
      </c>
      <c r="B4199" s="4">
        <v>45566</v>
      </c>
      <c r="C4199" s="3" t="inlineStr">
        <is>
          <t>Cliente Sin Nombre</t>
        </is>
      </c>
      <c r="D4199" s="3" t="inlineStr">
        <is>
          <t>38300238</t>
        </is>
      </c>
      <c r="E4199" s="3" t="inlineStr">
        <is>
          <t>cliente69@</t>
        </is>
      </c>
      <c r="F4199" s="3" t="inlineStr">
        <is>
          <t>+54 9 2326 218842</t>
        </is>
      </c>
      <c r="G4199" s="3" t="inlineStr">
        <is>
          <t>Cordoba</t>
        </is>
      </c>
      <c r="I4199" s="3" t="inlineStr">
        <is>
          <t>Monitor 24</t>
        </is>
      </c>
      <c r="J4199" s="3" t="inlineStr">
        <is>
          <t>Audio</t>
        </is>
      </c>
      <c r="K4199" s="3">
        <v>3</v>
      </c>
      <c r="L4199" s="5">
        <v>99601.55</v>
      </c>
      <c r="M4199" s="3">
        <v>15</v>
      </c>
      <c r="N4199" s="5">
        <v>253983.95</v>
      </c>
      <c r="P4199" s="3" t="inlineStr">
        <is>
          <t>Admin</t>
        </is>
      </c>
      <c r="Q4199" s="3" t="inlineStr">
        <is>
          <t>Norte</t>
        </is>
      </c>
      <c r="R4199" s="3" t="inlineStr">
        <is>
          <t>Cancelado</t>
        </is>
      </c>
      <c r="S4199" s="3" t="inlineStr">
        <is>
          <t>sin observaciones</t>
        </is>
      </c>
      <c r="T4199" s="3">
        <f>IF(COUNTA(A4199:S4199)&lt;19,"REVISAR","OK")</f>
        <v>0</v>
      </c>
      <c r="U4199" s="3">
        <f>IF(ISNUMBER(B4199),"OK","REVISAR")</f>
        <v>0</v>
      </c>
      <c r="V4199" s="3">
        <f>IF(AND(ISNUMBER(K4199),K4199&gt;0,K4199&lt;50),"OK","REVISAR")</f>
        <v>0</v>
      </c>
      <c r="W4199" s="3">
        <f>IF(AND(ISNUMBER(L4199),L4199&gt;0,L4199&lt;1000000),"OK","REVISAR")</f>
        <v>0</v>
      </c>
      <c r="X4199" s="3">
        <f>IF(AND(ISNUMBER(K4199),ISNUMBER(L4199),ISNUMBER(M4199),ISNUMBER(N4199)),IF(ABS(N4199-(K4199*L4199*(1-M4199/100)))&gt;1,"REVISAR","OK"),"REVISAR")</f>
        <v>0</v>
      </c>
      <c r="Y4199" s="3">
        <f>IF(AND(ISNUMBER(SEARCH("@",E4199)),ISNUMBER(SEARCH(".",E4199))),"OK","REVISAR")</f>
        <v>0</v>
      </c>
      <c r="Z4199" s="3">
        <f>IF(COUNTIF($A$2:$A$5001,A4199)&gt;1,"REVISAR","OK")</f>
        <v>0</v>
      </c>
    </row>
    <row r="4200">
      <c r="A4200" s="3">
        <v>4199</v>
      </c>
      <c r="B4200" s="4">
        <v>45566</v>
      </c>
      <c r="D4200" s="3" t="inlineStr">
        <is>
          <t>45648546</t>
        </is>
      </c>
      <c r="E4200" s="3" t="inlineStr">
        <is>
          <t>cliente382@hotmail.com</t>
        </is>
      </c>
      <c r="F4200" s="3" t="inlineStr">
        <is>
          <t>+54 9 2326 734702</t>
        </is>
      </c>
      <c r="G4200" s="3" t="inlineStr">
        <is>
          <t>Mendoza</t>
        </is>
      </c>
      <c r="H4200" s="3" t="inlineStr">
        <is>
          <t>Cordoba</t>
        </is>
      </c>
      <c r="J4200" s="3" t="inlineStr">
        <is>
          <t>Accesorios</t>
        </is>
      </c>
      <c r="K4200" s="3">
        <v>8</v>
      </c>
      <c r="L4200" s="5">
        <v>163573.79</v>
      </c>
      <c r="M4200" s="3">
        <v>0</v>
      </c>
      <c r="N4200" s="5">
        <v>1308590.32</v>
      </c>
      <c r="O4200" s="3" t="inlineStr">
        <is>
          <t>tarjeta credito</t>
        </is>
      </c>
      <c r="P4200" s="3" t="inlineStr">
        <is>
          <t>Lucas</t>
        </is>
      </c>
      <c r="R4200" s="3" t="inlineStr">
        <is>
          <t>Pendiente</t>
        </is>
      </c>
      <c r="T4200" s="3">
        <f>IF(COUNTA(A4200:S4200)&lt;19,"REVISAR","OK")</f>
        <v>0</v>
      </c>
      <c r="U4200" s="3">
        <f>IF(ISNUMBER(B4200),"OK","REVISAR")</f>
        <v>0</v>
      </c>
      <c r="V4200" s="3">
        <f>IF(AND(ISNUMBER(K4200),K4200&gt;0,K4200&lt;50),"OK","REVISAR")</f>
        <v>0</v>
      </c>
      <c r="W4200" s="3">
        <f>IF(AND(ISNUMBER(L4200),L4200&gt;0,L4200&lt;1000000),"OK","REVISAR")</f>
        <v>0</v>
      </c>
      <c r="X4200" s="3">
        <f>IF(AND(ISNUMBER(K4200),ISNUMBER(L4200),ISNUMBER(M4200),ISNUMBER(N4200)),IF(ABS(N4200-(K4200*L4200*(1-M4200/100)))&gt;1,"REVISAR","OK"),"REVISAR")</f>
        <v>0</v>
      </c>
      <c r="Y4200" s="3">
        <f>IF(AND(ISNUMBER(SEARCH("@",E4200)),ISNUMBER(SEARCH(".",E4200))),"OK","REVISAR")</f>
        <v>0</v>
      </c>
      <c r="Z4200" s="3">
        <f>IF(COUNTIF($A$2:$A$5001,A4200)&gt;1,"REVISAR","OK")</f>
        <v>0</v>
      </c>
    </row>
    <row r="4201">
      <c r="A4201" s="3">
        <v>4200</v>
      </c>
      <c r="B4201" s="4">
        <v>45372</v>
      </c>
      <c r="C4201" s="3" t="inlineStr">
        <is>
          <t>Camila Torres</t>
        </is>
      </c>
      <c r="D4201" s="3" t="inlineStr">
        <is>
          <t>43359911</t>
        </is>
      </c>
      <c r="E4201" s="3" t="inlineStr">
        <is>
          <t>cliente411@yahoo.com</t>
        </is>
      </c>
      <c r="F4201" s="3" t="inlineStr">
        <is>
          <t>+54 9 2326 534749</t>
        </is>
      </c>
      <c r="G4201" s="3" t="inlineStr">
        <is>
          <t>Mar del Plata</t>
        </is>
      </c>
      <c r="H4201" s="3" t="inlineStr">
        <is>
          <t>Santa Fe</t>
        </is>
      </c>
      <c r="I4201" s="3" t="inlineStr">
        <is>
          <t>Notebook 15</t>
        </is>
      </c>
      <c r="K4201" s="3">
        <v>5</v>
      </c>
      <c r="L4201" s="5">
        <v>151732.65</v>
      </c>
      <c r="M4201" s="3">
        <v>0</v>
      </c>
      <c r="N4201" s="5">
        <v>758663.25</v>
      </c>
      <c r="O4201" s="3" t="inlineStr">
        <is>
          <t>Efectivo</t>
        </is>
      </c>
      <c r="Q4201" s="3" t="inlineStr">
        <is>
          <t>Centro</t>
        </is>
      </c>
      <c r="R4201" s="3" t="inlineStr">
        <is>
          <t>Entregado</t>
        </is>
      </c>
      <c r="S4201" s="3" t="inlineStr">
        <is>
          <t>Precio cargado manualmente</t>
        </is>
      </c>
      <c r="T4201" s="3">
        <f>IF(COUNTA(A4201:S4201)&lt;19,"REVISAR","OK")</f>
        <v>0</v>
      </c>
      <c r="U4201" s="3">
        <f>IF(ISNUMBER(B4201),"OK","REVISAR")</f>
        <v>0</v>
      </c>
      <c r="V4201" s="3">
        <f>IF(AND(ISNUMBER(K4201),K4201&gt;0,K4201&lt;50),"OK","REVISAR")</f>
        <v>0</v>
      </c>
      <c r="W4201" s="3">
        <f>IF(AND(ISNUMBER(L4201),L4201&gt;0,L4201&lt;1000000),"OK","REVISAR")</f>
        <v>0</v>
      </c>
      <c r="X4201" s="3">
        <f>IF(AND(ISNUMBER(K4201),ISNUMBER(L4201),ISNUMBER(M4201),ISNUMBER(N4201)),IF(ABS(N4201-(K4201*L4201*(1-M4201/100)))&gt;1,"REVISAR","OK"),"REVISAR")</f>
        <v>0</v>
      </c>
      <c r="Y4201" s="3">
        <f>IF(AND(ISNUMBER(SEARCH("@",E4201)),ISNUMBER(SEARCH(".",E4201))),"OK","REVISAR")</f>
        <v>0</v>
      </c>
      <c r="Z4201" s="3">
        <f>IF(COUNTIF($A$2:$A$5001,A4201)&gt;1,"REVISAR","OK")</f>
        <v>0</v>
      </c>
    </row>
    <row r="4202">
      <c r="A4202" s="3">
        <v>4201</v>
      </c>
      <c r="B4202" s="4">
        <v>45644</v>
      </c>
      <c r="C4202" s="3" t="inlineStr">
        <is>
          <t>Ana Martínez</t>
        </is>
      </c>
      <c r="D4202" s="3" t="inlineStr">
        <is>
          <t>27436685</t>
        </is>
      </c>
      <c r="E4202" s="3" t="inlineStr">
        <is>
          <t>cliente527@hotmail.com</t>
        </is>
      </c>
      <c r="F4202" s="3" t="inlineStr">
        <is>
          <t>+54 9 2326 187689</t>
        </is>
      </c>
      <c r="G4202" s="3" t="inlineStr">
        <is>
          <t>Mendoza</t>
        </is>
      </c>
      <c r="H4202" s="3" t="inlineStr">
        <is>
          <t>Santa Fe</t>
        </is>
      </c>
      <c r="I4202" s="3" t="inlineStr">
        <is>
          <t>Notebook 15</t>
        </is>
      </c>
      <c r="J4202" s="3" t="inlineStr">
        <is>
          <t>Tecnologia</t>
        </is>
      </c>
      <c r="K4202" s="3">
        <v>2</v>
      </c>
      <c r="L4202" s="5">
        <v>38621.73</v>
      </c>
      <c r="M4202" s="3">
        <v>5</v>
      </c>
      <c r="N4202" s="5">
        <v>73381.28999999999</v>
      </c>
      <c r="O4202" s="3" t="inlineStr">
        <is>
          <t>efectivo</t>
        </is>
      </c>
      <c r="P4202" s="3" t="inlineStr">
        <is>
          <t>Paul</t>
        </is>
      </c>
      <c r="Q4202" s="3" t="inlineStr">
        <is>
          <t>online</t>
        </is>
      </c>
      <c r="T4202" s="3">
        <f>IF(COUNTA(A4202:S4202)&lt;19,"REVISAR","OK")</f>
        <v>0</v>
      </c>
      <c r="U4202" s="3">
        <f>IF(ISNUMBER(B4202),"OK","REVISAR")</f>
        <v>0</v>
      </c>
      <c r="V4202" s="3">
        <f>IF(AND(ISNUMBER(K4202),K4202&gt;0,K4202&lt;50),"OK","REVISAR")</f>
        <v>0</v>
      </c>
      <c r="W4202" s="3">
        <f>IF(AND(ISNUMBER(L4202),L4202&gt;0,L4202&lt;1000000),"OK","REVISAR")</f>
        <v>0</v>
      </c>
      <c r="X4202" s="3">
        <f>IF(AND(ISNUMBER(K4202),ISNUMBER(L4202),ISNUMBER(M4202),ISNUMBER(N4202)),IF(ABS(N4202-(K4202*L4202*(1-M4202/100)))&gt;1,"REVISAR","OK"),"REVISAR")</f>
        <v>0</v>
      </c>
      <c r="Y4202" s="3">
        <f>IF(AND(ISNUMBER(SEARCH("@",E4202)),ISNUMBER(SEARCH(".",E4202))),"OK","REVISAR")</f>
        <v>0</v>
      </c>
      <c r="Z4202" s="3">
        <f>IF(COUNTIF($A$2:$A$5001,A4202)&gt;1,"REVISAR","OK")</f>
        <v>0</v>
      </c>
    </row>
    <row r="4203">
      <c r="A4203" s="3">
        <v>4202</v>
      </c>
      <c r="B4203" s="4">
        <v>45580</v>
      </c>
      <c r="C4203" s="3" t="inlineStr">
        <is>
          <t>Martín Fernández</t>
        </is>
      </c>
      <c r="D4203" s="3" t="inlineStr">
        <is>
          <t>20706653</t>
        </is>
      </c>
      <c r="E4203" s="3" t="inlineStr">
        <is>
          <t>cliente857@gmail.com</t>
        </is>
      </c>
      <c r="F4203" s="3" t="inlineStr">
        <is>
          <t>+54 9 2326 644750</t>
        </is>
      </c>
      <c r="G4203" s="3" t="inlineStr">
        <is>
          <t>Buenos Aires</t>
        </is>
      </c>
      <c r="H4203" s="3" t="inlineStr">
        <is>
          <t>Cordoba</t>
        </is>
      </c>
      <c r="I4203" s="3" t="inlineStr">
        <is>
          <t>Silla gamer</t>
        </is>
      </c>
      <c r="K4203" s="3">
        <v>6</v>
      </c>
      <c r="L4203" s="5">
        <v>47409</v>
      </c>
      <c r="M4203" s="3">
        <v>5</v>
      </c>
      <c r="N4203" s="5">
        <v>270231.3</v>
      </c>
      <c r="O4203" s="3" t="inlineStr">
        <is>
          <t>Mercado Pago</t>
        </is>
      </c>
      <c r="P4203" s="3" t="inlineStr">
        <is>
          <t>Benjamín</t>
        </is>
      </c>
      <c r="R4203" s="3" t="inlineStr">
        <is>
          <t>Entregado</t>
        </is>
      </c>
      <c r="S4203" s="3" t="inlineStr">
        <is>
          <t>Cliente reclama demora</t>
        </is>
      </c>
      <c r="T4203" s="3">
        <f>IF(COUNTA(A4203:S4203)&lt;19,"REVISAR","OK")</f>
        <v>0</v>
      </c>
      <c r="U4203" s="3">
        <f>IF(ISNUMBER(B4203),"OK","REVISAR")</f>
        <v>0</v>
      </c>
      <c r="V4203" s="3">
        <f>IF(AND(ISNUMBER(K4203),K4203&gt;0,K4203&lt;50),"OK","REVISAR")</f>
        <v>0</v>
      </c>
      <c r="W4203" s="3">
        <f>IF(AND(ISNUMBER(L4203),L4203&gt;0,L4203&lt;1000000),"OK","REVISAR")</f>
        <v>0</v>
      </c>
      <c r="X4203" s="3">
        <f>IF(AND(ISNUMBER(K4203),ISNUMBER(L4203),ISNUMBER(M4203),ISNUMBER(N4203)),IF(ABS(N4203-(K4203*L4203*(1-M4203/100)))&gt;1,"REVISAR","OK"),"REVISAR")</f>
        <v>0</v>
      </c>
      <c r="Y4203" s="3">
        <f>IF(AND(ISNUMBER(SEARCH("@",E4203)),ISNUMBER(SEARCH(".",E4203))),"OK","REVISAR")</f>
        <v>0</v>
      </c>
      <c r="Z4203" s="3">
        <f>IF(COUNTIF($A$2:$A$5001,A4203)&gt;1,"REVISAR","OK")</f>
        <v>0</v>
      </c>
    </row>
    <row r="4204">
      <c r="A4204" s="3">
        <v>4203</v>
      </c>
      <c r="B4204" s="4">
        <v>45600</v>
      </c>
      <c r="C4204" s="3" t="inlineStr">
        <is>
          <t>Carlos López</t>
        </is>
      </c>
      <c r="D4204" s="3" t="inlineStr">
        <is>
          <t>35016301</t>
        </is>
      </c>
      <c r="E4204" s="3" t="inlineStr">
        <is>
          <t>cliente841@gmai.com</t>
        </is>
      </c>
      <c r="F4204" s="3" t="inlineStr">
        <is>
          <t>+54 9 2326 436522</t>
        </is>
      </c>
      <c r="G4204" s="3" t="inlineStr">
        <is>
          <t>Bs As</t>
        </is>
      </c>
      <c r="H4204" s="3" t="inlineStr">
        <is>
          <t>Mendoza</t>
        </is>
      </c>
      <c r="I4204" s="3" t="inlineStr">
        <is>
          <t>Notebook 15</t>
        </is>
      </c>
      <c r="J4204" s="3" t="inlineStr">
        <is>
          <t>Tecnologia</t>
        </is>
      </c>
      <c r="K4204" s="3">
        <v>1</v>
      </c>
      <c r="L4204" s="5">
        <v>179341.16</v>
      </c>
      <c r="M4204" s="3">
        <v>0</v>
      </c>
      <c r="N4204" s="5">
        <v>179341.16</v>
      </c>
      <c r="O4204" s="3" t="inlineStr">
        <is>
          <t>transf</t>
        </is>
      </c>
      <c r="P4204" s="3" t="inlineStr">
        <is>
          <t>Benjamín</t>
        </is>
      </c>
      <c r="Q4204" s="3" t="inlineStr">
        <is>
          <t>Norte</t>
        </is>
      </c>
      <c r="R4204" s="3" t="inlineStr">
        <is>
          <t>En camino</t>
        </is>
      </c>
      <c r="T4204" s="3">
        <f>IF(COUNTA(A4204:S4204)&lt;19,"REVISAR","OK")</f>
        <v>0</v>
      </c>
      <c r="U4204" s="3">
        <f>IF(ISNUMBER(B4204),"OK","REVISAR")</f>
        <v>0</v>
      </c>
      <c r="V4204" s="3">
        <f>IF(AND(ISNUMBER(K4204),K4204&gt;0,K4204&lt;50),"OK","REVISAR")</f>
        <v>0</v>
      </c>
      <c r="W4204" s="3">
        <f>IF(AND(ISNUMBER(L4204),L4204&gt;0,L4204&lt;1000000),"OK","REVISAR")</f>
        <v>0</v>
      </c>
      <c r="X4204" s="3">
        <f>IF(AND(ISNUMBER(K4204),ISNUMBER(L4204),ISNUMBER(M4204),ISNUMBER(N4204)),IF(ABS(N4204-(K4204*L4204*(1-M4204/100)))&gt;1,"REVISAR","OK"),"REVISAR")</f>
        <v>0</v>
      </c>
      <c r="Y4204" s="3">
        <f>IF(AND(ISNUMBER(SEARCH("@",E4204)),ISNUMBER(SEARCH(".",E4204))),"OK","REVISAR")</f>
        <v>0</v>
      </c>
      <c r="Z4204" s="3">
        <f>IF(COUNTIF($A$2:$A$5001,A4204)&gt;1,"REVISAR","OK")</f>
        <v>0</v>
      </c>
    </row>
    <row r="4205">
      <c r="A4205" s="3">
        <v>4204</v>
      </c>
      <c r="B4205" s="4">
        <v>45302</v>
      </c>
      <c r="C4205" s="3" t="inlineStr">
        <is>
          <t>Cliente Sin Nombre</t>
        </is>
      </c>
      <c r="D4205" s="3" t="inlineStr">
        <is>
          <t>36166790</t>
        </is>
      </c>
      <c r="E4205" s="3" t="inlineStr">
        <is>
          <t>cliente269@hotmail.com</t>
        </is>
      </c>
      <c r="F4205" s="3" t="inlineStr">
        <is>
          <t>+54 9 2326 320719</t>
        </is>
      </c>
      <c r="G4205" s="3" t="inlineStr">
        <is>
          <t>La Plata</t>
        </is>
      </c>
      <c r="H4205" s="3" t="inlineStr">
        <is>
          <t>buenos aires</t>
        </is>
      </c>
      <c r="I4205" s="3" t="inlineStr">
        <is>
          <t>Cargador rápido</t>
        </is>
      </c>
      <c r="K4205" s="3">
        <v>1</v>
      </c>
      <c r="L4205" s="5">
        <v>23357.95</v>
      </c>
      <c r="M4205" s="3">
        <v>20</v>
      </c>
      <c r="N4205" s="5">
        <v>18686.36</v>
      </c>
      <c r="O4205" s="3" t="inlineStr">
        <is>
          <t>tarjeta credito</t>
        </is>
      </c>
      <c r="P4205" s="3" t="inlineStr">
        <is>
          <t>Admin</t>
        </is>
      </c>
      <c r="Q4205" s="3" t="inlineStr">
        <is>
          <t>Sucursal Norte</t>
        </is>
      </c>
      <c r="R4205" s="3" t="inlineStr">
        <is>
          <t>Cancelado</t>
        </is>
      </c>
      <c r="S4205" s="3" t="inlineStr">
        <is>
          <t>Dirección incompleta</t>
        </is>
      </c>
      <c r="T4205" s="3">
        <f>IF(COUNTA(A4205:S4205)&lt;19,"REVISAR","OK")</f>
        <v>0</v>
      </c>
      <c r="U4205" s="3">
        <f>IF(ISNUMBER(B4205),"OK","REVISAR")</f>
        <v>0</v>
      </c>
      <c r="V4205" s="3">
        <f>IF(AND(ISNUMBER(K4205),K4205&gt;0,K4205&lt;50),"OK","REVISAR")</f>
        <v>0</v>
      </c>
      <c r="W4205" s="3">
        <f>IF(AND(ISNUMBER(L4205),L4205&gt;0,L4205&lt;1000000),"OK","REVISAR")</f>
        <v>0</v>
      </c>
      <c r="X4205" s="3">
        <f>IF(AND(ISNUMBER(K4205),ISNUMBER(L4205),ISNUMBER(M4205),ISNUMBER(N4205)),IF(ABS(N4205-(K4205*L4205*(1-M4205/100)))&gt;1,"REVISAR","OK"),"REVISAR")</f>
        <v>0</v>
      </c>
      <c r="Y4205" s="3">
        <f>IF(AND(ISNUMBER(SEARCH("@",E4205)),ISNUMBER(SEARCH(".",E4205))),"OK","REVISAR")</f>
        <v>0</v>
      </c>
      <c r="Z4205" s="3">
        <f>IF(COUNTIF($A$2:$A$5001,A4205)&gt;1,"REVISAR","OK")</f>
        <v>0</v>
      </c>
    </row>
    <row r="4206">
      <c r="A4206" s="3">
        <v>4205</v>
      </c>
      <c r="B4206" s="4">
        <v>45755</v>
      </c>
      <c r="C4206" s="3" t="inlineStr">
        <is>
          <t>Ana Martínez</t>
        </is>
      </c>
      <c r="D4206" s="3" t="inlineStr">
        <is>
          <t>31278176</t>
        </is>
      </c>
      <c r="E4206" s="3" t="inlineStr">
        <is>
          <t>cliente459@sinmail</t>
        </is>
      </c>
      <c r="F4206" s="3" t="inlineStr">
        <is>
          <t>+54 9 2326 343183</t>
        </is>
      </c>
      <c r="G4206" s="3" t="inlineStr">
        <is>
          <t>Areco</t>
        </is>
      </c>
      <c r="H4206" s="3" t="inlineStr">
        <is>
          <t>Mendoza</t>
        </is>
      </c>
      <c r="I4206" s="3" t="inlineStr">
        <is>
          <t>Auriculares Bluetooth</t>
        </is>
      </c>
      <c r="J4206" s="3" t="inlineStr">
        <is>
          <t>Accesorios</t>
        </is>
      </c>
      <c r="K4206" s="3">
        <v>4</v>
      </c>
      <c r="L4206" s="5">
        <v>75906.83</v>
      </c>
      <c r="M4206" s="3">
        <v>0</v>
      </c>
      <c r="N4206" s="5">
        <v>303627.32</v>
      </c>
      <c r="O4206" s="3" t="inlineStr">
        <is>
          <t>Transferencia</t>
        </is>
      </c>
      <c r="P4206" s="3" t="inlineStr">
        <is>
          <t>Paul</t>
        </is>
      </c>
      <c r="Q4206" s="3" t="inlineStr">
        <is>
          <t>Sucursal Norte</t>
        </is>
      </c>
      <c r="R4206" s="3" t="inlineStr">
        <is>
          <t>Pendiente</t>
        </is>
      </c>
      <c r="S4206" s="3" t="inlineStr">
        <is>
          <t>Pago a confirmar</t>
        </is>
      </c>
      <c r="T4206" s="3">
        <f>IF(COUNTA(A4206:S4206)&lt;19,"REVISAR","OK")</f>
        <v>0</v>
      </c>
      <c r="U4206" s="3">
        <f>IF(ISNUMBER(B4206),"OK","REVISAR")</f>
        <v>0</v>
      </c>
      <c r="V4206" s="3">
        <f>IF(AND(ISNUMBER(K4206),K4206&gt;0,K4206&lt;50),"OK","REVISAR")</f>
        <v>0</v>
      </c>
      <c r="W4206" s="3">
        <f>IF(AND(ISNUMBER(L4206),L4206&gt;0,L4206&lt;1000000),"OK","REVISAR")</f>
        <v>0</v>
      </c>
      <c r="X4206" s="3">
        <f>IF(AND(ISNUMBER(K4206),ISNUMBER(L4206),ISNUMBER(M4206),ISNUMBER(N4206)),IF(ABS(N4206-(K4206*L4206*(1-M4206/100)))&gt;1,"REVISAR","OK"),"REVISAR")</f>
        <v>0</v>
      </c>
      <c r="Y4206" s="3">
        <f>IF(AND(ISNUMBER(SEARCH("@",E4206)),ISNUMBER(SEARCH(".",E4206))),"OK","REVISAR")</f>
        <v>0</v>
      </c>
      <c r="Z4206" s="3">
        <f>IF(COUNTIF($A$2:$A$5001,A4206)&gt;1,"REVISAR","OK")</f>
        <v>0</v>
      </c>
    </row>
    <row r="4207">
      <c r="A4207" s="3">
        <v>4206</v>
      </c>
      <c r="B4207" s="4" t="inlineStr">
        <is>
          <t>2024-13-40</t>
        </is>
      </c>
      <c r="C4207" s="3" t="inlineStr">
        <is>
          <t>Martín Fernández</t>
        </is>
      </c>
      <c r="D4207" s="3" t="inlineStr">
        <is>
          <t>45458406</t>
        </is>
      </c>
      <c r="E4207" s="3" t="inlineStr">
        <is>
          <t>cliente808@gmai.com</t>
        </is>
      </c>
      <c r="F4207" s="3" t="inlineStr">
        <is>
          <t>+54 9 2326 229641</t>
        </is>
      </c>
      <c r="G4207" s="3" t="inlineStr">
        <is>
          <t>Areco</t>
        </is>
      </c>
      <c r="H4207" s="3" t="inlineStr">
        <is>
          <t>Córdoba</t>
        </is>
      </c>
      <c r="I4207" s="3" t="inlineStr">
        <is>
          <t>Silla gamer</t>
        </is>
      </c>
      <c r="J4207" s="3" t="inlineStr">
        <is>
          <t>Audio</t>
        </is>
      </c>
      <c r="K4207" s="3">
        <v>7</v>
      </c>
      <c r="L4207" s="5">
        <v>74857.99000000001</v>
      </c>
      <c r="M4207" s="3">
        <v>5</v>
      </c>
      <c r="N4207" s="5">
        <v>497805.63</v>
      </c>
      <c r="P4207" s="3" t="inlineStr">
        <is>
          <t>admin</t>
        </is>
      </c>
      <c r="Q4207" s="3" t="inlineStr">
        <is>
          <t>Centro</t>
        </is>
      </c>
      <c r="R4207" s="3" t="inlineStr">
        <is>
          <t>En camino</t>
        </is>
      </c>
      <c r="S4207" s="3" t="inlineStr">
        <is>
          <t>Cliente reclama demora</t>
        </is>
      </c>
      <c r="T4207" s="3">
        <f>IF(COUNTA(A4207:S4207)&lt;19,"REVISAR","OK")</f>
        <v>0</v>
      </c>
      <c r="U4207" s="3">
        <f>IF(ISNUMBER(B4207),"OK","REVISAR")</f>
        <v>0</v>
      </c>
      <c r="V4207" s="3">
        <f>IF(AND(ISNUMBER(K4207),K4207&gt;0,K4207&lt;50),"OK","REVISAR")</f>
        <v>0</v>
      </c>
      <c r="W4207" s="3">
        <f>IF(AND(ISNUMBER(L4207),L4207&gt;0,L4207&lt;1000000),"OK","REVISAR")</f>
        <v>0</v>
      </c>
      <c r="X4207" s="3">
        <f>IF(AND(ISNUMBER(K4207),ISNUMBER(L4207),ISNUMBER(M4207),ISNUMBER(N4207)),IF(ABS(N4207-(K4207*L4207*(1-M4207/100)))&gt;1,"REVISAR","OK"),"REVISAR")</f>
        <v>0</v>
      </c>
      <c r="Y4207" s="3">
        <f>IF(AND(ISNUMBER(SEARCH("@",E4207)),ISNUMBER(SEARCH(".",E4207))),"OK","REVISAR")</f>
        <v>0</v>
      </c>
      <c r="Z4207" s="3">
        <f>IF(COUNTIF($A$2:$A$5001,A4207)&gt;1,"REVISAR","OK")</f>
        <v>0</v>
      </c>
    </row>
    <row r="4208">
      <c r="A4208" s="3">
        <v>4207</v>
      </c>
      <c r="B4208" s="4">
        <v>45736</v>
      </c>
      <c r="C4208" s="3" t="inlineStr">
        <is>
          <t>Camila Torres</t>
        </is>
      </c>
      <c r="D4208" s="3" t="inlineStr">
        <is>
          <t>35395071</t>
        </is>
      </c>
      <c r="E4208" s="3" t="inlineStr">
        <is>
          <t>cliente526@gmai.com</t>
        </is>
      </c>
      <c r="F4208" s="3" t="inlineStr">
        <is>
          <t>+54 9 2326 476128</t>
        </is>
      </c>
      <c r="G4208" s="3" t="inlineStr">
        <is>
          <t>San Antonio de Areco</t>
        </is>
      </c>
      <c r="H4208" s="3" t="inlineStr">
        <is>
          <t>Buenos Aires</t>
        </is>
      </c>
      <c r="I4208" s="3" t="inlineStr">
        <is>
          <t>Cargador rápido</t>
        </is>
      </c>
      <c r="K4208" s="3">
        <v>3</v>
      </c>
      <c r="L4208" s="5">
        <v>164293.59</v>
      </c>
      <c r="M4208" s="3">
        <v>5</v>
      </c>
      <c r="N4208" s="5">
        <v>468236.73</v>
      </c>
      <c r="O4208" s="3" t="inlineStr">
        <is>
          <t>tarjeta credito</t>
        </is>
      </c>
      <c r="P4208" s="3" t="inlineStr">
        <is>
          <t>Paul</t>
        </is>
      </c>
      <c r="Q4208" s="3" t="inlineStr">
        <is>
          <t>Centro</t>
        </is>
      </c>
      <c r="S4208" s="3" t="inlineStr">
        <is>
          <t>Cliente reclama demora</t>
        </is>
      </c>
      <c r="T4208" s="3">
        <f>IF(COUNTA(A4208:S4208)&lt;19,"REVISAR","OK")</f>
        <v>0</v>
      </c>
      <c r="U4208" s="3">
        <f>IF(ISNUMBER(B4208),"OK","REVISAR")</f>
        <v>0</v>
      </c>
      <c r="V4208" s="3">
        <f>IF(AND(ISNUMBER(K4208),K4208&gt;0,K4208&lt;50),"OK","REVISAR")</f>
        <v>0</v>
      </c>
      <c r="W4208" s="3">
        <f>IF(AND(ISNUMBER(L4208),L4208&gt;0,L4208&lt;1000000),"OK","REVISAR")</f>
        <v>0</v>
      </c>
      <c r="X4208" s="3">
        <f>IF(AND(ISNUMBER(K4208),ISNUMBER(L4208),ISNUMBER(M4208),ISNUMBER(N4208)),IF(ABS(N4208-(K4208*L4208*(1-M4208/100)))&gt;1,"REVISAR","OK"),"REVISAR")</f>
        <v>0</v>
      </c>
      <c r="Y4208" s="3">
        <f>IF(AND(ISNUMBER(SEARCH("@",E4208)),ISNUMBER(SEARCH(".",E4208))),"OK","REVISAR")</f>
        <v>0</v>
      </c>
      <c r="Z4208" s="3">
        <f>IF(COUNTIF($A$2:$A$5001,A4208)&gt;1,"REVISAR","OK")</f>
        <v>0</v>
      </c>
    </row>
    <row r="4209">
      <c r="A4209" s="3">
        <v>4208</v>
      </c>
      <c r="B4209" s="4">
        <v>45616</v>
      </c>
      <c r="C4209" s="3" t="inlineStr">
        <is>
          <t>María Gómez</t>
        </is>
      </c>
      <c r="D4209" s="3" t="inlineStr">
        <is>
          <t>33155956</t>
        </is>
      </c>
      <c r="E4209" s="3" t="inlineStr">
        <is>
          <t>cliente377@hotmial.com</t>
        </is>
      </c>
      <c r="F4209" s="3" t="inlineStr">
        <is>
          <t>+54 9 2326 953924</t>
        </is>
      </c>
      <c r="G4209" s="3" t="inlineStr">
        <is>
          <t>Rosario</t>
        </is>
      </c>
      <c r="H4209" s="3" t="inlineStr">
        <is>
          <t>Buenos Aires</t>
        </is>
      </c>
      <c r="I4209" s="3" t="inlineStr">
        <is>
          <t>Teclado mecánico</t>
        </is>
      </c>
      <c r="J4209" s="3" t="inlineStr">
        <is>
          <t>Tecnologia</t>
        </is>
      </c>
      <c r="K4209" s="3">
        <v>7</v>
      </c>
      <c r="L4209" s="5">
        <v>99115.73</v>
      </c>
      <c r="M4209" s="3">
        <v>15</v>
      </c>
      <c r="N4209" s="5">
        <v>589738.59</v>
      </c>
      <c r="O4209" s="3" t="inlineStr">
        <is>
          <t>Cheque</t>
        </is>
      </c>
      <c r="Q4209" s="3" t="inlineStr">
        <is>
          <t>Local 1</t>
        </is>
      </c>
      <c r="R4209" s="3" t="inlineStr">
        <is>
          <t>pendiente</t>
        </is>
      </c>
      <c r="S4209" s="3" t="inlineStr">
        <is>
          <t>Pago a confirmar</t>
        </is>
      </c>
      <c r="T4209" s="3">
        <f>IF(COUNTA(A4209:S4209)&lt;19,"REVISAR","OK")</f>
        <v>0</v>
      </c>
      <c r="U4209" s="3">
        <f>IF(ISNUMBER(B4209),"OK","REVISAR")</f>
        <v>0</v>
      </c>
      <c r="V4209" s="3">
        <f>IF(AND(ISNUMBER(K4209),K4209&gt;0,K4209&lt;50),"OK","REVISAR")</f>
        <v>0</v>
      </c>
      <c r="W4209" s="3">
        <f>IF(AND(ISNUMBER(L4209),L4209&gt;0,L4209&lt;1000000),"OK","REVISAR")</f>
        <v>0</v>
      </c>
      <c r="X4209" s="3">
        <f>IF(AND(ISNUMBER(K4209),ISNUMBER(L4209),ISNUMBER(M4209),ISNUMBER(N4209)),IF(ABS(N4209-(K4209*L4209*(1-M4209/100)))&gt;1,"REVISAR","OK"),"REVISAR")</f>
        <v>0</v>
      </c>
      <c r="Y4209" s="3">
        <f>IF(AND(ISNUMBER(SEARCH("@",E4209)),ISNUMBER(SEARCH(".",E4209))),"OK","REVISAR")</f>
        <v>0</v>
      </c>
      <c r="Z4209" s="3">
        <f>IF(COUNTIF($A$2:$A$5001,A4209)&gt;1,"REVISAR","OK")</f>
        <v>0</v>
      </c>
    </row>
    <row r="4210">
      <c r="A4210" s="3">
        <v>4209</v>
      </c>
      <c r="B4210" s="4">
        <v>45576</v>
      </c>
      <c r="C4210" s="3" t="inlineStr">
        <is>
          <t>Martín Fernández</t>
        </is>
      </c>
      <c r="D4210" s="3" t="inlineStr">
        <is>
          <t>26808161</t>
        </is>
      </c>
      <c r="E4210" s="3" t="inlineStr">
        <is>
          <t>cliente541@</t>
        </is>
      </c>
      <c r="F4210" s="3" t="inlineStr">
        <is>
          <t>+54 9 2326 787445</t>
        </is>
      </c>
      <c r="G4210" s="3" t="inlineStr">
        <is>
          <t>Mar del Plata</t>
        </is>
      </c>
      <c r="H4210" s="3" t="inlineStr">
        <is>
          <t>Mendoza</t>
        </is>
      </c>
      <c r="I4210" s="3" t="inlineStr">
        <is>
          <t>Producto desconocido</t>
        </is>
      </c>
      <c r="J4210" s="3" t="inlineStr">
        <is>
          <t>Periféricos</t>
        </is>
      </c>
      <c r="K4210" s="3">
        <v>1</v>
      </c>
      <c r="L4210" s="5">
        <v>162657.6</v>
      </c>
      <c r="M4210" s="3">
        <v>0</v>
      </c>
      <c r="N4210" s="5">
        <v>162657.6</v>
      </c>
      <c r="O4210" s="3" t="inlineStr">
        <is>
          <t>tarjeta credito</t>
        </is>
      </c>
      <c r="Q4210" s="3" t="inlineStr">
        <is>
          <t>Centro</t>
        </is>
      </c>
      <c r="R4210" s="3" t="inlineStr">
        <is>
          <t>En camino</t>
        </is>
      </c>
      <c r="T4210" s="3">
        <f>IF(COUNTA(A4210:S4210)&lt;19,"REVISAR","OK")</f>
        <v>0</v>
      </c>
      <c r="U4210" s="3">
        <f>IF(ISNUMBER(B4210),"OK","REVISAR")</f>
        <v>0</v>
      </c>
      <c r="V4210" s="3">
        <f>IF(AND(ISNUMBER(K4210),K4210&gt;0,K4210&lt;50),"OK","REVISAR")</f>
        <v>0</v>
      </c>
      <c r="W4210" s="3">
        <f>IF(AND(ISNUMBER(L4210),L4210&gt;0,L4210&lt;1000000),"OK","REVISAR")</f>
        <v>0</v>
      </c>
      <c r="X4210" s="3">
        <f>IF(AND(ISNUMBER(K4210),ISNUMBER(L4210),ISNUMBER(M4210),ISNUMBER(N4210)),IF(ABS(N4210-(K4210*L4210*(1-M4210/100)))&gt;1,"REVISAR","OK"),"REVISAR")</f>
        <v>0</v>
      </c>
      <c r="Y4210" s="3">
        <f>IF(AND(ISNUMBER(SEARCH("@",E4210)),ISNUMBER(SEARCH(".",E4210))),"OK","REVISAR")</f>
        <v>0</v>
      </c>
      <c r="Z4210" s="3">
        <f>IF(COUNTIF($A$2:$A$5001,A4210)&gt;1,"REVISAR","OK")</f>
        <v>0</v>
      </c>
    </row>
    <row r="4211">
      <c r="A4211" s="3">
        <v>4210</v>
      </c>
      <c r="B4211" s="4">
        <v>45603</v>
      </c>
      <c r="C4211" s="3" t="inlineStr">
        <is>
          <t>Pedro Sánchez</t>
        </is>
      </c>
      <c r="D4211" s="3" t="inlineStr">
        <is>
          <t>45193921</t>
        </is>
      </c>
      <c r="E4211" s="3" t="inlineStr">
        <is>
          <t>cliente160@yahoo.com</t>
        </is>
      </c>
      <c r="F4211" s="3" t="inlineStr">
        <is>
          <t>+54 9 2326 912128</t>
        </is>
      </c>
      <c r="G4211" s="3" t="inlineStr">
        <is>
          <t>Córdoba</t>
        </is>
      </c>
      <c r="I4211" s="3" t="inlineStr">
        <is>
          <t>Memoria RAM 8GB</t>
        </is>
      </c>
      <c r="J4211" s="3" t="inlineStr">
        <is>
          <t>Hogar</t>
        </is>
      </c>
      <c r="K4211" s="3">
        <v>5</v>
      </c>
      <c r="L4211" s="5">
        <v>177094.67</v>
      </c>
      <c r="M4211" s="3">
        <v>10</v>
      </c>
      <c r="N4211" s="5">
        <v>796926.02</v>
      </c>
      <c r="O4211" s="3" t="inlineStr">
        <is>
          <t>Tarjeta Débito</t>
        </is>
      </c>
      <c r="P4211" s="3" t="inlineStr">
        <is>
          <t>Admin</t>
        </is>
      </c>
      <c r="Q4211" s="3" t="inlineStr">
        <is>
          <t>Sucursal Norte</t>
        </is>
      </c>
      <c r="R4211" s="3" t="inlineStr">
        <is>
          <t>No aplica</t>
        </is>
      </c>
      <c r="S4211" s="3" t="inlineStr">
        <is>
          <t>Cliente reclama demora</t>
        </is>
      </c>
      <c r="T4211" s="3">
        <f>IF(COUNTA(A4211:S4211)&lt;19,"REVISAR","OK")</f>
        <v>0</v>
      </c>
      <c r="U4211" s="3">
        <f>IF(ISNUMBER(B4211),"OK","REVISAR")</f>
        <v>0</v>
      </c>
      <c r="V4211" s="3">
        <f>IF(AND(ISNUMBER(K4211),K4211&gt;0,K4211&lt;50),"OK","REVISAR")</f>
        <v>0</v>
      </c>
      <c r="W4211" s="3">
        <f>IF(AND(ISNUMBER(L4211),L4211&gt;0,L4211&lt;1000000),"OK","REVISAR")</f>
        <v>0</v>
      </c>
      <c r="X4211" s="3">
        <f>IF(AND(ISNUMBER(K4211),ISNUMBER(L4211),ISNUMBER(M4211),ISNUMBER(N4211)),IF(ABS(N4211-(K4211*L4211*(1-M4211/100)))&gt;1,"REVISAR","OK"),"REVISAR")</f>
        <v>0</v>
      </c>
      <c r="Y4211" s="3">
        <f>IF(AND(ISNUMBER(SEARCH("@",E4211)),ISNUMBER(SEARCH(".",E4211))),"OK","REVISAR")</f>
        <v>0</v>
      </c>
      <c r="Z4211" s="3">
        <f>IF(COUNTIF($A$2:$A$5001,A4211)&gt;1,"REVISAR","OK")</f>
        <v>0</v>
      </c>
    </row>
    <row r="4212">
      <c r="A4212" s="3">
        <v>4211</v>
      </c>
      <c r="B4212" s="4">
        <v>45769</v>
      </c>
      <c r="D4212" s="3" t="inlineStr">
        <is>
          <t>44902510</t>
        </is>
      </c>
      <c r="E4212" s="3" t="inlineStr">
        <is>
          <t>cliente864@</t>
        </is>
      </c>
      <c r="F4212" s="3" t="inlineStr">
        <is>
          <t>+54 9 2326 716658</t>
        </is>
      </c>
      <c r="G4212" s="3" t="inlineStr">
        <is>
          <t>Bs As</t>
        </is>
      </c>
      <c r="H4212" s="3" t="inlineStr">
        <is>
          <t>Bs.As</t>
        </is>
      </c>
      <c r="I4212" s="3" t="inlineStr">
        <is>
          <t>Monitor 24</t>
        </is>
      </c>
      <c r="J4212" s="3" t="inlineStr">
        <is>
          <t>Tecnología</t>
        </is>
      </c>
      <c r="K4212" s="3">
        <v>7</v>
      </c>
      <c r="L4212" s="5">
        <v>105304.78</v>
      </c>
      <c r="M4212" s="3">
        <v>0</v>
      </c>
      <c r="N4212" s="5">
        <v>737133.46</v>
      </c>
      <c r="O4212" s="3" t="inlineStr">
        <is>
          <t>Cheque</t>
        </is>
      </c>
      <c r="P4212" s="3" t="inlineStr">
        <is>
          <t>Lucas</t>
        </is>
      </c>
      <c r="R4212" s="3" t="inlineStr">
        <is>
          <t>En camino</t>
        </is>
      </c>
      <c r="S4212" s="3" t="inlineStr">
        <is>
          <t>Producto sin stock</t>
        </is>
      </c>
      <c r="T4212" s="3">
        <f>IF(COUNTA(A4212:S4212)&lt;19,"REVISAR","OK")</f>
        <v>0</v>
      </c>
      <c r="U4212" s="3">
        <f>IF(ISNUMBER(B4212),"OK","REVISAR")</f>
        <v>0</v>
      </c>
      <c r="V4212" s="3">
        <f>IF(AND(ISNUMBER(K4212),K4212&gt;0,K4212&lt;50),"OK","REVISAR")</f>
        <v>0</v>
      </c>
      <c r="W4212" s="3">
        <f>IF(AND(ISNUMBER(L4212),L4212&gt;0,L4212&lt;1000000),"OK","REVISAR")</f>
        <v>0</v>
      </c>
      <c r="X4212" s="3">
        <f>IF(AND(ISNUMBER(K4212),ISNUMBER(L4212),ISNUMBER(M4212),ISNUMBER(N4212)),IF(ABS(N4212-(K4212*L4212*(1-M4212/100)))&gt;1,"REVISAR","OK"),"REVISAR")</f>
        <v>0</v>
      </c>
      <c r="Y4212" s="3">
        <f>IF(AND(ISNUMBER(SEARCH("@",E4212)),ISNUMBER(SEARCH(".",E4212))),"OK","REVISAR")</f>
        <v>0</v>
      </c>
      <c r="Z4212" s="3">
        <f>IF(COUNTIF($A$2:$A$5001,A4212)&gt;1,"REVISAR","OK")</f>
        <v>0</v>
      </c>
    </row>
    <row r="4213">
      <c r="A4213" s="3">
        <v>4212</v>
      </c>
      <c r="B4213" s="4">
        <v>45338</v>
      </c>
      <c r="C4213" s="3" t="inlineStr">
        <is>
          <t>Martín Fernández</t>
        </is>
      </c>
      <c r="D4213" s="3" t="inlineStr">
        <is>
          <t>31647367</t>
        </is>
      </c>
      <c r="E4213" s="3" t="inlineStr">
        <is>
          <t>cliente331@yahoo.com</t>
        </is>
      </c>
      <c r="F4213" s="3" t="inlineStr">
        <is>
          <t>+54 9 2326 224821</t>
        </is>
      </c>
      <c r="G4213" s="3" t="inlineStr">
        <is>
          <t>Córdoba</t>
        </is>
      </c>
      <c r="H4213" s="3" t="inlineStr">
        <is>
          <t>Bs.As</t>
        </is>
      </c>
      <c r="I4213" s="3" t="inlineStr">
        <is>
          <t>Silla gamer</t>
        </is>
      </c>
      <c r="K4213" s="3">
        <v>7</v>
      </c>
      <c r="L4213" s="5">
        <v>178725.22</v>
      </c>
      <c r="M4213" s="3">
        <v>20</v>
      </c>
      <c r="N4213" s="5">
        <v>1000861.23</v>
      </c>
      <c r="O4213" s="3" t="inlineStr">
        <is>
          <t>MercadoPago</t>
        </is>
      </c>
      <c r="P4213" s="3" t="inlineStr">
        <is>
          <t>Isaías</t>
        </is>
      </c>
      <c r="Q4213" s="3" t="inlineStr">
        <is>
          <t>Sucursal Centro</t>
        </is>
      </c>
      <c r="R4213" s="3" t="inlineStr">
        <is>
          <t>pendiente</t>
        </is>
      </c>
      <c r="S4213" s="3" t="inlineStr">
        <is>
          <t>Pago a confirmar</t>
        </is>
      </c>
      <c r="T4213" s="3">
        <f>IF(COUNTA(A4213:S4213)&lt;19,"REVISAR","OK")</f>
        <v>0</v>
      </c>
      <c r="U4213" s="3">
        <f>IF(ISNUMBER(B4213),"OK","REVISAR")</f>
        <v>0</v>
      </c>
      <c r="V4213" s="3">
        <f>IF(AND(ISNUMBER(K4213),K4213&gt;0,K4213&lt;50),"OK","REVISAR")</f>
        <v>0</v>
      </c>
      <c r="W4213" s="3">
        <f>IF(AND(ISNUMBER(L4213),L4213&gt;0,L4213&lt;1000000),"OK","REVISAR")</f>
        <v>0</v>
      </c>
      <c r="X4213" s="3">
        <f>IF(AND(ISNUMBER(K4213),ISNUMBER(L4213),ISNUMBER(M4213),ISNUMBER(N4213)),IF(ABS(N4213-(K4213*L4213*(1-M4213/100)))&gt;1,"REVISAR","OK"),"REVISAR")</f>
        <v>0</v>
      </c>
      <c r="Y4213" s="3">
        <f>IF(AND(ISNUMBER(SEARCH("@",E4213)),ISNUMBER(SEARCH(".",E4213))),"OK","REVISAR")</f>
        <v>0</v>
      </c>
      <c r="Z4213" s="3">
        <f>IF(COUNTIF($A$2:$A$5001,A4213)&gt;1,"REVISAR","OK")</f>
        <v>0</v>
      </c>
    </row>
    <row r="4214">
      <c r="A4214" s="3">
        <v>4213</v>
      </c>
      <c r="B4214" s="4">
        <v>45714</v>
      </c>
      <c r="C4214" s="3" t="inlineStr">
        <is>
          <t>Lucas Rodríguez</t>
        </is>
      </c>
      <c r="D4214" s="3" t="inlineStr">
        <is>
          <t>25856963</t>
        </is>
      </c>
      <c r="E4214" s="3" t="inlineStr">
        <is>
          <t>cliente357@gmail.com</t>
        </is>
      </c>
      <c r="F4214" s="3" t="inlineStr">
        <is>
          <t>+54 9 2326 721449</t>
        </is>
      </c>
      <c r="H4214" s="3" t="inlineStr">
        <is>
          <t>CABA</t>
        </is>
      </c>
      <c r="J4214" s="3" t="inlineStr">
        <is>
          <t>Computación</t>
        </is>
      </c>
      <c r="K4214" s="3">
        <v>7</v>
      </c>
      <c r="L4214" s="5">
        <v>151437.9</v>
      </c>
      <c r="M4214" s="3">
        <v>0</v>
      </c>
      <c r="N4214" s="5">
        <v>1060065.3</v>
      </c>
      <c r="O4214" s="3" t="inlineStr">
        <is>
          <t>Efectivo</t>
        </is>
      </c>
      <c r="P4214" s="3" t="inlineStr">
        <is>
          <t>Isaías</t>
        </is>
      </c>
      <c r="Q4214" s="3" t="inlineStr">
        <is>
          <t>Online</t>
        </is>
      </c>
      <c r="R4214" s="3" t="inlineStr">
        <is>
          <t>No aplica</t>
        </is>
      </c>
      <c r="S4214" s="3" t="inlineStr">
        <is>
          <t>OK</t>
        </is>
      </c>
      <c r="T4214" s="3">
        <f>IF(COUNTA(A4214:S4214)&lt;19,"REVISAR","OK")</f>
        <v>0</v>
      </c>
      <c r="U4214" s="3">
        <f>IF(ISNUMBER(B4214),"OK","REVISAR")</f>
        <v>0</v>
      </c>
      <c r="V4214" s="3">
        <f>IF(AND(ISNUMBER(K4214),K4214&gt;0,K4214&lt;50),"OK","REVISAR")</f>
        <v>0</v>
      </c>
      <c r="W4214" s="3">
        <f>IF(AND(ISNUMBER(L4214),L4214&gt;0,L4214&lt;1000000),"OK","REVISAR")</f>
        <v>0</v>
      </c>
      <c r="X4214" s="3">
        <f>IF(AND(ISNUMBER(K4214),ISNUMBER(L4214),ISNUMBER(M4214),ISNUMBER(N4214)),IF(ABS(N4214-(K4214*L4214*(1-M4214/100)))&gt;1,"REVISAR","OK"),"REVISAR")</f>
        <v>0</v>
      </c>
      <c r="Y4214" s="3">
        <f>IF(AND(ISNUMBER(SEARCH("@",E4214)),ISNUMBER(SEARCH(".",E4214))),"OK","REVISAR")</f>
        <v>0</v>
      </c>
      <c r="Z4214" s="3">
        <f>IF(COUNTIF($A$2:$A$5001,A4214)&gt;1,"REVISAR","OK")</f>
        <v>0</v>
      </c>
    </row>
    <row r="4215">
      <c r="A4215" s="3">
        <v>4214</v>
      </c>
      <c r="B4215" s="4">
        <v>45777</v>
      </c>
      <c r="C4215" s="3" t="inlineStr">
        <is>
          <t>Cliente Sin Nombre</t>
        </is>
      </c>
      <c r="D4215" s="3" t="inlineStr">
        <is>
          <t>45927480</t>
        </is>
      </c>
      <c r="E4215" s="3" t="inlineStr">
        <is>
          <t>cliente394@sinmail</t>
        </is>
      </c>
      <c r="F4215" s="3" t="inlineStr">
        <is>
          <t>+54 9 2326 278416</t>
        </is>
      </c>
      <c r="G4215" s="3" t="inlineStr">
        <is>
          <t>Rosario</t>
        </is>
      </c>
      <c r="H4215" s="3" t="inlineStr">
        <is>
          <t>Mendoza</t>
        </is>
      </c>
      <c r="J4215" s="3" t="inlineStr">
        <is>
          <t>Tecnologia</t>
        </is>
      </c>
      <c r="K4215" s="3">
        <v>7</v>
      </c>
      <c r="L4215" s="5">
        <v>15962.92</v>
      </c>
      <c r="M4215" s="3">
        <v>0</v>
      </c>
      <c r="N4215" s="5">
        <v>111740.44</v>
      </c>
      <c r="O4215" s="3" t="inlineStr">
        <is>
          <t>Tarjeta Débito</t>
        </is>
      </c>
      <c r="P4215" s="3" t="inlineStr">
        <is>
          <t>Benjamín</t>
        </is>
      </c>
      <c r="Q4215" s="3" t="inlineStr">
        <is>
          <t>Centro</t>
        </is>
      </c>
      <c r="S4215" s="3" t="inlineStr">
        <is>
          <t>OK</t>
        </is>
      </c>
      <c r="T4215" s="3">
        <f>IF(COUNTA(A4215:S4215)&lt;19,"REVISAR","OK")</f>
        <v>0</v>
      </c>
      <c r="U4215" s="3">
        <f>IF(ISNUMBER(B4215),"OK","REVISAR")</f>
        <v>0</v>
      </c>
      <c r="V4215" s="3">
        <f>IF(AND(ISNUMBER(K4215),K4215&gt;0,K4215&lt;50),"OK","REVISAR")</f>
        <v>0</v>
      </c>
      <c r="W4215" s="3">
        <f>IF(AND(ISNUMBER(L4215),L4215&gt;0,L4215&lt;1000000),"OK","REVISAR")</f>
        <v>0</v>
      </c>
      <c r="X4215" s="3">
        <f>IF(AND(ISNUMBER(K4215),ISNUMBER(L4215),ISNUMBER(M4215),ISNUMBER(N4215)),IF(ABS(N4215-(K4215*L4215*(1-M4215/100)))&gt;1,"REVISAR","OK"),"REVISAR")</f>
        <v>0</v>
      </c>
      <c r="Y4215" s="3">
        <f>IF(AND(ISNUMBER(SEARCH("@",E4215)),ISNUMBER(SEARCH(".",E4215))),"OK","REVISAR")</f>
        <v>0</v>
      </c>
      <c r="Z4215" s="3">
        <f>IF(COUNTIF($A$2:$A$5001,A4215)&gt;1,"REVISAR","OK")</f>
        <v>0</v>
      </c>
    </row>
    <row r="4216">
      <c r="A4216" s="3">
        <v>4215</v>
      </c>
      <c r="B4216" s="4">
        <v>45522</v>
      </c>
      <c r="C4216" s="3" t="inlineStr">
        <is>
          <t>Juan Pérez</t>
        </is>
      </c>
      <c r="D4216" s="3" t="inlineStr">
        <is>
          <t>44202086</t>
        </is>
      </c>
      <c r="E4216" s="3" t="inlineStr">
        <is>
          <t>cliente67@outlook.com</t>
        </is>
      </c>
      <c r="F4216" s="3" t="inlineStr">
        <is>
          <t>+54 9 2326 408160</t>
        </is>
      </c>
      <c r="G4216" s="3" t="inlineStr">
        <is>
          <t>La Plata</t>
        </is>
      </c>
      <c r="H4216" s="3" t="inlineStr">
        <is>
          <t>Bs.As</t>
        </is>
      </c>
      <c r="J4216" s="3" t="inlineStr">
        <is>
          <t>Periféricos</t>
        </is>
      </c>
      <c r="K4216" s="3">
        <v>1</v>
      </c>
      <c r="L4216" s="5">
        <v>113857.16</v>
      </c>
      <c r="M4216" s="3">
        <v>25</v>
      </c>
      <c r="N4216" s="5">
        <v>85392.87</v>
      </c>
      <c r="O4216" s="3" t="inlineStr">
        <is>
          <t>Tarjeta Crédito</t>
        </is>
      </c>
      <c r="P4216" s="3" t="inlineStr">
        <is>
          <t>Sin vendedor</t>
        </is>
      </c>
      <c r="Q4216" s="3" t="inlineStr">
        <is>
          <t>local 1</t>
        </is>
      </c>
      <c r="R4216" s="3" t="inlineStr">
        <is>
          <t>No aplica</t>
        </is>
      </c>
      <c r="S4216" s="3" t="inlineStr">
        <is>
          <t>Precio cargado manualmente</t>
        </is>
      </c>
      <c r="T4216" s="3">
        <f>IF(COUNTA(A4216:S4216)&lt;19,"REVISAR","OK")</f>
        <v>0</v>
      </c>
      <c r="U4216" s="3">
        <f>IF(ISNUMBER(B4216),"OK","REVISAR")</f>
        <v>0</v>
      </c>
      <c r="V4216" s="3">
        <f>IF(AND(ISNUMBER(K4216),K4216&gt;0,K4216&lt;50),"OK","REVISAR")</f>
        <v>0</v>
      </c>
      <c r="W4216" s="3">
        <f>IF(AND(ISNUMBER(L4216),L4216&gt;0,L4216&lt;1000000),"OK","REVISAR")</f>
        <v>0</v>
      </c>
      <c r="X4216" s="3">
        <f>IF(AND(ISNUMBER(K4216),ISNUMBER(L4216),ISNUMBER(M4216),ISNUMBER(N4216)),IF(ABS(N4216-(K4216*L4216*(1-M4216/100)))&gt;1,"REVISAR","OK"),"REVISAR")</f>
        <v>0</v>
      </c>
      <c r="Y4216" s="3">
        <f>IF(AND(ISNUMBER(SEARCH("@",E4216)),ISNUMBER(SEARCH(".",E4216))),"OK","REVISAR")</f>
        <v>0</v>
      </c>
      <c r="Z4216" s="3">
        <f>IF(COUNTIF($A$2:$A$5001,A4216)&gt;1,"REVISAR","OK")</f>
        <v>0</v>
      </c>
    </row>
    <row r="4217">
      <c r="A4217" s="3">
        <v>4216</v>
      </c>
      <c r="B4217" s="4">
        <v>45463</v>
      </c>
      <c r="C4217" s="3" t="inlineStr">
        <is>
          <t>Juan Pérez</t>
        </is>
      </c>
      <c r="D4217" s="3" t="inlineStr">
        <is>
          <t>43826556</t>
        </is>
      </c>
      <c r="E4217" s="3" t="inlineStr">
        <is>
          <t>cliente679@outlook.com</t>
        </is>
      </c>
      <c r="F4217" s="3" t="inlineStr">
        <is>
          <t>+54 9 2326 138341</t>
        </is>
      </c>
      <c r="G4217" s="3" t="inlineStr">
        <is>
          <t>Córdoba</t>
        </is>
      </c>
      <c r="H4217" s="3" t="inlineStr">
        <is>
          <t>buenos aires</t>
        </is>
      </c>
      <c r="J4217" s="3" t="inlineStr">
        <is>
          <t>Tecnologia</t>
        </is>
      </c>
      <c r="K4217" s="3">
        <v>2</v>
      </c>
      <c r="L4217" s="5">
        <v>89172.36</v>
      </c>
      <c r="M4217" s="3">
        <v>0</v>
      </c>
      <c r="N4217" s="5">
        <v>178344.72</v>
      </c>
      <c r="O4217" s="3" t="inlineStr">
        <is>
          <t>MercadoPago</t>
        </is>
      </c>
      <c r="P4217" s="3" t="inlineStr">
        <is>
          <t>Paul</t>
        </is>
      </c>
      <c r="Q4217" s="3" t="inlineStr">
        <is>
          <t>Sucursal Centro</t>
        </is>
      </c>
      <c r="S4217" s="3" t="inlineStr">
        <is>
          <t>Dirección incompleta</t>
        </is>
      </c>
      <c r="T4217" s="3">
        <f>IF(COUNTA(A4217:S4217)&lt;19,"REVISAR","OK")</f>
        <v>0</v>
      </c>
      <c r="U4217" s="3">
        <f>IF(ISNUMBER(B4217),"OK","REVISAR")</f>
        <v>0</v>
      </c>
      <c r="V4217" s="3">
        <f>IF(AND(ISNUMBER(K4217),K4217&gt;0,K4217&lt;50),"OK","REVISAR")</f>
        <v>0</v>
      </c>
      <c r="W4217" s="3">
        <f>IF(AND(ISNUMBER(L4217),L4217&gt;0,L4217&lt;1000000),"OK","REVISAR")</f>
        <v>0</v>
      </c>
      <c r="X4217" s="3">
        <f>IF(AND(ISNUMBER(K4217),ISNUMBER(L4217),ISNUMBER(M4217),ISNUMBER(N4217)),IF(ABS(N4217-(K4217*L4217*(1-M4217/100)))&gt;1,"REVISAR","OK"),"REVISAR")</f>
        <v>0</v>
      </c>
      <c r="Y4217" s="3">
        <f>IF(AND(ISNUMBER(SEARCH("@",E4217)),ISNUMBER(SEARCH(".",E4217))),"OK","REVISAR")</f>
        <v>0</v>
      </c>
      <c r="Z4217" s="3">
        <f>IF(COUNTIF($A$2:$A$5001,A4217)&gt;1,"REVISAR","OK")</f>
        <v>0</v>
      </c>
    </row>
    <row r="4218">
      <c r="A4218" s="3">
        <v>4217</v>
      </c>
      <c r="B4218" s="4">
        <v>45654</v>
      </c>
      <c r="C4218" s="3" t="inlineStr">
        <is>
          <t>Valentina Díaz</t>
        </is>
      </c>
      <c r="D4218" s="3" t="inlineStr">
        <is>
          <t>44766876</t>
        </is>
      </c>
      <c r="E4218" s="3" t="inlineStr">
        <is>
          <t>cliente283@gmail.com</t>
        </is>
      </c>
      <c r="F4218" s="3" t="inlineStr">
        <is>
          <t>+54 9 2326 260785</t>
        </is>
      </c>
      <c r="G4218" s="3" t="inlineStr">
        <is>
          <t>Capital Federal</t>
        </is>
      </c>
      <c r="H4218" s="3" t="inlineStr">
        <is>
          <t>buenos aires</t>
        </is>
      </c>
      <c r="I4218" s="3" t="inlineStr">
        <is>
          <t>Producto desconocido</t>
        </is>
      </c>
      <c r="K4218" s="3">
        <v>6</v>
      </c>
      <c r="L4218" s="5">
        <v>160635.27</v>
      </c>
      <c r="M4218" s="3">
        <v>25</v>
      </c>
      <c r="N4218" s="5">
        <v>722858.71</v>
      </c>
      <c r="O4218" s="3" t="inlineStr">
        <is>
          <t>Mercado Pago</t>
        </is>
      </c>
      <c r="Q4218" s="3" t="inlineStr">
        <is>
          <t>Sucursal Norte</t>
        </is>
      </c>
      <c r="R4218" s="3" t="inlineStr">
        <is>
          <t>Pendiente</t>
        </is>
      </c>
      <c r="S4218" s="3" t="inlineStr">
        <is>
          <t>Dirección incompleta</t>
        </is>
      </c>
      <c r="T4218" s="3">
        <f>IF(COUNTA(A4218:S4218)&lt;19,"REVISAR","OK")</f>
        <v>0</v>
      </c>
      <c r="U4218" s="3">
        <f>IF(ISNUMBER(B4218),"OK","REVISAR")</f>
        <v>0</v>
      </c>
      <c r="V4218" s="3">
        <f>IF(AND(ISNUMBER(K4218),K4218&gt;0,K4218&lt;50),"OK","REVISAR")</f>
        <v>0</v>
      </c>
      <c r="W4218" s="3">
        <f>IF(AND(ISNUMBER(L4218),L4218&gt;0,L4218&lt;1000000),"OK","REVISAR")</f>
        <v>0</v>
      </c>
      <c r="X4218" s="3">
        <f>IF(AND(ISNUMBER(K4218),ISNUMBER(L4218),ISNUMBER(M4218),ISNUMBER(N4218)),IF(ABS(N4218-(K4218*L4218*(1-M4218/100)))&gt;1,"REVISAR","OK"),"REVISAR")</f>
        <v>0</v>
      </c>
      <c r="Y4218" s="3">
        <f>IF(AND(ISNUMBER(SEARCH("@",E4218)),ISNUMBER(SEARCH(".",E4218))),"OK","REVISAR")</f>
        <v>0</v>
      </c>
      <c r="Z4218" s="3">
        <f>IF(COUNTIF($A$2:$A$5001,A4218)&gt;1,"REVISAR","OK")</f>
        <v>0</v>
      </c>
    </row>
    <row r="4219">
      <c r="A4219" s="3">
        <v>4218</v>
      </c>
      <c r="B4219" s="4">
        <v>45603</v>
      </c>
      <c r="C4219" s="3" t="inlineStr">
        <is>
          <t>Valentina Díaz</t>
        </is>
      </c>
      <c r="D4219" s="3" t="inlineStr">
        <is>
          <t>29935385</t>
        </is>
      </c>
      <c r="E4219" s="3" t="inlineStr">
        <is>
          <t>cliente170@gmail.com</t>
        </is>
      </c>
      <c r="F4219" s="3" t="inlineStr">
        <is>
          <t>+54 9 2326 971330</t>
        </is>
      </c>
      <c r="G4219" s="3" t="inlineStr">
        <is>
          <t>Rosario</t>
        </is>
      </c>
      <c r="H4219" s="3" t="inlineStr">
        <is>
          <t>Santa Fe</t>
        </is>
      </c>
      <c r="J4219" s="3" t="inlineStr">
        <is>
          <t>tecnologia</t>
        </is>
      </c>
      <c r="K4219" s="3">
        <v>3</v>
      </c>
      <c r="L4219" s="5">
        <v>107594.84</v>
      </c>
      <c r="M4219" s="3">
        <v>0</v>
      </c>
      <c r="N4219" s="5">
        <v>322784.52</v>
      </c>
      <c r="O4219" s="3" t="inlineStr">
        <is>
          <t>Efectivo</t>
        </is>
      </c>
      <c r="P4219" s="3" t="inlineStr">
        <is>
          <t>Paul</t>
        </is>
      </c>
      <c r="Q4219" s="3" t="inlineStr">
        <is>
          <t>Local 1</t>
        </is>
      </c>
      <c r="R4219" s="3" t="inlineStr">
        <is>
          <t>En camino</t>
        </is>
      </c>
      <c r="S4219" s="3" t="inlineStr">
        <is>
          <t>Producto sin stock</t>
        </is>
      </c>
      <c r="T4219" s="3">
        <f>IF(COUNTA(A4219:S4219)&lt;19,"REVISAR","OK")</f>
        <v>0</v>
      </c>
      <c r="U4219" s="3">
        <f>IF(ISNUMBER(B4219),"OK","REVISAR")</f>
        <v>0</v>
      </c>
      <c r="V4219" s="3">
        <f>IF(AND(ISNUMBER(K4219),K4219&gt;0,K4219&lt;50),"OK","REVISAR")</f>
        <v>0</v>
      </c>
      <c r="W4219" s="3">
        <f>IF(AND(ISNUMBER(L4219),L4219&gt;0,L4219&lt;1000000),"OK","REVISAR")</f>
        <v>0</v>
      </c>
      <c r="X4219" s="3">
        <f>IF(AND(ISNUMBER(K4219),ISNUMBER(L4219),ISNUMBER(M4219),ISNUMBER(N4219)),IF(ABS(N4219-(K4219*L4219*(1-M4219/100)))&gt;1,"REVISAR","OK"),"REVISAR")</f>
        <v>0</v>
      </c>
      <c r="Y4219" s="3">
        <f>IF(AND(ISNUMBER(SEARCH("@",E4219)),ISNUMBER(SEARCH(".",E4219))),"OK","REVISAR")</f>
        <v>0</v>
      </c>
      <c r="Z4219" s="3">
        <f>IF(COUNTIF($A$2:$A$5001,A4219)&gt;1,"REVISAR","OK")</f>
        <v>0</v>
      </c>
    </row>
    <row r="4220">
      <c r="A4220" s="3">
        <v>4219</v>
      </c>
      <c r="B4220" s="4">
        <v>45552</v>
      </c>
      <c r="D4220" s="3" t="inlineStr">
        <is>
          <t>35977507</t>
        </is>
      </c>
      <c r="E4220" s="3" t="inlineStr">
        <is>
          <t>cliente495@yahoo.com</t>
        </is>
      </c>
      <c r="F4220" s="3" t="inlineStr">
        <is>
          <t>+54 9 2326 980898</t>
        </is>
      </c>
      <c r="G4220" s="3" t="inlineStr">
        <is>
          <t>Mendoza</t>
        </is>
      </c>
      <c r="H4220" s="3" t="inlineStr">
        <is>
          <t>Santa Fe</t>
        </is>
      </c>
      <c r="I4220" s="3" t="inlineStr">
        <is>
          <t>Monitor 24</t>
        </is>
      </c>
      <c r="J4220" s="3" t="inlineStr">
        <is>
          <t>Sin categoria</t>
        </is>
      </c>
      <c r="K4220" s="3">
        <v>3</v>
      </c>
      <c r="L4220" s="5">
        <v>51480.2</v>
      </c>
      <c r="M4220" s="3">
        <v>0</v>
      </c>
      <c r="N4220" s="5">
        <v>154440.6</v>
      </c>
      <c r="O4220" s="3" t="inlineStr">
        <is>
          <t>Tarjeta Débito</t>
        </is>
      </c>
      <c r="P4220" s="3" t="inlineStr">
        <is>
          <t>Sofía</t>
        </is>
      </c>
      <c r="Q4220" s="3" t="inlineStr">
        <is>
          <t>Online</t>
        </is>
      </c>
      <c r="R4220" s="3" t="inlineStr">
        <is>
          <t>entregado</t>
        </is>
      </c>
      <c r="S4220" s="3" t="inlineStr">
        <is>
          <t>Cliente reclama demora</t>
        </is>
      </c>
      <c r="T4220" s="3">
        <f>IF(COUNTA(A4220:S4220)&lt;19,"REVISAR","OK")</f>
        <v>0</v>
      </c>
      <c r="U4220" s="3">
        <f>IF(ISNUMBER(B4220),"OK","REVISAR")</f>
        <v>0</v>
      </c>
      <c r="V4220" s="3">
        <f>IF(AND(ISNUMBER(K4220),K4220&gt;0,K4220&lt;50),"OK","REVISAR")</f>
        <v>0</v>
      </c>
      <c r="W4220" s="3">
        <f>IF(AND(ISNUMBER(L4220),L4220&gt;0,L4220&lt;1000000),"OK","REVISAR")</f>
        <v>0</v>
      </c>
      <c r="X4220" s="3">
        <f>IF(AND(ISNUMBER(K4220),ISNUMBER(L4220),ISNUMBER(M4220),ISNUMBER(N4220)),IF(ABS(N4220-(K4220*L4220*(1-M4220/100)))&gt;1,"REVISAR","OK"),"REVISAR")</f>
        <v>0</v>
      </c>
      <c r="Y4220" s="3">
        <f>IF(AND(ISNUMBER(SEARCH("@",E4220)),ISNUMBER(SEARCH(".",E4220))),"OK","REVISAR")</f>
        <v>0</v>
      </c>
      <c r="Z4220" s="3">
        <f>IF(COUNTIF($A$2:$A$5001,A4220)&gt;1,"REVISAR","OK")</f>
        <v>0</v>
      </c>
    </row>
    <row r="4221">
      <c r="A4221" s="3">
        <v>4220</v>
      </c>
      <c r="B4221" s="4">
        <v>45434</v>
      </c>
      <c r="C4221" s="3" t="inlineStr">
        <is>
          <t>Lucas Rodríguez</t>
        </is>
      </c>
      <c r="D4221" s="3" t="inlineStr">
        <is>
          <t>28764780</t>
        </is>
      </c>
      <c r="E4221" s="3" t="inlineStr">
        <is>
          <t>cliente878@yahoo.com</t>
        </is>
      </c>
      <c r="F4221" s="3" t="inlineStr">
        <is>
          <t>12345</t>
        </is>
      </c>
      <c r="G4221" s="3" t="inlineStr">
        <is>
          <t>Mendoza</t>
        </is>
      </c>
      <c r="H4221" s="3" t="inlineStr">
        <is>
          <t>Cordoba</t>
        </is>
      </c>
      <c r="I4221" s="3" t="inlineStr">
        <is>
          <t>Cable USB-C</t>
        </is>
      </c>
      <c r="K4221" s="3">
        <v>1</v>
      </c>
      <c r="L4221" s="5">
        <v>26044.6</v>
      </c>
      <c r="M4221" s="3">
        <v>25</v>
      </c>
      <c r="N4221" s="5">
        <v>19533.45</v>
      </c>
      <c r="O4221" s="3" t="inlineStr">
        <is>
          <t>Tarjeta Débito</t>
        </is>
      </c>
      <c r="P4221" s="3" t="inlineStr">
        <is>
          <t>admin</t>
        </is>
      </c>
      <c r="Q4221" s="3" t="inlineStr">
        <is>
          <t>Local 1</t>
        </is>
      </c>
      <c r="R4221" s="3" t="inlineStr">
        <is>
          <t>No aplica</t>
        </is>
      </c>
      <c r="S4221" s="3" t="inlineStr">
        <is>
          <t>sin observaciones</t>
        </is>
      </c>
      <c r="T4221" s="3">
        <f>IF(COUNTA(A4221:S4221)&lt;19,"REVISAR","OK")</f>
        <v>0</v>
      </c>
      <c r="U4221" s="3">
        <f>IF(ISNUMBER(B4221),"OK","REVISAR")</f>
        <v>0</v>
      </c>
      <c r="V4221" s="3">
        <f>IF(AND(ISNUMBER(K4221),K4221&gt;0,K4221&lt;50),"OK","REVISAR")</f>
        <v>0</v>
      </c>
      <c r="W4221" s="3">
        <f>IF(AND(ISNUMBER(L4221),L4221&gt;0,L4221&lt;1000000),"OK","REVISAR")</f>
        <v>0</v>
      </c>
      <c r="X4221" s="3">
        <f>IF(AND(ISNUMBER(K4221),ISNUMBER(L4221),ISNUMBER(M4221),ISNUMBER(N4221)),IF(ABS(N4221-(K4221*L4221*(1-M4221/100)))&gt;1,"REVISAR","OK"),"REVISAR")</f>
        <v>0</v>
      </c>
      <c r="Y4221" s="3">
        <f>IF(AND(ISNUMBER(SEARCH("@",E4221)),ISNUMBER(SEARCH(".",E4221))),"OK","REVISAR")</f>
        <v>0</v>
      </c>
      <c r="Z4221" s="3">
        <f>IF(COUNTIF($A$2:$A$5001,A4221)&gt;1,"REVISAR","OK")</f>
        <v>0</v>
      </c>
    </row>
    <row r="4222">
      <c r="A4222" s="3">
        <v>4221</v>
      </c>
      <c r="B4222" s="4">
        <v>45316</v>
      </c>
      <c r="C4222" s="3" t="inlineStr">
        <is>
          <t>Camila Torres</t>
        </is>
      </c>
      <c r="D4222" s="3" t="inlineStr">
        <is>
          <t>38909077</t>
        </is>
      </c>
      <c r="F4222" s="3" t="inlineStr">
        <is>
          <t>+54 9 2326 835864</t>
        </is>
      </c>
      <c r="G4222" s="3" t="inlineStr">
        <is>
          <t>san antonio de areco</t>
        </is>
      </c>
      <c r="H4222" s="3" t="inlineStr">
        <is>
          <t>Cordoba</t>
        </is>
      </c>
      <c r="J4222" s="3" t="inlineStr">
        <is>
          <t>Periféricos</t>
        </is>
      </c>
      <c r="K4222" s="3">
        <v>7</v>
      </c>
      <c r="L4222" s="5">
        <v>77690.27</v>
      </c>
      <c r="M4222" s="3">
        <v>150</v>
      </c>
      <c r="N4222" s="5">
        <v>-271915.95</v>
      </c>
      <c r="O4222" s="3" t="inlineStr">
        <is>
          <t>Tarjeta Débito</t>
        </is>
      </c>
      <c r="P4222" s="3" t="inlineStr">
        <is>
          <t>Paul</t>
        </is>
      </c>
      <c r="R4222" s="3" t="inlineStr">
        <is>
          <t>entregado</t>
        </is>
      </c>
      <c r="S4222" s="3" t="inlineStr">
        <is>
          <t>Producto sin stock</t>
        </is>
      </c>
      <c r="T4222" s="3">
        <f>IF(COUNTA(A4222:S4222)&lt;19,"REVISAR","OK")</f>
        <v>0</v>
      </c>
      <c r="U4222" s="3">
        <f>IF(ISNUMBER(B4222),"OK","REVISAR")</f>
        <v>0</v>
      </c>
      <c r="V4222" s="3">
        <f>IF(AND(ISNUMBER(K4222),K4222&gt;0,K4222&lt;50),"OK","REVISAR")</f>
        <v>0</v>
      </c>
      <c r="W4222" s="3">
        <f>IF(AND(ISNUMBER(L4222),L4222&gt;0,L4222&lt;1000000),"OK","REVISAR")</f>
        <v>0</v>
      </c>
      <c r="X4222" s="3">
        <f>IF(AND(ISNUMBER(K4222),ISNUMBER(L4222),ISNUMBER(M4222),ISNUMBER(N4222)),IF(ABS(N4222-(K4222*L4222*(1-M4222/100)))&gt;1,"REVISAR","OK"),"REVISAR")</f>
        <v>0</v>
      </c>
      <c r="Y4222" s="3">
        <f>IF(AND(ISNUMBER(SEARCH("@",E4222)),ISNUMBER(SEARCH(".",E4222))),"OK","REVISAR")</f>
        <v>0</v>
      </c>
      <c r="Z4222" s="3">
        <f>IF(COUNTIF($A$2:$A$5001,A4222)&gt;1,"REVISAR","OK")</f>
        <v>0</v>
      </c>
    </row>
    <row r="4223">
      <c r="A4223" s="3">
        <v>4222</v>
      </c>
      <c r="B4223" s="4">
        <v>45419</v>
      </c>
      <c r="C4223" s="3" t="inlineStr">
        <is>
          <t>Carlos López</t>
        </is>
      </c>
      <c r="D4223" s="3" t="inlineStr">
        <is>
          <t>31403100</t>
        </is>
      </c>
      <c r="E4223" s="3" t="inlineStr">
        <is>
          <t>cliente115@outlook.com</t>
        </is>
      </c>
      <c r="F4223" s="3" t="inlineStr">
        <is>
          <t>+54 9 2326 393337</t>
        </is>
      </c>
      <c r="G4223" s="3" t="inlineStr">
        <is>
          <t>La Plata</t>
        </is>
      </c>
      <c r="I4223" s="3" t="inlineStr">
        <is>
          <t>Memoria RAM 8GB</t>
        </is>
      </c>
      <c r="J4223" s="3" t="inlineStr">
        <is>
          <t>Accesorios</t>
        </is>
      </c>
      <c r="K4223" s="3">
        <v>2</v>
      </c>
      <c r="L4223" s="5">
        <v>60202.13</v>
      </c>
      <c r="M4223" s="3">
        <v>0</v>
      </c>
      <c r="O4223" s="3" t="inlineStr">
        <is>
          <t>tarjeta credito</t>
        </is>
      </c>
      <c r="P4223" s="3" t="inlineStr">
        <is>
          <t>Benjamín</t>
        </is>
      </c>
      <c r="Q4223" s="3" t="inlineStr">
        <is>
          <t>local 1</t>
        </is>
      </c>
      <c r="R4223" s="3" t="inlineStr">
        <is>
          <t>Pendiente</t>
        </is>
      </c>
      <c r="S4223" s="3" t="inlineStr">
        <is>
          <t>Producto sin stock</t>
        </is>
      </c>
      <c r="T4223" s="3">
        <f>IF(COUNTA(A4223:S4223)&lt;19,"REVISAR","OK")</f>
        <v>0</v>
      </c>
      <c r="U4223" s="3">
        <f>IF(ISNUMBER(B4223),"OK","REVISAR")</f>
        <v>0</v>
      </c>
      <c r="V4223" s="3">
        <f>IF(AND(ISNUMBER(K4223),K4223&gt;0,K4223&lt;50),"OK","REVISAR")</f>
        <v>0</v>
      </c>
      <c r="W4223" s="3">
        <f>IF(AND(ISNUMBER(L4223),L4223&gt;0,L4223&lt;1000000),"OK","REVISAR")</f>
        <v>0</v>
      </c>
      <c r="X4223" s="3">
        <f>IF(AND(ISNUMBER(K4223),ISNUMBER(L4223),ISNUMBER(M4223),ISNUMBER(N4223)),IF(ABS(N4223-(K4223*L4223*(1-M4223/100)))&gt;1,"REVISAR","OK"),"REVISAR")</f>
        <v>0</v>
      </c>
      <c r="Y4223" s="3">
        <f>IF(AND(ISNUMBER(SEARCH("@",E4223)),ISNUMBER(SEARCH(".",E4223))),"OK","REVISAR")</f>
        <v>0</v>
      </c>
      <c r="Z4223" s="3">
        <f>IF(COUNTIF($A$2:$A$5001,A4223)&gt;1,"REVISAR","OK")</f>
        <v>0</v>
      </c>
    </row>
    <row r="4224">
      <c r="A4224" s="3">
        <v>4223</v>
      </c>
      <c r="B4224" s="4">
        <v>45754</v>
      </c>
      <c r="D4224" s="3" t="inlineStr">
        <is>
          <t>22475239</t>
        </is>
      </c>
      <c r="E4224" s="3" t="inlineStr">
        <is>
          <t>cliente206@gmail.com</t>
        </is>
      </c>
      <c r="F4224" s="3" t="inlineStr">
        <is>
          <t>+54 9 2326 667115</t>
        </is>
      </c>
      <c r="G4224" s="3" t="inlineStr">
        <is>
          <t>Mar del Plata</t>
        </is>
      </c>
      <c r="H4224" s="3" t="inlineStr">
        <is>
          <t>Santa Fe</t>
        </is>
      </c>
      <c r="J4224" s="3" t="inlineStr">
        <is>
          <t>Sin categoria</t>
        </is>
      </c>
      <c r="K4224" s="3">
        <v>7</v>
      </c>
      <c r="L4224" s="5">
        <v>177134.26</v>
      </c>
      <c r="M4224" s="3">
        <v>15</v>
      </c>
      <c r="N4224" s="5">
        <v>1053948.85</v>
      </c>
      <c r="O4224" s="3" t="inlineStr">
        <is>
          <t>tarjeta credito</t>
        </is>
      </c>
      <c r="P4224" s="3" t="inlineStr">
        <is>
          <t>admin</t>
        </is>
      </c>
      <c r="R4224" s="3" t="inlineStr">
        <is>
          <t>Cancelado</t>
        </is>
      </c>
      <c r="S4224" s="3" t="inlineStr">
        <is>
          <t>Producto sin stock</t>
        </is>
      </c>
      <c r="T4224" s="3">
        <f>IF(COUNTA(A4224:S4224)&lt;19,"REVISAR","OK")</f>
        <v>0</v>
      </c>
      <c r="U4224" s="3">
        <f>IF(ISNUMBER(B4224),"OK","REVISAR")</f>
        <v>0</v>
      </c>
      <c r="V4224" s="3">
        <f>IF(AND(ISNUMBER(K4224),K4224&gt;0,K4224&lt;50),"OK","REVISAR")</f>
        <v>0</v>
      </c>
      <c r="W4224" s="3">
        <f>IF(AND(ISNUMBER(L4224),L4224&gt;0,L4224&lt;1000000),"OK","REVISAR")</f>
        <v>0</v>
      </c>
      <c r="X4224" s="3">
        <f>IF(AND(ISNUMBER(K4224),ISNUMBER(L4224),ISNUMBER(M4224),ISNUMBER(N4224)),IF(ABS(N4224-(K4224*L4224*(1-M4224/100)))&gt;1,"REVISAR","OK"),"REVISAR")</f>
        <v>0</v>
      </c>
      <c r="Y4224" s="3">
        <f>IF(AND(ISNUMBER(SEARCH("@",E4224)),ISNUMBER(SEARCH(".",E4224))),"OK","REVISAR")</f>
        <v>0</v>
      </c>
      <c r="Z4224" s="3">
        <f>IF(COUNTIF($A$2:$A$5001,A4224)&gt;1,"REVISAR","OK")</f>
        <v>0</v>
      </c>
    </row>
    <row r="4225">
      <c r="A4225" s="3">
        <v>4224</v>
      </c>
      <c r="B4225" s="4">
        <v>45375</v>
      </c>
      <c r="C4225" s="3" t="inlineStr">
        <is>
          <t>Carlos López</t>
        </is>
      </c>
      <c r="D4225" s="3" t="inlineStr">
        <is>
          <t>26181711</t>
        </is>
      </c>
      <c r="E4225" s="3" t="inlineStr">
        <is>
          <t>cliente430@hotmail.com</t>
        </is>
      </c>
      <c r="F4225" s="3" t="inlineStr">
        <is>
          <t>+54 9 2326 565790</t>
        </is>
      </c>
      <c r="G4225" s="3" t="inlineStr">
        <is>
          <t>Capital Federal</t>
        </is>
      </c>
      <c r="I4225" s="3" t="inlineStr">
        <is>
          <t>Parlante portátil</t>
        </is>
      </c>
      <c r="J4225" s="3" t="inlineStr">
        <is>
          <t>Tecnologia</t>
        </is>
      </c>
      <c r="K4225" s="3">
        <v>4</v>
      </c>
      <c r="L4225" s="5">
        <v>7008.59</v>
      </c>
      <c r="M4225" s="3">
        <v>150</v>
      </c>
      <c r="N4225" s="5">
        <v>-14017.18</v>
      </c>
      <c r="Q4225" s="3" t="inlineStr">
        <is>
          <t>Sucursal Centro</t>
        </is>
      </c>
      <c r="R4225" s="3" t="inlineStr">
        <is>
          <t>No aplica</t>
        </is>
      </c>
      <c r="S4225" s="3" t="inlineStr">
        <is>
          <t>Cliente reclama demora</t>
        </is>
      </c>
      <c r="T4225" s="3">
        <f>IF(COUNTA(A4225:S4225)&lt;19,"REVISAR","OK")</f>
        <v>0</v>
      </c>
      <c r="U4225" s="3">
        <f>IF(ISNUMBER(B4225),"OK","REVISAR")</f>
        <v>0</v>
      </c>
      <c r="V4225" s="3">
        <f>IF(AND(ISNUMBER(K4225),K4225&gt;0,K4225&lt;50),"OK","REVISAR")</f>
        <v>0</v>
      </c>
      <c r="W4225" s="3">
        <f>IF(AND(ISNUMBER(L4225),L4225&gt;0,L4225&lt;1000000),"OK","REVISAR")</f>
        <v>0</v>
      </c>
      <c r="X4225" s="3">
        <f>IF(AND(ISNUMBER(K4225),ISNUMBER(L4225),ISNUMBER(M4225),ISNUMBER(N4225)),IF(ABS(N4225-(K4225*L4225*(1-M4225/100)))&gt;1,"REVISAR","OK"),"REVISAR")</f>
        <v>0</v>
      </c>
      <c r="Y4225" s="3">
        <f>IF(AND(ISNUMBER(SEARCH("@",E4225)),ISNUMBER(SEARCH(".",E4225))),"OK","REVISAR")</f>
        <v>0</v>
      </c>
      <c r="Z4225" s="3">
        <f>IF(COUNTIF($A$2:$A$5001,A4225)&gt;1,"REVISAR","OK")</f>
        <v>0</v>
      </c>
    </row>
    <row r="4226">
      <c r="A4226" s="3">
        <v>4225</v>
      </c>
      <c r="B4226" s="4">
        <v>45558</v>
      </c>
      <c r="C4226" s="3" t="inlineStr">
        <is>
          <t>Sofía García</t>
        </is>
      </c>
      <c r="D4226" s="3" t="inlineStr">
        <is>
          <t>38408019</t>
        </is>
      </c>
      <c r="E4226" s="3" t="inlineStr">
        <is>
          <t>cliente588@sinmail</t>
        </is>
      </c>
      <c r="F4226" s="3" t="inlineStr">
        <is>
          <t>+54 9 2326 322467</t>
        </is>
      </c>
      <c r="G4226" s="3" t="inlineStr">
        <is>
          <t>Bs As</t>
        </is>
      </c>
      <c r="H4226" s="3" t="inlineStr">
        <is>
          <t>Mendoza</t>
        </is>
      </c>
      <c r="I4226" s="3" t="inlineStr">
        <is>
          <t>Webcam HD</t>
        </is>
      </c>
      <c r="K4226" s="3">
        <v>5</v>
      </c>
      <c r="L4226" s="5">
        <v>25113.51</v>
      </c>
      <c r="M4226" s="3">
        <v>0</v>
      </c>
      <c r="N4226" s="5">
        <v>125567.55</v>
      </c>
      <c r="O4226" s="3" t="inlineStr">
        <is>
          <t>transf</t>
        </is>
      </c>
      <c r="P4226" s="3" t="inlineStr">
        <is>
          <t>Paul</t>
        </is>
      </c>
      <c r="Q4226" s="3" t="inlineStr">
        <is>
          <t>Online</t>
        </is>
      </c>
      <c r="S4226" s="3" t="inlineStr">
        <is>
          <t>OK</t>
        </is>
      </c>
      <c r="T4226" s="3">
        <f>IF(COUNTA(A4226:S4226)&lt;19,"REVISAR","OK")</f>
        <v>0</v>
      </c>
      <c r="U4226" s="3">
        <f>IF(ISNUMBER(B4226),"OK","REVISAR")</f>
        <v>0</v>
      </c>
      <c r="V4226" s="3">
        <f>IF(AND(ISNUMBER(K4226),K4226&gt;0,K4226&lt;50),"OK","REVISAR")</f>
        <v>0</v>
      </c>
      <c r="W4226" s="3">
        <f>IF(AND(ISNUMBER(L4226),L4226&gt;0,L4226&lt;1000000),"OK","REVISAR")</f>
        <v>0</v>
      </c>
      <c r="X4226" s="3">
        <f>IF(AND(ISNUMBER(K4226),ISNUMBER(L4226),ISNUMBER(M4226),ISNUMBER(N4226)),IF(ABS(N4226-(K4226*L4226*(1-M4226/100)))&gt;1,"REVISAR","OK"),"REVISAR")</f>
        <v>0</v>
      </c>
      <c r="Y4226" s="3">
        <f>IF(AND(ISNUMBER(SEARCH("@",E4226)),ISNUMBER(SEARCH(".",E4226))),"OK","REVISAR")</f>
        <v>0</v>
      </c>
      <c r="Z4226" s="3">
        <f>IF(COUNTIF($A$2:$A$5001,A4226)&gt;1,"REVISAR","OK")</f>
        <v>0</v>
      </c>
    </row>
    <row r="4227">
      <c r="A4227" s="3">
        <v>4226</v>
      </c>
      <c r="B4227" s="4">
        <v>45767</v>
      </c>
      <c r="C4227" s="3" t="inlineStr">
        <is>
          <t>Martín Fernández</t>
        </is>
      </c>
      <c r="D4227" s="3" t="inlineStr">
        <is>
          <t>Sin DNI</t>
        </is>
      </c>
      <c r="E4227" s="3" t="inlineStr">
        <is>
          <t>cliente271@outlook.com</t>
        </is>
      </c>
      <c r="F4227" s="3" t="inlineStr">
        <is>
          <t>+54 9 2326 146804</t>
        </is>
      </c>
      <c r="H4227" s="3" t="inlineStr">
        <is>
          <t>Buenos Aires</t>
        </is>
      </c>
      <c r="I4227" s="3" t="inlineStr">
        <is>
          <t>Silla gamer</t>
        </is>
      </c>
      <c r="J4227" s="3" t="inlineStr">
        <is>
          <t>Tecnologia</t>
        </is>
      </c>
      <c r="K4227" s="3" t="inlineStr">
        <is>
          <t>dos</t>
        </is>
      </c>
      <c r="L4227" s="5">
        <v>156885.14</v>
      </c>
      <c r="M4227" s="3">
        <v>0</v>
      </c>
      <c r="O4227" s="3" t="inlineStr">
        <is>
          <t>tarjeta credito</t>
        </is>
      </c>
      <c r="P4227" s="3" t="inlineStr">
        <is>
          <t>Admin</t>
        </is>
      </c>
      <c r="Q4227" s="3" t="inlineStr">
        <is>
          <t>Centro</t>
        </is>
      </c>
      <c r="R4227" s="3" t="inlineStr">
        <is>
          <t>entregado</t>
        </is>
      </c>
      <c r="S4227" s="3" t="inlineStr">
        <is>
          <t>Producto sin stock</t>
        </is>
      </c>
      <c r="T4227" s="3">
        <f>IF(COUNTA(A4227:S4227)&lt;19,"REVISAR","OK")</f>
        <v>0</v>
      </c>
      <c r="U4227" s="3">
        <f>IF(ISNUMBER(B4227),"OK","REVISAR")</f>
        <v>0</v>
      </c>
      <c r="V4227" s="3">
        <f>IF(AND(ISNUMBER(K4227),K4227&gt;0,K4227&lt;50),"OK","REVISAR")</f>
        <v>0</v>
      </c>
      <c r="W4227" s="3">
        <f>IF(AND(ISNUMBER(L4227),L4227&gt;0,L4227&lt;1000000),"OK","REVISAR")</f>
        <v>0</v>
      </c>
      <c r="X4227" s="3">
        <f>IF(AND(ISNUMBER(K4227),ISNUMBER(L4227),ISNUMBER(M4227),ISNUMBER(N4227)),IF(ABS(N4227-(K4227*L4227*(1-M4227/100)))&gt;1,"REVISAR","OK"),"REVISAR")</f>
        <v>0</v>
      </c>
      <c r="Y4227" s="3">
        <f>IF(AND(ISNUMBER(SEARCH("@",E4227)),ISNUMBER(SEARCH(".",E4227))),"OK","REVISAR")</f>
        <v>0</v>
      </c>
      <c r="Z4227" s="3">
        <f>IF(COUNTIF($A$2:$A$5001,A4227)&gt;1,"REVISAR","OK")</f>
        <v>0</v>
      </c>
    </row>
    <row r="4228">
      <c r="A4228" s="3">
        <v>4227</v>
      </c>
      <c r="B4228" s="4">
        <v>45604</v>
      </c>
      <c r="C4228" s="3" t="inlineStr">
        <is>
          <t>Sofía García</t>
        </is>
      </c>
      <c r="D4228" s="3" t="inlineStr">
        <is>
          <t>21929823</t>
        </is>
      </c>
      <c r="E4228" s="3" t="inlineStr">
        <is>
          <t>cliente96@</t>
        </is>
      </c>
      <c r="F4228" s="3" t="inlineStr">
        <is>
          <t>+54 9 2326 143732</t>
        </is>
      </c>
      <c r="G4228" s="3" t="inlineStr">
        <is>
          <t>Córdoba</t>
        </is>
      </c>
      <c r="H4228" s="3" t="inlineStr">
        <is>
          <t>Mendoza</t>
        </is>
      </c>
      <c r="I4228" s="3" t="inlineStr">
        <is>
          <t>Disco SSD 480GB</t>
        </is>
      </c>
      <c r="J4228" s="3" t="inlineStr">
        <is>
          <t>Accesorios</t>
        </is>
      </c>
      <c r="K4228" s="3">
        <v>7</v>
      </c>
      <c r="L4228" s="5">
        <v>102462.93</v>
      </c>
      <c r="M4228" s="3">
        <v>80</v>
      </c>
      <c r="O4228" s="3" t="inlineStr">
        <is>
          <t>tarjeta credito</t>
        </is>
      </c>
      <c r="Q4228" s="3" t="inlineStr">
        <is>
          <t>Sucursal Centro</t>
        </is>
      </c>
      <c r="R4228" s="3" t="inlineStr">
        <is>
          <t>En camino</t>
        </is>
      </c>
      <c r="S4228" s="3" t="inlineStr">
        <is>
          <t>Cliente reclama demora</t>
        </is>
      </c>
      <c r="T4228" s="3">
        <f>IF(COUNTA(A4228:S4228)&lt;19,"REVISAR","OK")</f>
        <v>0</v>
      </c>
      <c r="U4228" s="3">
        <f>IF(ISNUMBER(B4228),"OK","REVISAR")</f>
        <v>0</v>
      </c>
      <c r="V4228" s="3">
        <f>IF(AND(ISNUMBER(K4228),K4228&gt;0,K4228&lt;50),"OK","REVISAR")</f>
        <v>0</v>
      </c>
      <c r="W4228" s="3">
        <f>IF(AND(ISNUMBER(L4228),L4228&gt;0,L4228&lt;1000000),"OK","REVISAR")</f>
        <v>0</v>
      </c>
      <c r="X4228" s="3">
        <f>IF(AND(ISNUMBER(K4228),ISNUMBER(L4228),ISNUMBER(M4228),ISNUMBER(N4228)),IF(ABS(N4228-(K4228*L4228*(1-M4228/100)))&gt;1,"REVISAR","OK"),"REVISAR")</f>
        <v>0</v>
      </c>
      <c r="Y4228" s="3">
        <f>IF(AND(ISNUMBER(SEARCH("@",E4228)),ISNUMBER(SEARCH(".",E4228))),"OK","REVISAR")</f>
        <v>0</v>
      </c>
      <c r="Z4228" s="3">
        <f>IF(COUNTIF($A$2:$A$5001,A4228)&gt;1,"REVISAR","OK")</f>
        <v>0</v>
      </c>
    </row>
    <row r="4229">
      <c r="A4229" s="3">
        <v>4228</v>
      </c>
      <c r="B4229" s="4">
        <v>45599</v>
      </c>
      <c r="C4229" s="3" t="inlineStr">
        <is>
          <t>Pedro Sánchez</t>
        </is>
      </c>
      <c r="D4229" s="3" t="inlineStr">
        <is>
          <t>38521820</t>
        </is>
      </c>
      <c r="E4229" s="3" t="inlineStr">
        <is>
          <t>cliente213@gmail.com</t>
        </is>
      </c>
      <c r="F4229" s="3" t="inlineStr">
        <is>
          <t>+54 9 2326 612916</t>
        </is>
      </c>
      <c r="G4229" s="3" t="inlineStr">
        <is>
          <t>CABA</t>
        </is>
      </c>
      <c r="H4229" s="3" t="inlineStr">
        <is>
          <t>buenos aires</t>
        </is>
      </c>
      <c r="I4229" s="3" t="inlineStr">
        <is>
          <t>Memoria RAM 8GB</t>
        </is>
      </c>
      <c r="J4229" s="3" t="inlineStr">
        <is>
          <t>Sin categoria</t>
        </is>
      </c>
      <c r="K4229" s="3">
        <v>4</v>
      </c>
      <c r="L4229" s="5">
        <v>53519.66</v>
      </c>
      <c r="M4229" s="3">
        <v>25</v>
      </c>
      <c r="N4229" s="5">
        <v>160558.98</v>
      </c>
      <c r="O4229" s="3" t="inlineStr">
        <is>
          <t>transf</t>
        </is>
      </c>
      <c r="P4229" s="3" t="inlineStr">
        <is>
          <t>Sofía</t>
        </is>
      </c>
      <c r="Q4229" s="3" t="inlineStr">
        <is>
          <t>local 1</t>
        </is>
      </c>
      <c r="R4229" s="3" t="inlineStr">
        <is>
          <t>Pendiente</t>
        </is>
      </c>
      <c r="S4229" s="3" t="inlineStr">
        <is>
          <t>Dirección incompleta</t>
        </is>
      </c>
      <c r="T4229" s="3">
        <f>IF(COUNTA(A4229:S4229)&lt;19,"REVISAR","OK")</f>
        <v>0</v>
      </c>
      <c r="U4229" s="3">
        <f>IF(ISNUMBER(B4229),"OK","REVISAR")</f>
        <v>0</v>
      </c>
      <c r="V4229" s="3">
        <f>IF(AND(ISNUMBER(K4229),K4229&gt;0,K4229&lt;50),"OK","REVISAR")</f>
        <v>0</v>
      </c>
      <c r="W4229" s="3">
        <f>IF(AND(ISNUMBER(L4229),L4229&gt;0,L4229&lt;1000000),"OK","REVISAR")</f>
        <v>0</v>
      </c>
      <c r="X4229" s="3">
        <f>IF(AND(ISNUMBER(K4229),ISNUMBER(L4229),ISNUMBER(M4229),ISNUMBER(N4229)),IF(ABS(N4229-(K4229*L4229*(1-M4229/100)))&gt;1,"REVISAR","OK"),"REVISAR")</f>
        <v>0</v>
      </c>
      <c r="Y4229" s="3">
        <f>IF(AND(ISNUMBER(SEARCH("@",E4229)),ISNUMBER(SEARCH(".",E4229))),"OK","REVISAR")</f>
        <v>0</v>
      </c>
      <c r="Z4229" s="3">
        <f>IF(COUNTIF($A$2:$A$5001,A4229)&gt;1,"REVISAR","OK")</f>
        <v>0</v>
      </c>
    </row>
    <row r="4230">
      <c r="A4230" s="3">
        <v>4229</v>
      </c>
      <c r="B4230" s="4">
        <v>45334</v>
      </c>
      <c r="C4230" s="3" t="inlineStr">
        <is>
          <t>Ana Martínez</t>
        </is>
      </c>
      <c r="D4230" s="3" t="inlineStr">
        <is>
          <t>33499521</t>
        </is>
      </c>
      <c r="E4230" s="3" t="inlineStr">
        <is>
          <t>cliente279@yahoo.com</t>
        </is>
      </c>
      <c r="F4230" s="3" t="inlineStr">
        <is>
          <t>+54 9 2326 578275</t>
        </is>
      </c>
      <c r="G4230" s="3" t="inlineStr">
        <is>
          <t>La Plata</t>
        </is>
      </c>
      <c r="H4230" s="3" t="inlineStr">
        <is>
          <t>Buenos Aires</t>
        </is>
      </c>
      <c r="I4230" s="3" t="inlineStr">
        <is>
          <t>Notebook 15</t>
        </is>
      </c>
      <c r="J4230" s="3" t="inlineStr">
        <is>
          <t>Tecnología</t>
        </is>
      </c>
      <c r="K4230" s="3">
        <v>8</v>
      </c>
      <c r="L4230" s="5">
        <v>74488.25999999999</v>
      </c>
      <c r="M4230" s="3" t="inlineStr">
        <is>
          <t>sin descuento</t>
        </is>
      </c>
      <c r="O4230" s="3" t="inlineStr">
        <is>
          <t>Mercado Pago</t>
        </is>
      </c>
      <c r="P4230" s="3" t="inlineStr">
        <is>
          <t>Benjamín</t>
        </is>
      </c>
      <c r="R4230" s="3" t="inlineStr">
        <is>
          <t>Pendiente</t>
        </is>
      </c>
      <c r="S4230" s="3" t="inlineStr">
        <is>
          <t>Pago a confirmar</t>
        </is>
      </c>
      <c r="T4230" s="3">
        <f>IF(COUNTA(A4230:S4230)&lt;19,"REVISAR","OK")</f>
        <v>0</v>
      </c>
      <c r="U4230" s="3">
        <f>IF(ISNUMBER(B4230),"OK","REVISAR")</f>
        <v>0</v>
      </c>
      <c r="V4230" s="3">
        <f>IF(AND(ISNUMBER(K4230),K4230&gt;0,K4230&lt;50),"OK","REVISAR")</f>
        <v>0</v>
      </c>
      <c r="W4230" s="3">
        <f>IF(AND(ISNUMBER(L4230),L4230&gt;0,L4230&lt;1000000),"OK","REVISAR")</f>
        <v>0</v>
      </c>
      <c r="X4230" s="3">
        <f>IF(AND(ISNUMBER(K4230),ISNUMBER(L4230),ISNUMBER(M4230),ISNUMBER(N4230)),IF(ABS(N4230-(K4230*L4230*(1-M4230/100)))&gt;1,"REVISAR","OK"),"REVISAR")</f>
        <v>0</v>
      </c>
      <c r="Y4230" s="3">
        <f>IF(AND(ISNUMBER(SEARCH("@",E4230)),ISNUMBER(SEARCH(".",E4230))),"OK","REVISAR")</f>
        <v>0</v>
      </c>
      <c r="Z4230" s="3">
        <f>IF(COUNTIF($A$2:$A$5001,A4230)&gt;1,"REVISAR","OK")</f>
        <v>0</v>
      </c>
    </row>
    <row r="4231">
      <c r="A4231" s="3">
        <v>4230</v>
      </c>
      <c r="B4231" s="4">
        <v>45703</v>
      </c>
      <c r="C4231" s="3" t="inlineStr">
        <is>
          <t>Carlos López</t>
        </is>
      </c>
      <c r="D4231" s="3" t="inlineStr">
        <is>
          <t>39017249</t>
        </is>
      </c>
      <c r="E4231" s="3" t="inlineStr">
        <is>
          <t>cliente247@sinmail</t>
        </is>
      </c>
      <c r="F4231" s="3" t="inlineStr">
        <is>
          <t>+54 9 2326 171593</t>
        </is>
      </c>
      <c r="I4231" s="3" t="inlineStr">
        <is>
          <t>Producto desconocido</t>
        </is>
      </c>
      <c r="J4231" s="3" t="inlineStr">
        <is>
          <t>Periféricos</t>
        </is>
      </c>
      <c r="K4231" s="3">
        <v>3</v>
      </c>
      <c r="L4231" s="5">
        <v>112254.67</v>
      </c>
      <c r="M4231" s="3">
        <v>0</v>
      </c>
      <c r="N4231" s="5">
        <v>336764.01</v>
      </c>
      <c r="O4231" s="3" t="inlineStr">
        <is>
          <t>Transferencia</t>
        </is>
      </c>
      <c r="P4231" s="3" t="inlineStr">
        <is>
          <t>Sin vendedor</t>
        </is>
      </c>
      <c r="R4231" s="3" t="inlineStr">
        <is>
          <t>Pendiente</t>
        </is>
      </c>
      <c r="S4231" s="3" t="inlineStr">
        <is>
          <t>Producto sin stock</t>
        </is>
      </c>
      <c r="T4231" s="3">
        <f>IF(COUNTA(A4231:S4231)&lt;19,"REVISAR","OK")</f>
        <v>0</v>
      </c>
      <c r="U4231" s="3">
        <f>IF(ISNUMBER(B4231),"OK","REVISAR")</f>
        <v>0</v>
      </c>
      <c r="V4231" s="3">
        <f>IF(AND(ISNUMBER(K4231),K4231&gt;0,K4231&lt;50),"OK","REVISAR")</f>
        <v>0</v>
      </c>
      <c r="W4231" s="3">
        <f>IF(AND(ISNUMBER(L4231),L4231&gt;0,L4231&lt;1000000),"OK","REVISAR")</f>
        <v>0</v>
      </c>
      <c r="X4231" s="3">
        <f>IF(AND(ISNUMBER(K4231),ISNUMBER(L4231),ISNUMBER(M4231),ISNUMBER(N4231)),IF(ABS(N4231-(K4231*L4231*(1-M4231/100)))&gt;1,"REVISAR","OK"),"REVISAR")</f>
        <v>0</v>
      </c>
      <c r="Y4231" s="3">
        <f>IF(AND(ISNUMBER(SEARCH("@",E4231)),ISNUMBER(SEARCH(".",E4231))),"OK","REVISAR")</f>
        <v>0</v>
      </c>
      <c r="Z4231" s="3">
        <f>IF(COUNTIF($A$2:$A$5001,A4231)&gt;1,"REVISAR","OK")</f>
        <v>0</v>
      </c>
    </row>
    <row r="4232">
      <c r="A4232" s="3">
        <v>4231</v>
      </c>
      <c r="B4232" s="4">
        <v>45779</v>
      </c>
      <c r="C4232" s="3" t="inlineStr">
        <is>
          <t>Valentina Díaz</t>
        </is>
      </c>
      <c r="D4232" s="3" t="inlineStr">
        <is>
          <t>36662796</t>
        </is>
      </c>
      <c r="E4232" s="3" t="inlineStr">
        <is>
          <t>cliente843@outlook.com</t>
        </is>
      </c>
      <c r="F4232" s="3" t="inlineStr">
        <is>
          <t>+54 9 2326 283397</t>
        </is>
      </c>
      <c r="G4232" s="3" t="inlineStr">
        <is>
          <t>Areco</t>
        </is>
      </c>
      <c r="H4232" s="3" t="inlineStr">
        <is>
          <t>Buenos Aires</t>
        </is>
      </c>
      <c r="I4232" s="3" t="inlineStr">
        <is>
          <t>Cable USB-C</t>
        </is>
      </c>
      <c r="J4232" s="3" t="inlineStr">
        <is>
          <t>perifericos</t>
        </is>
      </c>
      <c r="K4232" s="3">
        <v>6</v>
      </c>
      <c r="L4232" s="5">
        <v>159540.19</v>
      </c>
      <c r="M4232" s="3">
        <v>20</v>
      </c>
      <c r="N4232" s="5">
        <v>765792.91</v>
      </c>
      <c r="O4232" s="3" t="inlineStr">
        <is>
          <t>MercadoPago</t>
        </is>
      </c>
      <c r="P4232" s="3" t="inlineStr">
        <is>
          <t>Isaías</t>
        </is>
      </c>
      <c r="Q4232" s="3" t="inlineStr">
        <is>
          <t>Sucursal Centro</t>
        </is>
      </c>
      <c r="T4232" s="3">
        <f>IF(COUNTA(A4232:S4232)&lt;19,"REVISAR","OK")</f>
        <v>0</v>
      </c>
      <c r="U4232" s="3">
        <f>IF(ISNUMBER(B4232),"OK","REVISAR")</f>
        <v>0</v>
      </c>
      <c r="V4232" s="3">
        <f>IF(AND(ISNUMBER(K4232),K4232&gt;0,K4232&lt;50),"OK","REVISAR")</f>
        <v>0</v>
      </c>
      <c r="W4232" s="3">
        <f>IF(AND(ISNUMBER(L4232),L4232&gt;0,L4232&lt;1000000),"OK","REVISAR")</f>
        <v>0</v>
      </c>
      <c r="X4232" s="3">
        <f>IF(AND(ISNUMBER(K4232),ISNUMBER(L4232),ISNUMBER(M4232),ISNUMBER(N4232)),IF(ABS(N4232-(K4232*L4232*(1-M4232/100)))&gt;1,"REVISAR","OK"),"REVISAR")</f>
        <v>0</v>
      </c>
      <c r="Y4232" s="3">
        <f>IF(AND(ISNUMBER(SEARCH("@",E4232)),ISNUMBER(SEARCH(".",E4232))),"OK","REVISAR")</f>
        <v>0</v>
      </c>
      <c r="Z4232" s="3">
        <f>IF(COUNTIF($A$2:$A$5001,A4232)&gt;1,"REVISAR","OK")</f>
        <v>0</v>
      </c>
    </row>
    <row r="4233">
      <c r="A4233" s="3">
        <v>4232</v>
      </c>
      <c r="B4233" s="4">
        <v>45693</v>
      </c>
      <c r="C4233" s="3" t="inlineStr">
        <is>
          <t>Lucas Rodríguez</t>
        </is>
      </c>
      <c r="D4233" s="3" t="inlineStr">
        <is>
          <t>32169907</t>
        </is>
      </c>
      <c r="E4233" s="3" t="inlineStr">
        <is>
          <t>cliente12@hotmail.com</t>
        </is>
      </c>
      <c r="F4233" s="3" t="inlineStr">
        <is>
          <t>+54 9 2326 509089</t>
        </is>
      </c>
      <c r="G4233" s="3" t="inlineStr">
        <is>
          <t>Rosario</t>
        </is>
      </c>
      <c r="H4233" s="3" t="inlineStr">
        <is>
          <t>Cordoba</t>
        </is>
      </c>
      <c r="I4233" s="3" t="inlineStr">
        <is>
          <t>Cargador rápido</t>
        </is>
      </c>
      <c r="J4233" s="3" t="inlineStr">
        <is>
          <t>Sin categoria</t>
        </is>
      </c>
      <c r="K4233" s="3">
        <v>1</v>
      </c>
      <c r="L4233" s="5">
        <v>101067</v>
      </c>
      <c r="M4233" s="3">
        <v>10</v>
      </c>
      <c r="N4233" s="5">
        <v>90960.3</v>
      </c>
      <c r="P4233" s="3" t="inlineStr">
        <is>
          <t>Lucas</t>
        </is>
      </c>
      <c r="Q4233" s="3" t="inlineStr">
        <is>
          <t>Sucursal Norte</t>
        </is>
      </c>
      <c r="R4233" s="3" t="inlineStr">
        <is>
          <t>En camino</t>
        </is>
      </c>
      <c r="S4233" s="3" t="inlineStr">
        <is>
          <t>Precio cargado manualmente</t>
        </is>
      </c>
      <c r="T4233" s="3">
        <f>IF(COUNTA(A4233:S4233)&lt;19,"REVISAR","OK")</f>
        <v>0</v>
      </c>
      <c r="U4233" s="3">
        <f>IF(ISNUMBER(B4233),"OK","REVISAR")</f>
        <v>0</v>
      </c>
      <c r="V4233" s="3">
        <f>IF(AND(ISNUMBER(K4233),K4233&gt;0,K4233&lt;50),"OK","REVISAR")</f>
        <v>0</v>
      </c>
      <c r="W4233" s="3">
        <f>IF(AND(ISNUMBER(L4233),L4233&gt;0,L4233&lt;1000000),"OK","REVISAR")</f>
        <v>0</v>
      </c>
      <c r="X4233" s="3">
        <f>IF(AND(ISNUMBER(K4233),ISNUMBER(L4233),ISNUMBER(M4233),ISNUMBER(N4233)),IF(ABS(N4233-(K4233*L4233*(1-M4233/100)))&gt;1,"REVISAR","OK"),"REVISAR")</f>
        <v>0</v>
      </c>
      <c r="Y4233" s="3">
        <f>IF(AND(ISNUMBER(SEARCH("@",E4233)),ISNUMBER(SEARCH(".",E4233))),"OK","REVISAR")</f>
        <v>0</v>
      </c>
      <c r="Z4233" s="3">
        <f>IF(COUNTIF($A$2:$A$5001,A4233)&gt;1,"REVISAR","OK")</f>
        <v>0</v>
      </c>
    </row>
    <row r="4234">
      <c r="A4234" s="3">
        <v>4233</v>
      </c>
      <c r="B4234" s="4">
        <v>45512</v>
      </c>
      <c r="C4234" s="3" t="inlineStr">
        <is>
          <t>Juan Pérez</t>
        </is>
      </c>
      <c r="D4234" s="3" t="inlineStr">
        <is>
          <t>43638223</t>
        </is>
      </c>
      <c r="E4234" s="3" t="inlineStr">
        <is>
          <t>cliente425@gmail.com</t>
        </is>
      </c>
      <c r="F4234" s="3" t="inlineStr">
        <is>
          <t>+54 9 2326 415971</t>
        </is>
      </c>
      <c r="G4234" s="3" t="inlineStr">
        <is>
          <t>Córdoba</t>
        </is>
      </c>
      <c r="H4234" s="3" t="inlineStr">
        <is>
          <t>Cordoba</t>
        </is>
      </c>
      <c r="I4234" s="3" t="inlineStr">
        <is>
          <t>Producto desconocido</t>
        </is>
      </c>
      <c r="J4234" s="3" t="inlineStr">
        <is>
          <t>Periféricos</t>
        </is>
      </c>
      <c r="K4234" s="3">
        <v>8</v>
      </c>
      <c r="L4234" s="5">
        <v>108297.26</v>
      </c>
      <c r="M4234" s="3">
        <v>20</v>
      </c>
      <c r="N4234" s="5">
        <v>693102.46</v>
      </c>
      <c r="O4234" s="3" t="inlineStr">
        <is>
          <t>Mercado Pago</t>
        </is>
      </c>
      <c r="P4234" s="3" t="inlineStr">
        <is>
          <t>Benjamín</t>
        </is>
      </c>
      <c r="T4234" s="3">
        <f>IF(COUNTA(A4234:S4234)&lt;19,"REVISAR","OK")</f>
        <v>0</v>
      </c>
      <c r="U4234" s="3">
        <f>IF(ISNUMBER(B4234),"OK","REVISAR")</f>
        <v>0</v>
      </c>
      <c r="V4234" s="3">
        <f>IF(AND(ISNUMBER(K4234),K4234&gt;0,K4234&lt;50),"OK","REVISAR")</f>
        <v>0</v>
      </c>
      <c r="W4234" s="3">
        <f>IF(AND(ISNUMBER(L4234),L4234&gt;0,L4234&lt;1000000),"OK","REVISAR")</f>
        <v>0</v>
      </c>
      <c r="X4234" s="3">
        <f>IF(AND(ISNUMBER(K4234),ISNUMBER(L4234),ISNUMBER(M4234),ISNUMBER(N4234)),IF(ABS(N4234-(K4234*L4234*(1-M4234/100)))&gt;1,"REVISAR","OK"),"REVISAR")</f>
        <v>0</v>
      </c>
      <c r="Y4234" s="3">
        <f>IF(AND(ISNUMBER(SEARCH("@",E4234)),ISNUMBER(SEARCH(".",E4234))),"OK","REVISAR")</f>
        <v>0</v>
      </c>
      <c r="Z4234" s="3">
        <f>IF(COUNTIF($A$2:$A$5001,A4234)&gt;1,"REVISAR","OK")</f>
        <v>0</v>
      </c>
    </row>
    <row r="4235">
      <c r="A4235" s="3">
        <v>4234</v>
      </c>
      <c r="B4235" s="4">
        <v>45613</v>
      </c>
      <c r="C4235" s="3" t="inlineStr">
        <is>
          <t>Pedro Sánchez</t>
        </is>
      </c>
      <c r="D4235" s="3" t="inlineStr">
        <is>
          <t>43870101</t>
        </is>
      </c>
      <c r="E4235" s="3" t="inlineStr">
        <is>
          <t>cliente871@gmai.com</t>
        </is>
      </c>
      <c r="F4235" s="3" t="inlineStr">
        <is>
          <t>+54 9 2326 130565</t>
        </is>
      </c>
      <c r="I4235" s="3" t="inlineStr">
        <is>
          <t>Mouse gamer</t>
        </is>
      </c>
      <c r="J4235" s="3" t="inlineStr">
        <is>
          <t>Hogar</t>
        </is>
      </c>
      <c r="K4235" s="3">
        <v>3</v>
      </c>
      <c r="L4235" s="5">
        <v>68075.95</v>
      </c>
      <c r="M4235" s="3">
        <v>25</v>
      </c>
      <c r="N4235" s="5">
        <v>153170.89</v>
      </c>
      <c r="O4235" s="3" t="inlineStr">
        <is>
          <t>tarjeta credito</t>
        </is>
      </c>
      <c r="Q4235" s="3" t="inlineStr">
        <is>
          <t>Centro</t>
        </is>
      </c>
      <c r="R4235" s="3" t="inlineStr">
        <is>
          <t>entregado</t>
        </is>
      </c>
      <c r="S4235" s="3" t="inlineStr">
        <is>
          <t>Pago a confirmar</t>
        </is>
      </c>
      <c r="T4235" s="3">
        <f>IF(COUNTA(A4235:S4235)&lt;19,"REVISAR","OK")</f>
        <v>0</v>
      </c>
      <c r="U4235" s="3">
        <f>IF(ISNUMBER(B4235),"OK","REVISAR")</f>
        <v>0</v>
      </c>
      <c r="V4235" s="3">
        <f>IF(AND(ISNUMBER(K4235),K4235&gt;0,K4235&lt;50),"OK","REVISAR")</f>
        <v>0</v>
      </c>
      <c r="W4235" s="3">
        <f>IF(AND(ISNUMBER(L4235),L4235&gt;0,L4235&lt;1000000),"OK","REVISAR")</f>
        <v>0</v>
      </c>
      <c r="X4235" s="3">
        <f>IF(AND(ISNUMBER(K4235),ISNUMBER(L4235),ISNUMBER(M4235),ISNUMBER(N4235)),IF(ABS(N4235-(K4235*L4235*(1-M4235/100)))&gt;1,"REVISAR","OK"),"REVISAR")</f>
        <v>0</v>
      </c>
      <c r="Y4235" s="3">
        <f>IF(AND(ISNUMBER(SEARCH("@",E4235)),ISNUMBER(SEARCH(".",E4235))),"OK","REVISAR")</f>
        <v>0</v>
      </c>
      <c r="Z4235" s="3">
        <f>IF(COUNTIF($A$2:$A$5001,A4235)&gt;1,"REVISAR","OK")</f>
        <v>0</v>
      </c>
    </row>
    <row r="4236">
      <c r="A4236" s="3">
        <v>4235</v>
      </c>
      <c r="B4236" s="4">
        <v>45352</v>
      </c>
      <c r="C4236" s="3" t="inlineStr">
        <is>
          <t>Cliente Sin Nombre</t>
        </is>
      </c>
      <c r="D4236" s="3" t="inlineStr">
        <is>
          <t>30889866</t>
        </is>
      </c>
      <c r="E4236" s="3" t="inlineStr">
        <is>
          <t>cliente381@outlook.com</t>
        </is>
      </c>
      <c r="F4236" s="3" t="inlineStr">
        <is>
          <t>+54 9 2326 391773</t>
        </is>
      </c>
      <c r="H4236" s="3" t="inlineStr">
        <is>
          <t>Córdoba</t>
        </is>
      </c>
      <c r="I4236" s="3" t="inlineStr">
        <is>
          <t>Webcam HD</t>
        </is>
      </c>
      <c r="K4236" s="3">
        <v>4</v>
      </c>
      <c r="L4236" s="5">
        <v>49671.67</v>
      </c>
      <c r="M4236" s="3">
        <v>10</v>
      </c>
      <c r="N4236" s="5">
        <v>178818.01</v>
      </c>
      <c r="O4236" s="3" t="inlineStr">
        <is>
          <t>Cheque</t>
        </is>
      </c>
      <c r="P4236" s="3" t="inlineStr">
        <is>
          <t>Isaías</t>
        </is>
      </c>
      <c r="Q4236" s="3" t="inlineStr">
        <is>
          <t>Local 1</t>
        </is>
      </c>
      <c r="S4236" s="3" t="inlineStr">
        <is>
          <t>Pago a confirmar</t>
        </is>
      </c>
      <c r="T4236" s="3">
        <f>IF(COUNTA(A4236:S4236)&lt;19,"REVISAR","OK")</f>
        <v>0</v>
      </c>
      <c r="U4236" s="3">
        <f>IF(ISNUMBER(B4236),"OK","REVISAR")</f>
        <v>0</v>
      </c>
      <c r="V4236" s="3">
        <f>IF(AND(ISNUMBER(K4236),K4236&gt;0,K4236&lt;50),"OK","REVISAR")</f>
        <v>0</v>
      </c>
      <c r="W4236" s="3">
        <f>IF(AND(ISNUMBER(L4236),L4236&gt;0,L4236&lt;1000000),"OK","REVISAR")</f>
        <v>0</v>
      </c>
      <c r="X4236" s="3">
        <f>IF(AND(ISNUMBER(K4236),ISNUMBER(L4236),ISNUMBER(M4236),ISNUMBER(N4236)),IF(ABS(N4236-(K4236*L4236*(1-M4236/100)))&gt;1,"REVISAR","OK"),"REVISAR")</f>
        <v>0</v>
      </c>
      <c r="Y4236" s="3">
        <f>IF(AND(ISNUMBER(SEARCH("@",E4236)),ISNUMBER(SEARCH(".",E4236))),"OK","REVISAR")</f>
        <v>0</v>
      </c>
      <c r="Z4236" s="3">
        <f>IF(COUNTIF($A$2:$A$5001,A4236)&gt;1,"REVISAR","OK")</f>
        <v>0</v>
      </c>
    </row>
    <row r="4237">
      <c r="A4237" s="3">
        <v>4236</v>
      </c>
      <c r="B4237" s="4">
        <v>45421</v>
      </c>
      <c r="C4237" s="3" t="inlineStr">
        <is>
          <t>Pedro Sánchez</t>
        </is>
      </c>
      <c r="D4237" s="3" t="inlineStr">
        <is>
          <t>33958042</t>
        </is>
      </c>
      <c r="E4237" s="3" t="inlineStr">
        <is>
          <t>cliente456@hotmail.com</t>
        </is>
      </c>
      <c r="F4237" s="3" t="inlineStr">
        <is>
          <t>+54 9 2326 721914</t>
        </is>
      </c>
      <c r="G4237" s="3" t="inlineStr">
        <is>
          <t>Córdoba</t>
        </is>
      </c>
      <c r="H4237" s="3" t="inlineStr">
        <is>
          <t>buenos aires</t>
        </is>
      </c>
      <c r="J4237" s="3" t="inlineStr">
        <is>
          <t>perifericos</t>
        </is>
      </c>
      <c r="K4237" s="3">
        <v>6</v>
      </c>
      <c r="L4237" s="5">
        <v>46322.2</v>
      </c>
      <c r="M4237" s="3">
        <v>5</v>
      </c>
      <c r="N4237" s="5">
        <v>264036.54</v>
      </c>
      <c r="O4237" s="3" t="inlineStr">
        <is>
          <t>tarjeta credito</t>
        </is>
      </c>
      <c r="P4237" s="3" t="inlineStr">
        <is>
          <t>admin</t>
        </is>
      </c>
      <c r="S4237" s="3" t="inlineStr">
        <is>
          <t>sin observaciones</t>
        </is>
      </c>
      <c r="T4237" s="3">
        <f>IF(COUNTA(A4237:S4237)&lt;19,"REVISAR","OK")</f>
        <v>0</v>
      </c>
      <c r="U4237" s="3">
        <f>IF(ISNUMBER(B4237),"OK","REVISAR")</f>
        <v>0</v>
      </c>
      <c r="V4237" s="3">
        <f>IF(AND(ISNUMBER(K4237),K4237&gt;0,K4237&lt;50),"OK","REVISAR")</f>
        <v>0</v>
      </c>
      <c r="W4237" s="3">
        <f>IF(AND(ISNUMBER(L4237),L4237&gt;0,L4237&lt;1000000),"OK","REVISAR")</f>
        <v>0</v>
      </c>
      <c r="X4237" s="3">
        <f>IF(AND(ISNUMBER(K4237),ISNUMBER(L4237),ISNUMBER(M4237),ISNUMBER(N4237)),IF(ABS(N4237-(K4237*L4237*(1-M4237/100)))&gt;1,"REVISAR","OK"),"REVISAR")</f>
        <v>0</v>
      </c>
      <c r="Y4237" s="3">
        <f>IF(AND(ISNUMBER(SEARCH("@",E4237)),ISNUMBER(SEARCH(".",E4237))),"OK","REVISAR")</f>
        <v>0</v>
      </c>
      <c r="Z4237" s="3">
        <f>IF(COUNTIF($A$2:$A$5001,A4237)&gt;1,"REVISAR","OK")</f>
        <v>0</v>
      </c>
    </row>
    <row r="4238">
      <c r="A4238" s="3">
        <v>4237</v>
      </c>
      <c r="B4238" s="4">
        <v>45355</v>
      </c>
      <c r="C4238" s="3" t="inlineStr">
        <is>
          <t>Lucas Rodríguez</t>
        </is>
      </c>
      <c r="D4238" s="3" t="inlineStr">
        <is>
          <t>30093787</t>
        </is>
      </c>
      <c r="E4238" s="3" t="inlineStr">
        <is>
          <t>cliente186@hotmail.com</t>
        </is>
      </c>
      <c r="F4238" s="3" t="inlineStr">
        <is>
          <t>+54 9 2326 952548</t>
        </is>
      </c>
      <c r="I4238" s="3" t="inlineStr">
        <is>
          <t>Webcam HD</t>
        </is>
      </c>
      <c r="J4238" s="3" t="inlineStr">
        <is>
          <t>Periféricos</t>
        </is>
      </c>
      <c r="K4238" s="3">
        <v>5</v>
      </c>
      <c r="L4238" s="5">
        <v>8336.780000000001</v>
      </c>
      <c r="M4238" s="3">
        <v>10</v>
      </c>
      <c r="N4238" s="5">
        <v>37515.51</v>
      </c>
      <c r="P4238" s="3" t="inlineStr">
        <is>
          <t>Sin vendedor</t>
        </is>
      </c>
      <c r="Q4238" s="3" t="inlineStr">
        <is>
          <t>Online</t>
        </is>
      </c>
      <c r="S4238" s="3" t="inlineStr">
        <is>
          <t>Producto sin stock</t>
        </is>
      </c>
      <c r="T4238" s="3">
        <f>IF(COUNTA(A4238:S4238)&lt;19,"REVISAR","OK")</f>
        <v>0</v>
      </c>
      <c r="U4238" s="3">
        <f>IF(ISNUMBER(B4238),"OK","REVISAR")</f>
        <v>0</v>
      </c>
      <c r="V4238" s="3">
        <f>IF(AND(ISNUMBER(K4238),K4238&gt;0,K4238&lt;50),"OK","REVISAR")</f>
        <v>0</v>
      </c>
      <c r="W4238" s="3">
        <f>IF(AND(ISNUMBER(L4238),L4238&gt;0,L4238&lt;1000000),"OK","REVISAR")</f>
        <v>0</v>
      </c>
      <c r="X4238" s="3">
        <f>IF(AND(ISNUMBER(K4238),ISNUMBER(L4238),ISNUMBER(M4238),ISNUMBER(N4238)),IF(ABS(N4238-(K4238*L4238*(1-M4238/100)))&gt;1,"REVISAR","OK"),"REVISAR")</f>
        <v>0</v>
      </c>
      <c r="Y4238" s="3">
        <f>IF(AND(ISNUMBER(SEARCH("@",E4238)),ISNUMBER(SEARCH(".",E4238))),"OK","REVISAR")</f>
        <v>0</v>
      </c>
      <c r="Z4238" s="3">
        <f>IF(COUNTIF($A$2:$A$5001,A4238)&gt;1,"REVISAR","OK")</f>
        <v>0</v>
      </c>
    </row>
    <row r="4239">
      <c r="A4239" s="3">
        <v>4238</v>
      </c>
      <c r="B4239" s="4">
        <v>45408</v>
      </c>
      <c r="C4239" s="3" t="inlineStr">
        <is>
          <t>Carlos López</t>
        </is>
      </c>
      <c r="D4239" s="3" t="inlineStr">
        <is>
          <t>28284357</t>
        </is>
      </c>
      <c r="E4239" s="3" t="inlineStr">
        <is>
          <t>cliente8@outlook.com</t>
        </is>
      </c>
      <c r="F4239" s="3" t="inlineStr">
        <is>
          <t>+54 9 2326 191115</t>
        </is>
      </c>
      <c r="G4239" s="3" t="inlineStr">
        <is>
          <t>Areco</t>
        </is>
      </c>
      <c r="H4239" s="3" t="inlineStr">
        <is>
          <t>Bs.As</t>
        </is>
      </c>
      <c r="I4239" s="3" t="inlineStr">
        <is>
          <t>Auriculares Bluetooth</t>
        </is>
      </c>
      <c r="K4239" s="3">
        <v>5</v>
      </c>
      <c r="L4239" s="5">
        <v>82090.03999999999</v>
      </c>
      <c r="M4239" s="3">
        <v>0</v>
      </c>
      <c r="N4239" s="5">
        <v>410450.2</v>
      </c>
      <c r="O4239" s="3" t="inlineStr">
        <is>
          <t>Tarjeta Débito</t>
        </is>
      </c>
      <c r="P4239" s="3" t="inlineStr">
        <is>
          <t>Sin vendedor</t>
        </is>
      </c>
      <c r="Q4239" s="3" t="inlineStr">
        <is>
          <t>Sucursal Norte</t>
        </is>
      </c>
      <c r="R4239" s="3" t="inlineStr">
        <is>
          <t>En camino</t>
        </is>
      </c>
      <c r="S4239" s="3" t="inlineStr">
        <is>
          <t>sin observaciones</t>
        </is>
      </c>
      <c r="T4239" s="3">
        <f>IF(COUNTA(A4239:S4239)&lt;19,"REVISAR","OK")</f>
        <v>0</v>
      </c>
      <c r="U4239" s="3">
        <f>IF(ISNUMBER(B4239),"OK","REVISAR")</f>
        <v>0</v>
      </c>
      <c r="V4239" s="3">
        <f>IF(AND(ISNUMBER(K4239),K4239&gt;0,K4239&lt;50),"OK","REVISAR")</f>
        <v>0</v>
      </c>
      <c r="W4239" s="3">
        <f>IF(AND(ISNUMBER(L4239),L4239&gt;0,L4239&lt;1000000),"OK","REVISAR")</f>
        <v>0</v>
      </c>
      <c r="X4239" s="3">
        <f>IF(AND(ISNUMBER(K4239),ISNUMBER(L4239),ISNUMBER(M4239),ISNUMBER(N4239)),IF(ABS(N4239-(K4239*L4239*(1-M4239/100)))&gt;1,"REVISAR","OK"),"REVISAR")</f>
        <v>0</v>
      </c>
      <c r="Y4239" s="3">
        <f>IF(AND(ISNUMBER(SEARCH("@",E4239)),ISNUMBER(SEARCH(".",E4239))),"OK","REVISAR")</f>
        <v>0</v>
      </c>
      <c r="Z4239" s="3">
        <f>IF(COUNTIF($A$2:$A$5001,A4239)&gt;1,"REVISAR","OK")</f>
        <v>0</v>
      </c>
    </row>
    <row r="4240">
      <c r="A4240" s="3">
        <v>4239</v>
      </c>
      <c r="B4240" s="4">
        <v>45432</v>
      </c>
      <c r="C4240" s="3" t="inlineStr">
        <is>
          <t>Pedro Sánchez</t>
        </is>
      </c>
      <c r="D4240" s="3" t="inlineStr">
        <is>
          <t>33753136</t>
        </is>
      </c>
      <c r="F4240" s="3" t="inlineStr">
        <is>
          <t>+54 9 2326 642819</t>
        </is>
      </c>
      <c r="G4240" s="3" t="inlineStr">
        <is>
          <t>Mendoza</t>
        </is>
      </c>
      <c r="H4240" s="3" t="inlineStr">
        <is>
          <t>Mendoza</t>
        </is>
      </c>
      <c r="I4240" s="3" t="inlineStr">
        <is>
          <t>Silla gamer</t>
        </is>
      </c>
      <c r="J4240" s="3" t="inlineStr">
        <is>
          <t>perifericos</t>
        </is>
      </c>
      <c r="K4240" s="3">
        <v>4</v>
      </c>
      <c r="L4240" s="5">
        <v>14067.68</v>
      </c>
      <c r="M4240" s="3">
        <v>0</v>
      </c>
      <c r="N4240" s="5">
        <v>56270.72</v>
      </c>
      <c r="O4240" s="3" t="inlineStr">
        <is>
          <t>MercadoPago</t>
        </is>
      </c>
      <c r="Q4240" s="3" t="inlineStr">
        <is>
          <t>Sucursal Centro</t>
        </is>
      </c>
      <c r="R4240" s="3" t="inlineStr">
        <is>
          <t>pendiente</t>
        </is>
      </c>
      <c r="T4240" s="3">
        <f>IF(COUNTA(A4240:S4240)&lt;19,"REVISAR","OK")</f>
        <v>0</v>
      </c>
      <c r="U4240" s="3">
        <f>IF(ISNUMBER(B4240),"OK","REVISAR")</f>
        <v>0</v>
      </c>
      <c r="V4240" s="3">
        <f>IF(AND(ISNUMBER(K4240),K4240&gt;0,K4240&lt;50),"OK","REVISAR")</f>
        <v>0</v>
      </c>
      <c r="W4240" s="3">
        <f>IF(AND(ISNUMBER(L4240),L4240&gt;0,L4240&lt;1000000),"OK","REVISAR")</f>
        <v>0</v>
      </c>
      <c r="X4240" s="3">
        <f>IF(AND(ISNUMBER(K4240),ISNUMBER(L4240),ISNUMBER(M4240),ISNUMBER(N4240)),IF(ABS(N4240-(K4240*L4240*(1-M4240/100)))&gt;1,"REVISAR","OK"),"REVISAR")</f>
        <v>0</v>
      </c>
      <c r="Y4240" s="3">
        <f>IF(AND(ISNUMBER(SEARCH("@",E4240)),ISNUMBER(SEARCH(".",E4240))),"OK","REVISAR")</f>
        <v>0</v>
      </c>
      <c r="Z4240" s="3">
        <f>IF(COUNTIF($A$2:$A$5001,A4240)&gt;1,"REVISAR","OK")</f>
        <v>0</v>
      </c>
    </row>
    <row r="4241">
      <c r="A4241" s="3">
        <v>4240</v>
      </c>
      <c r="B4241" s="4">
        <v>45353</v>
      </c>
      <c r="C4241" s="3" t="inlineStr">
        <is>
          <t>Camila Torres</t>
        </is>
      </c>
      <c r="D4241" s="3" t="inlineStr">
        <is>
          <t>44409192</t>
        </is>
      </c>
      <c r="E4241" s="3" t="inlineStr">
        <is>
          <t>cliente541@hotmial.com</t>
        </is>
      </c>
      <c r="F4241" s="3" t="inlineStr">
        <is>
          <t>+54 9 2326 410742</t>
        </is>
      </c>
      <c r="G4241" s="3" t="inlineStr">
        <is>
          <t>Areco</t>
        </is>
      </c>
      <c r="H4241" s="3" t="inlineStr">
        <is>
          <t>Santa Fe</t>
        </is>
      </c>
      <c r="I4241" s="3" t="inlineStr">
        <is>
          <t>Mouse gamer</t>
        </is>
      </c>
      <c r="J4241" s="3" t="inlineStr">
        <is>
          <t>Tecnologia</t>
        </is>
      </c>
      <c r="K4241" s="3">
        <v>4</v>
      </c>
      <c r="L4241" s="5">
        <v>42598.63</v>
      </c>
      <c r="M4241" s="3">
        <v>0</v>
      </c>
      <c r="N4241" s="5">
        <v>170394.52</v>
      </c>
      <c r="O4241" s="3" t="inlineStr">
        <is>
          <t>Cheque</t>
        </is>
      </c>
      <c r="P4241" s="3" t="inlineStr">
        <is>
          <t>Admin</t>
        </is>
      </c>
      <c r="Q4241" s="3" t="inlineStr">
        <is>
          <t>Norte</t>
        </is>
      </c>
      <c r="R4241" s="3" t="inlineStr">
        <is>
          <t>Pendiente</t>
        </is>
      </c>
      <c r="S4241" s="3" t="inlineStr">
        <is>
          <t>Dirección incompleta</t>
        </is>
      </c>
      <c r="T4241" s="3">
        <f>IF(COUNTA(A4241:S4241)&lt;19,"REVISAR","OK")</f>
        <v>0</v>
      </c>
      <c r="U4241" s="3">
        <f>IF(ISNUMBER(B4241),"OK","REVISAR")</f>
        <v>0</v>
      </c>
      <c r="V4241" s="3">
        <f>IF(AND(ISNUMBER(K4241),K4241&gt;0,K4241&lt;50),"OK","REVISAR")</f>
        <v>0</v>
      </c>
      <c r="W4241" s="3">
        <f>IF(AND(ISNUMBER(L4241),L4241&gt;0,L4241&lt;1000000),"OK","REVISAR")</f>
        <v>0</v>
      </c>
      <c r="X4241" s="3">
        <f>IF(AND(ISNUMBER(K4241),ISNUMBER(L4241),ISNUMBER(M4241),ISNUMBER(N4241)),IF(ABS(N4241-(K4241*L4241*(1-M4241/100)))&gt;1,"REVISAR","OK"),"REVISAR")</f>
        <v>0</v>
      </c>
      <c r="Y4241" s="3">
        <f>IF(AND(ISNUMBER(SEARCH("@",E4241)),ISNUMBER(SEARCH(".",E4241))),"OK","REVISAR")</f>
        <v>0</v>
      </c>
      <c r="Z4241" s="3">
        <f>IF(COUNTIF($A$2:$A$5001,A4241)&gt;1,"REVISAR","OK")</f>
        <v>0</v>
      </c>
    </row>
    <row r="4242">
      <c r="A4242" s="3">
        <v>4241</v>
      </c>
      <c r="B4242" s="4">
        <v>45576</v>
      </c>
      <c r="D4242" s="3" t="inlineStr">
        <is>
          <t>39511564</t>
        </is>
      </c>
      <c r="E4242" s="3" t="inlineStr">
        <is>
          <t>cliente228@hotmial.com</t>
        </is>
      </c>
      <c r="F4242" s="3" t="inlineStr">
        <is>
          <t>+54 9 2326 580931</t>
        </is>
      </c>
      <c r="I4242" s="3" t="inlineStr">
        <is>
          <t>Parlante portátil</t>
        </is>
      </c>
      <c r="J4242" s="3" t="inlineStr">
        <is>
          <t>Accesorios</t>
        </is>
      </c>
      <c r="K4242" s="3">
        <v>3</v>
      </c>
      <c r="L4242" s="5">
        <v>105579.77</v>
      </c>
      <c r="M4242" s="3">
        <v>10</v>
      </c>
      <c r="N4242" s="5">
        <v>285065.38</v>
      </c>
      <c r="O4242" s="3" t="inlineStr">
        <is>
          <t>Cheque</t>
        </is>
      </c>
      <c r="P4242" s="3" t="inlineStr">
        <is>
          <t>Benjamín</t>
        </is>
      </c>
      <c r="Q4242" s="3" t="inlineStr">
        <is>
          <t>Online</t>
        </is>
      </c>
      <c r="R4242" s="3" t="inlineStr">
        <is>
          <t>Pendiente</t>
        </is>
      </c>
      <c r="S4242" s="3" t="inlineStr">
        <is>
          <t>Cliente reclama demora</t>
        </is>
      </c>
      <c r="T4242" s="3">
        <f>IF(COUNTA(A4242:S4242)&lt;19,"REVISAR","OK")</f>
        <v>0</v>
      </c>
      <c r="U4242" s="3">
        <f>IF(ISNUMBER(B4242),"OK","REVISAR")</f>
        <v>0</v>
      </c>
      <c r="V4242" s="3">
        <f>IF(AND(ISNUMBER(K4242),K4242&gt;0,K4242&lt;50),"OK","REVISAR")</f>
        <v>0</v>
      </c>
      <c r="W4242" s="3">
        <f>IF(AND(ISNUMBER(L4242),L4242&gt;0,L4242&lt;1000000),"OK","REVISAR")</f>
        <v>0</v>
      </c>
      <c r="X4242" s="3">
        <f>IF(AND(ISNUMBER(K4242),ISNUMBER(L4242),ISNUMBER(M4242),ISNUMBER(N4242)),IF(ABS(N4242-(K4242*L4242*(1-M4242/100)))&gt;1,"REVISAR","OK"),"REVISAR")</f>
        <v>0</v>
      </c>
      <c r="Y4242" s="3">
        <f>IF(AND(ISNUMBER(SEARCH("@",E4242)),ISNUMBER(SEARCH(".",E4242))),"OK","REVISAR")</f>
        <v>0</v>
      </c>
      <c r="Z4242" s="3">
        <f>IF(COUNTIF($A$2:$A$5001,A4242)&gt;1,"REVISAR","OK")</f>
        <v>0</v>
      </c>
    </row>
    <row r="4243">
      <c r="A4243" s="3">
        <v>4242</v>
      </c>
      <c r="B4243" s="4">
        <v>45772</v>
      </c>
      <c r="C4243" s="3" t="inlineStr">
        <is>
          <t>María Gómez</t>
        </is>
      </c>
      <c r="D4243" s="3" t="inlineStr">
        <is>
          <t>20789067</t>
        </is>
      </c>
      <c r="E4243" s="3" t="inlineStr">
        <is>
          <t>cliente24@sinmail</t>
        </is>
      </c>
      <c r="F4243" s="3" t="inlineStr">
        <is>
          <t>+54 9 2326 226783</t>
        </is>
      </c>
      <c r="G4243" s="3" t="inlineStr">
        <is>
          <t>Cordoba</t>
        </is>
      </c>
      <c r="I4243" s="3" t="inlineStr">
        <is>
          <t>Disco SSD 480GB</t>
        </is>
      </c>
      <c r="J4243" s="3" t="inlineStr">
        <is>
          <t>Tecnología</t>
        </is>
      </c>
      <c r="K4243" s="3">
        <v>4</v>
      </c>
      <c r="L4243" s="5">
        <v>157190.64</v>
      </c>
      <c r="M4243" s="3">
        <v>15</v>
      </c>
      <c r="N4243" s="5">
        <v>534448.1800000001</v>
      </c>
      <c r="O4243" s="3" t="inlineStr">
        <is>
          <t>tarjeta credito</t>
        </is>
      </c>
      <c r="P4243" s="3" t="inlineStr">
        <is>
          <t>Benjamín</t>
        </is>
      </c>
      <c r="Q4243" s="3" t="inlineStr">
        <is>
          <t>Norte</t>
        </is>
      </c>
      <c r="T4243" s="3">
        <f>IF(COUNTA(A4243:S4243)&lt;19,"REVISAR","OK")</f>
        <v>0</v>
      </c>
      <c r="U4243" s="3">
        <f>IF(ISNUMBER(B4243),"OK","REVISAR")</f>
        <v>0</v>
      </c>
      <c r="V4243" s="3">
        <f>IF(AND(ISNUMBER(K4243),K4243&gt;0,K4243&lt;50),"OK","REVISAR")</f>
        <v>0</v>
      </c>
      <c r="W4243" s="3">
        <f>IF(AND(ISNUMBER(L4243),L4243&gt;0,L4243&lt;1000000),"OK","REVISAR")</f>
        <v>0</v>
      </c>
      <c r="X4243" s="3">
        <f>IF(AND(ISNUMBER(K4243),ISNUMBER(L4243),ISNUMBER(M4243),ISNUMBER(N4243)),IF(ABS(N4243-(K4243*L4243*(1-M4243/100)))&gt;1,"REVISAR","OK"),"REVISAR")</f>
        <v>0</v>
      </c>
      <c r="Y4243" s="3">
        <f>IF(AND(ISNUMBER(SEARCH("@",E4243)),ISNUMBER(SEARCH(".",E4243))),"OK","REVISAR")</f>
        <v>0</v>
      </c>
      <c r="Z4243" s="3">
        <f>IF(COUNTIF($A$2:$A$5001,A4243)&gt;1,"REVISAR","OK")</f>
        <v>0</v>
      </c>
    </row>
    <row r="4244">
      <c r="A4244" s="3">
        <v>4243</v>
      </c>
      <c r="B4244" s="4">
        <v>45577</v>
      </c>
      <c r="C4244" s="3" t="inlineStr">
        <is>
          <t>Lucas Rodríguez</t>
        </is>
      </c>
      <c r="D4244" s="3" t="inlineStr">
        <is>
          <t>26513376</t>
        </is>
      </c>
      <c r="E4244" s="3" t="inlineStr">
        <is>
          <t>cliente751@yahoo.com</t>
        </is>
      </c>
      <c r="F4244" s="3" t="inlineStr">
        <is>
          <t>+54 9 2326 853521</t>
        </is>
      </c>
      <c r="G4244" s="3" t="inlineStr">
        <is>
          <t>Mar del Plata</t>
        </is>
      </c>
      <c r="H4244" s="3" t="inlineStr">
        <is>
          <t>Cordoba</t>
        </is>
      </c>
      <c r="I4244" s="3" t="inlineStr">
        <is>
          <t>Disco SSD 480GB</t>
        </is>
      </c>
      <c r="J4244" s="3" t="inlineStr">
        <is>
          <t>Tecnología</t>
        </is>
      </c>
      <c r="K4244" s="3">
        <v>4</v>
      </c>
      <c r="L4244" s="5">
        <v>8976.639999999999</v>
      </c>
      <c r="M4244" s="3">
        <v>5</v>
      </c>
      <c r="N4244" s="5">
        <v>34111.23</v>
      </c>
      <c r="O4244" s="3" t="inlineStr">
        <is>
          <t>Mercado Pago</t>
        </is>
      </c>
      <c r="P4244" s="3" t="inlineStr">
        <is>
          <t>Admin</t>
        </is>
      </c>
      <c r="Q4244" s="3" t="inlineStr">
        <is>
          <t>Norte</t>
        </is>
      </c>
      <c r="R4244" s="3" t="inlineStr">
        <is>
          <t>entregado</t>
        </is>
      </c>
      <c r="S4244" s="3" t="inlineStr">
        <is>
          <t>Producto sin stock</t>
        </is>
      </c>
      <c r="T4244" s="3">
        <f>IF(COUNTA(A4244:S4244)&lt;19,"REVISAR","OK")</f>
        <v>0</v>
      </c>
      <c r="U4244" s="3">
        <f>IF(ISNUMBER(B4244),"OK","REVISAR")</f>
        <v>0</v>
      </c>
      <c r="V4244" s="3">
        <f>IF(AND(ISNUMBER(K4244),K4244&gt;0,K4244&lt;50),"OK","REVISAR")</f>
        <v>0</v>
      </c>
      <c r="W4244" s="3">
        <f>IF(AND(ISNUMBER(L4244),L4244&gt;0,L4244&lt;1000000),"OK","REVISAR")</f>
        <v>0</v>
      </c>
      <c r="X4244" s="3">
        <f>IF(AND(ISNUMBER(K4244),ISNUMBER(L4244),ISNUMBER(M4244),ISNUMBER(N4244)),IF(ABS(N4244-(K4244*L4244*(1-M4244/100)))&gt;1,"REVISAR","OK"),"REVISAR")</f>
        <v>0</v>
      </c>
      <c r="Y4244" s="3">
        <f>IF(AND(ISNUMBER(SEARCH("@",E4244)),ISNUMBER(SEARCH(".",E4244))),"OK","REVISAR")</f>
        <v>0</v>
      </c>
      <c r="Z4244" s="3">
        <f>IF(COUNTIF($A$2:$A$5001,A4244)&gt;1,"REVISAR","OK")</f>
        <v>0</v>
      </c>
    </row>
    <row r="4245">
      <c r="A4245" s="3">
        <v>4244</v>
      </c>
      <c r="B4245" s="4">
        <v>45679</v>
      </c>
      <c r="C4245" s="3" t="inlineStr">
        <is>
          <t>Lucas Rodríguez</t>
        </is>
      </c>
      <c r="D4245" s="3" t="inlineStr">
        <is>
          <t>39851753</t>
        </is>
      </c>
      <c r="E4245" s="3" t="inlineStr">
        <is>
          <t>cliente749@hotmail.com</t>
        </is>
      </c>
      <c r="F4245" s="3" t="inlineStr">
        <is>
          <t>+54 9 2326 546411</t>
        </is>
      </c>
      <c r="G4245" s="3" t="inlineStr">
        <is>
          <t>Capital Federal</t>
        </is>
      </c>
      <c r="H4245" s="3" t="inlineStr">
        <is>
          <t>Santa Fe</t>
        </is>
      </c>
      <c r="I4245" s="3" t="inlineStr">
        <is>
          <t>Auriculares Bluetooth</t>
        </is>
      </c>
      <c r="J4245" s="3" t="inlineStr">
        <is>
          <t>Tecnología</t>
        </is>
      </c>
      <c r="K4245" s="3">
        <v>2</v>
      </c>
      <c r="L4245" s="5">
        <v>29506.69</v>
      </c>
      <c r="M4245" s="3">
        <v>10</v>
      </c>
      <c r="N4245" s="5">
        <v>53112.04</v>
      </c>
      <c r="Q4245" s="3" t="inlineStr">
        <is>
          <t>Online</t>
        </is>
      </c>
      <c r="R4245" s="3" t="inlineStr">
        <is>
          <t>Cancelado</t>
        </is>
      </c>
      <c r="S4245" s="3" t="inlineStr">
        <is>
          <t>Cliente reclama demora</t>
        </is>
      </c>
      <c r="T4245" s="3">
        <f>IF(COUNTA(A4245:S4245)&lt;19,"REVISAR","OK")</f>
        <v>0</v>
      </c>
      <c r="U4245" s="3">
        <f>IF(ISNUMBER(B4245),"OK","REVISAR")</f>
        <v>0</v>
      </c>
      <c r="V4245" s="3">
        <f>IF(AND(ISNUMBER(K4245),K4245&gt;0,K4245&lt;50),"OK","REVISAR")</f>
        <v>0</v>
      </c>
      <c r="W4245" s="3">
        <f>IF(AND(ISNUMBER(L4245),L4245&gt;0,L4245&lt;1000000),"OK","REVISAR")</f>
        <v>0</v>
      </c>
      <c r="X4245" s="3">
        <f>IF(AND(ISNUMBER(K4245),ISNUMBER(L4245),ISNUMBER(M4245),ISNUMBER(N4245)),IF(ABS(N4245-(K4245*L4245*(1-M4245/100)))&gt;1,"REVISAR","OK"),"REVISAR")</f>
        <v>0</v>
      </c>
      <c r="Y4245" s="3">
        <f>IF(AND(ISNUMBER(SEARCH("@",E4245)),ISNUMBER(SEARCH(".",E4245))),"OK","REVISAR")</f>
        <v>0</v>
      </c>
      <c r="Z4245" s="3">
        <f>IF(COUNTIF($A$2:$A$5001,A4245)&gt;1,"REVISAR","OK")</f>
        <v>0</v>
      </c>
    </row>
    <row r="4246">
      <c r="A4246" s="3">
        <v>4245</v>
      </c>
      <c r="B4246" s="4">
        <v>45780</v>
      </c>
      <c r="C4246" s="3" t="inlineStr">
        <is>
          <t>Camila Torres</t>
        </is>
      </c>
      <c r="D4246" s="3" t="inlineStr">
        <is>
          <t>37715501</t>
        </is>
      </c>
      <c r="E4246" s="3" t="inlineStr">
        <is>
          <t>cliente572@hotmial.com</t>
        </is>
      </c>
      <c r="F4246" s="3" t="inlineStr">
        <is>
          <t>+54 9 2326 262808</t>
        </is>
      </c>
      <c r="G4246" s="3" t="inlineStr">
        <is>
          <t>Rosario</t>
        </is>
      </c>
      <c r="I4246" s="3" t="inlineStr">
        <is>
          <t>Notebook 15</t>
        </is>
      </c>
      <c r="K4246" s="3">
        <v>150</v>
      </c>
      <c r="L4246" s="5">
        <v>64819.77</v>
      </c>
      <c r="M4246" s="3">
        <v>5</v>
      </c>
      <c r="N4246" s="5">
        <v>9236817.220000001</v>
      </c>
      <c r="O4246" s="3" t="inlineStr">
        <is>
          <t>tarjeta credito</t>
        </is>
      </c>
      <c r="P4246" s="3" t="inlineStr">
        <is>
          <t>Sofía</t>
        </is>
      </c>
      <c r="R4246" s="3" t="inlineStr">
        <is>
          <t>En camino</t>
        </is>
      </c>
      <c r="S4246" s="3" t="inlineStr">
        <is>
          <t>Dirección incompleta</t>
        </is>
      </c>
      <c r="T4246" s="3">
        <f>IF(COUNTA(A4246:S4246)&lt;19,"REVISAR","OK")</f>
        <v>0</v>
      </c>
      <c r="U4246" s="3">
        <f>IF(ISNUMBER(B4246),"OK","REVISAR")</f>
        <v>0</v>
      </c>
      <c r="V4246" s="3">
        <f>IF(AND(ISNUMBER(K4246),K4246&gt;0,K4246&lt;50),"OK","REVISAR")</f>
        <v>0</v>
      </c>
      <c r="W4246" s="3">
        <f>IF(AND(ISNUMBER(L4246),L4246&gt;0,L4246&lt;1000000),"OK","REVISAR")</f>
        <v>0</v>
      </c>
      <c r="X4246" s="3">
        <f>IF(AND(ISNUMBER(K4246),ISNUMBER(L4246),ISNUMBER(M4246),ISNUMBER(N4246)),IF(ABS(N4246-(K4246*L4246*(1-M4246/100)))&gt;1,"REVISAR","OK"),"REVISAR")</f>
        <v>0</v>
      </c>
      <c r="Y4246" s="3">
        <f>IF(AND(ISNUMBER(SEARCH("@",E4246)),ISNUMBER(SEARCH(".",E4246))),"OK","REVISAR")</f>
        <v>0</v>
      </c>
      <c r="Z4246" s="3">
        <f>IF(COUNTIF($A$2:$A$5001,A4246)&gt;1,"REVISAR","OK")</f>
        <v>0</v>
      </c>
    </row>
    <row r="4247">
      <c r="A4247" s="3">
        <v>4246</v>
      </c>
      <c r="B4247" s="4">
        <v>45394</v>
      </c>
      <c r="C4247" s="3" t="inlineStr">
        <is>
          <t>Cliente Sin Nombre</t>
        </is>
      </c>
      <c r="D4247" s="3" t="inlineStr">
        <is>
          <t>22465955</t>
        </is>
      </c>
      <c r="E4247" s="3" t="inlineStr">
        <is>
          <t>cliente792@hotmial.com</t>
        </is>
      </c>
      <c r="F4247" s="3" t="inlineStr">
        <is>
          <t>+54 9 2326 815751</t>
        </is>
      </c>
      <c r="G4247" s="3" t="inlineStr">
        <is>
          <t>Rosario</t>
        </is>
      </c>
      <c r="H4247" s="3" t="inlineStr">
        <is>
          <t>Cordoba</t>
        </is>
      </c>
      <c r="I4247" s="3" t="inlineStr">
        <is>
          <t>Notebook 15</t>
        </is>
      </c>
      <c r="J4247" s="3" t="inlineStr">
        <is>
          <t>Hogar</t>
        </is>
      </c>
      <c r="K4247" s="3">
        <v>5</v>
      </c>
      <c r="L4247" s="5">
        <v>54964.9</v>
      </c>
      <c r="M4247" s="3">
        <v>0</v>
      </c>
      <c r="N4247" s="5">
        <v>274824.5</v>
      </c>
      <c r="P4247" s="3" t="inlineStr">
        <is>
          <t>admin</t>
        </is>
      </c>
      <c r="Q4247" s="3" t="inlineStr">
        <is>
          <t>online</t>
        </is>
      </c>
      <c r="R4247" s="3" t="inlineStr">
        <is>
          <t>En camino</t>
        </is>
      </c>
      <c r="S4247" s="3" t="inlineStr">
        <is>
          <t>Producto sin stock</t>
        </is>
      </c>
      <c r="T4247" s="3">
        <f>IF(COUNTA(A4247:S4247)&lt;19,"REVISAR","OK")</f>
        <v>0</v>
      </c>
      <c r="U4247" s="3">
        <f>IF(ISNUMBER(B4247),"OK","REVISAR")</f>
        <v>0</v>
      </c>
      <c r="V4247" s="3">
        <f>IF(AND(ISNUMBER(K4247),K4247&gt;0,K4247&lt;50),"OK","REVISAR")</f>
        <v>0</v>
      </c>
      <c r="W4247" s="3">
        <f>IF(AND(ISNUMBER(L4247),L4247&gt;0,L4247&lt;1000000),"OK","REVISAR")</f>
        <v>0</v>
      </c>
      <c r="X4247" s="3">
        <f>IF(AND(ISNUMBER(K4247),ISNUMBER(L4247),ISNUMBER(M4247),ISNUMBER(N4247)),IF(ABS(N4247-(K4247*L4247*(1-M4247/100)))&gt;1,"REVISAR","OK"),"REVISAR")</f>
        <v>0</v>
      </c>
      <c r="Y4247" s="3">
        <f>IF(AND(ISNUMBER(SEARCH("@",E4247)),ISNUMBER(SEARCH(".",E4247))),"OK","REVISAR")</f>
        <v>0</v>
      </c>
      <c r="Z4247" s="3">
        <f>IF(COUNTIF($A$2:$A$5001,A4247)&gt;1,"REVISAR","OK")</f>
        <v>0</v>
      </c>
    </row>
    <row r="4248">
      <c r="A4248" s="3">
        <v>4247</v>
      </c>
      <c r="B4248" s="4">
        <v>45297</v>
      </c>
      <c r="C4248" s="3" t="inlineStr">
        <is>
          <t>María Gómez</t>
        </is>
      </c>
      <c r="D4248" s="3" t="inlineStr">
        <is>
          <t>37333581</t>
        </is>
      </c>
      <c r="E4248" s="3" t="inlineStr">
        <is>
          <t>cliente450@sinmail</t>
        </is>
      </c>
      <c r="F4248" s="3" t="inlineStr">
        <is>
          <t>+54 9 2326 477497</t>
        </is>
      </c>
      <c r="G4248" s="3" t="inlineStr">
        <is>
          <t>Capital Federal</t>
        </is>
      </c>
      <c r="H4248" s="3" t="inlineStr">
        <is>
          <t>Buenos Aires</t>
        </is>
      </c>
      <c r="I4248" s="3" t="inlineStr">
        <is>
          <t>Auriculares Bluetooth</t>
        </is>
      </c>
      <c r="J4248" s="3" t="inlineStr">
        <is>
          <t>perifericos</t>
        </is>
      </c>
      <c r="K4248" s="3">
        <v>8</v>
      </c>
      <c r="L4248" s="5">
        <v>46344.63</v>
      </c>
      <c r="M4248" s="3">
        <v>0</v>
      </c>
      <c r="N4248" s="5">
        <v>370757.04</v>
      </c>
      <c r="O4248" s="3" t="inlineStr">
        <is>
          <t>Transferencia</t>
        </is>
      </c>
      <c r="Q4248" s="3" t="inlineStr">
        <is>
          <t>Centro</t>
        </is>
      </c>
      <c r="R4248" s="3" t="inlineStr">
        <is>
          <t>No aplica</t>
        </is>
      </c>
      <c r="S4248" s="3" t="inlineStr">
        <is>
          <t>OK</t>
        </is>
      </c>
      <c r="T4248" s="3">
        <f>IF(COUNTA(A4248:S4248)&lt;19,"REVISAR","OK")</f>
        <v>0</v>
      </c>
      <c r="U4248" s="3">
        <f>IF(ISNUMBER(B4248),"OK","REVISAR")</f>
        <v>0</v>
      </c>
      <c r="V4248" s="3">
        <f>IF(AND(ISNUMBER(K4248),K4248&gt;0,K4248&lt;50),"OK","REVISAR")</f>
        <v>0</v>
      </c>
      <c r="W4248" s="3">
        <f>IF(AND(ISNUMBER(L4248),L4248&gt;0,L4248&lt;1000000),"OK","REVISAR")</f>
        <v>0</v>
      </c>
      <c r="X4248" s="3">
        <f>IF(AND(ISNUMBER(K4248),ISNUMBER(L4248),ISNUMBER(M4248),ISNUMBER(N4248)),IF(ABS(N4248-(K4248*L4248*(1-M4248/100)))&gt;1,"REVISAR","OK"),"REVISAR")</f>
        <v>0</v>
      </c>
      <c r="Y4248" s="3">
        <f>IF(AND(ISNUMBER(SEARCH("@",E4248)),ISNUMBER(SEARCH(".",E4248))),"OK","REVISAR")</f>
        <v>0</v>
      </c>
      <c r="Z4248" s="3">
        <f>IF(COUNTIF($A$2:$A$5001,A4248)&gt;1,"REVISAR","OK")</f>
        <v>0</v>
      </c>
    </row>
    <row r="4249">
      <c r="A4249" s="3">
        <v>4248</v>
      </c>
      <c r="B4249" s="4">
        <v>45366</v>
      </c>
      <c r="C4249" s="3" t="inlineStr">
        <is>
          <t>Lucas Rodríguez</t>
        </is>
      </c>
      <c r="D4249" s="3" t="inlineStr">
        <is>
          <t>44946343</t>
        </is>
      </c>
      <c r="E4249" s="3" t="inlineStr">
        <is>
          <t>cliente819@gmail.com</t>
        </is>
      </c>
      <c r="F4249" s="3" t="inlineStr">
        <is>
          <t>+54 9 2326 342521</t>
        </is>
      </c>
      <c r="G4249" s="3" t="inlineStr">
        <is>
          <t>san antonio de areco</t>
        </is>
      </c>
      <c r="H4249" s="3" t="inlineStr">
        <is>
          <t>Mendoza</t>
        </is>
      </c>
      <c r="I4249" s="3" t="inlineStr">
        <is>
          <t>Producto desconocido</t>
        </is>
      </c>
      <c r="J4249" s="3" t="inlineStr">
        <is>
          <t>Tecnologia</t>
        </is>
      </c>
      <c r="K4249" s="3">
        <v>1</v>
      </c>
      <c r="L4249" s="5">
        <v>165331.78</v>
      </c>
      <c r="M4249" s="3">
        <v>15</v>
      </c>
      <c r="N4249" s="5">
        <v>140532.01</v>
      </c>
      <c r="O4249" s="3" t="inlineStr">
        <is>
          <t>MercadoPago</t>
        </is>
      </c>
      <c r="Q4249" s="3" t="inlineStr">
        <is>
          <t>Online</t>
        </is>
      </c>
      <c r="R4249" s="3" t="inlineStr">
        <is>
          <t>En camino</t>
        </is>
      </c>
      <c r="T4249" s="3">
        <f>IF(COUNTA(A4249:S4249)&lt;19,"REVISAR","OK")</f>
        <v>0</v>
      </c>
      <c r="U4249" s="3">
        <f>IF(ISNUMBER(B4249),"OK","REVISAR")</f>
        <v>0</v>
      </c>
      <c r="V4249" s="3">
        <f>IF(AND(ISNUMBER(K4249),K4249&gt;0,K4249&lt;50),"OK","REVISAR")</f>
        <v>0</v>
      </c>
      <c r="W4249" s="3">
        <f>IF(AND(ISNUMBER(L4249),L4249&gt;0,L4249&lt;1000000),"OK","REVISAR")</f>
        <v>0</v>
      </c>
      <c r="X4249" s="3">
        <f>IF(AND(ISNUMBER(K4249),ISNUMBER(L4249),ISNUMBER(M4249),ISNUMBER(N4249)),IF(ABS(N4249-(K4249*L4249*(1-M4249/100)))&gt;1,"REVISAR","OK"),"REVISAR")</f>
        <v>0</v>
      </c>
      <c r="Y4249" s="3">
        <f>IF(AND(ISNUMBER(SEARCH("@",E4249)),ISNUMBER(SEARCH(".",E4249))),"OK","REVISAR")</f>
        <v>0</v>
      </c>
      <c r="Z4249" s="3">
        <f>IF(COUNTIF($A$2:$A$5001,A4249)&gt;1,"REVISAR","OK")</f>
        <v>0</v>
      </c>
    </row>
    <row r="4250">
      <c r="A4250" s="3">
        <v>4249</v>
      </c>
      <c r="B4250" s="4">
        <v>45446</v>
      </c>
      <c r="C4250" s="3" t="inlineStr">
        <is>
          <t>Cliente Sin Nombre</t>
        </is>
      </c>
      <c r="D4250" s="3" t="inlineStr">
        <is>
          <t>39705985</t>
        </is>
      </c>
      <c r="E4250" s="3" t="inlineStr">
        <is>
          <t>cliente666@yahoo.com</t>
        </is>
      </c>
      <c r="F4250" s="3" t="inlineStr">
        <is>
          <t>+54 9 2326 274656</t>
        </is>
      </c>
      <c r="G4250" s="3" t="inlineStr">
        <is>
          <t>Bs As</t>
        </is>
      </c>
      <c r="H4250" s="3" t="inlineStr">
        <is>
          <t>Córdoba</t>
        </is>
      </c>
      <c r="I4250" s="3" t="inlineStr">
        <is>
          <t>Memoria RAM 8GB</t>
        </is>
      </c>
      <c r="K4250" s="3">
        <v>8</v>
      </c>
      <c r="L4250" s="5">
        <v>177841.64</v>
      </c>
      <c r="M4250" s="3">
        <v>0</v>
      </c>
      <c r="N4250" s="5">
        <v>1422733.12</v>
      </c>
      <c r="O4250" s="3" t="inlineStr">
        <is>
          <t>transf</t>
        </is>
      </c>
      <c r="P4250" s="3" t="inlineStr">
        <is>
          <t>Sofía</t>
        </is>
      </c>
      <c r="Q4250" s="3" t="inlineStr">
        <is>
          <t>Sucursal Centro</t>
        </is>
      </c>
      <c r="R4250" s="3" t="inlineStr">
        <is>
          <t>pendiente</t>
        </is>
      </c>
      <c r="S4250" s="3" t="inlineStr">
        <is>
          <t>sin observaciones</t>
        </is>
      </c>
      <c r="T4250" s="3">
        <f>IF(COUNTA(A4250:S4250)&lt;19,"REVISAR","OK")</f>
        <v>0</v>
      </c>
      <c r="U4250" s="3">
        <f>IF(ISNUMBER(B4250),"OK","REVISAR")</f>
        <v>0</v>
      </c>
      <c r="V4250" s="3">
        <f>IF(AND(ISNUMBER(K4250),K4250&gt;0,K4250&lt;50),"OK","REVISAR")</f>
        <v>0</v>
      </c>
      <c r="W4250" s="3">
        <f>IF(AND(ISNUMBER(L4250),L4250&gt;0,L4250&lt;1000000),"OK","REVISAR")</f>
        <v>0</v>
      </c>
      <c r="X4250" s="3">
        <f>IF(AND(ISNUMBER(K4250),ISNUMBER(L4250),ISNUMBER(M4250),ISNUMBER(N4250)),IF(ABS(N4250-(K4250*L4250*(1-M4250/100)))&gt;1,"REVISAR","OK"),"REVISAR")</f>
        <v>0</v>
      </c>
      <c r="Y4250" s="3">
        <f>IF(AND(ISNUMBER(SEARCH("@",E4250)),ISNUMBER(SEARCH(".",E4250))),"OK","REVISAR")</f>
        <v>0</v>
      </c>
      <c r="Z4250" s="3">
        <f>IF(COUNTIF($A$2:$A$5001,A4250)&gt;1,"REVISAR","OK")</f>
        <v>0</v>
      </c>
    </row>
    <row r="4251">
      <c r="A4251" s="3">
        <v>4250</v>
      </c>
      <c r="B4251" s="4">
        <v>45586</v>
      </c>
      <c r="C4251" s="3" t="inlineStr">
        <is>
          <t>Juan Pérez</t>
        </is>
      </c>
      <c r="D4251" s="3" t="inlineStr">
        <is>
          <t>26239819</t>
        </is>
      </c>
      <c r="E4251" s="3" t="inlineStr">
        <is>
          <t>cliente432@outlook.com</t>
        </is>
      </c>
      <c r="F4251" s="3" t="inlineStr">
        <is>
          <t>+54 9 2326 536793</t>
        </is>
      </c>
      <c r="G4251" s="3" t="inlineStr">
        <is>
          <t>Mendoza</t>
        </is>
      </c>
      <c r="H4251" s="3" t="inlineStr">
        <is>
          <t>CABA</t>
        </is>
      </c>
      <c r="I4251" s="3" t="inlineStr">
        <is>
          <t>Cargador rápido</t>
        </is>
      </c>
      <c r="K4251" s="3">
        <v>150</v>
      </c>
      <c r="M4251" s="3">
        <v>0</v>
      </c>
      <c r="O4251" s="3" t="inlineStr">
        <is>
          <t>tarjeta credito</t>
        </is>
      </c>
      <c r="P4251" s="3" t="inlineStr">
        <is>
          <t>Admin</t>
        </is>
      </c>
      <c r="Q4251" s="3" t="inlineStr">
        <is>
          <t>local 1</t>
        </is>
      </c>
      <c r="S4251" s="3" t="inlineStr">
        <is>
          <t>Duplicado probable</t>
        </is>
      </c>
      <c r="T4251" s="3">
        <f>IF(COUNTA(A4251:S4251)&lt;19,"REVISAR","OK")</f>
        <v>0</v>
      </c>
      <c r="U4251" s="3">
        <f>IF(ISNUMBER(B4251),"OK","REVISAR")</f>
        <v>0</v>
      </c>
      <c r="V4251" s="3">
        <f>IF(AND(ISNUMBER(K4251),K4251&gt;0,K4251&lt;50),"OK","REVISAR")</f>
        <v>0</v>
      </c>
      <c r="W4251" s="3">
        <f>IF(AND(ISNUMBER(L4251),L4251&gt;0,L4251&lt;1000000),"OK","REVISAR")</f>
        <v>0</v>
      </c>
      <c r="X4251" s="3">
        <f>IF(AND(ISNUMBER(K4251),ISNUMBER(L4251),ISNUMBER(M4251),ISNUMBER(N4251)),IF(ABS(N4251-(K4251*L4251*(1-M4251/100)))&gt;1,"REVISAR","OK"),"REVISAR")</f>
        <v>0</v>
      </c>
      <c r="Y4251" s="3">
        <f>IF(AND(ISNUMBER(SEARCH("@",E4251)),ISNUMBER(SEARCH(".",E4251))),"OK","REVISAR")</f>
        <v>0</v>
      </c>
      <c r="Z4251" s="3">
        <f>IF(COUNTIF($A$2:$A$5001,A4251)&gt;1,"REVISAR","OK")</f>
        <v>0</v>
      </c>
    </row>
    <row r="4252">
      <c r="A4252" s="3">
        <v>4251</v>
      </c>
      <c r="B4252" s="4">
        <v>45450</v>
      </c>
      <c r="D4252" s="3" t="inlineStr">
        <is>
          <t>33804878</t>
        </is>
      </c>
      <c r="E4252" s="3" t="inlineStr">
        <is>
          <t>cliente171@gmail.com</t>
        </is>
      </c>
      <c r="F4252" s="3" t="inlineStr">
        <is>
          <t>+54 9 2326 934495</t>
        </is>
      </c>
      <c r="G4252" s="3" t="inlineStr">
        <is>
          <t>Areco</t>
        </is>
      </c>
      <c r="I4252" s="3" t="inlineStr">
        <is>
          <t>Teclado mecánico</t>
        </is>
      </c>
      <c r="J4252" s="3" t="inlineStr">
        <is>
          <t>Tecnología</t>
        </is>
      </c>
      <c r="K4252" s="3">
        <v>5</v>
      </c>
      <c r="L4252" s="5">
        <v>124171.69</v>
      </c>
      <c r="M4252" s="3">
        <v>0</v>
      </c>
      <c r="N4252" s="5">
        <v>620858.45</v>
      </c>
      <c r="O4252" s="3" t="inlineStr">
        <is>
          <t>transf</t>
        </is>
      </c>
      <c r="P4252" s="3" t="inlineStr">
        <is>
          <t>Lucas</t>
        </is>
      </c>
      <c r="Q4252" s="3" t="inlineStr">
        <is>
          <t>Norte</t>
        </is>
      </c>
      <c r="S4252" s="3" t="inlineStr">
        <is>
          <t>sin observaciones</t>
        </is>
      </c>
      <c r="T4252" s="3">
        <f>IF(COUNTA(A4252:S4252)&lt;19,"REVISAR","OK")</f>
        <v>0</v>
      </c>
      <c r="U4252" s="3">
        <f>IF(ISNUMBER(B4252),"OK","REVISAR")</f>
        <v>0</v>
      </c>
      <c r="V4252" s="3">
        <f>IF(AND(ISNUMBER(K4252),K4252&gt;0,K4252&lt;50),"OK","REVISAR")</f>
        <v>0</v>
      </c>
      <c r="W4252" s="3">
        <f>IF(AND(ISNUMBER(L4252),L4252&gt;0,L4252&lt;1000000),"OK","REVISAR")</f>
        <v>0</v>
      </c>
      <c r="X4252" s="3">
        <f>IF(AND(ISNUMBER(K4252),ISNUMBER(L4252),ISNUMBER(M4252),ISNUMBER(N4252)),IF(ABS(N4252-(K4252*L4252*(1-M4252/100)))&gt;1,"REVISAR","OK"),"REVISAR")</f>
        <v>0</v>
      </c>
      <c r="Y4252" s="3">
        <f>IF(AND(ISNUMBER(SEARCH("@",E4252)),ISNUMBER(SEARCH(".",E4252))),"OK","REVISAR")</f>
        <v>0</v>
      </c>
      <c r="Z4252" s="3">
        <f>IF(COUNTIF($A$2:$A$5001,A4252)&gt;1,"REVISAR","OK")</f>
        <v>0</v>
      </c>
    </row>
    <row r="4253">
      <c r="A4253" s="3">
        <v>4252</v>
      </c>
      <c r="B4253" s="4">
        <v>45483</v>
      </c>
      <c r="C4253" s="3" t="inlineStr">
        <is>
          <t>Juan Pérez</t>
        </is>
      </c>
      <c r="D4253" s="3" t="inlineStr">
        <is>
          <t>31498941</t>
        </is>
      </c>
      <c r="E4253" s="3" t="inlineStr">
        <is>
          <t>cliente@</t>
        </is>
      </c>
      <c r="F4253" s="3" t="inlineStr">
        <is>
          <t>+54 9 2326 565973</t>
        </is>
      </c>
      <c r="G4253" s="3" t="inlineStr">
        <is>
          <t>san antonio de areco</t>
        </is>
      </c>
      <c r="H4253" s="3" t="inlineStr">
        <is>
          <t>buenos aires</t>
        </is>
      </c>
      <c r="I4253" s="3" t="inlineStr">
        <is>
          <t>Cable USB-C</t>
        </is>
      </c>
      <c r="J4253" s="3" t="inlineStr">
        <is>
          <t>tecnologia</t>
        </is>
      </c>
      <c r="K4253" s="3">
        <v>3</v>
      </c>
      <c r="L4253" s="5">
        <v>53466.13</v>
      </c>
      <c r="M4253" s="3">
        <v>20</v>
      </c>
      <c r="N4253" s="5">
        <v>128318.71</v>
      </c>
      <c r="O4253" s="3" t="inlineStr">
        <is>
          <t>efectivo</t>
        </is>
      </c>
      <c r="P4253" s="3" t="inlineStr">
        <is>
          <t>Sofía</t>
        </is>
      </c>
      <c r="Q4253" s="3" t="inlineStr">
        <is>
          <t>local 1</t>
        </is>
      </c>
      <c r="R4253" s="3" t="inlineStr">
        <is>
          <t>Entregado</t>
        </is>
      </c>
      <c r="S4253" s="3" t="inlineStr">
        <is>
          <t>Dirección incompleta</t>
        </is>
      </c>
      <c r="T4253" s="3">
        <f>IF(COUNTA(A4253:S4253)&lt;19,"REVISAR","OK")</f>
        <v>0</v>
      </c>
      <c r="U4253" s="3">
        <f>IF(ISNUMBER(B4253),"OK","REVISAR")</f>
        <v>0</v>
      </c>
      <c r="V4253" s="3">
        <f>IF(AND(ISNUMBER(K4253),K4253&gt;0,K4253&lt;50),"OK","REVISAR")</f>
        <v>0</v>
      </c>
      <c r="W4253" s="3">
        <f>IF(AND(ISNUMBER(L4253),L4253&gt;0,L4253&lt;1000000),"OK","REVISAR")</f>
        <v>0</v>
      </c>
      <c r="X4253" s="3">
        <f>IF(AND(ISNUMBER(K4253),ISNUMBER(L4253),ISNUMBER(M4253),ISNUMBER(N4253)),IF(ABS(N4253-(K4253*L4253*(1-M4253/100)))&gt;1,"REVISAR","OK"),"REVISAR")</f>
        <v>0</v>
      </c>
      <c r="Y4253" s="3">
        <f>IF(AND(ISNUMBER(SEARCH("@",E4253)),ISNUMBER(SEARCH(".",E4253))),"OK","REVISAR")</f>
        <v>0</v>
      </c>
      <c r="Z4253" s="3">
        <f>IF(COUNTIF($A$2:$A$5001,A4253)&gt;1,"REVISAR","OK")</f>
        <v>0</v>
      </c>
    </row>
    <row r="4254">
      <c r="A4254" s="3">
        <v>4253</v>
      </c>
      <c r="B4254" s="4">
        <v>45570</v>
      </c>
      <c r="C4254" s="3" t="inlineStr">
        <is>
          <t>Carlos López</t>
        </is>
      </c>
      <c r="D4254" s="3" t="inlineStr">
        <is>
          <t>38683058</t>
        </is>
      </c>
      <c r="E4254" s="3" t="inlineStr">
        <is>
          <t>cliente82@hotmail.com</t>
        </is>
      </c>
      <c r="F4254" s="3" t="inlineStr">
        <is>
          <t>+54 9 2326 925426</t>
        </is>
      </c>
      <c r="G4254" s="3" t="inlineStr">
        <is>
          <t>La Plata</t>
        </is>
      </c>
      <c r="H4254" s="3" t="inlineStr">
        <is>
          <t>Córdoba</t>
        </is>
      </c>
      <c r="I4254" s="3" t="inlineStr">
        <is>
          <t>Silla gamer</t>
        </is>
      </c>
      <c r="J4254" s="3" t="inlineStr">
        <is>
          <t>Tecnología</t>
        </is>
      </c>
      <c r="K4254" s="3">
        <v>3</v>
      </c>
      <c r="L4254" s="5">
        <v>60304.44</v>
      </c>
      <c r="M4254" s="3">
        <v>0</v>
      </c>
      <c r="N4254" s="5">
        <v>48293.17</v>
      </c>
      <c r="O4254" s="3" t="inlineStr">
        <is>
          <t>Tarjeta Crédito</t>
        </is>
      </c>
      <c r="P4254" s="3" t="inlineStr">
        <is>
          <t>Benjamín</t>
        </is>
      </c>
      <c r="Q4254" s="3" t="inlineStr">
        <is>
          <t>Sucursal Norte</t>
        </is>
      </c>
      <c r="R4254" s="3" t="inlineStr">
        <is>
          <t>No aplica</t>
        </is>
      </c>
      <c r="S4254" s="3" t="inlineStr">
        <is>
          <t>Duplicado probable</t>
        </is>
      </c>
      <c r="T4254" s="3">
        <f>IF(COUNTA(A4254:S4254)&lt;19,"REVISAR","OK")</f>
        <v>0</v>
      </c>
      <c r="U4254" s="3">
        <f>IF(ISNUMBER(B4254),"OK","REVISAR")</f>
        <v>0</v>
      </c>
      <c r="V4254" s="3">
        <f>IF(AND(ISNUMBER(K4254),K4254&gt;0,K4254&lt;50),"OK","REVISAR")</f>
        <v>0</v>
      </c>
      <c r="W4254" s="3">
        <f>IF(AND(ISNUMBER(L4254),L4254&gt;0,L4254&lt;1000000),"OK","REVISAR")</f>
        <v>0</v>
      </c>
      <c r="X4254" s="3">
        <f>IF(AND(ISNUMBER(K4254),ISNUMBER(L4254),ISNUMBER(M4254),ISNUMBER(N4254)),IF(ABS(N4254-(K4254*L4254*(1-M4254/100)))&gt;1,"REVISAR","OK"),"REVISAR")</f>
        <v>0</v>
      </c>
      <c r="Y4254" s="3">
        <f>IF(AND(ISNUMBER(SEARCH("@",E4254)),ISNUMBER(SEARCH(".",E4254))),"OK","REVISAR")</f>
        <v>0</v>
      </c>
      <c r="Z4254" s="3">
        <f>IF(COUNTIF($A$2:$A$5001,A4254)&gt;1,"REVISAR","OK")</f>
        <v>0</v>
      </c>
    </row>
    <row r="4255">
      <c r="A4255" s="3">
        <v>4254</v>
      </c>
      <c r="B4255" s="4">
        <v>45756</v>
      </c>
      <c r="C4255" s="3" t="inlineStr">
        <is>
          <t>Valentina Díaz</t>
        </is>
      </c>
      <c r="D4255" s="3" t="inlineStr">
        <is>
          <t>43091141</t>
        </is>
      </c>
      <c r="E4255" s="3" t="inlineStr">
        <is>
          <t>cliente726@</t>
        </is>
      </c>
      <c r="F4255" s="3" t="inlineStr">
        <is>
          <t>+54 9 2326 875945</t>
        </is>
      </c>
      <c r="G4255" s="3" t="inlineStr">
        <is>
          <t>Mendoza</t>
        </is>
      </c>
      <c r="H4255" s="3" t="inlineStr">
        <is>
          <t>Córdoba</t>
        </is>
      </c>
      <c r="K4255" s="3">
        <v>1</v>
      </c>
      <c r="L4255" s="5">
        <v>89372.84</v>
      </c>
      <c r="M4255" s="3">
        <v>15</v>
      </c>
      <c r="N4255" s="5">
        <v>75966.91</v>
      </c>
      <c r="O4255" s="3" t="inlineStr">
        <is>
          <t>Efectivo</t>
        </is>
      </c>
      <c r="P4255" s="3" t="inlineStr">
        <is>
          <t>Sofía</t>
        </is>
      </c>
      <c r="Q4255" s="3" t="inlineStr">
        <is>
          <t>Local 1</t>
        </is>
      </c>
      <c r="R4255" s="3" t="inlineStr">
        <is>
          <t>Cancelado</t>
        </is>
      </c>
      <c r="S4255" s="3" t="inlineStr">
        <is>
          <t>Pago a confirmar</t>
        </is>
      </c>
      <c r="T4255" s="3">
        <f>IF(COUNTA(A4255:S4255)&lt;19,"REVISAR","OK")</f>
        <v>0</v>
      </c>
      <c r="U4255" s="3">
        <f>IF(ISNUMBER(B4255),"OK","REVISAR")</f>
        <v>0</v>
      </c>
      <c r="V4255" s="3">
        <f>IF(AND(ISNUMBER(K4255),K4255&gt;0,K4255&lt;50),"OK","REVISAR")</f>
        <v>0</v>
      </c>
      <c r="W4255" s="3">
        <f>IF(AND(ISNUMBER(L4255),L4255&gt;0,L4255&lt;1000000),"OK","REVISAR")</f>
        <v>0</v>
      </c>
      <c r="X4255" s="3">
        <f>IF(AND(ISNUMBER(K4255),ISNUMBER(L4255),ISNUMBER(M4255),ISNUMBER(N4255)),IF(ABS(N4255-(K4255*L4255*(1-M4255/100)))&gt;1,"REVISAR","OK"),"REVISAR")</f>
        <v>0</v>
      </c>
      <c r="Y4255" s="3">
        <f>IF(AND(ISNUMBER(SEARCH("@",E4255)),ISNUMBER(SEARCH(".",E4255))),"OK","REVISAR")</f>
        <v>0</v>
      </c>
      <c r="Z4255" s="3">
        <f>IF(COUNTIF($A$2:$A$5001,A4255)&gt;1,"REVISAR","OK")</f>
        <v>0</v>
      </c>
    </row>
    <row r="4256">
      <c r="A4256" s="3">
        <v>4255</v>
      </c>
      <c r="B4256" s="4">
        <v>45603</v>
      </c>
      <c r="C4256" s="3" t="inlineStr">
        <is>
          <t>Valentina Díaz</t>
        </is>
      </c>
      <c r="D4256" s="3" t="inlineStr">
        <is>
          <t>30233898</t>
        </is>
      </c>
      <c r="E4256" s="3" t="inlineStr">
        <is>
          <t>cliente600@outlook.com</t>
        </is>
      </c>
      <c r="F4256" s="3" t="inlineStr">
        <is>
          <t>+54 9 2326 570749</t>
        </is>
      </c>
      <c r="G4256" s="3" t="inlineStr">
        <is>
          <t>Mendoza</t>
        </is>
      </c>
      <c r="H4256" s="3" t="inlineStr">
        <is>
          <t>Cordoba</t>
        </is>
      </c>
      <c r="I4256" s="3" t="inlineStr">
        <is>
          <t>Cargador rápido</t>
        </is>
      </c>
      <c r="J4256" s="3" t="inlineStr">
        <is>
          <t>Sin categoria</t>
        </is>
      </c>
      <c r="K4256" s="3">
        <v>7</v>
      </c>
      <c r="L4256" s="5">
        <v>34095.88</v>
      </c>
      <c r="M4256" s="3">
        <v>10</v>
      </c>
      <c r="N4256" s="5">
        <v>214804.04</v>
      </c>
      <c r="O4256" s="3" t="inlineStr">
        <is>
          <t>MercadoPago</t>
        </is>
      </c>
      <c r="P4256" s="3" t="inlineStr">
        <is>
          <t>admin</t>
        </is>
      </c>
      <c r="Q4256" s="3" t="inlineStr">
        <is>
          <t>local 1</t>
        </is>
      </c>
      <c r="R4256" s="3" t="inlineStr">
        <is>
          <t>Cancelado</t>
        </is>
      </c>
      <c r="S4256" s="3" t="inlineStr">
        <is>
          <t>Cliente reclama demora</t>
        </is>
      </c>
      <c r="T4256" s="3">
        <f>IF(COUNTA(A4256:S4256)&lt;19,"REVISAR","OK")</f>
        <v>0</v>
      </c>
      <c r="U4256" s="3">
        <f>IF(ISNUMBER(B4256),"OK","REVISAR")</f>
        <v>0</v>
      </c>
      <c r="V4256" s="3">
        <f>IF(AND(ISNUMBER(K4256),K4256&gt;0,K4256&lt;50),"OK","REVISAR")</f>
        <v>0</v>
      </c>
      <c r="W4256" s="3">
        <f>IF(AND(ISNUMBER(L4256),L4256&gt;0,L4256&lt;1000000),"OK","REVISAR")</f>
        <v>0</v>
      </c>
      <c r="X4256" s="3">
        <f>IF(AND(ISNUMBER(K4256),ISNUMBER(L4256),ISNUMBER(M4256),ISNUMBER(N4256)),IF(ABS(N4256-(K4256*L4256*(1-M4256/100)))&gt;1,"REVISAR","OK"),"REVISAR")</f>
        <v>0</v>
      </c>
      <c r="Y4256" s="3">
        <f>IF(AND(ISNUMBER(SEARCH("@",E4256)),ISNUMBER(SEARCH(".",E4256))),"OK","REVISAR")</f>
        <v>0</v>
      </c>
      <c r="Z4256" s="3">
        <f>IF(COUNTIF($A$2:$A$5001,A4256)&gt;1,"REVISAR","OK")</f>
        <v>0</v>
      </c>
    </row>
    <row r="4257">
      <c r="A4257" s="3">
        <v>4256</v>
      </c>
      <c r="B4257" s="4">
        <v>45418</v>
      </c>
      <c r="C4257" s="3" t="inlineStr">
        <is>
          <t>Pedro Sánchez</t>
        </is>
      </c>
      <c r="D4257" s="3" t="inlineStr">
        <is>
          <t>21237587</t>
        </is>
      </c>
      <c r="E4257" s="3" t="inlineStr">
        <is>
          <t>cliente435@</t>
        </is>
      </c>
      <c r="F4257" s="3" t="inlineStr">
        <is>
          <t>+54 9 2326 765101</t>
        </is>
      </c>
      <c r="G4257" s="3" t="inlineStr">
        <is>
          <t>Cordoba</t>
        </is>
      </c>
      <c r="H4257" s="3" t="inlineStr">
        <is>
          <t>Bs.As</t>
        </is>
      </c>
      <c r="J4257" s="3" t="inlineStr">
        <is>
          <t>perifericos</t>
        </is>
      </c>
      <c r="K4257" s="3">
        <v>3</v>
      </c>
      <c r="L4257" s="5">
        <v>126969.58</v>
      </c>
      <c r="M4257" s="3">
        <v>0</v>
      </c>
      <c r="N4257" s="5">
        <v>380908.74</v>
      </c>
      <c r="O4257" s="3" t="inlineStr">
        <is>
          <t>MercadoPago</t>
        </is>
      </c>
      <c r="P4257" s="3" t="inlineStr">
        <is>
          <t>admin</t>
        </is>
      </c>
      <c r="Q4257" s="3" t="inlineStr">
        <is>
          <t>Sucursal Norte</t>
        </is>
      </c>
      <c r="R4257" s="3" t="inlineStr">
        <is>
          <t>No aplica</t>
        </is>
      </c>
      <c r="S4257" s="3" t="inlineStr">
        <is>
          <t>Duplicado probable</t>
        </is>
      </c>
      <c r="T4257" s="3">
        <f>IF(COUNTA(A4257:S4257)&lt;19,"REVISAR","OK")</f>
        <v>0</v>
      </c>
      <c r="U4257" s="3">
        <f>IF(ISNUMBER(B4257),"OK","REVISAR")</f>
        <v>0</v>
      </c>
      <c r="V4257" s="3">
        <f>IF(AND(ISNUMBER(K4257),K4257&gt;0,K4257&lt;50),"OK","REVISAR")</f>
        <v>0</v>
      </c>
      <c r="W4257" s="3">
        <f>IF(AND(ISNUMBER(L4257),L4257&gt;0,L4257&lt;1000000),"OK","REVISAR")</f>
        <v>0</v>
      </c>
      <c r="X4257" s="3">
        <f>IF(AND(ISNUMBER(K4257),ISNUMBER(L4257),ISNUMBER(M4257),ISNUMBER(N4257)),IF(ABS(N4257-(K4257*L4257*(1-M4257/100)))&gt;1,"REVISAR","OK"),"REVISAR")</f>
        <v>0</v>
      </c>
      <c r="Y4257" s="3">
        <f>IF(AND(ISNUMBER(SEARCH("@",E4257)),ISNUMBER(SEARCH(".",E4257))),"OK","REVISAR")</f>
        <v>0</v>
      </c>
      <c r="Z4257" s="3">
        <f>IF(COUNTIF($A$2:$A$5001,A4257)&gt;1,"REVISAR","OK")</f>
        <v>0</v>
      </c>
    </row>
    <row r="4258">
      <c r="A4258" s="3">
        <v>4257</v>
      </c>
      <c r="B4258" s="4">
        <v>45348</v>
      </c>
      <c r="C4258" s="3" t="inlineStr">
        <is>
          <t>Camila Torres</t>
        </is>
      </c>
      <c r="D4258" s="3" t="inlineStr">
        <is>
          <t>40431030</t>
        </is>
      </c>
      <c r="E4258" s="3" t="inlineStr">
        <is>
          <t>cliente155@hotmail.com</t>
        </is>
      </c>
      <c r="F4258" s="3" t="inlineStr">
        <is>
          <t>+54 9 2326 298549</t>
        </is>
      </c>
      <c r="G4258" s="3" t="inlineStr">
        <is>
          <t>La Plata</t>
        </is>
      </c>
      <c r="H4258" s="3" t="inlineStr">
        <is>
          <t>CABA</t>
        </is>
      </c>
      <c r="I4258" s="3" t="inlineStr">
        <is>
          <t>Webcam HD</t>
        </is>
      </c>
      <c r="J4258" s="3" t="inlineStr">
        <is>
          <t>Tecnología</t>
        </is>
      </c>
      <c r="K4258" s="3">
        <v>7</v>
      </c>
      <c r="L4258" s="5">
        <v>15036.41</v>
      </c>
      <c r="M4258" s="3">
        <v>0</v>
      </c>
      <c r="N4258" s="5">
        <v>105254.87</v>
      </c>
      <c r="O4258" s="3" t="inlineStr">
        <is>
          <t>transf</t>
        </is>
      </c>
      <c r="Q4258" s="3" t="inlineStr">
        <is>
          <t>Centro</t>
        </is>
      </c>
      <c r="R4258" s="3" t="inlineStr">
        <is>
          <t>pendiente</t>
        </is>
      </c>
      <c r="S4258" s="3" t="inlineStr">
        <is>
          <t>Pago a confirmar</t>
        </is>
      </c>
      <c r="T4258" s="3">
        <f>IF(COUNTA(A4258:S4258)&lt;19,"REVISAR","OK")</f>
        <v>0</v>
      </c>
      <c r="U4258" s="3">
        <f>IF(ISNUMBER(B4258),"OK","REVISAR")</f>
        <v>0</v>
      </c>
      <c r="V4258" s="3">
        <f>IF(AND(ISNUMBER(K4258),K4258&gt;0,K4258&lt;50),"OK","REVISAR")</f>
        <v>0</v>
      </c>
      <c r="W4258" s="3">
        <f>IF(AND(ISNUMBER(L4258),L4258&gt;0,L4258&lt;1000000),"OK","REVISAR")</f>
        <v>0</v>
      </c>
      <c r="X4258" s="3">
        <f>IF(AND(ISNUMBER(K4258),ISNUMBER(L4258),ISNUMBER(M4258),ISNUMBER(N4258)),IF(ABS(N4258-(K4258*L4258*(1-M4258/100)))&gt;1,"REVISAR","OK"),"REVISAR")</f>
        <v>0</v>
      </c>
      <c r="Y4258" s="3">
        <f>IF(AND(ISNUMBER(SEARCH("@",E4258)),ISNUMBER(SEARCH(".",E4258))),"OK","REVISAR")</f>
        <v>0</v>
      </c>
      <c r="Z4258" s="3">
        <f>IF(COUNTIF($A$2:$A$5001,A4258)&gt;1,"REVISAR","OK")</f>
        <v>0</v>
      </c>
    </row>
    <row r="4259">
      <c r="A4259" s="3">
        <v>4258</v>
      </c>
      <c r="B4259" s="4">
        <v>45314</v>
      </c>
      <c r="D4259" s="3" t="inlineStr">
        <is>
          <t>31972515</t>
        </is>
      </c>
      <c r="E4259" s="3" t="inlineStr">
        <is>
          <t>cliente582@</t>
        </is>
      </c>
      <c r="F4259" s="3" t="inlineStr">
        <is>
          <t>+54 9 2326 275529</t>
        </is>
      </c>
      <c r="G4259" s="3" t="inlineStr">
        <is>
          <t>Cordoba</t>
        </is>
      </c>
      <c r="H4259" s="3" t="inlineStr">
        <is>
          <t>Mendoza</t>
        </is>
      </c>
      <c r="I4259" s="3" t="inlineStr">
        <is>
          <t>Memoria RAM 8GB</t>
        </is>
      </c>
      <c r="J4259" s="3" t="inlineStr">
        <is>
          <t>perifericos</t>
        </is>
      </c>
      <c r="K4259" s="3">
        <v>6</v>
      </c>
      <c r="L4259" s="5">
        <v>125706.38</v>
      </c>
      <c r="M4259" s="3">
        <v>25</v>
      </c>
      <c r="N4259" s="5">
        <v>565678.71</v>
      </c>
      <c r="O4259" s="3" t="inlineStr">
        <is>
          <t>transf</t>
        </is>
      </c>
      <c r="Q4259" s="3" t="inlineStr">
        <is>
          <t>online</t>
        </is>
      </c>
      <c r="S4259" s="3" t="inlineStr">
        <is>
          <t>Duplicado probable</t>
        </is>
      </c>
      <c r="T4259" s="3">
        <f>IF(COUNTA(A4259:S4259)&lt;19,"REVISAR","OK")</f>
        <v>0</v>
      </c>
      <c r="U4259" s="3">
        <f>IF(ISNUMBER(B4259),"OK","REVISAR")</f>
        <v>0</v>
      </c>
      <c r="V4259" s="3">
        <f>IF(AND(ISNUMBER(K4259),K4259&gt;0,K4259&lt;50),"OK","REVISAR")</f>
        <v>0</v>
      </c>
      <c r="W4259" s="3">
        <f>IF(AND(ISNUMBER(L4259),L4259&gt;0,L4259&lt;1000000),"OK","REVISAR")</f>
        <v>0</v>
      </c>
      <c r="X4259" s="3">
        <f>IF(AND(ISNUMBER(K4259),ISNUMBER(L4259),ISNUMBER(M4259),ISNUMBER(N4259)),IF(ABS(N4259-(K4259*L4259*(1-M4259/100)))&gt;1,"REVISAR","OK"),"REVISAR")</f>
        <v>0</v>
      </c>
      <c r="Y4259" s="3">
        <f>IF(AND(ISNUMBER(SEARCH("@",E4259)),ISNUMBER(SEARCH(".",E4259))),"OK","REVISAR")</f>
        <v>0</v>
      </c>
      <c r="Z4259" s="3">
        <f>IF(COUNTIF($A$2:$A$5001,A4259)&gt;1,"REVISAR","OK")</f>
        <v>0</v>
      </c>
    </row>
    <row r="4260">
      <c r="A4260" s="3">
        <v>4259</v>
      </c>
      <c r="B4260" s="4">
        <v>45652</v>
      </c>
      <c r="C4260" s="3" t="inlineStr">
        <is>
          <t>Camila Torres</t>
        </is>
      </c>
      <c r="D4260" s="3" t="inlineStr">
        <is>
          <t>45281421</t>
        </is>
      </c>
      <c r="E4260" s="3" t="inlineStr">
        <is>
          <t>cliente370@</t>
        </is>
      </c>
      <c r="F4260" s="3" t="inlineStr">
        <is>
          <t>+54 9 2326 543695</t>
        </is>
      </c>
      <c r="G4260" s="3" t="inlineStr">
        <is>
          <t>La Plata</t>
        </is>
      </c>
      <c r="H4260" s="3" t="inlineStr">
        <is>
          <t>Cordoba</t>
        </is>
      </c>
      <c r="I4260" s="3" t="inlineStr">
        <is>
          <t>Parlante portátil</t>
        </is>
      </c>
      <c r="J4260" s="3" t="inlineStr">
        <is>
          <t>Tecnologia</t>
        </is>
      </c>
      <c r="K4260" s="3">
        <v>1</v>
      </c>
      <c r="L4260" s="5">
        <v>16392.71</v>
      </c>
      <c r="M4260" s="3">
        <v>20</v>
      </c>
      <c r="N4260" s="5">
        <v>13114.17</v>
      </c>
      <c r="Q4260" s="3" t="inlineStr">
        <is>
          <t>Local 1</t>
        </is>
      </c>
      <c r="S4260" s="3" t="inlineStr">
        <is>
          <t>sin observaciones</t>
        </is>
      </c>
      <c r="T4260" s="3">
        <f>IF(COUNTA(A4260:S4260)&lt;19,"REVISAR","OK")</f>
        <v>0</v>
      </c>
      <c r="U4260" s="3">
        <f>IF(ISNUMBER(B4260),"OK","REVISAR")</f>
        <v>0</v>
      </c>
      <c r="V4260" s="3">
        <f>IF(AND(ISNUMBER(K4260),K4260&gt;0,K4260&lt;50),"OK","REVISAR")</f>
        <v>0</v>
      </c>
      <c r="W4260" s="3">
        <f>IF(AND(ISNUMBER(L4260),L4260&gt;0,L4260&lt;1000000),"OK","REVISAR")</f>
        <v>0</v>
      </c>
      <c r="X4260" s="3">
        <f>IF(AND(ISNUMBER(K4260),ISNUMBER(L4260),ISNUMBER(M4260),ISNUMBER(N4260)),IF(ABS(N4260-(K4260*L4260*(1-M4260/100)))&gt;1,"REVISAR","OK"),"REVISAR")</f>
        <v>0</v>
      </c>
      <c r="Y4260" s="3">
        <f>IF(AND(ISNUMBER(SEARCH("@",E4260)),ISNUMBER(SEARCH(".",E4260))),"OK","REVISAR")</f>
        <v>0</v>
      </c>
      <c r="Z4260" s="3">
        <f>IF(COUNTIF($A$2:$A$5001,A4260)&gt;1,"REVISAR","OK")</f>
        <v>0</v>
      </c>
    </row>
    <row r="4261">
      <c r="A4261" s="3">
        <v>4260</v>
      </c>
      <c r="B4261" s="4">
        <v>45737</v>
      </c>
      <c r="C4261" s="3" t="inlineStr">
        <is>
          <t>Ana Martínez</t>
        </is>
      </c>
      <c r="D4261" s="3" t="inlineStr">
        <is>
          <t>33523985</t>
        </is>
      </c>
      <c r="E4261" s="3" t="inlineStr">
        <is>
          <t>cliente614@yahoo.com</t>
        </is>
      </c>
      <c r="F4261" s="3" t="inlineStr">
        <is>
          <t>+54 9 2326 830077</t>
        </is>
      </c>
      <c r="G4261" s="3" t="inlineStr">
        <is>
          <t>Mar del Plata</t>
        </is>
      </c>
      <c r="I4261" s="3" t="inlineStr">
        <is>
          <t>Cable USB-C</t>
        </is>
      </c>
      <c r="J4261" s="3" t="inlineStr">
        <is>
          <t>Computación</t>
        </is>
      </c>
      <c r="K4261" s="3">
        <v>5</v>
      </c>
      <c r="L4261" s="5">
        <v>-25000</v>
      </c>
      <c r="M4261" s="3">
        <v>0</v>
      </c>
      <c r="N4261" s="5">
        <v>-125000</v>
      </c>
      <c r="O4261" s="3" t="inlineStr">
        <is>
          <t>Efectivo</t>
        </is>
      </c>
      <c r="Q4261" s="3" t="inlineStr">
        <is>
          <t>Centro</t>
        </is>
      </c>
      <c r="R4261" s="3" t="inlineStr">
        <is>
          <t>En camino</t>
        </is>
      </c>
      <c r="S4261" s="3" t="inlineStr">
        <is>
          <t>sin observaciones</t>
        </is>
      </c>
      <c r="T4261" s="3">
        <f>IF(COUNTA(A4261:S4261)&lt;19,"REVISAR","OK")</f>
        <v>0</v>
      </c>
      <c r="U4261" s="3">
        <f>IF(ISNUMBER(B4261),"OK","REVISAR")</f>
        <v>0</v>
      </c>
      <c r="V4261" s="3">
        <f>IF(AND(ISNUMBER(K4261),K4261&gt;0,K4261&lt;50),"OK","REVISAR")</f>
        <v>0</v>
      </c>
      <c r="W4261" s="3">
        <f>IF(AND(ISNUMBER(L4261),L4261&gt;0,L4261&lt;1000000),"OK","REVISAR")</f>
        <v>0</v>
      </c>
      <c r="X4261" s="3">
        <f>IF(AND(ISNUMBER(K4261),ISNUMBER(L4261),ISNUMBER(M4261),ISNUMBER(N4261)),IF(ABS(N4261-(K4261*L4261*(1-M4261/100)))&gt;1,"REVISAR","OK"),"REVISAR")</f>
        <v>0</v>
      </c>
      <c r="Y4261" s="3">
        <f>IF(AND(ISNUMBER(SEARCH("@",E4261)),ISNUMBER(SEARCH(".",E4261))),"OK","REVISAR")</f>
        <v>0</v>
      </c>
      <c r="Z4261" s="3">
        <f>IF(COUNTIF($A$2:$A$5001,A4261)&gt;1,"REVISAR","OK")</f>
        <v>0</v>
      </c>
    </row>
    <row r="4262">
      <c r="A4262" s="3">
        <v>4261</v>
      </c>
      <c r="B4262" s="4">
        <v>45721</v>
      </c>
      <c r="C4262" s="3" t="inlineStr">
        <is>
          <t>Sofía García</t>
        </is>
      </c>
      <c r="D4262" s="3" t="inlineStr">
        <is>
          <t>33139444</t>
        </is>
      </c>
      <c r="E4262" s="3" t="inlineStr">
        <is>
          <t>cliente520@outlook.com</t>
        </is>
      </c>
      <c r="F4262" s="3" t="inlineStr">
        <is>
          <t>+54 9 2326 705074</t>
        </is>
      </c>
      <c r="G4262" s="3" t="inlineStr">
        <is>
          <t>Cordoba</t>
        </is>
      </c>
      <c r="H4262" s="3" t="inlineStr">
        <is>
          <t>Santa Fe</t>
        </is>
      </c>
      <c r="J4262" s="3" t="inlineStr">
        <is>
          <t>Computación</t>
        </is>
      </c>
      <c r="K4262" s="3">
        <v>7</v>
      </c>
      <c r="L4262" s="5">
        <v>78529.12</v>
      </c>
      <c r="M4262" s="3">
        <v>20</v>
      </c>
      <c r="N4262" s="5">
        <v>439763.07</v>
      </c>
      <c r="P4262" s="3" t="inlineStr">
        <is>
          <t>admin</t>
        </is>
      </c>
      <c r="Q4262" s="3" t="inlineStr">
        <is>
          <t>Sucursal Norte</t>
        </is>
      </c>
      <c r="R4262" s="3" t="inlineStr">
        <is>
          <t>entregado</t>
        </is>
      </c>
      <c r="S4262" s="3" t="inlineStr">
        <is>
          <t>Cliente reclama demora</t>
        </is>
      </c>
      <c r="T4262" s="3">
        <f>IF(COUNTA(A4262:S4262)&lt;19,"REVISAR","OK")</f>
        <v>0</v>
      </c>
      <c r="U4262" s="3">
        <f>IF(ISNUMBER(B4262),"OK","REVISAR")</f>
        <v>0</v>
      </c>
      <c r="V4262" s="3">
        <f>IF(AND(ISNUMBER(K4262),K4262&gt;0,K4262&lt;50),"OK","REVISAR")</f>
        <v>0</v>
      </c>
      <c r="W4262" s="3">
        <f>IF(AND(ISNUMBER(L4262),L4262&gt;0,L4262&lt;1000000),"OK","REVISAR")</f>
        <v>0</v>
      </c>
      <c r="X4262" s="3">
        <f>IF(AND(ISNUMBER(K4262),ISNUMBER(L4262),ISNUMBER(M4262),ISNUMBER(N4262)),IF(ABS(N4262-(K4262*L4262*(1-M4262/100)))&gt;1,"REVISAR","OK"),"REVISAR")</f>
        <v>0</v>
      </c>
      <c r="Y4262" s="3">
        <f>IF(AND(ISNUMBER(SEARCH("@",E4262)),ISNUMBER(SEARCH(".",E4262))),"OK","REVISAR")</f>
        <v>0</v>
      </c>
      <c r="Z4262" s="3">
        <f>IF(COUNTIF($A$2:$A$5001,A4262)&gt;1,"REVISAR","OK")</f>
        <v>0</v>
      </c>
    </row>
    <row r="4263">
      <c r="A4263" s="3">
        <v>4262</v>
      </c>
      <c r="B4263" s="4">
        <v>45790</v>
      </c>
      <c r="C4263" s="3" t="inlineStr">
        <is>
          <t>María Gómez</t>
        </is>
      </c>
      <c r="D4263" s="3" t="inlineStr">
        <is>
          <t>31084424</t>
        </is>
      </c>
      <c r="E4263" s="3" t="inlineStr">
        <is>
          <t>cliente621@outlook.com</t>
        </is>
      </c>
      <c r="F4263" s="3" t="inlineStr">
        <is>
          <t>+54 9 2326 824982</t>
        </is>
      </c>
      <c r="G4263" s="3" t="inlineStr">
        <is>
          <t>Bs As</t>
        </is>
      </c>
      <c r="H4263" s="3" t="inlineStr">
        <is>
          <t>CABA</t>
        </is>
      </c>
      <c r="I4263" s="3" t="inlineStr">
        <is>
          <t>Mouse gamer</t>
        </is>
      </c>
      <c r="J4263" s="3" t="inlineStr">
        <is>
          <t>tecnologia</t>
        </is>
      </c>
      <c r="K4263" s="3">
        <v>2</v>
      </c>
      <c r="L4263" s="5" t="inlineStr">
        <is>
          <t>gratis</t>
        </is>
      </c>
      <c r="M4263" s="3">
        <v>0</v>
      </c>
      <c r="O4263" s="3" t="inlineStr">
        <is>
          <t>Tarjeta Crédito</t>
        </is>
      </c>
      <c r="P4263" s="3" t="inlineStr">
        <is>
          <t>Sin vendedor</t>
        </is>
      </c>
      <c r="Q4263" s="3" t="inlineStr">
        <is>
          <t>online</t>
        </is>
      </c>
      <c r="S4263" s="3" t="inlineStr">
        <is>
          <t>Producto sin stock</t>
        </is>
      </c>
      <c r="T4263" s="3">
        <f>IF(COUNTA(A4263:S4263)&lt;19,"REVISAR","OK")</f>
        <v>0</v>
      </c>
      <c r="U4263" s="3">
        <f>IF(ISNUMBER(B4263),"OK","REVISAR")</f>
        <v>0</v>
      </c>
      <c r="V4263" s="3">
        <f>IF(AND(ISNUMBER(K4263),K4263&gt;0,K4263&lt;50),"OK","REVISAR")</f>
        <v>0</v>
      </c>
      <c r="W4263" s="3">
        <f>IF(AND(ISNUMBER(L4263),L4263&gt;0,L4263&lt;1000000),"OK","REVISAR")</f>
        <v>0</v>
      </c>
      <c r="X4263" s="3">
        <f>IF(AND(ISNUMBER(K4263),ISNUMBER(L4263),ISNUMBER(M4263),ISNUMBER(N4263)),IF(ABS(N4263-(K4263*L4263*(1-M4263/100)))&gt;1,"REVISAR","OK"),"REVISAR")</f>
        <v>0</v>
      </c>
      <c r="Y4263" s="3">
        <f>IF(AND(ISNUMBER(SEARCH("@",E4263)),ISNUMBER(SEARCH(".",E4263))),"OK","REVISAR")</f>
        <v>0</v>
      </c>
      <c r="Z4263" s="3">
        <f>IF(COUNTIF($A$2:$A$5001,A4263)&gt;1,"REVISAR","OK")</f>
        <v>0</v>
      </c>
    </row>
    <row r="4264">
      <c r="A4264" s="3">
        <v>4263</v>
      </c>
      <c r="B4264" s="4">
        <v>45566</v>
      </c>
      <c r="C4264" s="3" t="inlineStr">
        <is>
          <t>Sofía García</t>
        </is>
      </c>
      <c r="D4264" s="3" t="inlineStr">
        <is>
          <t>40569052</t>
        </is>
      </c>
      <c r="E4264" s="3" t="inlineStr">
        <is>
          <t>@gmail.com</t>
        </is>
      </c>
      <c r="F4264" s="3" t="inlineStr">
        <is>
          <t>+54 9 2326 504495</t>
        </is>
      </c>
      <c r="G4264" s="3" t="inlineStr">
        <is>
          <t>Cordoba</t>
        </is>
      </c>
      <c r="I4264" s="3" t="inlineStr">
        <is>
          <t>Webcam HD</t>
        </is>
      </c>
      <c r="J4264" s="3" t="inlineStr">
        <is>
          <t>Tecnologia</t>
        </is>
      </c>
      <c r="K4264" s="3">
        <v>7</v>
      </c>
      <c r="L4264" s="5">
        <v>31623.13</v>
      </c>
      <c r="M4264" s="3">
        <v>0</v>
      </c>
      <c r="N4264" s="5">
        <v>221361.91</v>
      </c>
      <c r="O4264" s="3" t="inlineStr">
        <is>
          <t>Cheque</t>
        </is>
      </c>
      <c r="Q4264" s="3" t="inlineStr">
        <is>
          <t>Local 1</t>
        </is>
      </c>
      <c r="R4264" s="3" t="inlineStr">
        <is>
          <t>pendiente</t>
        </is>
      </c>
      <c r="S4264" s="3" t="inlineStr">
        <is>
          <t>Pago a confirmar</t>
        </is>
      </c>
      <c r="T4264" s="3">
        <f>IF(COUNTA(A4264:S4264)&lt;19,"REVISAR","OK")</f>
        <v>0</v>
      </c>
      <c r="U4264" s="3">
        <f>IF(ISNUMBER(B4264),"OK","REVISAR")</f>
        <v>0</v>
      </c>
      <c r="V4264" s="3">
        <f>IF(AND(ISNUMBER(K4264),K4264&gt;0,K4264&lt;50),"OK","REVISAR")</f>
        <v>0</v>
      </c>
      <c r="W4264" s="3">
        <f>IF(AND(ISNUMBER(L4264),L4264&gt;0,L4264&lt;1000000),"OK","REVISAR")</f>
        <v>0</v>
      </c>
      <c r="X4264" s="3">
        <f>IF(AND(ISNUMBER(K4264),ISNUMBER(L4264),ISNUMBER(M4264),ISNUMBER(N4264)),IF(ABS(N4264-(K4264*L4264*(1-M4264/100)))&gt;1,"REVISAR","OK"),"REVISAR")</f>
        <v>0</v>
      </c>
      <c r="Y4264" s="3">
        <f>IF(AND(ISNUMBER(SEARCH("@",E4264)),ISNUMBER(SEARCH(".",E4264))),"OK","REVISAR")</f>
        <v>0</v>
      </c>
      <c r="Z4264" s="3">
        <f>IF(COUNTIF($A$2:$A$5001,A4264)&gt;1,"REVISAR","OK")</f>
        <v>0</v>
      </c>
    </row>
    <row r="4265">
      <c r="A4265" s="3">
        <v>4264</v>
      </c>
      <c r="B4265" s="4">
        <v>45737</v>
      </c>
      <c r="D4265" s="3" t="inlineStr">
        <is>
          <t>29654812</t>
        </is>
      </c>
      <c r="E4265" s="3" t="inlineStr">
        <is>
          <t>CLIENTE599@HOTMAIL.COM</t>
        </is>
      </c>
      <c r="F4265" s="3" t="inlineStr">
        <is>
          <t>+54 9 2326 137079</t>
        </is>
      </c>
      <c r="G4265" s="3" t="inlineStr">
        <is>
          <t>S. A. de Areco</t>
        </is>
      </c>
      <c r="H4265" s="3" t="inlineStr">
        <is>
          <t>Bs.As</t>
        </is>
      </c>
      <c r="I4265" s="3" t="inlineStr">
        <is>
          <t>Disco SSD 480GB</t>
        </is>
      </c>
      <c r="J4265" s="3" t="inlineStr">
        <is>
          <t>Audio</t>
        </is>
      </c>
      <c r="K4265" s="3">
        <v>3</v>
      </c>
      <c r="L4265" s="5">
        <v>36078.2</v>
      </c>
      <c r="M4265" s="3">
        <v>10</v>
      </c>
      <c r="N4265" s="5">
        <v>97411.14</v>
      </c>
      <c r="O4265" s="3" t="inlineStr">
        <is>
          <t>efectivo</t>
        </is>
      </c>
      <c r="P4265" s="3" t="inlineStr">
        <is>
          <t>Isaías</t>
        </is>
      </c>
      <c r="Q4265" s="3" t="inlineStr">
        <is>
          <t>Online</t>
        </is>
      </c>
      <c r="R4265" s="3" t="inlineStr">
        <is>
          <t>Entregado</t>
        </is>
      </c>
      <c r="S4265" s="3" t="inlineStr">
        <is>
          <t>Pago a confirmar</t>
        </is>
      </c>
      <c r="T4265" s="3">
        <f>IF(COUNTA(A4265:S4265)&lt;19,"REVISAR","OK")</f>
        <v>0</v>
      </c>
      <c r="U4265" s="3">
        <f>IF(ISNUMBER(B4265),"OK","REVISAR")</f>
        <v>0</v>
      </c>
      <c r="V4265" s="3">
        <f>IF(AND(ISNUMBER(K4265),K4265&gt;0,K4265&lt;50),"OK","REVISAR")</f>
        <v>0</v>
      </c>
      <c r="W4265" s="3">
        <f>IF(AND(ISNUMBER(L4265),L4265&gt;0,L4265&lt;1000000),"OK","REVISAR")</f>
        <v>0</v>
      </c>
      <c r="X4265" s="3">
        <f>IF(AND(ISNUMBER(K4265),ISNUMBER(L4265),ISNUMBER(M4265),ISNUMBER(N4265)),IF(ABS(N4265-(K4265*L4265*(1-M4265/100)))&gt;1,"REVISAR","OK"),"REVISAR")</f>
        <v>0</v>
      </c>
      <c r="Y4265" s="3">
        <f>IF(AND(ISNUMBER(SEARCH("@",E4265)),ISNUMBER(SEARCH(".",E4265))),"OK","REVISAR")</f>
        <v>0</v>
      </c>
      <c r="Z4265" s="3">
        <f>IF(COUNTIF($A$2:$A$5001,A4265)&gt;1,"REVISAR","OK")</f>
        <v>0</v>
      </c>
    </row>
    <row r="4266">
      <c r="A4266" s="3">
        <v>4265</v>
      </c>
      <c r="B4266" s="4">
        <v>45750</v>
      </c>
      <c r="D4266" s="3" t="inlineStr">
        <is>
          <t>35983045</t>
        </is>
      </c>
      <c r="E4266" s="3" t="inlineStr">
        <is>
          <t>cliente223@hotmail.com</t>
        </is>
      </c>
      <c r="F4266" s="3" t="inlineStr">
        <is>
          <t>+54 9 2326 901765</t>
        </is>
      </c>
      <c r="G4266" s="3" t="inlineStr">
        <is>
          <t>Buenos Aires</t>
        </is>
      </c>
      <c r="H4266" s="3" t="inlineStr">
        <is>
          <t>Cordoba</t>
        </is>
      </c>
      <c r="J4266" s="3" t="inlineStr">
        <is>
          <t>Accesorios</t>
        </is>
      </c>
      <c r="K4266" s="3">
        <v>6</v>
      </c>
      <c r="L4266" s="5" t="inlineStr">
        <is>
          <t>gratis</t>
        </is>
      </c>
      <c r="M4266" s="3">
        <v>5</v>
      </c>
      <c r="O4266" s="3" t="inlineStr">
        <is>
          <t>Transferencia</t>
        </is>
      </c>
      <c r="S4266" s="3" t="inlineStr">
        <is>
          <t>Precio cargado manualmente</t>
        </is>
      </c>
      <c r="T4266" s="3">
        <f>IF(COUNTA(A4266:S4266)&lt;19,"REVISAR","OK")</f>
        <v>0</v>
      </c>
      <c r="U4266" s="3">
        <f>IF(ISNUMBER(B4266),"OK","REVISAR")</f>
        <v>0</v>
      </c>
      <c r="V4266" s="3">
        <f>IF(AND(ISNUMBER(K4266),K4266&gt;0,K4266&lt;50),"OK","REVISAR")</f>
        <v>0</v>
      </c>
      <c r="W4266" s="3">
        <f>IF(AND(ISNUMBER(L4266),L4266&gt;0,L4266&lt;1000000),"OK","REVISAR")</f>
        <v>0</v>
      </c>
      <c r="X4266" s="3">
        <f>IF(AND(ISNUMBER(K4266),ISNUMBER(L4266),ISNUMBER(M4266),ISNUMBER(N4266)),IF(ABS(N4266-(K4266*L4266*(1-M4266/100)))&gt;1,"REVISAR","OK"),"REVISAR")</f>
        <v>0</v>
      </c>
      <c r="Y4266" s="3">
        <f>IF(AND(ISNUMBER(SEARCH("@",E4266)),ISNUMBER(SEARCH(".",E4266))),"OK","REVISAR")</f>
        <v>0</v>
      </c>
      <c r="Z4266" s="3">
        <f>IF(COUNTIF($A$2:$A$5001,A4266)&gt;1,"REVISAR","OK")</f>
        <v>0</v>
      </c>
    </row>
    <row r="4267">
      <c r="A4267" s="3">
        <v>4266</v>
      </c>
      <c r="B4267" s="4">
        <v>45409</v>
      </c>
      <c r="C4267" s="3" t="inlineStr">
        <is>
          <t>Lucas Rodríguez</t>
        </is>
      </c>
      <c r="D4267" s="3" t="inlineStr">
        <is>
          <t>38591504</t>
        </is>
      </c>
      <c r="E4267" s="3" t="inlineStr">
        <is>
          <t>cliente772@outlook.com</t>
        </is>
      </c>
      <c r="F4267" s="3" t="inlineStr">
        <is>
          <t>+54 9 2326 906600</t>
        </is>
      </c>
      <c r="G4267" s="3" t="inlineStr">
        <is>
          <t>S. A. de Areco</t>
        </is>
      </c>
      <c r="H4267" s="3" t="inlineStr">
        <is>
          <t>buenos aires</t>
        </is>
      </c>
      <c r="J4267" s="3" t="inlineStr">
        <is>
          <t>Audio</t>
        </is>
      </c>
      <c r="K4267" s="3">
        <v>6</v>
      </c>
      <c r="L4267" s="5">
        <v>152557.75</v>
      </c>
      <c r="M4267" s="3">
        <v>0</v>
      </c>
      <c r="N4267" s="5">
        <v>915346.5</v>
      </c>
      <c r="P4267" s="3" t="inlineStr">
        <is>
          <t>Paul</t>
        </is>
      </c>
      <c r="Q4267" s="3" t="inlineStr">
        <is>
          <t>Norte</t>
        </is>
      </c>
      <c r="R4267" s="3" t="inlineStr">
        <is>
          <t>No aplica</t>
        </is>
      </c>
      <c r="S4267" s="3" t="inlineStr">
        <is>
          <t>Pago a confirmar</t>
        </is>
      </c>
      <c r="T4267" s="3">
        <f>IF(COUNTA(A4267:S4267)&lt;19,"REVISAR","OK")</f>
        <v>0</v>
      </c>
      <c r="U4267" s="3">
        <f>IF(ISNUMBER(B4267),"OK","REVISAR")</f>
        <v>0</v>
      </c>
      <c r="V4267" s="3">
        <f>IF(AND(ISNUMBER(K4267),K4267&gt;0,K4267&lt;50),"OK","REVISAR")</f>
        <v>0</v>
      </c>
      <c r="W4267" s="3">
        <f>IF(AND(ISNUMBER(L4267),L4267&gt;0,L4267&lt;1000000),"OK","REVISAR")</f>
        <v>0</v>
      </c>
      <c r="X4267" s="3">
        <f>IF(AND(ISNUMBER(K4267),ISNUMBER(L4267),ISNUMBER(M4267),ISNUMBER(N4267)),IF(ABS(N4267-(K4267*L4267*(1-M4267/100)))&gt;1,"REVISAR","OK"),"REVISAR")</f>
        <v>0</v>
      </c>
      <c r="Y4267" s="3">
        <f>IF(AND(ISNUMBER(SEARCH("@",E4267)),ISNUMBER(SEARCH(".",E4267))),"OK","REVISAR")</f>
        <v>0</v>
      </c>
      <c r="Z4267" s="3">
        <f>IF(COUNTIF($A$2:$A$5001,A4267)&gt;1,"REVISAR","OK")</f>
        <v>0</v>
      </c>
    </row>
    <row r="4268">
      <c r="A4268" s="3">
        <v>4267</v>
      </c>
      <c r="B4268" s="4">
        <v>45310</v>
      </c>
      <c r="D4268" s="3" t="inlineStr">
        <is>
          <t>33166208</t>
        </is>
      </c>
      <c r="E4268" s="3" t="inlineStr">
        <is>
          <t>cliente273@</t>
        </is>
      </c>
      <c r="F4268" s="3" t="inlineStr">
        <is>
          <t>+54 9 2326 813667</t>
        </is>
      </c>
      <c r="G4268" s="3" t="inlineStr">
        <is>
          <t>Buenos Aires</t>
        </is>
      </c>
      <c r="H4268" s="3" t="inlineStr">
        <is>
          <t>Córdoba</t>
        </is>
      </c>
      <c r="I4268" s="3" t="inlineStr">
        <is>
          <t>Teclado mecánico</t>
        </is>
      </c>
      <c r="J4268" s="3" t="inlineStr">
        <is>
          <t>Tecnologia</t>
        </is>
      </c>
      <c r="K4268" s="3">
        <v>7</v>
      </c>
      <c r="L4268" s="5">
        <v>43297.88</v>
      </c>
      <c r="M4268" s="3">
        <v>25</v>
      </c>
      <c r="N4268" s="5">
        <v>227313.87</v>
      </c>
      <c r="O4268" s="3" t="inlineStr">
        <is>
          <t>transf</t>
        </is>
      </c>
      <c r="P4268" s="3" t="inlineStr">
        <is>
          <t>Sin vendedor</t>
        </is>
      </c>
      <c r="Q4268" s="3" t="inlineStr">
        <is>
          <t>Sucursal Centro</t>
        </is>
      </c>
      <c r="S4268" s="3" t="inlineStr">
        <is>
          <t>Producto sin stock</t>
        </is>
      </c>
      <c r="T4268" s="3">
        <f>IF(COUNTA(A4268:S4268)&lt;19,"REVISAR","OK")</f>
        <v>0</v>
      </c>
      <c r="U4268" s="3">
        <f>IF(ISNUMBER(B4268),"OK","REVISAR")</f>
        <v>0</v>
      </c>
      <c r="V4268" s="3">
        <f>IF(AND(ISNUMBER(K4268),K4268&gt;0,K4268&lt;50),"OK","REVISAR")</f>
        <v>0</v>
      </c>
      <c r="W4268" s="3">
        <f>IF(AND(ISNUMBER(L4268),L4268&gt;0,L4268&lt;1000000),"OK","REVISAR")</f>
        <v>0</v>
      </c>
      <c r="X4268" s="3">
        <f>IF(AND(ISNUMBER(K4268),ISNUMBER(L4268),ISNUMBER(M4268),ISNUMBER(N4268)),IF(ABS(N4268-(K4268*L4268*(1-M4268/100)))&gt;1,"REVISAR","OK"),"REVISAR")</f>
        <v>0</v>
      </c>
      <c r="Y4268" s="3">
        <f>IF(AND(ISNUMBER(SEARCH("@",E4268)),ISNUMBER(SEARCH(".",E4268))),"OK","REVISAR")</f>
        <v>0</v>
      </c>
      <c r="Z4268" s="3">
        <f>IF(COUNTIF($A$2:$A$5001,A4268)&gt;1,"REVISAR","OK")</f>
        <v>0</v>
      </c>
    </row>
    <row r="4269">
      <c r="A4269" s="3">
        <v>4268</v>
      </c>
      <c r="C4269" s="3" t="inlineStr">
        <is>
          <t>Carlos López</t>
        </is>
      </c>
      <c r="D4269" s="3" t="inlineStr">
        <is>
          <t>31808628</t>
        </is>
      </c>
      <c r="E4269" s="3" t="inlineStr">
        <is>
          <t>cliente843@hotmail.com</t>
        </is>
      </c>
      <c r="F4269" s="3" t="inlineStr">
        <is>
          <t>+54 9 2326 410725</t>
        </is>
      </c>
      <c r="G4269" s="3" t="inlineStr">
        <is>
          <t>san antonio de areco</t>
        </is>
      </c>
      <c r="H4269" s="3" t="inlineStr">
        <is>
          <t>Santa Fe</t>
        </is>
      </c>
      <c r="I4269" s="3" t="inlineStr">
        <is>
          <t>Auriculares Bluetooth</t>
        </is>
      </c>
      <c r="J4269" s="3" t="inlineStr">
        <is>
          <t>Periféricos</t>
        </is>
      </c>
      <c r="K4269" s="3">
        <v>8</v>
      </c>
      <c r="L4269" s="5">
        <v>39799.15</v>
      </c>
      <c r="M4269" s="3">
        <v>20</v>
      </c>
      <c r="N4269" s="5">
        <v>254714.56</v>
      </c>
      <c r="O4269" s="3" t="inlineStr">
        <is>
          <t>transf</t>
        </is>
      </c>
      <c r="P4269" s="3" t="inlineStr">
        <is>
          <t>Sin vendedor</t>
        </is>
      </c>
      <c r="Q4269" s="3" t="inlineStr">
        <is>
          <t>local 1</t>
        </is>
      </c>
      <c r="R4269" s="3" t="inlineStr">
        <is>
          <t>pendiente</t>
        </is>
      </c>
      <c r="S4269" s="3" t="inlineStr">
        <is>
          <t>Pago a confirmar</t>
        </is>
      </c>
      <c r="T4269" s="3">
        <f>IF(COUNTA(A4269:S4269)&lt;19,"REVISAR","OK")</f>
        <v>0</v>
      </c>
      <c r="U4269" s="3">
        <f>IF(ISNUMBER(B4269),"OK","REVISAR")</f>
        <v>0</v>
      </c>
      <c r="V4269" s="3">
        <f>IF(AND(ISNUMBER(K4269),K4269&gt;0,K4269&lt;50),"OK","REVISAR")</f>
        <v>0</v>
      </c>
      <c r="W4269" s="3">
        <f>IF(AND(ISNUMBER(L4269),L4269&gt;0,L4269&lt;1000000),"OK","REVISAR")</f>
        <v>0</v>
      </c>
      <c r="X4269" s="3">
        <f>IF(AND(ISNUMBER(K4269),ISNUMBER(L4269),ISNUMBER(M4269),ISNUMBER(N4269)),IF(ABS(N4269-(K4269*L4269*(1-M4269/100)))&gt;1,"REVISAR","OK"),"REVISAR")</f>
        <v>0</v>
      </c>
      <c r="Y4269" s="3">
        <f>IF(AND(ISNUMBER(SEARCH("@",E4269)),ISNUMBER(SEARCH(".",E4269))),"OK","REVISAR")</f>
        <v>0</v>
      </c>
      <c r="Z4269" s="3">
        <f>IF(COUNTIF($A$2:$A$5001,A4269)&gt;1,"REVISAR","OK")</f>
        <v>0</v>
      </c>
    </row>
    <row r="4270">
      <c r="A4270" s="3">
        <v>4269</v>
      </c>
      <c r="B4270" s="4">
        <v>45292</v>
      </c>
      <c r="D4270" s="3" t="inlineStr">
        <is>
          <t>45135910</t>
        </is>
      </c>
      <c r="E4270" s="3" t="inlineStr">
        <is>
          <t>cliente359@hotmail.com</t>
        </is>
      </c>
      <c r="F4270" s="3" t="inlineStr">
        <is>
          <t>+54 9 2326 611449</t>
        </is>
      </c>
      <c r="G4270" s="3" t="inlineStr">
        <is>
          <t>Mar del Plata</t>
        </is>
      </c>
      <c r="H4270" s="3" t="inlineStr">
        <is>
          <t>Bs.As</t>
        </is>
      </c>
      <c r="I4270" s="3" t="inlineStr">
        <is>
          <t>Teclado mecánico</t>
        </is>
      </c>
      <c r="J4270" s="3" t="inlineStr">
        <is>
          <t>Tecnología</t>
        </is>
      </c>
      <c r="K4270" s="3">
        <v>8</v>
      </c>
      <c r="L4270" s="5">
        <v>173266.71</v>
      </c>
      <c r="M4270" s="3">
        <v>15</v>
      </c>
      <c r="N4270" s="5">
        <v>1178213.63</v>
      </c>
      <c r="O4270" s="3" t="inlineStr">
        <is>
          <t>tarjeta credito</t>
        </is>
      </c>
      <c r="Q4270" s="3" t="inlineStr">
        <is>
          <t>Centro</t>
        </is>
      </c>
      <c r="R4270" s="3" t="inlineStr">
        <is>
          <t>entregado</t>
        </is>
      </c>
      <c r="S4270" s="3" t="inlineStr">
        <is>
          <t>Producto sin stock</t>
        </is>
      </c>
      <c r="T4270" s="3">
        <f>IF(COUNTA(A4270:S4270)&lt;19,"REVISAR","OK")</f>
        <v>0</v>
      </c>
      <c r="U4270" s="3">
        <f>IF(ISNUMBER(B4270),"OK","REVISAR")</f>
        <v>0</v>
      </c>
      <c r="V4270" s="3">
        <f>IF(AND(ISNUMBER(K4270),K4270&gt;0,K4270&lt;50),"OK","REVISAR")</f>
        <v>0</v>
      </c>
      <c r="W4270" s="3">
        <f>IF(AND(ISNUMBER(L4270),L4270&gt;0,L4270&lt;1000000),"OK","REVISAR")</f>
        <v>0</v>
      </c>
      <c r="X4270" s="3">
        <f>IF(AND(ISNUMBER(K4270),ISNUMBER(L4270),ISNUMBER(M4270),ISNUMBER(N4270)),IF(ABS(N4270-(K4270*L4270*(1-M4270/100)))&gt;1,"REVISAR","OK"),"REVISAR")</f>
        <v>0</v>
      </c>
      <c r="Y4270" s="3">
        <f>IF(AND(ISNUMBER(SEARCH("@",E4270)),ISNUMBER(SEARCH(".",E4270))),"OK","REVISAR")</f>
        <v>0</v>
      </c>
      <c r="Z4270" s="3">
        <f>IF(COUNTIF($A$2:$A$5001,A4270)&gt;1,"REVISAR","OK")</f>
        <v>0</v>
      </c>
    </row>
    <row r="4271">
      <c r="A4271" s="3">
        <v>4270</v>
      </c>
      <c r="B4271" s="4">
        <v>45729</v>
      </c>
      <c r="C4271" s="3" t="inlineStr">
        <is>
          <t>Martín Fernández</t>
        </is>
      </c>
      <c r="D4271" s="3" t="inlineStr">
        <is>
          <t>43886374</t>
        </is>
      </c>
      <c r="E4271" s="3" t="inlineStr">
        <is>
          <t>cliente414@yahoo.com</t>
        </is>
      </c>
      <c r="F4271" s="3" t="inlineStr">
        <is>
          <t>+54 9 2326 803135</t>
        </is>
      </c>
      <c r="G4271" s="3" t="inlineStr">
        <is>
          <t>Mar del Plata</t>
        </is>
      </c>
      <c r="H4271" s="3" t="inlineStr">
        <is>
          <t>Buenos Aires</t>
        </is>
      </c>
      <c r="I4271" s="3" t="inlineStr">
        <is>
          <t>Parlante portátil</t>
        </is>
      </c>
      <c r="J4271" s="3" t="inlineStr">
        <is>
          <t>Periféricos</t>
        </is>
      </c>
      <c r="K4271" s="3">
        <v>7</v>
      </c>
      <c r="L4271" s="5">
        <v>60622.73</v>
      </c>
      <c r="M4271" s="3">
        <v>20</v>
      </c>
      <c r="N4271" s="5">
        <v>339487.29</v>
      </c>
      <c r="O4271" s="3" t="inlineStr">
        <is>
          <t>Efectivo</t>
        </is>
      </c>
      <c r="P4271" s="3" t="inlineStr">
        <is>
          <t>Isaías</t>
        </is>
      </c>
      <c r="Q4271" s="3" t="inlineStr">
        <is>
          <t>Norte</t>
        </is>
      </c>
      <c r="R4271" s="3" t="inlineStr">
        <is>
          <t>No aplica</t>
        </is>
      </c>
      <c r="S4271" s="3" t="inlineStr">
        <is>
          <t>Duplicado probable</t>
        </is>
      </c>
      <c r="T4271" s="3">
        <f>IF(COUNTA(A4271:S4271)&lt;19,"REVISAR","OK")</f>
        <v>0</v>
      </c>
      <c r="U4271" s="3">
        <f>IF(ISNUMBER(B4271),"OK","REVISAR")</f>
        <v>0</v>
      </c>
      <c r="V4271" s="3">
        <f>IF(AND(ISNUMBER(K4271),K4271&gt;0,K4271&lt;50),"OK","REVISAR")</f>
        <v>0</v>
      </c>
      <c r="W4271" s="3">
        <f>IF(AND(ISNUMBER(L4271),L4271&gt;0,L4271&lt;1000000),"OK","REVISAR")</f>
        <v>0</v>
      </c>
      <c r="X4271" s="3">
        <f>IF(AND(ISNUMBER(K4271),ISNUMBER(L4271),ISNUMBER(M4271),ISNUMBER(N4271)),IF(ABS(N4271-(K4271*L4271*(1-M4271/100)))&gt;1,"REVISAR","OK"),"REVISAR")</f>
        <v>0</v>
      </c>
      <c r="Y4271" s="3">
        <f>IF(AND(ISNUMBER(SEARCH("@",E4271)),ISNUMBER(SEARCH(".",E4271))),"OK","REVISAR")</f>
        <v>0</v>
      </c>
      <c r="Z4271" s="3">
        <f>IF(COUNTIF($A$2:$A$5001,A4271)&gt;1,"REVISAR","OK")</f>
        <v>0</v>
      </c>
    </row>
    <row r="4272">
      <c r="A4272" s="3">
        <v>4271</v>
      </c>
      <c r="B4272" s="4" t="inlineStr">
        <is>
          <t>2024-13-40</t>
        </is>
      </c>
      <c r="C4272" s="3" t="inlineStr">
        <is>
          <t>Valentina Díaz</t>
        </is>
      </c>
      <c r="D4272" s="3" t="inlineStr">
        <is>
          <t>39576372</t>
        </is>
      </c>
      <c r="E4272" s="3" t="inlineStr">
        <is>
          <t>cliente269@hotmail.com</t>
        </is>
      </c>
      <c r="G4272" s="3" t="inlineStr">
        <is>
          <t>S. A. de Areco</t>
        </is>
      </c>
      <c r="H4272" s="3" t="inlineStr">
        <is>
          <t>Córdoba</t>
        </is>
      </c>
      <c r="I4272" s="3" t="inlineStr">
        <is>
          <t>Disco SSD 480GB</t>
        </is>
      </c>
      <c r="J4272" s="3" t="inlineStr">
        <is>
          <t>Tecnología</t>
        </is>
      </c>
      <c r="K4272" s="3">
        <v>8</v>
      </c>
      <c r="L4272" s="5">
        <v>48952.22</v>
      </c>
      <c r="M4272" s="3">
        <v>20</v>
      </c>
      <c r="N4272" s="5">
        <v>313294.21</v>
      </c>
      <c r="O4272" s="3" t="inlineStr">
        <is>
          <t>Tarjeta Crédito</t>
        </is>
      </c>
      <c r="Q4272" s="3" t="inlineStr">
        <is>
          <t>Sucursal Norte</t>
        </is>
      </c>
      <c r="R4272" s="3" t="inlineStr">
        <is>
          <t>Pendiente</t>
        </is>
      </c>
      <c r="T4272" s="3">
        <f>IF(COUNTA(A4272:S4272)&lt;19,"REVISAR","OK")</f>
        <v>0</v>
      </c>
      <c r="U4272" s="3">
        <f>IF(ISNUMBER(B4272),"OK","REVISAR")</f>
        <v>0</v>
      </c>
      <c r="V4272" s="3">
        <f>IF(AND(ISNUMBER(K4272),K4272&gt;0,K4272&lt;50),"OK","REVISAR")</f>
        <v>0</v>
      </c>
      <c r="W4272" s="3">
        <f>IF(AND(ISNUMBER(L4272),L4272&gt;0,L4272&lt;1000000),"OK","REVISAR")</f>
        <v>0</v>
      </c>
      <c r="X4272" s="3">
        <f>IF(AND(ISNUMBER(K4272),ISNUMBER(L4272),ISNUMBER(M4272),ISNUMBER(N4272)),IF(ABS(N4272-(K4272*L4272*(1-M4272/100)))&gt;1,"REVISAR","OK"),"REVISAR")</f>
        <v>0</v>
      </c>
      <c r="Y4272" s="3">
        <f>IF(AND(ISNUMBER(SEARCH("@",E4272)),ISNUMBER(SEARCH(".",E4272))),"OK","REVISAR")</f>
        <v>0</v>
      </c>
      <c r="Z4272" s="3">
        <f>IF(COUNTIF($A$2:$A$5001,A4272)&gt;1,"REVISAR","OK")</f>
        <v>0</v>
      </c>
    </row>
    <row r="4273">
      <c r="A4273" s="3">
        <v>4272</v>
      </c>
      <c r="B4273" s="4">
        <v>45733</v>
      </c>
      <c r="C4273" s="3" t="inlineStr">
        <is>
          <t>Juan Pérez</t>
        </is>
      </c>
      <c r="D4273" s="3" t="inlineStr">
        <is>
          <t>26989608</t>
        </is>
      </c>
      <c r="E4273" s="3" t="inlineStr">
        <is>
          <t>cliente586@sinmail</t>
        </is>
      </c>
      <c r="F4273" s="3" t="inlineStr">
        <is>
          <t>sin telefono</t>
        </is>
      </c>
      <c r="G4273" s="3" t="inlineStr">
        <is>
          <t>Rosario</t>
        </is>
      </c>
      <c r="H4273" s="3" t="inlineStr">
        <is>
          <t>Córdoba</t>
        </is>
      </c>
      <c r="I4273" s="3" t="inlineStr">
        <is>
          <t>Silla gamer</t>
        </is>
      </c>
      <c r="J4273" s="3" t="inlineStr">
        <is>
          <t>Tecnologia</t>
        </is>
      </c>
      <c r="K4273" s="3">
        <v>6</v>
      </c>
      <c r="L4273" s="5">
        <v>16075.49</v>
      </c>
      <c r="M4273" s="3">
        <v>15</v>
      </c>
      <c r="N4273" s="5">
        <v>81985</v>
      </c>
      <c r="O4273" s="3" t="inlineStr">
        <is>
          <t>tarjeta credito</t>
        </is>
      </c>
      <c r="P4273" s="3" t="inlineStr">
        <is>
          <t>Sin vendedor</t>
        </is>
      </c>
      <c r="Q4273" s="3" t="inlineStr">
        <is>
          <t>local 1</t>
        </is>
      </c>
      <c r="R4273" s="3" t="inlineStr">
        <is>
          <t>Pendiente</t>
        </is>
      </c>
      <c r="S4273" s="3" t="inlineStr">
        <is>
          <t>Pago a confirmar</t>
        </is>
      </c>
      <c r="T4273" s="3">
        <f>IF(COUNTA(A4273:S4273)&lt;19,"REVISAR","OK")</f>
        <v>0</v>
      </c>
      <c r="U4273" s="3">
        <f>IF(ISNUMBER(B4273),"OK","REVISAR")</f>
        <v>0</v>
      </c>
      <c r="V4273" s="3">
        <f>IF(AND(ISNUMBER(K4273),K4273&gt;0,K4273&lt;50),"OK","REVISAR")</f>
        <v>0</v>
      </c>
      <c r="W4273" s="3">
        <f>IF(AND(ISNUMBER(L4273),L4273&gt;0,L4273&lt;1000000),"OK","REVISAR")</f>
        <v>0</v>
      </c>
      <c r="X4273" s="3">
        <f>IF(AND(ISNUMBER(K4273),ISNUMBER(L4273),ISNUMBER(M4273),ISNUMBER(N4273)),IF(ABS(N4273-(K4273*L4273*(1-M4273/100)))&gt;1,"REVISAR","OK"),"REVISAR")</f>
        <v>0</v>
      </c>
      <c r="Y4273" s="3">
        <f>IF(AND(ISNUMBER(SEARCH("@",E4273)),ISNUMBER(SEARCH(".",E4273))),"OK","REVISAR")</f>
        <v>0</v>
      </c>
      <c r="Z4273" s="3">
        <f>IF(COUNTIF($A$2:$A$5001,A4273)&gt;1,"REVISAR","OK")</f>
        <v>0</v>
      </c>
    </row>
    <row r="4274">
      <c r="A4274" s="3">
        <v>4273</v>
      </c>
      <c r="B4274" s="4">
        <v>45492</v>
      </c>
      <c r="C4274" s="3" t="inlineStr">
        <is>
          <t>Juan Pérez</t>
        </is>
      </c>
      <c r="D4274" s="3" t="inlineStr">
        <is>
          <t>29733982</t>
        </is>
      </c>
      <c r="E4274" s="3" t="inlineStr">
        <is>
          <t>cliente310@outlook.com</t>
        </is>
      </c>
      <c r="F4274" s="3" t="inlineStr">
        <is>
          <t>+54 9 2326 194324</t>
        </is>
      </c>
      <c r="I4274" s="3" t="inlineStr">
        <is>
          <t>Monitor 24</t>
        </is>
      </c>
      <c r="J4274" s="3" t="inlineStr">
        <is>
          <t>Tecnologia</t>
        </is>
      </c>
      <c r="K4274" s="3">
        <v>3</v>
      </c>
      <c r="L4274" s="5">
        <v>35959.13</v>
      </c>
      <c r="M4274" s="3">
        <v>0</v>
      </c>
      <c r="N4274" s="5">
        <v>107877.39</v>
      </c>
      <c r="O4274" s="3" t="inlineStr">
        <is>
          <t>efectivo</t>
        </is>
      </c>
      <c r="P4274" s="3" t="inlineStr">
        <is>
          <t>Isaías</t>
        </is>
      </c>
      <c r="R4274" s="3" t="inlineStr">
        <is>
          <t>Cancelado</t>
        </is>
      </c>
      <c r="S4274" s="3" t="inlineStr">
        <is>
          <t>Precio cargado manualmente</t>
        </is>
      </c>
      <c r="T4274" s="3">
        <f>IF(COUNTA(A4274:S4274)&lt;19,"REVISAR","OK")</f>
        <v>0</v>
      </c>
      <c r="U4274" s="3">
        <f>IF(ISNUMBER(B4274),"OK","REVISAR")</f>
        <v>0</v>
      </c>
      <c r="V4274" s="3">
        <f>IF(AND(ISNUMBER(K4274),K4274&gt;0,K4274&lt;50),"OK","REVISAR")</f>
        <v>0</v>
      </c>
      <c r="W4274" s="3">
        <f>IF(AND(ISNUMBER(L4274),L4274&gt;0,L4274&lt;1000000),"OK","REVISAR")</f>
        <v>0</v>
      </c>
      <c r="X4274" s="3">
        <f>IF(AND(ISNUMBER(K4274),ISNUMBER(L4274),ISNUMBER(M4274),ISNUMBER(N4274)),IF(ABS(N4274-(K4274*L4274*(1-M4274/100)))&gt;1,"REVISAR","OK"),"REVISAR")</f>
        <v>0</v>
      </c>
      <c r="Y4274" s="3">
        <f>IF(AND(ISNUMBER(SEARCH("@",E4274)),ISNUMBER(SEARCH(".",E4274))),"OK","REVISAR")</f>
        <v>0</v>
      </c>
      <c r="Z4274" s="3">
        <f>IF(COUNTIF($A$2:$A$5001,A4274)&gt;1,"REVISAR","OK")</f>
        <v>0</v>
      </c>
    </row>
    <row r="4275">
      <c r="A4275" s="3">
        <v>4274</v>
      </c>
      <c r="B4275" s="4">
        <v>45440</v>
      </c>
      <c r="C4275" s="3" t="inlineStr">
        <is>
          <t>Valentina Díaz</t>
        </is>
      </c>
      <c r="D4275" s="3" t="inlineStr">
        <is>
          <t>43275745</t>
        </is>
      </c>
      <c r="E4275" s="3" t="inlineStr">
        <is>
          <t>cliente822@outlook.com</t>
        </is>
      </c>
      <c r="F4275" s="3" t="inlineStr">
        <is>
          <t>+54 9 2326 933204</t>
        </is>
      </c>
      <c r="H4275" s="3" t="inlineStr">
        <is>
          <t>Mendoza</t>
        </is>
      </c>
      <c r="I4275" s="3" t="inlineStr">
        <is>
          <t>Cargador rápido</t>
        </is>
      </c>
      <c r="J4275" s="3" t="inlineStr">
        <is>
          <t>Hogar</t>
        </is>
      </c>
      <c r="K4275" s="3">
        <v>6</v>
      </c>
      <c r="L4275" s="5">
        <v>48162.23</v>
      </c>
      <c r="M4275" s="3">
        <v>15</v>
      </c>
      <c r="N4275" s="5">
        <v>245627.37</v>
      </c>
      <c r="O4275" s="3" t="inlineStr">
        <is>
          <t>Tarjeta Crédito</t>
        </is>
      </c>
      <c r="P4275" s="3" t="inlineStr">
        <is>
          <t>Lucas</t>
        </is>
      </c>
      <c r="Q4275" s="3" t="inlineStr">
        <is>
          <t>Online</t>
        </is>
      </c>
      <c r="R4275" s="3" t="inlineStr">
        <is>
          <t>Cancelado</t>
        </is>
      </c>
      <c r="S4275" s="3" t="inlineStr">
        <is>
          <t>sin observaciones</t>
        </is>
      </c>
      <c r="T4275" s="3">
        <f>IF(COUNTA(A4275:S4275)&lt;19,"REVISAR","OK")</f>
        <v>0</v>
      </c>
      <c r="U4275" s="3">
        <f>IF(ISNUMBER(B4275),"OK","REVISAR")</f>
        <v>0</v>
      </c>
      <c r="V4275" s="3">
        <f>IF(AND(ISNUMBER(K4275),K4275&gt;0,K4275&lt;50),"OK","REVISAR")</f>
        <v>0</v>
      </c>
      <c r="W4275" s="3">
        <f>IF(AND(ISNUMBER(L4275),L4275&gt;0,L4275&lt;1000000),"OK","REVISAR")</f>
        <v>0</v>
      </c>
      <c r="X4275" s="3">
        <f>IF(AND(ISNUMBER(K4275),ISNUMBER(L4275),ISNUMBER(M4275),ISNUMBER(N4275)),IF(ABS(N4275-(K4275*L4275*(1-M4275/100)))&gt;1,"REVISAR","OK"),"REVISAR")</f>
        <v>0</v>
      </c>
      <c r="Y4275" s="3">
        <f>IF(AND(ISNUMBER(SEARCH("@",E4275)),ISNUMBER(SEARCH(".",E4275))),"OK","REVISAR")</f>
        <v>0</v>
      </c>
      <c r="Z4275" s="3">
        <f>IF(COUNTIF($A$2:$A$5001,A4275)&gt;1,"REVISAR","OK")</f>
        <v>0</v>
      </c>
    </row>
    <row r="4276">
      <c r="A4276" s="3">
        <v>4275</v>
      </c>
      <c r="B4276" s="4">
        <v>45678</v>
      </c>
      <c r="C4276" s="3" t="inlineStr">
        <is>
          <t>Sofía García</t>
        </is>
      </c>
      <c r="D4276" s="3" t="inlineStr">
        <is>
          <t>45218164</t>
        </is>
      </c>
      <c r="E4276" s="3" t="inlineStr">
        <is>
          <t>cliente422@gmai.com</t>
        </is>
      </c>
      <c r="F4276" s="3" t="inlineStr">
        <is>
          <t>+54 9 2326 758937</t>
        </is>
      </c>
      <c r="G4276" s="3" t="inlineStr">
        <is>
          <t>san antonio de areco</t>
        </is>
      </c>
      <c r="H4276" s="3" t="inlineStr">
        <is>
          <t>Buenos Aires</t>
        </is>
      </c>
      <c r="J4276" s="3" t="inlineStr">
        <is>
          <t>Audio</t>
        </is>
      </c>
      <c r="K4276" s="3">
        <v>8</v>
      </c>
      <c r="L4276" s="5">
        <v>101861.8</v>
      </c>
      <c r="M4276" s="3">
        <v>0</v>
      </c>
      <c r="N4276" s="5">
        <v>814894.4</v>
      </c>
      <c r="O4276" s="3" t="inlineStr">
        <is>
          <t>Transferencia</t>
        </is>
      </c>
      <c r="Q4276" s="3" t="inlineStr">
        <is>
          <t>Sucursal Norte</t>
        </is>
      </c>
      <c r="R4276" s="3" t="inlineStr">
        <is>
          <t>Cancelado</t>
        </is>
      </c>
      <c r="S4276" s="3" t="inlineStr">
        <is>
          <t>Precio cargado manualmente</t>
        </is>
      </c>
      <c r="T4276" s="3">
        <f>IF(COUNTA(A4276:S4276)&lt;19,"REVISAR","OK")</f>
        <v>0</v>
      </c>
      <c r="U4276" s="3">
        <f>IF(ISNUMBER(B4276),"OK","REVISAR")</f>
        <v>0</v>
      </c>
      <c r="V4276" s="3">
        <f>IF(AND(ISNUMBER(K4276),K4276&gt;0,K4276&lt;50),"OK","REVISAR")</f>
        <v>0</v>
      </c>
      <c r="W4276" s="3">
        <f>IF(AND(ISNUMBER(L4276),L4276&gt;0,L4276&lt;1000000),"OK","REVISAR")</f>
        <v>0</v>
      </c>
      <c r="X4276" s="3">
        <f>IF(AND(ISNUMBER(K4276),ISNUMBER(L4276),ISNUMBER(M4276),ISNUMBER(N4276)),IF(ABS(N4276-(K4276*L4276*(1-M4276/100)))&gt;1,"REVISAR","OK"),"REVISAR")</f>
        <v>0</v>
      </c>
      <c r="Y4276" s="3">
        <f>IF(AND(ISNUMBER(SEARCH("@",E4276)),ISNUMBER(SEARCH(".",E4276))),"OK","REVISAR")</f>
        <v>0</v>
      </c>
      <c r="Z4276" s="3">
        <f>IF(COUNTIF($A$2:$A$5001,A4276)&gt;1,"REVISAR","OK")</f>
        <v>0</v>
      </c>
    </row>
    <row r="4277">
      <c r="A4277" s="3">
        <v>4276</v>
      </c>
      <c r="B4277" s="4">
        <v>45676</v>
      </c>
      <c r="C4277" s="3" t="inlineStr">
        <is>
          <t>Martín Fernández</t>
        </is>
      </c>
      <c r="D4277" s="3" t="inlineStr">
        <is>
          <t>43669655</t>
        </is>
      </c>
      <c r="E4277" s="3" t="inlineStr">
        <is>
          <t>cliente593@yahoo.com</t>
        </is>
      </c>
      <c r="F4277" s="3" t="inlineStr">
        <is>
          <t>+54 9 2326 369074</t>
        </is>
      </c>
      <c r="G4277" s="3" t="inlineStr">
        <is>
          <t>Buenos Aires</t>
        </is>
      </c>
      <c r="H4277" s="3" t="inlineStr">
        <is>
          <t>Mendoza</t>
        </is>
      </c>
      <c r="I4277" s="3" t="inlineStr">
        <is>
          <t>Monitor 24</t>
        </is>
      </c>
      <c r="J4277" s="3" t="inlineStr">
        <is>
          <t>Tecnología</t>
        </is>
      </c>
      <c r="K4277" s="3">
        <v>5</v>
      </c>
      <c r="L4277" s="5">
        <v>131093.51</v>
      </c>
      <c r="M4277" s="3">
        <v>80</v>
      </c>
      <c r="P4277" s="3" t="inlineStr">
        <is>
          <t>Sofía</t>
        </is>
      </c>
      <c r="Q4277" s="3" t="inlineStr">
        <is>
          <t>Norte</t>
        </is>
      </c>
      <c r="R4277" s="3" t="inlineStr">
        <is>
          <t>Entregado</t>
        </is>
      </c>
      <c r="S4277" s="3" t="inlineStr">
        <is>
          <t>Producto sin stock</t>
        </is>
      </c>
      <c r="T4277" s="3">
        <f>IF(COUNTA(A4277:S4277)&lt;19,"REVISAR","OK")</f>
        <v>0</v>
      </c>
      <c r="U4277" s="3">
        <f>IF(ISNUMBER(B4277),"OK","REVISAR")</f>
        <v>0</v>
      </c>
      <c r="V4277" s="3">
        <f>IF(AND(ISNUMBER(K4277),K4277&gt;0,K4277&lt;50),"OK","REVISAR")</f>
        <v>0</v>
      </c>
      <c r="W4277" s="3">
        <f>IF(AND(ISNUMBER(L4277),L4277&gt;0,L4277&lt;1000000),"OK","REVISAR")</f>
        <v>0</v>
      </c>
      <c r="X4277" s="3">
        <f>IF(AND(ISNUMBER(K4277),ISNUMBER(L4277),ISNUMBER(M4277),ISNUMBER(N4277)),IF(ABS(N4277-(K4277*L4277*(1-M4277/100)))&gt;1,"REVISAR","OK"),"REVISAR")</f>
        <v>0</v>
      </c>
      <c r="Y4277" s="3">
        <f>IF(AND(ISNUMBER(SEARCH("@",E4277)),ISNUMBER(SEARCH(".",E4277))),"OK","REVISAR")</f>
        <v>0</v>
      </c>
      <c r="Z4277" s="3">
        <f>IF(COUNTIF($A$2:$A$5001,A4277)&gt;1,"REVISAR","OK")</f>
        <v>0</v>
      </c>
    </row>
    <row r="4278">
      <c r="A4278" s="3">
        <v>4277</v>
      </c>
      <c r="B4278" s="4">
        <v>45720</v>
      </c>
      <c r="C4278" s="3" t="inlineStr">
        <is>
          <t>Cliente Sin Nombre</t>
        </is>
      </c>
      <c r="D4278" s="3" t="inlineStr">
        <is>
          <t>24774421</t>
        </is>
      </c>
      <c r="E4278" s="3" t="inlineStr">
        <is>
          <t>no tiene</t>
        </is>
      </c>
      <c r="F4278" s="3" t="inlineStr">
        <is>
          <t>+54 9 2326 245701</t>
        </is>
      </c>
      <c r="G4278" s="3" t="inlineStr">
        <is>
          <t>Capital Federal</t>
        </is>
      </c>
      <c r="H4278" s="3" t="inlineStr">
        <is>
          <t>CABA</t>
        </is>
      </c>
      <c r="I4278" s="3" t="inlineStr">
        <is>
          <t>Producto desconocido</t>
        </is>
      </c>
      <c r="J4278" s="3" t="inlineStr">
        <is>
          <t>perifericos</t>
        </is>
      </c>
      <c r="K4278" s="3">
        <v>8</v>
      </c>
      <c r="L4278" s="5">
        <v>164915.86</v>
      </c>
      <c r="M4278" s="3">
        <v>10</v>
      </c>
      <c r="N4278" s="5">
        <v>1187394.19</v>
      </c>
      <c r="O4278" s="3" t="inlineStr">
        <is>
          <t>Mercado Pago</t>
        </is>
      </c>
      <c r="P4278" s="3" t="inlineStr">
        <is>
          <t>Admin</t>
        </is>
      </c>
      <c r="Q4278" s="3" t="inlineStr">
        <is>
          <t>Sucursal Centro</t>
        </is>
      </c>
      <c r="R4278" s="3" t="inlineStr">
        <is>
          <t>En camino</t>
        </is>
      </c>
      <c r="S4278" s="3" t="inlineStr">
        <is>
          <t>Producto sin stock</t>
        </is>
      </c>
      <c r="T4278" s="3">
        <f>IF(COUNTA(A4278:S4278)&lt;19,"REVISAR","OK")</f>
        <v>0</v>
      </c>
      <c r="U4278" s="3">
        <f>IF(ISNUMBER(B4278),"OK","REVISAR")</f>
        <v>0</v>
      </c>
      <c r="V4278" s="3">
        <f>IF(AND(ISNUMBER(K4278),K4278&gt;0,K4278&lt;50),"OK","REVISAR")</f>
        <v>0</v>
      </c>
      <c r="W4278" s="3">
        <f>IF(AND(ISNUMBER(L4278),L4278&gt;0,L4278&lt;1000000),"OK","REVISAR")</f>
        <v>0</v>
      </c>
      <c r="X4278" s="3">
        <f>IF(AND(ISNUMBER(K4278),ISNUMBER(L4278),ISNUMBER(M4278),ISNUMBER(N4278)),IF(ABS(N4278-(K4278*L4278*(1-M4278/100)))&gt;1,"REVISAR","OK"),"REVISAR")</f>
        <v>0</v>
      </c>
      <c r="Y4278" s="3">
        <f>IF(AND(ISNUMBER(SEARCH("@",E4278)),ISNUMBER(SEARCH(".",E4278))),"OK","REVISAR")</f>
        <v>0</v>
      </c>
      <c r="Z4278" s="3">
        <f>IF(COUNTIF($A$2:$A$5001,A4278)&gt;1,"REVISAR","OK")</f>
        <v>0</v>
      </c>
    </row>
    <row r="4279">
      <c r="A4279" s="3">
        <v>4278</v>
      </c>
      <c r="B4279" s="4">
        <v>45784</v>
      </c>
      <c r="C4279" s="3" t="inlineStr">
        <is>
          <t>Valentina Díaz</t>
        </is>
      </c>
      <c r="D4279" s="3" t="inlineStr">
        <is>
          <t>21317520</t>
        </is>
      </c>
      <c r="E4279" s="3" t="inlineStr">
        <is>
          <t>cliente619@sinmail</t>
        </is>
      </c>
      <c r="F4279" s="3" t="inlineStr">
        <is>
          <t>+54 9 2326 129526</t>
        </is>
      </c>
      <c r="G4279" s="3" t="inlineStr">
        <is>
          <t>Buenos Aires</t>
        </is>
      </c>
      <c r="I4279" s="3" t="inlineStr">
        <is>
          <t>Teclado mecánico</t>
        </is>
      </c>
      <c r="K4279" s="3">
        <v>3</v>
      </c>
      <c r="L4279" s="5">
        <v>61342.77</v>
      </c>
      <c r="M4279" s="3">
        <v>5</v>
      </c>
      <c r="N4279" s="5">
        <v>174826.89</v>
      </c>
      <c r="P4279" s="3" t="inlineStr">
        <is>
          <t>Lucas</t>
        </is>
      </c>
      <c r="Q4279" s="3" t="inlineStr">
        <is>
          <t>Norte</t>
        </is>
      </c>
      <c r="R4279" s="3" t="inlineStr">
        <is>
          <t>Pendiente</t>
        </is>
      </c>
      <c r="S4279" s="3" t="inlineStr">
        <is>
          <t>Precio cargado manualmente</t>
        </is>
      </c>
      <c r="T4279" s="3">
        <f>IF(COUNTA(A4279:S4279)&lt;19,"REVISAR","OK")</f>
        <v>0</v>
      </c>
      <c r="U4279" s="3">
        <f>IF(ISNUMBER(B4279),"OK","REVISAR")</f>
        <v>0</v>
      </c>
      <c r="V4279" s="3">
        <f>IF(AND(ISNUMBER(K4279),K4279&gt;0,K4279&lt;50),"OK","REVISAR")</f>
        <v>0</v>
      </c>
      <c r="W4279" s="3">
        <f>IF(AND(ISNUMBER(L4279),L4279&gt;0,L4279&lt;1000000),"OK","REVISAR")</f>
        <v>0</v>
      </c>
      <c r="X4279" s="3">
        <f>IF(AND(ISNUMBER(K4279),ISNUMBER(L4279),ISNUMBER(M4279),ISNUMBER(N4279)),IF(ABS(N4279-(K4279*L4279*(1-M4279/100)))&gt;1,"REVISAR","OK"),"REVISAR")</f>
        <v>0</v>
      </c>
      <c r="Y4279" s="3">
        <f>IF(AND(ISNUMBER(SEARCH("@",E4279)),ISNUMBER(SEARCH(".",E4279))),"OK","REVISAR")</f>
        <v>0</v>
      </c>
      <c r="Z4279" s="3">
        <f>IF(COUNTIF($A$2:$A$5001,A4279)&gt;1,"REVISAR","OK")</f>
        <v>0</v>
      </c>
    </row>
    <row r="4280">
      <c r="A4280" s="3">
        <v>4279</v>
      </c>
      <c r="B4280" s="4" t="inlineStr">
        <is>
          <t>31/02/2025</t>
        </is>
      </c>
      <c r="C4280" s="3" t="inlineStr">
        <is>
          <t>Ana Martínez</t>
        </is>
      </c>
      <c r="D4280" s="3" t="inlineStr">
        <is>
          <t>40105663</t>
        </is>
      </c>
      <c r="E4280" s="3" t="inlineStr">
        <is>
          <t>cliente187@outlook.com</t>
        </is>
      </c>
      <c r="F4280" s="3" t="inlineStr">
        <is>
          <t>+54 9 2326 953952</t>
        </is>
      </c>
      <c r="G4280" s="3" t="inlineStr">
        <is>
          <t>La Plata</t>
        </is>
      </c>
      <c r="H4280" s="3" t="inlineStr">
        <is>
          <t>Santa Fe</t>
        </is>
      </c>
      <c r="I4280" s="3" t="inlineStr">
        <is>
          <t>Webcam HD</t>
        </is>
      </c>
      <c r="K4280" s="3">
        <v>5</v>
      </c>
      <c r="L4280" s="5">
        <v>85906.7</v>
      </c>
      <c r="M4280" s="3">
        <v>25</v>
      </c>
      <c r="N4280" s="5">
        <v>322150.12</v>
      </c>
      <c r="O4280" s="3" t="inlineStr">
        <is>
          <t>Tarjeta Débito</t>
        </is>
      </c>
      <c r="P4280" s="3" t="inlineStr">
        <is>
          <t>Lucas</t>
        </is>
      </c>
      <c r="Q4280" s="3" t="inlineStr">
        <is>
          <t>online</t>
        </is>
      </c>
      <c r="S4280" s="3" t="inlineStr">
        <is>
          <t>sin observaciones</t>
        </is>
      </c>
      <c r="T4280" s="3">
        <f>IF(COUNTA(A4280:S4280)&lt;19,"REVISAR","OK")</f>
        <v>0</v>
      </c>
      <c r="U4280" s="3">
        <f>IF(ISNUMBER(B4280),"OK","REVISAR")</f>
        <v>0</v>
      </c>
      <c r="V4280" s="3">
        <f>IF(AND(ISNUMBER(K4280),K4280&gt;0,K4280&lt;50),"OK","REVISAR")</f>
        <v>0</v>
      </c>
      <c r="W4280" s="3">
        <f>IF(AND(ISNUMBER(L4280),L4280&gt;0,L4280&lt;1000000),"OK","REVISAR")</f>
        <v>0</v>
      </c>
      <c r="X4280" s="3">
        <f>IF(AND(ISNUMBER(K4280),ISNUMBER(L4280),ISNUMBER(M4280),ISNUMBER(N4280)),IF(ABS(N4280-(K4280*L4280*(1-M4280/100)))&gt;1,"REVISAR","OK"),"REVISAR")</f>
        <v>0</v>
      </c>
      <c r="Y4280" s="3">
        <f>IF(AND(ISNUMBER(SEARCH("@",E4280)),ISNUMBER(SEARCH(".",E4280))),"OK","REVISAR")</f>
        <v>0</v>
      </c>
      <c r="Z4280" s="3">
        <f>IF(COUNTIF($A$2:$A$5001,A4280)&gt;1,"REVISAR","OK")</f>
        <v>0</v>
      </c>
    </row>
    <row r="4281">
      <c r="A4281" s="3">
        <v>4280</v>
      </c>
      <c r="B4281" s="4">
        <v>45657</v>
      </c>
      <c r="C4281" s="3" t="inlineStr">
        <is>
          <t>Camila Torres</t>
        </is>
      </c>
      <c r="D4281" s="3" t="inlineStr">
        <is>
          <t>40735010</t>
        </is>
      </c>
      <c r="E4281" s="3" t="inlineStr">
        <is>
          <t>cliente602@gmai.com</t>
        </is>
      </c>
      <c r="F4281" s="3" t="inlineStr">
        <is>
          <t>+54 9 2326 790656</t>
        </is>
      </c>
      <c r="G4281" s="3" t="inlineStr">
        <is>
          <t>Bs As</t>
        </is>
      </c>
      <c r="I4281" s="3" t="inlineStr">
        <is>
          <t>Parlante portátil</t>
        </is>
      </c>
      <c r="J4281" s="3" t="inlineStr">
        <is>
          <t>Tecnología</t>
        </is>
      </c>
      <c r="K4281" s="3">
        <v>6</v>
      </c>
      <c r="L4281" s="5">
        <v>163896.26</v>
      </c>
      <c r="M4281" s="3">
        <v>10</v>
      </c>
      <c r="N4281" s="5">
        <v>885039.8</v>
      </c>
      <c r="O4281" s="3" t="inlineStr">
        <is>
          <t>MercadoPago</t>
        </is>
      </c>
      <c r="P4281" s="3" t="inlineStr">
        <is>
          <t>admin</t>
        </is>
      </c>
      <c r="Q4281" s="3" t="inlineStr">
        <is>
          <t>local 1</t>
        </is>
      </c>
      <c r="R4281" s="3" t="inlineStr">
        <is>
          <t>No aplica</t>
        </is>
      </c>
      <c r="T4281" s="3">
        <f>IF(COUNTA(A4281:S4281)&lt;19,"REVISAR","OK")</f>
        <v>0</v>
      </c>
      <c r="U4281" s="3">
        <f>IF(ISNUMBER(B4281),"OK","REVISAR")</f>
        <v>0</v>
      </c>
      <c r="V4281" s="3">
        <f>IF(AND(ISNUMBER(K4281),K4281&gt;0,K4281&lt;50),"OK","REVISAR")</f>
        <v>0</v>
      </c>
      <c r="W4281" s="3">
        <f>IF(AND(ISNUMBER(L4281),L4281&gt;0,L4281&lt;1000000),"OK","REVISAR")</f>
        <v>0</v>
      </c>
      <c r="X4281" s="3">
        <f>IF(AND(ISNUMBER(K4281),ISNUMBER(L4281),ISNUMBER(M4281),ISNUMBER(N4281)),IF(ABS(N4281-(K4281*L4281*(1-M4281/100)))&gt;1,"REVISAR","OK"),"REVISAR")</f>
        <v>0</v>
      </c>
      <c r="Y4281" s="3">
        <f>IF(AND(ISNUMBER(SEARCH("@",E4281)),ISNUMBER(SEARCH(".",E4281))),"OK","REVISAR")</f>
        <v>0</v>
      </c>
      <c r="Z4281" s="3">
        <f>IF(COUNTIF($A$2:$A$5001,A4281)&gt;1,"REVISAR","OK")</f>
        <v>0</v>
      </c>
    </row>
    <row r="4282">
      <c r="A4282" s="3">
        <v>4281</v>
      </c>
      <c r="B4282" s="4">
        <v>45675</v>
      </c>
      <c r="C4282" s="3" t="inlineStr">
        <is>
          <t>Carlos López</t>
        </is>
      </c>
      <c r="D4282" s="3" t="inlineStr">
        <is>
          <t>39097634</t>
        </is>
      </c>
      <c r="E4282" s="3" t="inlineStr">
        <is>
          <t>cliente171@gmai.com</t>
        </is>
      </c>
      <c r="F4282" s="3" t="inlineStr">
        <is>
          <t>+54 9 2326 299498</t>
        </is>
      </c>
      <c r="G4282" s="3" t="inlineStr">
        <is>
          <t>Bs As</t>
        </is>
      </c>
      <c r="H4282" s="3" t="inlineStr">
        <is>
          <t>Bs.As</t>
        </is>
      </c>
      <c r="I4282" s="3" t="inlineStr">
        <is>
          <t>Producto desconocido</t>
        </is>
      </c>
      <c r="J4282" s="3" t="inlineStr">
        <is>
          <t>perifericos</t>
        </is>
      </c>
      <c r="K4282" s="3">
        <v>5</v>
      </c>
      <c r="L4282" s="5">
        <v>143672.71</v>
      </c>
      <c r="M4282" s="3">
        <v>0</v>
      </c>
      <c r="N4282" s="5">
        <v>718363.55</v>
      </c>
      <c r="P4282" s="3" t="inlineStr">
        <is>
          <t>Isaías</t>
        </is>
      </c>
      <c r="Q4282" s="3" t="inlineStr">
        <is>
          <t>Norte</t>
        </is>
      </c>
      <c r="R4282" s="3" t="inlineStr">
        <is>
          <t>pendiente</t>
        </is>
      </c>
      <c r="S4282" s="3" t="inlineStr">
        <is>
          <t>Precio cargado manualmente</t>
        </is>
      </c>
      <c r="T4282" s="3">
        <f>IF(COUNTA(A4282:S4282)&lt;19,"REVISAR","OK")</f>
        <v>0</v>
      </c>
      <c r="U4282" s="3">
        <f>IF(ISNUMBER(B4282),"OK","REVISAR")</f>
        <v>0</v>
      </c>
      <c r="V4282" s="3">
        <f>IF(AND(ISNUMBER(K4282),K4282&gt;0,K4282&lt;50),"OK","REVISAR")</f>
        <v>0</v>
      </c>
      <c r="W4282" s="3">
        <f>IF(AND(ISNUMBER(L4282),L4282&gt;0,L4282&lt;1000000),"OK","REVISAR")</f>
        <v>0</v>
      </c>
      <c r="X4282" s="3">
        <f>IF(AND(ISNUMBER(K4282),ISNUMBER(L4282),ISNUMBER(M4282),ISNUMBER(N4282)),IF(ABS(N4282-(K4282*L4282*(1-M4282/100)))&gt;1,"REVISAR","OK"),"REVISAR")</f>
        <v>0</v>
      </c>
      <c r="Y4282" s="3">
        <f>IF(AND(ISNUMBER(SEARCH("@",E4282)),ISNUMBER(SEARCH(".",E4282))),"OK","REVISAR")</f>
        <v>0</v>
      </c>
      <c r="Z4282" s="3">
        <f>IF(COUNTIF($A$2:$A$5001,A4282)&gt;1,"REVISAR","OK")</f>
        <v>0</v>
      </c>
    </row>
    <row r="4283">
      <c r="A4283" s="3">
        <v>4282</v>
      </c>
      <c r="B4283" s="4">
        <v>45490</v>
      </c>
      <c r="C4283" s="3" t="inlineStr">
        <is>
          <t>Juan Pérez</t>
        </is>
      </c>
      <c r="D4283" s="3" t="inlineStr">
        <is>
          <t>23943024</t>
        </is>
      </c>
      <c r="E4283" s="3" t="inlineStr">
        <is>
          <t>cliente140@sinmail</t>
        </is>
      </c>
      <c r="F4283" s="3" t="inlineStr">
        <is>
          <t>+54 9 2326 254169</t>
        </is>
      </c>
      <c r="G4283" s="3" t="inlineStr">
        <is>
          <t>san antonio de areco</t>
        </is>
      </c>
      <c r="H4283" s="3" t="inlineStr">
        <is>
          <t>buenos aires</t>
        </is>
      </c>
      <c r="I4283" s="3" t="inlineStr">
        <is>
          <t>Memoria RAM 8GB</t>
        </is>
      </c>
      <c r="K4283" s="3">
        <v>3</v>
      </c>
      <c r="L4283" s="5">
        <v>98431.39</v>
      </c>
      <c r="M4283" s="3">
        <v>5</v>
      </c>
      <c r="N4283" s="5">
        <v>280529.46</v>
      </c>
      <c r="O4283" s="3" t="inlineStr">
        <is>
          <t>Efectivo</t>
        </is>
      </c>
      <c r="P4283" s="3" t="inlineStr">
        <is>
          <t>Sin vendedor</t>
        </is>
      </c>
      <c r="Q4283" s="3" t="inlineStr">
        <is>
          <t>Centro</t>
        </is>
      </c>
      <c r="R4283" s="3" t="inlineStr">
        <is>
          <t>En camino</t>
        </is>
      </c>
      <c r="T4283" s="3">
        <f>IF(COUNTA(A4283:S4283)&lt;19,"REVISAR","OK")</f>
        <v>0</v>
      </c>
      <c r="U4283" s="3">
        <f>IF(ISNUMBER(B4283),"OK","REVISAR")</f>
        <v>0</v>
      </c>
      <c r="V4283" s="3">
        <f>IF(AND(ISNUMBER(K4283),K4283&gt;0,K4283&lt;50),"OK","REVISAR")</f>
        <v>0</v>
      </c>
      <c r="W4283" s="3">
        <f>IF(AND(ISNUMBER(L4283),L4283&gt;0,L4283&lt;1000000),"OK","REVISAR")</f>
        <v>0</v>
      </c>
      <c r="X4283" s="3">
        <f>IF(AND(ISNUMBER(K4283),ISNUMBER(L4283),ISNUMBER(M4283),ISNUMBER(N4283)),IF(ABS(N4283-(K4283*L4283*(1-M4283/100)))&gt;1,"REVISAR","OK"),"REVISAR")</f>
        <v>0</v>
      </c>
      <c r="Y4283" s="3">
        <f>IF(AND(ISNUMBER(SEARCH("@",E4283)),ISNUMBER(SEARCH(".",E4283))),"OK","REVISAR")</f>
        <v>0</v>
      </c>
      <c r="Z4283" s="3">
        <f>IF(COUNTIF($A$2:$A$5001,A4283)&gt;1,"REVISAR","OK")</f>
        <v>0</v>
      </c>
    </row>
    <row r="4284">
      <c r="A4284" s="3">
        <v>4283</v>
      </c>
      <c r="C4284" s="3" t="inlineStr">
        <is>
          <t>Martín Fernández</t>
        </is>
      </c>
      <c r="D4284" s="3" t="inlineStr">
        <is>
          <t>22264866</t>
        </is>
      </c>
      <c r="E4284" s="3" t="inlineStr">
        <is>
          <t>cliente750@sinmail</t>
        </is>
      </c>
      <c r="F4284" s="3" t="inlineStr">
        <is>
          <t>+54 9 2326 385842</t>
        </is>
      </c>
      <c r="G4284" s="3" t="inlineStr">
        <is>
          <t>CABA</t>
        </is>
      </c>
      <c r="H4284" s="3" t="inlineStr">
        <is>
          <t>Santa Fe</t>
        </is>
      </c>
      <c r="I4284" s="3" t="inlineStr">
        <is>
          <t>Cargador rápido</t>
        </is>
      </c>
      <c r="J4284" s="3" t="inlineStr">
        <is>
          <t>Periféricos</t>
        </is>
      </c>
      <c r="K4284" s="3">
        <v>4</v>
      </c>
      <c r="L4284" s="5">
        <v>2876.83</v>
      </c>
      <c r="M4284" s="3">
        <v>15</v>
      </c>
      <c r="N4284" s="5">
        <v>9781.219999999999</v>
      </c>
      <c r="O4284" s="3" t="inlineStr">
        <is>
          <t>Cheque</t>
        </is>
      </c>
      <c r="P4284" s="3" t="inlineStr">
        <is>
          <t>Sofía</t>
        </is>
      </c>
      <c r="R4284" s="3" t="inlineStr">
        <is>
          <t>entregado</t>
        </is>
      </c>
      <c r="S4284" s="3" t="inlineStr">
        <is>
          <t>OK</t>
        </is>
      </c>
      <c r="T4284" s="3">
        <f>IF(COUNTA(A4284:S4284)&lt;19,"REVISAR","OK")</f>
        <v>0</v>
      </c>
      <c r="U4284" s="3">
        <f>IF(ISNUMBER(B4284),"OK","REVISAR")</f>
        <v>0</v>
      </c>
      <c r="V4284" s="3">
        <f>IF(AND(ISNUMBER(K4284),K4284&gt;0,K4284&lt;50),"OK","REVISAR")</f>
        <v>0</v>
      </c>
      <c r="W4284" s="3">
        <f>IF(AND(ISNUMBER(L4284),L4284&gt;0,L4284&lt;1000000),"OK","REVISAR")</f>
        <v>0</v>
      </c>
      <c r="X4284" s="3">
        <f>IF(AND(ISNUMBER(K4284),ISNUMBER(L4284),ISNUMBER(M4284),ISNUMBER(N4284)),IF(ABS(N4284-(K4284*L4284*(1-M4284/100)))&gt;1,"REVISAR","OK"),"REVISAR")</f>
        <v>0</v>
      </c>
      <c r="Y4284" s="3">
        <f>IF(AND(ISNUMBER(SEARCH("@",E4284)),ISNUMBER(SEARCH(".",E4284))),"OK","REVISAR")</f>
        <v>0</v>
      </c>
      <c r="Z4284" s="3">
        <f>IF(COUNTIF($A$2:$A$5001,A4284)&gt;1,"REVISAR","OK")</f>
        <v>0</v>
      </c>
    </row>
    <row r="4285">
      <c r="A4285" s="3">
        <v>4284</v>
      </c>
      <c r="B4285" s="4">
        <v>45719</v>
      </c>
      <c r="C4285" s="3" t="inlineStr">
        <is>
          <t>Cliente Sin Nombre</t>
        </is>
      </c>
      <c r="D4285" s="3" t="inlineStr">
        <is>
          <t>23425780</t>
        </is>
      </c>
      <c r="E4285" s="3" t="inlineStr">
        <is>
          <t>cliente186@gmail.com</t>
        </is>
      </c>
      <c r="F4285" s="3" t="inlineStr">
        <is>
          <t>+54 9 2326 230552</t>
        </is>
      </c>
      <c r="I4285" s="3" t="inlineStr">
        <is>
          <t>Monitor 24</t>
        </is>
      </c>
      <c r="J4285" s="3" t="inlineStr">
        <is>
          <t>Tecnologia</t>
        </is>
      </c>
      <c r="K4285" s="3">
        <v>8</v>
      </c>
      <c r="L4285" s="5">
        <v>44774.66</v>
      </c>
      <c r="M4285" s="3">
        <v>10</v>
      </c>
      <c r="N4285" s="5">
        <v>322377.55</v>
      </c>
      <c r="O4285" s="3" t="inlineStr">
        <is>
          <t>Transferencia</t>
        </is>
      </c>
      <c r="P4285" s="3" t="inlineStr">
        <is>
          <t>Admin</t>
        </is>
      </c>
      <c r="Q4285" s="3" t="inlineStr">
        <is>
          <t>local 1</t>
        </is>
      </c>
      <c r="R4285" s="3" t="inlineStr">
        <is>
          <t>Pendiente</t>
        </is>
      </c>
      <c r="S4285" s="3" t="inlineStr">
        <is>
          <t>Dirección incompleta</t>
        </is>
      </c>
      <c r="T4285" s="3">
        <f>IF(COUNTA(A4285:S4285)&lt;19,"REVISAR","OK")</f>
        <v>0</v>
      </c>
      <c r="U4285" s="3">
        <f>IF(ISNUMBER(B4285),"OK","REVISAR")</f>
        <v>0</v>
      </c>
      <c r="V4285" s="3">
        <f>IF(AND(ISNUMBER(K4285),K4285&gt;0,K4285&lt;50),"OK","REVISAR")</f>
        <v>0</v>
      </c>
      <c r="W4285" s="3">
        <f>IF(AND(ISNUMBER(L4285),L4285&gt;0,L4285&lt;1000000),"OK","REVISAR")</f>
        <v>0</v>
      </c>
      <c r="X4285" s="3">
        <f>IF(AND(ISNUMBER(K4285),ISNUMBER(L4285),ISNUMBER(M4285),ISNUMBER(N4285)),IF(ABS(N4285-(K4285*L4285*(1-M4285/100)))&gt;1,"REVISAR","OK"),"REVISAR")</f>
        <v>0</v>
      </c>
      <c r="Y4285" s="3">
        <f>IF(AND(ISNUMBER(SEARCH("@",E4285)),ISNUMBER(SEARCH(".",E4285))),"OK","REVISAR")</f>
        <v>0</v>
      </c>
      <c r="Z4285" s="3">
        <f>IF(COUNTIF($A$2:$A$5001,A4285)&gt;1,"REVISAR","OK")</f>
        <v>0</v>
      </c>
    </row>
    <row r="4286">
      <c r="A4286" s="3">
        <v>4285</v>
      </c>
      <c r="B4286" s="4">
        <v>45557</v>
      </c>
      <c r="C4286" s="3" t="inlineStr">
        <is>
          <t>Juan Pérez</t>
        </is>
      </c>
      <c r="D4286" s="3" t="inlineStr">
        <is>
          <t>25201041</t>
        </is>
      </c>
      <c r="E4286" s="3" t="inlineStr">
        <is>
          <t>cliente601@</t>
        </is>
      </c>
      <c r="F4286" s="3" t="inlineStr">
        <is>
          <t>+54 9 2326 146524</t>
        </is>
      </c>
      <c r="G4286" s="3" t="inlineStr">
        <is>
          <t>Cordoba</t>
        </is>
      </c>
      <c r="I4286" s="3" t="inlineStr">
        <is>
          <t>Webcam HD</t>
        </is>
      </c>
      <c r="J4286" s="3" t="inlineStr">
        <is>
          <t>Accesorios</t>
        </is>
      </c>
      <c r="K4286" s="3">
        <v>4</v>
      </c>
      <c r="L4286" s="5">
        <v>-1000</v>
      </c>
      <c r="M4286" s="3">
        <v>15</v>
      </c>
      <c r="N4286" s="5">
        <v>-3400</v>
      </c>
      <c r="O4286" s="3" t="inlineStr">
        <is>
          <t>MercadoPago</t>
        </is>
      </c>
      <c r="Q4286" s="3" t="inlineStr">
        <is>
          <t>Sucursal Centro</t>
        </is>
      </c>
      <c r="R4286" s="3" t="inlineStr">
        <is>
          <t>Cancelado</t>
        </is>
      </c>
      <c r="S4286" s="3" t="inlineStr">
        <is>
          <t>Cliente reclama demora</t>
        </is>
      </c>
      <c r="T4286" s="3">
        <f>IF(COUNTA(A4286:S4286)&lt;19,"REVISAR","OK")</f>
        <v>0</v>
      </c>
      <c r="U4286" s="3">
        <f>IF(ISNUMBER(B4286),"OK","REVISAR")</f>
        <v>0</v>
      </c>
      <c r="V4286" s="3">
        <f>IF(AND(ISNUMBER(K4286),K4286&gt;0,K4286&lt;50),"OK","REVISAR")</f>
        <v>0</v>
      </c>
      <c r="W4286" s="3">
        <f>IF(AND(ISNUMBER(L4286),L4286&gt;0,L4286&lt;1000000),"OK","REVISAR")</f>
        <v>0</v>
      </c>
      <c r="X4286" s="3">
        <f>IF(AND(ISNUMBER(K4286),ISNUMBER(L4286),ISNUMBER(M4286),ISNUMBER(N4286)),IF(ABS(N4286-(K4286*L4286*(1-M4286/100)))&gt;1,"REVISAR","OK"),"REVISAR")</f>
        <v>0</v>
      </c>
      <c r="Y4286" s="3">
        <f>IF(AND(ISNUMBER(SEARCH("@",E4286)),ISNUMBER(SEARCH(".",E4286))),"OK","REVISAR")</f>
        <v>0</v>
      </c>
      <c r="Z4286" s="3">
        <f>IF(COUNTIF($A$2:$A$5001,A4286)&gt;1,"REVISAR","OK")</f>
        <v>0</v>
      </c>
    </row>
    <row r="4287">
      <c r="A4287" s="3">
        <v>4286</v>
      </c>
      <c r="B4287" s="4">
        <v>45679</v>
      </c>
      <c r="C4287" s="3" t="inlineStr">
        <is>
          <t>Sofía García</t>
        </is>
      </c>
      <c r="D4287" s="3" t="inlineStr">
        <is>
          <t>36955304</t>
        </is>
      </c>
      <c r="E4287" s="3" t="inlineStr">
        <is>
          <t>cliente423@gmai.com</t>
        </is>
      </c>
      <c r="F4287" s="3" t="inlineStr">
        <is>
          <t>+54 9 2326 710453</t>
        </is>
      </c>
      <c r="G4287" s="3" t="inlineStr">
        <is>
          <t>Cordoba</t>
        </is>
      </c>
      <c r="H4287" s="3" t="inlineStr">
        <is>
          <t>Mendoza</t>
        </is>
      </c>
      <c r="I4287" s="3" t="inlineStr">
        <is>
          <t>Disco SSD 480GB</t>
        </is>
      </c>
      <c r="J4287" s="3" t="inlineStr">
        <is>
          <t>Tecnología</t>
        </is>
      </c>
      <c r="K4287" s="3">
        <v>8</v>
      </c>
      <c r="L4287" s="5">
        <v>85233.37</v>
      </c>
      <c r="M4287" s="3">
        <v>25</v>
      </c>
      <c r="N4287" s="5">
        <v>511400.22</v>
      </c>
      <c r="P4287" s="3" t="inlineStr">
        <is>
          <t>Admin</t>
        </is>
      </c>
      <c r="S4287" s="3" t="inlineStr">
        <is>
          <t>OK</t>
        </is>
      </c>
      <c r="T4287" s="3">
        <f>IF(COUNTA(A4287:S4287)&lt;19,"REVISAR","OK")</f>
        <v>0</v>
      </c>
      <c r="U4287" s="3">
        <f>IF(ISNUMBER(B4287),"OK","REVISAR")</f>
        <v>0</v>
      </c>
      <c r="V4287" s="3">
        <f>IF(AND(ISNUMBER(K4287),K4287&gt;0,K4287&lt;50),"OK","REVISAR")</f>
        <v>0</v>
      </c>
      <c r="W4287" s="3">
        <f>IF(AND(ISNUMBER(L4287),L4287&gt;0,L4287&lt;1000000),"OK","REVISAR")</f>
        <v>0</v>
      </c>
      <c r="X4287" s="3">
        <f>IF(AND(ISNUMBER(K4287),ISNUMBER(L4287),ISNUMBER(M4287),ISNUMBER(N4287)),IF(ABS(N4287-(K4287*L4287*(1-M4287/100)))&gt;1,"REVISAR","OK"),"REVISAR")</f>
        <v>0</v>
      </c>
      <c r="Y4287" s="3">
        <f>IF(AND(ISNUMBER(SEARCH("@",E4287)),ISNUMBER(SEARCH(".",E4287))),"OK","REVISAR")</f>
        <v>0</v>
      </c>
      <c r="Z4287" s="3">
        <f>IF(COUNTIF($A$2:$A$5001,A4287)&gt;1,"REVISAR","OK")</f>
        <v>0</v>
      </c>
    </row>
    <row r="4288">
      <c r="A4288" s="3">
        <v>4287</v>
      </c>
      <c r="B4288" s="4">
        <v>45708</v>
      </c>
      <c r="C4288" s="3" t="inlineStr">
        <is>
          <t>Cliente Sin Nombre</t>
        </is>
      </c>
      <c r="D4288" s="3" t="inlineStr">
        <is>
          <t>27337821</t>
        </is>
      </c>
      <c r="E4288" s="3" t="inlineStr">
        <is>
          <t>cliente96@hotmail.com</t>
        </is>
      </c>
      <c r="F4288" s="3" t="inlineStr">
        <is>
          <t>+54 9 2326 797858</t>
        </is>
      </c>
      <c r="G4288" s="3" t="inlineStr">
        <is>
          <t>Areco</t>
        </is>
      </c>
      <c r="H4288" s="3" t="inlineStr">
        <is>
          <t>Santa Fe</t>
        </is>
      </c>
      <c r="I4288" s="3" t="inlineStr">
        <is>
          <t>Webcam HD</t>
        </is>
      </c>
      <c r="J4288" s="3" t="inlineStr">
        <is>
          <t>Audio</t>
        </is>
      </c>
      <c r="K4288" s="3">
        <v>4</v>
      </c>
      <c r="M4288" s="3">
        <v>5</v>
      </c>
      <c r="N4288" s="5" t="inlineStr">
        <is>
          <t>mal calculado</t>
        </is>
      </c>
      <c r="P4288" s="3" t="inlineStr">
        <is>
          <t>Isaías</t>
        </is>
      </c>
      <c r="Q4288" s="3" t="inlineStr">
        <is>
          <t>Local 1</t>
        </is>
      </c>
      <c r="R4288" s="3" t="inlineStr">
        <is>
          <t>pendiente</t>
        </is>
      </c>
      <c r="S4288" s="3" t="inlineStr">
        <is>
          <t>Dirección incompleta</t>
        </is>
      </c>
      <c r="T4288" s="3">
        <f>IF(COUNTA(A4288:S4288)&lt;19,"REVISAR","OK")</f>
        <v>0</v>
      </c>
      <c r="U4288" s="3">
        <f>IF(ISNUMBER(B4288),"OK","REVISAR")</f>
        <v>0</v>
      </c>
      <c r="V4288" s="3">
        <f>IF(AND(ISNUMBER(K4288),K4288&gt;0,K4288&lt;50),"OK","REVISAR")</f>
        <v>0</v>
      </c>
      <c r="W4288" s="3">
        <f>IF(AND(ISNUMBER(L4288),L4288&gt;0,L4288&lt;1000000),"OK","REVISAR")</f>
        <v>0</v>
      </c>
      <c r="X4288" s="3">
        <f>IF(AND(ISNUMBER(K4288),ISNUMBER(L4288),ISNUMBER(M4288),ISNUMBER(N4288)),IF(ABS(N4288-(K4288*L4288*(1-M4288/100)))&gt;1,"REVISAR","OK"),"REVISAR")</f>
        <v>0</v>
      </c>
      <c r="Y4288" s="3">
        <f>IF(AND(ISNUMBER(SEARCH("@",E4288)),ISNUMBER(SEARCH(".",E4288))),"OK","REVISAR")</f>
        <v>0</v>
      </c>
      <c r="Z4288" s="3">
        <f>IF(COUNTIF($A$2:$A$5001,A4288)&gt;1,"REVISAR","OK")</f>
        <v>0</v>
      </c>
    </row>
    <row r="4289">
      <c r="A4289" s="3">
        <v>4288</v>
      </c>
      <c r="B4289" s="4">
        <v>45405</v>
      </c>
      <c r="D4289" s="3" t="inlineStr">
        <is>
          <t>42000451</t>
        </is>
      </c>
      <c r="E4289" s="3" t="inlineStr">
        <is>
          <t>cliente456@hotmail.com</t>
        </is>
      </c>
      <c r="F4289" s="3" t="inlineStr">
        <is>
          <t>+54 9 2326 313630</t>
        </is>
      </c>
      <c r="G4289" s="3" t="inlineStr">
        <is>
          <t>CABA</t>
        </is>
      </c>
      <c r="H4289" s="3" t="inlineStr">
        <is>
          <t>Córdoba</t>
        </is>
      </c>
      <c r="K4289" s="3">
        <v>4</v>
      </c>
      <c r="L4289" s="5">
        <v>36661.89</v>
      </c>
      <c r="M4289" s="3">
        <v>0</v>
      </c>
      <c r="N4289" s="5">
        <v>146647.56</v>
      </c>
      <c r="P4289" s="3" t="inlineStr">
        <is>
          <t>Benjamín</t>
        </is>
      </c>
      <c r="Q4289" s="3" t="inlineStr">
        <is>
          <t>online</t>
        </is>
      </c>
      <c r="R4289" s="3" t="inlineStr">
        <is>
          <t>En camino</t>
        </is>
      </c>
      <c r="S4289" s="3" t="inlineStr">
        <is>
          <t>Precio cargado manualmente</t>
        </is>
      </c>
      <c r="T4289" s="3">
        <f>IF(COUNTA(A4289:S4289)&lt;19,"REVISAR","OK")</f>
        <v>0</v>
      </c>
      <c r="U4289" s="3">
        <f>IF(ISNUMBER(B4289),"OK","REVISAR")</f>
        <v>0</v>
      </c>
      <c r="V4289" s="3">
        <f>IF(AND(ISNUMBER(K4289),K4289&gt;0,K4289&lt;50),"OK","REVISAR")</f>
        <v>0</v>
      </c>
      <c r="W4289" s="3">
        <f>IF(AND(ISNUMBER(L4289),L4289&gt;0,L4289&lt;1000000),"OK","REVISAR")</f>
        <v>0</v>
      </c>
      <c r="X4289" s="3">
        <f>IF(AND(ISNUMBER(K4289),ISNUMBER(L4289),ISNUMBER(M4289),ISNUMBER(N4289)),IF(ABS(N4289-(K4289*L4289*(1-M4289/100)))&gt;1,"REVISAR","OK"),"REVISAR")</f>
        <v>0</v>
      </c>
      <c r="Y4289" s="3">
        <f>IF(AND(ISNUMBER(SEARCH("@",E4289)),ISNUMBER(SEARCH(".",E4289))),"OK","REVISAR")</f>
        <v>0</v>
      </c>
      <c r="Z4289" s="3">
        <f>IF(COUNTIF($A$2:$A$5001,A4289)&gt;1,"REVISAR","OK")</f>
        <v>0</v>
      </c>
    </row>
    <row r="4290">
      <c r="A4290" s="3">
        <v>4289</v>
      </c>
      <c r="B4290" s="4">
        <v>45323</v>
      </c>
      <c r="C4290" s="3" t="inlineStr">
        <is>
          <t>Valentina Díaz</t>
        </is>
      </c>
      <c r="D4290" s="3" t="inlineStr">
        <is>
          <t>23097161</t>
        </is>
      </c>
      <c r="E4290" s="3" t="inlineStr">
        <is>
          <t>cliente332@gmail.com</t>
        </is>
      </c>
      <c r="F4290" s="3" t="inlineStr">
        <is>
          <t>+54 9 2326 712572</t>
        </is>
      </c>
      <c r="G4290" s="3" t="inlineStr">
        <is>
          <t>Rosario</t>
        </is>
      </c>
      <c r="H4290" s="3" t="inlineStr">
        <is>
          <t>buenos aires</t>
        </is>
      </c>
      <c r="I4290" s="3" t="inlineStr">
        <is>
          <t>Producto desconocido</t>
        </is>
      </c>
      <c r="J4290" s="3" t="inlineStr">
        <is>
          <t>Sin categoria</t>
        </is>
      </c>
      <c r="K4290" s="3">
        <v>6</v>
      </c>
      <c r="L4290" s="5">
        <v>3068.94</v>
      </c>
      <c r="M4290" s="3">
        <v>0</v>
      </c>
      <c r="N4290" s="5">
        <v>18413.64</v>
      </c>
      <c r="O4290" s="3" t="inlineStr">
        <is>
          <t>efectivo</t>
        </is>
      </c>
      <c r="P4290" s="3" t="inlineStr">
        <is>
          <t>admin</t>
        </is>
      </c>
      <c r="Q4290" s="3" t="inlineStr">
        <is>
          <t>Sucursal Norte</t>
        </is>
      </c>
      <c r="R4290" s="3" t="inlineStr">
        <is>
          <t>En camino</t>
        </is>
      </c>
      <c r="S4290" s="3" t="inlineStr">
        <is>
          <t>Producto sin stock</t>
        </is>
      </c>
      <c r="T4290" s="3">
        <f>IF(COUNTA(A4290:S4290)&lt;19,"REVISAR","OK")</f>
        <v>0</v>
      </c>
      <c r="U4290" s="3">
        <f>IF(ISNUMBER(B4290),"OK","REVISAR")</f>
        <v>0</v>
      </c>
      <c r="V4290" s="3">
        <f>IF(AND(ISNUMBER(K4290),K4290&gt;0,K4290&lt;50),"OK","REVISAR")</f>
        <v>0</v>
      </c>
      <c r="W4290" s="3">
        <f>IF(AND(ISNUMBER(L4290),L4290&gt;0,L4290&lt;1000000),"OK","REVISAR")</f>
        <v>0</v>
      </c>
      <c r="X4290" s="3">
        <f>IF(AND(ISNUMBER(K4290),ISNUMBER(L4290),ISNUMBER(M4290),ISNUMBER(N4290)),IF(ABS(N4290-(K4290*L4290*(1-M4290/100)))&gt;1,"REVISAR","OK"),"REVISAR")</f>
        <v>0</v>
      </c>
      <c r="Y4290" s="3">
        <f>IF(AND(ISNUMBER(SEARCH("@",E4290)),ISNUMBER(SEARCH(".",E4290))),"OK","REVISAR")</f>
        <v>0</v>
      </c>
      <c r="Z4290" s="3">
        <f>IF(COUNTIF($A$2:$A$5001,A4290)&gt;1,"REVISAR","OK")</f>
        <v>0</v>
      </c>
    </row>
    <row r="4291">
      <c r="A4291" s="3">
        <v>4290</v>
      </c>
      <c r="B4291" s="4">
        <v>45738</v>
      </c>
      <c r="C4291" s="3" t="inlineStr">
        <is>
          <t>Juan Pérez</t>
        </is>
      </c>
      <c r="D4291" s="3" t="inlineStr">
        <is>
          <t>33214098</t>
        </is>
      </c>
      <c r="E4291" s="3" t="inlineStr">
        <is>
          <t>cliente258@yahoo.com</t>
        </is>
      </c>
      <c r="F4291" s="3" t="inlineStr">
        <is>
          <t>+54 9 2326 642448</t>
        </is>
      </c>
      <c r="H4291" s="3" t="inlineStr">
        <is>
          <t>Buenos Aires</t>
        </is>
      </c>
      <c r="J4291" s="3" t="inlineStr">
        <is>
          <t>Tecnología</t>
        </is>
      </c>
      <c r="K4291" s="3">
        <v>8</v>
      </c>
      <c r="L4291" s="5">
        <v>101292.84</v>
      </c>
      <c r="M4291" s="3">
        <v>20</v>
      </c>
      <c r="O4291" s="3" t="inlineStr">
        <is>
          <t>Efectivo</t>
        </is>
      </c>
      <c r="P4291" s="3" t="inlineStr">
        <is>
          <t>Benjamín</t>
        </is>
      </c>
      <c r="Q4291" s="3" t="inlineStr">
        <is>
          <t>local 1</t>
        </is>
      </c>
      <c r="T4291" s="3">
        <f>IF(COUNTA(A4291:S4291)&lt;19,"REVISAR","OK")</f>
        <v>0</v>
      </c>
      <c r="U4291" s="3">
        <f>IF(ISNUMBER(B4291),"OK","REVISAR")</f>
        <v>0</v>
      </c>
      <c r="V4291" s="3">
        <f>IF(AND(ISNUMBER(K4291),K4291&gt;0,K4291&lt;50),"OK","REVISAR")</f>
        <v>0</v>
      </c>
      <c r="W4291" s="3">
        <f>IF(AND(ISNUMBER(L4291),L4291&gt;0,L4291&lt;1000000),"OK","REVISAR")</f>
        <v>0</v>
      </c>
      <c r="X4291" s="3">
        <f>IF(AND(ISNUMBER(K4291),ISNUMBER(L4291),ISNUMBER(M4291),ISNUMBER(N4291)),IF(ABS(N4291-(K4291*L4291*(1-M4291/100)))&gt;1,"REVISAR","OK"),"REVISAR")</f>
        <v>0</v>
      </c>
      <c r="Y4291" s="3">
        <f>IF(AND(ISNUMBER(SEARCH("@",E4291)),ISNUMBER(SEARCH(".",E4291))),"OK","REVISAR")</f>
        <v>0</v>
      </c>
      <c r="Z4291" s="3">
        <f>IF(COUNTIF($A$2:$A$5001,A4291)&gt;1,"REVISAR","OK")</f>
        <v>0</v>
      </c>
    </row>
    <row r="4292">
      <c r="A4292" s="3">
        <v>4291</v>
      </c>
      <c r="B4292" s="4">
        <v>45433</v>
      </c>
      <c r="C4292" s="3" t="inlineStr">
        <is>
          <t>Carlos López</t>
        </is>
      </c>
      <c r="D4292" s="3" t="inlineStr">
        <is>
          <t>32840298</t>
        </is>
      </c>
      <c r="E4292" s="3" t="inlineStr">
        <is>
          <t>CLIENTE615@SINMAIL</t>
        </is>
      </c>
      <c r="F4292" s="3" t="inlineStr">
        <is>
          <t>+54 9 2326 509624</t>
        </is>
      </c>
      <c r="G4292" s="3" t="inlineStr">
        <is>
          <t>La Plata</t>
        </is>
      </c>
      <c r="H4292" s="3" t="inlineStr">
        <is>
          <t>buenos aires</t>
        </is>
      </c>
      <c r="J4292" s="3" t="inlineStr">
        <is>
          <t>Audio</t>
        </is>
      </c>
      <c r="K4292" s="3">
        <v>1</v>
      </c>
      <c r="L4292" s="5">
        <v>29422.69</v>
      </c>
      <c r="M4292" s="3">
        <v>25</v>
      </c>
      <c r="N4292" s="5">
        <v>22067.02</v>
      </c>
      <c r="O4292" s="3" t="inlineStr">
        <is>
          <t>Efectivo</t>
        </is>
      </c>
      <c r="Q4292" s="3" t="inlineStr">
        <is>
          <t>local 1</t>
        </is>
      </c>
      <c r="R4292" s="3" t="inlineStr">
        <is>
          <t>Entregado</t>
        </is>
      </c>
      <c r="S4292" s="3" t="inlineStr">
        <is>
          <t>Producto sin stock</t>
        </is>
      </c>
      <c r="T4292" s="3">
        <f>IF(COUNTA(A4292:S4292)&lt;19,"REVISAR","OK")</f>
        <v>0</v>
      </c>
      <c r="U4292" s="3">
        <f>IF(ISNUMBER(B4292),"OK","REVISAR")</f>
        <v>0</v>
      </c>
      <c r="V4292" s="3">
        <f>IF(AND(ISNUMBER(K4292),K4292&gt;0,K4292&lt;50),"OK","REVISAR")</f>
        <v>0</v>
      </c>
      <c r="W4292" s="3">
        <f>IF(AND(ISNUMBER(L4292),L4292&gt;0,L4292&lt;1000000),"OK","REVISAR")</f>
        <v>0</v>
      </c>
      <c r="X4292" s="3">
        <f>IF(AND(ISNUMBER(K4292),ISNUMBER(L4292),ISNUMBER(M4292),ISNUMBER(N4292)),IF(ABS(N4292-(K4292*L4292*(1-M4292/100)))&gt;1,"REVISAR","OK"),"REVISAR")</f>
        <v>0</v>
      </c>
      <c r="Y4292" s="3">
        <f>IF(AND(ISNUMBER(SEARCH("@",E4292)),ISNUMBER(SEARCH(".",E4292))),"OK","REVISAR")</f>
        <v>0</v>
      </c>
      <c r="Z4292" s="3">
        <f>IF(COUNTIF($A$2:$A$5001,A4292)&gt;1,"REVISAR","OK")</f>
        <v>0</v>
      </c>
    </row>
    <row r="4293">
      <c r="A4293" s="3">
        <v>4292</v>
      </c>
      <c r="B4293" s="4">
        <v>45554</v>
      </c>
      <c r="C4293" s="3" t="inlineStr">
        <is>
          <t>Camila Torres</t>
        </is>
      </c>
      <c r="D4293" s="3" t="inlineStr">
        <is>
          <t>40437709</t>
        </is>
      </c>
      <c r="E4293" s="3" t="inlineStr">
        <is>
          <t>CLIENTE435@HOTMIAL.COM</t>
        </is>
      </c>
      <c r="F4293" s="3" t="inlineStr">
        <is>
          <t>sin telefono</t>
        </is>
      </c>
      <c r="G4293" s="3" t="inlineStr">
        <is>
          <t>La Plata</t>
        </is>
      </c>
      <c r="J4293" s="3" t="inlineStr">
        <is>
          <t>tecnologia</t>
        </is>
      </c>
      <c r="K4293" s="3">
        <v>5</v>
      </c>
      <c r="L4293" s="5">
        <v>50015.68</v>
      </c>
      <c r="M4293" s="3">
        <v>10</v>
      </c>
      <c r="N4293" s="5">
        <v>225070.56</v>
      </c>
      <c r="P4293" s="3" t="inlineStr">
        <is>
          <t>admin</t>
        </is>
      </c>
      <c r="Q4293" s="3" t="inlineStr">
        <is>
          <t>local 1</t>
        </is>
      </c>
      <c r="R4293" s="3" t="inlineStr">
        <is>
          <t>En camino</t>
        </is>
      </c>
      <c r="S4293" s="3" t="inlineStr">
        <is>
          <t>Pago a confirmar</t>
        </is>
      </c>
      <c r="T4293" s="3">
        <f>IF(COUNTA(A4293:S4293)&lt;19,"REVISAR","OK")</f>
        <v>0</v>
      </c>
      <c r="U4293" s="3">
        <f>IF(ISNUMBER(B4293),"OK","REVISAR")</f>
        <v>0</v>
      </c>
      <c r="V4293" s="3">
        <f>IF(AND(ISNUMBER(K4293),K4293&gt;0,K4293&lt;50),"OK","REVISAR")</f>
        <v>0</v>
      </c>
      <c r="W4293" s="3">
        <f>IF(AND(ISNUMBER(L4293),L4293&gt;0,L4293&lt;1000000),"OK","REVISAR")</f>
        <v>0</v>
      </c>
      <c r="X4293" s="3">
        <f>IF(AND(ISNUMBER(K4293),ISNUMBER(L4293),ISNUMBER(M4293),ISNUMBER(N4293)),IF(ABS(N4293-(K4293*L4293*(1-M4293/100)))&gt;1,"REVISAR","OK"),"REVISAR")</f>
        <v>0</v>
      </c>
      <c r="Y4293" s="3">
        <f>IF(AND(ISNUMBER(SEARCH("@",E4293)),ISNUMBER(SEARCH(".",E4293))),"OK","REVISAR")</f>
        <v>0</v>
      </c>
      <c r="Z4293" s="3">
        <f>IF(COUNTIF($A$2:$A$5001,A4293)&gt;1,"REVISAR","OK")</f>
        <v>0</v>
      </c>
    </row>
    <row r="4294">
      <c r="A4294" s="3">
        <v>4293</v>
      </c>
      <c r="B4294" s="4">
        <v>45481</v>
      </c>
      <c r="C4294" s="3" t="inlineStr">
        <is>
          <t>Pedro Sánchez</t>
        </is>
      </c>
      <c r="D4294" s="3" t="inlineStr">
        <is>
          <t>45461734</t>
        </is>
      </c>
      <c r="E4294" s="3" t="inlineStr">
        <is>
          <t>cliente228@</t>
        </is>
      </c>
      <c r="F4294" s="3" t="inlineStr">
        <is>
          <t>+54 9 2326 587332</t>
        </is>
      </c>
      <c r="G4294" s="3" t="inlineStr">
        <is>
          <t>Córdoba</t>
        </is>
      </c>
      <c r="H4294" s="3" t="inlineStr">
        <is>
          <t>Mendoza</t>
        </is>
      </c>
      <c r="I4294" s="3" t="inlineStr">
        <is>
          <t>Producto desconocido</t>
        </is>
      </c>
      <c r="J4294" s="3" t="inlineStr">
        <is>
          <t>Tecnología</t>
        </is>
      </c>
      <c r="K4294" s="3">
        <v>2</v>
      </c>
      <c r="L4294" s="5">
        <v>148202.06</v>
      </c>
      <c r="M4294" s="3">
        <v>150</v>
      </c>
      <c r="N4294" s="5">
        <v>-148202.06</v>
      </c>
      <c r="O4294" s="3" t="inlineStr">
        <is>
          <t>Tarjeta Débito</t>
        </is>
      </c>
      <c r="Q4294" s="3" t="inlineStr">
        <is>
          <t>online</t>
        </is>
      </c>
      <c r="R4294" s="3" t="inlineStr">
        <is>
          <t>En camino</t>
        </is>
      </c>
      <c r="S4294" s="3" t="inlineStr">
        <is>
          <t>Dirección incompleta</t>
        </is>
      </c>
      <c r="T4294" s="3">
        <f>IF(COUNTA(A4294:S4294)&lt;19,"REVISAR","OK")</f>
        <v>0</v>
      </c>
      <c r="U4294" s="3">
        <f>IF(ISNUMBER(B4294),"OK","REVISAR")</f>
        <v>0</v>
      </c>
      <c r="V4294" s="3">
        <f>IF(AND(ISNUMBER(K4294),K4294&gt;0,K4294&lt;50),"OK","REVISAR")</f>
        <v>0</v>
      </c>
      <c r="W4294" s="3">
        <f>IF(AND(ISNUMBER(L4294),L4294&gt;0,L4294&lt;1000000),"OK","REVISAR")</f>
        <v>0</v>
      </c>
      <c r="X4294" s="3">
        <f>IF(AND(ISNUMBER(K4294),ISNUMBER(L4294),ISNUMBER(M4294),ISNUMBER(N4294)),IF(ABS(N4294-(K4294*L4294*(1-M4294/100)))&gt;1,"REVISAR","OK"),"REVISAR")</f>
        <v>0</v>
      </c>
      <c r="Y4294" s="3">
        <f>IF(AND(ISNUMBER(SEARCH("@",E4294)),ISNUMBER(SEARCH(".",E4294))),"OK","REVISAR")</f>
        <v>0</v>
      </c>
      <c r="Z4294" s="3">
        <f>IF(COUNTIF($A$2:$A$5001,A4294)&gt;1,"REVISAR","OK")</f>
        <v>0</v>
      </c>
    </row>
    <row r="4295">
      <c r="A4295" s="3">
        <v>4294</v>
      </c>
      <c r="B4295" s="4">
        <v>45376</v>
      </c>
      <c r="D4295" s="3" t="inlineStr">
        <is>
          <t>33657908</t>
        </is>
      </c>
      <c r="E4295" s="3" t="inlineStr">
        <is>
          <t>cliente129@hotmail.com</t>
        </is>
      </c>
      <c r="F4295" s="3" t="inlineStr">
        <is>
          <t>+54 9 2326 140971</t>
        </is>
      </c>
      <c r="G4295" s="3" t="inlineStr">
        <is>
          <t>Mar del Plata</t>
        </is>
      </c>
      <c r="H4295" s="3" t="inlineStr">
        <is>
          <t>Bs.As</t>
        </is>
      </c>
      <c r="I4295" s="3" t="inlineStr">
        <is>
          <t>Silla gamer</t>
        </is>
      </c>
      <c r="J4295" s="3" t="inlineStr">
        <is>
          <t>Accesorios</t>
        </is>
      </c>
      <c r="K4295" s="3">
        <v>8</v>
      </c>
      <c r="L4295" s="5">
        <v>163252.64</v>
      </c>
      <c r="M4295" s="3">
        <v>25</v>
      </c>
      <c r="N4295" s="5">
        <v>979515.84</v>
      </c>
      <c r="O4295" s="3" t="inlineStr">
        <is>
          <t>Cheque</t>
        </is>
      </c>
      <c r="P4295" s="3" t="inlineStr">
        <is>
          <t>Isaías</t>
        </is>
      </c>
      <c r="Q4295" s="3" t="inlineStr">
        <is>
          <t>Sucursal Centro</t>
        </is>
      </c>
      <c r="R4295" s="3" t="inlineStr">
        <is>
          <t>Cancelado</t>
        </is>
      </c>
      <c r="S4295" s="3" t="inlineStr">
        <is>
          <t>Dirección incompleta</t>
        </is>
      </c>
      <c r="T4295" s="3">
        <f>IF(COUNTA(A4295:S4295)&lt;19,"REVISAR","OK")</f>
        <v>0</v>
      </c>
      <c r="U4295" s="3">
        <f>IF(ISNUMBER(B4295),"OK","REVISAR")</f>
        <v>0</v>
      </c>
      <c r="V4295" s="3">
        <f>IF(AND(ISNUMBER(K4295),K4295&gt;0,K4295&lt;50),"OK","REVISAR")</f>
        <v>0</v>
      </c>
      <c r="W4295" s="3">
        <f>IF(AND(ISNUMBER(L4295),L4295&gt;0,L4295&lt;1000000),"OK","REVISAR")</f>
        <v>0</v>
      </c>
      <c r="X4295" s="3">
        <f>IF(AND(ISNUMBER(K4295),ISNUMBER(L4295),ISNUMBER(M4295),ISNUMBER(N4295)),IF(ABS(N4295-(K4295*L4295*(1-M4295/100)))&gt;1,"REVISAR","OK"),"REVISAR")</f>
        <v>0</v>
      </c>
      <c r="Y4295" s="3">
        <f>IF(AND(ISNUMBER(SEARCH("@",E4295)),ISNUMBER(SEARCH(".",E4295))),"OK","REVISAR")</f>
        <v>0</v>
      </c>
      <c r="Z4295" s="3">
        <f>IF(COUNTIF($A$2:$A$5001,A4295)&gt;1,"REVISAR","OK")</f>
        <v>0</v>
      </c>
    </row>
    <row r="4296">
      <c r="A4296" s="3">
        <v>4295</v>
      </c>
      <c r="B4296" s="4">
        <v>45694</v>
      </c>
      <c r="C4296" s="3" t="inlineStr">
        <is>
          <t>Camila Torres</t>
        </is>
      </c>
      <c r="D4296" s="3" t="inlineStr">
        <is>
          <t>44181113</t>
        </is>
      </c>
      <c r="E4296" s="3" t="inlineStr">
        <is>
          <t>cliente784@yahoo.com</t>
        </is>
      </c>
      <c r="F4296" s="3" t="inlineStr">
        <is>
          <t>+54 9 2326 367224</t>
        </is>
      </c>
      <c r="G4296" s="3" t="inlineStr">
        <is>
          <t>CABA</t>
        </is>
      </c>
      <c r="H4296" s="3" t="inlineStr">
        <is>
          <t>buenos aires</t>
        </is>
      </c>
      <c r="I4296" s="3" t="inlineStr">
        <is>
          <t>Teclado mecánico</t>
        </is>
      </c>
      <c r="J4296" s="3" t="inlineStr">
        <is>
          <t>Tecnologia</t>
        </is>
      </c>
      <c r="K4296" s="3" t="inlineStr">
        <is>
          <t>dos</t>
        </is>
      </c>
      <c r="L4296" s="5">
        <v>148516.8</v>
      </c>
      <c r="M4296" s="3">
        <v>25</v>
      </c>
      <c r="N4296" s="5">
        <v>14581.86</v>
      </c>
      <c r="O4296" s="3" t="inlineStr">
        <is>
          <t>MercadoPago</t>
        </is>
      </c>
      <c r="P4296" s="3" t="inlineStr">
        <is>
          <t>Sofía</t>
        </is>
      </c>
      <c r="Q4296" s="3" t="inlineStr">
        <is>
          <t>Online</t>
        </is>
      </c>
      <c r="R4296" s="3" t="inlineStr">
        <is>
          <t>No aplica</t>
        </is>
      </c>
      <c r="T4296" s="3">
        <f>IF(COUNTA(A4296:S4296)&lt;19,"REVISAR","OK")</f>
        <v>0</v>
      </c>
      <c r="U4296" s="3">
        <f>IF(ISNUMBER(B4296),"OK","REVISAR")</f>
        <v>0</v>
      </c>
      <c r="V4296" s="3">
        <f>IF(AND(ISNUMBER(K4296),K4296&gt;0,K4296&lt;50),"OK","REVISAR")</f>
        <v>0</v>
      </c>
      <c r="W4296" s="3">
        <f>IF(AND(ISNUMBER(L4296),L4296&gt;0,L4296&lt;1000000),"OK","REVISAR")</f>
        <v>0</v>
      </c>
      <c r="X4296" s="3">
        <f>IF(AND(ISNUMBER(K4296),ISNUMBER(L4296),ISNUMBER(M4296),ISNUMBER(N4296)),IF(ABS(N4296-(K4296*L4296*(1-M4296/100)))&gt;1,"REVISAR","OK"),"REVISAR")</f>
        <v>0</v>
      </c>
      <c r="Y4296" s="3">
        <f>IF(AND(ISNUMBER(SEARCH("@",E4296)),ISNUMBER(SEARCH(".",E4296))),"OK","REVISAR")</f>
        <v>0</v>
      </c>
      <c r="Z4296" s="3">
        <f>IF(COUNTIF($A$2:$A$5001,A4296)&gt;1,"REVISAR","OK")</f>
        <v>0</v>
      </c>
    </row>
    <row r="4297">
      <c r="A4297" s="3">
        <v>4296</v>
      </c>
      <c r="B4297" s="4">
        <v>45460</v>
      </c>
      <c r="C4297" s="3" t="inlineStr">
        <is>
          <t>Carlos López</t>
        </is>
      </c>
      <c r="D4297" s="3" t="inlineStr">
        <is>
          <t>31549512</t>
        </is>
      </c>
      <c r="E4297" s="3" t="inlineStr">
        <is>
          <t>cliente709@gmail.com</t>
        </is>
      </c>
      <c r="F4297" s="3" t="inlineStr">
        <is>
          <t>+54 9 2326 229260</t>
        </is>
      </c>
      <c r="G4297" s="3" t="inlineStr">
        <is>
          <t>Areco</t>
        </is>
      </c>
      <c r="H4297" s="3" t="inlineStr">
        <is>
          <t>CABA</t>
        </is>
      </c>
      <c r="I4297" s="3" t="inlineStr">
        <is>
          <t>Webcam HD</t>
        </is>
      </c>
      <c r="J4297" s="3" t="inlineStr">
        <is>
          <t>tecnologia</t>
        </is>
      </c>
      <c r="K4297" s="3">
        <v>3</v>
      </c>
      <c r="L4297" s="5">
        <v>173806.93</v>
      </c>
      <c r="M4297" s="3">
        <v>0</v>
      </c>
      <c r="N4297" s="5">
        <v>521420.79</v>
      </c>
      <c r="P4297" s="3" t="inlineStr">
        <is>
          <t>Sofía</t>
        </is>
      </c>
      <c r="Q4297" s="3" t="inlineStr">
        <is>
          <t>Sucursal Centro</t>
        </is>
      </c>
      <c r="R4297" s="3" t="inlineStr">
        <is>
          <t>Entregado</t>
        </is>
      </c>
      <c r="S4297" s="3" t="inlineStr">
        <is>
          <t>Duplicado probable</t>
        </is>
      </c>
      <c r="T4297" s="3">
        <f>IF(COUNTA(A4297:S4297)&lt;19,"REVISAR","OK")</f>
        <v>0</v>
      </c>
      <c r="U4297" s="3">
        <f>IF(ISNUMBER(B4297),"OK","REVISAR")</f>
        <v>0</v>
      </c>
      <c r="V4297" s="3">
        <f>IF(AND(ISNUMBER(K4297),K4297&gt;0,K4297&lt;50),"OK","REVISAR")</f>
        <v>0</v>
      </c>
      <c r="W4297" s="3">
        <f>IF(AND(ISNUMBER(L4297),L4297&gt;0,L4297&lt;1000000),"OK","REVISAR")</f>
        <v>0</v>
      </c>
      <c r="X4297" s="3">
        <f>IF(AND(ISNUMBER(K4297),ISNUMBER(L4297),ISNUMBER(M4297),ISNUMBER(N4297)),IF(ABS(N4297-(K4297*L4297*(1-M4297/100)))&gt;1,"REVISAR","OK"),"REVISAR")</f>
        <v>0</v>
      </c>
      <c r="Y4297" s="3">
        <f>IF(AND(ISNUMBER(SEARCH("@",E4297)),ISNUMBER(SEARCH(".",E4297))),"OK","REVISAR")</f>
        <v>0</v>
      </c>
      <c r="Z4297" s="3">
        <f>IF(COUNTIF($A$2:$A$5001,A4297)&gt;1,"REVISAR","OK")</f>
        <v>0</v>
      </c>
    </row>
    <row r="4298">
      <c r="A4298" s="3">
        <v>4297</v>
      </c>
      <c r="B4298" s="4">
        <v>45451</v>
      </c>
      <c r="C4298" s="3" t="inlineStr">
        <is>
          <t>Juan Pérez</t>
        </is>
      </c>
      <c r="D4298" s="3" t="inlineStr">
        <is>
          <t>37743987</t>
        </is>
      </c>
      <c r="E4298" s="3" t="inlineStr">
        <is>
          <t>cliente844@gmail.com</t>
        </is>
      </c>
      <c r="F4298" s="3" t="inlineStr">
        <is>
          <t>+54 9 2326 688781</t>
        </is>
      </c>
      <c r="G4298" s="3" t="inlineStr">
        <is>
          <t>Mar del Plata</t>
        </is>
      </c>
      <c r="H4298" s="3" t="inlineStr">
        <is>
          <t>Mendoza</t>
        </is>
      </c>
      <c r="I4298" s="3" t="inlineStr">
        <is>
          <t>Disco SSD 480GB</t>
        </is>
      </c>
      <c r="J4298" s="3" t="inlineStr">
        <is>
          <t>Tecnologia</t>
        </is>
      </c>
      <c r="K4298" s="3">
        <v>5</v>
      </c>
      <c r="L4298" s="5">
        <v>6726.75</v>
      </c>
      <c r="M4298" s="3">
        <v>20</v>
      </c>
      <c r="N4298" s="5">
        <v>26907</v>
      </c>
      <c r="P4298" s="3" t="inlineStr">
        <is>
          <t>Paul</t>
        </is>
      </c>
      <c r="Q4298" s="3" t="inlineStr">
        <is>
          <t>online</t>
        </is>
      </c>
      <c r="R4298" s="3" t="inlineStr">
        <is>
          <t>En camino</t>
        </is>
      </c>
      <c r="S4298" s="3" t="inlineStr">
        <is>
          <t>sin observaciones</t>
        </is>
      </c>
      <c r="T4298" s="3">
        <f>IF(COUNTA(A4298:S4298)&lt;19,"REVISAR","OK")</f>
        <v>0</v>
      </c>
      <c r="U4298" s="3">
        <f>IF(ISNUMBER(B4298),"OK","REVISAR")</f>
        <v>0</v>
      </c>
      <c r="V4298" s="3">
        <f>IF(AND(ISNUMBER(K4298),K4298&gt;0,K4298&lt;50),"OK","REVISAR")</f>
        <v>0</v>
      </c>
      <c r="W4298" s="3">
        <f>IF(AND(ISNUMBER(L4298),L4298&gt;0,L4298&lt;1000000),"OK","REVISAR")</f>
        <v>0</v>
      </c>
      <c r="X4298" s="3">
        <f>IF(AND(ISNUMBER(K4298),ISNUMBER(L4298),ISNUMBER(M4298),ISNUMBER(N4298)),IF(ABS(N4298-(K4298*L4298*(1-M4298/100)))&gt;1,"REVISAR","OK"),"REVISAR")</f>
        <v>0</v>
      </c>
      <c r="Y4298" s="3">
        <f>IF(AND(ISNUMBER(SEARCH("@",E4298)),ISNUMBER(SEARCH(".",E4298))),"OK","REVISAR")</f>
        <v>0</v>
      </c>
      <c r="Z4298" s="3">
        <f>IF(COUNTIF($A$2:$A$5001,A4298)&gt;1,"REVISAR","OK")</f>
        <v>0</v>
      </c>
    </row>
    <row r="4299">
      <c r="A4299" s="3">
        <v>4298</v>
      </c>
      <c r="B4299" s="4">
        <v>45397</v>
      </c>
      <c r="D4299" s="3" t="inlineStr">
        <is>
          <t>34261156</t>
        </is>
      </c>
      <c r="E4299" s="3" t="inlineStr">
        <is>
          <t>cliente505@yahoo.com</t>
        </is>
      </c>
      <c r="F4299" s="3" t="inlineStr">
        <is>
          <t>+54 9 2326 830341</t>
        </is>
      </c>
      <c r="G4299" s="3" t="inlineStr">
        <is>
          <t>S. A. de Areco</t>
        </is>
      </c>
      <c r="H4299" s="3" t="inlineStr">
        <is>
          <t>Bs.As</t>
        </is>
      </c>
      <c r="I4299" s="3" t="inlineStr">
        <is>
          <t>Monitor 24</t>
        </is>
      </c>
      <c r="J4299" s="3" t="inlineStr">
        <is>
          <t>Tecnología</t>
        </is>
      </c>
      <c r="K4299" s="3">
        <v>7</v>
      </c>
      <c r="L4299" s="5">
        <v>36221.24</v>
      </c>
      <c r="M4299" s="3">
        <v>0</v>
      </c>
      <c r="N4299" s="5" t="inlineStr">
        <is>
          <t>mal calculado</t>
        </is>
      </c>
      <c r="O4299" s="3" t="inlineStr">
        <is>
          <t>Cheque</t>
        </is>
      </c>
      <c r="P4299" s="3" t="inlineStr">
        <is>
          <t>Lucas</t>
        </is>
      </c>
      <c r="Q4299" s="3" t="inlineStr">
        <is>
          <t>local 1</t>
        </is>
      </c>
      <c r="R4299" s="3" t="inlineStr">
        <is>
          <t>Cancelado</t>
        </is>
      </c>
      <c r="S4299" s="3" t="inlineStr">
        <is>
          <t>Dirección incompleta</t>
        </is>
      </c>
      <c r="T4299" s="3">
        <f>IF(COUNTA(A4299:S4299)&lt;19,"REVISAR","OK")</f>
        <v>0</v>
      </c>
      <c r="U4299" s="3">
        <f>IF(ISNUMBER(B4299),"OK","REVISAR")</f>
        <v>0</v>
      </c>
      <c r="V4299" s="3">
        <f>IF(AND(ISNUMBER(K4299),K4299&gt;0,K4299&lt;50),"OK","REVISAR")</f>
        <v>0</v>
      </c>
      <c r="W4299" s="3">
        <f>IF(AND(ISNUMBER(L4299),L4299&gt;0,L4299&lt;1000000),"OK","REVISAR")</f>
        <v>0</v>
      </c>
      <c r="X4299" s="3">
        <f>IF(AND(ISNUMBER(K4299),ISNUMBER(L4299),ISNUMBER(M4299),ISNUMBER(N4299)),IF(ABS(N4299-(K4299*L4299*(1-M4299/100)))&gt;1,"REVISAR","OK"),"REVISAR")</f>
        <v>0</v>
      </c>
      <c r="Y4299" s="3">
        <f>IF(AND(ISNUMBER(SEARCH("@",E4299)),ISNUMBER(SEARCH(".",E4299))),"OK","REVISAR")</f>
        <v>0</v>
      </c>
      <c r="Z4299" s="3">
        <f>IF(COUNTIF($A$2:$A$5001,A4299)&gt;1,"REVISAR","OK")</f>
        <v>0</v>
      </c>
    </row>
    <row r="4300">
      <c r="A4300" s="3">
        <v>4299</v>
      </c>
      <c r="B4300" s="4">
        <v>45448</v>
      </c>
      <c r="D4300" s="3" t="inlineStr">
        <is>
          <t>28192374</t>
        </is>
      </c>
      <c r="E4300" s="3" t="inlineStr">
        <is>
          <t>cliente743@outlook.com</t>
        </is>
      </c>
      <c r="F4300" s="3" t="inlineStr">
        <is>
          <t>+54 9 2326 345594</t>
        </is>
      </c>
      <c r="G4300" s="3" t="inlineStr">
        <is>
          <t>Rosario</t>
        </is>
      </c>
      <c r="H4300" s="3" t="inlineStr">
        <is>
          <t>Mendoza</t>
        </is>
      </c>
      <c r="I4300" s="3" t="inlineStr">
        <is>
          <t>Silla gamer</t>
        </is>
      </c>
      <c r="J4300" s="3" t="inlineStr">
        <is>
          <t>Tecnología</t>
        </is>
      </c>
      <c r="K4300" s="3">
        <v>7</v>
      </c>
      <c r="L4300" s="5">
        <v>50736.23</v>
      </c>
      <c r="M4300" s="3">
        <v>0</v>
      </c>
      <c r="N4300" s="5">
        <v>355153.61</v>
      </c>
      <c r="O4300" s="3" t="inlineStr">
        <is>
          <t>tarjeta credito</t>
        </is>
      </c>
      <c r="P4300" s="3" t="inlineStr">
        <is>
          <t>admin</t>
        </is>
      </c>
      <c r="Q4300" s="3" t="inlineStr">
        <is>
          <t>online</t>
        </is>
      </c>
      <c r="R4300" s="3" t="inlineStr">
        <is>
          <t>En camino</t>
        </is>
      </c>
      <c r="S4300" s="3" t="inlineStr">
        <is>
          <t>Precio cargado manualmente</t>
        </is>
      </c>
      <c r="T4300" s="3">
        <f>IF(COUNTA(A4300:S4300)&lt;19,"REVISAR","OK")</f>
        <v>0</v>
      </c>
      <c r="U4300" s="3">
        <f>IF(ISNUMBER(B4300),"OK","REVISAR")</f>
        <v>0</v>
      </c>
      <c r="V4300" s="3">
        <f>IF(AND(ISNUMBER(K4300),K4300&gt;0,K4300&lt;50),"OK","REVISAR")</f>
        <v>0</v>
      </c>
      <c r="W4300" s="3">
        <f>IF(AND(ISNUMBER(L4300),L4300&gt;0,L4300&lt;1000000),"OK","REVISAR")</f>
        <v>0</v>
      </c>
      <c r="X4300" s="3">
        <f>IF(AND(ISNUMBER(K4300),ISNUMBER(L4300),ISNUMBER(M4300),ISNUMBER(N4300)),IF(ABS(N4300-(K4300*L4300*(1-M4300/100)))&gt;1,"REVISAR","OK"),"REVISAR")</f>
        <v>0</v>
      </c>
      <c r="Y4300" s="3">
        <f>IF(AND(ISNUMBER(SEARCH("@",E4300)),ISNUMBER(SEARCH(".",E4300))),"OK","REVISAR")</f>
        <v>0</v>
      </c>
      <c r="Z4300" s="3">
        <f>IF(COUNTIF($A$2:$A$5001,A4300)&gt;1,"REVISAR","OK")</f>
        <v>0</v>
      </c>
    </row>
    <row r="4301">
      <c r="A4301" s="3">
        <v>4300</v>
      </c>
      <c r="B4301" s="4">
        <v>45547</v>
      </c>
      <c r="C4301" s="3" t="inlineStr">
        <is>
          <t>Lucas Rodríguez</t>
        </is>
      </c>
      <c r="D4301" s="3" t="inlineStr">
        <is>
          <t>38565663</t>
        </is>
      </c>
      <c r="E4301" s="3" t="inlineStr">
        <is>
          <t>cliente604@gmail.com</t>
        </is>
      </c>
      <c r="F4301" s="3" t="inlineStr">
        <is>
          <t>+54 9 2326 494752</t>
        </is>
      </c>
      <c r="G4301" s="3" t="inlineStr">
        <is>
          <t>La Plata</t>
        </is>
      </c>
      <c r="H4301" s="3" t="inlineStr">
        <is>
          <t>Buenos Aires</t>
        </is>
      </c>
      <c r="I4301" s="3" t="inlineStr">
        <is>
          <t>Silla gamer</t>
        </is>
      </c>
      <c r="J4301" s="3" t="inlineStr">
        <is>
          <t>tecnologia</t>
        </is>
      </c>
      <c r="K4301" s="3">
        <v>5</v>
      </c>
      <c r="L4301" s="5">
        <v>126457.28</v>
      </c>
      <c r="M4301" s="3">
        <v>15</v>
      </c>
      <c r="N4301" s="5">
        <v>537443.4399999999</v>
      </c>
      <c r="O4301" s="3" t="inlineStr">
        <is>
          <t>Transferencia</t>
        </is>
      </c>
      <c r="Q4301" s="3" t="inlineStr">
        <is>
          <t>Norte</t>
        </is>
      </c>
      <c r="R4301" s="3" t="inlineStr">
        <is>
          <t>Entregado</t>
        </is>
      </c>
      <c r="S4301" s="3" t="inlineStr">
        <is>
          <t>Producto sin stock</t>
        </is>
      </c>
      <c r="T4301" s="3">
        <f>IF(COUNTA(A4301:S4301)&lt;19,"REVISAR","OK")</f>
        <v>0</v>
      </c>
      <c r="U4301" s="3">
        <f>IF(ISNUMBER(B4301),"OK","REVISAR")</f>
        <v>0</v>
      </c>
      <c r="V4301" s="3">
        <f>IF(AND(ISNUMBER(K4301),K4301&gt;0,K4301&lt;50),"OK","REVISAR")</f>
        <v>0</v>
      </c>
      <c r="W4301" s="3">
        <f>IF(AND(ISNUMBER(L4301),L4301&gt;0,L4301&lt;1000000),"OK","REVISAR")</f>
        <v>0</v>
      </c>
      <c r="X4301" s="3">
        <f>IF(AND(ISNUMBER(K4301),ISNUMBER(L4301),ISNUMBER(M4301),ISNUMBER(N4301)),IF(ABS(N4301-(K4301*L4301*(1-M4301/100)))&gt;1,"REVISAR","OK"),"REVISAR")</f>
        <v>0</v>
      </c>
      <c r="Y4301" s="3">
        <f>IF(AND(ISNUMBER(SEARCH("@",E4301)),ISNUMBER(SEARCH(".",E4301))),"OK","REVISAR")</f>
        <v>0</v>
      </c>
      <c r="Z4301" s="3">
        <f>IF(COUNTIF($A$2:$A$5001,A4301)&gt;1,"REVISAR","OK")</f>
        <v>0</v>
      </c>
    </row>
    <row r="4302">
      <c r="A4302" s="3">
        <v>4301</v>
      </c>
      <c r="B4302" s="4">
        <v>45476</v>
      </c>
      <c r="C4302" s="3" t="inlineStr">
        <is>
          <t>Carlos López</t>
        </is>
      </c>
      <c r="D4302" s="3" t="inlineStr">
        <is>
          <t>22275910</t>
        </is>
      </c>
      <c r="F4302" s="3" t="inlineStr">
        <is>
          <t>+54 9 2326 771015</t>
        </is>
      </c>
      <c r="G4302" s="3" t="inlineStr">
        <is>
          <t>Mar del Plata</t>
        </is>
      </c>
      <c r="H4302" s="3" t="inlineStr">
        <is>
          <t>Mendoza</t>
        </is>
      </c>
      <c r="I4302" s="3" t="inlineStr">
        <is>
          <t>Teclado mecánico</t>
        </is>
      </c>
      <c r="J4302" s="3" t="inlineStr">
        <is>
          <t>Sin categoria</t>
        </is>
      </c>
      <c r="K4302" s="3">
        <v>5</v>
      </c>
      <c r="L4302" s="5">
        <v>130411.91</v>
      </c>
      <c r="M4302" s="3">
        <v>25</v>
      </c>
      <c r="N4302" s="5">
        <v>489044.66</v>
      </c>
      <c r="O4302" s="3" t="inlineStr">
        <is>
          <t>Efectivo</t>
        </is>
      </c>
      <c r="P4302" s="3" t="inlineStr">
        <is>
          <t>Isaías</t>
        </is>
      </c>
      <c r="R4302" s="3" t="inlineStr">
        <is>
          <t>No aplica</t>
        </is>
      </c>
      <c r="S4302" s="3" t="inlineStr">
        <is>
          <t>Producto sin stock</t>
        </is>
      </c>
      <c r="T4302" s="3">
        <f>IF(COUNTA(A4302:S4302)&lt;19,"REVISAR","OK")</f>
        <v>0</v>
      </c>
      <c r="U4302" s="3">
        <f>IF(ISNUMBER(B4302),"OK","REVISAR")</f>
        <v>0</v>
      </c>
      <c r="V4302" s="3">
        <f>IF(AND(ISNUMBER(K4302),K4302&gt;0,K4302&lt;50),"OK","REVISAR")</f>
        <v>0</v>
      </c>
      <c r="W4302" s="3">
        <f>IF(AND(ISNUMBER(L4302),L4302&gt;0,L4302&lt;1000000),"OK","REVISAR")</f>
        <v>0</v>
      </c>
      <c r="X4302" s="3">
        <f>IF(AND(ISNUMBER(K4302),ISNUMBER(L4302),ISNUMBER(M4302),ISNUMBER(N4302)),IF(ABS(N4302-(K4302*L4302*(1-M4302/100)))&gt;1,"REVISAR","OK"),"REVISAR")</f>
        <v>0</v>
      </c>
      <c r="Y4302" s="3">
        <f>IF(AND(ISNUMBER(SEARCH("@",E4302)),ISNUMBER(SEARCH(".",E4302))),"OK","REVISAR")</f>
        <v>0</v>
      </c>
      <c r="Z4302" s="3">
        <f>IF(COUNTIF($A$2:$A$5001,A4302)&gt;1,"REVISAR","OK")</f>
        <v>0</v>
      </c>
    </row>
    <row r="4303">
      <c r="A4303" s="3">
        <v>4302</v>
      </c>
      <c r="B4303" s="4">
        <v>45403</v>
      </c>
      <c r="C4303" s="3" t="inlineStr">
        <is>
          <t>Juan Pérez</t>
        </is>
      </c>
      <c r="D4303" s="3" t="inlineStr">
        <is>
          <t>37467892</t>
        </is>
      </c>
      <c r="E4303" s="3" t="inlineStr">
        <is>
          <t>cliente275@hotmail.com</t>
        </is>
      </c>
      <c r="F4303" s="3" t="inlineStr">
        <is>
          <t>+54 9 2326 930392</t>
        </is>
      </c>
      <c r="G4303" s="3" t="inlineStr">
        <is>
          <t>CABA</t>
        </is>
      </c>
      <c r="H4303" s="3" t="inlineStr">
        <is>
          <t>Cordoba</t>
        </is>
      </c>
      <c r="I4303" s="3" t="inlineStr">
        <is>
          <t>Parlante portátil</t>
        </is>
      </c>
      <c r="J4303" s="3" t="inlineStr">
        <is>
          <t>Hogar</t>
        </is>
      </c>
      <c r="K4303" s="3">
        <v>3</v>
      </c>
      <c r="L4303" s="5">
        <v>139257.94</v>
      </c>
      <c r="M4303" s="3">
        <v>0</v>
      </c>
      <c r="N4303" s="5">
        <v>417773.82</v>
      </c>
      <c r="O4303" s="3" t="inlineStr">
        <is>
          <t>Cheque</t>
        </is>
      </c>
      <c r="P4303" s="3" t="inlineStr">
        <is>
          <t>Sofía</t>
        </is>
      </c>
      <c r="Q4303" s="3" t="inlineStr">
        <is>
          <t>Centro</t>
        </is>
      </c>
      <c r="R4303" s="3" t="inlineStr">
        <is>
          <t>Pendiente</t>
        </is>
      </c>
      <c r="S4303" s="3" t="inlineStr">
        <is>
          <t>Cliente reclama demora</t>
        </is>
      </c>
      <c r="T4303" s="3">
        <f>IF(COUNTA(A4303:S4303)&lt;19,"REVISAR","OK")</f>
        <v>0</v>
      </c>
      <c r="U4303" s="3">
        <f>IF(ISNUMBER(B4303),"OK","REVISAR")</f>
        <v>0</v>
      </c>
      <c r="V4303" s="3">
        <f>IF(AND(ISNUMBER(K4303),K4303&gt;0,K4303&lt;50),"OK","REVISAR")</f>
        <v>0</v>
      </c>
      <c r="W4303" s="3">
        <f>IF(AND(ISNUMBER(L4303),L4303&gt;0,L4303&lt;1000000),"OK","REVISAR")</f>
        <v>0</v>
      </c>
      <c r="X4303" s="3">
        <f>IF(AND(ISNUMBER(K4303),ISNUMBER(L4303),ISNUMBER(M4303),ISNUMBER(N4303)),IF(ABS(N4303-(K4303*L4303*(1-M4303/100)))&gt;1,"REVISAR","OK"),"REVISAR")</f>
        <v>0</v>
      </c>
      <c r="Y4303" s="3">
        <f>IF(AND(ISNUMBER(SEARCH("@",E4303)),ISNUMBER(SEARCH(".",E4303))),"OK","REVISAR")</f>
        <v>0</v>
      </c>
      <c r="Z4303" s="3">
        <f>IF(COUNTIF($A$2:$A$5001,A4303)&gt;1,"REVISAR","OK")</f>
        <v>0</v>
      </c>
    </row>
    <row r="4304">
      <c r="A4304" s="3">
        <v>4303</v>
      </c>
      <c r="B4304" s="4">
        <v>45361</v>
      </c>
      <c r="C4304" s="3" t="inlineStr">
        <is>
          <t>Martín Fernández</t>
        </is>
      </c>
      <c r="D4304" s="3" t="inlineStr">
        <is>
          <t>37830081</t>
        </is>
      </c>
      <c r="E4304" s="3" t="inlineStr">
        <is>
          <t>cliente364@hotmial.com</t>
        </is>
      </c>
      <c r="F4304" s="3" t="inlineStr">
        <is>
          <t>+54 9 2326 311452</t>
        </is>
      </c>
      <c r="G4304" s="3" t="inlineStr">
        <is>
          <t>Rosario</t>
        </is>
      </c>
      <c r="H4304" s="3" t="inlineStr">
        <is>
          <t>Santa Fe</t>
        </is>
      </c>
      <c r="I4304" s="3" t="inlineStr">
        <is>
          <t>Mouse gamer</t>
        </is>
      </c>
      <c r="J4304" s="3" t="inlineStr">
        <is>
          <t>Computación</t>
        </is>
      </c>
      <c r="K4304" s="3">
        <v>1</v>
      </c>
      <c r="L4304" s="5">
        <v>82882.97</v>
      </c>
      <c r="M4304" s="3">
        <v>0</v>
      </c>
      <c r="N4304" s="5">
        <v>82882.97</v>
      </c>
      <c r="O4304" s="3" t="inlineStr">
        <is>
          <t>Mercado Pago</t>
        </is>
      </c>
      <c r="P4304" s="3" t="inlineStr">
        <is>
          <t>Lucas</t>
        </is>
      </c>
      <c r="Q4304" s="3" t="inlineStr">
        <is>
          <t>Local 1</t>
        </is>
      </c>
      <c r="R4304" s="3" t="inlineStr">
        <is>
          <t>pendiente</t>
        </is>
      </c>
      <c r="S4304" s="3" t="inlineStr">
        <is>
          <t>Dirección incompleta</t>
        </is>
      </c>
      <c r="T4304" s="3">
        <f>IF(COUNTA(A4304:S4304)&lt;19,"REVISAR","OK")</f>
        <v>0</v>
      </c>
      <c r="U4304" s="3">
        <f>IF(ISNUMBER(B4304),"OK","REVISAR")</f>
        <v>0</v>
      </c>
      <c r="V4304" s="3">
        <f>IF(AND(ISNUMBER(K4304),K4304&gt;0,K4304&lt;50),"OK","REVISAR")</f>
        <v>0</v>
      </c>
      <c r="W4304" s="3">
        <f>IF(AND(ISNUMBER(L4304),L4304&gt;0,L4304&lt;1000000),"OK","REVISAR")</f>
        <v>0</v>
      </c>
      <c r="X4304" s="3">
        <f>IF(AND(ISNUMBER(K4304),ISNUMBER(L4304),ISNUMBER(M4304),ISNUMBER(N4304)),IF(ABS(N4304-(K4304*L4304*(1-M4304/100)))&gt;1,"REVISAR","OK"),"REVISAR")</f>
        <v>0</v>
      </c>
      <c r="Y4304" s="3">
        <f>IF(AND(ISNUMBER(SEARCH("@",E4304)),ISNUMBER(SEARCH(".",E4304))),"OK","REVISAR")</f>
        <v>0</v>
      </c>
      <c r="Z4304" s="3">
        <f>IF(COUNTIF($A$2:$A$5001,A4304)&gt;1,"REVISAR","OK")</f>
        <v>0</v>
      </c>
    </row>
    <row r="4305">
      <c r="A4305" s="3">
        <v>4304</v>
      </c>
      <c r="B4305" s="4">
        <v>45756</v>
      </c>
      <c r="D4305" s="3" t="inlineStr">
        <is>
          <t>29025540</t>
        </is>
      </c>
      <c r="E4305" s="3" t="inlineStr">
        <is>
          <t>cliente288@</t>
        </is>
      </c>
      <c r="F4305" s="3" t="inlineStr">
        <is>
          <t>+54 9 2326 190667</t>
        </is>
      </c>
      <c r="G4305" s="3" t="inlineStr">
        <is>
          <t>CABA</t>
        </is>
      </c>
      <c r="I4305" s="3" t="inlineStr">
        <is>
          <t>Disco SSD 480GB</t>
        </is>
      </c>
      <c r="J4305" s="3" t="inlineStr">
        <is>
          <t>tecnologia</t>
        </is>
      </c>
      <c r="K4305" s="3">
        <v>8</v>
      </c>
      <c r="L4305" s="5">
        <v>148301.46</v>
      </c>
      <c r="M4305" s="3">
        <v>0</v>
      </c>
      <c r="N4305" s="5">
        <v>1186411.68</v>
      </c>
      <c r="O4305" s="3" t="inlineStr">
        <is>
          <t>Cheque</t>
        </is>
      </c>
      <c r="P4305" s="3" t="inlineStr">
        <is>
          <t>Admin</t>
        </is>
      </c>
      <c r="Q4305" s="3" t="inlineStr">
        <is>
          <t>Norte</t>
        </is>
      </c>
      <c r="S4305" s="3" t="inlineStr">
        <is>
          <t>Dirección incompleta</t>
        </is>
      </c>
      <c r="T4305" s="3">
        <f>IF(COUNTA(A4305:S4305)&lt;19,"REVISAR","OK")</f>
        <v>0</v>
      </c>
      <c r="U4305" s="3">
        <f>IF(ISNUMBER(B4305),"OK","REVISAR")</f>
        <v>0</v>
      </c>
      <c r="V4305" s="3">
        <f>IF(AND(ISNUMBER(K4305),K4305&gt;0,K4305&lt;50),"OK","REVISAR")</f>
        <v>0</v>
      </c>
      <c r="W4305" s="3">
        <f>IF(AND(ISNUMBER(L4305),L4305&gt;0,L4305&lt;1000000),"OK","REVISAR")</f>
        <v>0</v>
      </c>
      <c r="X4305" s="3">
        <f>IF(AND(ISNUMBER(K4305),ISNUMBER(L4305),ISNUMBER(M4305),ISNUMBER(N4305)),IF(ABS(N4305-(K4305*L4305*(1-M4305/100)))&gt;1,"REVISAR","OK"),"REVISAR")</f>
        <v>0</v>
      </c>
      <c r="Y4305" s="3">
        <f>IF(AND(ISNUMBER(SEARCH("@",E4305)),ISNUMBER(SEARCH(".",E4305))),"OK","REVISAR")</f>
        <v>0</v>
      </c>
      <c r="Z4305" s="3">
        <f>IF(COUNTIF($A$2:$A$5001,A4305)&gt;1,"REVISAR","OK")</f>
        <v>0</v>
      </c>
    </row>
    <row r="4306">
      <c r="A4306" s="3">
        <v>4305</v>
      </c>
      <c r="B4306" s="4">
        <v>45341</v>
      </c>
      <c r="C4306" s="3" t="inlineStr">
        <is>
          <t>Lucas Rodríguez</t>
        </is>
      </c>
      <c r="D4306" s="3" t="inlineStr">
        <is>
          <t>24134706</t>
        </is>
      </c>
      <c r="E4306" s="3" t="inlineStr">
        <is>
          <t>cliente668@hotmail.com</t>
        </is>
      </c>
      <c r="G4306" s="3" t="inlineStr">
        <is>
          <t>Mendoza</t>
        </is>
      </c>
      <c r="H4306" s="3" t="inlineStr">
        <is>
          <t>Córdoba</t>
        </is>
      </c>
      <c r="I4306" s="3" t="inlineStr">
        <is>
          <t>Disco SSD 480GB</t>
        </is>
      </c>
      <c r="J4306" s="3" t="inlineStr">
        <is>
          <t>Tecnologia</t>
        </is>
      </c>
      <c r="K4306" s="3">
        <v>7</v>
      </c>
      <c r="L4306" s="5">
        <v>53118.81</v>
      </c>
      <c r="M4306" s="3">
        <v>10</v>
      </c>
      <c r="N4306" s="5">
        <v>334648.5</v>
      </c>
      <c r="P4306" s="3" t="inlineStr">
        <is>
          <t>Admin</t>
        </is>
      </c>
      <c r="Q4306" s="3" t="inlineStr">
        <is>
          <t>online</t>
        </is>
      </c>
      <c r="T4306" s="3">
        <f>IF(COUNTA(A4306:S4306)&lt;19,"REVISAR","OK")</f>
        <v>0</v>
      </c>
      <c r="U4306" s="3">
        <f>IF(ISNUMBER(B4306),"OK","REVISAR")</f>
        <v>0</v>
      </c>
      <c r="V4306" s="3">
        <f>IF(AND(ISNUMBER(K4306),K4306&gt;0,K4306&lt;50),"OK","REVISAR")</f>
        <v>0</v>
      </c>
      <c r="W4306" s="3">
        <f>IF(AND(ISNUMBER(L4306),L4306&gt;0,L4306&lt;1000000),"OK","REVISAR")</f>
        <v>0</v>
      </c>
      <c r="X4306" s="3">
        <f>IF(AND(ISNUMBER(K4306),ISNUMBER(L4306),ISNUMBER(M4306),ISNUMBER(N4306)),IF(ABS(N4306-(K4306*L4306*(1-M4306/100)))&gt;1,"REVISAR","OK"),"REVISAR")</f>
        <v>0</v>
      </c>
      <c r="Y4306" s="3">
        <f>IF(AND(ISNUMBER(SEARCH("@",E4306)),ISNUMBER(SEARCH(".",E4306))),"OK","REVISAR")</f>
        <v>0</v>
      </c>
      <c r="Z4306" s="3">
        <f>IF(COUNTIF($A$2:$A$5001,A4306)&gt;1,"REVISAR","OK")</f>
        <v>0</v>
      </c>
    </row>
    <row r="4307">
      <c r="A4307" s="3">
        <v>4306</v>
      </c>
      <c r="B4307" s="4">
        <v>45751</v>
      </c>
      <c r="C4307" s="3" t="inlineStr">
        <is>
          <t>Valentina Díaz</t>
        </is>
      </c>
      <c r="D4307" s="3" t="inlineStr">
        <is>
          <t>27553155</t>
        </is>
      </c>
      <c r="E4307" s="3" t="inlineStr">
        <is>
          <t>cliente730@hotmail.com</t>
        </is>
      </c>
      <c r="F4307" s="3" t="inlineStr">
        <is>
          <t>+54 9 2326 609431</t>
        </is>
      </c>
      <c r="G4307" s="3" t="inlineStr">
        <is>
          <t>CABA</t>
        </is>
      </c>
      <c r="H4307" s="3" t="inlineStr">
        <is>
          <t>Buenos Aires</t>
        </is>
      </c>
      <c r="I4307" s="3" t="inlineStr">
        <is>
          <t>Disco SSD 480GB</t>
        </is>
      </c>
      <c r="J4307" s="3" t="inlineStr">
        <is>
          <t>Tecnología</t>
        </is>
      </c>
      <c r="K4307" s="3">
        <v>-1</v>
      </c>
      <c r="L4307" s="5">
        <v>69035.09</v>
      </c>
      <c r="M4307" s="3">
        <v>20</v>
      </c>
      <c r="N4307" s="5">
        <v>-55228.07</v>
      </c>
      <c r="O4307" s="3" t="inlineStr">
        <is>
          <t>efectivo</t>
        </is>
      </c>
      <c r="P4307" s="3" t="inlineStr">
        <is>
          <t>Lucas</t>
        </is>
      </c>
      <c r="R4307" s="3" t="inlineStr">
        <is>
          <t>Entregado</t>
        </is>
      </c>
      <c r="S4307" s="3" t="inlineStr">
        <is>
          <t>Dirección incompleta</t>
        </is>
      </c>
      <c r="T4307" s="3">
        <f>IF(COUNTA(A4307:S4307)&lt;19,"REVISAR","OK")</f>
        <v>0</v>
      </c>
      <c r="U4307" s="3">
        <f>IF(ISNUMBER(B4307),"OK","REVISAR")</f>
        <v>0</v>
      </c>
      <c r="V4307" s="3">
        <f>IF(AND(ISNUMBER(K4307),K4307&gt;0,K4307&lt;50),"OK","REVISAR")</f>
        <v>0</v>
      </c>
      <c r="W4307" s="3">
        <f>IF(AND(ISNUMBER(L4307),L4307&gt;0,L4307&lt;1000000),"OK","REVISAR")</f>
        <v>0</v>
      </c>
      <c r="X4307" s="3">
        <f>IF(AND(ISNUMBER(K4307),ISNUMBER(L4307),ISNUMBER(M4307),ISNUMBER(N4307)),IF(ABS(N4307-(K4307*L4307*(1-M4307/100)))&gt;1,"REVISAR","OK"),"REVISAR")</f>
        <v>0</v>
      </c>
      <c r="Y4307" s="3">
        <f>IF(AND(ISNUMBER(SEARCH("@",E4307)),ISNUMBER(SEARCH(".",E4307))),"OK","REVISAR")</f>
        <v>0</v>
      </c>
      <c r="Z4307" s="3">
        <f>IF(COUNTIF($A$2:$A$5001,A4307)&gt;1,"REVISAR","OK")</f>
        <v>0</v>
      </c>
    </row>
    <row r="4308">
      <c r="A4308" s="3">
        <v>4307</v>
      </c>
      <c r="B4308" s="4">
        <v>45377</v>
      </c>
      <c r="C4308" s="3" t="inlineStr">
        <is>
          <t>Pedro Sánchez</t>
        </is>
      </c>
      <c r="D4308" s="3" t="inlineStr">
        <is>
          <t>39115892</t>
        </is>
      </c>
      <c r="E4308" s="3" t="inlineStr">
        <is>
          <t>cliente814@hotmail.com</t>
        </is>
      </c>
      <c r="F4308" s="3" t="inlineStr">
        <is>
          <t>+54 9 2326 795600</t>
        </is>
      </c>
      <c r="G4308" s="3" t="inlineStr">
        <is>
          <t>Buenos Aires</t>
        </is>
      </c>
      <c r="H4308" s="3" t="inlineStr">
        <is>
          <t>CABA</t>
        </is>
      </c>
      <c r="I4308" s="3" t="inlineStr">
        <is>
          <t>Auriculares Bluetooth</t>
        </is>
      </c>
      <c r="J4308" s="3" t="inlineStr">
        <is>
          <t>Computación</t>
        </is>
      </c>
      <c r="K4308" s="3">
        <v>6</v>
      </c>
      <c r="L4308" s="5">
        <v>13401.58</v>
      </c>
      <c r="M4308" s="3">
        <v>5</v>
      </c>
      <c r="N4308" s="5">
        <v>76389.00999999999</v>
      </c>
      <c r="P4308" s="3" t="inlineStr">
        <is>
          <t>Paul</t>
        </is>
      </c>
      <c r="Q4308" s="3" t="inlineStr">
        <is>
          <t>Sucursal Norte</t>
        </is>
      </c>
      <c r="R4308" s="3" t="inlineStr">
        <is>
          <t>En camino</t>
        </is>
      </c>
      <c r="T4308" s="3">
        <f>IF(COUNTA(A4308:S4308)&lt;19,"REVISAR","OK")</f>
        <v>0</v>
      </c>
      <c r="U4308" s="3">
        <f>IF(ISNUMBER(B4308),"OK","REVISAR")</f>
        <v>0</v>
      </c>
      <c r="V4308" s="3">
        <f>IF(AND(ISNUMBER(K4308),K4308&gt;0,K4308&lt;50),"OK","REVISAR")</f>
        <v>0</v>
      </c>
      <c r="W4308" s="3">
        <f>IF(AND(ISNUMBER(L4308),L4308&gt;0,L4308&lt;1000000),"OK","REVISAR")</f>
        <v>0</v>
      </c>
      <c r="X4308" s="3">
        <f>IF(AND(ISNUMBER(K4308),ISNUMBER(L4308),ISNUMBER(M4308),ISNUMBER(N4308)),IF(ABS(N4308-(K4308*L4308*(1-M4308/100)))&gt;1,"REVISAR","OK"),"REVISAR")</f>
        <v>0</v>
      </c>
      <c r="Y4308" s="3">
        <f>IF(AND(ISNUMBER(SEARCH("@",E4308)),ISNUMBER(SEARCH(".",E4308))),"OK","REVISAR")</f>
        <v>0</v>
      </c>
      <c r="Z4308" s="3">
        <f>IF(COUNTIF($A$2:$A$5001,A4308)&gt;1,"REVISAR","OK")</f>
        <v>0</v>
      </c>
    </row>
    <row r="4309">
      <c r="A4309" s="3">
        <v>4308</v>
      </c>
      <c r="B4309" s="4">
        <v>45724</v>
      </c>
      <c r="D4309" s="3" t="inlineStr">
        <is>
          <t>38961032</t>
        </is>
      </c>
      <c r="E4309" s="3" t="inlineStr">
        <is>
          <t>cliente61@outlook.com</t>
        </is>
      </c>
      <c r="F4309" s="3" t="inlineStr">
        <is>
          <t>+54 9 2326 985875</t>
        </is>
      </c>
      <c r="G4309" s="3" t="inlineStr">
        <is>
          <t>Bs As</t>
        </is>
      </c>
      <c r="H4309" s="3" t="inlineStr">
        <is>
          <t>buenos aires</t>
        </is>
      </c>
      <c r="J4309" s="3" t="inlineStr">
        <is>
          <t>Periféricos</t>
        </is>
      </c>
      <c r="K4309" s="3">
        <v>8</v>
      </c>
      <c r="L4309" s="5">
        <v>156660.06</v>
      </c>
      <c r="M4309" s="3">
        <v>15</v>
      </c>
      <c r="N4309" s="5">
        <v>1065288.41</v>
      </c>
      <c r="O4309" s="3" t="inlineStr">
        <is>
          <t>Tarjeta Débito</t>
        </is>
      </c>
      <c r="P4309" s="3" t="inlineStr">
        <is>
          <t>Lucas</t>
        </is>
      </c>
      <c r="R4309" s="3" t="inlineStr">
        <is>
          <t>En camino</t>
        </is>
      </c>
      <c r="S4309" s="3" t="inlineStr">
        <is>
          <t>OK</t>
        </is>
      </c>
      <c r="T4309" s="3">
        <f>IF(COUNTA(A4309:S4309)&lt;19,"REVISAR","OK")</f>
        <v>0</v>
      </c>
      <c r="U4309" s="3">
        <f>IF(ISNUMBER(B4309),"OK","REVISAR")</f>
        <v>0</v>
      </c>
      <c r="V4309" s="3">
        <f>IF(AND(ISNUMBER(K4309),K4309&gt;0,K4309&lt;50),"OK","REVISAR")</f>
        <v>0</v>
      </c>
      <c r="W4309" s="3">
        <f>IF(AND(ISNUMBER(L4309),L4309&gt;0,L4309&lt;1000000),"OK","REVISAR")</f>
        <v>0</v>
      </c>
      <c r="X4309" s="3">
        <f>IF(AND(ISNUMBER(K4309),ISNUMBER(L4309),ISNUMBER(M4309),ISNUMBER(N4309)),IF(ABS(N4309-(K4309*L4309*(1-M4309/100)))&gt;1,"REVISAR","OK"),"REVISAR")</f>
        <v>0</v>
      </c>
      <c r="Y4309" s="3">
        <f>IF(AND(ISNUMBER(SEARCH("@",E4309)),ISNUMBER(SEARCH(".",E4309))),"OK","REVISAR")</f>
        <v>0</v>
      </c>
      <c r="Z4309" s="3">
        <f>IF(COUNTIF($A$2:$A$5001,A4309)&gt;1,"REVISAR","OK")</f>
        <v>0</v>
      </c>
    </row>
    <row r="4310">
      <c r="A4310" s="3">
        <v>4309</v>
      </c>
      <c r="B4310" s="4">
        <v>45598</v>
      </c>
      <c r="C4310" s="3" t="inlineStr">
        <is>
          <t>Ana Martínez</t>
        </is>
      </c>
      <c r="D4310" s="3" t="inlineStr">
        <is>
          <t>34727355</t>
        </is>
      </c>
      <c r="E4310" s="3" t="inlineStr">
        <is>
          <t>cliente796@hotmial.com</t>
        </is>
      </c>
      <c r="F4310" s="3" t="inlineStr">
        <is>
          <t>+54 9 2326 241639</t>
        </is>
      </c>
      <c r="G4310" s="3" t="inlineStr">
        <is>
          <t>Córdoba</t>
        </is>
      </c>
      <c r="H4310" s="3" t="inlineStr">
        <is>
          <t>Santa Fe</t>
        </is>
      </c>
      <c r="I4310" s="3" t="inlineStr">
        <is>
          <t>Cargador rápido</t>
        </is>
      </c>
      <c r="K4310" s="3">
        <v>4</v>
      </c>
      <c r="L4310" s="5">
        <v>-25000</v>
      </c>
      <c r="M4310" s="3">
        <v>0</v>
      </c>
      <c r="N4310" s="5">
        <v>-100000</v>
      </c>
      <c r="O4310" s="3" t="inlineStr">
        <is>
          <t>Cheque</t>
        </is>
      </c>
      <c r="P4310" s="3" t="inlineStr">
        <is>
          <t>Paul</t>
        </is>
      </c>
      <c r="Q4310" s="3" t="inlineStr">
        <is>
          <t>Local 1</t>
        </is>
      </c>
      <c r="R4310" s="3" t="inlineStr">
        <is>
          <t>Cancelado</t>
        </is>
      </c>
      <c r="S4310" s="3" t="inlineStr">
        <is>
          <t>Duplicado probable</t>
        </is>
      </c>
      <c r="T4310" s="3">
        <f>IF(COUNTA(A4310:S4310)&lt;19,"REVISAR","OK")</f>
        <v>0</v>
      </c>
      <c r="U4310" s="3">
        <f>IF(ISNUMBER(B4310),"OK","REVISAR")</f>
        <v>0</v>
      </c>
      <c r="V4310" s="3">
        <f>IF(AND(ISNUMBER(K4310),K4310&gt;0,K4310&lt;50),"OK","REVISAR")</f>
        <v>0</v>
      </c>
      <c r="W4310" s="3">
        <f>IF(AND(ISNUMBER(L4310),L4310&gt;0,L4310&lt;1000000),"OK","REVISAR")</f>
        <v>0</v>
      </c>
      <c r="X4310" s="3">
        <f>IF(AND(ISNUMBER(K4310),ISNUMBER(L4310),ISNUMBER(M4310),ISNUMBER(N4310)),IF(ABS(N4310-(K4310*L4310*(1-M4310/100)))&gt;1,"REVISAR","OK"),"REVISAR")</f>
        <v>0</v>
      </c>
      <c r="Y4310" s="3">
        <f>IF(AND(ISNUMBER(SEARCH("@",E4310)),ISNUMBER(SEARCH(".",E4310))),"OK","REVISAR")</f>
        <v>0</v>
      </c>
      <c r="Z4310" s="3">
        <f>IF(COUNTIF($A$2:$A$5001,A4310)&gt;1,"REVISAR","OK")</f>
        <v>0</v>
      </c>
    </row>
    <row r="4311">
      <c r="A4311" s="3">
        <v>4310</v>
      </c>
      <c r="B4311" s="4">
        <v>45524</v>
      </c>
      <c r="C4311" s="3" t="inlineStr">
        <is>
          <t>Juan Pérez</t>
        </is>
      </c>
      <c r="D4311" s="3" t="inlineStr">
        <is>
          <t>24129799</t>
        </is>
      </c>
      <c r="E4311" s="3" t="inlineStr">
        <is>
          <t>cliente675@sinmail</t>
        </is>
      </c>
      <c r="F4311" s="3" t="inlineStr">
        <is>
          <t>+54 9 2326 245581</t>
        </is>
      </c>
      <c r="H4311" s="3" t="inlineStr">
        <is>
          <t>Cordoba</t>
        </is>
      </c>
      <c r="I4311" s="3" t="inlineStr">
        <is>
          <t>Monitor 24</t>
        </is>
      </c>
      <c r="J4311" s="3" t="inlineStr">
        <is>
          <t>Sin categoria</t>
        </is>
      </c>
      <c r="K4311" s="3">
        <v>8</v>
      </c>
      <c r="L4311" s="5">
        <v>0</v>
      </c>
      <c r="M4311" s="3">
        <v>25</v>
      </c>
      <c r="N4311" s="5">
        <v>0</v>
      </c>
      <c r="O4311" s="3" t="inlineStr">
        <is>
          <t>Efectivo</t>
        </is>
      </c>
      <c r="P4311" s="3" t="inlineStr">
        <is>
          <t>Sofía</t>
        </is>
      </c>
      <c r="Q4311" s="3" t="inlineStr">
        <is>
          <t>local 1</t>
        </is>
      </c>
      <c r="R4311" s="3" t="inlineStr">
        <is>
          <t>Entregado</t>
        </is>
      </c>
      <c r="S4311" s="3" t="inlineStr">
        <is>
          <t>Pago a confirmar</t>
        </is>
      </c>
      <c r="T4311" s="3">
        <f>IF(COUNTA(A4311:S4311)&lt;19,"REVISAR","OK")</f>
        <v>0</v>
      </c>
      <c r="U4311" s="3">
        <f>IF(ISNUMBER(B4311),"OK","REVISAR")</f>
        <v>0</v>
      </c>
      <c r="V4311" s="3">
        <f>IF(AND(ISNUMBER(K4311),K4311&gt;0,K4311&lt;50),"OK","REVISAR")</f>
        <v>0</v>
      </c>
      <c r="W4311" s="3">
        <f>IF(AND(ISNUMBER(L4311),L4311&gt;0,L4311&lt;1000000),"OK","REVISAR")</f>
        <v>0</v>
      </c>
      <c r="X4311" s="3">
        <f>IF(AND(ISNUMBER(K4311),ISNUMBER(L4311),ISNUMBER(M4311),ISNUMBER(N4311)),IF(ABS(N4311-(K4311*L4311*(1-M4311/100)))&gt;1,"REVISAR","OK"),"REVISAR")</f>
        <v>0</v>
      </c>
      <c r="Y4311" s="3">
        <f>IF(AND(ISNUMBER(SEARCH("@",E4311)),ISNUMBER(SEARCH(".",E4311))),"OK","REVISAR")</f>
        <v>0</v>
      </c>
      <c r="Z4311" s="3">
        <f>IF(COUNTIF($A$2:$A$5001,A4311)&gt;1,"REVISAR","OK")</f>
        <v>0</v>
      </c>
    </row>
    <row r="4312">
      <c r="A4312" s="3">
        <v>4311</v>
      </c>
      <c r="B4312" s="4">
        <v>45459</v>
      </c>
      <c r="D4312" s="3" t="inlineStr">
        <is>
          <t>21287385</t>
        </is>
      </c>
      <c r="E4312" s="3" t="inlineStr">
        <is>
          <t>cliente412@gmai.com</t>
        </is>
      </c>
      <c r="F4312" s="3" t="inlineStr">
        <is>
          <t>+54 9 2326 841230</t>
        </is>
      </c>
      <c r="G4312" s="3" t="inlineStr">
        <is>
          <t>Córdoba</t>
        </is>
      </c>
      <c r="I4312" s="3" t="inlineStr">
        <is>
          <t>Cargador rápido</t>
        </is>
      </c>
      <c r="J4312" s="3" t="inlineStr">
        <is>
          <t>Audio</t>
        </is>
      </c>
      <c r="K4312" s="3">
        <v>3</v>
      </c>
      <c r="L4312" s="5">
        <v>4451.7</v>
      </c>
      <c r="M4312" s="3">
        <v>25</v>
      </c>
      <c r="N4312" s="5">
        <v>10016.32</v>
      </c>
      <c r="O4312" s="3" t="inlineStr">
        <is>
          <t>Tarjeta Débito</t>
        </is>
      </c>
      <c r="P4312" s="3" t="inlineStr">
        <is>
          <t>Sofía</t>
        </is>
      </c>
      <c r="Q4312" s="3" t="inlineStr">
        <is>
          <t>Norte</t>
        </is>
      </c>
      <c r="R4312" s="3" t="inlineStr">
        <is>
          <t>En camino</t>
        </is>
      </c>
      <c r="S4312" s="3" t="inlineStr">
        <is>
          <t>Pago a confirmar</t>
        </is>
      </c>
      <c r="T4312" s="3">
        <f>IF(COUNTA(A4312:S4312)&lt;19,"REVISAR","OK")</f>
        <v>0</v>
      </c>
      <c r="U4312" s="3">
        <f>IF(ISNUMBER(B4312),"OK","REVISAR")</f>
        <v>0</v>
      </c>
      <c r="V4312" s="3">
        <f>IF(AND(ISNUMBER(K4312),K4312&gt;0,K4312&lt;50),"OK","REVISAR")</f>
        <v>0</v>
      </c>
      <c r="W4312" s="3">
        <f>IF(AND(ISNUMBER(L4312),L4312&gt;0,L4312&lt;1000000),"OK","REVISAR")</f>
        <v>0</v>
      </c>
      <c r="X4312" s="3">
        <f>IF(AND(ISNUMBER(K4312),ISNUMBER(L4312),ISNUMBER(M4312),ISNUMBER(N4312)),IF(ABS(N4312-(K4312*L4312*(1-M4312/100)))&gt;1,"REVISAR","OK"),"REVISAR")</f>
        <v>0</v>
      </c>
      <c r="Y4312" s="3">
        <f>IF(AND(ISNUMBER(SEARCH("@",E4312)),ISNUMBER(SEARCH(".",E4312))),"OK","REVISAR")</f>
        <v>0</v>
      </c>
      <c r="Z4312" s="3">
        <f>IF(COUNTIF($A$2:$A$5001,A4312)&gt;1,"REVISAR","OK")</f>
        <v>0</v>
      </c>
    </row>
    <row r="4313">
      <c r="A4313" s="3">
        <v>4312</v>
      </c>
      <c r="B4313" s="4" t="inlineStr">
        <is>
          <t>sin fecha</t>
        </is>
      </c>
      <c r="C4313" s="3" t="inlineStr">
        <is>
          <t>Cliente Sin Nombre</t>
        </is>
      </c>
      <c r="D4313" s="3" t="inlineStr">
        <is>
          <t>41970636</t>
        </is>
      </c>
      <c r="E4313" s="3" t="inlineStr">
        <is>
          <t>cliente551@gmai.com</t>
        </is>
      </c>
      <c r="F4313" s="3" t="inlineStr">
        <is>
          <t>+54 9 2326 456853</t>
        </is>
      </c>
      <c r="G4313" s="3" t="inlineStr">
        <is>
          <t>Mendoza</t>
        </is>
      </c>
      <c r="H4313" s="3" t="inlineStr">
        <is>
          <t>CABA</t>
        </is>
      </c>
      <c r="I4313" s="3" t="inlineStr">
        <is>
          <t>Silla gamer</t>
        </is>
      </c>
      <c r="J4313" s="3" t="inlineStr">
        <is>
          <t>Computación</t>
        </is>
      </c>
      <c r="K4313" s="3">
        <v>8</v>
      </c>
      <c r="L4313" s="5">
        <v>12547.92</v>
      </c>
      <c r="M4313" s="3">
        <v>0</v>
      </c>
      <c r="N4313" s="5">
        <v>100383.36</v>
      </c>
      <c r="O4313" s="3" t="inlineStr">
        <is>
          <t>tarjeta credito</t>
        </is>
      </c>
      <c r="P4313" s="3" t="inlineStr">
        <is>
          <t>Isaías</t>
        </is>
      </c>
      <c r="Q4313" s="3" t="inlineStr">
        <is>
          <t>Local 1</t>
        </is>
      </c>
      <c r="R4313" s="3" t="inlineStr">
        <is>
          <t>En camino</t>
        </is>
      </c>
      <c r="S4313" s="3" t="inlineStr">
        <is>
          <t>Producto sin stock</t>
        </is>
      </c>
      <c r="T4313" s="3">
        <f>IF(COUNTA(A4313:S4313)&lt;19,"REVISAR","OK")</f>
        <v>0</v>
      </c>
      <c r="U4313" s="3">
        <f>IF(ISNUMBER(B4313),"OK","REVISAR")</f>
        <v>0</v>
      </c>
      <c r="V4313" s="3">
        <f>IF(AND(ISNUMBER(K4313),K4313&gt;0,K4313&lt;50),"OK","REVISAR")</f>
        <v>0</v>
      </c>
      <c r="W4313" s="3">
        <f>IF(AND(ISNUMBER(L4313),L4313&gt;0,L4313&lt;1000000),"OK","REVISAR")</f>
        <v>0</v>
      </c>
      <c r="X4313" s="3">
        <f>IF(AND(ISNUMBER(K4313),ISNUMBER(L4313),ISNUMBER(M4313),ISNUMBER(N4313)),IF(ABS(N4313-(K4313*L4313*(1-M4313/100)))&gt;1,"REVISAR","OK"),"REVISAR")</f>
        <v>0</v>
      </c>
      <c r="Y4313" s="3">
        <f>IF(AND(ISNUMBER(SEARCH("@",E4313)),ISNUMBER(SEARCH(".",E4313))),"OK","REVISAR")</f>
        <v>0</v>
      </c>
      <c r="Z4313" s="3">
        <f>IF(COUNTIF($A$2:$A$5001,A4313)&gt;1,"REVISAR","OK")</f>
        <v>0</v>
      </c>
    </row>
    <row r="4314">
      <c r="A4314" s="3">
        <v>4313</v>
      </c>
      <c r="B4314" s="4">
        <v>45622</v>
      </c>
      <c r="C4314" s="3" t="inlineStr">
        <is>
          <t>Ana Martínez</t>
        </is>
      </c>
      <c r="D4314" s="3" t="inlineStr">
        <is>
          <t>43599775</t>
        </is>
      </c>
      <c r="E4314" s="3" t="inlineStr">
        <is>
          <t>cliente463@gmai.com</t>
        </is>
      </c>
      <c r="F4314" s="3" t="inlineStr">
        <is>
          <t>+54 9 2326 893858</t>
        </is>
      </c>
      <c r="G4314" s="3" t="inlineStr">
        <is>
          <t>Areco</t>
        </is>
      </c>
      <c r="I4314" s="3" t="inlineStr">
        <is>
          <t>Disco SSD 480GB</t>
        </is>
      </c>
      <c r="J4314" s="3" t="inlineStr">
        <is>
          <t>Computación</t>
        </is>
      </c>
      <c r="K4314" s="3">
        <v>8</v>
      </c>
      <c r="L4314" s="5">
        <v>10059.26</v>
      </c>
      <c r="M4314" s="3">
        <v>0</v>
      </c>
      <c r="N4314" s="5">
        <v>80474.08</v>
      </c>
      <c r="P4314" s="3" t="inlineStr">
        <is>
          <t>admin</t>
        </is>
      </c>
      <c r="S4314" s="3" t="inlineStr">
        <is>
          <t>Dirección incompleta</t>
        </is>
      </c>
      <c r="T4314" s="3">
        <f>IF(COUNTA(A4314:S4314)&lt;19,"REVISAR","OK")</f>
        <v>0</v>
      </c>
      <c r="U4314" s="3">
        <f>IF(ISNUMBER(B4314),"OK","REVISAR")</f>
        <v>0</v>
      </c>
      <c r="V4314" s="3">
        <f>IF(AND(ISNUMBER(K4314),K4314&gt;0,K4314&lt;50),"OK","REVISAR")</f>
        <v>0</v>
      </c>
      <c r="W4314" s="3">
        <f>IF(AND(ISNUMBER(L4314),L4314&gt;0,L4314&lt;1000000),"OK","REVISAR")</f>
        <v>0</v>
      </c>
      <c r="X4314" s="3">
        <f>IF(AND(ISNUMBER(K4314),ISNUMBER(L4314),ISNUMBER(M4314),ISNUMBER(N4314)),IF(ABS(N4314-(K4314*L4314*(1-M4314/100)))&gt;1,"REVISAR","OK"),"REVISAR")</f>
        <v>0</v>
      </c>
      <c r="Y4314" s="3">
        <f>IF(AND(ISNUMBER(SEARCH("@",E4314)),ISNUMBER(SEARCH(".",E4314))),"OK","REVISAR")</f>
        <v>0</v>
      </c>
      <c r="Z4314" s="3">
        <f>IF(COUNTIF($A$2:$A$5001,A4314)&gt;1,"REVISAR","OK")</f>
        <v>0</v>
      </c>
    </row>
    <row r="4315">
      <c r="A4315" s="3">
        <v>4314</v>
      </c>
      <c r="B4315" s="4">
        <v>45597</v>
      </c>
      <c r="C4315" s="3" t="inlineStr">
        <is>
          <t>Camila Torres</t>
        </is>
      </c>
      <c r="D4315" s="3" t="inlineStr">
        <is>
          <t>Sin DNI</t>
        </is>
      </c>
      <c r="E4315" s="3" t="inlineStr">
        <is>
          <t>@gmail.com</t>
        </is>
      </c>
      <c r="F4315" s="3" t="inlineStr">
        <is>
          <t>+54 9 2326 417256</t>
        </is>
      </c>
      <c r="G4315" s="3" t="inlineStr">
        <is>
          <t>CABA</t>
        </is>
      </c>
      <c r="H4315" s="3" t="inlineStr">
        <is>
          <t>Córdoba</t>
        </is>
      </c>
      <c r="I4315" s="3" t="inlineStr">
        <is>
          <t>Monitor 24</t>
        </is>
      </c>
      <c r="J4315" s="3" t="inlineStr">
        <is>
          <t>Hogar</t>
        </is>
      </c>
      <c r="K4315" s="3">
        <v>2</v>
      </c>
      <c r="L4315" s="5">
        <v>107489.49</v>
      </c>
      <c r="M4315" s="3">
        <v>20</v>
      </c>
      <c r="N4315" s="5">
        <v>171983.18</v>
      </c>
      <c r="O4315" s="3" t="inlineStr">
        <is>
          <t>Tarjeta Débito</t>
        </is>
      </c>
      <c r="P4315" s="3" t="inlineStr">
        <is>
          <t>admin</t>
        </is>
      </c>
      <c r="Q4315" s="3" t="inlineStr">
        <is>
          <t>Norte</t>
        </is>
      </c>
      <c r="R4315" s="3" t="inlineStr">
        <is>
          <t>Cancelado</t>
        </is>
      </c>
      <c r="S4315" s="3" t="inlineStr">
        <is>
          <t>Precio cargado manualmente</t>
        </is>
      </c>
      <c r="T4315" s="3">
        <f>IF(COUNTA(A4315:S4315)&lt;19,"REVISAR","OK")</f>
        <v>0</v>
      </c>
      <c r="U4315" s="3">
        <f>IF(ISNUMBER(B4315),"OK","REVISAR")</f>
        <v>0</v>
      </c>
      <c r="V4315" s="3">
        <f>IF(AND(ISNUMBER(K4315),K4315&gt;0,K4315&lt;50),"OK","REVISAR")</f>
        <v>0</v>
      </c>
      <c r="W4315" s="3">
        <f>IF(AND(ISNUMBER(L4315),L4315&gt;0,L4315&lt;1000000),"OK","REVISAR")</f>
        <v>0</v>
      </c>
      <c r="X4315" s="3">
        <f>IF(AND(ISNUMBER(K4315),ISNUMBER(L4315),ISNUMBER(M4315),ISNUMBER(N4315)),IF(ABS(N4315-(K4315*L4315*(1-M4315/100)))&gt;1,"REVISAR","OK"),"REVISAR")</f>
        <v>0</v>
      </c>
      <c r="Y4315" s="3">
        <f>IF(AND(ISNUMBER(SEARCH("@",E4315)),ISNUMBER(SEARCH(".",E4315))),"OK","REVISAR")</f>
        <v>0</v>
      </c>
      <c r="Z4315" s="3">
        <f>IF(COUNTIF($A$2:$A$5001,A4315)&gt;1,"REVISAR","OK")</f>
        <v>0</v>
      </c>
    </row>
    <row r="4316">
      <c r="A4316" s="3">
        <v>2252</v>
      </c>
      <c r="B4316" s="4">
        <v>45605</v>
      </c>
      <c r="D4316" s="3" t="inlineStr">
        <is>
          <t>29433075</t>
        </is>
      </c>
      <c r="E4316" s="3" t="inlineStr">
        <is>
          <t>cliente346@hotmail.com</t>
        </is>
      </c>
      <c r="F4316" s="3" t="inlineStr">
        <is>
          <t>+54 9 2326 643408</t>
        </is>
      </c>
      <c r="G4316" s="3" t="inlineStr">
        <is>
          <t>Buenos Aires</t>
        </is>
      </c>
      <c r="H4316" s="3" t="inlineStr">
        <is>
          <t>buenos aires</t>
        </is>
      </c>
      <c r="J4316" s="3" t="inlineStr">
        <is>
          <t>Accesorios</t>
        </is>
      </c>
      <c r="K4316" s="3">
        <v>3</v>
      </c>
      <c r="L4316" s="5">
        <v>6849.96</v>
      </c>
      <c r="M4316" s="3">
        <v>20</v>
      </c>
      <c r="N4316" s="5">
        <v>16439.9</v>
      </c>
      <c r="O4316" s="3" t="inlineStr">
        <is>
          <t>Tarjeta Crédito</t>
        </is>
      </c>
      <c r="P4316" s="3" t="inlineStr">
        <is>
          <t>Sofía</t>
        </is>
      </c>
      <c r="Q4316" s="3" t="inlineStr">
        <is>
          <t>Norte</t>
        </is>
      </c>
      <c r="R4316" s="3" t="inlineStr">
        <is>
          <t>No aplica</t>
        </is>
      </c>
      <c r="S4316" s="3" t="inlineStr">
        <is>
          <t>sin observaciones</t>
        </is>
      </c>
      <c r="T4316" s="3">
        <f>IF(COUNTA(A4316:S4316)&lt;19,"REVISAR","OK")</f>
        <v>0</v>
      </c>
      <c r="U4316" s="3">
        <f>IF(ISNUMBER(B4316),"OK","REVISAR")</f>
        <v>0</v>
      </c>
      <c r="V4316" s="3">
        <f>IF(AND(ISNUMBER(K4316),K4316&gt;0,K4316&lt;50),"OK","REVISAR")</f>
        <v>0</v>
      </c>
      <c r="W4316" s="3">
        <f>IF(AND(ISNUMBER(L4316),L4316&gt;0,L4316&lt;1000000),"OK","REVISAR")</f>
        <v>0</v>
      </c>
      <c r="X4316" s="3">
        <f>IF(AND(ISNUMBER(K4316),ISNUMBER(L4316),ISNUMBER(M4316),ISNUMBER(N4316)),IF(ABS(N4316-(K4316*L4316*(1-M4316/100)))&gt;1,"REVISAR","OK"),"REVISAR")</f>
        <v>0</v>
      </c>
      <c r="Y4316" s="3">
        <f>IF(AND(ISNUMBER(SEARCH("@",E4316)),ISNUMBER(SEARCH(".",E4316))),"OK","REVISAR")</f>
        <v>0</v>
      </c>
      <c r="Z4316" s="3">
        <f>IF(COUNTIF($A$2:$A$5001,A4316)&gt;1,"REVISAR","OK")</f>
        <v>0</v>
      </c>
    </row>
    <row r="4317">
      <c r="A4317" s="3">
        <v>4316</v>
      </c>
      <c r="B4317" s="4">
        <v>45648</v>
      </c>
      <c r="C4317" s="3" t="inlineStr">
        <is>
          <t>Juan Pérez</t>
        </is>
      </c>
      <c r="D4317" s="3" t="inlineStr">
        <is>
          <t>30080265</t>
        </is>
      </c>
      <c r="E4317" s="3" t="inlineStr">
        <is>
          <t>cliente466@</t>
        </is>
      </c>
      <c r="F4317" s="3" t="inlineStr">
        <is>
          <t>+54 9 2326 286803</t>
        </is>
      </c>
      <c r="G4317" s="3" t="inlineStr">
        <is>
          <t>CABA</t>
        </is>
      </c>
      <c r="H4317" s="3" t="inlineStr">
        <is>
          <t>Santa Fe</t>
        </is>
      </c>
      <c r="I4317" s="3" t="inlineStr">
        <is>
          <t>Mouse gamer</t>
        </is>
      </c>
      <c r="J4317" s="3" t="inlineStr">
        <is>
          <t>Tecnologia</t>
        </is>
      </c>
      <c r="K4317" s="3">
        <v>5</v>
      </c>
      <c r="L4317" s="5">
        <v>51621.68</v>
      </c>
      <c r="M4317" s="3">
        <v>0</v>
      </c>
      <c r="N4317" s="5">
        <v>258108.4</v>
      </c>
      <c r="P4317" s="3" t="inlineStr">
        <is>
          <t>Benjamín</t>
        </is>
      </c>
      <c r="Q4317" s="3" t="inlineStr">
        <is>
          <t>local 1</t>
        </is>
      </c>
      <c r="S4317" s="3" t="inlineStr">
        <is>
          <t>sin observaciones</t>
        </is>
      </c>
      <c r="T4317" s="3">
        <f>IF(COUNTA(A4317:S4317)&lt;19,"REVISAR","OK")</f>
        <v>0</v>
      </c>
      <c r="U4317" s="3">
        <f>IF(ISNUMBER(B4317),"OK","REVISAR")</f>
        <v>0</v>
      </c>
      <c r="V4317" s="3">
        <f>IF(AND(ISNUMBER(K4317),K4317&gt;0,K4317&lt;50),"OK","REVISAR")</f>
        <v>0</v>
      </c>
      <c r="W4317" s="3">
        <f>IF(AND(ISNUMBER(L4317),L4317&gt;0,L4317&lt;1000000),"OK","REVISAR")</f>
        <v>0</v>
      </c>
      <c r="X4317" s="3">
        <f>IF(AND(ISNUMBER(K4317),ISNUMBER(L4317),ISNUMBER(M4317),ISNUMBER(N4317)),IF(ABS(N4317-(K4317*L4317*(1-M4317/100)))&gt;1,"REVISAR","OK"),"REVISAR")</f>
        <v>0</v>
      </c>
      <c r="Y4317" s="3">
        <f>IF(AND(ISNUMBER(SEARCH("@",E4317)),ISNUMBER(SEARCH(".",E4317))),"OK","REVISAR")</f>
        <v>0</v>
      </c>
      <c r="Z4317" s="3">
        <f>IF(COUNTIF($A$2:$A$5001,A4317)&gt;1,"REVISAR","OK")</f>
        <v>0</v>
      </c>
    </row>
    <row r="4318">
      <c r="A4318" s="3">
        <v>4317</v>
      </c>
      <c r="B4318" s="4">
        <v>45494</v>
      </c>
      <c r="C4318" s="3" t="inlineStr">
        <is>
          <t>Cliente Sin Nombre</t>
        </is>
      </c>
      <c r="D4318" s="3" t="inlineStr">
        <is>
          <t>23279919</t>
        </is>
      </c>
      <c r="E4318" s="3" t="inlineStr">
        <is>
          <t>cliente294@sinmail</t>
        </is>
      </c>
      <c r="F4318" s="3" t="inlineStr">
        <is>
          <t>+54 9 2326 267918</t>
        </is>
      </c>
      <c r="G4318" s="3" t="inlineStr">
        <is>
          <t>Areco</t>
        </is>
      </c>
      <c r="H4318" s="3" t="inlineStr">
        <is>
          <t>Córdoba</t>
        </is>
      </c>
      <c r="I4318" s="3" t="inlineStr">
        <is>
          <t>Disco SSD 480GB</t>
        </is>
      </c>
      <c r="J4318" s="3" t="inlineStr">
        <is>
          <t>Tecnología</t>
        </is>
      </c>
      <c r="K4318" s="3">
        <v>4</v>
      </c>
      <c r="L4318" s="5">
        <v>108433</v>
      </c>
      <c r="M4318" s="3">
        <v>10</v>
      </c>
      <c r="N4318" s="5">
        <v>390358.8</v>
      </c>
      <c r="P4318" s="3" t="inlineStr">
        <is>
          <t>Paul</t>
        </is>
      </c>
      <c r="Q4318" s="3" t="inlineStr">
        <is>
          <t>Sucursal Norte</t>
        </is>
      </c>
      <c r="R4318" s="3" t="inlineStr">
        <is>
          <t>No aplica</t>
        </is>
      </c>
      <c r="S4318" s="3" t="inlineStr">
        <is>
          <t>Dirección incompleta</t>
        </is>
      </c>
      <c r="T4318" s="3">
        <f>IF(COUNTA(A4318:S4318)&lt;19,"REVISAR","OK")</f>
        <v>0</v>
      </c>
      <c r="U4318" s="3">
        <f>IF(ISNUMBER(B4318),"OK","REVISAR")</f>
        <v>0</v>
      </c>
      <c r="V4318" s="3">
        <f>IF(AND(ISNUMBER(K4318),K4318&gt;0,K4318&lt;50),"OK","REVISAR")</f>
        <v>0</v>
      </c>
      <c r="W4318" s="3">
        <f>IF(AND(ISNUMBER(L4318),L4318&gt;0,L4318&lt;1000000),"OK","REVISAR")</f>
        <v>0</v>
      </c>
      <c r="X4318" s="3">
        <f>IF(AND(ISNUMBER(K4318),ISNUMBER(L4318),ISNUMBER(M4318),ISNUMBER(N4318)),IF(ABS(N4318-(K4318*L4318*(1-M4318/100)))&gt;1,"REVISAR","OK"),"REVISAR")</f>
        <v>0</v>
      </c>
      <c r="Y4318" s="3">
        <f>IF(AND(ISNUMBER(SEARCH("@",E4318)),ISNUMBER(SEARCH(".",E4318))),"OK","REVISAR")</f>
        <v>0</v>
      </c>
      <c r="Z4318" s="3">
        <f>IF(COUNTIF($A$2:$A$5001,A4318)&gt;1,"REVISAR","OK")</f>
        <v>0</v>
      </c>
    </row>
    <row r="4319">
      <c r="A4319" s="3">
        <v>4318</v>
      </c>
      <c r="B4319" s="4">
        <v>45633</v>
      </c>
      <c r="C4319" s="3" t="inlineStr">
        <is>
          <t>Sofía García</t>
        </is>
      </c>
      <c r="D4319" s="3" t="inlineStr">
        <is>
          <t>42906275</t>
        </is>
      </c>
      <c r="E4319" s="3" t="inlineStr">
        <is>
          <t>cliente719@gmai.com</t>
        </is>
      </c>
      <c r="F4319" s="3" t="inlineStr">
        <is>
          <t>+54 9 2326 505384</t>
        </is>
      </c>
      <c r="G4319" s="3" t="inlineStr">
        <is>
          <t>La Plata</t>
        </is>
      </c>
      <c r="H4319" s="3" t="inlineStr">
        <is>
          <t>buenos aires</t>
        </is>
      </c>
      <c r="J4319" s="3" t="inlineStr">
        <is>
          <t>Tecnologia</t>
        </is>
      </c>
      <c r="K4319" s="3">
        <v>6</v>
      </c>
      <c r="L4319" s="5">
        <v>114466.78</v>
      </c>
      <c r="M4319" s="3">
        <v>0</v>
      </c>
      <c r="N4319" s="5">
        <v>686800.6800000001</v>
      </c>
      <c r="O4319" s="3" t="inlineStr">
        <is>
          <t>Efectivo</t>
        </is>
      </c>
      <c r="P4319" s="3" t="inlineStr">
        <is>
          <t>Isaías</t>
        </is>
      </c>
      <c r="S4319" s="3" t="inlineStr">
        <is>
          <t>Dirección incompleta</t>
        </is>
      </c>
      <c r="T4319" s="3">
        <f>IF(COUNTA(A4319:S4319)&lt;19,"REVISAR","OK")</f>
        <v>0</v>
      </c>
      <c r="U4319" s="3">
        <f>IF(ISNUMBER(B4319),"OK","REVISAR")</f>
        <v>0</v>
      </c>
      <c r="V4319" s="3">
        <f>IF(AND(ISNUMBER(K4319),K4319&gt;0,K4319&lt;50),"OK","REVISAR")</f>
        <v>0</v>
      </c>
      <c r="W4319" s="3">
        <f>IF(AND(ISNUMBER(L4319),L4319&gt;0,L4319&lt;1000000),"OK","REVISAR")</f>
        <v>0</v>
      </c>
      <c r="X4319" s="3">
        <f>IF(AND(ISNUMBER(K4319),ISNUMBER(L4319),ISNUMBER(M4319),ISNUMBER(N4319)),IF(ABS(N4319-(K4319*L4319*(1-M4319/100)))&gt;1,"REVISAR","OK"),"REVISAR")</f>
        <v>0</v>
      </c>
      <c r="Y4319" s="3">
        <f>IF(AND(ISNUMBER(SEARCH("@",E4319)),ISNUMBER(SEARCH(".",E4319))),"OK","REVISAR")</f>
        <v>0</v>
      </c>
      <c r="Z4319" s="3">
        <f>IF(COUNTIF($A$2:$A$5001,A4319)&gt;1,"REVISAR","OK")</f>
        <v>0</v>
      </c>
    </row>
    <row r="4320">
      <c r="A4320" s="3">
        <v>4319</v>
      </c>
      <c r="B4320" s="4">
        <v>45497</v>
      </c>
      <c r="C4320" s="3" t="inlineStr">
        <is>
          <t>Carlos López</t>
        </is>
      </c>
      <c r="D4320" s="3" t="inlineStr">
        <is>
          <t>31688445</t>
        </is>
      </c>
      <c r="E4320" s="3" t="inlineStr">
        <is>
          <t>cliente339@sinmail</t>
        </is>
      </c>
      <c r="F4320" s="3" t="inlineStr">
        <is>
          <t>+54 9 2326 557095</t>
        </is>
      </c>
      <c r="G4320" s="3" t="inlineStr">
        <is>
          <t>Mar del Plata</t>
        </is>
      </c>
      <c r="I4320" s="3" t="inlineStr">
        <is>
          <t>Memoria RAM 8GB</t>
        </is>
      </c>
      <c r="J4320" s="3" t="inlineStr">
        <is>
          <t>Computación</t>
        </is>
      </c>
      <c r="K4320" s="3">
        <v>1</v>
      </c>
      <c r="L4320" s="5">
        <v>14623.72</v>
      </c>
      <c r="M4320" s="3">
        <v>25</v>
      </c>
      <c r="N4320" s="5">
        <v>10967.79</v>
      </c>
      <c r="O4320" s="3" t="inlineStr">
        <is>
          <t>transf</t>
        </is>
      </c>
      <c r="P4320" s="3" t="inlineStr">
        <is>
          <t>Admin</t>
        </is>
      </c>
      <c r="Q4320" s="3" t="inlineStr">
        <is>
          <t>Sucursal Norte</t>
        </is>
      </c>
      <c r="R4320" s="3" t="inlineStr">
        <is>
          <t>No aplica</t>
        </is>
      </c>
      <c r="S4320" s="3" t="inlineStr">
        <is>
          <t>Precio cargado manualmente</t>
        </is>
      </c>
      <c r="T4320" s="3">
        <f>IF(COUNTA(A4320:S4320)&lt;19,"REVISAR","OK")</f>
        <v>0</v>
      </c>
      <c r="U4320" s="3">
        <f>IF(ISNUMBER(B4320),"OK","REVISAR")</f>
        <v>0</v>
      </c>
      <c r="V4320" s="3">
        <f>IF(AND(ISNUMBER(K4320),K4320&gt;0,K4320&lt;50),"OK","REVISAR")</f>
        <v>0</v>
      </c>
      <c r="W4320" s="3">
        <f>IF(AND(ISNUMBER(L4320),L4320&gt;0,L4320&lt;1000000),"OK","REVISAR")</f>
        <v>0</v>
      </c>
      <c r="X4320" s="3">
        <f>IF(AND(ISNUMBER(K4320),ISNUMBER(L4320),ISNUMBER(M4320),ISNUMBER(N4320)),IF(ABS(N4320-(K4320*L4320*(1-M4320/100)))&gt;1,"REVISAR","OK"),"REVISAR")</f>
        <v>0</v>
      </c>
      <c r="Y4320" s="3">
        <f>IF(AND(ISNUMBER(SEARCH("@",E4320)),ISNUMBER(SEARCH(".",E4320))),"OK","REVISAR")</f>
        <v>0</v>
      </c>
      <c r="Z4320" s="3">
        <f>IF(COUNTIF($A$2:$A$5001,A4320)&gt;1,"REVISAR","OK")</f>
        <v>0</v>
      </c>
    </row>
    <row r="4321">
      <c r="A4321" s="3">
        <v>4320</v>
      </c>
      <c r="B4321" s="4">
        <v>45361</v>
      </c>
      <c r="C4321" s="3" t="inlineStr">
        <is>
          <t>Sofía García</t>
        </is>
      </c>
      <c r="D4321" s="3" t="inlineStr">
        <is>
          <t>28728617</t>
        </is>
      </c>
      <c r="F4321" s="3" t="inlineStr">
        <is>
          <t>+54 9 2326 215747</t>
        </is>
      </c>
      <c r="G4321" s="3" t="inlineStr">
        <is>
          <t>Rosario</t>
        </is>
      </c>
      <c r="H4321" s="3" t="inlineStr">
        <is>
          <t>Cordoba</t>
        </is>
      </c>
      <c r="I4321" s="3" t="inlineStr">
        <is>
          <t>Monitor 24</t>
        </is>
      </c>
      <c r="J4321" s="3" t="inlineStr">
        <is>
          <t>Accesorios</t>
        </is>
      </c>
      <c r="K4321" s="3">
        <v>2</v>
      </c>
      <c r="L4321" s="5">
        <v>168578.92</v>
      </c>
      <c r="M4321" s="3">
        <v>25</v>
      </c>
      <c r="N4321" s="5">
        <v>252868.38</v>
      </c>
      <c r="O4321" s="3" t="inlineStr">
        <is>
          <t>Mercado Pago</t>
        </is>
      </c>
      <c r="P4321" s="3" t="inlineStr">
        <is>
          <t>Isaías</t>
        </is>
      </c>
      <c r="Q4321" s="3" t="inlineStr">
        <is>
          <t>Local 1</t>
        </is>
      </c>
      <c r="R4321" s="3" t="inlineStr">
        <is>
          <t>No aplica</t>
        </is>
      </c>
      <c r="S4321" s="3" t="inlineStr">
        <is>
          <t>Cliente reclama demora</t>
        </is>
      </c>
      <c r="T4321" s="3">
        <f>IF(COUNTA(A4321:S4321)&lt;19,"REVISAR","OK")</f>
        <v>0</v>
      </c>
      <c r="U4321" s="3">
        <f>IF(ISNUMBER(B4321),"OK","REVISAR")</f>
        <v>0</v>
      </c>
      <c r="V4321" s="3">
        <f>IF(AND(ISNUMBER(K4321),K4321&gt;0,K4321&lt;50),"OK","REVISAR")</f>
        <v>0</v>
      </c>
      <c r="W4321" s="3">
        <f>IF(AND(ISNUMBER(L4321),L4321&gt;0,L4321&lt;1000000),"OK","REVISAR")</f>
        <v>0</v>
      </c>
      <c r="X4321" s="3">
        <f>IF(AND(ISNUMBER(K4321),ISNUMBER(L4321),ISNUMBER(M4321),ISNUMBER(N4321)),IF(ABS(N4321-(K4321*L4321*(1-M4321/100)))&gt;1,"REVISAR","OK"),"REVISAR")</f>
        <v>0</v>
      </c>
      <c r="Y4321" s="3">
        <f>IF(AND(ISNUMBER(SEARCH("@",E4321)),ISNUMBER(SEARCH(".",E4321))),"OK","REVISAR")</f>
        <v>0</v>
      </c>
      <c r="Z4321" s="3">
        <f>IF(COUNTIF($A$2:$A$5001,A4321)&gt;1,"REVISAR","OK")</f>
        <v>0</v>
      </c>
    </row>
    <row r="4322">
      <c r="A4322" s="3">
        <v>4321</v>
      </c>
      <c r="B4322" s="4">
        <v>45542</v>
      </c>
      <c r="C4322" s="3" t="inlineStr">
        <is>
          <t>Ana Martínez</t>
        </is>
      </c>
      <c r="D4322" s="3" t="inlineStr">
        <is>
          <t>26830069</t>
        </is>
      </c>
      <c r="E4322" s="3" t="inlineStr">
        <is>
          <t>cliente356@hotmial.com</t>
        </is>
      </c>
      <c r="F4322" s="3" t="inlineStr">
        <is>
          <t>+54 9 2326 424994</t>
        </is>
      </c>
      <c r="I4322" s="3" t="inlineStr">
        <is>
          <t>Cargador rápido</t>
        </is>
      </c>
      <c r="J4322" s="3" t="inlineStr">
        <is>
          <t>Periféricos</t>
        </is>
      </c>
      <c r="K4322" s="3">
        <v>1</v>
      </c>
      <c r="L4322" s="5">
        <v>57611.93</v>
      </c>
      <c r="M4322" s="3">
        <v>15</v>
      </c>
      <c r="N4322" s="5">
        <v>48970.14</v>
      </c>
      <c r="O4322" s="3" t="inlineStr">
        <is>
          <t>Cheque</t>
        </is>
      </c>
      <c r="P4322" s="3" t="inlineStr">
        <is>
          <t>admin</t>
        </is>
      </c>
      <c r="Q4322" s="3" t="inlineStr">
        <is>
          <t>Sucursal Norte</t>
        </is>
      </c>
      <c r="R4322" s="3" t="inlineStr">
        <is>
          <t>Cancelado</t>
        </is>
      </c>
      <c r="S4322" s="3" t="inlineStr">
        <is>
          <t>Pago a confirmar</t>
        </is>
      </c>
      <c r="T4322" s="3">
        <f>IF(COUNTA(A4322:S4322)&lt;19,"REVISAR","OK")</f>
        <v>0</v>
      </c>
      <c r="U4322" s="3">
        <f>IF(ISNUMBER(B4322),"OK","REVISAR")</f>
        <v>0</v>
      </c>
      <c r="V4322" s="3">
        <f>IF(AND(ISNUMBER(K4322),K4322&gt;0,K4322&lt;50),"OK","REVISAR")</f>
        <v>0</v>
      </c>
      <c r="W4322" s="3">
        <f>IF(AND(ISNUMBER(L4322),L4322&gt;0,L4322&lt;1000000),"OK","REVISAR")</f>
        <v>0</v>
      </c>
      <c r="X4322" s="3">
        <f>IF(AND(ISNUMBER(K4322),ISNUMBER(L4322),ISNUMBER(M4322),ISNUMBER(N4322)),IF(ABS(N4322-(K4322*L4322*(1-M4322/100)))&gt;1,"REVISAR","OK"),"REVISAR")</f>
        <v>0</v>
      </c>
      <c r="Y4322" s="3">
        <f>IF(AND(ISNUMBER(SEARCH("@",E4322)),ISNUMBER(SEARCH(".",E4322))),"OK","REVISAR")</f>
        <v>0</v>
      </c>
      <c r="Z4322" s="3">
        <f>IF(COUNTIF($A$2:$A$5001,A4322)&gt;1,"REVISAR","OK")</f>
        <v>0</v>
      </c>
    </row>
    <row r="4323">
      <c r="A4323" s="3">
        <v>4322</v>
      </c>
      <c r="B4323" s="4">
        <v>45585</v>
      </c>
      <c r="C4323" s="3" t="inlineStr">
        <is>
          <t>Pedro Sánchez</t>
        </is>
      </c>
      <c r="D4323" s="3" t="inlineStr">
        <is>
          <t>28657527</t>
        </is>
      </c>
      <c r="E4323" s="3" t="inlineStr">
        <is>
          <t>cliente131@hotmail.com</t>
        </is>
      </c>
      <c r="G4323" s="3" t="inlineStr">
        <is>
          <t>San Antonio de Areco</t>
        </is>
      </c>
      <c r="H4323" s="3" t="inlineStr">
        <is>
          <t>Buenos Aires</t>
        </is>
      </c>
      <c r="J4323" s="3" t="inlineStr">
        <is>
          <t>Periféricos</t>
        </is>
      </c>
      <c r="K4323" s="3">
        <v>5</v>
      </c>
      <c r="L4323" s="5">
        <v>97595.31</v>
      </c>
      <c r="M4323" s="3">
        <v>0</v>
      </c>
      <c r="N4323" s="5">
        <v>487976.55</v>
      </c>
      <c r="S4323" s="3" t="inlineStr">
        <is>
          <t>Duplicado probable</t>
        </is>
      </c>
      <c r="T4323" s="3">
        <f>IF(COUNTA(A4323:S4323)&lt;19,"REVISAR","OK")</f>
        <v>0</v>
      </c>
      <c r="U4323" s="3">
        <f>IF(ISNUMBER(B4323),"OK","REVISAR")</f>
        <v>0</v>
      </c>
      <c r="V4323" s="3">
        <f>IF(AND(ISNUMBER(K4323),K4323&gt;0,K4323&lt;50),"OK","REVISAR")</f>
        <v>0</v>
      </c>
      <c r="W4323" s="3">
        <f>IF(AND(ISNUMBER(L4323),L4323&gt;0,L4323&lt;1000000),"OK","REVISAR")</f>
        <v>0</v>
      </c>
      <c r="X4323" s="3">
        <f>IF(AND(ISNUMBER(K4323),ISNUMBER(L4323),ISNUMBER(M4323),ISNUMBER(N4323)),IF(ABS(N4323-(K4323*L4323*(1-M4323/100)))&gt;1,"REVISAR","OK"),"REVISAR")</f>
        <v>0</v>
      </c>
      <c r="Y4323" s="3">
        <f>IF(AND(ISNUMBER(SEARCH("@",E4323)),ISNUMBER(SEARCH(".",E4323))),"OK","REVISAR")</f>
        <v>0</v>
      </c>
      <c r="Z4323" s="3">
        <f>IF(COUNTIF($A$2:$A$5001,A4323)&gt;1,"REVISAR","OK")</f>
        <v>0</v>
      </c>
    </row>
    <row r="4324">
      <c r="A4324" s="3">
        <v>4323</v>
      </c>
      <c r="B4324" s="4">
        <v>45364</v>
      </c>
      <c r="C4324" s="3" t="inlineStr">
        <is>
          <t>María Gómez</t>
        </is>
      </c>
      <c r="D4324" s="3" t="inlineStr">
        <is>
          <t>39812280</t>
        </is>
      </c>
      <c r="E4324" s="3" t="inlineStr">
        <is>
          <t>cliente720@gmail.com</t>
        </is>
      </c>
      <c r="F4324" s="3" t="inlineStr">
        <is>
          <t>+54 9 2326 620718</t>
        </is>
      </c>
      <c r="G4324" s="3" t="inlineStr">
        <is>
          <t>Mendoza</t>
        </is>
      </c>
      <c r="H4324" s="3" t="inlineStr">
        <is>
          <t>Buenos Aires</t>
        </is>
      </c>
      <c r="J4324" s="3" t="inlineStr">
        <is>
          <t>Computación</t>
        </is>
      </c>
      <c r="K4324" s="3">
        <v>4</v>
      </c>
      <c r="L4324" s="5">
        <v>18815.88</v>
      </c>
      <c r="M4324" s="3">
        <v>15</v>
      </c>
      <c r="N4324" s="5">
        <v>63973.99</v>
      </c>
      <c r="O4324" s="3" t="inlineStr">
        <is>
          <t>Transferencia</t>
        </is>
      </c>
      <c r="P4324" s="3" t="inlineStr">
        <is>
          <t>Lucas</t>
        </is>
      </c>
      <c r="R4324" s="3" t="inlineStr">
        <is>
          <t>En camino</t>
        </is>
      </c>
      <c r="S4324" s="3" t="inlineStr">
        <is>
          <t>Precio cargado manualmente</t>
        </is>
      </c>
      <c r="T4324" s="3">
        <f>IF(COUNTA(A4324:S4324)&lt;19,"REVISAR","OK")</f>
        <v>0</v>
      </c>
      <c r="U4324" s="3">
        <f>IF(ISNUMBER(B4324),"OK","REVISAR")</f>
        <v>0</v>
      </c>
      <c r="V4324" s="3">
        <f>IF(AND(ISNUMBER(K4324),K4324&gt;0,K4324&lt;50),"OK","REVISAR")</f>
        <v>0</v>
      </c>
      <c r="W4324" s="3">
        <f>IF(AND(ISNUMBER(L4324),L4324&gt;0,L4324&lt;1000000),"OK","REVISAR")</f>
        <v>0</v>
      </c>
      <c r="X4324" s="3">
        <f>IF(AND(ISNUMBER(K4324),ISNUMBER(L4324),ISNUMBER(M4324),ISNUMBER(N4324)),IF(ABS(N4324-(K4324*L4324*(1-M4324/100)))&gt;1,"REVISAR","OK"),"REVISAR")</f>
        <v>0</v>
      </c>
      <c r="Y4324" s="3">
        <f>IF(AND(ISNUMBER(SEARCH("@",E4324)),ISNUMBER(SEARCH(".",E4324))),"OK","REVISAR")</f>
        <v>0</v>
      </c>
      <c r="Z4324" s="3">
        <f>IF(COUNTIF($A$2:$A$5001,A4324)&gt;1,"REVISAR","OK")</f>
        <v>0</v>
      </c>
    </row>
    <row r="4325">
      <c r="A4325" s="3">
        <v>4324</v>
      </c>
      <c r="B4325" s="4">
        <v>45537</v>
      </c>
      <c r="C4325" s="3" t="inlineStr">
        <is>
          <t>Pedro Sánchez</t>
        </is>
      </c>
      <c r="D4325" s="3" t="inlineStr">
        <is>
          <t>45577057</t>
        </is>
      </c>
      <c r="E4325" s="3" t="inlineStr">
        <is>
          <t>cliente310@yahoo.com</t>
        </is>
      </c>
      <c r="F4325" s="3" t="inlineStr">
        <is>
          <t>+54 9 2326 319347</t>
        </is>
      </c>
      <c r="I4325" s="3" t="inlineStr">
        <is>
          <t>Auriculares Bluetooth</t>
        </is>
      </c>
      <c r="J4325" s="3" t="inlineStr">
        <is>
          <t>Sin categoria</t>
        </is>
      </c>
      <c r="K4325" s="3">
        <v>2</v>
      </c>
      <c r="L4325" s="5">
        <v>170279.22</v>
      </c>
      <c r="M4325" s="3">
        <v>0</v>
      </c>
      <c r="N4325" s="5">
        <v>340558.44</v>
      </c>
      <c r="O4325" s="3" t="inlineStr">
        <is>
          <t>Transferencia</t>
        </is>
      </c>
      <c r="P4325" s="3" t="inlineStr">
        <is>
          <t>Benjamín</t>
        </is>
      </c>
      <c r="Q4325" s="3" t="inlineStr">
        <is>
          <t>Centro</t>
        </is>
      </c>
      <c r="R4325" s="3" t="inlineStr">
        <is>
          <t>entregado</t>
        </is>
      </c>
      <c r="S4325" s="3" t="inlineStr">
        <is>
          <t>Precio cargado manualmente</t>
        </is>
      </c>
      <c r="T4325" s="3">
        <f>IF(COUNTA(A4325:S4325)&lt;19,"REVISAR","OK")</f>
        <v>0</v>
      </c>
      <c r="U4325" s="3">
        <f>IF(ISNUMBER(B4325),"OK","REVISAR")</f>
        <v>0</v>
      </c>
      <c r="V4325" s="3">
        <f>IF(AND(ISNUMBER(K4325),K4325&gt;0,K4325&lt;50),"OK","REVISAR")</f>
        <v>0</v>
      </c>
      <c r="W4325" s="3">
        <f>IF(AND(ISNUMBER(L4325),L4325&gt;0,L4325&lt;1000000),"OK","REVISAR")</f>
        <v>0</v>
      </c>
      <c r="X4325" s="3">
        <f>IF(AND(ISNUMBER(K4325),ISNUMBER(L4325),ISNUMBER(M4325),ISNUMBER(N4325)),IF(ABS(N4325-(K4325*L4325*(1-M4325/100)))&gt;1,"REVISAR","OK"),"REVISAR")</f>
        <v>0</v>
      </c>
      <c r="Y4325" s="3">
        <f>IF(AND(ISNUMBER(SEARCH("@",E4325)),ISNUMBER(SEARCH(".",E4325))),"OK","REVISAR")</f>
        <v>0</v>
      </c>
      <c r="Z4325" s="3">
        <f>IF(COUNTIF($A$2:$A$5001,A4325)&gt;1,"REVISAR","OK")</f>
        <v>0</v>
      </c>
    </row>
    <row r="4326">
      <c r="A4326" s="3">
        <v>4325</v>
      </c>
      <c r="B4326" s="4">
        <v>45298</v>
      </c>
      <c r="C4326" s="3" t="inlineStr">
        <is>
          <t>Lucas Rodríguez</t>
        </is>
      </c>
      <c r="D4326" s="3" t="inlineStr">
        <is>
          <t>21715198</t>
        </is>
      </c>
      <c r="E4326" s="3" t="inlineStr">
        <is>
          <t>cliente427@sinmail</t>
        </is>
      </c>
      <c r="F4326" s="3" t="inlineStr">
        <is>
          <t>+54 9 2326 280590</t>
        </is>
      </c>
      <c r="G4326" s="3" t="inlineStr">
        <is>
          <t>Bs As</t>
        </is>
      </c>
      <c r="I4326" s="3" t="inlineStr">
        <is>
          <t>Monitor 24</t>
        </is>
      </c>
      <c r="J4326" s="3" t="inlineStr">
        <is>
          <t>Sin categoria</t>
        </is>
      </c>
      <c r="K4326" s="3">
        <v>4</v>
      </c>
      <c r="L4326" s="5">
        <v>25553.87</v>
      </c>
      <c r="M4326" s="3">
        <v>0</v>
      </c>
      <c r="N4326" s="5" t="inlineStr">
        <is>
          <t>mal calculado</t>
        </is>
      </c>
      <c r="O4326" s="3" t="inlineStr">
        <is>
          <t>Cheque</t>
        </is>
      </c>
      <c r="P4326" s="3" t="inlineStr">
        <is>
          <t>Sofía</t>
        </is>
      </c>
      <c r="R4326" s="3" t="inlineStr">
        <is>
          <t>entregado</t>
        </is>
      </c>
      <c r="T4326" s="3">
        <f>IF(COUNTA(A4326:S4326)&lt;19,"REVISAR","OK")</f>
        <v>0</v>
      </c>
      <c r="U4326" s="3">
        <f>IF(ISNUMBER(B4326),"OK","REVISAR")</f>
        <v>0</v>
      </c>
      <c r="V4326" s="3">
        <f>IF(AND(ISNUMBER(K4326),K4326&gt;0,K4326&lt;50),"OK","REVISAR")</f>
        <v>0</v>
      </c>
      <c r="W4326" s="3">
        <f>IF(AND(ISNUMBER(L4326),L4326&gt;0,L4326&lt;1000000),"OK","REVISAR")</f>
        <v>0</v>
      </c>
      <c r="X4326" s="3">
        <f>IF(AND(ISNUMBER(K4326),ISNUMBER(L4326),ISNUMBER(M4326),ISNUMBER(N4326)),IF(ABS(N4326-(K4326*L4326*(1-M4326/100)))&gt;1,"REVISAR","OK"),"REVISAR")</f>
        <v>0</v>
      </c>
      <c r="Y4326" s="3">
        <f>IF(AND(ISNUMBER(SEARCH("@",E4326)),ISNUMBER(SEARCH(".",E4326))),"OK","REVISAR")</f>
        <v>0</v>
      </c>
      <c r="Z4326" s="3">
        <f>IF(COUNTIF($A$2:$A$5001,A4326)&gt;1,"REVISAR","OK")</f>
        <v>0</v>
      </c>
    </row>
    <row r="4327">
      <c r="A4327" s="3">
        <v>4326</v>
      </c>
      <c r="B4327" s="4">
        <v>45350</v>
      </c>
      <c r="D4327" s="3" t="inlineStr">
        <is>
          <t>45345323</t>
        </is>
      </c>
      <c r="E4327" s="3" t="inlineStr">
        <is>
          <t>cliente206@hotmial.com</t>
        </is>
      </c>
      <c r="F4327" s="3" t="inlineStr">
        <is>
          <t>+54 9 2326 613497</t>
        </is>
      </c>
      <c r="G4327" s="3" t="inlineStr">
        <is>
          <t>Mendoza</t>
        </is>
      </c>
      <c r="H4327" s="3" t="inlineStr">
        <is>
          <t>buenos aires</t>
        </is>
      </c>
      <c r="I4327" s="3" t="inlineStr">
        <is>
          <t>Auriculares Bluetooth</t>
        </is>
      </c>
      <c r="K4327" s="3">
        <v>2</v>
      </c>
      <c r="L4327" s="5">
        <v>103683.77</v>
      </c>
      <c r="M4327" s="3">
        <v>20</v>
      </c>
      <c r="N4327" s="5">
        <v>165894.03</v>
      </c>
      <c r="P4327" s="3" t="inlineStr">
        <is>
          <t>Admin</t>
        </is>
      </c>
      <c r="Q4327" s="3" t="inlineStr">
        <is>
          <t>local 1</t>
        </is>
      </c>
      <c r="R4327" s="3" t="inlineStr">
        <is>
          <t>No aplica</t>
        </is>
      </c>
      <c r="S4327" s="3" t="inlineStr">
        <is>
          <t>Pago a confirmar</t>
        </is>
      </c>
      <c r="T4327" s="3">
        <f>IF(COUNTA(A4327:S4327)&lt;19,"REVISAR","OK")</f>
        <v>0</v>
      </c>
      <c r="U4327" s="3">
        <f>IF(ISNUMBER(B4327),"OK","REVISAR")</f>
        <v>0</v>
      </c>
      <c r="V4327" s="3">
        <f>IF(AND(ISNUMBER(K4327),K4327&gt;0,K4327&lt;50),"OK","REVISAR")</f>
        <v>0</v>
      </c>
      <c r="W4327" s="3">
        <f>IF(AND(ISNUMBER(L4327),L4327&gt;0,L4327&lt;1000000),"OK","REVISAR")</f>
        <v>0</v>
      </c>
      <c r="X4327" s="3">
        <f>IF(AND(ISNUMBER(K4327),ISNUMBER(L4327),ISNUMBER(M4327),ISNUMBER(N4327)),IF(ABS(N4327-(K4327*L4327*(1-M4327/100)))&gt;1,"REVISAR","OK"),"REVISAR")</f>
        <v>0</v>
      </c>
      <c r="Y4327" s="3">
        <f>IF(AND(ISNUMBER(SEARCH("@",E4327)),ISNUMBER(SEARCH(".",E4327))),"OK","REVISAR")</f>
        <v>0</v>
      </c>
      <c r="Z4327" s="3">
        <f>IF(COUNTIF($A$2:$A$5001,A4327)&gt;1,"REVISAR","OK")</f>
        <v>0</v>
      </c>
    </row>
    <row r="4328">
      <c r="A4328" s="3">
        <v>4327</v>
      </c>
      <c r="B4328" s="4">
        <v>45731</v>
      </c>
      <c r="C4328" s="3" t="inlineStr">
        <is>
          <t>Valentina Díaz</t>
        </is>
      </c>
      <c r="D4328" s="3" t="inlineStr">
        <is>
          <t>26812654</t>
        </is>
      </c>
      <c r="E4328" s="3" t="inlineStr">
        <is>
          <t>cliente663@gmai.com</t>
        </is>
      </c>
      <c r="F4328" s="3" t="inlineStr">
        <is>
          <t>+54 9 2326 688087</t>
        </is>
      </c>
      <c r="G4328" s="3" t="inlineStr">
        <is>
          <t>Mar del Plata</t>
        </is>
      </c>
      <c r="H4328" s="3" t="inlineStr">
        <is>
          <t>Bs.As</t>
        </is>
      </c>
      <c r="K4328" s="3">
        <v>2</v>
      </c>
      <c r="L4328" s="5">
        <v>151882.97</v>
      </c>
      <c r="M4328" s="3">
        <v>10</v>
      </c>
      <c r="N4328" s="5">
        <v>273389.35</v>
      </c>
      <c r="O4328" s="3" t="inlineStr">
        <is>
          <t>transf</t>
        </is>
      </c>
      <c r="P4328" s="3" t="inlineStr">
        <is>
          <t>Isaías</t>
        </is>
      </c>
      <c r="R4328" s="3" t="inlineStr">
        <is>
          <t>Entregado</t>
        </is>
      </c>
      <c r="T4328" s="3">
        <f>IF(COUNTA(A4328:S4328)&lt;19,"REVISAR","OK")</f>
        <v>0</v>
      </c>
      <c r="U4328" s="3">
        <f>IF(ISNUMBER(B4328),"OK","REVISAR")</f>
        <v>0</v>
      </c>
      <c r="V4328" s="3">
        <f>IF(AND(ISNUMBER(K4328),K4328&gt;0,K4328&lt;50),"OK","REVISAR")</f>
        <v>0</v>
      </c>
      <c r="W4328" s="3">
        <f>IF(AND(ISNUMBER(L4328),L4328&gt;0,L4328&lt;1000000),"OK","REVISAR")</f>
        <v>0</v>
      </c>
      <c r="X4328" s="3">
        <f>IF(AND(ISNUMBER(K4328),ISNUMBER(L4328),ISNUMBER(M4328),ISNUMBER(N4328)),IF(ABS(N4328-(K4328*L4328*(1-M4328/100)))&gt;1,"REVISAR","OK"),"REVISAR")</f>
        <v>0</v>
      </c>
      <c r="Y4328" s="3">
        <f>IF(AND(ISNUMBER(SEARCH("@",E4328)),ISNUMBER(SEARCH(".",E4328))),"OK","REVISAR")</f>
        <v>0</v>
      </c>
      <c r="Z4328" s="3">
        <f>IF(COUNTIF($A$2:$A$5001,A4328)&gt;1,"REVISAR","OK")</f>
        <v>0</v>
      </c>
    </row>
    <row r="4329">
      <c r="A4329" s="3">
        <v>4328</v>
      </c>
      <c r="B4329" s="4">
        <v>45620</v>
      </c>
      <c r="C4329" s="3" t="inlineStr">
        <is>
          <t>Ana Martínez</t>
        </is>
      </c>
      <c r="D4329" s="3" t="inlineStr">
        <is>
          <t>45476795</t>
        </is>
      </c>
      <c r="E4329" s="3" t="inlineStr">
        <is>
          <t>cliente594@hotmail.com</t>
        </is>
      </c>
      <c r="F4329" s="3" t="inlineStr">
        <is>
          <t>+54 9 2326 578379</t>
        </is>
      </c>
      <c r="G4329" s="3" t="inlineStr">
        <is>
          <t>Buenos Aires</t>
        </is>
      </c>
      <c r="I4329" s="3" t="inlineStr">
        <is>
          <t>Teclado mecánico</t>
        </is>
      </c>
      <c r="J4329" s="3" t="inlineStr">
        <is>
          <t>Hogar</t>
        </is>
      </c>
      <c r="K4329" s="3">
        <v>3</v>
      </c>
      <c r="L4329" s="5">
        <v>167712.66</v>
      </c>
      <c r="M4329" s="3">
        <v>0</v>
      </c>
      <c r="N4329" s="5">
        <v>503137.98</v>
      </c>
      <c r="O4329" s="3" t="inlineStr">
        <is>
          <t>Efectivo</t>
        </is>
      </c>
      <c r="P4329" s="3" t="inlineStr">
        <is>
          <t>Sin vendedor</t>
        </is>
      </c>
      <c r="Q4329" s="3" t="inlineStr">
        <is>
          <t>Online</t>
        </is>
      </c>
      <c r="R4329" s="3" t="inlineStr">
        <is>
          <t>Pendiente</t>
        </is>
      </c>
      <c r="S4329" s="3" t="inlineStr">
        <is>
          <t>Producto sin stock</t>
        </is>
      </c>
      <c r="T4329" s="3">
        <f>IF(COUNTA(A4329:S4329)&lt;19,"REVISAR","OK")</f>
        <v>0</v>
      </c>
      <c r="U4329" s="3">
        <f>IF(ISNUMBER(B4329),"OK","REVISAR")</f>
        <v>0</v>
      </c>
      <c r="V4329" s="3">
        <f>IF(AND(ISNUMBER(K4329),K4329&gt;0,K4329&lt;50),"OK","REVISAR")</f>
        <v>0</v>
      </c>
      <c r="W4329" s="3">
        <f>IF(AND(ISNUMBER(L4329),L4329&gt;0,L4329&lt;1000000),"OK","REVISAR")</f>
        <v>0</v>
      </c>
      <c r="X4329" s="3">
        <f>IF(AND(ISNUMBER(K4329),ISNUMBER(L4329),ISNUMBER(M4329),ISNUMBER(N4329)),IF(ABS(N4329-(K4329*L4329*(1-M4329/100)))&gt;1,"REVISAR","OK"),"REVISAR")</f>
        <v>0</v>
      </c>
      <c r="Y4329" s="3">
        <f>IF(AND(ISNUMBER(SEARCH("@",E4329)),ISNUMBER(SEARCH(".",E4329))),"OK","REVISAR")</f>
        <v>0</v>
      </c>
      <c r="Z4329" s="3">
        <f>IF(COUNTIF($A$2:$A$5001,A4329)&gt;1,"REVISAR","OK")</f>
        <v>0</v>
      </c>
    </row>
    <row r="4330">
      <c r="A4330" s="3">
        <v>4329</v>
      </c>
      <c r="B4330" s="4" t="inlineStr">
        <is>
          <t>31/02/2025</t>
        </is>
      </c>
      <c r="C4330" s="3" t="inlineStr">
        <is>
          <t>Lucas Rodríguez</t>
        </is>
      </c>
      <c r="D4330" s="3" t="inlineStr">
        <is>
          <t>39874805</t>
        </is>
      </c>
      <c r="E4330" s="3" t="inlineStr">
        <is>
          <t>cliente728@gmail.com</t>
        </is>
      </c>
      <c r="F4330" s="3" t="inlineStr">
        <is>
          <t>+54 9 2326 530221</t>
        </is>
      </c>
      <c r="G4330" s="3" t="inlineStr">
        <is>
          <t>Mendoza</t>
        </is>
      </c>
      <c r="I4330" s="3" t="inlineStr">
        <is>
          <t>Cable USB-C</t>
        </is>
      </c>
      <c r="J4330" s="3" t="inlineStr">
        <is>
          <t>perifericos</t>
        </is>
      </c>
      <c r="K4330" s="3">
        <v>6</v>
      </c>
      <c r="L4330" s="5">
        <v>18737.26</v>
      </c>
      <c r="M4330" s="3">
        <v>25</v>
      </c>
      <c r="N4330" s="5">
        <v>84317.67</v>
      </c>
      <c r="O4330" s="3" t="inlineStr">
        <is>
          <t>Mercado Pago</t>
        </is>
      </c>
      <c r="P4330" s="3" t="inlineStr">
        <is>
          <t>Lucas</t>
        </is>
      </c>
      <c r="Q4330" s="3" t="inlineStr">
        <is>
          <t>Online</t>
        </is>
      </c>
      <c r="R4330" s="3" t="inlineStr">
        <is>
          <t>pendiente</t>
        </is>
      </c>
      <c r="S4330" s="3" t="inlineStr">
        <is>
          <t>sin observaciones</t>
        </is>
      </c>
      <c r="T4330" s="3">
        <f>IF(COUNTA(A4330:S4330)&lt;19,"REVISAR","OK")</f>
        <v>0</v>
      </c>
      <c r="U4330" s="3">
        <f>IF(ISNUMBER(B4330),"OK","REVISAR")</f>
        <v>0</v>
      </c>
      <c r="V4330" s="3">
        <f>IF(AND(ISNUMBER(K4330),K4330&gt;0,K4330&lt;50),"OK","REVISAR")</f>
        <v>0</v>
      </c>
      <c r="W4330" s="3">
        <f>IF(AND(ISNUMBER(L4330),L4330&gt;0,L4330&lt;1000000),"OK","REVISAR")</f>
        <v>0</v>
      </c>
      <c r="X4330" s="3">
        <f>IF(AND(ISNUMBER(K4330),ISNUMBER(L4330),ISNUMBER(M4330),ISNUMBER(N4330)),IF(ABS(N4330-(K4330*L4330*(1-M4330/100)))&gt;1,"REVISAR","OK"),"REVISAR")</f>
        <v>0</v>
      </c>
      <c r="Y4330" s="3">
        <f>IF(AND(ISNUMBER(SEARCH("@",E4330)),ISNUMBER(SEARCH(".",E4330))),"OK","REVISAR")</f>
        <v>0</v>
      </c>
      <c r="Z4330" s="3">
        <f>IF(COUNTIF($A$2:$A$5001,A4330)&gt;1,"REVISAR","OK")</f>
        <v>0</v>
      </c>
    </row>
    <row r="4331">
      <c r="A4331" s="3">
        <v>4330</v>
      </c>
      <c r="B4331" s="4">
        <v>45705</v>
      </c>
      <c r="C4331" s="3" t="inlineStr">
        <is>
          <t>Valentina Díaz</t>
        </is>
      </c>
      <c r="D4331" s="3" t="inlineStr">
        <is>
          <t>43022713</t>
        </is>
      </c>
      <c r="E4331" s="3" t="inlineStr">
        <is>
          <t>cliente219@</t>
        </is>
      </c>
      <c r="F4331" s="3" t="inlineStr">
        <is>
          <t>+54 9 2326 416567</t>
        </is>
      </c>
      <c r="G4331" s="3" t="inlineStr">
        <is>
          <t>Capital Federal</t>
        </is>
      </c>
      <c r="H4331" s="3" t="inlineStr">
        <is>
          <t>Santa Fe</t>
        </is>
      </c>
      <c r="I4331" s="3" t="inlineStr">
        <is>
          <t>Monitor 24</t>
        </is>
      </c>
      <c r="J4331" s="3" t="inlineStr">
        <is>
          <t>Accesorios</t>
        </is>
      </c>
      <c r="K4331" s="3">
        <v>8</v>
      </c>
      <c r="L4331" s="5">
        <v>124437.47</v>
      </c>
      <c r="M4331" s="3">
        <v>5</v>
      </c>
      <c r="N4331" s="5">
        <v>945724.77</v>
      </c>
      <c r="P4331" s="3" t="inlineStr">
        <is>
          <t>Paul</t>
        </is>
      </c>
      <c r="Q4331" s="3" t="inlineStr">
        <is>
          <t>online</t>
        </is>
      </c>
      <c r="R4331" s="3" t="inlineStr">
        <is>
          <t>Pendiente</t>
        </is>
      </c>
      <c r="S4331" s="3" t="inlineStr">
        <is>
          <t>Dirección incompleta</t>
        </is>
      </c>
      <c r="T4331" s="3">
        <f>IF(COUNTA(A4331:S4331)&lt;19,"REVISAR","OK")</f>
        <v>0</v>
      </c>
      <c r="U4331" s="3">
        <f>IF(ISNUMBER(B4331),"OK","REVISAR")</f>
        <v>0</v>
      </c>
      <c r="V4331" s="3">
        <f>IF(AND(ISNUMBER(K4331),K4331&gt;0,K4331&lt;50),"OK","REVISAR")</f>
        <v>0</v>
      </c>
      <c r="W4331" s="3">
        <f>IF(AND(ISNUMBER(L4331),L4331&gt;0,L4331&lt;1000000),"OK","REVISAR")</f>
        <v>0</v>
      </c>
      <c r="X4331" s="3">
        <f>IF(AND(ISNUMBER(K4331),ISNUMBER(L4331),ISNUMBER(M4331),ISNUMBER(N4331)),IF(ABS(N4331-(K4331*L4331*(1-M4331/100)))&gt;1,"REVISAR","OK"),"REVISAR")</f>
        <v>0</v>
      </c>
      <c r="Y4331" s="3">
        <f>IF(AND(ISNUMBER(SEARCH("@",E4331)),ISNUMBER(SEARCH(".",E4331))),"OK","REVISAR")</f>
        <v>0</v>
      </c>
      <c r="Z4331" s="3">
        <f>IF(COUNTIF($A$2:$A$5001,A4331)&gt;1,"REVISAR","OK")</f>
        <v>0</v>
      </c>
    </row>
    <row r="4332">
      <c r="A4332" s="3">
        <v>4331</v>
      </c>
      <c r="B4332" s="4">
        <v>45611</v>
      </c>
      <c r="D4332" s="3" t="inlineStr">
        <is>
          <t>32960191</t>
        </is>
      </c>
      <c r="E4332" s="3" t="inlineStr">
        <is>
          <t>cliente662@hotmial.com</t>
        </is>
      </c>
      <c r="F4332" s="3" t="inlineStr">
        <is>
          <t>+54 9 2326 233435</t>
        </is>
      </c>
      <c r="G4332" s="3" t="inlineStr">
        <is>
          <t>Areco</t>
        </is>
      </c>
      <c r="H4332" s="3" t="inlineStr">
        <is>
          <t>Mendoza</t>
        </is>
      </c>
      <c r="J4332" s="3" t="inlineStr">
        <is>
          <t>Tecnologia</t>
        </is>
      </c>
      <c r="K4332" s="3">
        <v>4</v>
      </c>
      <c r="L4332" s="5">
        <v>159948.72</v>
      </c>
      <c r="M4332" s="3">
        <v>15</v>
      </c>
      <c r="N4332" s="5">
        <v>543825.65</v>
      </c>
      <c r="O4332" s="3" t="inlineStr">
        <is>
          <t>transf</t>
        </is>
      </c>
      <c r="P4332" s="3" t="inlineStr">
        <is>
          <t>Sin vendedor</t>
        </is>
      </c>
      <c r="Q4332" s="3" t="inlineStr">
        <is>
          <t>Norte</t>
        </is>
      </c>
      <c r="R4332" s="3" t="inlineStr">
        <is>
          <t>Entregado</t>
        </is>
      </c>
      <c r="S4332" s="3" t="inlineStr">
        <is>
          <t>Duplicado probable</t>
        </is>
      </c>
      <c r="T4332" s="3">
        <f>IF(COUNTA(A4332:S4332)&lt;19,"REVISAR","OK")</f>
        <v>0</v>
      </c>
      <c r="U4332" s="3">
        <f>IF(ISNUMBER(B4332),"OK","REVISAR")</f>
        <v>0</v>
      </c>
      <c r="V4332" s="3">
        <f>IF(AND(ISNUMBER(K4332),K4332&gt;0,K4332&lt;50),"OK","REVISAR")</f>
        <v>0</v>
      </c>
      <c r="W4332" s="3">
        <f>IF(AND(ISNUMBER(L4332),L4332&gt;0,L4332&lt;1000000),"OK","REVISAR")</f>
        <v>0</v>
      </c>
      <c r="X4332" s="3">
        <f>IF(AND(ISNUMBER(K4332),ISNUMBER(L4332),ISNUMBER(M4332),ISNUMBER(N4332)),IF(ABS(N4332-(K4332*L4332*(1-M4332/100)))&gt;1,"REVISAR","OK"),"REVISAR")</f>
        <v>0</v>
      </c>
      <c r="Y4332" s="3">
        <f>IF(AND(ISNUMBER(SEARCH("@",E4332)),ISNUMBER(SEARCH(".",E4332))),"OK","REVISAR")</f>
        <v>0</v>
      </c>
      <c r="Z4332" s="3">
        <f>IF(COUNTIF($A$2:$A$5001,A4332)&gt;1,"REVISAR","OK")</f>
        <v>0</v>
      </c>
    </row>
    <row r="4333">
      <c r="A4333" s="3">
        <v>4332</v>
      </c>
      <c r="B4333" s="4">
        <v>45646</v>
      </c>
      <c r="C4333" s="3" t="inlineStr">
        <is>
          <t>Ana Martínez</t>
        </is>
      </c>
      <c r="D4333" s="3" t="inlineStr">
        <is>
          <t>26952083</t>
        </is>
      </c>
      <c r="E4333" s="3" t="inlineStr">
        <is>
          <t>cliente750@sinmail</t>
        </is>
      </c>
      <c r="F4333" s="3" t="inlineStr">
        <is>
          <t>+54 9 2326 703631</t>
        </is>
      </c>
      <c r="G4333" s="3" t="inlineStr">
        <is>
          <t>La Plata</t>
        </is>
      </c>
      <c r="H4333" s="3" t="inlineStr">
        <is>
          <t>Bs.As</t>
        </is>
      </c>
      <c r="I4333" s="3" t="inlineStr">
        <is>
          <t>Cable USB-C</t>
        </is>
      </c>
      <c r="J4333" s="3" t="inlineStr">
        <is>
          <t>Hogar</t>
        </is>
      </c>
      <c r="K4333" s="3">
        <v>6</v>
      </c>
      <c r="L4333" s="5">
        <v>31130.42</v>
      </c>
      <c r="M4333" s="3">
        <v>0</v>
      </c>
      <c r="N4333" s="5">
        <v>186782.52</v>
      </c>
      <c r="O4333" s="3" t="inlineStr">
        <is>
          <t>Cheque</t>
        </is>
      </c>
      <c r="P4333" s="3" t="inlineStr">
        <is>
          <t>Sin vendedor</t>
        </is>
      </c>
      <c r="Q4333" s="3" t="inlineStr">
        <is>
          <t>Centro</t>
        </is>
      </c>
      <c r="S4333" s="3" t="inlineStr">
        <is>
          <t>Dirección incompleta</t>
        </is>
      </c>
      <c r="T4333" s="3">
        <f>IF(COUNTA(A4333:S4333)&lt;19,"REVISAR","OK")</f>
        <v>0</v>
      </c>
      <c r="U4333" s="3">
        <f>IF(ISNUMBER(B4333),"OK","REVISAR")</f>
        <v>0</v>
      </c>
      <c r="V4333" s="3">
        <f>IF(AND(ISNUMBER(K4333),K4333&gt;0,K4333&lt;50),"OK","REVISAR")</f>
        <v>0</v>
      </c>
      <c r="W4333" s="3">
        <f>IF(AND(ISNUMBER(L4333),L4333&gt;0,L4333&lt;1000000),"OK","REVISAR")</f>
        <v>0</v>
      </c>
      <c r="X4333" s="3">
        <f>IF(AND(ISNUMBER(K4333),ISNUMBER(L4333),ISNUMBER(M4333),ISNUMBER(N4333)),IF(ABS(N4333-(K4333*L4333*(1-M4333/100)))&gt;1,"REVISAR","OK"),"REVISAR")</f>
        <v>0</v>
      </c>
      <c r="Y4333" s="3">
        <f>IF(AND(ISNUMBER(SEARCH("@",E4333)),ISNUMBER(SEARCH(".",E4333))),"OK","REVISAR")</f>
        <v>0</v>
      </c>
      <c r="Z4333" s="3">
        <f>IF(COUNTIF($A$2:$A$5001,A4333)&gt;1,"REVISAR","OK")</f>
        <v>0</v>
      </c>
    </row>
    <row r="4334">
      <c r="A4334" s="3">
        <v>4333</v>
      </c>
      <c r="B4334" s="4">
        <v>45595</v>
      </c>
      <c r="D4334" s="3" t="inlineStr">
        <is>
          <t>33976883</t>
        </is>
      </c>
      <c r="E4334" s="3" t="inlineStr">
        <is>
          <t>cliente17@hotmail.com</t>
        </is>
      </c>
      <c r="F4334" s="3" t="inlineStr">
        <is>
          <t>+54 9 2326 892873</t>
        </is>
      </c>
      <c r="G4334" s="3" t="inlineStr">
        <is>
          <t>san antonio de areco</t>
        </is>
      </c>
      <c r="H4334" s="3" t="inlineStr">
        <is>
          <t>Bs.As</t>
        </is>
      </c>
      <c r="I4334" s="3" t="inlineStr">
        <is>
          <t>Disco SSD 480GB</t>
        </is>
      </c>
      <c r="J4334" s="3" t="inlineStr">
        <is>
          <t>Audio</t>
        </is>
      </c>
      <c r="K4334" s="3">
        <v>3</v>
      </c>
      <c r="L4334" s="5">
        <v>71220.67999999999</v>
      </c>
      <c r="M4334" s="3">
        <v>25</v>
      </c>
      <c r="N4334" s="5">
        <v>160246.53</v>
      </c>
      <c r="O4334" s="3" t="inlineStr">
        <is>
          <t>Tarjeta Crédito</t>
        </is>
      </c>
      <c r="P4334" s="3" t="inlineStr">
        <is>
          <t>Lucas</t>
        </is>
      </c>
      <c r="S4334" s="3" t="inlineStr">
        <is>
          <t>Pago a confirmar</t>
        </is>
      </c>
      <c r="T4334" s="3">
        <f>IF(COUNTA(A4334:S4334)&lt;19,"REVISAR","OK")</f>
        <v>0</v>
      </c>
      <c r="U4334" s="3">
        <f>IF(ISNUMBER(B4334),"OK","REVISAR")</f>
        <v>0</v>
      </c>
      <c r="V4334" s="3">
        <f>IF(AND(ISNUMBER(K4334),K4334&gt;0,K4334&lt;50),"OK","REVISAR")</f>
        <v>0</v>
      </c>
      <c r="W4334" s="3">
        <f>IF(AND(ISNUMBER(L4334),L4334&gt;0,L4334&lt;1000000),"OK","REVISAR")</f>
        <v>0</v>
      </c>
      <c r="X4334" s="3">
        <f>IF(AND(ISNUMBER(K4334),ISNUMBER(L4334),ISNUMBER(M4334),ISNUMBER(N4334)),IF(ABS(N4334-(K4334*L4334*(1-M4334/100)))&gt;1,"REVISAR","OK"),"REVISAR")</f>
        <v>0</v>
      </c>
      <c r="Y4334" s="3">
        <f>IF(AND(ISNUMBER(SEARCH("@",E4334)),ISNUMBER(SEARCH(".",E4334))),"OK","REVISAR")</f>
        <v>0</v>
      </c>
      <c r="Z4334" s="3">
        <f>IF(COUNTIF($A$2:$A$5001,A4334)&gt;1,"REVISAR","OK")</f>
        <v>0</v>
      </c>
    </row>
    <row r="4335">
      <c r="A4335" s="3">
        <v>4334</v>
      </c>
      <c r="B4335" s="4">
        <v>45414</v>
      </c>
      <c r="C4335" s="3" t="inlineStr">
        <is>
          <t>Ana Martínez</t>
        </is>
      </c>
      <c r="D4335" s="3" t="inlineStr">
        <is>
          <t>22015887</t>
        </is>
      </c>
      <c r="F4335" s="3" t="inlineStr">
        <is>
          <t>+54 9 2326 264490</t>
        </is>
      </c>
      <c r="G4335" s="3" t="inlineStr">
        <is>
          <t>Mar del Plata</t>
        </is>
      </c>
      <c r="H4335" s="3" t="inlineStr">
        <is>
          <t>Buenos Aires</t>
        </is>
      </c>
      <c r="I4335" s="3" t="inlineStr">
        <is>
          <t>Parlante portátil</t>
        </is>
      </c>
      <c r="K4335" s="3">
        <v>6</v>
      </c>
      <c r="L4335" s="5">
        <v>133091.12</v>
      </c>
      <c r="M4335" s="3">
        <v>0</v>
      </c>
      <c r="N4335" s="5">
        <v>798546.72</v>
      </c>
      <c r="O4335" s="3" t="inlineStr">
        <is>
          <t>Mercado Pago</t>
        </is>
      </c>
      <c r="P4335" s="3" t="inlineStr">
        <is>
          <t>Isaías</t>
        </is>
      </c>
      <c r="Q4335" s="3" t="inlineStr">
        <is>
          <t>online</t>
        </is>
      </c>
      <c r="R4335" s="3" t="inlineStr">
        <is>
          <t>pendiente</t>
        </is>
      </c>
      <c r="S4335" s="3" t="inlineStr">
        <is>
          <t>Cliente reclama demora</t>
        </is>
      </c>
      <c r="T4335" s="3">
        <f>IF(COUNTA(A4335:S4335)&lt;19,"REVISAR","OK")</f>
        <v>0</v>
      </c>
      <c r="U4335" s="3">
        <f>IF(ISNUMBER(B4335),"OK","REVISAR")</f>
        <v>0</v>
      </c>
      <c r="V4335" s="3">
        <f>IF(AND(ISNUMBER(K4335),K4335&gt;0,K4335&lt;50),"OK","REVISAR")</f>
        <v>0</v>
      </c>
      <c r="W4335" s="3">
        <f>IF(AND(ISNUMBER(L4335),L4335&gt;0,L4335&lt;1000000),"OK","REVISAR")</f>
        <v>0</v>
      </c>
      <c r="X4335" s="3">
        <f>IF(AND(ISNUMBER(K4335),ISNUMBER(L4335),ISNUMBER(M4335),ISNUMBER(N4335)),IF(ABS(N4335-(K4335*L4335*(1-M4335/100)))&gt;1,"REVISAR","OK"),"REVISAR")</f>
        <v>0</v>
      </c>
      <c r="Y4335" s="3">
        <f>IF(AND(ISNUMBER(SEARCH("@",E4335)),ISNUMBER(SEARCH(".",E4335))),"OK","REVISAR")</f>
        <v>0</v>
      </c>
      <c r="Z4335" s="3">
        <f>IF(COUNTIF($A$2:$A$5001,A4335)&gt;1,"REVISAR","OK")</f>
        <v>0</v>
      </c>
    </row>
    <row r="4336">
      <c r="A4336" s="3">
        <v>4335</v>
      </c>
      <c r="B4336" s="4">
        <v>45652</v>
      </c>
      <c r="C4336" s="3" t="inlineStr">
        <is>
          <t>Sofía García</t>
        </is>
      </c>
      <c r="D4336" s="3" t="inlineStr">
        <is>
          <t>38165032</t>
        </is>
      </c>
      <c r="E4336" s="3" t="inlineStr">
        <is>
          <t>cliente403@gmai.com</t>
        </is>
      </c>
      <c r="F4336" s="3" t="inlineStr">
        <is>
          <t>12345</t>
        </is>
      </c>
      <c r="G4336" s="3" t="inlineStr">
        <is>
          <t>La Plata</t>
        </is>
      </c>
      <c r="H4336" s="3" t="inlineStr">
        <is>
          <t>Santa Fe</t>
        </is>
      </c>
      <c r="I4336" s="3" t="inlineStr">
        <is>
          <t>Mouse gamer</t>
        </is>
      </c>
      <c r="J4336" s="3" t="inlineStr">
        <is>
          <t>Audio</t>
        </is>
      </c>
      <c r="K4336" s="3">
        <v>4</v>
      </c>
      <c r="L4336" s="5">
        <v>59303.99</v>
      </c>
      <c r="M4336" s="3">
        <v>0</v>
      </c>
      <c r="N4336" s="5">
        <v>237215.96</v>
      </c>
      <c r="O4336" s="3" t="inlineStr">
        <is>
          <t>transf</t>
        </is>
      </c>
      <c r="T4336" s="3">
        <f>IF(COUNTA(A4336:S4336)&lt;19,"REVISAR","OK")</f>
        <v>0</v>
      </c>
      <c r="U4336" s="3">
        <f>IF(ISNUMBER(B4336),"OK","REVISAR")</f>
        <v>0</v>
      </c>
      <c r="V4336" s="3">
        <f>IF(AND(ISNUMBER(K4336),K4336&gt;0,K4336&lt;50),"OK","REVISAR")</f>
        <v>0</v>
      </c>
      <c r="W4336" s="3">
        <f>IF(AND(ISNUMBER(L4336),L4336&gt;0,L4336&lt;1000000),"OK","REVISAR")</f>
        <v>0</v>
      </c>
      <c r="X4336" s="3">
        <f>IF(AND(ISNUMBER(K4336),ISNUMBER(L4336),ISNUMBER(M4336),ISNUMBER(N4336)),IF(ABS(N4336-(K4336*L4336*(1-M4336/100)))&gt;1,"REVISAR","OK"),"REVISAR")</f>
        <v>0</v>
      </c>
      <c r="Y4336" s="3">
        <f>IF(AND(ISNUMBER(SEARCH("@",E4336)),ISNUMBER(SEARCH(".",E4336))),"OK","REVISAR")</f>
        <v>0</v>
      </c>
      <c r="Z4336" s="3">
        <f>IF(COUNTIF($A$2:$A$5001,A4336)&gt;1,"REVISAR","OK")</f>
        <v>0</v>
      </c>
    </row>
    <row r="4337">
      <c r="A4337" s="3">
        <v>4336</v>
      </c>
      <c r="B4337" s="4">
        <v>45620</v>
      </c>
      <c r="C4337" s="3" t="inlineStr">
        <is>
          <t>Juan Pérez</t>
        </is>
      </c>
      <c r="D4337" s="3" t="inlineStr">
        <is>
          <t>123</t>
        </is>
      </c>
      <c r="E4337" s="3" t="inlineStr">
        <is>
          <t>cliente792@gmai.com</t>
        </is>
      </c>
      <c r="F4337" s="3" t="inlineStr">
        <is>
          <t>+54 9 2326 660947</t>
        </is>
      </c>
      <c r="G4337" s="3" t="inlineStr">
        <is>
          <t>San Antonio de Areco</t>
        </is>
      </c>
      <c r="H4337" s="3" t="inlineStr">
        <is>
          <t>Córdoba</t>
        </is>
      </c>
      <c r="I4337" s="3" t="inlineStr">
        <is>
          <t>Disco SSD 480GB</t>
        </is>
      </c>
      <c r="J4337" s="3" t="inlineStr">
        <is>
          <t>Hogar</t>
        </is>
      </c>
      <c r="K4337" s="3">
        <v>6</v>
      </c>
      <c r="L4337" s="5">
        <v>153248.83</v>
      </c>
      <c r="M4337" s="3">
        <v>25</v>
      </c>
      <c r="N4337" s="5">
        <v>689619.73</v>
      </c>
      <c r="O4337" s="3" t="inlineStr">
        <is>
          <t>efectivo</t>
        </is>
      </c>
      <c r="P4337" s="3" t="inlineStr">
        <is>
          <t>Admin</t>
        </is>
      </c>
      <c r="Q4337" s="3" t="inlineStr">
        <is>
          <t>online</t>
        </is>
      </c>
      <c r="R4337" s="3" t="inlineStr">
        <is>
          <t>pendiente</t>
        </is>
      </c>
      <c r="S4337" s="3" t="inlineStr">
        <is>
          <t>OK</t>
        </is>
      </c>
      <c r="T4337" s="3">
        <f>IF(COUNTA(A4337:S4337)&lt;19,"REVISAR","OK")</f>
        <v>0</v>
      </c>
      <c r="U4337" s="3">
        <f>IF(ISNUMBER(B4337),"OK","REVISAR")</f>
        <v>0</v>
      </c>
      <c r="V4337" s="3">
        <f>IF(AND(ISNUMBER(K4337),K4337&gt;0,K4337&lt;50),"OK","REVISAR")</f>
        <v>0</v>
      </c>
      <c r="W4337" s="3">
        <f>IF(AND(ISNUMBER(L4337),L4337&gt;0,L4337&lt;1000000),"OK","REVISAR")</f>
        <v>0</v>
      </c>
      <c r="X4337" s="3">
        <f>IF(AND(ISNUMBER(K4337),ISNUMBER(L4337),ISNUMBER(M4337),ISNUMBER(N4337)),IF(ABS(N4337-(K4337*L4337*(1-M4337/100)))&gt;1,"REVISAR","OK"),"REVISAR")</f>
        <v>0</v>
      </c>
      <c r="Y4337" s="3">
        <f>IF(AND(ISNUMBER(SEARCH("@",E4337)),ISNUMBER(SEARCH(".",E4337))),"OK","REVISAR")</f>
        <v>0</v>
      </c>
      <c r="Z4337" s="3">
        <f>IF(COUNTIF($A$2:$A$5001,A4337)&gt;1,"REVISAR","OK")</f>
        <v>0</v>
      </c>
    </row>
    <row r="4338">
      <c r="A4338" s="3">
        <v>4337</v>
      </c>
      <c r="B4338" s="4">
        <v>45609</v>
      </c>
      <c r="D4338" s="3" t="inlineStr">
        <is>
          <t>37059390</t>
        </is>
      </c>
      <c r="E4338" s="3" t="inlineStr">
        <is>
          <t>cliente161@yahoo.com</t>
        </is>
      </c>
      <c r="F4338" s="3" t="inlineStr">
        <is>
          <t>+54 9 2326 592858</t>
        </is>
      </c>
      <c r="H4338" s="3" t="inlineStr">
        <is>
          <t>Buenos Aires</t>
        </is>
      </c>
      <c r="J4338" s="3" t="inlineStr">
        <is>
          <t>Tecnología</t>
        </is>
      </c>
      <c r="K4338" s="3">
        <v>4</v>
      </c>
      <c r="L4338" s="5">
        <v>143990.62</v>
      </c>
      <c r="M4338" s="3">
        <v>25</v>
      </c>
      <c r="N4338" s="5">
        <v>431971.86</v>
      </c>
      <c r="O4338" s="3" t="inlineStr">
        <is>
          <t>Transferencia</t>
        </is>
      </c>
      <c r="P4338" s="3" t="inlineStr">
        <is>
          <t>Sofía</t>
        </is>
      </c>
      <c r="Q4338" s="3" t="inlineStr">
        <is>
          <t>Sucursal Norte</t>
        </is>
      </c>
      <c r="S4338" s="3" t="inlineStr">
        <is>
          <t>Producto sin stock</t>
        </is>
      </c>
      <c r="T4338" s="3">
        <f>IF(COUNTA(A4338:S4338)&lt;19,"REVISAR","OK")</f>
        <v>0</v>
      </c>
      <c r="U4338" s="3">
        <f>IF(ISNUMBER(B4338),"OK","REVISAR")</f>
        <v>0</v>
      </c>
      <c r="V4338" s="3">
        <f>IF(AND(ISNUMBER(K4338),K4338&gt;0,K4338&lt;50),"OK","REVISAR")</f>
        <v>0</v>
      </c>
      <c r="W4338" s="3">
        <f>IF(AND(ISNUMBER(L4338),L4338&gt;0,L4338&lt;1000000),"OK","REVISAR")</f>
        <v>0</v>
      </c>
      <c r="X4338" s="3">
        <f>IF(AND(ISNUMBER(K4338),ISNUMBER(L4338),ISNUMBER(M4338),ISNUMBER(N4338)),IF(ABS(N4338-(K4338*L4338*(1-M4338/100)))&gt;1,"REVISAR","OK"),"REVISAR")</f>
        <v>0</v>
      </c>
      <c r="Y4338" s="3">
        <f>IF(AND(ISNUMBER(SEARCH("@",E4338)),ISNUMBER(SEARCH(".",E4338))),"OK","REVISAR")</f>
        <v>0</v>
      </c>
      <c r="Z4338" s="3">
        <f>IF(COUNTIF($A$2:$A$5001,A4338)&gt;1,"REVISAR","OK")</f>
        <v>0</v>
      </c>
    </row>
    <row r="4339">
      <c r="A4339" s="3">
        <v>4338</v>
      </c>
      <c r="B4339" s="4">
        <v>45560</v>
      </c>
      <c r="C4339" s="3" t="inlineStr">
        <is>
          <t>Sofía García</t>
        </is>
      </c>
      <c r="D4339" s="3" t="inlineStr">
        <is>
          <t>24697608</t>
        </is>
      </c>
      <c r="E4339" s="3" t="inlineStr">
        <is>
          <t>cliente547@outlook.com</t>
        </is>
      </c>
      <c r="F4339" s="3" t="inlineStr">
        <is>
          <t>+54 9 2326 769501</t>
        </is>
      </c>
      <c r="G4339" s="3" t="inlineStr">
        <is>
          <t>Córdoba</t>
        </is>
      </c>
      <c r="H4339" s="3" t="inlineStr">
        <is>
          <t>Santa Fe</t>
        </is>
      </c>
      <c r="I4339" s="3" t="inlineStr">
        <is>
          <t>Auriculares Bluetooth</t>
        </is>
      </c>
      <c r="K4339" s="3">
        <v>6</v>
      </c>
      <c r="L4339" s="5">
        <v>78349.94</v>
      </c>
      <c r="M4339" s="3">
        <v>25</v>
      </c>
      <c r="N4339" s="5">
        <v>352574.73</v>
      </c>
      <c r="O4339" s="3" t="inlineStr">
        <is>
          <t>Tarjeta Débito</t>
        </is>
      </c>
      <c r="P4339" s="3" t="inlineStr">
        <is>
          <t>Sin vendedor</t>
        </is>
      </c>
      <c r="Q4339" s="3" t="inlineStr">
        <is>
          <t>Sucursal Norte</t>
        </is>
      </c>
      <c r="R4339" s="3" t="inlineStr">
        <is>
          <t>entregado</t>
        </is>
      </c>
      <c r="T4339" s="3">
        <f>IF(COUNTA(A4339:S4339)&lt;19,"REVISAR","OK")</f>
        <v>0</v>
      </c>
      <c r="U4339" s="3">
        <f>IF(ISNUMBER(B4339),"OK","REVISAR")</f>
        <v>0</v>
      </c>
      <c r="V4339" s="3">
        <f>IF(AND(ISNUMBER(K4339),K4339&gt;0,K4339&lt;50),"OK","REVISAR")</f>
        <v>0</v>
      </c>
      <c r="W4339" s="3">
        <f>IF(AND(ISNUMBER(L4339),L4339&gt;0,L4339&lt;1000000),"OK","REVISAR")</f>
        <v>0</v>
      </c>
      <c r="X4339" s="3">
        <f>IF(AND(ISNUMBER(K4339),ISNUMBER(L4339),ISNUMBER(M4339),ISNUMBER(N4339)),IF(ABS(N4339-(K4339*L4339*(1-M4339/100)))&gt;1,"REVISAR","OK"),"REVISAR")</f>
        <v>0</v>
      </c>
      <c r="Y4339" s="3">
        <f>IF(AND(ISNUMBER(SEARCH("@",E4339)),ISNUMBER(SEARCH(".",E4339))),"OK","REVISAR")</f>
        <v>0</v>
      </c>
      <c r="Z4339" s="3">
        <f>IF(COUNTIF($A$2:$A$5001,A4339)&gt;1,"REVISAR","OK")</f>
        <v>0</v>
      </c>
    </row>
    <row r="4340">
      <c r="A4340" s="3">
        <v>4339</v>
      </c>
      <c r="C4340" s="3" t="inlineStr">
        <is>
          <t>Cliente Sin Nombre</t>
        </is>
      </c>
      <c r="D4340" s="3" t="inlineStr">
        <is>
          <t>45273211</t>
        </is>
      </c>
      <c r="E4340" s="3" t="inlineStr">
        <is>
          <t>cliente115@</t>
        </is>
      </c>
      <c r="F4340" s="3" t="inlineStr">
        <is>
          <t>+54 9 2326 544187</t>
        </is>
      </c>
      <c r="G4340" s="3" t="inlineStr">
        <is>
          <t>Capital Federal</t>
        </is>
      </c>
      <c r="I4340" s="3" t="inlineStr">
        <is>
          <t>Disco SSD 480GB</t>
        </is>
      </c>
      <c r="J4340" s="3" t="inlineStr">
        <is>
          <t>Tecnología</t>
        </is>
      </c>
      <c r="K4340" s="3">
        <v>1</v>
      </c>
      <c r="L4340" s="5">
        <v>61697.37</v>
      </c>
      <c r="M4340" s="3">
        <v>0</v>
      </c>
      <c r="N4340" s="5">
        <v>61697.37</v>
      </c>
      <c r="O4340" s="3" t="inlineStr">
        <is>
          <t>tarjeta credito</t>
        </is>
      </c>
      <c r="P4340" s="3" t="inlineStr">
        <is>
          <t>Sofía</t>
        </is>
      </c>
      <c r="Q4340" s="3" t="inlineStr">
        <is>
          <t>Norte</t>
        </is>
      </c>
      <c r="R4340" s="3" t="inlineStr">
        <is>
          <t>Entregado</t>
        </is>
      </c>
      <c r="S4340" s="3" t="inlineStr">
        <is>
          <t>Dirección incompleta</t>
        </is>
      </c>
      <c r="T4340" s="3">
        <f>IF(COUNTA(A4340:S4340)&lt;19,"REVISAR","OK")</f>
        <v>0</v>
      </c>
      <c r="U4340" s="3">
        <f>IF(ISNUMBER(B4340),"OK","REVISAR")</f>
        <v>0</v>
      </c>
      <c r="V4340" s="3">
        <f>IF(AND(ISNUMBER(K4340),K4340&gt;0,K4340&lt;50),"OK","REVISAR")</f>
        <v>0</v>
      </c>
      <c r="W4340" s="3">
        <f>IF(AND(ISNUMBER(L4340),L4340&gt;0,L4340&lt;1000000),"OK","REVISAR")</f>
        <v>0</v>
      </c>
      <c r="X4340" s="3">
        <f>IF(AND(ISNUMBER(K4340),ISNUMBER(L4340),ISNUMBER(M4340),ISNUMBER(N4340)),IF(ABS(N4340-(K4340*L4340*(1-M4340/100)))&gt;1,"REVISAR","OK"),"REVISAR")</f>
        <v>0</v>
      </c>
      <c r="Y4340" s="3">
        <f>IF(AND(ISNUMBER(SEARCH("@",E4340)),ISNUMBER(SEARCH(".",E4340))),"OK","REVISAR")</f>
        <v>0</v>
      </c>
      <c r="Z4340" s="3">
        <f>IF(COUNTIF($A$2:$A$5001,A4340)&gt;1,"REVISAR","OK")</f>
        <v>0</v>
      </c>
    </row>
    <row r="4341">
      <c r="A4341" s="3">
        <v>4340</v>
      </c>
      <c r="B4341" s="4">
        <v>45601</v>
      </c>
      <c r="C4341" s="3" t="inlineStr">
        <is>
          <t>María Gómez</t>
        </is>
      </c>
      <c r="D4341" s="3" t="inlineStr">
        <is>
          <t>36088983</t>
        </is>
      </c>
      <c r="E4341" s="3" t="inlineStr">
        <is>
          <t>cliente497@</t>
        </is>
      </c>
      <c r="G4341" s="3" t="inlineStr">
        <is>
          <t>La Plata</t>
        </is>
      </c>
      <c r="H4341" s="3" t="inlineStr">
        <is>
          <t>Mendoza</t>
        </is>
      </c>
      <c r="I4341" s="3" t="inlineStr">
        <is>
          <t>Webcam HD</t>
        </is>
      </c>
      <c r="J4341" s="3" t="inlineStr">
        <is>
          <t>Hogar</t>
        </is>
      </c>
      <c r="K4341" s="3">
        <v>4</v>
      </c>
      <c r="L4341" s="5">
        <v>101415.14</v>
      </c>
      <c r="M4341" s="3">
        <v>5</v>
      </c>
      <c r="N4341" s="5">
        <v>385377.53</v>
      </c>
      <c r="O4341" s="3" t="inlineStr">
        <is>
          <t>efectivo</t>
        </is>
      </c>
      <c r="P4341" s="3" t="inlineStr">
        <is>
          <t>Isaías</t>
        </is>
      </c>
      <c r="Q4341" s="3" t="inlineStr">
        <is>
          <t>Centro</t>
        </is>
      </c>
      <c r="R4341" s="3" t="inlineStr">
        <is>
          <t>En camino</t>
        </is>
      </c>
      <c r="S4341" s="3" t="inlineStr">
        <is>
          <t>sin observaciones</t>
        </is>
      </c>
      <c r="T4341" s="3">
        <f>IF(COUNTA(A4341:S4341)&lt;19,"REVISAR","OK")</f>
        <v>0</v>
      </c>
      <c r="U4341" s="3">
        <f>IF(ISNUMBER(B4341),"OK","REVISAR")</f>
        <v>0</v>
      </c>
      <c r="V4341" s="3">
        <f>IF(AND(ISNUMBER(K4341),K4341&gt;0,K4341&lt;50),"OK","REVISAR")</f>
        <v>0</v>
      </c>
      <c r="W4341" s="3">
        <f>IF(AND(ISNUMBER(L4341),L4341&gt;0,L4341&lt;1000000),"OK","REVISAR")</f>
        <v>0</v>
      </c>
      <c r="X4341" s="3">
        <f>IF(AND(ISNUMBER(K4341),ISNUMBER(L4341),ISNUMBER(M4341),ISNUMBER(N4341)),IF(ABS(N4341-(K4341*L4341*(1-M4341/100)))&gt;1,"REVISAR","OK"),"REVISAR")</f>
        <v>0</v>
      </c>
      <c r="Y4341" s="3">
        <f>IF(AND(ISNUMBER(SEARCH("@",E4341)),ISNUMBER(SEARCH(".",E4341))),"OK","REVISAR")</f>
        <v>0</v>
      </c>
      <c r="Z4341" s="3">
        <f>IF(COUNTIF($A$2:$A$5001,A4341)&gt;1,"REVISAR","OK")</f>
        <v>0</v>
      </c>
    </row>
    <row r="4342">
      <c r="A4342" s="3">
        <v>4341</v>
      </c>
      <c r="B4342" s="4">
        <v>45583</v>
      </c>
      <c r="C4342" s="3" t="inlineStr">
        <is>
          <t>Cliente Sin Nombre</t>
        </is>
      </c>
      <c r="D4342" s="3" t="inlineStr">
        <is>
          <t>39600761</t>
        </is>
      </c>
      <c r="E4342" s="3" t="inlineStr">
        <is>
          <t>cliente772@sinmail</t>
        </is>
      </c>
      <c r="F4342" s="3" t="inlineStr">
        <is>
          <t>+54 9 2326 656336</t>
        </is>
      </c>
      <c r="G4342" s="3" t="inlineStr">
        <is>
          <t>Mendoza</t>
        </is>
      </c>
      <c r="H4342" s="3" t="inlineStr">
        <is>
          <t>Santa Fe</t>
        </is>
      </c>
      <c r="I4342" s="3" t="inlineStr">
        <is>
          <t>Cable USB-C</t>
        </is>
      </c>
      <c r="J4342" s="3" t="inlineStr">
        <is>
          <t>Sin categoria</t>
        </is>
      </c>
      <c r="K4342" s="3">
        <v>7</v>
      </c>
      <c r="L4342" s="5">
        <v>48947.46</v>
      </c>
      <c r="M4342" s="3">
        <v>0</v>
      </c>
      <c r="N4342" s="5">
        <v>342632.22</v>
      </c>
      <c r="P4342" s="3" t="inlineStr">
        <is>
          <t>Sin vendedor</t>
        </is>
      </c>
      <c r="Q4342" s="3" t="inlineStr">
        <is>
          <t>Online</t>
        </is>
      </c>
      <c r="S4342" s="3" t="inlineStr">
        <is>
          <t>Dirección incompleta</t>
        </is>
      </c>
      <c r="T4342" s="3">
        <f>IF(COUNTA(A4342:S4342)&lt;19,"REVISAR","OK")</f>
        <v>0</v>
      </c>
      <c r="U4342" s="3">
        <f>IF(ISNUMBER(B4342),"OK","REVISAR")</f>
        <v>0</v>
      </c>
      <c r="V4342" s="3">
        <f>IF(AND(ISNUMBER(K4342),K4342&gt;0,K4342&lt;50),"OK","REVISAR")</f>
        <v>0</v>
      </c>
      <c r="W4342" s="3">
        <f>IF(AND(ISNUMBER(L4342),L4342&gt;0,L4342&lt;1000000),"OK","REVISAR")</f>
        <v>0</v>
      </c>
      <c r="X4342" s="3">
        <f>IF(AND(ISNUMBER(K4342),ISNUMBER(L4342),ISNUMBER(M4342),ISNUMBER(N4342)),IF(ABS(N4342-(K4342*L4342*(1-M4342/100)))&gt;1,"REVISAR","OK"),"REVISAR")</f>
        <v>0</v>
      </c>
      <c r="Y4342" s="3">
        <f>IF(AND(ISNUMBER(SEARCH("@",E4342)),ISNUMBER(SEARCH(".",E4342))),"OK","REVISAR")</f>
        <v>0</v>
      </c>
      <c r="Z4342" s="3">
        <f>IF(COUNTIF($A$2:$A$5001,A4342)&gt;1,"REVISAR","OK")</f>
        <v>0</v>
      </c>
    </row>
    <row r="4343">
      <c r="A4343" s="3">
        <v>4342</v>
      </c>
      <c r="B4343" s="4">
        <v>45292</v>
      </c>
      <c r="C4343" s="3" t="inlineStr">
        <is>
          <t>Camila Torres</t>
        </is>
      </c>
      <c r="D4343" s="3" t="inlineStr">
        <is>
          <t>20854734</t>
        </is>
      </c>
      <c r="E4343" s="3" t="inlineStr">
        <is>
          <t>cliente431@outlook.com</t>
        </is>
      </c>
      <c r="F4343" s="3" t="inlineStr">
        <is>
          <t>+54 9 2326 641057</t>
        </is>
      </c>
      <c r="H4343" s="3" t="inlineStr">
        <is>
          <t>Mendoza</t>
        </is>
      </c>
      <c r="I4343" s="3" t="inlineStr">
        <is>
          <t>Notebook 15</t>
        </is>
      </c>
      <c r="J4343" s="3" t="inlineStr">
        <is>
          <t>Accesorios</t>
        </is>
      </c>
      <c r="K4343" s="3">
        <v>3</v>
      </c>
      <c r="L4343" s="5">
        <v>90916.25999999999</v>
      </c>
      <c r="M4343" s="3">
        <v>15</v>
      </c>
      <c r="N4343" s="5">
        <v>231836.46</v>
      </c>
      <c r="O4343" s="3" t="inlineStr">
        <is>
          <t>transf</t>
        </is>
      </c>
      <c r="P4343" s="3" t="inlineStr">
        <is>
          <t>Paul</t>
        </is>
      </c>
      <c r="Q4343" s="3" t="inlineStr">
        <is>
          <t>local 1</t>
        </is>
      </c>
      <c r="R4343" s="3" t="inlineStr">
        <is>
          <t>Cancelado</t>
        </is>
      </c>
      <c r="S4343" s="3" t="inlineStr">
        <is>
          <t>Producto sin stock</t>
        </is>
      </c>
      <c r="T4343" s="3">
        <f>IF(COUNTA(A4343:S4343)&lt;19,"REVISAR","OK")</f>
        <v>0</v>
      </c>
      <c r="U4343" s="3">
        <f>IF(ISNUMBER(B4343),"OK","REVISAR")</f>
        <v>0</v>
      </c>
      <c r="V4343" s="3">
        <f>IF(AND(ISNUMBER(K4343),K4343&gt;0,K4343&lt;50),"OK","REVISAR")</f>
        <v>0</v>
      </c>
      <c r="W4343" s="3">
        <f>IF(AND(ISNUMBER(L4343),L4343&gt;0,L4343&lt;1000000),"OK","REVISAR")</f>
        <v>0</v>
      </c>
      <c r="X4343" s="3">
        <f>IF(AND(ISNUMBER(K4343),ISNUMBER(L4343),ISNUMBER(M4343),ISNUMBER(N4343)),IF(ABS(N4343-(K4343*L4343*(1-M4343/100)))&gt;1,"REVISAR","OK"),"REVISAR")</f>
        <v>0</v>
      </c>
      <c r="Y4343" s="3">
        <f>IF(AND(ISNUMBER(SEARCH("@",E4343)),ISNUMBER(SEARCH(".",E4343))),"OK","REVISAR")</f>
        <v>0</v>
      </c>
      <c r="Z4343" s="3">
        <f>IF(COUNTIF($A$2:$A$5001,A4343)&gt;1,"REVISAR","OK")</f>
        <v>0</v>
      </c>
    </row>
    <row r="4344">
      <c r="A4344" s="3">
        <v>4343</v>
      </c>
      <c r="B4344" s="4">
        <v>45531</v>
      </c>
      <c r="C4344" s="3" t="inlineStr">
        <is>
          <t>Carlos López</t>
        </is>
      </c>
      <c r="D4344" s="3" t="inlineStr">
        <is>
          <t>20788213</t>
        </is>
      </c>
      <c r="E4344" s="3" t="inlineStr">
        <is>
          <t>cliente149@hotmial.com</t>
        </is>
      </c>
      <c r="F4344" s="3" t="inlineStr">
        <is>
          <t>+54 9 2326 527573</t>
        </is>
      </c>
      <c r="G4344" s="3" t="inlineStr">
        <is>
          <t>san antonio de areco</t>
        </is>
      </c>
      <c r="I4344" s="3" t="inlineStr">
        <is>
          <t>Webcam HD</t>
        </is>
      </c>
      <c r="K4344" s="3">
        <v>6</v>
      </c>
      <c r="L4344" s="5">
        <v>53622.39</v>
      </c>
      <c r="M4344" s="3">
        <v>20</v>
      </c>
      <c r="N4344" s="5">
        <v>37463.54</v>
      </c>
      <c r="O4344" s="3" t="inlineStr">
        <is>
          <t>Transferencia</t>
        </is>
      </c>
      <c r="S4344" s="3" t="inlineStr">
        <is>
          <t>Pago a confirmar</t>
        </is>
      </c>
      <c r="T4344" s="3">
        <f>IF(COUNTA(A4344:S4344)&lt;19,"REVISAR","OK")</f>
        <v>0</v>
      </c>
      <c r="U4344" s="3">
        <f>IF(ISNUMBER(B4344),"OK","REVISAR")</f>
        <v>0</v>
      </c>
      <c r="V4344" s="3">
        <f>IF(AND(ISNUMBER(K4344),K4344&gt;0,K4344&lt;50),"OK","REVISAR")</f>
        <v>0</v>
      </c>
      <c r="W4344" s="3">
        <f>IF(AND(ISNUMBER(L4344),L4344&gt;0,L4344&lt;1000000),"OK","REVISAR")</f>
        <v>0</v>
      </c>
      <c r="X4344" s="3">
        <f>IF(AND(ISNUMBER(K4344),ISNUMBER(L4344),ISNUMBER(M4344),ISNUMBER(N4344)),IF(ABS(N4344-(K4344*L4344*(1-M4344/100)))&gt;1,"REVISAR","OK"),"REVISAR")</f>
        <v>0</v>
      </c>
      <c r="Y4344" s="3">
        <f>IF(AND(ISNUMBER(SEARCH("@",E4344)),ISNUMBER(SEARCH(".",E4344))),"OK","REVISAR")</f>
        <v>0</v>
      </c>
      <c r="Z4344" s="3">
        <f>IF(COUNTIF($A$2:$A$5001,A4344)&gt;1,"REVISAR","OK")</f>
        <v>0</v>
      </c>
    </row>
    <row r="4345">
      <c r="A4345" s="3">
        <v>4344</v>
      </c>
      <c r="B4345" s="4">
        <v>45531</v>
      </c>
      <c r="C4345" s="3" t="inlineStr">
        <is>
          <t>Carlos López</t>
        </is>
      </c>
      <c r="D4345" s="3" t="inlineStr">
        <is>
          <t>43097261</t>
        </is>
      </c>
      <c r="E4345" s="3" t="inlineStr">
        <is>
          <t>cliente896@outlook.com</t>
        </is>
      </c>
      <c r="F4345" s="3" t="inlineStr">
        <is>
          <t>+54 9 2326 811680</t>
        </is>
      </c>
      <c r="G4345" s="3" t="inlineStr">
        <is>
          <t>San Antonio de Areco</t>
        </is>
      </c>
      <c r="H4345" s="3" t="inlineStr">
        <is>
          <t>Buenos Aires</t>
        </is>
      </c>
      <c r="I4345" s="3" t="inlineStr">
        <is>
          <t>Mouse gamer</t>
        </is>
      </c>
      <c r="K4345" s="3">
        <v>1</v>
      </c>
      <c r="L4345" s="5">
        <v>55323.89</v>
      </c>
      <c r="M4345" s="3">
        <v>20</v>
      </c>
      <c r="N4345" s="5">
        <v>44259.11</v>
      </c>
      <c r="O4345" s="3" t="inlineStr">
        <is>
          <t>Mercado Pago</t>
        </is>
      </c>
      <c r="P4345" s="3" t="inlineStr">
        <is>
          <t>admin</t>
        </is>
      </c>
      <c r="Q4345" s="3" t="inlineStr">
        <is>
          <t>Local 1</t>
        </is>
      </c>
      <c r="R4345" s="3" t="inlineStr">
        <is>
          <t>Cancelado</t>
        </is>
      </c>
      <c r="S4345" s="3" t="inlineStr">
        <is>
          <t>OK</t>
        </is>
      </c>
      <c r="T4345" s="3">
        <f>IF(COUNTA(A4345:S4345)&lt;19,"REVISAR","OK")</f>
        <v>0</v>
      </c>
      <c r="U4345" s="3">
        <f>IF(ISNUMBER(B4345),"OK","REVISAR")</f>
        <v>0</v>
      </c>
      <c r="V4345" s="3">
        <f>IF(AND(ISNUMBER(K4345),K4345&gt;0,K4345&lt;50),"OK","REVISAR")</f>
        <v>0</v>
      </c>
      <c r="W4345" s="3">
        <f>IF(AND(ISNUMBER(L4345),L4345&gt;0,L4345&lt;1000000),"OK","REVISAR")</f>
        <v>0</v>
      </c>
      <c r="X4345" s="3">
        <f>IF(AND(ISNUMBER(K4345),ISNUMBER(L4345),ISNUMBER(M4345),ISNUMBER(N4345)),IF(ABS(N4345-(K4345*L4345*(1-M4345/100)))&gt;1,"REVISAR","OK"),"REVISAR")</f>
        <v>0</v>
      </c>
      <c r="Y4345" s="3">
        <f>IF(AND(ISNUMBER(SEARCH("@",E4345)),ISNUMBER(SEARCH(".",E4345))),"OK","REVISAR")</f>
        <v>0</v>
      </c>
      <c r="Z4345" s="3">
        <f>IF(COUNTIF($A$2:$A$5001,A4345)&gt;1,"REVISAR","OK")</f>
        <v>0</v>
      </c>
    </row>
    <row r="4346">
      <c r="A4346" s="3">
        <v>4345</v>
      </c>
      <c r="B4346" s="4">
        <v>45472</v>
      </c>
      <c r="C4346" s="3" t="inlineStr">
        <is>
          <t>María Gómez</t>
        </is>
      </c>
      <c r="D4346" s="3" t="inlineStr">
        <is>
          <t>27817841</t>
        </is>
      </c>
      <c r="E4346" s="3" t="inlineStr">
        <is>
          <t>CLIENTE595@HOTMIAL.COM</t>
        </is>
      </c>
      <c r="F4346" s="3" t="inlineStr">
        <is>
          <t>+54 9 2326 496821</t>
        </is>
      </c>
      <c r="G4346" s="3" t="inlineStr">
        <is>
          <t>Cordoba</t>
        </is>
      </c>
      <c r="H4346" s="3" t="inlineStr">
        <is>
          <t>Buenos Aires</t>
        </is>
      </c>
      <c r="I4346" s="3" t="inlineStr">
        <is>
          <t>Silla gamer</t>
        </is>
      </c>
      <c r="J4346" s="3" t="inlineStr">
        <is>
          <t>Computación</t>
        </is>
      </c>
      <c r="K4346" s="3">
        <v>4</v>
      </c>
      <c r="L4346" s="5">
        <v>29758.81</v>
      </c>
      <c r="M4346" s="3">
        <v>5</v>
      </c>
      <c r="N4346" s="5">
        <v>113083.48</v>
      </c>
      <c r="P4346" s="3" t="inlineStr">
        <is>
          <t>Sofía</t>
        </is>
      </c>
      <c r="R4346" s="3" t="inlineStr">
        <is>
          <t>Entregado</t>
        </is>
      </c>
      <c r="S4346" s="3" t="inlineStr">
        <is>
          <t>OK</t>
        </is>
      </c>
      <c r="T4346" s="3">
        <f>IF(COUNTA(A4346:S4346)&lt;19,"REVISAR","OK")</f>
        <v>0</v>
      </c>
      <c r="U4346" s="3">
        <f>IF(ISNUMBER(B4346),"OK","REVISAR")</f>
        <v>0</v>
      </c>
      <c r="V4346" s="3">
        <f>IF(AND(ISNUMBER(K4346),K4346&gt;0,K4346&lt;50),"OK","REVISAR")</f>
        <v>0</v>
      </c>
      <c r="W4346" s="3">
        <f>IF(AND(ISNUMBER(L4346),L4346&gt;0,L4346&lt;1000000),"OK","REVISAR")</f>
        <v>0</v>
      </c>
      <c r="X4346" s="3">
        <f>IF(AND(ISNUMBER(K4346),ISNUMBER(L4346),ISNUMBER(M4346),ISNUMBER(N4346)),IF(ABS(N4346-(K4346*L4346*(1-M4346/100)))&gt;1,"REVISAR","OK"),"REVISAR")</f>
        <v>0</v>
      </c>
      <c r="Y4346" s="3">
        <f>IF(AND(ISNUMBER(SEARCH("@",E4346)),ISNUMBER(SEARCH(".",E4346))),"OK","REVISAR")</f>
        <v>0</v>
      </c>
      <c r="Z4346" s="3">
        <f>IF(COUNTIF($A$2:$A$5001,A4346)&gt;1,"REVISAR","OK")</f>
        <v>0</v>
      </c>
    </row>
    <row r="4347">
      <c r="A4347" s="3">
        <v>4346</v>
      </c>
      <c r="B4347" s="4">
        <v>45716</v>
      </c>
      <c r="D4347" s="3" t="inlineStr">
        <is>
          <t>38980606</t>
        </is>
      </c>
      <c r="E4347" s="3" t="inlineStr">
        <is>
          <t>cliente253@gmail.com</t>
        </is>
      </c>
      <c r="F4347" s="3" t="inlineStr">
        <is>
          <t>+54 9 2326 290890</t>
        </is>
      </c>
      <c r="G4347" s="3" t="inlineStr">
        <is>
          <t>San Antonio de Areco</t>
        </is>
      </c>
      <c r="H4347" s="3" t="inlineStr">
        <is>
          <t>Cordoba</t>
        </is>
      </c>
      <c r="J4347" s="3" t="inlineStr">
        <is>
          <t>Accesorios</t>
        </is>
      </c>
      <c r="K4347" s="3">
        <v>5</v>
      </c>
      <c r="L4347" s="5">
        <v>178644.7</v>
      </c>
      <c r="M4347" s="3">
        <v>0</v>
      </c>
      <c r="N4347" s="5">
        <v>893223.5</v>
      </c>
      <c r="O4347" s="3" t="inlineStr">
        <is>
          <t>Tarjeta Débito</t>
        </is>
      </c>
      <c r="P4347" s="3" t="inlineStr">
        <is>
          <t>Paul</t>
        </is>
      </c>
      <c r="R4347" s="3" t="inlineStr">
        <is>
          <t>pendiente</t>
        </is>
      </c>
      <c r="S4347" s="3" t="inlineStr">
        <is>
          <t>Dirección incompleta</t>
        </is>
      </c>
      <c r="T4347" s="3">
        <f>IF(COUNTA(A4347:S4347)&lt;19,"REVISAR","OK")</f>
        <v>0</v>
      </c>
      <c r="U4347" s="3">
        <f>IF(ISNUMBER(B4347),"OK","REVISAR")</f>
        <v>0</v>
      </c>
      <c r="V4347" s="3">
        <f>IF(AND(ISNUMBER(K4347),K4347&gt;0,K4347&lt;50),"OK","REVISAR")</f>
        <v>0</v>
      </c>
      <c r="W4347" s="3">
        <f>IF(AND(ISNUMBER(L4347),L4347&gt;0,L4347&lt;1000000),"OK","REVISAR")</f>
        <v>0</v>
      </c>
      <c r="X4347" s="3">
        <f>IF(AND(ISNUMBER(K4347),ISNUMBER(L4347),ISNUMBER(M4347),ISNUMBER(N4347)),IF(ABS(N4347-(K4347*L4347*(1-M4347/100)))&gt;1,"REVISAR","OK"),"REVISAR")</f>
        <v>0</v>
      </c>
      <c r="Y4347" s="3">
        <f>IF(AND(ISNUMBER(SEARCH("@",E4347)),ISNUMBER(SEARCH(".",E4347))),"OK","REVISAR")</f>
        <v>0</v>
      </c>
      <c r="Z4347" s="3">
        <f>IF(COUNTIF($A$2:$A$5001,A4347)&gt;1,"REVISAR","OK")</f>
        <v>0</v>
      </c>
    </row>
    <row r="4348">
      <c r="A4348" s="3">
        <v>4347</v>
      </c>
      <c r="B4348" s="4">
        <v>45629</v>
      </c>
      <c r="C4348" s="3" t="inlineStr">
        <is>
          <t>Martín Fernández</t>
        </is>
      </c>
      <c r="D4348" s="3" t="inlineStr">
        <is>
          <t>43561265</t>
        </is>
      </c>
      <c r="E4348" s="3" t="inlineStr">
        <is>
          <t>cliente77@outlook.com</t>
        </is>
      </c>
      <c r="F4348" s="3" t="inlineStr">
        <is>
          <t>12345</t>
        </is>
      </c>
      <c r="G4348" s="3" t="inlineStr">
        <is>
          <t>Mendoza</t>
        </is>
      </c>
      <c r="H4348" s="3" t="inlineStr">
        <is>
          <t>Córdoba</t>
        </is>
      </c>
      <c r="I4348" s="3" t="inlineStr">
        <is>
          <t>Parlante portátil</t>
        </is>
      </c>
      <c r="J4348" s="3" t="inlineStr">
        <is>
          <t>Computación</t>
        </is>
      </c>
      <c r="K4348" s="3">
        <v>7</v>
      </c>
      <c r="L4348" s="5">
        <v>46144.75</v>
      </c>
      <c r="M4348" s="3">
        <v>0</v>
      </c>
      <c r="N4348" s="5">
        <v>0</v>
      </c>
      <c r="O4348" s="3" t="inlineStr">
        <is>
          <t>Mercado Pago</t>
        </is>
      </c>
      <c r="P4348" s="3" t="inlineStr">
        <is>
          <t>Paul</t>
        </is>
      </c>
      <c r="R4348" s="3" t="inlineStr">
        <is>
          <t>Cancelado</t>
        </is>
      </c>
      <c r="T4348" s="3">
        <f>IF(COUNTA(A4348:S4348)&lt;19,"REVISAR","OK")</f>
        <v>0</v>
      </c>
      <c r="U4348" s="3">
        <f>IF(ISNUMBER(B4348),"OK","REVISAR")</f>
        <v>0</v>
      </c>
      <c r="V4348" s="3">
        <f>IF(AND(ISNUMBER(K4348),K4348&gt;0,K4348&lt;50),"OK","REVISAR")</f>
        <v>0</v>
      </c>
      <c r="W4348" s="3">
        <f>IF(AND(ISNUMBER(L4348),L4348&gt;0,L4348&lt;1000000),"OK","REVISAR")</f>
        <v>0</v>
      </c>
      <c r="X4348" s="3">
        <f>IF(AND(ISNUMBER(K4348),ISNUMBER(L4348),ISNUMBER(M4348),ISNUMBER(N4348)),IF(ABS(N4348-(K4348*L4348*(1-M4348/100)))&gt;1,"REVISAR","OK"),"REVISAR")</f>
        <v>0</v>
      </c>
      <c r="Y4348" s="3">
        <f>IF(AND(ISNUMBER(SEARCH("@",E4348)),ISNUMBER(SEARCH(".",E4348))),"OK","REVISAR")</f>
        <v>0</v>
      </c>
      <c r="Z4348" s="3">
        <f>IF(COUNTIF($A$2:$A$5001,A4348)&gt;1,"REVISAR","OK")</f>
        <v>0</v>
      </c>
    </row>
    <row r="4349">
      <c r="A4349" s="3">
        <v>4348</v>
      </c>
      <c r="B4349" s="4">
        <v>45595</v>
      </c>
      <c r="C4349" s="3" t="inlineStr">
        <is>
          <t>Ana Martínez</t>
        </is>
      </c>
      <c r="D4349" s="3" t="inlineStr">
        <is>
          <t>39560641</t>
        </is>
      </c>
      <c r="E4349" s="3" t="inlineStr">
        <is>
          <t>cliente101@yahoo.com</t>
        </is>
      </c>
      <c r="F4349" s="3" t="inlineStr">
        <is>
          <t>+54 9 2326 104090</t>
        </is>
      </c>
      <c r="G4349" s="3" t="inlineStr">
        <is>
          <t>Mar del Plata</t>
        </is>
      </c>
      <c r="H4349" s="3" t="inlineStr">
        <is>
          <t>Buenos Aires</t>
        </is>
      </c>
      <c r="I4349" s="3" t="inlineStr">
        <is>
          <t>Webcam HD</t>
        </is>
      </c>
      <c r="J4349" s="3" t="inlineStr">
        <is>
          <t>Hogar</t>
        </is>
      </c>
      <c r="K4349" s="3">
        <v>2</v>
      </c>
      <c r="L4349" s="5">
        <v>116204.97</v>
      </c>
      <c r="M4349" s="3">
        <v>20</v>
      </c>
      <c r="N4349" s="5">
        <v>185927.95</v>
      </c>
      <c r="O4349" s="3" t="inlineStr">
        <is>
          <t>Efectivo</t>
        </is>
      </c>
      <c r="Q4349" s="3" t="inlineStr">
        <is>
          <t>Local 1</t>
        </is>
      </c>
      <c r="R4349" s="3" t="inlineStr">
        <is>
          <t>Cancelado</t>
        </is>
      </c>
      <c r="S4349" s="3" t="inlineStr">
        <is>
          <t>OK</t>
        </is>
      </c>
      <c r="T4349" s="3">
        <f>IF(COUNTA(A4349:S4349)&lt;19,"REVISAR","OK")</f>
        <v>0</v>
      </c>
      <c r="U4349" s="3">
        <f>IF(ISNUMBER(B4349),"OK","REVISAR")</f>
        <v>0</v>
      </c>
      <c r="V4349" s="3">
        <f>IF(AND(ISNUMBER(K4349),K4349&gt;0,K4349&lt;50),"OK","REVISAR")</f>
        <v>0</v>
      </c>
      <c r="W4349" s="3">
        <f>IF(AND(ISNUMBER(L4349),L4349&gt;0,L4349&lt;1000000),"OK","REVISAR")</f>
        <v>0</v>
      </c>
      <c r="X4349" s="3">
        <f>IF(AND(ISNUMBER(K4349),ISNUMBER(L4349),ISNUMBER(M4349),ISNUMBER(N4349)),IF(ABS(N4349-(K4349*L4349*(1-M4349/100)))&gt;1,"REVISAR","OK"),"REVISAR")</f>
        <v>0</v>
      </c>
      <c r="Y4349" s="3">
        <f>IF(AND(ISNUMBER(SEARCH("@",E4349)),ISNUMBER(SEARCH(".",E4349))),"OK","REVISAR")</f>
        <v>0</v>
      </c>
      <c r="Z4349" s="3">
        <f>IF(COUNTIF($A$2:$A$5001,A4349)&gt;1,"REVISAR","OK")</f>
        <v>0</v>
      </c>
    </row>
    <row r="4350">
      <c r="A4350" s="3">
        <v>4349</v>
      </c>
      <c r="B4350" s="4" t="inlineStr">
        <is>
          <t>31/02/2025</t>
        </is>
      </c>
      <c r="C4350" s="3" t="inlineStr">
        <is>
          <t>Martín Fernández</t>
        </is>
      </c>
      <c r="D4350" s="3" t="inlineStr">
        <is>
          <t>27006575</t>
        </is>
      </c>
      <c r="E4350" s="3" t="inlineStr">
        <is>
          <t>cliente40@gmai.com</t>
        </is>
      </c>
      <c r="F4350" s="3" t="inlineStr">
        <is>
          <t>+54 9 2326 166648</t>
        </is>
      </c>
      <c r="G4350" s="3" t="inlineStr">
        <is>
          <t>Areco</t>
        </is>
      </c>
      <c r="H4350" s="3" t="inlineStr">
        <is>
          <t>Córdoba</t>
        </is>
      </c>
      <c r="I4350" s="3" t="inlineStr">
        <is>
          <t>Cable USB-C</t>
        </is>
      </c>
      <c r="J4350" s="3" t="inlineStr">
        <is>
          <t>Tecnología</t>
        </is>
      </c>
      <c r="K4350" s="3">
        <v>4</v>
      </c>
      <c r="L4350" s="5">
        <v>129688.18</v>
      </c>
      <c r="M4350" s="3">
        <v>0</v>
      </c>
      <c r="N4350" s="5">
        <v>518752.72</v>
      </c>
      <c r="O4350" s="3" t="inlineStr">
        <is>
          <t>Tarjeta Crédito</t>
        </is>
      </c>
      <c r="P4350" s="3" t="inlineStr">
        <is>
          <t>Admin</t>
        </is>
      </c>
      <c r="Q4350" s="3" t="inlineStr">
        <is>
          <t>Centro</t>
        </is>
      </c>
      <c r="R4350" s="3" t="inlineStr">
        <is>
          <t>No aplica</t>
        </is>
      </c>
      <c r="S4350" s="3" t="inlineStr">
        <is>
          <t>Pago a confirmar</t>
        </is>
      </c>
      <c r="T4350" s="3">
        <f>IF(COUNTA(A4350:S4350)&lt;19,"REVISAR","OK")</f>
        <v>0</v>
      </c>
      <c r="U4350" s="3">
        <f>IF(ISNUMBER(B4350),"OK","REVISAR")</f>
        <v>0</v>
      </c>
      <c r="V4350" s="3">
        <f>IF(AND(ISNUMBER(K4350),K4350&gt;0,K4350&lt;50),"OK","REVISAR")</f>
        <v>0</v>
      </c>
      <c r="W4350" s="3">
        <f>IF(AND(ISNUMBER(L4350),L4350&gt;0,L4350&lt;1000000),"OK","REVISAR")</f>
        <v>0</v>
      </c>
      <c r="X4350" s="3">
        <f>IF(AND(ISNUMBER(K4350),ISNUMBER(L4350),ISNUMBER(M4350),ISNUMBER(N4350)),IF(ABS(N4350-(K4350*L4350*(1-M4350/100)))&gt;1,"REVISAR","OK"),"REVISAR")</f>
        <v>0</v>
      </c>
      <c r="Y4350" s="3">
        <f>IF(AND(ISNUMBER(SEARCH("@",E4350)),ISNUMBER(SEARCH(".",E4350))),"OK","REVISAR")</f>
        <v>0</v>
      </c>
      <c r="Z4350" s="3">
        <f>IF(COUNTIF($A$2:$A$5001,A4350)&gt;1,"REVISAR","OK")</f>
        <v>0</v>
      </c>
    </row>
    <row r="4351">
      <c r="A4351" s="3">
        <v>4350</v>
      </c>
      <c r="B4351" s="4">
        <v>45512</v>
      </c>
      <c r="C4351" s="3" t="inlineStr">
        <is>
          <t>Camila Torres</t>
        </is>
      </c>
      <c r="D4351" s="3" t="inlineStr">
        <is>
          <t>35513050</t>
        </is>
      </c>
      <c r="E4351" s="3" t="inlineStr">
        <is>
          <t>cliente514@gmai.com</t>
        </is>
      </c>
      <c r="F4351" s="3" t="inlineStr">
        <is>
          <t>+54 9 2326 731536</t>
        </is>
      </c>
      <c r="G4351" s="3" t="inlineStr">
        <is>
          <t>San Antonio de Areco</t>
        </is>
      </c>
      <c r="H4351" s="3" t="inlineStr">
        <is>
          <t>Buenos Aires</t>
        </is>
      </c>
      <c r="I4351" s="3" t="inlineStr">
        <is>
          <t>Parlante portátil</t>
        </is>
      </c>
      <c r="J4351" s="3" t="inlineStr">
        <is>
          <t>Audio</t>
        </is>
      </c>
      <c r="K4351" s="3">
        <v>2</v>
      </c>
      <c r="L4351" s="5">
        <v>23233.3</v>
      </c>
      <c r="M4351" s="3">
        <v>25</v>
      </c>
      <c r="N4351" s="5">
        <v>34849.95</v>
      </c>
      <c r="O4351" s="3" t="inlineStr">
        <is>
          <t>transf</t>
        </is>
      </c>
      <c r="P4351" s="3" t="inlineStr">
        <is>
          <t>Lucas</t>
        </is>
      </c>
      <c r="Q4351" s="3" t="inlineStr">
        <is>
          <t>Sucursal Centro</t>
        </is>
      </c>
      <c r="R4351" s="3" t="inlineStr">
        <is>
          <t>En camino</t>
        </is>
      </c>
      <c r="S4351" s="3" t="inlineStr">
        <is>
          <t>Cliente reclama demora</t>
        </is>
      </c>
      <c r="T4351" s="3">
        <f>IF(COUNTA(A4351:S4351)&lt;19,"REVISAR","OK")</f>
        <v>0</v>
      </c>
      <c r="U4351" s="3">
        <f>IF(ISNUMBER(B4351),"OK","REVISAR")</f>
        <v>0</v>
      </c>
      <c r="V4351" s="3">
        <f>IF(AND(ISNUMBER(K4351),K4351&gt;0,K4351&lt;50),"OK","REVISAR")</f>
        <v>0</v>
      </c>
      <c r="W4351" s="3">
        <f>IF(AND(ISNUMBER(L4351),L4351&gt;0,L4351&lt;1000000),"OK","REVISAR")</f>
        <v>0</v>
      </c>
      <c r="X4351" s="3">
        <f>IF(AND(ISNUMBER(K4351),ISNUMBER(L4351),ISNUMBER(M4351),ISNUMBER(N4351)),IF(ABS(N4351-(K4351*L4351*(1-M4351/100)))&gt;1,"REVISAR","OK"),"REVISAR")</f>
        <v>0</v>
      </c>
      <c r="Y4351" s="3">
        <f>IF(AND(ISNUMBER(SEARCH("@",E4351)),ISNUMBER(SEARCH(".",E4351))),"OK","REVISAR")</f>
        <v>0</v>
      </c>
      <c r="Z4351" s="3">
        <f>IF(COUNTIF($A$2:$A$5001,A4351)&gt;1,"REVISAR","OK")</f>
        <v>0</v>
      </c>
    </row>
    <row r="4352">
      <c r="A4352" s="3">
        <v>4351</v>
      </c>
      <c r="B4352" s="4">
        <v>45690</v>
      </c>
      <c r="C4352" s="3" t="inlineStr">
        <is>
          <t>Lucas Rodríguez</t>
        </is>
      </c>
      <c r="D4352" s="3" t="inlineStr">
        <is>
          <t>30137750</t>
        </is>
      </c>
      <c r="E4352" s="3" t="inlineStr">
        <is>
          <t>cliente664@hotmial.com</t>
        </is>
      </c>
      <c r="F4352" s="3" t="inlineStr">
        <is>
          <t>+54 9 2326 797469</t>
        </is>
      </c>
      <c r="I4352" s="3" t="inlineStr">
        <is>
          <t>Webcam HD</t>
        </is>
      </c>
      <c r="J4352" s="3" t="inlineStr">
        <is>
          <t>Periféricos</t>
        </is>
      </c>
      <c r="K4352" s="3">
        <v>4</v>
      </c>
      <c r="L4352" s="5">
        <v>94583.11</v>
      </c>
      <c r="M4352" s="3">
        <v>0</v>
      </c>
      <c r="N4352" s="5">
        <v>378332.44</v>
      </c>
      <c r="O4352" s="3" t="inlineStr">
        <is>
          <t>Tarjeta Débito</t>
        </is>
      </c>
      <c r="P4352" s="3" t="inlineStr">
        <is>
          <t>Admin</t>
        </is>
      </c>
      <c r="Q4352" s="3" t="inlineStr">
        <is>
          <t>Sucursal Norte</t>
        </is>
      </c>
      <c r="R4352" s="3" t="inlineStr">
        <is>
          <t>Cancelado</t>
        </is>
      </c>
      <c r="S4352" s="3" t="inlineStr">
        <is>
          <t>OK</t>
        </is>
      </c>
      <c r="T4352" s="3">
        <f>IF(COUNTA(A4352:S4352)&lt;19,"REVISAR","OK")</f>
        <v>0</v>
      </c>
      <c r="U4352" s="3">
        <f>IF(ISNUMBER(B4352),"OK","REVISAR")</f>
        <v>0</v>
      </c>
      <c r="V4352" s="3">
        <f>IF(AND(ISNUMBER(K4352),K4352&gt;0,K4352&lt;50),"OK","REVISAR")</f>
        <v>0</v>
      </c>
      <c r="W4352" s="3">
        <f>IF(AND(ISNUMBER(L4352),L4352&gt;0,L4352&lt;1000000),"OK","REVISAR")</f>
        <v>0</v>
      </c>
      <c r="X4352" s="3">
        <f>IF(AND(ISNUMBER(K4352),ISNUMBER(L4352),ISNUMBER(M4352),ISNUMBER(N4352)),IF(ABS(N4352-(K4352*L4352*(1-M4352/100)))&gt;1,"REVISAR","OK"),"REVISAR")</f>
        <v>0</v>
      </c>
      <c r="Y4352" s="3">
        <f>IF(AND(ISNUMBER(SEARCH("@",E4352)),ISNUMBER(SEARCH(".",E4352))),"OK","REVISAR")</f>
        <v>0</v>
      </c>
      <c r="Z4352" s="3">
        <f>IF(COUNTIF($A$2:$A$5001,A4352)&gt;1,"REVISAR","OK")</f>
        <v>0</v>
      </c>
    </row>
    <row r="4353">
      <c r="A4353" s="3">
        <v>4352</v>
      </c>
      <c r="C4353" s="3" t="inlineStr">
        <is>
          <t>Pedro Sánchez</t>
        </is>
      </c>
      <c r="D4353" s="3" t="inlineStr">
        <is>
          <t>44370472</t>
        </is>
      </c>
      <c r="E4353" s="3" t="inlineStr">
        <is>
          <t>cliente444@sinmail</t>
        </is>
      </c>
      <c r="F4353" s="3" t="inlineStr">
        <is>
          <t>+54 9 2326 512751</t>
        </is>
      </c>
      <c r="G4353" s="3" t="inlineStr">
        <is>
          <t>san antonio de areco</t>
        </is>
      </c>
      <c r="I4353" s="3" t="inlineStr">
        <is>
          <t>Memoria RAM 8GB</t>
        </is>
      </c>
      <c r="J4353" s="3" t="inlineStr">
        <is>
          <t>Computación</t>
        </is>
      </c>
      <c r="K4353" s="3">
        <v>7</v>
      </c>
      <c r="L4353" s="5">
        <v>69468.5</v>
      </c>
      <c r="M4353" s="3">
        <v>0</v>
      </c>
      <c r="N4353" s="5" t="inlineStr">
        <is>
          <t>mal calculado</t>
        </is>
      </c>
      <c r="P4353" s="3" t="inlineStr">
        <is>
          <t>Lucas</t>
        </is>
      </c>
      <c r="Q4353" s="3" t="inlineStr">
        <is>
          <t>Sucursal Centro</t>
        </is>
      </c>
      <c r="S4353" s="3" t="inlineStr">
        <is>
          <t>Dirección incompleta</t>
        </is>
      </c>
      <c r="T4353" s="3">
        <f>IF(COUNTA(A4353:S4353)&lt;19,"REVISAR","OK")</f>
        <v>0</v>
      </c>
      <c r="U4353" s="3">
        <f>IF(ISNUMBER(B4353),"OK","REVISAR")</f>
        <v>0</v>
      </c>
      <c r="V4353" s="3">
        <f>IF(AND(ISNUMBER(K4353),K4353&gt;0,K4353&lt;50),"OK","REVISAR")</f>
        <v>0</v>
      </c>
      <c r="W4353" s="3">
        <f>IF(AND(ISNUMBER(L4353),L4353&gt;0,L4353&lt;1000000),"OK","REVISAR")</f>
        <v>0</v>
      </c>
      <c r="X4353" s="3">
        <f>IF(AND(ISNUMBER(K4353),ISNUMBER(L4353),ISNUMBER(M4353),ISNUMBER(N4353)),IF(ABS(N4353-(K4353*L4353*(1-M4353/100)))&gt;1,"REVISAR","OK"),"REVISAR")</f>
        <v>0</v>
      </c>
      <c r="Y4353" s="3">
        <f>IF(AND(ISNUMBER(SEARCH("@",E4353)),ISNUMBER(SEARCH(".",E4353))),"OK","REVISAR")</f>
        <v>0</v>
      </c>
      <c r="Z4353" s="3">
        <f>IF(COUNTIF($A$2:$A$5001,A4353)&gt;1,"REVISAR","OK")</f>
        <v>0</v>
      </c>
    </row>
    <row r="4354">
      <c r="A4354" s="3">
        <v>4353</v>
      </c>
      <c r="B4354" s="4">
        <v>45765</v>
      </c>
      <c r="C4354" s="3" t="inlineStr">
        <is>
          <t>Pedro Sánchez</t>
        </is>
      </c>
      <c r="D4354" s="3" t="inlineStr">
        <is>
          <t>35363961</t>
        </is>
      </c>
      <c r="E4354" s="3" t="inlineStr">
        <is>
          <t>cliente247@gmail.com</t>
        </is>
      </c>
      <c r="F4354" s="3" t="inlineStr">
        <is>
          <t>+54 9 2326 377600</t>
        </is>
      </c>
      <c r="G4354" s="3" t="inlineStr">
        <is>
          <t>Rosario</t>
        </is>
      </c>
      <c r="H4354" s="3" t="inlineStr">
        <is>
          <t>Buenos Aires</t>
        </is>
      </c>
      <c r="I4354" s="3" t="inlineStr">
        <is>
          <t>Cable USB-C</t>
        </is>
      </c>
      <c r="J4354" s="3" t="inlineStr">
        <is>
          <t>perifericos</t>
        </is>
      </c>
      <c r="K4354" s="3">
        <v>8</v>
      </c>
      <c r="L4354" s="5">
        <v>29161.5</v>
      </c>
      <c r="M4354" s="3">
        <v>10</v>
      </c>
      <c r="N4354" s="5">
        <v>-1</v>
      </c>
      <c r="P4354" s="3" t="inlineStr">
        <is>
          <t>Lucas</t>
        </is>
      </c>
      <c r="Q4354" s="3" t="inlineStr">
        <is>
          <t>local 1</t>
        </is>
      </c>
      <c r="R4354" s="3" t="inlineStr">
        <is>
          <t>En camino</t>
        </is>
      </c>
      <c r="S4354" s="3" t="inlineStr">
        <is>
          <t>Dirección incompleta</t>
        </is>
      </c>
      <c r="T4354" s="3">
        <f>IF(COUNTA(A4354:S4354)&lt;19,"REVISAR","OK")</f>
        <v>0</v>
      </c>
      <c r="U4354" s="3">
        <f>IF(ISNUMBER(B4354),"OK","REVISAR")</f>
        <v>0</v>
      </c>
      <c r="V4354" s="3">
        <f>IF(AND(ISNUMBER(K4354),K4354&gt;0,K4354&lt;50),"OK","REVISAR")</f>
        <v>0</v>
      </c>
      <c r="W4354" s="3">
        <f>IF(AND(ISNUMBER(L4354),L4354&gt;0,L4354&lt;1000000),"OK","REVISAR")</f>
        <v>0</v>
      </c>
      <c r="X4354" s="3">
        <f>IF(AND(ISNUMBER(K4354),ISNUMBER(L4354),ISNUMBER(M4354),ISNUMBER(N4354)),IF(ABS(N4354-(K4354*L4354*(1-M4354/100)))&gt;1,"REVISAR","OK"),"REVISAR")</f>
        <v>0</v>
      </c>
      <c r="Y4354" s="3">
        <f>IF(AND(ISNUMBER(SEARCH("@",E4354)),ISNUMBER(SEARCH(".",E4354))),"OK","REVISAR")</f>
        <v>0</v>
      </c>
      <c r="Z4354" s="3">
        <f>IF(COUNTIF($A$2:$A$5001,A4354)&gt;1,"REVISAR","OK")</f>
        <v>0</v>
      </c>
    </row>
    <row r="4355">
      <c r="A4355" s="3">
        <v>4354</v>
      </c>
      <c r="B4355" s="4">
        <v>45728</v>
      </c>
      <c r="D4355" s="3" t="inlineStr">
        <is>
          <t>44183116</t>
        </is>
      </c>
      <c r="E4355" s="3" t="inlineStr">
        <is>
          <t>cliente111@gmai.com</t>
        </is>
      </c>
      <c r="F4355" s="3" t="inlineStr">
        <is>
          <t>+54 9 2326 706847</t>
        </is>
      </c>
      <c r="G4355" s="3" t="inlineStr">
        <is>
          <t>Capital Federal</t>
        </is>
      </c>
      <c r="I4355" s="3" t="inlineStr">
        <is>
          <t>Mouse gamer</t>
        </is>
      </c>
      <c r="J4355" s="3" t="inlineStr">
        <is>
          <t>Hogar</t>
        </is>
      </c>
      <c r="K4355" s="3">
        <v>3</v>
      </c>
      <c r="L4355" s="5">
        <v>87277.21000000001</v>
      </c>
      <c r="M4355" s="3">
        <v>20</v>
      </c>
      <c r="N4355" s="5">
        <v>209465.3</v>
      </c>
      <c r="O4355" s="3" t="inlineStr">
        <is>
          <t>Efectivo</t>
        </is>
      </c>
      <c r="P4355" s="3" t="inlineStr">
        <is>
          <t>Sofía</t>
        </is>
      </c>
      <c r="Q4355" s="3" t="inlineStr">
        <is>
          <t>Norte</t>
        </is>
      </c>
      <c r="R4355" s="3" t="inlineStr">
        <is>
          <t>No aplica</t>
        </is>
      </c>
      <c r="S4355" s="3" t="inlineStr">
        <is>
          <t>Dirección incompleta</t>
        </is>
      </c>
      <c r="T4355" s="3">
        <f>IF(COUNTA(A4355:S4355)&lt;19,"REVISAR","OK")</f>
        <v>0</v>
      </c>
      <c r="U4355" s="3">
        <f>IF(ISNUMBER(B4355),"OK","REVISAR")</f>
        <v>0</v>
      </c>
      <c r="V4355" s="3">
        <f>IF(AND(ISNUMBER(K4355),K4355&gt;0,K4355&lt;50),"OK","REVISAR")</f>
        <v>0</v>
      </c>
      <c r="W4355" s="3">
        <f>IF(AND(ISNUMBER(L4355),L4355&gt;0,L4355&lt;1000000),"OK","REVISAR")</f>
        <v>0</v>
      </c>
      <c r="X4355" s="3">
        <f>IF(AND(ISNUMBER(K4355),ISNUMBER(L4355),ISNUMBER(M4355),ISNUMBER(N4355)),IF(ABS(N4355-(K4355*L4355*(1-M4355/100)))&gt;1,"REVISAR","OK"),"REVISAR")</f>
        <v>0</v>
      </c>
      <c r="Y4355" s="3">
        <f>IF(AND(ISNUMBER(SEARCH("@",E4355)),ISNUMBER(SEARCH(".",E4355))),"OK","REVISAR")</f>
        <v>0</v>
      </c>
      <c r="Z4355" s="3">
        <f>IF(COUNTIF($A$2:$A$5001,A4355)&gt;1,"REVISAR","OK")</f>
        <v>0</v>
      </c>
    </row>
    <row r="4356">
      <c r="A4356" s="3">
        <v>4355</v>
      </c>
      <c r="B4356" s="4">
        <v>45717</v>
      </c>
      <c r="C4356" s="3" t="inlineStr">
        <is>
          <t>Lucas Rodríguez</t>
        </is>
      </c>
      <c r="D4356" s="3" t="inlineStr">
        <is>
          <t>44691142</t>
        </is>
      </c>
      <c r="E4356" s="3" t="inlineStr">
        <is>
          <t>cliente662@hotmial.com</t>
        </is>
      </c>
      <c r="F4356" s="3" t="inlineStr">
        <is>
          <t>+54 9 2326 317498</t>
        </is>
      </c>
      <c r="H4356" s="3" t="inlineStr">
        <is>
          <t>Buenos Aires</t>
        </is>
      </c>
      <c r="I4356" s="3" t="inlineStr">
        <is>
          <t>Cargador rápido</t>
        </is>
      </c>
      <c r="J4356" s="3" t="inlineStr">
        <is>
          <t>perifericos</t>
        </is>
      </c>
      <c r="K4356" s="3">
        <v>8</v>
      </c>
      <c r="L4356" s="5">
        <v>65957.8</v>
      </c>
      <c r="M4356" s="3">
        <v>0</v>
      </c>
      <c r="N4356" s="5">
        <v>527662.4</v>
      </c>
      <c r="O4356" s="3" t="inlineStr">
        <is>
          <t>Transferencia</t>
        </is>
      </c>
      <c r="S4356" s="3" t="inlineStr">
        <is>
          <t>Cliente reclama demora</t>
        </is>
      </c>
      <c r="T4356" s="3">
        <f>IF(COUNTA(A4356:S4356)&lt;19,"REVISAR","OK")</f>
        <v>0</v>
      </c>
      <c r="U4356" s="3">
        <f>IF(ISNUMBER(B4356),"OK","REVISAR")</f>
        <v>0</v>
      </c>
      <c r="V4356" s="3">
        <f>IF(AND(ISNUMBER(K4356),K4356&gt;0,K4356&lt;50),"OK","REVISAR")</f>
        <v>0</v>
      </c>
      <c r="W4356" s="3">
        <f>IF(AND(ISNUMBER(L4356),L4356&gt;0,L4356&lt;1000000),"OK","REVISAR")</f>
        <v>0</v>
      </c>
      <c r="X4356" s="3">
        <f>IF(AND(ISNUMBER(K4356),ISNUMBER(L4356),ISNUMBER(M4356),ISNUMBER(N4356)),IF(ABS(N4356-(K4356*L4356*(1-M4356/100)))&gt;1,"REVISAR","OK"),"REVISAR")</f>
        <v>0</v>
      </c>
      <c r="Y4356" s="3">
        <f>IF(AND(ISNUMBER(SEARCH("@",E4356)),ISNUMBER(SEARCH(".",E4356))),"OK","REVISAR")</f>
        <v>0</v>
      </c>
      <c r="Z4356" s="3">
        <f>IF(COUNTIF($A$2:$A$5001,A4356)&gt;1,"REVISAR","OK")</f>
        <v>0</v>
      </c>
    </row>
    <row r="4357">
      <c r="A4357" s="3">
        <v>4356</v>
      </c>
      <c r="B4357" s="4">
        <v>45500</v>
      </c>
      <c r="C4357" s="3" t="inlineStr">
        <is>
          <t>Camila Torres</t>
        </is>
      </c>
      <c r="D4357" s="3" t="inlineStr">
        <is>
          <t>45005340</t>
        </is>
      </c>
      <c r="E4357" s="3" t="inlineStr">
        <is>
          <t>cliente893@hotmail.com</t>
        </is>
      </c>
      <c r="F4357" s="3" t="inlineStr">
        <is>
          <t>+54 9 2326 619567</t>
        </is>
      </c>
      <c r="G4357" s="3" t="inlineStr">
        <is>
          <t>Rosario</t>
        </is>
      </c>
      <c r="H4357" s="3" t="inlineStr">
        <is>
          <t>Córdoba</t>
        </is>
      </c>
      <c r="I4357" s="3" t="inlineStr">
        <is>
          <t>Webcam HD</t>
        </is>
      </c>
      <c r="J4357" s="3" t="inlineStr">
        <is>
          <t>perifericos</t>
        </is>
      </c>
      <c r="K4357" s="3">
        <v>6</v>
      </c>
      <c r="L4357" s="5">
        <v>138035.39</v>
      </c>
      <c r="M4357" s="3">
        <v>5</v>
      </c>
      <c r="N4357" s="5">
        <v>786801.72</v>
      </c>
      <c r="T4357" s="3">
        <f>IF(COUNTA(A4357:S4357)&lt;19,"REVISAR","OK")</f>
        <v>0</v>
      </c>
      <c r="U4357" s="3">
        <f>IF(ISNUMBER(B4357),"OK","REVISAR")</f>
        <v>0</v>
      </c>
      <c r="V4357" s="3">
        <f>IF(AND(ISNUMBER(K4357),K4357&gt;0,K4357&lt;50),"OK","REVISAR")</f>
        <v>0</v>
      </c>
      <c r="W4357" s="3">
        <f>IF(AND(ISNUMBER(L4357),L4357&gt;0,L4357&lt;1000000),"OK","REVISAR")</f>
        <v>0</v>
      </c>
      <c r="X4357" s="3">
        <f>IF(AND(ISNUMBER(K4357),ISNUMBER(L4357),ISNUMBER(M4357),ISNUMBER(N4357)),IF(ABS(N4357-(K4357*L4357*(1-M4357/100)))&gt;1,"REVISAR","OK"),"REVISAR")</f>
        <v>0</v>
      </c>
      <c r="Y4357" s="3">
        <f>IF(AND(ISNUMBER(SEARCH("@",E4357)),ISNUMBER(SEARCH(".",E4357))),"OK","REVISAR")</f>
        <v>0</v>
      </c>
      <c r="Z4357" s="3">
        <f>IF(COUNTIF($A$2:$A$5001,A4357)&gt;1,"REVISAR","OK")</f>
        <v>0</v>
      </c>
    </row>
    <row r="4358">
      <c r="A4358" s="3">
        <v>4357</v>
      </c>
      <c r="B4358" s="4">
        <v>45518</v>
      </c>
      <c r="C4358" s="3" t="inlineStr">
        <is>
          <t>Valentina Díaz</t>
        </is>
      </c>
      <c r="D4358" s="3" t="inlineStr">
        <is>
          <t>43912788</t>
        </is>
      </c>
      <c r="E4358" s="3" t="inlineStr">
        <is>
          <t>cliente707@outlook.com</t>
        </is>
      </c>
      <c r="F4358" s="3" t="inlineStr">
        <is>
          <t>+54 9 2326 914374</t>
        </is>
      </c>
      <c r="H4358" s="3" t="inlineStr">
        <is>
          <t>buenos aires</t>
        </is>
      </c>
      <c r="I4358" s="3" t="inlineStr">
        <is>
          <t>Mouse gamer</t>
        </is>
      </c>
      <c r="J4358" s="3" t="inlineStr">
        <is>
          <t>Audio</t>
        </is>
      </c>
      <c r="K4358" s="3">
        <v>8</v>
      </c>
      <c r="L4358" s="5">
        <v>54119.99</v>
      </c>
      <c r="M4358" s="3">
        <v>10</v>
      </c>
      <c r="N4358" s="5">
        <v>389663.93</v>
      </c>
      <c r="O4358" s="3" t="inlineStr">
        <is>
          <t>tarjeta credito</t>
        </is>
      </c>
      <c r="P4358" s="3" t="inlineStr">
        <is>
          <t>Lucas</t>
        </is>
      </c>
      <c r="Q4358" s="3" t="inlineStr">
        <is>
          <t>Online</t>
        </is>
      </c>
      <c r="S4358" s="3" t="inlineStr">
        <is>
          <t>Pago a confirmar</t>
        </is>
      </c>
      <c r="T4358" s="3">
        <f>IF(COUNTA(A4358:S4358)&lt;19,"REVISAR","OK")</f>
        <v>0</v>
      </c>
      <c r="U4358" s="3">
        <f>IF(ISNUMBER(B4358),"OK","REVISAR")</f>
        <v>0</v>
      </c>
      <c r="V4358" s="3">
        <f>IF(AND(ISNUMBER(K4358),K4358&gt;0,K4358&lt;50),"OK","REVISAR")</f>
        <v>0</v>
      </c>
      <c r="W4358" s="3">
        <f>IF(AND(ISNUMBER(L4358),L4358&gt;0,L4358&lt;1000000),"OK","REVISAR")</f>
        <v>0</v>
      </c>
      <c r="X4358" s="3">
        <f>IF(AND(ISNUMBER(K4358),ISNUMBER(L4358),ISNUMBER(M4358),ISNUMBER(N4358)),IF(ABS(N4358-(K4358*L4358*(1-M4358/100)))&gt;1,"REVISAR","OK"),"REVISAR")</f>
        <v>0</v>
      </c>
      <c r="Y4358" s="3">
        <f>IF(AND(ISNUMBER(SEARCH("@",E4358)),ISNUMBER(SEARCH(".",E4358))),"OK","REVISAR")</f>
        <v>0</v>
      </c>
      <c r="Z4358" s="3">
        <f>IF(COUNTIF($A$2:$A$5001,A4358)&gt;1,"REVISAR","OK")</f>
        <v>0</v>
      </c>
    </row>
    <row r="4359">
      <c r="A4359" s="3">
        <v>4358</v>
      </c>
      <c r="B4359" s="4">
        <v>45734</v>
      </c>
      <c r="C4359" s="3" t="inlineStr">
        <is>
          <t>Juan Pérez</t>
        </is>
      </c>
      <c r="D4359" s="3" t="inlineStr">
        <is>
          <t>35102805</t>
        </is>
      </c>
      <c r="E4359" s="3" t="inlineStr">
        <is>
          <t>cliente35@hotmail.com</t>
        </is>
      </c>
      <c r="F4359" s="3" t="inlineStr">
        <is>
          <t>+54 9 2326 748999</t>
        </is>
      </c>
      <c r="G4359" s="3" t="inlineStr">
        <is>
          <t>San Antonio de Areco</t>
        </is>
      </c>
      <c r="I4359" s="3" t="inlineStr">
        <is>
          <t>Auriculares Bluetooth</t>
        </is>
      </c>
      <c r="J4359" s="3" t="inlineStr">
        <is>
          <t>Tecnologia</t>
        </is>
      </c>
      <c r="K4359" s="3">
        <v>4</v>
      </c>
      <c r="L4359" s="5">
        <v>84843.35000000001</v>
      </c>
      <c r="M4359" s="3">
        <v>0</v>
      </c>
      <c r="N4359" s="5">
        <v>339373.4</v>
      </c>
      <c r="O4359" s="3" t="inlineStr">
        <is>
          <t>Cheque</t>
        </is>
      </c>
      <c r="Q4359" s="3" t="inlineStr">
        <is>
          <t>Centro</t>
        </is>
      </c>
      <c r="R4359" s="3" t="inlineStr">
        <is>
          <t>entregado</t>
        </is>
      </c>
      <c r="S4359" s="3" t="inlineStr">
        <is>
          <t>Producto sin stock</t>
        </is>
      </c>
      <c r="T4359" s="3">
        <f>IF(COUNTA(A4359:S4359)&lt;19,"REVISAR","OK")</f>
        <v>0</v>
      </c>
      <c r="U4359" s="3">
        <f>IF(ISNUMBER(B4359),"OK","REVISAR")</f>
        <v>0</v>
      </c>
      <c r="V4359" s="3">
        <f>IF(AND(ISNUMBER(K4359),K4359&gt;0,K4359&lt;50),"OK","REVISAR")</f>
        <v>0</v>
      </c>
      <c r="W4359" s="3">
        <f>IF(AND(ISNUMBER(L4359),L4359&gt;0,L4359&lt;1000000),"OK","REVISAR")</f>
        <v>0</v>
      </c>
      <c r="X4359" s="3">
        <f>IF(AND(ISNUMBER(K4359),ISNUMBER(L4359),ISNUMBER(M4359),ISNUMBER(N4359)),IF(ABS(N4359-(K4359*L4359*(1-M4359/100)))&gt;1,"REVISAR","OK"),"REVISAR")</f>
        <v>0</v>
      </c>
      <c r="Y4359" s="3">
        <f>IF(AND(ISNUMBER(SEARCH("@",E4359)),ISNUMBER(SEARCH(".",E4359))),"OK","REVISAR")</f>
        <v>0</v>
      </c>
      <c r="Z4359" s="3">
        <f>IF(COUNTIF($A$2:$A$5001,A4359)&gt;1,"REVISAR","OK")</f>
        <v>0</v>
      </c>
    </row>
    <row r="4360">
      <c r="A4360" s="3">
        <v>4359</v>
      </c>
      <c r="B4360" s="4">
        <v>45359</v>
      </c>
      <c r="C4360" s="3" t="inlineStr">
        <is>
          <t>Cliente Sin Nombre</t>
        </is>
      </c>
      <c r="D4360" s="3" t="inlineStr">
        <is>
          <t>34189520</t>
        </is>
      </c>
      <c r="F4360" s="3" t="inlineStr">
        <is>
          <t>+54 9 2326 301177</t>
        </is>
      </c>
      <c r="G4360" s="3" t="inlineStr">
        <is>
          <t>Mendoza</t>
        </is>
      </c>
      <c r="H4360" s="3" t="inlineStr">
        <is>
          <t>Santa Fe</t>
        </is>
      </c>
      <c r="I4360" s="3" t="inlineStr">
        <is>
          <t>Auriculares Bluetooth</t>
        </is>
      </c>
      <c r="J4360" s="3" t="inlineStr">
        <is>
          <t>Tecnología</t>
        </is>
      </c>
      <c r="K4360" s="3">
        <v>5</v>
      </c>
      <c r="L4360" s="5">
        <v>176915.42</v>
      </c>
      <c r="M4360" s="3">
        <v>0</v>
      </c>
      <c r="N4360" s="5">
        <v>884577.1</v>
      </c>
      <c r="P4360" s="3" t="inlineStr">
        <is>
          <t>Sofía</t>
        </is>
      </c>
      <c r="Q4360" s="3" t="inlineStr">
        <is>
          <t>Online</t>
        </is>
      </c>
      <c r="R4360" s="3" t="inlineStr">
        <is>
          <t>pendiente</t>
        </is>
      </c>
      <c r="S4360" s="3" t="inlineStr">
        <is>
          <t>OK</t>
        </is>
      </c>
      <c r="T4360" s="3">
        <f>IF(COUNTA(A4360:S4360)&lt;19,"REVISAR","OK")</f>
        <v>0</v>
      </c>
      <c r="U4360" s="3">
        <f>IF(ISNUMBER(B4360),"OK","REVISAR")</f>
        <v>0</v>
      </c>
      <c r="V4360" s="3">
        <f>IF(AND(ISNUMBER(K4360),K4360&gt;0,K4360&lt;50),"OK","REVISAR")</f>
        <v>0</v>
      </c>
      <c r="W4360" s="3">
        <f>IF(AND(ISNUMBER(L4360),L4360&gt;0,L4360&lt;1000000),"OK","REVISAR")</f>
        <v>0</v>
      </c>
      <c r="X4360" s="3">
        <f>IF(AND(ISNUMBER(K4360),ISNUMBER(L4360),ISNUMBER(M4360),ISNUMBER(N4360)),IF(ABS(N4360-(K4360*L4360*(1-M4360/100)))&gt;1,"REVISAR","OK"),"REVISAR")</f>
        <v>0</v>
      </c>
      <c r="Y4360" s="3">
        <f>IF(AND(ISNUMBER(SEARCH("@",E4360)),ISNUMBER(SEARCH(".",E4360))),"OK","REVISAR")</f>
        <v>0</v>
      </c>
      <c r="Z4360" s="3">
        <f>IF(COUNTIF($A$2:$A$5001,A4360)&gt;1,"REVISAR","OK")</f>
        <v>0</v>
      </c>
    </row>
    <row r="4361">
      <c r="A4361" s="3">
        <v>4360</v>
      </c>
      <c r="B4361" s="4">
        <v>45630</v>
      </c>
      <c r="C4361" s="3" t="inlineStr">
        <is>
          <t>Carlos López</t>
        </is>
      </c>
      <c r="D4361" s="3" t="inlineStr">
        <is>
          <t>45883215</t>
        </is>
      </c>
      <c r="E4361" s="3" t="inlineStr">
        <is>
          <t>cliente451@hotmial.com</t>
        </is>
      </c>
      <c r="F4361" s="3" t="inlineStr">
        <is>
          <t>+54 9 2326 632493</t>
        </is>
      </c>
      <c r="H4361" s="3" t="inlineStr">
        <is>
          <t>buenos aires</t>
        </is>
      </c>
      <c r="I4361" s="3" t="inlineStr">
        <is>
          <t>Cable USB-C</t>
        </is>
      </c>
      <c r="J4361" s="3" t="inlineStr">
        <is>
          <t>Periféricos</t>
        </is>
      </c>
      <c r="K4361" s="3">
        <v>8</v>
      </c>
      <c r="L4361" s="5">
        <v>162567.94</v>
      </c>
      <c r="M4361" s="3">
        <v>0</v>
      </c>
      <c r="N4361" s="5">
        <v>1300543.52</v>
      </c>
      <c r="O4361" s="3" t="inlineStr">
        <is>
          <t>Tarjeta Crédito</t>
        </is>
      </c>
      <c r="P4361" s="3" t="inlineStr">
        <is>
          <t>Sin vendedor</t>
        </is>
      </c>
      <c r="Q4361" s="3" t="inlineStr">
        <is>
          <t>local 1</t>
        </is>
      </c>
      <c r="R4361" s="3" t="inlineStr">
        <is>
          <t>entregado</t>
        </is>
      </c>
      <c r="S4361" s="3" t="inlineStr">
        <is>
          <t>Pago a confirmar</t>
        </is>
      </c>
      <c r="T4361" s="3">
        <f>IF(COUNTA(A4361:S4361)&lt;19,"REVISAR","OK")</f>
        <v>0</v>
      </c>
      <c r="U4361" s="3">
        <f>IF(ISNUMBER(B4361),"OK","REVISAR")</f>
        <v>0</v>
      </c>
      <c r="V4361" s="3">
        <f>IF(AND(ISNUMBER(K4361),K4361&gt;0,K4361&lt;50),"OK","REVISAR")</f>
        <v>0</v>
      </c>
      <c r="W4361" s="3">
        <f>IF(AND(ISNUMBER(L4361),L4361&gt;0,L4361&lt;1000000),"OK","REVISAR")</f>
        <v>0</v>
      </c>
      <c r="X4361" s="3">
        <f>IF(AND(ISNUMBER(K4361),ISNUMBER(L4361),ISNUMBER(M4361),ISNUMBER(N4361)),IF(ABS(N4361-(K4361*L4361*(1-M4361/100)))&gt;1,"REVISAR","OK"),"REVISAR")</f>
        <v>0</v>
      </c>
      <c r="Y4361" s="3">
        <f>IF(AND(ISNUMBER(SEARCH("@",E4361)),ISNUMBER(SEARCH(".",E4361))),"OK","REVISAR")</f>
        <v>0</v>
      </c>
      <c r="Z4361" s="3">
        <f>IF(COUNTIF($A$2:$A$5001,A4361)&gt;1,"REVISAR","OK")</f>
        <v>0</v>
      </c>
    </row>
    <row r="4362">
      <c r="A4362" s="3">
        <v>4361</v>
      </c>
      <c r="B4362" s="4">
        <v>45629</v>
      </c>
      <c r="C4362" s="3" t="inlineStr">
        <is>
          <t>Camila Torres</t>
        </is>
      </c>
      <c r="E4362" s="3" t="inlineStr">
        <is>
          <t>cliente57@hotmail.com</t>
        </is>
      </c>
      <c r="F4362" s="3" t="inlineStr">
        <is>
          <t>+54 9 2326 526314</t>
        </is>
      </c>
      <c r="G4362" s="3" t="inlineStr">
        <is>
          <t>Rosario</t>
        </is>
      </c>
      <c r="H4362" s="3" t="inlineStr">
        <is>
          <t>Bs.As</t>
        </is>
      </c>
      <c r="I4362" s="3" t="inlineStr">
        <is>
          <t>Memoria RAM 8GB</t>
        </is>
      </c>
      <c r="J4362" s="3" t="inlineStr">
        <is>
          <t>Sin categoria</t>
        </is>
      </c>
      <c r="K4362" s="3" t="inlineStr">
        <is>
          <t>dos</t>
        </is>
      </c>
      <c r="L4362" s="5">
        <v>43827.73</v>
      </c>
      <c r="M4362" s="3">
        <v>25</v>
      </c>
      <c r="O4362" s="3" t="inlineStr">
        <is>
          <t>tarjeta credito</t>
        </is>
      </c>
      <c r="Q4362" s="3" t="inlineStr">
        <is>
          <t>Sucursal Norte</t>
        </is>
      </c>
      <c r="R4362" s="3" t="inlineStr">
        <is>
          <t>En camino</t>
        </is>
      </c>
      <c r="S4362" s="3" t="inlineStr">
        <is>
          <t>Cliente reclama demora</t>
        </is>
      </c>
      <c r="T4362" s="3">
        <f>IF(COUNTA(A4362:S4362)&lt;19,"REVISAR","OK")</f>
        <v>0</v>
      </c>
      <c r="U4362" s="3">
        <f>IF(ISNUMBER(B4362),"OK","REVISAR")</f>
        <v>0</v>
      </c>
      <c r="V4362" s="3">
        <f>IF(AND(ISNUMBER(K4362),K4362&gt;0,K4362&lt;50),"OK","REVISAR")</f>
        <v>0</v>
      </c>
      <c r="W4362" s="3">
        <f>IF(AND(ISNUMBER(L4362),L4362&gt;0,L4362&lt;1000000),"OK","REVISAR")</f>
        <v>0</v>
      </c>
      <c r="X4362" s="3">
        <f>IF(AND(ISNUMBER(K4362),ISNUMBER(L4362),ISNUMBER(M4362),ISNUMBER(N4362)),IF(ABS(N4362-(K4362*L4362*(1-M4362/100)))&gt;1,"REVISAR","OK"),"REVISAR")</f>
        <v>0</v>
      </c>
      <c r="Y4362" s="3">
        <f>IF(AND(ISNUMBER(SEARCH("@",E4362)),ISNUMBER(SEARCH(".",E4362))),"OK","REVISAR")</f>
        <v>0</v>
      </c>
      <c r="Z4362" s="3">
        <f>IF(COUNTIF($A$2:$A$5001,A4362)&gt;1,"REVISAR","OK")</f>
        <v>0</v>
      </c>
    </row>
    <row r="4363">
      <c r="A4363" s="3">
        <v>4362</v>
      </c>
      <c r="B4363" s="4">
        <v>45631</v>
      </c>
      <c r="C4363" s="3" t="inlineStr">
        <is>
          <t>Martín Fernández</t>
        </is>
      </c>
      <c r="D4363" s="3" t="inlineStr">
        <is>
          <t>24272998</t>
        </is>
      </c>
      <c r="E4363" s="3" t="inlineStr">
        <is>
          <t>cliente490@yahoo.com</t>
        </is>
      </c>
      <c r="F4363" s="3" t="inlineStr">
        <is>
          <t>+54 9 2326 259807</t>
        </is>
      </c>
      <c r="H4363" s="3" t="inlineStr">
        <is>
          <t>Mendoza</t>
        </is>
      </c>
      <c r="I4363" s="3" t="inlineStr">
        <is>
          <t>Monitor 24</t>
        </is>
      </c>
      <c r="J4363" s="3" t="inlineStr">
        <is>
          <t>Tecnologia</t>
        </is>
      </c>
      <c r="K4363" s="3">
        <v>1</v>
      </c>
      <c r="M4363" s="3">
        <v>20</v>
      </c>
      <c r="O4363" s="3" t="inlineStr">
        <is>
          <t>Tarjeta Débito</t>
        </is>
      </c>
      <c r="P4363" s="3" t="inlineStr">
        <is>
          <t>Admin</t>
        </is>
      </c>
      <c r="Q4363" s="3" t="inlineStr">
        <is>
          <t>local 1</t>
        </is>
      </c>
      <c r="S4363" s="3" t="inlineStr">
        <is>
          <t>Dirección incompleta</t>
        </is>
      </c>
      <c r="T4363" s="3">
        <f>IF(COUNTA(A4363:S4363)&lt;19,"REVISAR","OK")</f>
        <v>0</v>
      </c>
      <c r="U4363" s="3">
        <f>IF(ISNUMBER(B4363),"OK","REVISAR")</f>
        <v>0</v>
      </c>
      <c r="V4363" s="3">
        <f>IF(AND(ISNUMBER(K4363),K4363&gt;0,K4363&lt;50),"OK","REVISAR")</f>
        <v>0</v>
      </c>
      <c r="W4363" s="3">
        <f>IF(AND(ISNUMBER(L4363),L4363&gt;0,L4363&lt;1000000),"OK","REVISAR")</f>
        <v>0</v>
      </c>
      <c r="X4363" s="3">
        <f>IF(AND(ISNUMBER(K4363),ISNUMBER(L4363),ISNUMBER(M4363),ISNUMBER(N4363)),IF(ABS(N4363-(K4363*L4363*(1-M4363/100)))&gt;1,"REVISAR","OK"),"REVISAR")</f>
        <v>0</v>
      </c>
      <c r="Y4363" s="3">
        <f>IF(AND(ISNUMBER(SEARCH("@",E4363)),ISNUMBER(SEARCH(".",E4363))),"OK","REVISAR")</f>
        <v>0</v>
      </c>
      <c r="Z4363" s="3">
        <f>IF(COUNTIF($A$2:$A$5001,A4363)&gt;1,"REVISAR","OK")</f>
        <v>0</v>
      </c>
    </row>
    <row r="4364">
      <c r="A4364" s="3">
        <v>4363</v>
      </c>
      <c r="B4364" s="4">
        <v>45624</v>
      </c>
      <c r="C4364" s="3" t="inlineStr">
        <is>
          <t>Lucas Rodríguez</t>
        </is>
      </c>
      <c r="D4364" s="3" t="inlineStr">
        <is>
          <t>42490232</t>
        </is>
      </c>
      <c r="F4364" s="3" t="inlineStr">
        <is>
          <t>+54 9 2326 256957</t>
        </is>
      </c>
      <c r="G4364" s="3" t="inlineStr">
        <is>
          <t>Córdoba</t>
        </is>
      </c>
      <c r="H4364" s="3" t="inlineStr">
        <is>
          <t>CABA</t>
        </is>
      </c>
      <c r="I4364" s="3" t="inlineStr">
        <is>
          <t>Disco SSD 480GB</t>
        </is>
      </c>
      <c r="J4364" s="3" t="inlineStr">
        <is>
          <t>Accesorios</t>
        </is>
      </c>
      <c r="K4364" s="3">
        <v>6</v>
      </c>
      <c r="L4364" s="5">
        <v>163357.52</v>
      </c>
      <c r="M4364" s="3">
        <v>10</v>
      </c>
      <c r="N4364" s="5">
        <v>882130.61</v>
      </c>
      <c r="O4364" s="3" t="inlineStr">
        <is>
          <t>efectivo</t>
        </is>
      </c>
      <c r="Q4364" s="3" t="inlineStr">
        <is>
          <t>Centro</t>
        </is>
      </c>
      <c r="R4364" s="3" t="inlineStr">
        <is>
          <t>pendiente</t>
        </is>
      </c>
      <c r="S4364" s="3" t="inlineStr">
        <is>
          <t>Cliente reclama demora</t>
        </is>
      </c>
      <c r="T4364" s="3">
        <f>IF(COUNTA(A4364:S4364)&lt;19,"REVISAR","OK")</f>
        <v>0</v>
      </c>
      <c r="U4364" s="3">
        <f>IF(ISNUMBER(B4364),"OK","REVISAR")</f>
        <v>0</v>
      </c>
      <c r="V4364" s="3">
        <f>IF(AND(ISNUMBER(K4364),K4364&gt;0,K4364&lt;50),"OK","REVISAR")</f>
        <v>0</v>
      </c>
      <c r="W4364" s="3">
        <f>IF(AND(ISNUMBER(L4364),L4364&gt;0,L4364&lt;1000000),"OK","REVISAR")</f>
        <v>0</v>
      </c>
      <c r="X4364" s="3">
        <f>IF(AND(ISNUMBER(K4364),ISNUMBER(L4364),ISNUMBER(M4364),ISNUMBER(N4364)),IF(ABS(N4364-(K4364*L4364*(1-M4364/100)))&gt;1,"REVISAR","OK"),"REVISAR")</f>
        <v>0</v>
      </c>
      <c r="Y4364" s="3">
        <f>IF(AND(ISNUMBER(SEARCH("@",E4364)),ISNUMBER(SEARCH(".",E4364))),"OK","REVISAR")</f>
        <v>0</v>
      </c>
      <c r="Z4364" s="3">
        <f>IF(COUNTIF($A$2:$A$5001,A4364)&gt;1,"REVISAR","OK")</f>
        <v>0</v>
      </c>
    </row>
    <row r="4365">
      <c r="A4365" s="3">
        <v>4364</v>
      </c>
      <c r="B4365" s="4">
        <v>45665</v>
      </c>
      <c r="D4365" s="3" t="inlineStr">
        <is>
          <t>29066277</t>
        </is>
      </c>
      <c r="E4365" s="3" t="inlineStr">
        <is>
          <t>cliente493@hotmial.com</t>
        </is>
      </c>
      <c r="F4365" s="3" t="inlineStr">
        <is>
          <t>+54 9 2326 686097</t>
        </is>
      </c>
      <c r="G4365" s="3" t="inlineStr">
        <is>
          <t>Buenos Aires</t>
        </is>
      </c>
      <c r="H4365" s="3" t="inlineStr">
        <is>
          <t>CABA</t>
        </is>
      </c>
      <c r="I4365" s="3" t="inlineStr">
        <is>
          <t>Cable USB-C</t>
        </is>
      </c>
      <c r="J4365" s="3" t="inlineStr">
        <is>
          <t>perifericos</t>
        </is>
      </c>
      <c r="K4365" s="3">
        <v>3</v>
      </c>
      <c r="L4365" s="5">
        <v>52541.11</v>
      </c>
      <c r="M4365" s="3">
        <v>15</v>
      </c>
      <c r="N4365" s="5">
        <v>133979.83</v>
      </c>
      <c r="O4365" s="3" t="inlineStr">
        <is>
          <t>Transferencia</t>
        </is>
      </c>
      <c r="P4365" s="3" t="inlineStr">
        <is>
          <t>Sin vendedor</t>
        </is>
      </c>
      <c r="Q4365" s="3" t="inlineStr">
        <is>
          <t>Sucursal Norte</t>
        </is>
      </c>
      <c r="R4365" s="3" t="inlineStr">
        <is>
          <t>pendiente</t>
        </is>
      </c>
      <c r="S4365" s="3" t="inlineStr">
        <is>
          <t>sin observaciones</t>
        </is>
      </c>
      <c r="T4365" s="3">
        <f>IF(COUNTA(A4365:S4365)&lt;19,"REVISAR","OK")</f>
        <v>0</v>
      </c>
      <c r="U4365" s="3">
        <f>IF(ISNUMBER(B4365),"OK","REVISAR")</f>
        <v>0</v>
      </c>
      <c r="V4365" s="3">
        <f>IF(AND(ISNUMBER(K4365),K4365&gt;0,K4365&lt;50),"OK","REVISAR")</f>
        <v>0</v>
      </c>
      <c r="W4365" s="3">
        <f>IF(AND(ISNUMBER(L4365),L4365&gt;0,L4365&lt;1000000),"OK","REVISAR")</f>
        <v>0</v>
      </c>
      <c r="X4365" s="3">
        <f>IF(AND(ISNUMBER(K4365),ISNUMBER(L4365),ISNUMBER(M4365),ISNUMBER(N4365)),IF(ABS(N4365-(K4365*L4365*(1-M4365/100)))&gt;1,"REVISAR","OK"),"REVISAR")</f>
        <v>0</v>
      </c>
      <c r="Y4365" s="3">
        <f>IF(AND(ISNUMBER(SEARCH("@",E4365)),ISNUMBER(SEARCH(".",E4365))),"OK","REVISAR")</f>
        <v>0</v>
      </c>
      <c r="Z4365" s="3">
        <f>IF(COUNTIF($A$2:$A$5001,A4365)&gt;1,"REVISAR","OK")</f>
        <v>0</v>
      </c>
    </row>
    <row r="4366">
      <c r="A4366" s="3">
        <v>4365</v>
      </c>
      <c r="B4366" s="4">
        <v>45539</v>
      </c>
      <c r="C4366" s="3" t="inlineStr">
        <is>
          <t>Martín Fernández</t>
        </is>
      </c>
      <c r="D4366" s="3" t="inlineStr">
        <is>
          <t>29056091</t>
        </is>
      </c>
      <c r="E4366" s="3" t="inlineStr">
        <is>
          <t>cliente99@</t>
        </is>
      </c>
      <c r="F4366" s="3" t="inlineStr">
        <is>
          <t>+54 9 2326 645189</t>
        </is>
      </c>
      <c r="H4366" s="3" t="inlineStr">
        <is>
          <t>Córdoba</t>
        </is>
      </c>
      <c r="K4366" s="3">
        <v>7</v>
      </c>
      <c r="L4366" s="5">
        <v>120680.01</v>
      </c>
      <c r="M4366" s="3">
        <v>15</v>
      </c>
      <c r="N4366" s="5">
        <v>718046.0600000001</v>
      </c>
      <c r="R4366" s="3" t="inlineStr">
        <is>
          <t>Cancelado</t>
        </is>
      </c>
      <c r="T4366" s="3">
        <f>IF(COUNTA(A4366:S4366)&lt;19,"REVISAR","OK")</f>
        <v>0</v>
      </c>
      <c r="U4366" s="3">
        <f>IF(ISNUMBER(B4366),"OK","REVISAR")</f>
        <v>0</v>
      </c>
      <c r="V4366" s="3">
        <f>IF(AND(ISNUMBER(K4366),K4366&gt;0,K4366&lt;50),"OK","REVISAR")</f>
        <v>0</v>
      </c>
      <c r="W4366" s="3">
        <f>IF(AND(ISNUMBER(L4366),L4366&gt;0,L4366&lt;1000000),"OK","REVISAR")</f>
        <v>0</v>
      </c>
      <c r="X4366" s="3">
        <f>IF(AND(ISNUMBER(K4366),ISNUMBER(L4366),ISNUMBER(M4366),ISNUMBER(N4366)),IF(ABS(N4366-(K4366*L4366*(1-M4366/100)))&gt;1,"REVISAR","OK"),"REVISAR")</f>
        <v>0</v>
      </c>
      <c r="Y4366" s="3">
        <f>IF(AND(ISNUMBER(SEARCH("@",E4366)),ISNUMBER(SEARCH(".",E4366))),"OK","REVISAR")</f>
        <v>0</v>
      </c>
      <c r="Z4366" s="3">
        <f>IF(COUNTIF($A$2:$A$5001,A4366)&gt;1,"REVISAR","OK")</f>
        <v>0</v>
      </c>
    </row>
    <row r="4367">
      <c r="A4367" s="3">
        <v>4366</v>
      </c>
      <c r="B4367" s="4">
        <v>45304</v>
      </c>
      <c r="C4367" s="3" t="inlineStr">
        <is>
          <t>Juan Pérez</t>
        </is>
      </c>
      <c r="D4367" s="3" t="inlineStr">
        <is>
          <t>30687882</t>
        </is>
      </c>
      <c r="E4367" s="3" t="inlineStr">
        <is>
          <t>cliente262@sinmail</t>
        </is>
      </c>
      <c r="F4367" s="3" t="inlineStr">
        <is>
          <t>+54 9 2326 766035</t>
        </is>
      </c>
      <c r="H4367" s="3" t="inlineStr">
        <is>
          <t>Buenos Aires</t>
        </is>
      </c>
      <c r="I4367" s="3" t="inlineStr">
        <is>
          <t>Auriculares Bluetooth</t>
        </is>
      </c>
      <c r="J4367" s="3" t="inlineStr">
        <is>
          <t>Hogar</t>
        </is>
      </c>
      <c r="K4367" s="3">
        <v>2</v>
      </c>
      <c r="L4367" s="5">
        <v>151139.49</v>
      </c>
      <c r="M4367" s="3">
        <v>5</v>
      </c>
      <c r="N4367" s="5">
        <v>287165.03</v>
      </c>
      <c r="O4367" s="3" t="inlineStr">
        <is>
          <t>Mercado Pago</t>
        </is>
      </c>
      <c r="P4367" s="3" t="inlineStr">
        <is>
          <t>Isaías</t>
        </is>
      </c>
      <c r="Q4367" s="3" t="inlineStr">
        <is>
          <t>local 1</t>
        </is>
      </c>
      <c r="R4367" s="3" t="inlineStr">
        <is>
          <t>Cancelado</t>
        </is>
      </c>
      <c r="S4367" s="3" t="inlineStr">
        <is>
          <t>Duplicado probable</t>
        </is>
      </c>
      <c r="T4367" s="3">
        <f>IF(COUNTA(A4367:S4367)&lt;19,"REVISAR","OK")</f>
        <v>0</v>
      </c>
      <c r="U4367" s="3">
        <f>IF(ISNUMBER(B4367),"OK","REVISAR")</f>
        <v>0</v>
      </c>
      <c r="V4367" s="3">
        <f>IF(AND(ISNUMBER(K4367),K4367&gt;0,K4367&lt;50),"OK","REVISAR")</f>
        <v>0</v>
      </c>
      <c r="W4367" s="3">
        <f>IF(AND(ISNUMBER(L4367),L4367&gt;0,L4367&lt;1000000),"OK","REVISAR")</f>
        <v>0</v>
      </c>
      <c r="X4367" s="3">
        <f>IF(AND(ISNUMBER(K4367),ISNUMBER(L4367),ISNUMBER(M4367),ISNUMBER(N4367)),IF(ABS(N4367-(K4367*L4367*(1-M4367/100)))&gt;1,"REVISAR","OK"),"REVISAR")</f>
        <v>0</v>
      </c>
      <c r="Y4367" s="3">
        <f>IF(AND(ISNUMBER(SEARCH("@",E4367)),ISNUMBER(SEARCH(".",E4367))),"OK","REVISAR")</f>
        <v>0</v>
      </c>
      <c r="Z4367" s="3">
        <f>IF(COUNTIF($A$2:$A$5001,A4367)&gt;1,"REVISAR","OK")</f>
        <v>0</v>
      </c>
    </row>
    <row r="4368">
      <c r="A4368" s="3">
        <v>4367</v>
      </c>
      <c r="B4368" s="4">
        <v>45489</v>
      </c>
      <c r="C4368" s="3" t="inlineStr">
        <is>
          <t>Juan Pérez</t>
        </is>
      </c>
      <c r="D4368" s="3" t="inlineStr">
        <is>
          <t>37056641</t>
        </is>
      </c>
      <c r="E4368" s="3" t="inlineStr">
        <is>
          <t>cliente134@sinmail</t>
        </is>
      </c>
      <c r="F4368" s="3" t="inlineStr">
        <is>
          <t>+54 9 2326 448054</t>
        </is>
      </c>
      <c r="G4368" s="3" t="inlineStr">
        <is>
          <t>Córdoba</t>
        </is>
      </c>
      <c r="H4368" s="3" t="inlineStr">
        <is>
          <t>Cordoba</t>
        </is>
      </c>
      <c r="I4368" s="3" t="inlineStr">
        <is>
          <t>Mouse gamer</t>
        </is>
      </c>
      <c r="J4368" s="3" t="inlineStr">
        <is>
          <t>Sin categoria</t>
        </is>
      </c>
      <c r="K4368" s="3">
        <v>8</v>
      </c>
      <c r="L4368" s="5">
        <v>-25000</v>
      </c>
      <c r="M4368" s="3">
        <v>5</v>
      </c>
      <c r="P4368" s="3" t="inlineStr">
        <is>
          <t>admin</t>
        </is>
      </c>
      <c r="R4368" s="3" t="inlineStr">
        <is>
          <t>No aplica</t>
        </is>
      </c>
      <c r="S4368" s="3" t="inlineStr">
        <is>
          <t>Pago a confirmar</t>
        </is>
      </c>
      <c r="T4368" s="3">
        <f>IF(COUNTA(A4368:S4368)&lt;19,"REVISAR","OK")</f>
        <v>0</v>
      </c>
      <c r="U4368" s="3">
        <f>IF(ISNUMBER(B4368),"OK","REVISAR")</f>
        <v>0</v>
      </c>
      <c r="V4368" s="3">
        <f>IF(AND(ISNUMBER(K4368),K4368&gt;0,K4368&lt;50),"OK","REVISAR")</f>
        <v>0</v>
      </c>
      <c r="W4368" s="3">
        <f>IF(AND(ISNUMBER(L4368),L4368&gt;0,L4368&lt;1000000),"OK","REVISAR")</f>
        <v>0</v>
      </c>
      <c r="X4368" s="3">
        <f>IF(AND(ISNUMBER(K4368),ISNUMBER(L4368),ISNUMBER(M4368),ISNUMBER(N4368)),IF(ABS(N4368-(K4368*L4368*(1-M4368/100)))&gt;1,"REVISAR","OK"),"REVISAR")</f>
        <v>0</v>
      </c>
      <c r="Y4368" s="3">
        <f>IF(AND(ISNUMBER(SEARCH("@",E4368)),ISNUMBER(SEARCH(".",E4368))),"OK","REVISAR")</f>
        <v>0</v>
      </c>
      <c r="Z4368" s="3">
        <f>IF(COUNTIF($A$2:$A$5001,A4368)&gt;1,"REVISAR","OK")</f>
        <v>0</v>
      </c>
    </row>
    <row r="4369">
      <c r="A4369" s="3">
        <v>4368</v>
      </c>
      <c r="B4369" s="4">
        <v>45443</v>
      </c>
      <c r="C4369" s="3" t="inlineStr">
        <is>
          <t>Ana Martínez</t>
        </is>
      </c>
      <c r="D4369" s="3" t="inlineStr">
        <is>
          <t>37702371</t>
        </is>
      </c>
      <c r="E4369" s="3" t="inlineStr">
        <is>
          <t>cliente147@gmai.com</t>
        </is>
      </c>
      <c r="F4369" s="3" t="inlineStr">
        <is>
          <t>+54 9 2326 451990</t>
        </is>
      </c>
      <c r="G4369" s="3" t="inlineStr">
        <is>
          <t>Mar del Plata</t>
        </is>
      </c>
      <c r="H4369" s="3" t="inlineStr">
        <is>
          <t>Santa Fe</t>
        </is>
      </c>
      <c r="J4369" s="3" t="inlineStr">
        <is>
          <t>Hogar</t>
        </is>
      </c>
      <c r="K4369" s="3">
        <v>4</v>
      </c>
      <c r="L4369" s="5">
        <v>32066.46</v>
      </c>
      <c r="M4369" s="3">
        <v>0</v>
      </c>
      <c r="N4369" s="5">
        <v>128265.84</v>
      </c>
      <c r="O4369" s="3" t="inlineStr">
        <is>
          <t>Mercado Pago</t>
        </is>
      </c>
      <c r="Q4369" s="3" t="inlineStr">
        <is>
          <t>Sucursal Centro</t>
        </is>
      </c>
      <c r="R4369" s="3" t="inlineStr">
        <is>
          <t>No aplica</t>
        </is>
      </c>
      <c r="T4369" s="3">
        <f>IF(COUNTA(A4369:S4369)&lt;19,"REVISAR","OK")</f>
        <v>0</v>
      </c>
      <c r="U4369" s="3">
        <f>IF(ISNUMBER(B4369),"OK","REVISAR")</f>
        <v>0</v>
      </c>
      <c r="V4369" s="3">
        <f>IF(AND(ISNUMBER(K4369),K4369&gt;0,K4369&lt;50),"OK","REVISAR")</f>
        <v>0</v>
      </c>
      <c r="W4369" s="3">
        <f>IF(AND(ISNUMBER(L4369),L4369&gt;0,L4369&lt;1000000),"OK","REVISAR")</f>
        <v>0</v>
      </c>
      <c r="X4369" s="3">
        <f>IF(AND(ISNUMBER(K4369),ISNUMBER(L4369),ISNUMBER(M4369),ISNUMBER(N4369)),IF(ABS(N4369-(K4369*L4369*(1-M4369/100)))&gt;1,"REVISAR","OK"),"REVISAR")</f>
        <v>0</v>
      </c>
      <c r="Y4369" s="3">
        <f>IF(AND(ISNUMBER(SEARCH("@",E4369)),ISNUMBER(SEARCH(".",E4369))),"OK","REVISAR")</f>
        <v>0</v>
      </c>
      <c r="Z4369" s="3">
        <f>IF(COUNTIF($A$2:$A$5001,A4369)&gt;1,"REVISAR","OK")</f>
        <v>0</v>
      </c>
    </row>
    <row r="4370">
      <c r="A4370" s="3">
        <v>4369</v>
      </c>
      <c r="B4370" s="4">
        <v>45577</v>
      </c>
      <c r="C4370" s="3" t="inlineStr">
        <is>
          <t>Lucas Rodríguez</t>
        </is>
      </c>
      <c r="D4370" s="3" t="inlineStr">
        <is>
          <t>23088469</t>
        </is>
      </c>
      <c r="E4370" s="3" t="inlineStr">
        <is>
          <t>@gmail.com</t>
        </is>
      </c>
      <c r="F4370" s="3" t="inlineStr">
        <is>
          <t>+54 9 2326 456423</t>
        </is>
      </c>
      <c r="I4370" s="3" t="inlineStr">
        <is>
          <t>Webcam HD</t>
        </is>
      </c>
      <c r="J4370" s="3" t="inlineStr">
        <is>
          <t>perifericos</t>
        </is>
      </c>
      <c r="K4370" s="3">
        <v>8</v>
      </c>
      <c r="L4370" s="5">
        <v>135078.93</v>
      </c>
      <c r="M4370" s="3">
        <v>0</v>
      </c>
      <c r="N4370" s="5">
        <v>1080631.44</v>
      </c>
      <c r="P4370" s="3" t="inlineStr">
        <is>
          <t>Lucas</t>
        </is>
      </c>
      <c r="Q4370" s="3" t="inlineStr">
        <is>
          <t>Sucursal Centro</t>
        </is>
      </c>
      <c r="R4370" s="3" t="inlineStr">
        <is>
          <t>entregado</t>
        </is>
      </c>
      <c r="S4370" s="3" t="inlineStr">
        <is>
          <t>Cliente reclama demora</t>
        </is>
      </c>
      <c r="T4370" s="3">
        <f>IF(COUNTA(A4370:S4370)&lt;19,"REVISAR","OK")</f>
        <v>0</v>
      </c>
      <c r="U4370" s="3">
        <f>IF(ISNUMBER(B4370),"OK","REVISAR")</f>
        <v>0</v>
      </c>
      <c r="V4370" s="3">
        <f>IF(AND(ISNUMBER(K4370),K4370&gt;0,K4370&lt;50),"OK","REVISAR")</f>
        <v>0</v>
      </c>
      <c r="W4370" s="3">
        <f>IF(AND(ISNUMBER(L4370),L4370&gt;0,L4370&lt;1000000),"OK","REVISAR")</f>
        <v>0</v>
      </c>
      <c r="X4370" s="3">
        <f>IF(AND(ISNUMBER(K4370),ISNUMBER(L4370),ISNUMBER(M4370),ISNUMBER(N4370)),IF(ABS(N4370-(K4370*L4370*(1-M4370/100)))&gt;1,"REVISAR","OK"),"REVISAR")</f>
        <v>0</v>
      </c>
      <c r="Y4370" s="3">
        <f>IF(AND(ISNUMBER(SEARCH("@",E4370)),ISNUMBER(SEARCH(".",E4370))),"OK","REVISAR")</f>
        <v>0</v>
      </c>
      <c r="Z4370" s="3">
        <f>IF(COUNTIF($A$2:$A$5001,A4370)&gt;1,"REVISAR","OK")</f>
        <v>0</v>
      </c>
    </row>
    <row r="4371">
      <c r="A4371" s="3">
        <v>4370</v>
      </c>
      <c r="B4371" s="4">
        <v>45535</v>
      </c>
      <c r="C4371" s="3" t="inlineStr">
        <is>
          <t>Martín Fernández</t>
        </is>
      </c>
      <c r="D4371" s="3" t="inlineStr">
        <is>
          <t>38179364</t>
        </is>
      </c>
      <c r="E4371" s="3" t="inlineStr">
        <is>
          <t>cliente57@yahoo.com</t>
        </is>
      </c>
      <c r="F4371" s="3" t="inlineStr">
        <is>
          <t>+54 9 2326 565187</t>
        </is>
      </c>
      <c r="G4371" s="3" t="inlineStr">
        <is>
          <t>Buenos Aires</t>
        </is>
      </c>
      <c r="H4371" s="3" t="inlineStr">
        <is>
          <t>Bs.As</t>
        </is>
      </c>
      <c r="I4371" s="3" t="inlineStr">
        <is>
          <t>Mouse gamer</t>
        </is>
      </c>
      <c r="J4371" s="3" t="inlineStr">
        <is>
          <t>Computación</t>
        </is>
      </c>
      <c r="K4371" s="3">
        <v>2</v>
      </c>
      <c r="L4371" s="5">
        <v>33917.95</v>
      </c>
      <c r="M4371" s="3">
        <v>10</v>
      </c>
      <c r="N4371" s="5">
        <v>1187.34</v>
      </c>
      <c r="O4371" s="3" t="inlineStr">
        <is>
          <t>Tarjeta Crédito</t>
        </is>
      </c>
      <c r="P4371" s="3" t="inlineStr">
        <is>
          <t>admin</t>
        </is>
      </c>
      <c r="Q4371" s="3" t="inlineStr">
        <is>
          <t>Norte</t>
        </is>
      </c>
      <c r="R4371" s="3" t="inlineStr">
        <is>
          <t>entregado</t>
        </is>
      </c>
      <c r="T4371" s="3">
        <f>IF(COUNTA(A4371:S4371)&lt;19,"REVISAR","OK")</f>
        <v>0</v>
      </c>
      <c r="U4371" s="3">
        <f>IF(ISNUMBER(B4371),"OK","REVISAR")</f>
        <v>0</v>
      </c>
      <c r="V4371" s="3">
        <f>IF(AND(ISNUMBER(K4371),K4371&gt;0,K4371&lt;50),"OK","REVISAR")</f>
        <v>0</v>
      </c>
      <c r="W4371" s="3">
        <f>IF(AND(ISNUMBER(L4371),L4371&gt;0,L4371&lt;1000000),"OK","REVISAR")</f>
        <v>0</v>
      </c>
      <c r="X4371" s="3">
        <f>IF(AND(ISNUMBER(K4371),ISNUMBER(L4371),ISNUMBER(M4371),ISNUMBER(N4371)),IF(ABS(N4371-(K4371*L4371*(1-M4371/100)))&gt;1,"REVISAR","OK"),"REVISAR")</f>
        <v>0</v>
      </c>
      <c r="Y4371" s="3">
        <f>IF(AND(ISNUMBER(SEARCH("@",E4371)),ISNUMBER(SEARCH(".",E4371))),"OK","REVISAR")</f>
        <v>0</v>
      </c>
      <c r="Z4371" s="3">
        <f>IF(COUNTIF($A$2:$A$5001,A4371)&gt;1,"REVISAR","OK")</f>
        <v>0</v>
      </c>
    </row>
    <row r="4372">
      <c r="A4372" s="3">
        <v>4371</v>
      </c>
      <c r="B4372" s="4">
        <v>45626</v>
      </c>
      <c r="C4372" s="3" t="inlineStr">
        <is>
          <t>Valentina Díaz</t>
        </is>
      </c>
      <c r="D4372" s="3" t="inlineStr">
        <is>
          <t>34792562</t>
        </is>
      </c>
      <c r="E4372" s="3" t="inlineStr">
        <is>
          <t>cliente108@gmai.com</t>
        </is>
      </c>
      <c r="F4372" s="3" t="inlineStr">
        <is>
          <t>+54 9 2326 961182</t>
        </is>
      </c>
      <c r="G4372" s="3" t="inlineStr">
        <is>
          <t>CABA</t>
        </is>
      </c>
      <c r="H4372" s="3" t="inlineStr">
        <is>
          <t>Santa Fe</t>
        </is>
      </c>
      <c r="I4372" s="3" t="inlineStr">
        <is>
          <t>Notebook 15</t>
        </is>
      </c>
      <c r="J4372" s="3" t="inlineStr">
        <is>
          <t>Computación</t>
        </is>
      </c>
      <c r="K4372" s="3">
        <v>5</v>
      </c>
      <c r="L4372" s="5">
        <v>63712.61</v>
      </c>
      <c r="M4372" s="3">
        <v>25</v>
      </c>
      <c r="O4372" s="3" t="inlineStr">
        <is>
          <t>MercadoPago</t>
        </is>
      </c>
      <c r="P4372" s="3" t="inlineStr">
        <is>
          <t>Isaías</t>
        </is>
      </c>
      <c r="S4372" s="3" t="inlineStr">
        <is>
          <t>OK</t>
        </is>
      </c>
      <c r="T4372" s="3">
        <f>IF(COUNTA(A4372:S4372)&lt;19,"REVISAR","OK")</f>
        <v>0</v>
      </c>
      <c r="U4372" s="3">
        <f>IF(ISNUMBER(B4372),"OK","REVISAR")</f>
        <v>0</v>
      </c>
      <c r="V4372" s="3">
        <f>IF(AND(ISNUMBER(K4372),K4372&gt;0,K4372&lt;50),"OK","REVISAR")</f>
        <v>0</v>
      </c>
      <c r="W4372" s="3">
        <f>IF(AND(ISNUMBER(L4372),L4372&gt;0,L4372&lt;1000000),"OK","REVISAR")</f>
        <v>0</v>
      </c>
      <c r="X4372" s="3">
        <f>IF(AND(ISNUMBER(K4372),ISNUMBER(L4372),ISNUMBER(M4372),ISNUMBER(N4372)),IF(ABS(N4372-(K4372*L4372*(1-M4372/100)))&gt;1,"REVISAR","OK"),"REVISAR")</f>
        <v>0</v>
      </c>
      <c r="Y4372" s="3">
        <f>IF(AND(ISNUMBER(SEARCH("@",E4372)),ISNUMBER(SEARCH(".",E4372))),"OK","REVISAR")</f>
        <v>0</v>
      </c>
      <c r="Z4372" s="3">
        <f>IF(COUNTIF($A$2:$A$5001,A4372)&gt;1,"REVISAR","OK")</f>
        <v>0</v>
      </c>
    </row>
    <row r="4373">
      <c r="A4373" s="3">
        <v>4372</v>
      </c>
      <c r="B4373" s="4">
        <v>45700</v>
      </c>
      <c r="D4373" s="3" t="inlineStr">
        <is>
          <t>34794069</t>
        </is>
      </c>
      <c r="E4373" s="3" t="inlineStr">
        <is>
          <t>cliente137@gmail.com</t>
        </is>
      </c>
      <c r="F4373" s="3" t="inlineStr">
        <is>
          <t>+54 9 2326 207902</t>
        </is>
      </c>
      <c r="G4373" s="3" t="inlineStr">
        <is>
          <t>Areco</t>
        </is>
      </c>
      <c r="H4373" s="3" t="inlineStr">
        <is>
          <t>buenos aires</t>
        </is>
      </c>
      <c r="J4373" s="3" t="inlineStr">
        <is>
          <t>perifericos</t>
        </is>
      </c>
      <c r="K4373" s="3">
        <v>4</v>
      </c>
      <c r="L4373" s="5">
        <v>15144.43</v>
      </c>
      <c r="M4373" s="3">
        <v>10</v>
      </c>
      <c r="N4373" s="5">
        <v>54519.95</v>
      </c>
      <c r="O4373" s="3" t="inlineStr">
        <is>
          <t>Cheque</t>
        </is>
      </c>
      <c r="P4373" s="3" t="inlineStr">
        <is>
          <t>Admin</t>
        </is>
      </c>
      <c r="Q4373" s="3" t="inlineStr">
        <is>
          <t>local 1</t>
        </is>
      </c>
      <c r="R4373" s="3" t="inlineStr">
        <is>
          <t>En camino</t>
        </is>
      </c>
      <c r="S4373" s="3" t="inlineStr">
        <is>
          <t>Precio cargado manualmente</t>
        </is>
      </c>
      <c r="T4373" s="3">
        <f>IF(COUNTA(A4373:S4373)&lt;19,"REVISAR","OK")</f>
        <v>0</v>
      </c>
      <c r="U4373" s="3">
        <f>IF(ISNUMBER(B4373),"OK","REVISAR")</f>
        <v>0</v>
      </c>
      <c r="V4373" s="3">
        <f>IF(AND(ISNUMBER(K4373),K4373&gt;0,K4373&lt;50),"OK","REVISAR")</f>
        <v>0</v>
      </c>
      <c r="W4373" s="3">
        <f>IF(AND(ISNUMBER(L4373),L4373&gt;0,L4373&lt;1000000),"OK","REVISAR")</f>
        <v>0</v>
      </c>
      <c r="X4373" s="3">
        <f>IF(AND(ISNUMBER(K4373),ISNUMBER(L4373),ISNUMBER(M4373),ISNUMBER(N4373)),IF(ABS(N4373-(K4373*L4373*(1-M4373/100)))&gt;1,"REVISAR","OK"),"REVISAR")</f>
        <v>0</v>
      </c>
      <c r="Y4373" s="3">
        <f>IF(AND(ISNUMBER(SEARCH("@",E4373)),ISNUMBER(SEARCH(".",E4373))),"OK","REVISAR")</f>
        <v>0</v>
      </c>
      <c r="Z4373" s="3">
        <f>IF(COUNTIF($A$2:$A$5001,A4373)&gt;1,"REVISAR","OK")</f>
        <v>0</v>
      </c>
    </row>
    <row r="4374">
      <c r="A4374" s="3">
        <v>4373</v>
      </c>
      <c r="B4374" s="4">
        <v>45344</v>
      </c>
      <c r="C4374" s="3" t="inlineStr">
        <is>
          <t>Pedro Sánchez</t>
        </is>
      </c>
      <c r="D4374" s="3" t="inlineStr">
        <is>
          <t>23180876</t>
        </is>
      </c>
      <c r="E4374" s="3" t="inlineStr">
        <is>
          <t>cliente882@gmail.com</t>
        </is>
      </c>
      <c r="F4374" s="3" t="inlineStr">
        <is>
          <t>+54 9 2326 214500</t>
        </is>
      </c>
      <c r="G4374" s="3" t="inlineStr">
        <is>
          <t>Buenos Aires</t>
        </is>
      </c>
      <c r="H4374" s="3" t="inlineStr">
        <is>
          <t>buenos aires</t>
        </is>
      </c>
      <c r="I4374" s="3" t="inlineStr">
        <is>
          <t>Teclado mecánico</t>
        </is>
      </c>
      <c r="J4374" s="3" t="inlineStr">
        <is>
          <t>Audio</t>
        </is>
      </c>
      <c r="K4374" s="3">
        <v>4</v>
      </c>
      <c r="L4374" s="5">
        <v>42321.41</v>
      </c>
      <c r="M4374" s="3">
        <v>150</v>
      </c>
      <c r="N4374" s="5">
        <v>-84642.82000000001</v>
      </c>
      <c r="O4374" s="3" t="inlineStr">
        <is>
          <t>Efectivo</t>
        </is>
      </c>
      <c r="P4374" s="3" t="inlineStr">
        <is>
          <t>admin</t>
        </is>
      </c>
      <c r="S4374" s="3" t="inlineStr">
        <is>
          <t>Pago a confirmar</t>
        </is>
      </c>
      <c r="T4374" s="3">
        <f>IF(COUNTA(A4374:S4374)&lt;19,"REVISAR","OK")</f>
        <v>0</v>
      </c>
      <c r="U4374" s="3">
        <f>IF(ISNUMBER(B4374),"OK","REVISAR")</f>
        <v>0</v>
      </c>
      <c r="V4374" s="3">
        <f>IF(AND(ISNUMBER(K4374),K4374&gt;0,K4374&lt;50),"OK","REVISAR")</f>
        <v>0</v>
      </c>
      <c r="W4374" s="3">
        <f>IF(AND(ISNUMBER(L4374),L4374&gt;0,L4374&lt;1000000),"OK","REVISAR")</f>
        <v>0</v>
      </c>
      <c r="X4374" s="3">
        <f>IF(AND(ISNUMBER(K4374),ISNUMBER(L4374),ISNUMBER(M4374),ISNUMBER(N4374)),IF(ABS(N4374-(K4374*L4374*(1-M4374/100)))&gt;1,"REVISAR","OK"),"REVISAR")</f>
        <v>0</v>
      </c>
      <c r="Y4374" s="3">
        <f>IF(AND(ISNUMBER(SEARCH("@",E4374)),ISNUMBER(SEARCH(".",E4374))),"OK","REVISAR")</f>
        <v>0</v>
      </c>
      <c r="Z4374" s="3">
        <f>IF(COUNTIF($A$2:$A$5001,A4374)&gt;1,"REVISAR","OK")</f>
        <v>0</v>
      </c>
    </row>
    <row r="4375">
      <c r="A4375" s="3">
        <v>4374</v>
      </c>
      <c r="B4375" s="4">
        <v>45514</v>
      </c>
      <c r="D4375" s="3" t="inlineStr">
        <is>
          <t>27863194</t>
        </is>
      </c>
      <c r="E4375" s="3" t="inlineStr">
        <is>
          <t>cliente362@yahoo.com</t>
        </is>
      </c>
      <c r="F4375" s="3" t="inlineStr">
        <is>
          <t>+54 9 2326 495210</t>
        </is>
      </c>
      <c r="G4375" s="3" t="inlineStr">
        <is>
          <t>CABA</t>
        </is>
      </c>
      <c r="J4375" s="3" t="inlineStr">
        <is>
          <t>Hogar</t>
        </is>
      </c>
      <c r="K4375" s="3">
        <v>7</v>
      </c>
      <c r="L4375" s="5">
        <v>10225.23</v>
      </c>
      <c r="M4375" s="3">
        <v>15</v>
      </c>
      <c r="N4375" s="5">
        <v>60840.12</v>
      </c>
      <c r="O4375" s="3" t="inlineStr">
        <is>
          <t>Tarjeta Débito</t>
        </is>
      </c>
      <c r="P4375" s="3" t="inlineStr">
        <is>
          <t>Sin vendedor</t>
        </is>
      </c>
      <c r="Q4375" s="3" t="inlineStr">
        <is>
          <t>Centro</t>
        </is>
      </c>
      <c r="R4375" s="3" t="inlineStr">
        <is>
          <t>entregado</t>
        </is>
      </c>
      <c r="S4375" s="3" t="inlineStr">
        <is>
          <t>Precio cargado manualmente</t>
        </is>
      </c>
      <c r="T4375" s="3">
        <f>IF(COUNTA(A4375:S4375)&lt;19,"REVISAR","OK")</f>
        <v>0</v>
      </c>
      <c r="U4375" s="3">
        <f>IF(ISNUMBER(B4375),"OK","REVISAR")</f>
        <v>0</v>
      </c>
      <c r="V4375" s="3">
        <f>IF(AND(ISNUMBER(K4375),K4375&gt;0,K4375&lt;50),"OK","REVISAR")</f>
        <v>0</v>
      </c>
      <c r="W4375" s="3">
        <f>IF(AND(ISNUMBER(L4375),L4375&gt;0,L4375&lt;1000000),"OK","REVISAR")</f>
        <v>0</v>
      </c>
      <c r="X4375" s="3">
        <f>IF(AND(ISNUMBER(K4375),ISNUMBER(L4375),ISNUMBER(M4375),ISNUMBER(N4375)),IF(ABS(N4375-(K4375*L4375*(1-M4375/100)))&gt;1,"REVISAR","OK"),"REVISAR")</f>
        <v>0</v>
      </c>
      <c r="Y4375" s="3">
        <f>IF(AND(ISNUMBER(SEARCH("@",E4375)),ISNUMBER(SEARCH(".",E4375))),"OK","REVISAR")</f>
        <v>0</v>
      </c>
      <c r="Z4375" s="3">
        <f>IF(COUNTIF($A$2:$A$5001,A4375)&gt;1,"REVISAR","OK")</f>
        <v>0</v>
      </c>
    </row>
    <row r="4376">
      <c r="A4376" s="3">
        <v>4375</v>
      </c>
      <c r="B4376" s="4">
        <v>45375</v>
      </c>
      <c r="C4376" s="3" t="inlineStr">
        <is>
          <t>Martín Fernández</t>
        </is>
      </c>
      <c r="D4376" s="3" t="inlineStr">
        <is>
          <t>27252785</t>
        </is>
      </c>
      <c r="E4376" s="3" t="inlineStr">
        <is>
          <t>cliente562@gmai.com</t>
        </is>
      </c>
      <c r="F4376" s="3" t="inlineStr">
        <is>
          <t>+54 9 2326 978565</t>
        </is>
      </c>
      <c r="G4376" s="3" t="inlineStr">
        <is>
          <t>Areco</t>
        </is>
      </c>
      <c r="H4376" s="3" t="inlineStr">
        <is>
          <t>Santa Fe</t>
        </is>
      </c>
      <c r="I4376" s="3" t="inlineStr">
        <is>
          <t>Monitor 24</t>
        </is>
      </c>
      <c r="K4376" s="3">
        <v>8</v>
      </c>
      <c r="L4376" s="5">
        <v>9710.27</v>
      </c>
      <c r="M4376" s="3">
        <v>0</v>
      </c>
      <c r="N4376" s="5">
        <v>77682.16</v>
      </c>
      <c r="O4376" s="3" t="inlineStr">
        <is>
          <t>MercadoPago</t>
        </is>
      </c>
      <c r="P4376" s="3" t="inlineStr">
        <is>
          <t>Benjamín</t>
        </is>
      </c>
      <c r="Q4376" s="3" t="inlineStr">
        <is>
          <t>Online</t>
        </is>
      </c>
      <c r="R4376" s="3" t="inlineStr">
        <is>
          <t>No aplica</t>
        </is>
      </c>
      <c r="T4376" s="3">
        <f>IF(COUNTA(A4376:S4376)&lt;19,"REVISAR","OK")</f>
        <v>0</v>
      </c>
      <c r="U4376" s="3">
        <f>IF(ISNUMBER(B4376),"OK","REVISAR")</f>
        <v>0</v>
      </c>
      <c r="V4376" s="3">
        <f>IF(AND(ISNUMBER(K4376),K4376&gt;0,K4376&lt;50),"OK","REVISAR")</f>
        <v>0</v>
      </c>
      <c r="W4376" s="3">
        <f>IF(AND(ISNUMBER(L4376),L4376&gt;0,L4376&lt;1000000),"OK","REVISAR")</f>
        <v>0</v>
      </c>
      <c r="X4376" s="3">
        <f>IF(AND(ISNUMBER(K4376),ISNUMBER(L4376),ISNUMBER(M4376),ISNUMBER(N4376)),IF(ABS(N4376-(K4376*L4376*(1-M4376/100)))&gt;1,"REVISAR","OK"),"REVISAR")</f>
        <v>0</v>
      </c>
      <c r="Y4376" s="3">
        <f>IF(AND(ISNUMBER(SEARCH("@",E4376)),ISNUMBER(SEARCH(".",E4376))),"OK","REVISAR")</f>
        <v>0</v>
      </c>
      <c r="Z4376" s="3">
        <f>IF(COUNTIF($A$2:$A$5001,A4376)&gt;1,"REVISAR","OK")</f>
        <v>0</v>
      </c>
    </row>
    <row r="4377">
      <c r="A4377" s="3">
        <v>4376</v>
      </c>
      <c r="B4377" s="4">
        <v>45746</v>
      </c>
      <c r="C4377" s="3" t="inlineStr">
        <is>
          <t>Sofía García</t>
        </is>
      </c>
      <c r="D4377" s="3" t="inlineStr">
        <is>
          <t>45567078</t>
        </is>
      </c>
      <c r="E4377" s="3" t="inlineStr">
        <is>
          <t>cliente543@</t>
        </is>
      </c>
      <c r="F4377" s="3" t="inlineStr">
        <is>
          <t>+54 9 2326 921081</t>
        </is>
      </c>
      <c r="G4377" s="3" t="inlineStr">
        <is>
          <t>Bs As</t>
        </is>
      </c>
      <c r="I4377" s="3" t="inlineStr">
        <is>
          <t>Memoria RAM 8GB</t>
        </is>
      </c>
      <c r="J4377" s="3" t="inlineStr">
        <is>
          <t>Sin categoria</t>
        </is>
      </c>
      <c r="K4377" s="3">
        <v>2</v>
      </c>
      <c r="L4377" s="5">
        <v>103171.1</v>
      </c>
      <c r="M4377" s="3">
        <v>20</v>
      </c>
      <c r="N4377" s="5">
        <v>165073.76</v>
      </c>
      <c r="O4377" s="3" t="inlineStr">
        <is>
          <t>tarjeta credito</t>
        </is>
      </c>
      <c r="P4377" s="3" t="inlineStr">
        <is>
          <t>Sin vendedor</t>
        </is>
      </c>
      <c r="Q4377" s="3" t="inlineStr">
        <is>
          <t>online</t>
        </is>
      </c>
      <c r="R4377" s="3" t="inlineStr">
        <is>
          <t>pendiente</t>
        </is>
      </c>
      <c r="S4377" s="3" t="inlineStr">
        <is>
          <t>sin observaciones</t>
        </is>
      </c>
      <c r="T4377" s="3">
        <f>IF(COUNTA(A4377:S4377)&lt;19,"REVISAR","OK")</f>
        <v>0</v>
      </c>
      <c r="U4377" s="3">
        <f>IF(ISNUMBER(B4377),"OK","REVISAR")</f>
        <v>0</v>
      </c>
      <c r="V4377" s="3">
        <f>IF(AND(ISNUMBER(K4377),K4377&gt;0,K4377&lt;50),"OK","REVISAR")</f>
        <v>0</v>
      </c>
      <c r="W4377" s="3">
        <f>IF(AND(ISNUMBER(L4377),L4377&gt;0,L4377&lt;1000000),"OK","REVISAR")</f>
        <v>0</v>
      </c>
      <c r="X4377" s="3">
        <f>IF(AND(ISNUMBER(K4377),ISNUMBER(L4377),ISNUMBER(M4377),ISNUMBER(N4377)),IF(ABS(N4377-(K4377*L4377*(1-M4377/100)))&gt;1,"REVISAR","OK"),"REVISAR")</f>
        <v>0</v>
      </c>
      <c r="Y4377" s="3">
        <f>IF(AND(ISNUMBER(SEARCH("@",E4377)),ISNUMBER(SEARCH(".",E4377))),"OK","REVISAR")</f>
        <v>0</v>
      </c>
      <c r="Z4377" s="3">
        <f>IF(COUNTIF($A$2:$A$5001,A4377)&gt;1,"REVISAR","OK")</f>
        <v>0</v>
      </c>
    </row>
    <row r="4378">
      <c r="A4378" s="3">
        <v>4377</v>
      </c>
      <c r="B4378" s="4">
        <v>45582</v>
      </c>
      <c r="C4378" s="3" t="inlineStr">
        <is>
          <t>Sofía García</t>
        </is>
      </c>
      <c r="D4378" s="3" t="inlineStr">
        <is>
          <t>31335340</t>
        </is>
      </c>
      <c r="E4378" s="3" t="inlineStr">
        <is>
          <t>@gmail.com</t>
        </is>
      </c>
      <c r="F4378" s="3" t="inlineStr">
        <is>
          <t>+54 9 2326 134600</t>
        </is>
      </c>
      <c r="G4378" s="3" t="inlineStr">
        <is>
          <t>Capital Federal</t>
        </is>
      </c>
      <c r="H4378" s="3" t="inlineStr">
        <is>
          <t>Córdoba</t>
        </is>
      </c>
      <c r="I4378" s="3" t="inlineStr">
        <is>
          <t>Silla gamer</t>
        </is>
      </c>
      <c r="J4378" s="3" t="inlineStr">
        <is>
          <t>tecnologia</t>
        </is>
      </c>
      <c r="K4378" s="3">
        <v>1</v>
      </c>
      <c r="L4378" s="5">
        <v>143785.49</v>
      </c>
      <c r="M4378" s="3">
        <v>0</v>
      </c>
      <c r="O4378" s="3" t="inlineStr">
        <is>
          <t>transf</t>
        </is>
      </c>
      <c r="P4378" s="3" t="inlineStr">
        <is>
          <t>Sin vendedor</t>
        </is>
      </c>
      <c r="Q4378" s="3" t="inlineStr">
        <is>
          <t>Centro</t>
        </is>
      </c>
      <c r="R4378" s="3" t="inlineStr">
        <is>
          <t>Pendiente</t>
        </is>
      </c>
      <c r="S4378" s="3" t="inlineStr">
        <is>
          <t>OK</t>
        </is>
      </c>
      <c r="T4378" s="3">
        <f>IF(COUNTA(A4378:S4378)&lt;19,"REVISAR","OK")</f>
        <v>0</v>
      </c>
      <c r="U4378" s="3">
        <f>IF(ISNUMBER(B4378),"OK","REVISAR")</f>
        <v>0</v>
      </c>
      <c r="V4378" s="3">
        <f>IF(AND(ISNUMBER(K4378),K4378&gt;0,K4378&lt;50),"OK","REVISAR")</f>
        <v>0</v>
      </c>
      <c r="W4378" s="3">
        <f>IF(AND(ISNUMBER(L4378),L4378&gt;0,L4378&lt;1000000),"OK","REVISAR")</f>
        <v>0</v>
      </c>
      <c r="X4378" s="3">
        <f>IF(AND(ISNUMBER(K4378),ISNUMBER(L4378),ISNUMBER(M4378),ISNUMBER(N4378)),IF(ABS(N4378-(K4378*L4378*(1-M4378/100)))&gt;1,"REVISAR","OK"),"REVISAR")</f>
        <v>0</v>
      </c>
      <c r="Y4378" s="3">
        <f>IF(AND(ISNUMBER(SEARCH("@",E4378)),ISNUMBER(SEARCH(".",E4378))),"OK","REVISAR")</f>
        <v>0</v>
      </c>
      <c r="Z4378" s="3">
        <f>IF(COUNTIF($A$2:$A$5001,A4378)&gt;1,"REVISAR","OK")</f>
        <v>0</v>
      </c>
    </row>
    <row r="4379">
      <c r="A4379" s="3">
        <v>4378</v>
      </c>
      <c r="B4379" s="4">
        <v>45497</v>
      </c>
      <c r="C4379" s="3" t="inlineStr">
        <is>
          <t>Juan Pérez</t>
        </is>
      </c>
      <c r="D4379" s="3" t="inlineStr">
        <is>
          <t>23050247</t>
        </is>
      </c>
      <c r="E4379" s="3" t="inlineStr">
        <is>
          <t>cliente297@yahoo.com</t>
        </is>
      </c>
      <c r="F4379" s="3" t="inlineStr">
        <is>
          <t>+54 9 2326 984340</t>
        </is>
      </c>
      <c r="G4379" s="3" t="inlineStr">
        <is>
          <t>Córdoba</t>
        </is>
      </c>
      <c r="H4379" s="3" t="inlineStr">
        <is>
          <t>Bs.As</t>
        </is>
      </c>
      <c r="I4379" s="3" t="inlineStr">
        <is>
          <t>Auriculares Bluetooth</t>
        </is>
      </c>
      <c r="J4379" s="3" t="inlineStr">
        <is>
          <t>Tecnologia</t>
        </is>
      </c>
      <c r="K4379" s="3">
        <v>2</v>
      </c>
      <c r="L4379" s="5">
        <v>108961.24</v>
      </c>
      <c r="M4379" s="3">
        <v>0</v>
      </c>
      <c r="N4379" s="5">
        <v>217922.48</v>
      </c>
      <c r="O4379" s="3" t="inlineStr">
        <is>
          <t>Tarjeta Crédito</t>
        </is>
      </c>
      <c r="P4379" s="3" t="inlineStr">
        <is>
          <t>Isaías</t>
        </is>
      </c>
      <c r="Q4379" s="3" t="inlineStr">
        <is>
          <t>Sucursal Centro</t>
        </is>
      </c>
      <c r="R4379" s="3" t="inlineStr">
        <is>
          <t>pendiente</t>
        </is>
      </c>
      <c r="S4379" s="3" t="inlineStr">
        <is>
          <t>Duplicado probable</t>
        </is>
      </c>
      <c r="T4379" s="3">
        <f>IF(COUNTA(A4379:S4379)&lt;19,"REVISAR","OK")</f>
        <v>0</v>
      </c>
      <c r="U4379" s="3">
        <f>IF(ISNUMBER(B4379),"OK","REVISAR")</f>
        <v>0</v>
      </c>
      <c r="V4379" s="3">
        <f>IF(AND(ISNUMBER(K4379),K4379&gt;0,K4379&lt;50),"OK","REVISAR")</f>
        <v>0</v>
      </c>
      <c r="W4379" s="3">
        <f>IF(AND(ISNUMBER(L4379),L4379&gt;0,L4379&lt;1000000),"OK","REVISAR")</f>
        <v>0</v>
      </c>
      <c r="X4379" s="3">
        <f>IF(AND(ISNUMBER(K4379),ISNUMBER(L4379),ISNUMBER(M4379),ISNUMBER(N4379)),IF(ABS(N4379-(K4379*L4379*(1-M4379/100)))&gt;1,"REVISAR","OK"),"REVISAR")</f>
        <v>0</v>
      </c>
      <c r="Y4379" s="3">
        <f>IF(AND(ISNUMBER(SEARCH("@",E4379)),ISNUMBER(SEARCH(".",E4379))),"OK","REVISAR")</f>
        <v>0</v>
      </c>
      <c r="Z4379" s="3">
        <f>IF(COUNTIF($A$2:$A$5001,A4379)&gt;1,"REVISAR","OK")</f>
        <v>0</v>
      </c>
    </row>
    <row r="4380">
      <c r="A4380" s="3">
        <v>4379</v>
      </c>
      <c r="B4380" s="4">
        <v>45458</v>
      </c>
      <c r="C4380" s="3" t="inlineStr">
        <is>
          <t>Juan Pérez</t>
        </is>
      </c>
      <c r="D4380" s="3" t="inlineStr">
        <is>
          <t>28722982</t>
        </is>
      </c>
      <c r="E4380" s="3" t="inlineStr">
        <is>
          <t>cliente815@gmail.com</t>
        </is>
      </c>
      <c r="F4380" s="3" t="inlineStr">
        <is>
          <t>+54 9 2326 419770</t>
        </is>
      </c>
      <c r="G4380" s="3" t="inlineStr">
        <is>
          <t>Bs As</t>
        </is>
      </c>
      <c r="I4380" s="3" t="inlineStr">
        <is>
          <t>Memoria RAM 8GB</t>
        </is>
      </c>
      <c r="J4380" s="3" t="inlineStr">
        <is>
          <t>tecnologia</t>
        </is>
      </c>
      <c r="K4380" s="3">
        <v>1</v>
      </c>
      <c r="L4380" s="5">
        <v>46262.85</v>
      </c>
      <c r="M4380" s="3">
        <v>0</v>
      </c>
      <c r="N4380" s="5">
        <v>46262.85</v>
      </c>
      <c r="O4380" s="3" t="inlineStr">
        <is>
          <t>MercadoPago</t>
        </is>
      </c>
      <c r="P4380" s="3" t="inlineStr">
        <is>
          <t>Lucas</t>
        </is>
      </c>
      <c r="Q4380" s="3" t="inlineStr">
        <is>
          <t>Sucursal Norte</t>
        </is>
      </c>
      <c r="S4380" s="3" t="inlineStr">
        <is>
          <t>Pago a confirmar</t>
        </is>
      </c>
      <c r="T4380" s="3">
        <f>IF(COUNTA(A4380:S4380)&lt;19,"REVISAR","OK")</f>
        <v>0</v>
      </c>
      <c r="U4380" s="3">
        <f>IF(ISNUMBER(B4380),"OK","REVISAR")</f>
        <v>0</v>
      </c>
      <c r="V4380" s="3">
        <f>IF(AND(ISNUMBER(K4380),K4380&gt;0,K4380&lt;50),"OK","REVISAR")</f>
        <v>0</v>
      </c>
      <c r="W4380" s="3">
        <f>IF(AND(ISNUMBER(L4380),L4380&gt;0,L4380&lt;1000000),"OK","REVISAR")</f>
        <v>0</v>
      </c>
      <c r="X4380" s="3">
        <f>IF(AND(ISNUMBER(K4380),ISNUMBER(L4380),ISNUMBER(M4380),ISNUMBER(N4380)),IF(ABS(N4380-(K4380*L4380*(1-M4380/100)))&gt;1,"REVISAR","OK"),"REVISAR")</f>
        <v>0</v>
      </c>
      <c r="Y4380" s="3">
        <f>IF(AND(ISNUMBER(SEARCH("@",E4380)),ISNUMBER(SEARCH(".",E4380))),"OK","REVISAR")</f>
        <v>0</v>
      </c>
      <c r="Z4380" s="3">
        <f>IF(COUNTIF($A$2:$A$5001,A4380)&gt;1,"REVISAR","OK")</f>
        <v>0</v>
      </c>
    </row>
    <row r="4381">
      <c r="A4381" s="3">
        <v>4380</v>
      </c>
      <c r="B4381" s="4">
        <v>45639</v>
      </c>
      <c r="C4381" s="3" t="inlineStr">
        <is>
          <t>María Gómez</t>
        </is>
      </c>
      <c r="D4381" s="3" t="inlineStr">
        <is>
          <t>41834302</t>
        </is>
      </c>
      <c r="E4381" s="3" t="inlineStr">
        <is>
          <t>cliente370@hotmail.com</t>
        </is>
      </c>
      <c r="F4381" s="3" t="inlineStr">
        <is>
          <t>+54 9 2326 490390</t>
        </is>
      </c>
      <c r="G4381" s="3" t="inlineStr">
        <is>
          <t>Areco</t>
        </is>
      </c>
      <c r="H4381" s="3" t="inlineStr">
        <is>
          <t>buenos aires</t>
        </is>
      </c>
      <c r="I4381" s="3" t="inlineStr">
        <is>
          <t>Cargador rápido</t>
        </is>
      </c>
      <c r="K4381" s="3">
        <v>8</v>
      </c>
      <c r="L4381" s="5">
        <v>99666.67999999999</v>
      </c>
      <c r="M4381" s="3">
        <v>20</v>
      </c>
      <c r="N4381" s="5">
        <v>637866.75</v>
      </c>
      <c r="P4381" s="3" t="inlineStr">
        <is>
          <t>Paul</t>
        </is>
      </c>
      <c r="T4381" s="3">
        <f>IF(COUNTA(A4381:S4381)&lt;19,"REVISAR","OK")</f>
        <v>0</v>
      </c>
      <c r="U4381" s="3">
        <f>IF(ISNUMBER(B4381),"OK","REVISAR")</f>
        <v>0</v>
      </c>
      <c r="V4381" s="3">
        <f>IF(AND(ISNUMBER(K4381),K4381&gt;0,K4381&lt;50),"OK","REVISAR")</f>
        <v>0</v>
      </c>
      <c r="W4381" s="3">
        <f>IF(AND(ISNUMBER(L4381),L4381&gt;0,L4381&lt;1000000),"OK","REVISAR")</f>
        <v>0</v>
      </c>
      <c r="X4381" s="3">
        <f>IF(AND(ISNUMBER(K4381),ISNUMBER(L4381),ISNUMBER(M4381),ISNUMBER(N4381)),IF(ABS(N4381-(K4381*L4381*(1-M4381/100)))&gt;1,"REVISAR","OK"),"REVISAR")</f>
        <v>0</v>
      </c>
      <c r="Y4381" s="3">
        <f>IF(AND(ISNUMBER(SEARCH("@",E4381)),ISNUMBER(SEARCH(".",E4381))),"OK","REVISAR")</f>
        <v>0</v>
      </c>
      <c r="Z4381" s="3">
        <f>IF(COUNTIF($A$2:$A$5001,A4381)&gt;1,"REVISAR","OK")</f>
        <v>0</v>
      </c>
    </row>
    <row r="4382">
      <c r="A4382" s="3">
        <v>4381</v>
      </c>
      <c r="B4382" s="4">
        <v>45412</v>
      </c>
      <c r="C4382" s="3" t="inlineStr">
        <is>
          <t>Pedro Sánchez</t>
        </is>
      </c>
      <c r="E4382" s="3" t="inlineStr">
        <is>
          <t>cliente47@</t>
        </is>
      </c>
      <c r="F4382" s="3" t="inlineStr">
        <is>
          <t>+54 9 2326 553356</t>
        </is>
      </c>
      <c r="G4382" s="3" t="inlineStr">
        <is>
          <t>Córdoba</t>
        </is>
      </c>
      <c r="H4382" s="3" t="inlineStr">
        <is>
          <t>Santa Fe</t>
        </is>
      </c>
      <c r="I4382" s="3" t="inlineStr">
        <is>
          <t>Teclado mecánico</t>
        </is>
      </c>
      <c r="J4382" s="3" t="inlineStr">
        <is>
          <t>Tecnología</t>
        </is>
      </c>
      <c r="K4382" s="3">
        <v>6</v>
      </c>
      <c r="L4382" s="5">
        <v>23013.21</v>
      </c>
      <c r="M4382" s="3">
        <v>15</v>
      </c>
      <c r="N4382" s="5">
        <v>117367.37</v>
      </c>
      <c r="P4382" s="3" t="inlineStr">
        <is>
          <t>Lucas</t>
        </is>
      </c>
      <c r="Q4382" s="3" t="inlineStr">
        <is>
          <t>Sucursal Centro</t>
        </is>
      </c>
      <c r="R4382" s="3" t="inlineStr">
        <is>
          <t>Cancelado</t>
        </is>
      </c>
      <c r="T4382" s="3">
        <f>IF(COUNTA(A4382:S4382)&lt;19,"REVISAR","OK")</f>
        <v>0</v>
      </c>
      <c r="U4382" s="3">
        <f>IF(ISNUMBER(B4382),"OK","REVISAR")</f>
        <v>0</v>
      </c>
      <c r="V4382" s="3">
        <f>IF(AND(ISNUMBER(K4382),K4382&gt;0,K4382&lt;50),"OK","REVISAR")</f>
        <v>0</v>
      </c>
      <c r="W4382" s="3">
        <f>IF(AND(ISNUMBER(L4382),L4382&gt;0,L4382&lt;1000000),"OK","REVISAR")</f>
        <v>0</v>
      </c>
      <c r="X4382" s="3">
        <f>IF(AND(ISNUMBER(K4382),ISNUMBER(L4382),ISNUMBER(M4382),ISNUMBER(N4382)),IF(ABS(N4382-(K4382*L4382*(1-M4382/100)))&gt;1,"REVISAR","OK"),"REVISAR")</f>
        <v>0</v>
      </c>
      <c r="Y4382" s="3">
        <f>IF(AND(ISNUMBER(SEARCH("@",E4382)),ISNUMBER(SEARCH(".",E4382))),"OK","REVISAR")</f>
        <v>0</v>
      </c>
      <c r="Z4382" s="3">
        <f>IF(COUNTIF($A$2:$A$5001,A4382)&gt;1,"REVISAR","OK")</f>
        <v>0</v>
      </c>
    </row>
    <row r="4383">
      <c r="A4383" s="3">
        <v>4382</v>
      </c>
      <c r="B4383" s="4">
        <v>45565</v>
      </c>
      <c r="C4383" s="3" t="inlineStr">
        <is>
          <t>Cliente Sin Nombre</t>
        </is>
      </c>
      <c r="D4383" s="3" t="inlineStr">
        <is>
          <t>25275120</t>
        </is>
      </c>
      <c r="E4383" s="3" t="inlineStr">
        <is>
          <t>cliente773@gmail.com</t>
        </is>
      </c>
      <c r="F4383" s="3" t="inlineStr">
        <is>
          <t>+54 9 2326 890739</t>
        </is>
      </c>
      <c r="G4383" s="3" t="inlineStr">
        <is>
          <t>San Antonio de Areco</t>
        </is>
      </c>
      <c r="H4383" s="3" t="inlineStr">
        <is>
          <t>Córdoba</t>
        </is>
      </c>
      <c r="I4383" s="3" t="inlineStr">
        <is>
          <t>Disco SSD 480GB</t>
        </is>
      </c>
      <c r="J4383" s="3" t="inlineStr">
        <is>
          <t>Periféricos</t>
        </is>
      </c>
      <c r="K4383" s="3">
        <v>8</v>
      </c>
      <c r="L4383" s="5">
        <v>10550.91</v>
      </c>
      <c r="M4383" s="3">
        <v>10</v>
      </c>
      <c r="N4383" s="5">
        <v>75966.55</v>
      </c>
      <c r="P4383" s="3" t="inlineStr">
        <is>
          <t>Lucas</t>
        </is>
      </c>
      <c r="Q4383" s="3" t="inlineStr">
        <is>
          <t>Sucursal Norte</t>
        </is>
      </c>
      <c r="R4383" s="3" t="inlineStr">
        <is>
          <t>entregado</t>
        </is>
      </c>
      <c r="S4383" s="3" t="inlineStr">
        <is>
          <t>Duplicado probable</t>
        </is>
      </c>
      <c r="T4383" s="3">
        <f>IF(COUNTA(A4383:S4383)&lt;19,"REVISAR","OK")</f>
        <v>0</v>
      </c>
      <c r="U4383" s="3">
        <f>IF(ISNUMBER(B4383),"OK","REVISAR")</f>
        <v>0</v>
      </c>
      <c r="V4383" s="3">
        <f>IF(AND(ISNUMBER(K4383),K4383&gt;0,K4383&lt;50),"OK","REVISAR")</f>
        <v>0</v>
      </c>
      <c r="W4383" s="3">
        <f>IF(AND(ISNUMBER(L4383),L4383&gt;0,L4383&lt;1000000),"OK","REVISAR")</f>
        <v>0</v>
      </c>
      <c r="X4383" s="3">
        <f>IF(AND(ISNUMBER(K4383),ISNUMBER(L4383),ISNUMBER(M4383),ISNUMBER(N4383)),IF(ABS(N4383-(K4383*L4383*(1-M4383/100)))&gt;1,"REVISAR","OK"),"REVISAR")</f>
        <v>0</v>
      </c>
      <c r="Y4383" s="3">
        <f>IF(AND(ISNUMBER(SEARCH("@",E4383)),ISNUMBER(SEARCH(".",E4383))),"OK","REVISAR")</f>
        <v>0</v>
      </c>
      <c r="Z4383" s="3">
        <f>IF(COUNTIF($A$2:$A$5001,A4383)&gt;1,"REVISAR","OK")</f>
        <v>0</v>
      </c>
    </row>
    <row r="4384">
      <c r="A4384" s="3">
        <v>4383</v>
      </c>
      <c r="B4384" s="4">
        <v>45576</v>
      </c>
      <c r="C4384" s="3" t="inlineStr">
        <is>
          <t>Camila Torres</t>
        </is>
      </c>
      <c r="D4384" s="3" t="inlineStr">
        <is>
          <t>23780078</t>
        </is>
      </c>
      <c r="E4384" s="3" t="inlineStr">
        <is>
          <t>CLIENTE474@OUTLOOK.COM</t>
        </is>
      </c>
      <c r="F4384" s="3" t="inlineStr">
        <is>
          <t>+54 9 2326 213907</t>
        </is>
      </c>
      <c r="G4384" s="3" t="inlineStr">
        <is>
          <t>Areco</t>
        </is>
      </c>
      <c r="H4384" s="3" t="inlineStr">
        <is>
          <t>Santa Fe</t>
        </is>
      </c>
      <c r="K4384" s="3">
        <v>1</v>
      </c>
      <c r="L4384" s="5">
        <v>157274.48</v>
      </c>
      <c r="M4384" s="3">
        <v>15</v>
      </c>
      <c r="N4384" s="5">
        <v>133683.31</v>
      </c>
      <c r="Q4384" s="3" t="inlineStr">
        <is>
          <t>local 1</t>
        </is>
      </c>
      <c r="R4384" s="3" t="inlineStr">
        <is>
          <t>pendiente</t>
        </is>
      </c>
      <c r="S4384" s="3" t="inlineStr">
        <is>
          <t>Duplicado probable</t>
        </is>
      </c>
      <c r="T4384" s="3">
        <f>IF(COUNTA(A4384:S4384)&lt;19,"REVISAR","OK")</f>
        <v>0</v>
      </c>
      <c r="U4384" s="3">
        <f>IF(ISNUMBER(B4384),"OK","REVISAR")</f>
        <v>0</v>
      </c>
      <c r="V4384" s="3">
        <f>IF(AND(ISNUMBER(K4384),K4384&gt;0,K4384&lt;50),"OK","REVISAR")</f>
        <v>0</v>
      </c>
      <c r="W4384" s="3">
        <f>IF(AND(ISNUMBER(L4384),L4384&gt;0,L4384&lt;1000000),"OK","REVISAR")</f>
        <v>0</v>
      </c>
      <c r="X4384" s="3">
        <f>IF(AND(ISNUMBER(K4384),ISNUMBER(L4384),ISNUMBER(M4384),ISNUMBER(N4384)),IF(ABS(N4384-(K4384*L4384*(1-M4384/100)))&gt;1,"REVISAR","OK"),"REVISAR")</f>
        <v>0</v>
      </c>
      <c r="Y4384" s="3">
        <f>IF(AND(ISNUMBER(SEARCH("@",E4384)),ISNUMBER(SEARCH(".",E4384))),"OK","REVISAR")</f>
        <v>0</v>
      </c>
      <c r="Z4384" s="3">
        <f>IF(COUNTIF($A$2:$A$5001,A4384)&gt;1,"REVISAR","OK")</f>
        <v>0</v>
      </c>
    </row>
    <row r="4385">
      <c r="A4385" s="3">
        <v>4384</v>
      </c>
      <c r="B4385" s="4">
        <v>45509</v>
      </c>
      <c r="C4385" s="3" t="inlineStr">
        <is>
          <t>Valentina Díaz</t>
        </is>
      </c>
      <c r="D4385" s="3" t="inlineStr">
        <is>
          <t>45115175</t>
        </is>
      </c>
      <c r="F4385" s="3" t="inlineStr">
        <is>
          <t>+54 9 2326 796232</t>
        </is>
      </c>
      <c r="G4385" s="3" t="inlineStr">
        <is>
          <t>S. A. de Areco</t>
        </is>
      </c>
      <c r="I4385" s="3" t="inlineStr">
        <is>
          <t>Notebook 15</t>
        </is>
      </c>
      <c r="K4385" s="3">
        <v>5</v>
      </c>
      <c r="L4385" s="5">
        <v>76972.67</v>
      </c>
      <c r="M4385" s="3">
        <v>0</v>
      </c>
      <c r="N4385" s="5">
        <v>384863.35</v>
      </c>
      <c r="O4385" s="3" t="inlineStr">
        <is>
          <t>efectivo</t>
        </is>
      </c>
      <c r="P4385" s="3" t="inlineStr">
        <is>
          <t>Lucas</t>
        </is>
      </c>
      <c r="Q4385" s="3" t="inlineStr">
        <is>
          <t>local 1</t>
        </is>
      </c>
      <c r="R4385" s="3" t="inlineStr">
        <is>
          <t>No aplica</t>
        </is>
      </c>
      <c r="S4385" s="3" t="inlineStr">
        <is>
          <t>Pago a confirmar</t>
        </is>
      </c>
      <c r="T4385" s="3">
        <f>IF(COUNTA(A4385:S4385)&lt;19,"REVISAR","OK")</f>
        <v>0</v>
      </c>
      <c r="U4385" s="3">
        <f>IF(ISNUMBER(B4385),"OK","REVISAR")</f>
        <v>0</v>
      </c>
      <c r="V4385" s="3">
        <f>IF(AND(ISNUMBER(K4385),K4385&gt;0,K4385&lt;50),"OK","REVISAR")</f>
        <v>0</v>
      </c>
      <c r="W4385" s="3">
        <f>IF(AND(ISNUMBER(L4385),L4385&gt;0,L4385&lt;1000000),"OK","REVISAR")</f>
        <v>0</v>
      </c>
      <c r="X4385" s="3">
        <f>IF(AND(ISNUMBER(K4385),ISNUMBER(L4385),ISNUMBER(M4385),ISNUMBER(N4385)),IF(ABS(N4385-(K4385*L4385*(1-M4385/100)))&gt;1,"REVISAR","OK"),"REVISAR")</f>
        <v>0</v>
      </c>
      <c r="Y4385" s="3">
        <f>IF(AND(ISNUMBER(SEARCH("@",E4385)),ISNUMBER(SEARCH(".",E4385))),"OK","REVISAR")</f>
        <v>0</v>
      </c>
      <c r="Z4385" s="3">
        <f>IF(COUNTIF($A$2:$A$5001,A4385)&gt;1,"REVISAR","OK")</f>
        <v>0</v>
      </c>
    </row>
    <row r="4386">
      <c r="A4386" s="3">
        <v>4385</v>
      </c>
      <c r="B4386" s="4">
        <v>45595</v>
      </c>
      <c r="D4386" s="3" t="inlineStr">
        <is>
          <t>30846029</t>
        </is>
      </c>
      <c r="F4386" s="3" t="inlineStr">
        <is>
          <t>+54 9 2326 528398</t>
        </is>
      </c>
      <c r="G4386" s="3" t="inlineStr">
        <is>
          <t>Córdoba</t>
        </is>
      </c>
      <c r="H4386" s="3" t="inlineStr">
        <is>
          <t>Córdoba</t>
        </is>
      </c>
      <c r="J4386" s="3" t="inlineStr">
        <is>
          <t>Tecnologia</t>
        </is>
      </c>
      <c r="K4386" s="3">
        <v>1</v>
      </c>
      <c r="L4386" s="5">
        <v>51557.35</v>
      </c>
      <c r="M4386" s="3">
        <v>10</v>
      </c>
      <c r="N4386" s="5" t="inlineStr">
        <is>
          <t>mal calculado</t>
        </is>
      </c>
      <c r="O4386" s="3" t="inlineStr">
        <is>
          <t>tarjeta credito</t>
        </is>
      </c>
      <c r="P4386" s="3" t="inlineStr">
        <is>
          <t>Paul</t>
        </is>
      </c>
      <c r="Q4386" s="3" t="inlineStr">
        <is>
          <t>online</t>
        </is>
      </c>
      <c r="R4386" s="3" t="inlineStr">
        <is>
          <t>En camino</t>
        </is>
      </c>
      <c r="T4386" s="3">
        <f>IF(COUNTA(A4386:S4386)&lt;19,"REVISAR","OK")</f>
        <v>0</v>
      </c>
      <c r="U4386" s="3">
        <f>IF(ISNUMBER(B4386),"OK","REVISAR")</f>
        <v>0</v>
      </c>
      <c r="V4386" s="3">
        <f>IF(AND(ISNUMBER(K4386),K4386&gt;0,K4386&lt;50),"OK","REVISAR")</f>
        <v>0</v>
      </c>
      <c r="W4386" s="3">
        <f>IF(AND(ISNUMBER(L4386),L4386&gt;0,L4386&lt;1000000),"OK","REVISAR")</f>
        <v>0</v>
      </c>
      <c r="X4386" s="3">
        <f>IF(AND(ISNUMBER(K4386),ISNUMBER(L4386),ISNUMBER(M4386),ISNUMBER(N4386)),IF(ABS(N4386-(K4386*L4386*(1-M4386/100)))&gt;1,"REVISAR","OK"),"REVISAR")</f>
        <v>0</v>
      </c>
      <c r="Y4386" s="3">
        <f>IF(AND(ISNUMBER(SEARCH("@",E4386)),ISNUMBER(SEARCH(".",E4386))),"OK","REVISAR")</f>
        <v>0</v>
      </c>
      <c r="Z4386" s="3">
        <f>IF(COUNTIF($A$2:$A$5001,A4386)&gt;1,"REVISAR","OK")</f>
        <v>0</v>
      </c>
    </row>
    <row r="4387">
      <c r="A4387" s="3">
        <v>4386</v>
      </c>
      <c r="B4387" s="4">
        <v>45645</v>
      </c>
      <c r="C4387" s="3" t="inlineStr">
        <is>
          <t>Ana Martínez</t>
        </is>
      </c>
      <c r="D4387" s="3" t="inlineStr">
        <is>
          <t>30158709</t>
        </is>
      </c>
      <c r="E4387" s="3" t="inlineStr">
        <is>
          <t>cliente93@hotmail.com</t>
        </is>
      </c>
      <c r="F4387" s="3" t="inlineStr">
        <is>
          <t>+54 9 2326 120958</t>
        </is>
      </c>
      <c r="G4387" s="3" t="inlineStr">
        <is>
          <t>Cordoba</t>
        </is>
      </c>
      <c r="H4387" s="3" t="inlineStr">
        <is>
          <t>Mendoza</t>
        </is>
      </c>
      <c r="I4387" s="3" t="inlineStr">
        <is>
          <t>Cable USB-C</t>
        </is>
      </c>
      <c r="K4387" s="3">
        <v>8</v>
      </c>
      <c r="L4387" s="5">
        <v>18460.86</v>
      </c>
      <c r="M4387" s="3">
        <v>0</v>
      </c>
      <c r="N4387" s="5">
        <v>147686.88</v>
      </c>
      <c r="O4387" s="3" t="inlineStr">
        <is>
          <t>Efectivo</t>
        </is>
      </c>
      <c r="P4387" s="3" t="inlineStr">
        <is>
          <t>Lucas</t>
        </is>
      </c>
      <c r="Q4387" s="3" t="inlineStr">
        <is>
          <t>Centro</t>
        </is>
      </c>
      <c r="R4387" s="3" t="inlineStr">
        <is>
          <t>Entregado</t>
        </is>
      </c>
      <c r="S4387" s="3" t="inlineStr">
        <is>
          <t>OK</t>
        </is>
      </c>
      <c r="T4387" s="3">
        <f>IF(COUNTA(A4387:S4387)&lt;19,"REVISAR","OK")</f>
        <v>0</v>
      </c>
      <c r="U4387" s="3">
        <f>IF(ISNUMBER(B4387),"OK","REVISAR")</f>
        <v>0</v>
      </c>
      <c r="V4387" s="3">
        <f>IF(AND(ISNUMBER(K4387),K4387&gt;0,K4387&lt;50),"OK","REVISAR")</f>
        <v>0</v>
      </c>
      <c r="W4387" s="3">
        <f>IF(AND(ISNUMBER(L4387),L4387&gt;0,L4387&lt;1000000),"OK","REVISAR")</f>
        <v>0</v>
      </c>
      <c r="X4387" s="3">
        <f>IF(AND(ISNUMBER(K4387),ISNUMBER(L4387),ISNUMBER(M4387),ISNUMBER(N4387)),IF(ABS(N4387-(K4387*L4387*(1-M4387/100)))&gt;1,"REVISAR","OK"),"REVISAR")</f>
        <v>0</v>
      </c>
      <c r="Y4387" s="3">
        <f>IF(AND(ISNUMBER(SEARCH("@",E4387)),ISNUMBER(SEARCH(".",E4387))),"OK","REVISAR")</f>
        <v>0</v>
      </c>
      <c r="Z4387" s="3">
        <f>IF(COUNTIF($A$2:$A$5001,A4387)&gt;1,"REVISAR","OK")</f>
        <v>0</v>
      </c>
    </row>
    <row r="4388">
      <c r="A4388" s="3">
        <v>4387</v>
      </c>
      <c r="B4388" s="4">
        <v>45421</v>
      </c>
      <c r="C4388" s="3" t="inlineStr">
        <is>
          <t>Lucas Rodríguez</t>
        </is>
      </c>
      <c r="D4388" s="3" t="inlineStr">
        <is>
          <t>31448254</t>
        </is>
      </c>
      <c r="E4388" s="3" t="inlineStr">
        <is>
          <t>cliente479@yahoo.com</t>
        </is>
      </c>
      <c r="F4388" s="3" t="inlineStr">
        <is>
          <t>+54 9 2326 743358</t>
        </is>
      </c>
      <c r="G4388" s="3" t="inlineStr">
        <is>
          <t>Capital Federal</t>
        </is>
      </c>
      <c r="H4388" s="3" t="inlineStr">
        <is>
          <t>Santa Fe</t>
        </is>
      </c>
      <c r="I4388" s="3" t="inlineStr">
        <is>
          <t>Notebook 15</t>
        </is>
      </c>
      <c r="J4388" s="3" t="inlineStr">
        <is>
          <t>Accesorios</t>
        </is>
      </c>
      <c r="K4388" s="3">
        <v>150</v>
      </c>
      <c r="L4388" s="5">
        <v>28687.26</v>
      </c>
      <c r="M4388" s="3">
        <v>0</v>
      </c>
      <c r="N4388" s="5">
        <v>4303089</v>
      </c>
      <c r="O4388" s="3" t="inlineStr">
        <is>
          <t>Tarjeta Débito</t>
        </is>
      </c>
      <c r="P4388" s="3" t="inlineStr">
        <is>
          <t>Admin</t>
        </is>
      </c>
      <c r="Q4388" s="3" t="inlineStr">
        <is>
          <t>online</t>
        </is>
      </c>
      <c r="R4388" s="3" t="inlineStr">
        <is>
          <t>En camino</t>
        </is>
      </c>
      <c r="S4388" s="3" t="inlineStr">
        <is>
          <t>Producto sin stock</t>
        </is>
      </c>
      <c r="T4388" s="3">
        <f>IF(COUNTA(A4388:S4388)&lt;19,"REVISAR","OK")</f>
        <v>0</v>
      </c>
      <c r="U4388" s="3">
        <f>IF(ISNUMBER(B4388),"OK","REVISAR")</f>
        <v>0</v>
      </c>
      <c r="V4388" s="3">
        <f>IF(AND(ISNUMBER(K4388),K4388&gt;0,K4388&lt;50),"OK","REVISAR")</f>
        <v>0</v>
      </c>
      <c r="W4388" s="3">
        <f>IF(AND(ISNUMBER(L4388),L4388&gt;0,L4388&lt;1000000),"OK","REVISAR")</f>
        <v>0</v>
      </c>
      <c r="X4388" s="3">
        <f>IF(AND(ISNUMBER(K4388),ISNUMBER(L4388),ISNUMBER(M4388),ISNUMBER(N4388)),IF(ABS(N4388-(K4388*L4388*(1-M4388/100)))&gt;1,"REVISAR","OK"),"REVISAR")</f>
        <v>0</v>
      </c>
      <c r="Y4388" s="3">
        <f>IF(AND(ISNUMBER(SEARCH("@",E4388)),ISNUMBER(SEARCH(".",E4388))),"OK","REVISAR")</f>
        <v>0</v>
      </c>
      <c r="Z4388" s="3">
        <f>IF(COUNTIF($A$2:$A$5001,A4388)&gt;1,"REVISAR","OK")</f>
        <v>0</v>
      </c>
    </row>
    <row r="4389">
      <c r="A4389" s="3">
        <v>4388</v>
      </c>
      <c r="B4389" s="4">
        <v>45347</v>
      </c>
      <c r="D4389" s="3" t="inlineStr">
        <is>
          <t>42546761</t>
        </is>
      </c>
      <c r="E4389" s="3" t="inlineStr">
        <is>
          <t>cliente556@outlook.com</t>
        </is>
      </c>
      <c r="F4389" s="3" t="inlineStr">
        <is>
          <t>+54 9 2326 897043</t>
        </is>
      </c>
      <c r="G4389" s="3" t="inlineStr">
        <is>
          <t>san antonio de areco</t>
        </is>
      </c>
      <c r="H4389" s="3" t="inlineStr">
        <is>
          <t>buenos aires</t>
        </is>
      </c>
      <c r="I4389" s="3" t="inlineStr">
        <is>
          <t>Disco SSD 480GB</t>
        </is>
      </c>
      <c r="J4389" s="3" t="inlineStr">
        <is>
          <t>Tecnología</t>
        </is>
      </c>
      <c r="K4389" s="3">
        <v>3</v>
      </c>
      <c r="L4389" s="5">
        <v>106012.9</v>
      </c>
      <c r="M4389" s="3">
        <v>0</v>
      </c>
      <c r="O4389" s="3" t="inlineStr">
        <is>
          <t>Transferencia</t>
        </is>
      </c>
      <c r="P4389" s="3" t="inlineStr">
        <is>
          <t>Lucas</t>
        </is>
      </c>
      <c r="Q4389" s="3" t="inlineStr">
        <is>
          <t>Sucursal Centro</t>
        </is>
      </c>
      <c r="R4389" s="3" t="inlineStr">
        <is>
          <t>Entregado</t>
        </is>
      </c>
      <c r="S4389" s="3" t="inlineStr">
        <is>
          <t>Cliente reclama demora</t>
        </is>
      </c>
      <c r="T4389" s="3">
        <f>IF(COUNTA(A4389:S4389)&lt;19,"REVISAR","OK")</f>
        <v>0</v>
      </c>
      <c r="U4389" s="3">
        <f>IF(ISNUMBER(B4389),"OK","REVISAR")</f>
        <v>0</v>
      </c>
      <c r="V4389" s="3">
        <f>IF(AND(ISNUMBER(K4389),K4389&gt;0,K4389&lt;50),"OK","REVISAR")</f>
        <v>0</v>
      </c>
      <c r="W4389" s="3">
        <f>IF(AND(ISNUMBER(L4389),L4389&gt;0,L4389&lt;1000000),"OK","REVISAR")</f>
        <v>0</v>
      </c>
      <c r="X4389" s="3">
        <f>IF(AND(ISNUMBER(K4389),ISNUMBER(L4389),ISNUMBER(M4389),ISNUMBER(N4389)),IF(ABS(N4389-(K4389*L4389*(1-M4389/100)))&gt;1,"REVISAR","OK"),"REVISAR")</f>
        <v>0</v>
      </c>
      <c r="Y4389" s="3">
        <f>IF(AND(ISNUMBER(SEARCH("@",E4389)),ISNUMBER(SEARCH(".",E4389))),"OK","REVISAR")</f>
        <v>0</v>
      </c>
      <c r="Z4389" s="3">
        <f>IF(COUNTIF($A$2:$A$5001,A4389)&gt;1,"REVISAR","OK")</f>
        <v>0</v>
      </c>
    </row>
    <row r="4390">
      <c r="A4390" s="3">
        <v>4389</v>
      </c>
      <c r="B4390" s="4">
        <v>45784</v>
      </c>
      <c r="C4390" s="3" t="inlineStr">
        <is>
          <t>Ana Martínez</t>
        </is>
      </c>
      <c r="D4390" s="3" t="inlineStr">
        <is>
          <t>22158718</t>
        </is>
      </c>
      <c r="E4390" s="3" t="inlineStr">
        <is>
          <t>cliente446@gmail.com</t>
        </is>
      </c>
      <c r="F4390" s="3" t="inlineStr">
        <is>
          <t>+54 9 2326 573894</t>
        </is>
      </c>
      <c r="G4390" s="3" t="inlineStr">
        <is>
          <t>S. A. de Areco</t>
        </is>
      </c>
      <c r="H4390" s="3" t="inlineStr">
        <is>
          <t>buenos aires</t>
        </is>
      </c>
      <c r="J4390" s="3" t="inlineStr">
        <is>
          <t>Tecnologia</t>
        </is>
      </c>
      <c r="K4390" s="3">
        <v>7</v>
      </c>
      <c r="L4390" s="5">
        <v>144873.56</v>
      </c>
      <c r="M4390" s="3">
        <v>20</v>
      </c>
      <c r="N4390" s="5">
        <v>811291.9399999999</v>
      </c>
      <c r="O4390" s="3" t="inlineStr">
        <is>
          <t>MercadoPago</t>
        </is>
      </c>
      <c r="P4390" s="3" t="inlineStr">
        <is>
          <t>Admin</t>
        </is>
      </c>
      <c r="Q4390" s="3" t="inlineStr">
        <is>
          <t>local 1</t>
        </is>
      </c>
      <c r="R4390" s="3" t="inlineStr">
        <is>
          <t>En camino</t>
        </is>
      </c>
      <c r="S4390" s="3" t="inlineStr">
        <is>
          <t>Precio cargado manualmente</t>
        </is>
      </c>
      <c r="T4390" s="3">
        <f>IF(COUNTA(A4390:S4390)&lt;19,"REVISAR","OK")</f>
        <v>0</v>
      </c>
      <c r="U4390" s="3">
        <f>IF(ISNUMBER(B4390),"OK","REVISAR")</f>
        <v>0</v>
      </c>
      <c r="V4390" s="3">
        <f>IF(AND(ISNUMBER(K4390),K4390&gt;0,K4390&lt;50),"OK","REVISAR")</f>
        <v>0</v>
      </c>
      <c r="W4390" s="3">
        <f>IF(AND(ISNUMBER(L4390),L4390&gt;0,L4390&lt;1000000),"OK","REVISAR")</f>
        <v>0</v>
      </c>
      <c r="X4390" s="3">
        <f>IF(AND(ISNUMBER(K4390),ISNUMBER(L4390),ISNUMBER(M4390),ISNUMBER(N4390)),IF(ABS(N4390-(K4390*L4390*(1-M4390/100)))&gt;1,"REVISAR","OK"),"REVISAR")</f>
        <v>0</v>
      </c>
      <c r="Y4390" s="3">
        <f>IF(AND(ISNUMBER(SEARCH("@",E4390)),ISNUMBER(SEARCH(".",E4390))),"OK","REVISAR")</f>
        <v>0</v>
      </c>
      <c r="Z4390" s="3">
        <f>IF(COUNTIF($A$2:$A$5001,A4390)&gt;1,"REVISAR","OK")</f>
        <v>0</v>
      </c>
    </row>
    <row r="4391">
      <c r="A4391" s="3">
        <v>4390</v>
      </c>
      <c r="B4391" s="4">
        <v>45301</v>
      </c>
      <c r="D4391" s="3" t="inlineStr">
        <is>
          <t>30280275</t>
        </is>
      </c>
      <c r="E4391" s="3" t="inlineStr">
        <is>
          <t>cliente354@sinmail</t>
        </is>
      </c>
      <c r="F4391" s="3" t="inlineStr">
        <is>
          <t>+54 9 2326 448371</t>
        </is>
      </c>
      <c r="G4391" s="3" t="inlineStr">
        <is>
          <t>Cordoba</t>
        </is>
      </c>
      <c r="H4391" s="3" t="inlineStr">
        <is>
          <t>Santa Fe</t>
        </is>
      </c>
      <c r="I4391" s="3" t="inlineStr">
        <is>
          <t>Webcam HD</t>
        </is>
      </c>
      <c r="J4391" s="3" t="inlineStr">
        <is>
          <t>perifericos</t>
        </is>
      </c>
      <c r="K4391" s="3">
        <v>8</v>
      </c>
      <c r="L4391" s="5">
        <v>96343.08</v>
      </c>
      <c r="M4391" s="3">
        <v>0</v>
      </c>
      <c r="N4391" s="5">
        <v>770744.64</v>
      </c>
      <c r="O4391" s="3" t="inlineStr">
        <is>
          <t>MercadoPago</t>
        </is>
      </c>
      <c r="Q4391" s="3" t="inlineStr">
        <is>
          <t>Sucursal Centro</t>
        </is>
      </c>
      <c r="R4391" s="3" t="inlineStr">
        <is>
          <t>Pendiente</t>
        </is>
      </c>
      <c r="S4391" s="3" t="inlineStr">
        <is>
          <t>Dirección incompleta</t>
        </is>
      </c>
      <c r="T4391" s="3">
        <f>IF(COUNTA(A4391:S4391)&lt;19,"REVISAR","OK")</f>
        <v>0</v>
      </c>
      <c r="U4391" s="3">
        <f>IF(ISNUMBER(B4391),"OK","REVISAR")</f>
        <v>0</v>
      </c>
      <c r="V4391" s="3">
        <f>IF(AND(ISNUMBER(K4391),K4391&gt;0,K4391&lt;50),"OK","REVISAR")</f>
        <v>0</v>
      </c>
      <c r="W4391" s="3">
        <f>IF(AND(ISNUMBER(L4391),L4391&gt;0,L4391&lt;1000000),"OK","REVISAR")</f>
        <v>0</v>
      </c>
      <c r="X4391" s="3">
        <f>IF(AND(ISNUMBER(K4391),ISNUMBER(L4391),ISNUMBER(M4391),ISNUMBER(N4391)),IF(ABS(N4391-(K4391*L4391*(1-M4391/100)))&gt;1,"REVISAR","OK"),"REVISAR")</f>
        <v>0</v>
      </c>
      <c r="Y4391" s="3">
        <f>IF(AND(ISNUMBER(SEARCH("@",E4391)),ISNUMBER(SEARCH(".",E4391))),"OK","REVISAR")</f>
        <v>0</v>
      </c>
      <c r="Z4391" s="3">
        <f>IF(COUNTIF($A$2:$A$5001,A4391)&gt;1,"REVISAR","OK")</f>
        <v>0</v>
      </c>
    </row>
    <row r="4392">
      <c r="A4392" s="3">
        <v>4391</v>
      </c>
      <c r="B4392" s="4">
        <v>45293</v>
      </c>
      <c r="C4392" s="3" t="inlineStr">
        <is>
          <t>Pedro Sánchez</t>
        </is>
      </c>
      <c r="D4392" s="3" t="inlineStr">
        <is>
          <t>36687454</t>
        </is>
      </c>
      <c r="E4392" s="3" t="inlineStr">
        <is>
          <t>cliente96@hotmail.com</t>
        </is>
      </c>
      <c r="F4392" s="3" t="inlineStr">
        <is>
          <t>+54 9 2326 742802</t>
        </is>
      </c>
      <c r="G4392" s="3" t="inlineStr">
        <is>
          <t>Bs As</t>
        </is>
      </c>
      <c r="H4392" s="3" t="inlineStr">
        <is>
          <t>CABA</t>
        </is>
      </c>
      <c r="I4392" s="3" t="inlineStr">
        <is>
          <t>Parlante portátil</t>
        </is>
      </c>
      <c r="K4392" s="3">
        <v>5</v>
      </c>
      <c r="L4392" s="5">
        <v>133091.06</v>
      </c>
      <c r="M4392" s="3">
        <v>0</v>
      </c>
      <c r="N4392" s="5">
        <v>665455.3</v>
      </c>
      <c r="O4392" s="3" t="inlineStr">
        <is>
          <t>MercadoPago</t>
        </is>
      </c>
      <c r="Q4392" s="3" t="inlineStr">
        <is>
          <t>local 1</t>
        </is>
      </c>
      <c r="R4392" s="3" t="inlineStr">
        <is>
          <t>Cancelado</t>
        </is>
      </c>
      <c r="S4392" s="3" t="inlineStr">
        <is>
          <t>Dirección incompleta</t>
        </is>
      </c>
      <c r="T4392" s="3">
        <f>IF(COUNTA(A4392:S4392)&lt;19,"REVISAR","OK")</f>
        <v>0</v>
      </c>
      <c r="U4392" s="3">
        <f>IF(ISNUMBER(B4392),"OK","REVISAR")</f>
        <v>0</v>
      </c>
      <c r="V4392" s="3">
        <f>IF(AND(ISNUMBER(K4392),K4392&gt;0,K4392&lt;50),"OK","REVISAR")</f>
        <v>0</v>
      </c>
      <c r="W4392" s="3">
        <f>IF(AND(ISNUMBER(L4392),L4392&gt;0,L4392&lt;1000000),"OK","REVISAR")</f>
        <v>0</v>
      </c>
      <c r="X4392" s="3">
        <f>IF(AND(ISNUMBER(K4392),ISNUMBER(L4392),ISNUMBER(M4392),ISNUMBER(N4392)),IF(ABS(N4392-(K4392*L4392*(1-M4392/100)))&gt;1,"REVISAR","OK"),"REVISAR")</f>
        <v>0</v>
      </c>
      <c r="Y4392" s="3">
        <f>IF(AND(ISNUMBER(SEARCH("@",E4392)),ISNUMBER(SEARCH(".",E4392))),"OK","REVISAR")</f>
        <v>0</v>
      </c>
      <c r="Z4392" s="3">
        <f>IF(COUNTIF($A$2:$A$5001,A4392)&gt;1,"REVISAR","OK")</f>
        <v>0</v>
      </c>
    </row>
    <row r="4393">
      <c r="A4393" s="3">
        <v>4392</v>
      </c>
      <c r="B4393" s="4">
        <v>45443</v>
      </c>
      <c r="C4393" s="3" t="inlineStr">
        <is>
          <t>Juan Pérez</t>
        </is>
      </c>
      <c r="D4393" s="3" t="inlineStr">
        <is>
          <t>40542287</t>
        </is>
      </c>
      <c r="E4393" s="3" t="inlineStr">
        <is>
          <t>cliente89@</t>
        </is>
      </c>
      <c r="F4393" s="3" t="inlineStr">
        <is>
          <t>+54 9 2326 321680</t>
        </is>
      </c>
      <c r="G4393" s="3" t="inlineStr">
        <is>
          <t>san antonio de areco</t>
        </is>
      </c>
      <c r="H4393" s="3" t="inlineStr">
        <is>
          <t>Bs.As</t>
        </is>
      </c>
      <c r="I4393" s="3" t="inlineStr">
        <is>
          <t>Disco SSD 480GB</t>
        </is>
      </c>
      <c r="J4393" s="3" t="inlineStr">
        <is>
          <t>Periféricos</t>
        </is>
      </c>
      <c r="K4393" s="3">
        <v>6</v>
      </c>
      <c r="L4393" s="5">
        <v>3028.58</v>
      </c>
      <c r="M4393" s="3">
        <v>0</v>
      </c>
      <c r="N4393" s="5">
        <v>18171.48</v>
      </c>
      <c r="O4393" s="3" t="inlineStr">
        <is>
          <t>Transferencia</t>
        </is>
      </c>
      <c r="R4393" s="3" t="inlineStr">
        <is>
          <t>pendiente</t>
        </is>
      </c>
      <c r="S4393" s="3" t="inlineStr">
        <is>
          <t>Pago a confirmar</t>
        </is>
      </c>
      <c r="T4393" s="3">
        <f>IF(COUNTA(A4393:S4393)&lt;19,"REVISAR","OK")</f>
        <v>0</v>
      </c>
      <c r="U4393" s="3">
        <f>IF(ISNUMBER(B4393),"OK","REVISAR")</f>
        <v>0</v>
      </c>
      <c r="V4393" s="3">
        <f>IF(AND(ISNUMBER(K4393),K4393&gt;0,K4393&lt;50),"OK","REVISAR")</f>
        <v>0</v>
      </c>
      <c r="W4393" s="3">
        <f>IF(AND(ISNUMBER(L4393),L4393&gt;0,L4393&lt;1000000),"OK","REVISAR")</f>
        <v>0</v>
      </c>
      <c r="X4393" s="3">
        <f>IF(AND(ISNUMBER(K4393),ISNUMBER(L4393),ISNUMBER(M4393),ISNUMBER(N4393)),IF(ABS(N4393-(K4393*L4393*(1-M4393/100)))&gt;1,"REVISAR","OK"),"REVISAR")</f>
        <v>0</v>
      </c>
      <c r="Y4393" s="3">
        <f>IF(AND(ISNUMBER(SEARCH("@",E4393)),ISNUMBER(SEARCH(".",E4393))),"OK","REVISAR")</f>
        <v>0</v>
      </c>
      <c r="Z4393" s="3">
        <f>IF(COUNTIF($A$2:$A$5001,A4393)&gt;1,"REVISAR","OK")</f>
        <v>0</v>
      </c>
    </row>
    <row r="4394">
      <c r="A4394" s="3">
        <v>4393</v>
      </c>
      <c r="B4394" s="4">
        <v>45737</v>
      </c>
      <c r="C4394" s="3" t="inlineStr">
        <is>
          <t>Camila Torres</t>
        </is>
      </c>
      <c r="D4394" s="3" t="inlineStr">
        <is>
          <t>25847561</t>
        </is>
      </c>
      <c r="E4394" s="3" t="inlineStr">
        <is>
          <t>cliente256@outlook.com</t>
        </is>
      </c>
      <c r="F4394" s="3" t="inlineStr">
        <is>
          <t>+54 9 2326 329899</t>
        </is>
      </c>
      <c r="G4394" s="3" t="inlineStr">
        <is>
          <t>Córdoba</t>
        </is>
      </c>
      <c r="H4394" s="3" t="inlineStr">
        <is>
          <t>Buenos Aires</t>
        </is>
      </c>
      <c r="I4394" s="3" t="inlineStr">
        <is>
          <t>Auriculares Bluetooth</t>
        </is>
      </c>
      <c r="J4394" s="3" t="inlineStr">
        <is>
          <t>Tecnología</t>
        </is>
      </c>
      <c r="K4394" s="3">
        <v>8</v>
      </c>
      <c r="L4394" s="5">
        <v>0</v>
      </c>
      <c r="M4394" s="3">
        <v>15</v>
      </c>
      <c r="N4394" s="5">
        <v>0</v>
      </c>
      <c r="Q4394" s="3" t="inlineStr">
        <is>
          <t>Local 1</t>
        </is>
      </c>
      <c r="R4394" s="3" t="inlineStr">
        <is>
          <t>No aplica</t>
        </is>
      </c>
      <c r="S4394" s="3" t="inlineStr">
        <is>
          <t>Precio cargado manualmente</t>
        </is>
      </c>
      <c r="T4394" s="3">
        <f>IF(COUNTA(A4394:S4394)&lt;19,"REVISAR","OK")</f>
        <v>0</v>
      </c>
      <c r="U4394" s="3">
        <f>IF(ISNUMBER(B4394),"OK","REVISAR")</f>
        <v>0</v>
      </c>
      <c r="V4394" s="3">
        <f>IF(AND(ISNUMBER(K4394),K4394&gt;0,K4394&lt;50),"OK","REVISAR")</f>
        <v>0</v>
      </c>
      <c r="W4394" s="3">
        <f>IF(AND(ISNUMBER(L4394),L4394&gt;0,L4394&lt;1000000),"OK","REVISAR")</f>
        <v>0</v>
      </c>
      <c r="X4394" s="3">
        <f>IF(AND(ISNUMBER(K4394),ISNUMBER(L4394),ISNUMBER(M4394),ISNUMBER(N4394)),IF(ABS(N4394-(K4394*L4394*(1-M4394/100)))&gt;1,"REVISAR","OK"),"REVISAR")</f>
        <v>0</v>
      </c>
      <c r="Y4394" s="3">
        <f>IF(AND(ISNUMBER(SEARCH("@",E4394)),ISNUMBER(SEARCH(".",E4394))),"OK","REVISAR")</f>
        <v>0</v>
      </c>
      <c r="Z4394" s="3">
        <f>IF(COUNTIF($A$2:$A$5001,A4394)&gt;1,"REVISAR","OK")</f>
        <v>0</v>
      </c>
    </row>
    <row r="4395">
      <c r="A4395" s="3">
        <v>4394</v>
      </c>
      <c r="B4395" s="4">
        <v>45506</v>
      </c>
      <c r="C4395" s="3" t="inlineStr">
        <is>
          <t>Carlos López</t>
        </is>
      </c>
      <c r="D4395" s="3" t="inlineStr">
        <is>
          <t>26957010</t>
        </is>
      </c>
      <c r="E4395" s="3" t="inlineStr">
        <is>
          <t>@gmail.com</t>
        </is>
      </c>
      <c r="F4395" s="3" t="inlineStr">
        <is>
          <t>+54 9 2326 412282</t>
        </is>
      </c>
      <c r="G4395" s="3" t="inlineStr">
        <is>
          <t>San Antonio de Areco</t>
        </is>
      </c>
      <c r="H4395" s="3" t="inlineStr">
        <is>
          <t>Mendoza</t>
        </is>
      </c>
      <c r="I4395" s="3" t="inlineStr">
        <is>
          <t>Cargador rápido</t>
        </is>
      </c>
      <c r="J4395" s="3" t="inlineStr">
        <is>
          <t>Accesorios</t>
        </is>
      </c>
      <c r="K4395" s="3">
        <v>7</v>
      </c>
      <c r="L4395" s="5">
        <v>25910.25</v>
      </c>
      <c r="M4395" s="3">
        <v>0</v>
      </c>
      <c r="N4395" s="5">
        <v>181371.75</v>
      </c>
      <c r="O4395" s="3" t="inlineStr">
        <is>
          <t>Tarjeta Débito</t>
        </is>
      </c>
      <c r="P4395" s="3" t="inlineStr">
        <is>
          <t>admin</t>
        </is>
      </c>
      <c r="Q4395" s="3" t="inlineStr">
        <is>
          <t>Online</t>
        </is>
      </c>
      <c r="R4395" s="3" t="inlineStr">
        <is>
          <t>Cancelado</t>
        </is>
      </c>
      <c r="S4395" s="3" t="inlineStr">
        <is>
          <t>Pago a confirmar</t>
        </is>
      </c>
      <c r="T4395" s="3">
        <f>IF(COUNTA(A4395:S4395)&lt;19,"REVISAR","OK")</f>
        <v>0</v>
      </c>
      <c r="U4395" s="3">
        <f>IF(ISNUMBER(B4395),"OK","REVISAR")</f>
        <v>0</v>
      </c>
      <c r="V4395" s="3">
        <f>IF(AND(ISNUMBER(K4395),K4395&gt;0,K4395&lt;50),"OK","REVISAR")</f>
        <v>0</v>
      </c>
      <c r="W4395" s="3">
        <f>IF(AND(ISNUMBER(L4395),L4395&gt;0,L4395&lt;1000000),"OK","REVISAR")</f>
        <v>0</v>
      </c>
      <c r="X4395" s="3">
        <f>IF(AND(ISNUMBER(K4395),ISNUMBER(L4395),ISNUMBER(M4395),ISNUMBER(N4395)),IF(ABS(N4395-(K4395*L4395*(1-M4395/100)))&gt;1,"REVISAR","OK"),"REVISAR")</f>
        <v>0</v>
      </c>
      <c r="Y4395" s="3">
        <f>IF(AND(ISNUMBER(SEARCH("@",E4395)),ISNUMBER(SEARCH(".",E4395))),"OK","REVISAR")</f>
        <v>0</v>
      </c>
      <c r="Z4395" s="3">
        <f>IF(COUNTIF($A$2:$A$5001,A4395)&gt;1,"REVISAR","OK")</f>
        <v>0</v>
      </c>
    </row>
    <row r="4396">
      <c r="A4396" s="3">
        <v>4395</v>
      </c>
      <c r="B4396" s="4">
        <v>45431</v>
      </c>
      <c r="D4396" s="3" t="inlineStr">
        <is>
          <t>25861796</t>
        </is>
      </c>
      <c r="E4396" s="3" t="inlineStr">
        <is>
          <t>cliente133@hotmail.com</t>
        </is>
      </c>
      <c r="F4396" s="3" t="inlineStr">
        <is>
          <t>+54 9 2326 266149</t>
        </is>
      </c>
      <c r="G4396" s="3" t="inlineStr">
        <is>
          <t>Córdoba</t>
        </is>
      </c>
      <c r="I4396" s="3" t="inlineStr">
        <is>
          <t>Teclado mecánico</t>
        </is>
      </c>
      <c r="J4396" s="3" t="inlineStr">
        <is>
          <t>Periféricos</t>
        </is>
      </c>
      <c r="K4396" s="3">
        <v>7</v>
      </c>
      <c r="L4396" s="5">
        <v>174369.05</v>
      </c>
      <c r="M4396" s="3">
        <v>25</v>
      </c>
      <c r="N4396" s="5">
        <v>915437.51</v>
      </c>
      <c r="O4396" s="3" t="inlineStr">
        <is>
          <t>Efectivo</t>
        </is>
      </c>
      <c r="P4396" s="3" t="inlineStr">
        <is>
          <t>Sofía</t>
        </is>
      </c>
      <c r="Q4396" s="3" t="inlineStr">
        <is>
          <t>Online</t>
        </is>
      </c>
      <c r="R4396" s="3" t="inlineStr">
        <is>
          <t>En camino</t>
        </is>
      </c>
      <c r="T4396" s="3">
        <f>IF(COUNTA(A4396:S4396)&lt;19,"REVISAR","OK")</f>
        <v>0</v>
      </c>
      <c r="U4396" s="3">
        <f>IF(ISNUMBER(B4396),"OK","REVISAR")</f>
        <v>0</v>
      </c>
      <c r="V4396" s="3">
        <f>IF(AND(ISNUMBER(K4396),K4396&gt;0,K4396&lt;50),"OK","REVISAR")</f>
        <v>0</v>
      </c>
      <c r="W4396" s="3">
        <f>IF(AND(ISNUMBER(L4396),L4396&gt;0,L4396&lt;1000000),"OK","REVISAR")</f>
        <v>0</v>
      </c>
      <c r="X4396" s="3">
        <f>IF(AND(ISNUMBER(K4396),ISNUMBER(L4396),ISNUMBER(M4396),ISNUMBER(N4396)),IF(ABS(N4396-(K4396*L4396*(1-M4396/100)))&gt;1,"REVISAR","OK"),"REVISAR")</f>
        <v>0</v>
      </c>
      <c r="Y4396" s="3">
        <f>IF(AND(ISNUMBER(SEARCH("@",E4396)),ISNUMBER(SEARCH(".",E4396))),"OK","REVISAR")</f>
        <v>0</v>
      </c>
      <c r="Z4396" s="3">
        <f>IF(COUNTIF($A$2:$A$5001,A4396)&gt;1,"REVISAR","OK")</f>
        <v>0</v>
      </c>
    </row>
    <row r="4397">
      <c r="A4397" s="3">
        <v>4396</v>
      </c>
      <c r="B4397" s="4" t="inlineStr">
        <is>
          <t>2024-13-40</t>
        </is>
      </c>
      <c r="C4397" s="3" t="inlineStr">
        <is>
          <t>Juan Pérez</t>
        </is>
      </c>
      <c r="D4397" s="3" t="inlineStr">
        <is>
          <t>45785670</t>
        </is>
      </c>
      <c r="E4397" s="3" t="inlineStr">
        <is>
          <t>cliente567@hotmail.com</t>
        </is>
      </c>
      <c r="F4397" s="3" t="inlineStr">
        <is>
          <t>+54 9 2326 253439</t>
        </is>
      </c>
      <c r="G4397" s="3" t="inlineStr">
        <is>
          <t>Mendoza</t>
        </is>
      </c>
      <c r="I4397" s="3" t="inlineStr">
        <is>
          <t>Monitor 24</t>
        </is>
      </c>
      <c r="J4397" s="3" t="inlineStr">
        <is>
          <t>Sin categoria</t>
        </is>
      </c>
      <c r="K4397" s="3">
        <v>8</v>
      </c>
      <c r="L4397" s="5">
        <v>12244.77</v>
      </c>
      <c r="M4397" s="3">
        <v>15</v>
      </c>
      <c r="N4397" s="5">
        <v>83264.44</v>
      </c>
      <c r="O4397" s="3" t="inlineStr">
        <is>
          <t>Mercado Pago</t>
        </is>
      </c>
      <c r="P4397" s="3" t="inlineStr">
        <is>
          <t>admin</t>
        </is>
      </c>
      <c r="Q4397" s="3" t="inlineStr">
        <is>
          <t>Sucursal Norte</t>
        </is>
      </c>
      <c r="S4397" s="3" t="inlineStr">
        <is>
          <t>sin observaciones</t>
        </is>
      </c>
      <c r="T4397" s="3">
        <f>IF(COUNTA(A4397:S4397)&lt;19,"REVISAR","OK")</f>
        <v>0</v>
      </c>
      <c r="U4397" s="3">
        <f>IF(ISNUMBER(B4397),"OK","REVISAR")</f>
        <v>0</v>
      </c>
      <c r="V4397" s="3">
        <f>IF(AND(ISNUMBER(K4397),K4397&gt;0,K4397&lt;50),"OK","REVISAR")</f>
        <v>0</v>
      </c>
      <c r="W4397" s="3">
        <f>IF(AND(ISNUMBER(L4397),L4397&gt;0,L4397&lt;1000000),"OK","REVISAR")</f>
        <v>0</v>
      </c>
      <c r="X4397" s="3">
        <f>IF(AND(ISNUMBER(K4397),ISNUMBER(L4397),ISNUMBER(M4397),ISNUMBER(N4397)),IF(ABS(N4397-(K4397*L4397*(1-M4397/100)))&gt;1,"REVISAR","OK"),"REVISAR")</f>
        <v>0</v>
      </c>
      <c r="Y4397" s="3">
        <f>IF(AND(ISNUMBER(SEARCH("@",E4397)),ISNUMBER(SEARCH(".",E4397))),"OK","REVISAR")</f>
        <v>0</v>
      </c>
      <c r="Z4397" s="3">
        <f>IF(COUNTIF($A$2:$A$5001,A4397)&gt;1,"REVISAR","OK")</f>
        <v>0</v>
      </c>
    </row>
    <row r="4398">
      <c r="A4398" s="3">
        <v>4397</v>
      </c>
      <c r="B4398" s="4">
        <v>45589</v>
      </c>
      <c r="C4398" s="3" t="inlineStr">
        <is>
          <t>Sofía García</t>
        </is>
      </c>
      <c r="D4398" s="3" t="inlineStr">
        <is>
          <t>31559664</t>
        </is>
      </c>
      <c r="E4398" s="3" t="inlineStr">
        <is>
          <t>cliente463@yahoo.com</t>
        </is>
      </c>
      <c r="F4398" s="3" t="inlineStr">
        <is>
          <t>+54 9 2326 869185</t>
        </is>
      </c>
      <c r="G4398" s="3" t="inlineStr">
        <is>
          <t>Areco</t>
        </is>
      </c>
      <c r="H4398" s="3" t="inlineStr">
        <is>
          <t>Mendoza</t>
        </is>
      </c>
      <c r="J4398" s="3" t="inlineStr">
        <is>
          <t>Hogar</t>
        </is>
      </c>
      <c r="K4398" s="3">
        <v>1</v>
      </c>
      <c r="L4398" s="5">
        <v>21217.14</v>
      </c>
      <c r="M4398" s="3">
        <v>0</v>
      </c>
      <c r="N4398" s="5">
        <v>21217.14</v>
      </c>
      <c r="P4398" s="3" t="inlineStr">
        <is>
          <t>admin</t>
        </is>
      </c>
      <c r="Q4398" s="3" t="inlineStr">
        <is>
          <t>Local 1</t>
        </is>
      </c>
      <c r="R4398" s="3" t="inlineStr">
        <is>
          <t>Pendiente</t>
        </is>
      </c>
      <c r="S4398" s="3" t="inlineStr">
        <is>
          <t>Cliente reclama demora</t>
        </is>
      </c>
      <c r="T4398" s="3">
        <f>IF(COUNTA(A4398:S4398)&lt;19,"REVISAR","OK")</f>
        <v>0</v>
      </c>
      <c r="U4398" s="3">
        <f>IF(ISNUMBER(B4398),"OK","REVISAR")</f>
        <v>0</v>
      </c>
      <c r="V4398" s="3">
        <f>IF(AND(ISNUMBER(K4398),K4398&gt;0,K4398&lt;50),"OK","REVISAR")</f>
        <v>0</v>
      </c>
      <c r="W4398" s="3">
        <f>IF(AND(ISNUMBER(L4398),L4398&gt;0,L4398&lt;1000000),"OK","REVISAR")</f>
        <v>0</v>
      </c>
      <c r="X4398" s="3">
        <f>IF(AND(ISNUMBER(K4398),ISNUMBER(L4398),ISNUMBER(M4398),ISNUMBER(N4398)),IF(ABS(N4398-(K4398*L4398*(1-M4398/100)))&gt;1,"REVISAR","OK"),"REVISAR")</f>
        <v>0</v>
      </c>
      <c r="Y4398" s="3">
        <f>IF(AND(ISNUMBER(SEARCH("@",E4398)),ISNUMBER(SEARCH(".",E4398))),"OK","REVISAR")</f>
        <v>0</v>
      </c>
      <c r="Z4398" s="3">
        <f>IF(COUNTIF($A$2:$A$5001,A4398)&gt;1,"REVISAR","OK")</f>
        <v>0</v>
      </c>
    </row>
    <row r="4399">
      <c r="A4399" s="3">
        <v>4398</v>
      </c>
      <c r="B4399" s="4">
        <v>45666</v>
      </c>
      <c r="C4399" s="3" t="inlineStr">
        <is>
          <t>Cliente Sin Nombre</t>
        </is>
      </c>
      <c r="D4399" s="3" t="inlineStr">
        <is>
          <t>35060354</t>
        </is>
      </c>
      <c r="E4399" s="3" t="inlineStr">
        <is>
          <t>cliente219@gmai.com</t>
        </is>
      </c>
      <c r="F4399" s="3" t="inlineStr">
        <is>
          <t>+54 9 2326 830832</t>
        </is>
      </c>
      <c r="G4399" s="3" t="inlineStr">
        <is>
          <t>Capital Federal</t>
        </is>
      </c>
      <c r="I4399" s="3" t="inlineStr">
        <is>
          <t>Cable USB-C</t>
        </is>
      </c>
      <c r="J4399" s="3" t="inlineStr">
        <is>
          <t>Audio</t>
        </is>
      </c>
      <c r="K4399" s="3">
        <v>7</v>
      </c>
      <c r="L4399" s="5">
        <v>164530.25</v>
      </c>
      <c r="M4399" s="3">
        <v>0</v>
      </c>
      <c r="N4399" s="5">
        <v>1151711.75</v>
      </c>
      <c r="O4399" s="3" t="inlineStr">
        <is>
          <t>Cheque</t>
        </is>
      </c>
      <c r="P4399" s="3" t="inlineStr">
        <is>
          <t>Benjamín</t>
        </is>
      </c>
      <c r="Q4399" s="3" t="inlineStr">
        <is>
          <t>local 1</t>
        </is>
      </c>
      <c r="S4399" s="3" t="inlineStr">
        <is>
          <t>Duplicado probable</t>
        </is>
      </c>
      <c r="T4399" s="3">
        <f>IF(COUNTA(A4399:S4399)&lt;19,"REVISAR","OK")</f>
        <v>0</v>
      </c>
      <c r="U4399" s="3">
        <f>IF(ISNUMBER(B4399),"OK","REVISAR")</f>
        <v>0</v>
      </c>
      <c r="V4399" s="3">
        <f>IF(AND(ISNUMBER(K4399),K4399&gt;0,K4399&lt;50),"OK","REVISAR")</f>
        <v>0</v>
      </c>
      <c r="W4399" s="3">
        <f>IF(AND(ISNUMBER(L4399),L4399&gt;0,L4399&lt;1000000),"OK","REVISAR")</f>
        <v>0</v>
      </c>
      <c r="X4399" s="3">
        <f>IF(AND(ISNUMBER(K4399),ISNUMBER(L4399),ISNUMBER(M4399),ISNUMBER(N4399)),IF(ABS(N4399-(K4399*L4399*(1-M4399/100)))&gt;1,"REVISAR","OK"),"REVISAR")</f>
        <v>0</v>
      </c>
      <c r="Y4399" s="3">
        <f>IF(AND(ISNUMBER(SEARCH("@",E4399)),ISNUMBER(SEARCH(".",E4399))),"OK","REVISAR")</f>
        <v>0</v>
      </c>
      <c r="Z4399" s="3">
        <f>IF(COUNTIF($A$2:$A$5001,A4399)&gt;1,"REVISAR","OK")</f>
        <v>0</v>
      </c>
    </row>
    <row r="4400">
      <c r="A4400" s="3">
        <v>4399</v>
      </c>
      <c r="B4400" s="4">
        <v>45620</v>
      </c>
      <c r="C4400" s="3" t="inlineStr">
        <is>
          <t>Camila Torres</t>
        </is>
      </c>
      <c r="D4400" s="3" t="inlineStr">
        <is>
          <t>44338937</t>
        </is>
      </c>
      <c r="E4400" s="3" t="inlineStr">
        <is>
          <t>cliente391@outlook.com</t>
        </is>
      </c>
      <c r="F4400" s="3" t="inlineStr">
        <is>
          <t>+54 9 2326 968526</t>
        </is>
      </c>
      <c r="G4400" s="3" t="inlineStr">
        <is>
          <t>Bs As</t>
        </is>
      </c>
      <c r="I4400" s="3" t="inlineStr">
        <is>
          <t>Memoria RAM 8GB</t>
        </is>
      </c>
      <c r="J4400" s="3" t="inlineStr">
        <is>
          <t>Computación</t>
        </is>
      </c>
      <c r="K4400" s="3">
        <v>5</v>
      </c>
      <c r="L4400" s="5">
        <v>35830.57</v>
      </c>
      <c r="M4400" s="3">
        <v>0</v>
      </c>
      <c r="N4400" s="5">
        <v>179152.85</v>
      </c>
      <c r="O4400" s="3" t="inlineStr">
        <is>
          <t>tarjeta credito</t>
        </is>
      </c>
      <c r="P4400" s="3" t="inlineStr">
        <is>
          <t>Isaías</t>
        </is>
      </c>
      <c r="T4400" s="3">
        <f>IF(COUNTA(A4400:S4400)&lt;19,"REVISAR","OK")</f>
        <v>0</v>
      </c>
      <c r="U4400" s="3">
        <f>IF(ISNUMBER(B4400),"OK","REVISAR")</f>
        <v>0</v>
      </c>
      <c r="V4400" s="3">
        <f>IF(AND(ISNUMBER(K4400),K4400&gt;0,K4400&lt;50),"OK","REVISAR")</f>
        <v>0</v>
      </c>
      <c r="W4400" s="3">
        <f>IF(AND(ISNUMBER(L4400),L4400&gt;0,L4400&lt;1000000),"OK","REVISAR")</f>
        <v>0</v>
      </c>
      <c r="X4400" s="3">
        <f>IF(AND(ISNUMBER(K4400),ISNUMBER(L4400),ISNUMBER(M4400),ISNUMBER(N4400)),IF(ABS(N4400-(K4400*L4400*(1-M4400/100)))&gt;1,"REVISAR","OK"),"REVISAR")</f>
        <v>0</v>
      </c>
      <c r="Y4400" s="3">
        <f>IF(AND(ISNUMBER(SEARCH("@",E4400)),ISNUMBER(SEARCH(".",E4400))),"OK","REVISAR")</f>
        <v>0</v>
      </c>
      <c r="Z4400" s="3">
        <f>IF(COUNTIF($A$2:$A$5001,A4400)&gt;1,"REVISAR","OK")</f>
        <v>0</v>
      </c>
    </row>
    <row r="4401">
      <c r="A4401" s="3">
        <v>4400</v>
      </c>
      <c r="B4401" s="4">
        <v>45335</v>
      </c>
      <c r="C4401" s="3" t="inlineStr">
        <is>
          <t>Martín Fernández</t>
        </is>
      </c>
      <c r="D4401" s="3" t="inlineStr">
        <is>
          <t>29314874</t>
        </is>
      </c>
      <c r="E4401" s="3" t="inlineStr">
        <is>
          <t>cliente739@gmai.com</t>
        </is>
      </c>
      <c r="F4401" s="3" t="inlineStr">
        <is>
          <t>+54 9 2326 569813</t>
        </is>
      </c>
      <c r="G4401" s="3" t="inlineStr">
        <is>
          <t>CABA</t>
        </is>
      </c>
      <c r="H4401" s="3" t="inlineStr">
        <is>
          <t>Bs.As</t>
        </is>
      </c>
      <c r="I4401" s="3" t="inlineStr">
        <is>
          <t>Memoria RAM 8GB</t>
        </is>
      </c>
      <c r="J4401" s="3" t="inlineStr">
        <is>
          <t>Periféricos</t>
        </is>
      </c>
      <c r="K4401" s="3">
        <v>1</v>
      </c>
      <c r="L4401" s="5">
        <v>177856.57</v>
      </c>
      <c r="M4401" s="3" t="inlineStr">
        <is>
          <t>sin descuento</t>
        </is>
      </c>
      <c r="O4401" s="3" t="inlineStr">
        <is>
          <t>MercadoPago</t>
        </is>
      </c>
      <c r="P4401" s="3" t="inlineStr">
        <is>
          <t>Benjamín</t>
        </is>
      </c>
      <c r="R4401" s="3" t="inlineStr">
        <is>
          <t>En camino</t>
        </is>
      </c>
      <c r="S4401" s="3" t="inlineStr">
        <is>
          <t>Precio cargado manualmente</t>
        </is>
      </c>
      <c r="T4401" s="3">
        <f>IF(COUNTA(A4401:S4401)&lt;19,"REVISAR","OK")</f>
        <v>0</v>
      </c>
      <c r="U4401" s="3">
        <f>IF(ISNUMBER(B4401),"OK","REVISAR")</f>
        <v>0</v>
      </c>
      <c r="V4401" s="3">
        <f>IF(AND(ISNUMBER(K4401),K4401&gt;0,K4401&lt;50),"OK","REVISAR")</f>
        <v>0</v>
      </c>
      <c r="W4401" s="3">
        <f>IF(AND(ISNUMBER(L4401),L4401&gt;0,L4401&lt;1000000),"OK","REVISAR")</f>
        <v>0</v>
      </c>
      <c r="X4401" s="3">
        <f>IF(AND(ISNUMBER(K4401),ISNUMBER(L4401),ISNUMBER(M4401),ISNUMBER(N4401)),IF(ABS(N4401-(K4401*L4401*(1-M4401/100)))&gt;1,"REVISAR","OK"),"REVISAR")</f>
        <v>0</v>
      </c>
      <c r="Y4401" s="3">
        <f>IF(AND(ISNUMBER(SEARCH("@",E4401)),ISNUMBER(SEARCH(".",E4401))),"OK","REVISAR")</f>
        <v>0</v>
      </c>
      <c r="Z4401" s="3">
        <f>IF(COUNTIF($A$2:$A$5001,A4401)&gt;1,"REVISAR","OK")</f>
        <v>0</v>
      </c>
    </row>
    <row r="4402">
      <c r="A4402" s="3">
        <v>4401</v>
      </c>
      <c r="B4402" s="4">
        <v>45684</v>
      </c>
      <c r="C4402" s="3" t="inlineStr">
        <is>
          <t>Camila Torres</t>
        </is>
      </c>
      <c r="D4402" s="3" t="inlineStr">
        <is>
          <t>38690919</t>
        </is>
      </c>
      <c r="E4402" s="3" t="inlineStr">
        <is>
          <t>cliente285@gmail.com</t>
        </is>
      </c>
      <c r="F4402" s="3" t="inlineStr">
        <is>
          <t>+54 9 2326 307099</t>
        </is>
      </c>
      <c r="G4402" s="3" t="inlineStr">
        <is>
          <t>Bs As</t>
        </is>
      </c>
      <c r="H4402" s="3" t="inlineStr">
        <is>
          <t>CABA</t>
        </is>
      </c>
      <c r="I4402" s="3" t="inlineStr">
        <is>
          <t>Producto desconocido</t>
        </is>
      </c>
      <c r="J4402" s="3" t="inlineStr">
        <is>
          <t>Tecnologia</t>
        </is>
      </c>
      <c r="K4402" s="3">
        <v>4</v>
      </c>
      <c r="L4402" s="5">
        <v>95004.46000000001</v>
      </c>
      <c r="M4402" s="3">
        <v>25</v>
      </c>
      <c r="N4402" s="5">
        <v>285013.38</v>
      </c>
      <c r="O4402" s="3" t="inlineStr">
        <is>
          <t>Cheque</t>
        </is>
      </c>
      <c r="P4402" s="3" t="inlineStr">
        <is>
          <t>Isaías</t>
        </is>
      </c>
      <c r="Q4402" s="3" t="inlineStr">
        <is>
          <t>Sucursal Norte</t>
        </is>
      </c>
      <c r="R4402" s="3" t="inlineStr">
        <is>
          <t>pendiente</t>
        </is>
      </c>
      <c r="S4402" s="3" t="inlineStr">
        <is>
          <t>Producto sin stock</t>
        </is>
      </c>
      <c r="T4402" s="3">
        <f>IF(COUNTA(A4402:S4402)&lt;19,"REVISAR","OK")</f>
        <v>0</v>
      </c>
      <c r="U4402" s="3">
        <f>IF(ISNUMBER(B4402),"OK","REVISAR")</f>
        <v>0</v>
      </c>
      <c r="V4402" s="3">
        <f>IF(AND(ISNUMBER(K4402),K4402&gt;0,K4402&lt;50),"OK","REVISAR")</f>
        <v>0</v>
      </c>
      <c r="W4402" s="3">
        <f>IF(AND(ISNUMBER(L4402),L4402&gt;0,L4402&lt;1000000),"OK","REVISAR")</f>
        <v>0</v>
      </c>
      <c r="X4402" s="3">
        <f>IF(AND(ISNUMBER(K4402),ISNUMBER(L4402),ISNUMBER(M4402),ISNUMBER(N4402)),IF(ABS(N4402-(K4402*L4402*(1-M4402/100)))&gt;1,"REVISAR","OK"),"REVISAR")</f>
        <v>0</v>
      </c>
      <c r="Y4402" s="3">
        <f>IF(AND(ISNUMBER(SEARCH("@",E4402)),ISNUMBER(SEARCH(".",E4402))),"OK","REVISAR")</f>
        <v>0</v>
      </c>
      <c r="Z4402" s="3">
        <f>IF(COUNTIF($A$2:$A$5001,A4402)&gt;1,"REVISAR","OK")</f>
        <v>0</v>
      </c>
    </row>
    <row r="4403">
      <c r="A4403" s="3">
        <v>4402</v>
      </c>
      <c r="B4403" s="4">
        <v>45771</v>
      </c>
      <c r="C4403" s="3" t="inlineStr">
        <is>
          <t>Camila Torres</t>
        </is>
      </c>
      <c r="D4403" s="3" t="inlineStr">
        <is>
          <t>39529244</t>
        </is>
      </c>
      <c r="E4403" s="3" t="inlineStr">
        <is>
          <t>cliente648@hotmail.com</t>
        </is>
      </c>
      <c r="F4403" s="3" t="inlineStr">
        <is>
          <t>+54 9 2326 652744</t>
        </is>
      </c>
      <c r="G4403" s="3" t="inlineStr">
        <is>
          <t>Areco</t>
        </is>
      </c>
      <c r="H4403" s="3" t="inlineStr">
        <is>
          <t>Bs.As</t>
        </is>
      </c>
      <c r="I4403" s="3" t="inlineStr">
        <is>
          <t>Producto desconocido</t>
        </is>
      </c>
      <c r="J4403" s="3" t="inlineStr">
        <is>
          <t>tecnologia</t>
        </is>
      </c>
      <c r="K4403" s="3">
        <v>4</v>
      </c>
      <c r="L4403" s="5">
        <v>7186.51</v>
      </c>
      <c r="M4403" s="3">
        <v>5</v>
      </c>
      <c r="N4403" s="5">
        <v>27308.74</v>
      </c>
      <c r="O4403" s="3" t="inlineStr">
        <is>
          <t>efectivo</t>
        </is>
      </c>
      <c r="P4403" s="3" t="inlineStr">
        <is>
          <t>Lucas</t>
        </is>
      </c>
      <c r="R4403" s="3" t="inlineStr">
        <is>
          <t>Cancelado</t>
        </is>
      </c>
      <c r="T4403" s="3">
        <f>IF(COUNTA(A4403:S4403)&lt;19,"REVISAR","OK")</f>
        <v>0</v>
      </c>
      <c r="U4403" s="3">
        <f>IF(ISNUMBER(B4403),"OK","REVISAR")</f>
        <v>0</v>
      </c>
      <c r="V4403" s="3">
        <f>IF(AND(ISNUMBER(K4403),K4403&gt;0,K4403&lt;50),"OK","REVISAR")</f>
        <v>0</v>
      </c>
      <c r="W4403" s="3">
        <f>IF(AND(ISNUMBER(L4403),L4403&gt;0,L4403&lt;1000000),"OK","REVISAR")</f>
        <v>0</v>
      </c>
      <c r="X4403" s="3">
        <f>IF(AND(ISNUMBER(K4403),ISNUMBER(L4403),ISNUMBER(M4403),ISNUMBER(N4403)),IF(ABS(N4403-(K4403*L4403*(1-M4403/100)))&gt;1,"REVISAR","OK"),"REVISAR")</f>
        <v>0</v>
      </c>
      <c r="Y4403" s="3">
        <f>IF(AND(ISNUMBER(SEARCH("@",E4403)),ISNUMBER(SEARCH(".",E4403))),"OK","REVISAR")</f>
        <v>0</v>
      </c>
      <c r="Z4403" s="3">
        <f>IF(COUNTIF($A$2:$A$5001,A4403)&gt;1,"REVISAR","OK")</f>
        <v>0</v>
      </c>
    </row>
    <row r="4404">
      <c r="A4404" s="3">
        <v>4403</v>
      </c>
      <c r="B4404" s="4">
        <v>45794</v>
      </c>
      <c r="C4404" s="3" t="inlineStr">
        <is>
          <t>María Gómez</t>
        </is>
      </c>
      <c r="D4404" s="3" t="inlineStr">
        <is>
          <t>21342592</t>
        </is>
      </c>
      <c r="E4404" s="3" t="inlineStr">
        <is>
          <t>cliente76@sinmail</t>
        </is>
      </c>
      <c r="F4404" s="3" t="inlineStr">
        <is>
          <t>+54 9 2326 356792</t>
        </is>
      </c>
      <c r="G4404" s="3" t="inlineStr">
        <is>
          <t>La Plata</t>
        </is>
      </c>
      <c r="H4404" s="3" t="inlineStr">
        <is>
          <t>Mendoza</t>
        </is>
      </c>
      <c r="I4404" s="3" t="inlineStr">
        <is>
          <t>Notebook 15</t>
        </is>
      </c>
      <c r="J4404" s="3" t="inlineStr">
        <is>
          <t>Computación</t>
        </is>
      </c>
      <c r="K4404" s="3">
        <v>2</v>
      </c>
      <c r="L4404" s="5">
        <v>152883.15</v>
      </c>
      <c r="M4404" s="3">
        <v>5</v>
      </c>
      <c r="O4404" s="3" t="inlineStr">
        <is>
          <t>Transferencia</t>
        </is>
      </c>
      <c r="P4404" s="3" t="inlineStr">
        <is>
          <t>Lucas</t>
        </is>
      </c>
      <c r="R4404" s="3" t="inlineStr">
        <is>
          <t>Entregado</t>
        </is>
      </c>
      <c r="S4404" s="3" t="inlineStr">
        <is>
          <t>OK</t>
        </is>
      </c>
      <c r="T4404" s="3">
        <f>IF(COUNTA(A4404:S4404)&lt;19,"REVISAR","OK")</f>
        <v>0</v>
      </c>
      <c r="U4404" s="3">
        <f>IF(ISNUMBER(B4404),"OK","REVISAR")</f>
        <v>0</v>
      </c>
      <c r="V4404" s="3">
        <f>IF(AND(ISNUMBER(K4404),K4404&gt;0,K4404&lt;50),"OK","REVISAR")</f>
        <v>0</v>
      </c>
      <c r="W4404" s="3">
        <f>IF(AND(ISNUMBER(L4404),L4404&gt;0,L4404&lt;1000000),"OK","REVISAR")</f>
        <v>0</v>
      </c>
      <c r="X4404" s="3">
        <f>IF(AND(ISNUMBER(K4404),ISNUMBER(L4404),ISNUMBER(M4404),ISNUMBER(N4404)),IF(ABS(N4404-(K4404*L4404*(1-M4404/100)))&gt;1,"REVISAR","OK"),"REVISAR")</f>
        <v>0</v>
      </c>
      <c r="Y4404" s="3">
        <f>IF(AND(ISNUMBER(SEARCH("@",E4404)),ISNUMBER(SEARCH(".",E4404))),"OK","REVISAR")</f>
        <v>0</v>
      </c>
      <c r="Z4404" s="3">
        <f>IF(COUNTIF($A$2:$A$5001,A4404)&gt;1,"REVISAR","OK")</f>
        <v>0</v>
      </c>
    </row>
    <row r="4405">
      <c r="A4405" s="3">
        <v>4404</v>
      </c>
      <c r="B4405" s="4">
        <v>45447</v>
      </c>
      <c r="D4405" s="3" t="inlineStr">
        <is>
          <t>38436041</t>
        </is>
      </c>
      <c r="E4405" s="3" t="inlineStr">
        <is>
          <t>cliente17@hotmial.com</t>
        </is>
      </c>
      <c r="F4405" s="3" t="inlineStr">
        <is>
          <t>+54 9 2326 297171</t>
        </is>
      </c>
      <c r="G4405" s="3" t="inlineStr">
        <is>
          <t>S. A. de Areco</t>
        </is>
      </c>
      <c r="H4405" s="3" t="inlineStr">
        <is>
          <t>Santa Fe</t>
        </is>
      </c>
      <c r="J4405" s="3" t="inlineStr">
        <is>
          <t>tecnologia</t>
        </is>
      </c>
      <c r="K4405" s="3">
        <v>6</v>
      </c>
      <c r="L4405" s="5">
        <v>39752.81</v>
      </c>
      <c r="M4405" s="3">
        <v>0</v>
      </c>
      <c r="N4405" s="5">
        <v>238516.86</v>
      </c>
      <c r="O4405" s="3" t="inlineStr">
        <is>
          <t>Cheque</t>
        </is>
      </c>
      <c r="P4405" s="3" t="inlineStr">
        <is>
          <t>Sin vendedor</t>
        </is>
      </c>
      <c r="Q4405" s="3" t="inlineStr">
        <is>
          <t>Sucursal Norte</t>
        </is>
      </c>
      <c r="R4405" s="3" t="inlineStr">
        <is>
          <t>Cancelado</t>
        </is>
      </c>
      <c r="S4405" s="3" t="inlineStr">
        <is>
          <t>sin observaciones</t>
        </is>
      </c>
      <c r="T4405" s="3">
        <f>IF(COUNTA(A4405:S4405)&lt;19,"REVISAR","OK")</f>
        <v>0</v>
      </c>
      <c r="U4405" s="3">
        <f>IF(ISNUMBER(B4405),"OK","REVISAR")</f>
        <v>0</v>
      </c>
      <c r="V4405" s="3">
        <f>IF(AND(ISNUMBER(K4405),K4405&gt;0,K4405&lt;50),"OK","REVISAR")</f>
        <v>0</v>
      </c>
      <c r="W4405" s="3">
        <f>IF(AND(ISNUMBER(L4405),L4405&gt;0,L4405&lt;1000000),"OK","REVISAR")</f>
        <v>0</v>
      </c>
      <c r="X4405" s="3">
        <f>IF(AND(ISNUMBER(K4405),ISNUMBER(L4405),ISNUMBER(M4405),ISNUMBER(N4405)),IF(ABS(N4405-(K4405*L4405*(1-M4405/100)))&gt;1,"REVISAR","OK"),"REVISAR")</f>
        <v>0</v>
      </c>
      <c r="Y4405" s="3">
        <f>IF(AND(ISNUMBER(SEARCH("@",E4405)),ISNUMBER(SEARCH(".",E4405))),"OK","REVISAR")</f>
        <v>0</v>
      </c>
      <c r="Z4405" s="3">
        <f>IF(COUNTIF($A$2:$A$5001,A4405)&gt;1,"REVISAR","OK")</f>
        <v>0</v>
      </c>
    </row>
    <row r="4406">
      <c r="A4406" s="3">
        <v>4405</v>
      </c>
      <c r="B4406" s="4">
        <v>45766</v>
      </c>
      <c r="C4406" s="3" t="inlineStr">
        <is>
          <t>Pedro Sánchez</t>
        </is>
      </c>
      <c r="D4406" s="3" t="inlineStr">
        <is>
          <t>24552439</t>
        </is>
      </c>
      <c r="E4406" s="3" t="inlineStr">
        <is>
          <t>cliente290@sinmail</t>
        </is>
      </c>
      <c r="F4406" s="3" t="inlineStr">
        <is>
          <t>+54 9 2326 874705</t>
        </is>
      </c>
      <c r="I4406" s="3" t="inlineStr">
        <is>
          <t>Cargador rápido</t>
        </is>
      </c>
      <c r="J4406" s="3" t="inlineStr">
        <is>
          <t>Tecnologia</t>
        </is>
      </c>
      <c r="K4406" s="3">
        <v>6</v>
      </c>
      <c r="L4406" s="5">
        <v>17731.48</v>
      </c>
      <c r="M4406" s="3">
        <v>5</v>
      </c>
      <c r="N4406" s="5">
        <v>101069.44</v>
      </c>
      <c r="O4406" s="3" t="inlineStr">
        <is>
          <t>transf</t>
        </is>
      </c>
      <c r="P4406" s="3" t="inlineStr">
        <is>
          <t>Admin</t>
        </is>
      </c>
      <c r="Q4406" s="3" t="inlineStr">
        <is>
          <t>online</t>
        </is>
      </c>
      <c r="R4406" s="3" t="inlineStr">
        <is>
          <t>entregado</t>
        </is>
      </c>
      <c r="S4406" s="3" t="inlineStr">
        <is>
          <t>Duplicado probable</t>
        </is>
      </c>
      <c r="T4406" s="3">
        <f>IF(COUNTA(A4406:S4406)&lt;19,"REVISAR","OK")</f>
        <v>0</v>
      </c>
      <c r="U4406" s="3">
        <f>IF(ISNUMBER(B4406),"OK","REVISAR")</f>
        <v>0</v>
      </c>
      <c r="V4406" s="3">
        <f>IF(AND(ISNUMBER(K4406),K4406&gt;0,K4406&lt;50),"OK","REVISAR")</f>
        <v>0</v>
      </c>
      <c r="W4406" s="3">
        <f>IF(AND(ISNUMBER(L4406),L4406&gt;0,L4406&lt;1000000),"OK","REVISAR")</f>
        <v>0</v>
      </c>
      <c r="X4406" s="3">
        <f>IF(AND(ISNUMBER(K4406),ISNUMBER(L4406),ISNUMBER(M4406),ISNUMBER(N4406)),IF(ABS(N4406-(K4406*L4406*(1-M4406/100)))&gt;1,"REVISAR","OK"),"REVISAR")</f>
        <v>0</v>
      </c>
      <c r="Y4406" s="3">
        <f>IF(AND(ISNUMBER(SEARCH("@",E4406)),ISNUMBER(SEARCH(".",E4406))),"OK","REVISAR")</f>
        <v>0</v>
      </c>
      <c r="Z4406" s="3">
        <f>IF(COUNTIF($A$2:$A$5001,A4406)&gt;1,"REVISAR","OK")</f>
        <v>0</v>
      </c>
    </row>
    <row r="4407">
      <c r="A4407" s="3">
        <v>4406</v>
      </c>
      <c r="B4407" s="4">
        <v>45342</v>
      </c>
      <c r="C4407" s="3" t="inlineStr">
        <is>
          <t>Camila Torres</t>
        </is>
      </c>
      <c r="D4407" s="3" t="inlineStr">
        <is>
          <t>32299592</t>
        </is>
      </c>
      <c r="E4407" s="3" t="inlineStr">
        <is>
          <t>cliente600@hotmail.com</t>
        </is>
      </c>
      <c r="F4407" s="3" t="inlineStr">
        <is>
          <t>+54 9 2326 159795</t>
        </is>
      </c>
      <c r="G4407" s="3" t="inlineStr">
        <is>
          <t>Mendoza</t>
        </is>
      </c>
      <c r="H4407" s="3" t="inlineStr">
        <is>
          <t>Cordoba</t>
        </is>
      </c>
      <c r="I4407" s="3" t="inlineStr">
        <is>
          <t>Cargador rápido</t>
        </is>
      </c>
      <c r="J4407" s="3" t="inlineStr">
        <is>
          <t>Audio</t>
        </is>
      </c>
      <c r="K4407" s="3">
        <v>1</v>
      </c>
      <c r="L4407" s="5">
        <v>157879.12</v>
      </c>
      <c r="M4407" s="3">
        <v>-5</v>
      </c>
      <c r="N4407" s="5">
        <v>165773.08</v>
      </c>
      <c r="O4407" s="3" t="inlineStr">
        <is>
          <t>Transferencia</t>
        </is>
      </c>
      <c r="P4407" s="3" t="inlineStr">
        <is>
          <t>Sin vendedor</t>
        </is>
      </c>
      <c r="R4407" s="3" t="inlineStr">
        <is>
          <t>No aplica</t>
        </is>
      </c>
      <c r="T4407" s="3">
        <f>IF(COUNTA(A4407:S4407)&lt;19,"REVISAR","OK")</f>
        <v>0</v>
      </c>
      <c r="U4407" s="3">
        <f>IF(ISNUMBER(B4407),"OK","REVISAR")</f>
        <v>0</v>
      </c>
      <c r="V4407" s="3">
        <f>IF(AND(ISNUMBER(K4407),K4407&gt;0,K4407&lt;50),"OK","REVISAR")</f>
        <v>0</v>
      </c>
      <c r="W4407" s="3">
        <f>IF(AND(ISNUMBER(L4407),L4407&gt;0,L4407&lt;1000000),"OK","REVISAR")</f>
        <v>0</v>
      </c>
      <c r="X4407" s="3">
        <f>IF(AND(ISNUMBER(K4407),ISNUMBER(L4407),ISNUMBER(M4407),ISNUMBER(N4407)),IF(ABS(N4407-(K4407*L4407*(1-M4407/100)))&gt;1,"REVISAR","OK"),"REVISAR")</f>
        <v>0</v>
      </c>
      <c r="Y4407" s="3">
        <f>IF(AND(ISNUMBER(SEARCH("@",E4407)),ISNUMBER(SEARCH(".",E4407))),"OK","REVISAR")</f>
        <v>0</v>
      </c>
      <c r="Z4407" s="3">
        <f>IF(COUNTIF($A$2:$A$5001,A4407)&gt;1,"REVISAR","OK")</f>
        <v>0</v>
      </c>
    </row>
    <row r="4408">
      <c r="A4408" s="3">
        <v>4407</v>
      </c>
      <c r="B4408" s="4">
        <v>45672</v>
      </c>
      <c r="C4408" s="3" t="inlineStr">
        <is>
          <t>Juan Pérez</t>
        </is>
      </c>
      <c r="D4408" s="3" t="inlineStr">
        <is>
          <t>23318645</t>
        </is>
      </c>
      <c r="E4408" s="3" t="inlineStr">
        <is>
          <t>cliente409@gmai.com</t>
        </is>
      </c>
      <c r="F4408" s="3" t="inlineStr">
        <is>
          <t>+54 9 2326 412703</t>
        </is>
      </c>
      <c r="G4408" s="3" t="inlineStr">
        <is>
          <t>Buenos Aires</t>
        </is>
      </c>
      <c r="H4408" s="3" t="inlineStr">
        <is>
          <t>Cordoba</t>
        </is>
      </c>
      <c r="I4408" s="3" t="inlineStr">
        <is>
          <t>Memoria RAM 8GB</t>
        </is>
      </c>
      <c r="J4408" s="3" t="inlineStr">
        <is>
          <t>perifericos</t>
        </is>
      </c>
      <c r="K4408" s="3">
        <v>3</v>
      </c>
      <c r="L4408" s="5">
        <v>4995.08</v>
      </c>
      <c r="M4408" s="3">
        <v>10</v>
      </c>
      <c r="N4408" s="5">
        <v>13486.72</v>
      </c>
      <c r="O4408" s="3" t="inlineStr">
        <is>
          <t>Tarjeta Débito</t>
        </is>
      </c>
      <c r="Q4408" s="3" t="inlineStr">
        <is>
          <t>local 1</t>
        </is>
      </c>
      <c r="R4408" s="3" t="inlineStr">
        <is>
          <t>pendiente</t>
        </is>
      </c>
      <c r="S4408" s="3" t="inlineStr">
        <is>
          <t>Precio cargado manualmente</t>
        </is>
      </c>
      <c r="T4408" s="3">
        <f>IF(COUNTA(A4408:S4408)&lt;19,"REVISAR","OK")</f>
        <v>0</v>
      </c>
      <c r="U4408" s="3">
        <f>IF(ISNUMBER(B4408),"OK","REVISAR")</f>
        <v>0</v>
      </c>
      <c r="V4408" s="3">
        <f>IF(AND(ISNUMBER(K4408),K4408&gt;0,K4408&lt;50),"OK","REVISAR")</f>
        <v>0</v>
      </c>
      <c r="W4408" s="3">
        <f>IF(AND(ISNUMBER(L4408),L4408&gt;0,L4408&lt;1000000),"OK","REVISAR")</f>
        <v>0</v>
      </c>
      <c r="X4408" s="3">
        <f>IF(AND(ISNUMBER(K4408),ISNUMBER(L4408),ISNUMBER(M4408),ISNUMBER(N4408)),IF(ABS(N4408-(K4408*L4408*(1-M4408/100)))&gt;1,"REVISAR","OK"),"REVISAR")</f>
        <v>0</v>
      </c>
      <c r="Y4408" s="3">
        <f>IF(AND(ISNUMBER(SEARCH("@",E4408)),ISNUMBER(SEARCH(".",E4408))),"OK","REVISAR")</f>
        <v>0</v>
      </c>
      <c r="Z4408" s="3">
        <f>IF(COUNTIF($A$2:$A$5001,A4408)&gt;1,"REVISAR","OK")</f>
        <v>0</v>
      </c>
    </row>
    <row r="4409">
      <c r="A4409" s="3">
        <v>4408</v>
      </c>
      <c r="B4409" s="4">
        <v>45529</v>
      </c>
      <c r="C4409" s="3" t="inlineStr">
        <is>
          <t>Ana Martínez</t>
        </is>
      </c>
      <c r="D4409" s="3" t="inlineStr">
        <is>
          <t>34450599</t>
        </is>
      </c>
      <c r="E4409" s="3" t="inlineStr">
        <is>
          <t>cliente775@</t>
        </is>
      </c>
      <c r="F4409" s="3" t="inlineStr">
        <is>
          <t>+54 9 2326 333423</t>
        </is>
      </c>
      <c r="G4409" s="3" t="inlineStr">
        <is>
          <t>Mendoza</t>
        </is>
      </c>
      <c r="H4409" s="3" t="inlineStr">
        <is>
          <t>Santa Fe</t>
        </is>
      </c>
      <c r="I4409" s="3" t="inlineStr">
        <is>
          <t>Cargador rápido</t>
        </is>
      </c>
      <c r="J4409" s="3" t="inlineStr">
        <is>
          <t>Accesorios</t>
        </is>
      </c>
      <c r="K4409" s="3">
        <v>4</v>
      </c>
      <c r="L4409" s="5">
        <v>148227.57</v>
      </c>
      <c r="M4409" s="3">
        <v>5</v>
      </c>
      <c r="N4409" s="5">
        <v>563264.77</v>
      </c>
      <c r="O4409" s="3" t="inlineStr">
        <is>
          <t>tarjeta credito</t>
        </is>
      </c>
      <c r="P4409" s="3" t="inlineStr">
        <is>
          <t>Benjamín</t>
        </is>
      </c>
      <c r="Q4409" s="3" t="inlineStr">
        <is>
          <t>Sucursal Norte</t>
        </is>
      </c>
      <c r="R4409" s="3" t="inlineStr">
        <is>
          <t>Cancelado</t>
        </is>
      </c>
      <c r="S4409" s="3" t="inlineStr">
        <is>
          <t>Precio cargado manualmente</t>
        </is>
      </c>
      <c r="T4409" s="3">
        <f>IF(COUNTA(A4409:S4409)&lt;19,"REVISAR","OK")</f>
        <v>0</v>
      </c>
      <c r="U4409" s="3">
        <f>IF(ISNUMBER(B4409),"OK","REVISAR")</f>
        <v>0</v>
      </c>
      <c r="V4409" s="3">
        <f>IF(AND(ISNUMBER(K4409),K4409&gt;0,K4409&lt;50),"OK","REVISAR")</f>
        <v>0</v>
      </c>
      <c r="W4409" s="3">
        <f>IF(AND(ISNUMBER(L4409),L4409&gt;0,L4409&lt;1000000),"OK","REVISAR")</f>
        <v>0</v>
      </c>
      <c r="X4409" s="3">
        <f>IF(AND(ISNUMBER(K4409),ISNUMBER(L4409),ISNUMBER(M4409),ISNUMBER(N4409)),IF(ABS(N4409-(K4409*L4409*(1-M4409/100)))&gt;1,"REVISAR","OK"),"REVISAR")</f>
        <v>0</v>
      </c>
      <c r="Y4409" s="3">
        <f>IF(AND(ISNUMBER(SEARCH("@",E4409)),ISNUMBER(SEARCH(".",E4409))),"OK","REVISAR")</f>
        <v>0</v>
      </c>
      <c r="Z4409" s="3">
        <f>IF(COUNTIF($A$2:$A$5001,A4409)&gt;1,"REVISAR","OK")</f>
        <v>0</v>
      </c>
    </row>
    <row r="4410">
      <c r="A4410" s="3">
        <v>4409</v>
      </c>
      <c r="B4410" s="4">
        <v>45399</v>
      </c>
      <c r="C4410" s="3" t="inlineStr">
        <is>
          <t>Cliente Sin Nombre</t>
        </is>
      </c>
      <c r="D4410" s="3" t="inlineStr">
        <is>
          <t>39294908</t>
        </is>
      </c>
      <c r="E4410" s="3" t="inlineStr">
        <is>
          <t>cliente757@sinmail</t>
        </is>
      </c>
      <c r="F4410" s="3" t="inlineStr">
        <is>
          <t>+54 9 2326 155063</t>
        </is>
      </c>
      <c r="G4410" s="3" t="inlineStr">
        <is>
          <t>S. A. de Areco</t>
        </is>
      </c>
      <c r="H4410" s="3" t="inlineStr">
        <is>
          <t>Bs.As</t>
        </is>
      </c>
      <c r="I4410" s="3" t="inlineStr">
        <is>
          <t>Notebook 15</t>
        </is>
      </c>
      <c r="J4410" s="3" t="inlineStr">
        <is>
          <t>Accesorios</t>
        </is>
      </c>
      <c r="L4410" s="5">
        <v>83041.31</v>
      </c>
      <c r="M4410" s="3">
        <v>25</v>
      </c>
      <c r="O4410" s="3" t="inlineStr">
        <is>
          <t>Tarjeta Débito</t>
        </is>
      </c>
      <c r="R4410" s="3" t="inlineStr">
        <is>
          <t>Pendiente</t>
        </is>
      </c>
      <c r="S4410" s="3" t="inlineStr">
        <is>
          <t>sin observaciones</t>
        </is>
      </c>
      <c r="T4410" s="3">
        <f>IF(COUNTA(A4410:S4410)&lt;19,"REVISAR","OK")</f>
        <v>0</v>
      </c>
      <c r="U4410" s="3">
        <f>IF(ISNUMBER(B4410),"OK","REVISAR")</f>
        <v>0</v>
      </c>
      <c r="V4410" s="3">
        <f>IF(AND(ISNUMBER(K4410),K4410&gt;0,K4410&lt;50),"OK","REVISAR")</f>
        <v>0</v>
      </c>
      <c r="W4410" s="3">
        <f>IF(AND(ISNUMBER(L4410),L4410&gt;0,L4410&lt;1000000),"OK","REVISAR")</f>
        <v>0</v>
      </c>
      <c r="X4410" s="3">
        <f>IF(AND(ISNUMBER(K4410),ISNUMBER(L4410),ISNUMBER(M4410),ISNUMBER(N4410)),IF(ABS(N4410-(K4410*L4410*(1-M4410/100)))&gt;1,"REVISAR","OK"),"REVISAR")</f>
        <v>0</v>
      </c>
      <c r="Y4410" s="3">
        <f>IF(AND(ISNUMBER(SEARCH("@",E4410)),ISNUMBER(SEARCH(".",E4410))),"OK","REVISAR")</f>
        <v>0</v>
      </c>
      <c r="Z4410" s="3">
        <f>IF(COUNTIF($A$2:$A$5001,A4410)&gt;1,"REVISAR","OK")</f>
        <v>0</v>
      </c>
    </row>
    <row r="4411">
      <c r="A4411" s="3">
        <v>4410</v>
      </c>
      <c r="B4411" s="4">
        <v>45590</v>
      </c>
      <c r="D4411" s="3" t="inlineStr">
        <is>
          <t>21776502</t>
        </is>
      </c>
      <c r="E4411" s="3" t="inlineStr">
        <is>
          <t>cliente539@hotmial.com</t>
        </is>
      </c>
      <c r="F4411" s="3" t="inlineStr">
        <is>
          <t>+54 9 2326 875818</t>
        </is>
      </c>
      <c r="G4411" s="3" t="inlineStr">
        <is>
          <t>San Antonio de Areco</t>
        </is>
      </c>
      <c r="H4411" s="3" t="inlineStr">
        <is>
          <t>buenos aires</t>
        </is>
      </c>
      <c r="I4411" s="3" t="inlineStr">
        <is>
          <t>Auriculares Bluetooth</t>
        </is>
      </c>
      <c r="J4411" s="3" t="inlineStr">
        <is>
          <t>tecnologia</t>
        </is>
      </c>
      <c r="K4411" s="3">
        <v>7</v>
      </c>
      <c r="M4411" s="3">
        <v>25</v>
      </c>
      <c r="P4411" s="3" t="inlineStr">
        <is>
          <t>admin</t>
        </is>
      </c>
      <c r="Q4411" s="3" t="inlineStr">
        <is>
          <t>Sucursal Centro</t>
        </is>
      </c>
      <c r="R4411" s="3" t="inlineStr">
        <is>
          <t>pendiente</t>
        </is>
      </c>
      <c r="T4411" s="3">
        <f>IF(COUNTA(A4411:S4411)&lt;19,"REVISAR","OK")</f>
        <v>0</v>
      </c>
      <c r="U4411" s="3">
        <f>IF(ISNUMBER(B4411),"OK","REVISAR")</f>
        <v>0</v>
      </c>
      <c r="V4411" s="3">
        <f>IF(AND(ISNUMBER(K4411),K4411&gt;0,K4411&lt;50),"OK","REVISAR")</f>
        <v>0</v>
      </c>
      <c r="W4411" s="3">
        <f>IF(AND(ISNUMBER(L4411),L4411&gt;0,L4411&lt;1000000),"OK","REVISAR")</f>
        <v>0</v>
      </c>
      <c r="X4411" s="3">
        <f>IF(AND(ISNUMBER(K4411),ISNUMBER(L4411),ISNUMBER(M4411),ISNUMBER(N4411)),IF(ABS(N4411-(K4411*L4411*(1-M4411/100)))&gt;1,"REVISAR","OK"),"REVISAR")</f>
        <v>0</v>
      </c>
      <c r="Y4411" s="3">
        <f>IF(AND(ISNUMBER(SEARCH("@",E4411)),ISNUMBER(SEARCH(".",E4411))),"OK","REVISAR")</f>
        <v>0</v>
      </c>
      <c r="Z4411" s="3">
        <f>IF(COUNTIF($A$2:$A$5001,A4411)&gt;1,"REVISAR","OK")</f>
        <v>0</v>
      </c>
    </row>
    <row r="4412">
      <c r="A4412" s="3">
        <v>4411</v>
      </c>
      <c r="B4412" s="4">
        <v>45734</v>
      </c>
      <c r="C4412" s="3" t="inlineStr">
        <is>
          <t>Lucas Rodríguez</t>
        </is>
      </c>
      <c r="D4412" s="3" t="inlineStr">
        <is>
          <t>28228618</t>
        </is>
      </c>
      <c r="E4412" s="3" t="inlineStr">
        <is>
          <t>cliente566@hotmail.com</t>
        </is>
      </c>
      <c r="F4412" s="3" t="inlineStr">
        <is>
          <t>+54 9 2326 512896</t>
        </is>
      </c>
      <c r="G4412" s="3" t="inlineStr">
        <is>
          <t>Mendoza</t>
        </is>
      </c>
      <c r="H4412" s="3" t="inlineStr">
        <is>
          <t>Córdoba</t>
        </is>
      </c>
      <c r="I4412" s="3" t="inlineStr">
        <is>
          <t>Auriculares Bluetooth</t>
        </is>
      </c>
      <c r="J4412" s="3" t="inlineStr">
        <is>
          <t>tecnologia</t>
        </is>
      </c>
      <c r="K4412" s="3">
        <v>3</v>
      </c>
      <c r="L4412" s="5">
        <v>168012.71</v>
      </c>
      <c r="M4412" s="3">
        <v>25</v>
      </c>
      <c r="N4412" s="5">
        <v>378028.6</v>
      </c>
      <c r="O4412" s="3" t="inlineStr">
        <is>
          <t>transf</t>
        </is>
      </c>
      <c r="P4412" s="3" t="inlineStr">
        <is>
          <t>Benjamín</t>
        </is>
      </c>
      <c r="Q4412" s="3" t="inlineStr">
        <is>
          <t>Norte</t>
        </is>
      </c>
      <c r="R4412" s="3" t="inlineStr">
        <is>
          <t>Cancelado</t>
        </is>
      </c>
      <c r="S4412" s="3" t="inlineStr">
        <is>
          <t>Duplicado probable</t>
        </is>
      </c>
      <c r="T4412" s="3">
        <f>IF(COUNTA(A4412:S4412)&lt;19,"REVISAR","OK")</f>
        <v>0</v>
      </c>
      <c r="U4412" s="3">
        <f>IF(ISNUMBER(B4412),"OK","REVISAR")</f>
        <v>0</v>
      </c>
      <c r="V4412" s="3">
        <f>IF(AND(ISNUMBER(K4412),K4412&gt;0,K4412&lt;50),"OK","REVISAR")</f>
        <v>0</v>
      </c>
      <c r="W4412" s="3">
        <f>IF(AND(ISNUMBER(L4412),L4412&gt;0,L4412&lt;1000000),"OK","REVISAR")</f>
        <v>0</v>
      </c>
      <c r="X4412" s="3">
        <f>IF(AND(ISNUMBER(K4412),ISNUMBER(L4412),ISNUMBER(M4412),ISNUMBER(N4412)),IF(ABS(N4412-(K4412*L4412*(1-M4412/100)))&gt;1,"REVISAR","OK"),"REVISAR")</f>
        <v>0</v>
      </c>
      <c r="Y4412" s="3">
        <f>IF(AND(ISNUMBER(SEARCH("@",E4412)),ISNUMBER(SEARCH(".",E4412))),"OK","REVISAR")</f>
        <v>0</v>
      </c>
      <c r="Z4412" s="3">
        <f>IF(COUNTIF($A$2:$A$5001,A4412)&gt;1,"REVISAR","OK")</f>
        <v>0</v>
      </c>
    </row>
    <row r="4413">
      <c r="A4413" s="3">
        <v>4412</v>
      </c>
      <c r="B4413" s="4">
        <v>45614</v>
      </c>
      <c r="C4413" s="3" t="inlineStr">
        <is>
          <t>Martín Fernández</t>
        </is>
      </c>
      <c r="D4413" s="3" t="inlineStr">
        <is>
          <t>28336227</t>
        </is>
      </c>
      <c r="E4413" s="3" t="inlineStr">
        <is>
          <t>@gmail.com</t>
        </is>
      </c>
      <c r="F4413" s="3" t="inlineStr">
        <is>
          <t>+54 9 2326 563899</t>
        </is>
      </c>
      <c r="G4413" s="3" t="inlineStr">
        <is>
          <t>Bs As</t>
        </is>
      </c>
      <c r="H4413" s="3" t="inlineStr">
        <is>
          <t>Cordoba</t>
        </is>
      </c>
      <c r="I4413" s="3" t="inlineStr">
        <is>
          <t>Producto desconocido</t>
        </is>
      </c>
      <c r="J4413" s="3" t="inlineStr">
        <is>
          <t>Hogar</t>
        </is>
      </c>
      <c r="K4413" s="3">
        <v>3</v>
      </c>
      <c r="L4413" s="5">
        <v>64647.95</v>
      </c>
      <c r="M4413" s="3">
        <v>25</v>
      </c>
      <c r="N4413" s="5">
        <v>145457.89</v>
      </c>
      <c r="Q4413" s="3" t="inlineStr">
        <is>
          <t>Online</t>
        </is>
      </c>
      <c r="R4413" s="3" t="inlineStr">
        <is>
          <t>pendiente</t>
        </is>
      </c>
      <c r="S4413" s="3" t="inlineStr">
        <is>
          <t>Dirección incompleta</t>
        </is>
      </c>
      <c r="T4413" s="3">
        <f>IF(COUNTA(A4413:S4413)&lt;19,"REVISAR","OK")</f>
        <v>0</v>
      </c>
      <c r="U4413" s="3">
        <f>IF(ISNUMBER(B4413),"OK","REVISAR")</f>
        <v>0</v>
      </c>
      <c r="V4413" s="3">
        <f>IF(AND(ISNUMBER(K4413),K4413&gt;0,K4413&lt;50),"OK","REVISAR")</f>
        <v>0</v>
      </c>
      <c r="W4413" s="3">
        <f>IF(AND(ISNUMBER(L4413),L4413&gt;0,L4413&lt;1000000),"OK","REVISAR")</f>
        <v>0</v>
      </c>
      <c r="X4413" s="3">
        <f>IF(AND(ISNUMBER(K4413),ISNUMBER(L4413),ISNUMBER(M4413),ISNUMBER(N4413)),IF(ABS(N4413-(K4413*L4413*(1-M4413/100)))&gt;1,"REVISAR","OK"),"REVISAR")</f>
        <v>0</v>
      </c>
      <c r="Y4413" s="3">
        <f>IF(AND(ISNUMBER(SEARCH("@",E4413)),ISNUMBER(SEARCH(".",E4413))),"OK","REVISAR")</f>
        <v>0</v>
      </c>
      <c r="Z4413" s="3">
        <f>IF(COUNTIF($A$2:$A$5001,A4413)&gt;1,"REVISAR","OK")</f>
        <v>0</v>
      </c>
    </row>
    <row r="4414">
      <c r="A4414" s="3">
        <v>4413</v>
      </c>
      <c r="B4414" s="4">
        <v>45737</v>
      </c>
      <c r="C4414" s="3" t="inlineStr">
        <is>
          <t>Cliente Sin Nombre</t>
        </is>
      </c>
      <c r="D4414" s="3" t="inlineStr">
        <is>
          <t>44118819</t>
        </is>
      </c>
      <c r="E4414" s="3" t="inlineStr">
        <is>
          <t>cliente422@outlook.com</t>
        </is>
      </c>
      <c r="F4414" s="3" t="inlineStr">
        <is>
          <t>+54 9 2326 913069</t>
        </is>
      </c>
      <c r="G4414" s="3" t="inlineStr">
        <is>
          <t>Mar del Plata</t>
        </is>
      </c>
      <c r="H4414" s="3" t="inlineStr">
        <is>
          <t>CABA</t>
        </is>
      </c>
      <c r="I4414" s="3" t="inlineStr">
        <is>
          <t>Disco SSD 480GB</t>
        </is>
      </c>
      <c r="K4414" s="3">
        <v>2</v>
      </c>
      <c r="L4414" s="5">
        <v>117940.78</v>
      </c>
      <c r="M4414" s="3">
        <v>0</v>
      </c>
      <c r="N4414" s="5">
        <v>235881.56</v>
      </c>
      <c r="O4414" s="3" t="inlineStr">
        <is>
          <t>Efectivo</t>
        </is>
      </c>
      <c r="P4414" s="3" t="inlineStr">
        <is>
          <t>Benjamín</t>
        </is>
      </c>
      <c r="Q4414" s="3" t="inlineStr">
        <is>
          <t>Local 1</t>
        </is>
      </c>
      <c r="S4414" s="3" t="inlineStr">
        <is>
          <t>Producto sin stock</t>
        </is>
      </c>
      <c r="T4414" s="3">
        <f>IF(COUNTA(A4414:S4414)&lt;19,"REVISAR","OK")</f>
        <v>0</v>
      </c>
      <c r="U4414" s="3">
        <f>IF(ISNUMBER(B4414),"OK","REVISAR")</f>
        <v>0</v>
      </c>
      <c r="V4414" s="3">
        <f>IF(AND(ISNUMBER(K4414),K4414&gt;0,K4414&lt;50),"OK","REVISAR")</f>
        <v>0</v>
      </c>
      <c r="W4414" s="3">
        <f>IF(AND(ISNUMBER(L4414),L4414&gt;0,L4414&lt;1000000),"OK","REVISAR")</f>
        <v>0</v>
      </c>
      <c r="X4414" s="3">
        <f>IF(AND(ISNUMBER(K4414),ISNUMBER(L4414),ISNUMBER(M4414),ISNUMBER(N4414)),IF(ABS(N4414-(K4414*L4414*(1-M4414/100)))&gt;1,"REVISAR","OK"),"REVISAR")</f>
        <v>0</v>
      </c>
      <c r="Y4414" s="3">
        <f>IF(AND(ISNUMBER(SEARCH("@",E4414)),ISNUMBER(SEARCH(".",E4414))),"OK","REVISAR")</f>
        <v>0</v>
      </c>
      <c r="Z4414" s="3">
        <f>IF(COUNTIF($A$2:$A$5001,A4414)&gt;1,"REVISAR","OK")</f>
        <v>0</v>
      </c>
    </row>
    <row r="4415">
      <c r="A4415" s="3">
        <v>4414</v>
      </c>
      <c r="B4415" s="4">
        <v>45636</v>
      </c>
      <c r="C4415" s="3" t="inlineStr">
        <is>
          <t>Carlos López</t>
        </is>
      </c>
      <c r="D4415" s="3" t="inlineStr">
        <is>
          <t>23237213</t>
        </is>
      </c>
      <c r="E4415" s="3" t="inlineStr">
        <is>
          <t>cliente744@gmail.com</t>
        </is>
      </c>
      <c r="F4415" s="3" t="inlineStr">
        <is>
          <t>sin telefono</t>
        </is>
      </c>
      <c r="G4415" s="3" t="inlineStr">
        <is>
          <t>Bs As</t>
        </is>
      </c>
      <c r="H4415" s="3" t="inlineStr">
        <is>
          <t>Bs.As</t>
        </is>
      </c>
      <c r="K4415" s="3">
        <v>4</v>
      </c>
      <c r="L4415" s="5">
        <v>32900.76</v>
      </c>
      <c r="M4415" s="3">
        <v>20</v>
      </c>
      <c r="N4415" s="5">
        <v>105282.43</v>
      </c>
      <c r="O4415" s="3" t="inlineStr">
        <is>
          <t>MercadoPago</t>
        </is>
      </c>
      <c r="P4415" s="3" t="inlineStr">
        <is>
          <t>Isaías</t>
        </is>
      </c>
      <c r="Q4415" s="3" t="inlineStr">
        <is>
          <t>Sucursal Centro</t>
        </is>
      </c>
      <c r="R4415" s="3" t="inlineStr">
        <is>
          <t>En camino</t>
        </is>
      </c>
      <c r="S4415" s="3" t="inlineStr">
        <is>
          <t>Duplicado probable</t>
        </is>
      </c>
      <c r="T4415" s="3">
        <f>IF(COUNTA(A4415:S4415)&lt;19,"REVISAR","OK")</f>
        <v>0</v>
      </c>
      <c r="U4415" s="3">
        <f>IF(ISNUMBER(B4415),"OK","REVISAR")</f>
        <v>0</v>
      </c>
      <c r="V4415" s="3">
        <f>IF(AND(ISNUMBER(K4415),K4415&gt;0,K4415&lt;50),"OK","REVISAR")</f>
        <v>0</v>
      </c>
      <c r="W4415" s="3">
        <f>IF(AND(ISNUMBER(L4415),L4415&gt;0,L4415&lt;1000000),"OK","REVISAR")</f>
        <v>0</v>
      </c>
      <c r="X4415" s="3">
        <f>IF(AND(ISNUMBER(K4415),ISNUMBER(L4415),ISNUMBER(M4415),ISNUMBER(N4415)),IF(ABS(N4415-(K4415*L4415*(1-M4415/100)))&gt;1,"REVISAR","OK"),"REVISAR")</f>
        <v>0</v>
      </c>
      <c r="Y4415" s="3">
        <f>IF(AND(ISNUMBER(SEARCH("@",E4415)),ISNUMBER(SEARCH(".",E4415))),"OK","REVISAR")</f>
        <v>0</v>
      </c>
      <c r="Z4415" s="3">
        <f>IF(COUNTIF($A$2:$A$5001,A4415)&gt;1,"REVISAR","OK")</f>
        <v>0</v>
      </c>
    </row>
    <row r="4416">
      <c r="A4416" s="3">
        <v>4415</v>
      </c>
      <c r="B4416" s="4">
        <v>45758</v>
      </c>
      <c r="C4416" s="3" t="inlineStr">
        <is>
          <t>Lucas Rodríguez</t>
        </is>
      </c>
      <c r="D4416" s="3" t="inlineStr">
        <is>
          <t>36063379</t>
        </is>
      </c>
      <c r="E4416" s="3" t="inlineStr">
        <is>
          <t>cliente719@yahoo.com</t>
        </is>
      </c>
      <c r="F4416" s="3" t="inlineStr">
        <is>
          <t>+54 9 2326 300616</t>
        </is>
      </c>
      <c r="G4416" s="3" t="inlineStr">
        <is>
          <t>La Plata</t>
        </is>
      </c>
      <c r="H4416" s="3" t="inlineStr">
        <is>
          <t>Buenos Aires</t>
        </is>
      </c>
      <c r="I4416" s="3" t="inlineStr">
        <is>
          <t>Teclado mecánico</t>
        </is>
      </c>
      <c r="J4416" s="3" t="inlineStr">
        <is>
          <t>Sin categoria</t>
        </is>
      </c>
      <c r="K4416" s="3">
        <v>1</v>
      </c>
      <c r="L4416" s="5">
        <v>158127.77</v>
      </c>
      <c r="M4416" s="3">
        <v>0</v>
      </c>
      <c r="N4416" s="5">
        <v>158127.77</v>
      </c>
      <c r="O4416" s="3" t="inlineStr">
        <is>
          <t>Transferencia</t>
        </is>
      </c>
      <c r="P4416" s="3" t="inlineStr">
        <is>
          <t>Sin vendedor</t>
        </is>
      </c>
      <c r="Q4416" s="3" t="inlineStr">
        <is>
          <t>Sucursal Centro</t>
        </is>
      </c>
      <c r="R4416" s="3" t="inlineStr">
        <is>
          <t>Entregado</t>
        </is>
      </c>
      <c r="S4416" s="3" t="inlineStr">
        <is>
          <t>OK</t>
        </is>
      </c>
      <c r="T4416" s="3">
        <f>IF(COUNTA(A4416:S4416)&lt;19,"REVISAR","OK")</f>
        <v>0</v>
      </c>
      <c r="U4416" s="3">
        <f>IF(ISNUMBER(B4416),"OK","REVISAR")</f>
        <v>0</v>
      </c>
      <c r="V4416" s="3">
        <f>IF(AND(ISNUMBER(K4416),K4416&gt;0,K4416&lt;50),"OK","REVISAR")</f>
        <v>0</v>
      </c>
      <c r="W4416" s="3">
        <f>IF(AND(ISNUMBER(L4416),L4416&gt;0,L4416&lt;1000000),"OK","REVISAR")</f>
        <v>0</v>
      </c>
      <c r="X4416" s="3">
        <f>IF(AND(ISNUMBER(K4416),ISNUMBER(L4416),ISNUMBER(M4416),ISNUMBER(N4416)),IF(ABS(N4416-(K4416*L4416*(1-M4416/100)))&gt;1,"REVISAR","OK"),"REVISAR")</f>
        <v>0</v>
      </c>
      <c r="Y4416" s="3">
        <f>IF(AND(ISNUMBER(SEARCH("@",E4416)),ISNUMBER(SEARCH(".",E4416))),"OK","REVISAR")</f>
        <v>0</v>
      </c>
      <c r="Z4416" s="3">
        <f>IF(COUNTIF($A$2:$A$5001,A4416)&gt;1,"REVISAR","OK")</f>
        <v>0</v>
      </c>
    </row>
    <row r="4417">
      <c r="A4417" s="3">
        <v>4416</v>
      </c>
      <c r="B4417" s="4">
        <v>45560</v>
      </c>
      <c r="C4417" s="3" t="inlineStr">
        <is>
          <t>Camila Torres</t>
        </is>
      </c>
      <c r="D4417" s="3" t="inlineStr">
        <is>
          <t>43213142</t>
        </is>
      </c>
      <c r="E4417" s="3" t="inlineStr">
        <is>
          <t>cliente726@sinmail</t>
        </is>
      </c>
      <c r="F4417" s="3" t="inlineStr">
        <is>
          <t>+54 9 2326 412617</t>
        </is>
      </c>
      <c r="G4417" s="3" t="inlineStr">
        <is>
          <t>San Antonio de Areco</t>
        </is>
      </c>
      <c r="H4417" s="3" t="inlineStr">
        <is>
          <t>Mendoza</t>
        </is>
      </c>
      <c r="I4417" s="3" t="inlineStr">
        <is>
          <t>Mouse gamer</t>
        </is>
      </c>
      <c r="J4417" s="3" t="inlineStr">
        <is>
          <t>Tecnologia</t>
        </is>
      </c>
      <c r="K4417" s="3">
        <v>6</v>
      </c>
      <c r="L4417" s="5">
        <v>62838.28</v>
      </c>
      <c r="M4417" s="3">
        <v>25</v>
      </c>
      <c r="N4417" s="5">
        <v>282772.26</v>
      </c>
      <c r="O4417" s="3" t="inlineStr">
        <is>
          <t>Tarjeta Crédito</t>
        </is>
      </c>
      <c r="P4417" s="3" t="inlineStr">
        <is>
          <t>Paul</t>
        </is>
      </c>
      <c r="Q4417" s="3" t="inlineStr">
        <is>
          <t>Online</t>
        </is>
      </c>
      <c r="S4417" s="3" t="inlineStr">
        <is>
          <t>OK</t>
        </is>
      </c>
      <c r="T4417" s="3">
        <f>IF(COUNTA(A4417:S4417)&lt;19,"REVISAR","OK")</f>
        <v>0</v>
      </c>
      <c r="U4417" s="3">
        <f>IF(ISNUMBER(B4417),"OK","REVISAR")</f>
        <v>0</v>
      </c>
      <c r="V4417" s="3">
        <f>IF(AND(ISNUMBER(K4417),K4417&gt;0,K4417&lt;50),"OK","REVISAR")</f>
        <v>0</v>
      </c>
      <c r="W4417" s="3">
        <f>IF(AND(ISNUMBER(L4417),L4417&gt;0,L4417&lt;1000000),"OK","REVISAR")</f>
        <v>0</v>
      </c>
      <c r="X4417" s="3">
        <f>IF(AND(ISNUMBER(K4417),ISNUMBER(L4417),ISNUMBER(M4417),ISNUMBER(N4417)),IF(ABS(N4417-(K4417*L4417*(1-M4417/100)))&gt;1,"REVISAR","OK"),"REVISAR")</f>
        <v>0</v>
      </c>
      <c r="Y4417" s="3">
        <f>IF(AND(ISNUMBER(SEARCH("@",E4417)),ISNUMBER(SEARCH(".",E4417))),"OK","REVISAR")</f>
        <v>0</v>
      </c>
      <c r="Z4417" s="3">
        <f>IF(COUNTIF($A$2:$A$5001,A4417)&gt;1,"REVISAR","OK")</f>
        <v>0</v>
      </c>
    </row>
    <row r="4418">
      <c r="A4418" s="3">
        <v>4417</v>
      </c>
      <c r="B4418" s="4">
        <v>45529</v>
      </c>
      <c r="C4418" s="3" t="inlineStr">
        <is>
          <t>Cliente Sin Nombre</t>
        </is>
      </c>
      <c r="D4418" s="3" t="inlineStr">
        <is>
          <t>44912781</t>
        </is>
      </c>
      <c r="E4418" s="3" t="inlineStr">
        <is>
          <t>cliente610@hotmial.com</t>
        </is>
      </c>
      <c r="F4418" s="3" t="inlineStr">
        <is>
          <t>+54 9 2326 250950</t>
        </is>
      </c>
      <c r="G4418" s="3" t="inlineStr">
        <is>
          <t>Bs As</t>
        </is>
      </c>
      <c r="H4418" s="3" t="inlineStr">
        <is>
          <t>Mendoza</t>
        </is>
      </c>
      <c r="I4418" s="3" t="inlineStr">
        <is>
          <t>Monitor 24</t>
        </is>
      </c>
      <c r="J4418" s="3" t="inlineStr">
        <is>
          <t>Tecnología</t>
        </is>
      </c>
      <c r="K4418" s="3">
        <v>8</v>
      </c>
      <c r="L4418" s="5">
        <v>123401.66</v>
      </c>
      <c r="M4418" s="3">
        <v>15</v>
      </c>
      <c r="N4418" s="5">
        <v>839131.29</v>
      </c>
      <c r="O4418" s="3" t="inlineStr">
        <is>
          <t>efectivo</t>
        </is>
      </c>
      <c r="P4418" s="3" t="inlineStr">
        <is>
          <t>Paul</t>
        </is>
      </c>
      <c r="Q4418" s="3" t="inlineStr">
        <is>
          <t>Sucursal Norte</t>
        </is>
      </c>
      <c r="R4418" s="3" t="inlineStr">
        <is>
          <t>En camino</t>
        </is>
      </c>
      <c r="T4418" s="3">
        <f>IF(COUNTA(A4418:S4418)&lt;19,"REVISAR","OK")</f>
        <v>0</v>
      </c>
      <c r="U4418" s="3">
        <f>IF(ISNUMBER(B4418),"OK","REVISAR")</f>
        <v>0</v>
      </c>
      <c r="V4418" s="3">
        <f>IF(AND(ISNUMBER(K4418),K4418&gt;0,K4418&lt;50),"OK","REVISAR")</f>
        <v>0</v>
      </c>
      <c r="W4418" s="3">
        <f>IF(AND(ISNUMBER(L4418),L4418&gt;0,L4418&lt;1000000),"OK","REVISAR")</f>
        <v>0</v>
      </c>
      <c r="X4418" s="3">
        <f>IF(AND(ISNUMBER(K4418),ISNUMBER(L4418),ISNUMBER(M4418),ISNUMBER(N4418)),IF(ABS(N4418-(K4418*L4418*(1-M4418/100)))&gt;1,"REVISAR","OK"),"REVISAR")</f>
        <v>0</v>
      </c>
      <c r="Y4418" s="3">
        <f>IF(AND(ISNUMBER(SEARCH("@",E4418)),ISNUMBER(SEARCH(".",E4418))),"OK","REVISAR")</f>
        <v>0</v>
      </c>
      <c r="Z4418" s="3">
        <f>IF(COUNTIF($A$2:$A$5001,A4418)&gt;1,"REVISAR","OK")</f>
        <v>0</v>
      </c>
    </row>
    <row r="4419">
      <c r="A4419" s="3">
        <v>4418</v>
      </c>
      <c r="B4419" s="4">
        <v>45360</v>
      </c>
      <c r="C4419" s="3" t="inlineStr">
        <is>
          <t>Pedro Sánchez</t>
        </is>
      </c>
      <c r="D4419" s="3" t="inlineStr">
        <is>
          <t>42907223</t>
        </is>
      </c>
      <c r="E4419" s="3" t="inlineStr">
        <is>
          <t>CLIENTE85@SINMAIL</t>
        </is>
      </c>
      <c r="F4419" s="3" t="inlineStr">
        <is>
          <t>+54 9 2326 403514</t>
        </is>
      </c>
      <c r="G4419" s="3" t="inlineStr">
        <is>
          <t>CABA</t>
        </is>
      </c>
      <c r="H4419" s="3" t="inlineStr">
        <is>
          <t>Cordoba</t>
        </is>
      </c>
      <c r="K4419" s="3">
        <v>6</v>
      </c>
      <c r="L4419" s="5">
        <v>72360.42999999999</v>
      </c>
      <c r="M4419" s="3">
        <v>25</v>
      </c>
      <c r="N4419" s="5">
        <v>325621.93</v>
      </c>
      <c r="O4419" s="3" t="inlineStr">
        <is>
          <t>Tarjeta Crédito</t>
        </is>
      </c>
      <c r="P4419" s="3" t="inlineStr">
        <is>
          <t>Sin vendedor</t>
        </is>
      </c>
      <c r="R4419" s="3" t="inlineStr">
        <is>
          <t>En camino</t>
        </is>
      </c>
      <c r="S4419" s="3" t="inlineStr">
        <is>
          <t>Producto sin stock</t>
        </is>
      </c>
      <c r="T4419" s="3">
        <f>IF(COUNTA(A4419:S4419)&lt;19,"REVISAR","OK")</f>
        <v>0</v>
      </c>
      <c r="U4419" s="3">
        <f>IF(ISNUMBER(B4419),"OK","REVISAR")</f>
        <v>0</v>
      </c>
      <c r="V4419" s="3">
        <f>IF(AND(ISNUMBER(K4419),K4419&gt;0,K4419&lt;50),"OK","REVISAR")</f>
        <v>0</v>
      </c>
      <c r="W4419" s="3">
        <f>IF(AND(ISNUMBER(L4419),L4419&gt;0,L4419&lt;1000000),"OK","REVISAR")</f>
        <v>0</v>
      </c>
      <c r="X4419" s="3">
        <f>IF(AND(ISNUMBER(K4419),ISNUMBER(L4419),ISNUMBER(M4419),ISNUMBER(N4419)),IF(ABS(N4419-(K4419*L4419*(1-M4419/100)))&gt;1,"REVISAR","OK"),"REVISAR")</f>
        <v>0</v>
      </c>
      <c r="Y4419" s="3">
        <f>IF(AND(ISNUMBER(SEARCH("@",E4419)),ISNUMBER(SEARCH(".",E4419))),"OK","REVISAR")</f>
        <v>0</v>
      </c>
      <c r="Z4419" s="3">
        <f>IF(COUNTIF($A$2:$A$5001,A4419)&gt;1,"REVISAR","OK")</f>
        <v>0</v>
      </c>
    </row>
    <row r="4420">
      <c r="A4420" s="3">
        <v>4419</v>
      </c>
      <c r="B4420" s="4">
        <v>45372</v>
      </c>
      <c r="C4420" s="3" t="inlineStr">
        <is>
          <t>Lucas Rodríguez</t>
        </is>
      </c>
      <c r="D4420" s="3" t="inlineStr">
        <is>
          <t>44681460</t>
        </is>
      </c>
      <c r="E4420" s="3" t="inlineStr">
        <is>
          <t>cliente284@sinmail</t>
        </is>
      </c>
      <c r="F4420" s="3" t="inlineStr">
        <is>
          <t>+54 9 2326 448711</t>
        </is>
      </c>
      <c r="H4420" s="3" t="inlineStr">
        <is>
          <t>buenos aires</t>
        </is>
      </c>
      <c r="I4420" s="3" t="inlineStr">
        <is>
          <t>Auriculares Bluetooth</t>
        </is>
      </c>
      <c r="J4420" s="3" t="inlineStr">
        <is>
          <t>tecnologia</t>
        </is>
      </c>
      <c r="K4420" s="3">
        <v>1</v>
      </c>
      <c r="L4420" s="5">
        <v>129454.28</v>
      </c>
      <c r="M4420" s="3">
        <v>5</v>
      </c>
      <c r="N4420" s="5">
        <v>122981.57</v>
      </c>
      <c r="O4420" s="3" t="inlineStr">
        <is>
          <t>transf</t>
        </is>
      </c>
      <c r="P4420" s="3" t="inlineStr">
        <is>
          <t>Admin</t>
        </is>
      </c>
      <c r="Q4420" s="3" t="inlineStr">
        <is>
          <t>online</t>
        </is>
      </c>
      <c r="R4420" s="3" t="inlineStr">
        <is>
          <t>entregado</t>
        </is>
      </c>
      <c r="S4420" s="3" t="inlineStr">
        <is>
          <t>Pago a confirmar</t>
        </is>
      </c>
      <c r="T4420" s="3">
        <f>IF(COUNTA(A4420:S4420)&lt;19,"REVISAR","OK")</f>
        <v>0</v>
      </c>
      <c r="U4420" s="3">
        <f>IF(ISNUMBER(B4420),"OK","REVISAR")</f>
        <v>0</v>
      </c>
      <c r="V4420" s="3">
        <f>IF(AND(ISNUMBER(K4420),K4420&gt;0,K4420&lt;50),"OK","REVISAR")</f>
        <v>0</v>
      </c>
      <c r="W4420" s="3">
        <f>IF(AND(ISNUMBER(L4420),L4420&gt;0,L4420&lt;1000000),"OK","REVISAR")</f>
        <v>0</v>
      </c>
      <c r="X4420" s="3">
        <f>IF(AND(ISNUMBER(K4420),ISNUMBER(L4420),ISNUMBER(M4420),ISNUMBER(N4420)),IF(ABS(N4420-(K4420*L4420*(1-M4420/100)))&gt;1,"REVISAR","OK"),"REVISAR")</f>
        <v>0</v>
      </c>
      <c r="Y4420" s="3">
        <f>IF(AND(ISNUMBER(SEARCH("@",E4420)),ISNUMBER(SEARCH(".",E4420))),"OK","REVISAR")</f>
        <v>0</v>
      </c>
      <c r="Z4420" s="3">
        <f>IF(COUNTIF($A$2:$A$5001,A4420)&gt;1,"REVISAR","OK")</f>
        <v>0</v>
      </c>
    </row>
    <row r="4421">
      <c r="A4421" s="3">
        <v>4420</v>
      </c>
      <c r="B4421" s="4">
        <v>45429</v>
      </c>
      <c r="C4421" s="3" t="inlineStr">
        <is>
          <t>Martín Fernández</t>
        </is>
      </c>
      <c r="D4421" s="3" t="inlineStr">
        <is>
          <t>33523447</t>
        </is>
      </c>
      <c r="E4421" s="3" t="inlineStr">
        <is>
          <t>cliente489@gmail.com</t>
        </is>
      </c>
      <c r="F4421" s="3" t="inlineStr">
        <is>
          <t>+54 9 2326 888036</t>
        </is>
      </c>
      <c r="G4421" s="3" t="inlineStr">
        <is>
          <t>San Antonio de Areco</t>
        </is>
      </c>
      <c r="H4421" s="3" t="inlineStr">
        <is>
          <t>buenos aires</t>
        </is>
      </c>
      <c r="J4421" s="3" t="inlineStr">
        <is>
          <t>Tecnologia</t>
        </is>
      </c>
      <c r="K4421" s="3">
        <v>5</v>
      </c>
      <c r="L4421" s="5">
        <v>20956.2</v>
      </c>
      <c r="M4421" s="3">
        <v>25</v>
      </c>
      <c r="N4421" s="5">
        <v>78585.75</v>
      </c>
      <c r="O4421" s="3" t="inlineStr">
        <is>
          <t>Efectivo</t>
        </is>
      </c>
      <c r="Q4421" s="3" t="inlineStr">
        <is>
          <t>online</t>
        </is>
      </c>
      <c r="R4421" s="3" t="inlineStr">
        <is>
          <t>Entregado</t>
        </is>
      </c>
      <c r="S4421" s="3" t="inlineStr">
        <is>
          <t>Precio cargado manualmente</t>
        </is>
      </c>
      <c r="T4421" s="3">
        <f>IF(COUNTA(A4421:S4421)&lt;19,"REVISAR","OK")</f>
        <v>0</v>
      </c>
      <c r="U4421" s="3">
        <f>IF(ISNUMBER(B4421),"OK","REVISAR")</f>
        <v>0</v>
      </c>
      <c r="V4421" s="3">
        <f>IF(AND(ISNUMBER(K4421),K4421&gt;0,K4421&lt;50),"OK","REVISAR")</f>
        <v>0</v>
      </c>
      <c r="W4421" s="3">
        <f>IF(AND(ISNUMBER(L4421),L4421&gt;0,L4421&lt;1000000),"OK","REVISAR")</f>
        <v>0</v>
      </c>
      <c r="X4421" s="3">
        <f>IF(AND(ISNUMBER(K4421),ISNUMBER(L4421),ISNUMBER(M4421),ISNUMBER(N4421)),IF(ABS(N4421-(K4421*L4421*(1-M4421/100)))&gt;1,"REVISAR","OK"),"REVISAR")</f>
        <v>0</v>
      </c>
      <c r="Y4421" s="3">
        <f>IF(AND(ISNUMBER(SEARCH("@",E4421)),ISNUMBER(SEARCH(".",E4421))),"OK","REVISAR")</f>
        <v>0</v>
      </c>
      <c r="Z4421" s="3">
        <f>IF(COUNTIF($A$2:$A$5001,A4421)&gt;1,"REVISAR","OK")</f>
        <v>0</v>
      </c>
    </row>
    <row r="4422">
      <c r="A4422" s="3">
        <v>4421</v>
      </c>
      <c r="B4422" s="4">
        <v>45807</v>
      </c>
      <c r="C4422" s="3" t="inlineStr">
        <is>
          <t>Ana Martínez</t>
        </is>
      </c>
      <c r="D4422" s="3" t="inlineStr">
        <is>
          <t>36719309</t>
        </is>
      </c>
      <c r="E4422" s="3" t="inlineStr">
        <is>
          <t>cliente270@sinmail</t>
        </is>
      </c>
      <c r="F4422" s="3" t="inlineStr">
        <is>
          <t>+54 9 2326 770125</t>
        </is>
      </c>
      <c r="G4422" s="3" t="inlineStr">
        <is>
          <t>Mendoza</t>
        </is>
      </c>
      <c r="H4422" s="3" t="inlineStr">
        <is>
          <t>Santa Fe</t>
        </is>
      </c>
      <c r="I4422" s="3" t="inlineStr">
        <is>
          <t>Silla gamer</t>
        </is>
      </c>
      <c r="J4422" s="3" t="inlineStr">
        <is>
          <t>tecnologia</t>
        </is>
      </c>
      <c r="K4422" s="3">
        <v>1</v>
      </c>
      <c r="L4422" s="5">
        <v>92672.49000000001</v>
      </c>
      <c r="M4422" s="3">
        <v>0</v>
      </c>
      <c r="N4422" s="5">
        <v>92672.49000000001</v>
      </c>
      <c r="O4422" s="3" t="inlineStr">
        <is>
          <t>Efectivo</t>
        </is>
      </c>
      <c r="P4422" s="3" t="inlineStr">
        <is>
          <t>Sin vendedor</t>
        </is>
      </c>
      <c r="R4422" s="3" t="inlineStr">
        <is>
          <t>No aplica</t>
        </is>
      </c>
      <c r="S4422" s="3" t="inlineStr">
        <is>
          <t>Precio cargado manualmente</t>
        </is>
      </c>
      <c r="T4422" s="3">
        <f>IF(COUNTA(A4422:S4422)&lt;19,"REVISAR","OK")</f>
        <v>0</v>
      </c>
      <c r="U4422" s="3">
        <f>IF(ISNUMBER(B4422),"OK","REVISAR")</f>
        <v>0</v>
      </c>
      <c r="V4422" s="3">
        <f>IF(AND(ISNUMBER(K4422),K4422&gt;0,K4422&lt;50),"OK","REVISAR")</f>
        <v>0</v>
      </c>
      <c r="W4422" s="3">
        <f>IF(AND(ISNUMBER(L4422),L4422&gt;0,L4422&lt;1000000),"OK","REVISAR")</f>
        <v>0</v>
      </c>
      <c r="X4422" s="3">
        <f>IF(AND(ISNUMBER(K4422),ISNUMBER(L4422),ISNUMBER(M4422),ISNUMBER(N4422)),IF(ABS(N4422-(K4422*L4422*(1-M4422/100)))&gt;1,"REVISAR","OK"),"REVISAR")</f>
        <v>0</v>
      </c>
      <c r="Y4422" s="3">
        <f>IF(AND(ISNUMBER(SEARCH("@",E4422)),ISNUMBER(SEARCH(".",E4422))),"OK","REVISAR")</f>
        <v>0</v>
      </c>
      <c r="Z4422" s="3">
        <f>IF(COUNTIF($A$2:$A$5001,A4422)&gt;1,"REVISAR","OK")</f>
        <v>0</v>
      </c>
    </row>
    <row r="4423">
      <c r="A4423" s="3">
        <v>4422</v>
      </c>
      <c r="B4423" s="4">
        <v>45602</v>
      </c>
      <c r="C4423" s="3" t="inlineStr">
        <is>
          <t>Valentina Díaz</t>
        </is>
      </c>
      <c r="D4423" s="3" t="inlineStr">
        <is>
          <t>28470198</t>
        </is>
      </c>
      <c r="E4423" s="3" t="inlineStr">
        <is>
          <t>cliente841@sinmail</t>
        </is>
      </c>
      <c r="F4423" s="3" t="inlineStr">
        <is>
          <t>+54 9 2326 166883</t>
        </is>
      </c>
      <c r="G4423" s="3" t="inlineStr">
        <is>
          <t>S. A. de Areco</t>
        </is>
      </c>
      <c r="H4423" s="3" t="inlineStr">
        <is>
          <t>Santa Fe</t>
        </is>
      </c>
      <c r="I4423" s="3" t="inlineStr">
        <is>
          <t>Parlante portátil</t>
        </is>
      </c>
      <c r="J4423" s="3" t="inlineStr">
        <is>
          <t>perifericos</t>
        </is>
      </c>
      <c r="K4423" s="3">
        <v>7</v>
      </c>
      <c r="L4423" s="5">
        <v>133087.83</v>
      </c>
      <c r="M4423" s="3">
        <v>10</v>
      </c>
      <c r="N4423" s="5">
        <v>838453.33</v>
      </c>
      <c r="O4423" s="3" t="inlineStr">
        <is>
          <t>Mercado Pago</t>
        </is>
      </c>
      <c r="Q4423" s="3" t="inlineStr">
        <is>
          <t>Local 1</t>
        </is>
      </c>
      <c r="S4423" s="3" t="inlineStr">
        <is>
          <t>sin observaciones</t>
        </is>
      </c>
      <c r="T4423" s="3">
        <f>IF(COUNTA(A4423:S4423)&lt;19,"REVISAR","OK")</f>
        <v>0</v>
      </c>
      <c r="U4423" s="3">
        <f>IF(ISNUMBER(B4423),"OK","REVISAR")</f>
        <v>0</v>
      </c>
      <c r="V4423" s="3">
        <f>IF(AND(ISNUMBER(K4423),K4423&gt;0,K4423&lt;50),"OK","REVISAR")</f>
        <v>0</v>
      </c>
      <c r="W4423" s="3">
        <f>IF(AND(ISNUMBER(L4423),L4423&gt;0,L4423&lt;1000000),"OK","REVISAR")</f>
        <v>0</v>
      </c>
      <c r="X4423" s="3">
        <f>IF(AND(ISNUMBER(K4423),ISNUMBER(L4423),ISNUMBER(M4423),ISNUMBER(N4423)),IF(ABS(N4423-(K4423*L4423*(1-M4423/100)))&gt;1,"REVISAR","OK"),"REVISAR")</f>
        <v>0</v>
      </c>
      <c r="Y4423" s="3">
        <f>IF(AND(ISNUMBER(SEARCH("@",E4423)),ISNUMBER(SEARCH(".",E4423))),"OK","REVISAR")</f>
        <v>0</v>
      </c>
      <c r="Z4423" s="3">
        <f>IF(COUNTIF($A$2:$A$5001,A4423)&gt;1,"REVISAR","OK")</f>
        <v>0</v>
      </c>
    </row>
    <row r="4424">
      <c r="A4424" s="3">
        <v>4423</v>
      </c>
      <c r="B4424" s="4">
        <v>45728</v>
      </c>
      <c r="C4424" s="3" t="inlineStr">
        <is>
          <t>Camila Torres</t>
        </is>
      </c>
      <c r="D4424" s="3" t="inlineStr">
        <is>
          <t>Sin DNI</t>
        </is>
      </c>
      <c r="E4424" s="3" t="inlineStr">
        <is>
          <t>cliente451@</t>
        </is>
      </c>
      <c r="F4424" s="3" t="inlineStr">
        <is>
          <t>+54 9 2326 558568</t>
        </is>
      </c>
      <c r="G4424" s="3" t="inlineStr">
        <is>
          <t>Córdoba</t>
        </is>
      </c>
      <c r="I4424" s="3" t="inlineStr">
        <is>
          <t>Parlante portátil</t>
        </is>
      </c>
      <c r="J4424" s="3" t="inlineStr">
        <is>
          <t>Sin categoria</t>
        </is>
      </c>
      <c r="K4424" s="3">
        <v>6</v>
      </c>
      <c r="L4424" s="5">
        <v>9999999</v>
      </c>
      <c r="M4424" s="3">
        <v>0</v>
      </c>
      <c r="N4424" s="5">
        <v>59999994</v>
      </c>
      <c r="O4424" s="3" t="inlineStr">
        <is>
          <t>MercadoPago</t>
        </is>
      </c>
      <c r="P4424" s="3" t="inlineStr">
        <is>
          <t>Admin</t>
        </is>
      </c>
      <c r="Q4424" s="3" t="inlineStr">
        <is>
          <t>Local 1</t>
        </is>
      </c>
      <c r="R4424" s="3" t="inlineStr">
        <is>
          <t>Pendiente</t>
        </is>
      </c>
      <c r="T4424" s="3">
        <f>IF(COUNTA(A4424:S4424)&lt;19,"REVISAR","OK")</f>
        <v>0</v>
      </c>
      <c r="U4424" s="3">
        <f>IF(ISNUMBER(B4424),"OK","REVISAR")</f>
        <v>0</v>
      </c>
      <c r="V4424" s="3">
        <f>IF(AND(ISNUMBER(K4424),K4424&gt;0,K4424&lt;50),"OK","REVISAR")</f>
        <v>0</v>
      </c>
      <c r="W4424" s="3">
        <f>IF(AND(ISNUMBER(L4424),L4424&gt;0,L4424&lt;1000000),"OK","REVISAR")</f>
        <v>0</v>
      </c>
      <c r="X4424" s="3">
        <f>IF(AND(ISNUMBER(K4424),ISNUMBER(L4424),ISNUMBER(M4424),ISNUMBER(N4424)),IF(ABS(N4424-(K4424*L4424*(1-M4424/100)))&gt;1,"REVISAR","OK"),"REVISAR")</f>
        <v>0</v>
      </c>
      <c r="Y4424" s="3">
        <f>IF(AND(ISNUMBER(SEARCH("@",E4424)),ISNUMBER(SEARCH(".",E4424))),"OK","REVISAR")</f>
        <v>0</v>
      </c>
      <c r="Z4424" s="3">
        <f>IF(COUNTIF($A$2:$A$5001,A4424)&gt;1,"REVISAR","OK")</f>
        <v>0</v>
      </c>
    </row>
    <row r="4425">
      <c r="A4425" s="3">
        <v>4424</v>
      </c>
      <c r="B4425" s="4">
        <v>45568</v>
      </c>
      <c r="C4425" s="3" t="inlineStr">
        <is>
          <t>María Gómez</t>
        </is>
      </c>
      <c r="D4425" s="3" t="inlineStr">
        <is>
          <t>22341251</t>
        </is>
      </c>
      <c r="E4425" s="3" t="inlineStr">
        <is>
          <t>cliente863@gmai.com</t>
        </is>
      </c>
      <c r="F4425" s="3" t="inlineStr">
        <is>
          <t>+54 9 2326 139377</t>
        </is>
      </c>
      <c r="G4425" s="3" t="inlineStr">
        <is>
          <t>Cordoba</t>
        </is>
      </c>
      <c r="J4425" s="3" t="inlineStr">
        <is>
          <t>Accesorios</t>
        </is>
      </c>
      <c r="K4425" s="3">
        <v>2</v>
      </c>
      <c r="L4425" s="5">
        <v>165660.89</v>
      </c>
      <c r="M4425" s="3">
        <v>0</v>
      </c>
      <c r="N4425" s="5">
        <v>331321.78</v>
      </c>
      <c r="O4425" s="3" t="inlineStr">
        <is>
          <t>Transferencia</t>
        </is>
      </c>
      <c r="Q4425" s="3" t="inlineStr">
        <is>
          <t>local 1</t>
        </is>
      </c>
      <c r="R4425" s="3" t="inlineStr">
        <is>
          <t>pendiente</t>
        </is>
      </c>
      <c r="S4425" s="3" t="inlineStr">
        <is>
          <t>Precio cargado manualmente</t>
        </is>
      </c>
      <c r="T4425" s="3">
        <f>IF(COUNTA(A4425:S4425)&lt;19,"REVISAR","OK")</f>
        <v>0</v>
      </c>
      <c r="U4425" s="3">
        <f>IF(ISNUMBER(B4425),"OK","REVISAR")</f>
        <v>0</v>
      </c>
      <c r="V4425" s="3">
        <f>IF(AND(ISNUMBER(K4425),K4425&gt;0,K4425&lt;50),"OK","REVISAR")</f>
        <v>0</v>
      </c>
      <c r="W4425" s="3">
        <f>IF(AND(ISNUMBER(L4425),L4425&gt;0,L4425&lt;1000000),"OK","REVISAR")</f>
        <v>0</v>
      </c>
      <c r="X4425" s="3">
        <f>IF(AND(ISNUMBER(K4425),ISNUMBER(L4425),ISNUMBER(M4425),ISNUMBER(N4425)),IF(ABS(N4425-(K4425*L4425*(1-M4425/100)))&gt;1,"REVISAR","OK"),"REVISAR")</f>
        <v>0</v>
      </c>
      <c r="Y4425" s="3">
        <f>IF(AND(ISNUMBER(SEARCH("@",E4425)),ISNUMBER(SEARCH(".",E4425))),"OK","REVISAR")</f>
        <v>0</v>
      </c>
      <c r="Z4425" s="3">
        <f>IF(COUNTIF($A$2:$A$5001,A4425)&gt;1,"REVISAR","OK")</f>
        <v>0</v>
      </c>
    </row>
    <row r="4426">
      <c r="A4426" s="3">
        <v>4425</v>
      </c>
      <c r="B4426" s="4">
        <v>45719</v>
      </c>
      <c r="C4426" s="3" t="inlineStr">
        <is>
          <t>Cliente Sin Nombre</t>
        </is>
      </c>
      <c r="D4426" s="3" t="inlineStr">
        <is>
          <t>30049683</t>
        </is>
      </c>
      <c r="E4426" s="3" t="inlineStr">
        <is>
          <t>cliente52@outlook.com</t>
        </is>
      </c>
      <c r="F4426" s="3" t="inlineStr">
        <is>
          <t>+54 9 2326 579597</t>
        </is>
      </c>
      <c r="G4426" s="3" t="inlineStr">
        <is>
          <t>CABA</t>
        </is>
      </c>
      <c r="H4426" s="3" t="inlineStr">
        <is>
          <t>Mendoza</t>
        </is>
      </c>
      <c r="I4426" s="3" t="inlineStr">
        <is>
          <t>Mouse gamer</t>
        </is>
      </c>
      <c r="J4426" s="3" t="inlineStr">
        <is>
          <t>Hogar</t>
        </is>
      </c>
      <c r="K4426" s="3">
        <v>2</v>
      </c>
      <c r="L4426" s="5">
        <v>141654.62</v>
      </c>
      <c r="M4426" s="3">
        <v>10</v>
      </c>
      <c r="N4426" s="5">
        <v>254978.32</v>
      </c>
      <c r="O4426" s="3" t="inlineStr">
        <is>
          <t>MercadoPago</t>
        </is>
      </c>
      <c r="P4426" s="3" t="inlineStr">
        <is>
          <t>Benjamín</t>
        </is>
      </c>
      <c r="Q4426" s="3" t="inlineStr">
        <is>
          <t>Norte</t>
        </is>
      </c>
      <c r="R4426" s="3" t="inlineStr">
        <is>
          <t>entregado</t>
        </is>
      </c>
      <c r="S4426" s="3" t="inlineStr">
        <is>
          <t>Producto sin stock</t>
        </is>
      </c>
      <c r="T4426" s="3">
        <f>IF(COUNTA(A4426:S4426)&lt;19,"REVISAR","OK")</f>
        <v>0</v>
      </c>
      <c r="U4426" s="3">
        <f>IF(ISNUMBER(B4426),"OK","REVISAR")</f>
        <v>0</v>
      </c>
      <c r="V4426" s="3">
        <f>IF(AND(ISNUMBER(K4426),K4426&gt;0,K4426&lt;50),"OK","REVISAR")</f>
        <v>0</v>
      </c>
      <c r="W4426" s="3">
        <f>IF(AND(ISNUMBER(L4426),L4426&gt;0,L4426&lt;1000000),"OK","REVISAR")</f>
        <v>0</v>
      </c>
      <c r="X4426" s="3">
        <f>IF(AND(ISNUMBER(K4426),ISNUMBER(L4426),ISNUMBER(M4426),ISNUMBER(N4426)),IF(ABS(N4426-(K4426*L4426*(1-M4426/100)))&gt;1,"REVISAR","OK"),"REVISAR")</f>
        <v>0</v>
      </c>
      <c r="Y4426" s="3">
        <f>IF(AND(ISNUMBER(SEARCH("@",E4426)),ISNUMBER(SEARCH(".",E4426))),"OK","REVISAR")</f>
        <v>0</v>
      </c>
      <c r="Z4426" s="3">
        <f>IF(COUNTIF($A$2:$A$5001,A4426)&gt;1,"REVISAR","OK")</f>
        <v>0</v>
      </c>
    </row>
    <row r="4427">
      <c r="A4427" s="3">
        <v>4426</v>
      </c>
      <c r="B4427" s="4">
        <v>45660</v>
      </c>
      <c r="C4427" s="3" t="inlineStr">
        <is>
          <t>Pedro Sánchez</t>
        </is>
      </c>
      <c r="D4427" s="3" t="inlineStr">
        <is>
          <t>32851114</t>
        </is>
      </c>
      <c r="E4427" s="3" t="inlineStr">
        <is>
          <t>cliente718@gmail.com</t>
        </is>
      </c>
      <c r="F4427" s="3" t="inlineStr">
        <is>
          <t>+54 9 2326 392789</t>
        </is>
      </c>
      <c r="I4427" s="3" t="inlineStr">
        <is>
          <t>Disco SSD 480GB</t>
        </is>
      </c>
      <c r="J4427" s="3" t="inlineStr">
        <is>
          <t>Hogar</t>
        </is>
      </c>
      <c r="K4427" s="3">
        <v>7</v>
      </c>
      <c r="L4427" s="5">
        <v>-25000</v>
      </c>
      <c r="M4427" s="3">
        <v>10</v>
      </c>
      <c r="N4427" s="5">
        <v>-157500</v>
      </c>
      <c r="O4427" s="3" t="inlineStr">
        <is>
          <t>Efectivo</t>
        </is>
      </c>
      <c r="P4427" s="3" t="inlineStr">
        <is>
          <t>Paul</t>
        </is>
      </c>
      <c r="Q4427" s="3" t="inlineStr">
        <is>
          <t>Centro</t>
        </is>
      </c>
      <c r="R4427" s="3" t="inlineStr">
        <is>
          <t>entregado</t>
        </is>
      </c>
      <c r="S4427" s="3" t="inlineStr">
        <is>
          <t>OK</t>
        </is>
      </c>
      <c r="T4427" s="3">
        <f>IF(COUNTA(A4427:S4427)&lt;19,"REVISAR","OK")</f>
        <v>0</v>
      </c>
      <c r="U4427" s="3">
        <f>IF(ISNUMBER(B4427),"OK","REVISAR")</f>
        <v>0</v>
      </c>
      <c r="V4427" s="3">
        <f>IF(AND(ISNUMBER(K4427),K4427&gt;0,K4427&lt;50),"OK","REVISAR")</f>
        <v>0</v>
      </c>
      <c r="W4427" s="3">
        <f>IF(AND(ISNUMBER(L4427),L4427&gt;0,L4427&lt;1000000),"OK","REVISAR")</f>
        <v>0</v>
      </c>
      <c r="X4427" s="3">
        <f>IF(AND(ISNUMBER(K4427),ISNUMBER(L4427),ISNUMBER(M4427),ISNUMBER(N4427)),IF(ABS(N4427-(K4427*L4427*(1-M4427/100)))&gt;1,"REVISAR","OK"),"REVISAR")</f>
        <v>0</v>
      </c>
      <c r="Y4427" s="3">
        <f>IF(AND(ISNUMBER(SEARCH("@",E4427)),ISNUMBER(SEARCH(".",E4427))),"OK","REVISAR")</f>
        <v>0</v>
      </c>
      <c r="Z4427" s="3">
        <f>IF(COUNTIF($A$2:$A$5001,A4427)&gt;1,"REVISAR","OK")</f>
        <v>0</v>
      </c>
    </row>
    <row r="4428">
      <c r="A4428" s="3">
        <v>4427</v>
      </c>
      <c r="B4428" s="4">
        <v>45359</v>
      </c>
      <c r="D4428" s="3" t="inlineStr">
        <is>
          <t>27188046</t>
        </is>
      </c>
      <c r="E4428" s="3" t="inlineStr">
        <is>
          <t>cliente@</t>
        </is>
      </c>
      <c r="F4428" s="3" t="inlineStr">
        <is>
          <t>+54 9 2326 514305</t>
        </is>
      </c>
      <c r="G4428" s="3" t="inlineStr">
        <is>
          <t>San Antonio de Areco</t>
        </is>
      </c>
      <c r="H4428" s="3" t="inlineStr">
        <is>
          <t>Cordoba</t>
        </is>
      </c>
      <c r="I4428" s="3" t="inlineStr">
        <is>
          <t>Auriculares Bluetooth</t>
        </is>
      </c>
      <c r="J4428" s="3" t="inlineStr">
        <is>
          <t>Hogar</t>
        </is>
      </c>
      <c r="K4428" s="3">
        <v>2</v>
      </c>
      <c r="L4428" s="5">
        <v>45923.06</v>
      </c>
      <c r="M4428" s="3">
        <v>20</v>
      </c>
      <c r="N4428" s="5">
        <v>73476.89999999999</v>
      </c>
      <c r="P4428" s="3" t="inlineStr">
        <is>
          <t>Benjamín</t>
        </is>
      </c>
      <c r="Q4428" s="3" t="inlineStr">
        <is>
          <t>online</t>
        </is>
      </c>
      <c r="R4428" s="3" t="inlineStr">
        <is>
          <t>pendiente</t>
        </is>
      </c>
      <c r="T4428" s="3">
        <f>IF(COUNTA(A4428:S4428)&lt;19,"REVISAR","OK")</f>
        <v>0</v>
      </c>
      <c r="U4428" s="3">
        <f>IF(ISNUMBER(B4428),"OK","REVISAR")</f>
        <v>0</v>
      </c>
      <c r="V4428" s="3">
        <f>IF(AND(ISNUMBER(K4428),K4428&gt;0,K4428&lt;50),"OK","REVISAR")</f>
        <v>0</v>
      </c>
      <c r="W4428" s="3">
        <f>IF(AND(ISNUMBER(L4428),L4428&gt;0,L4428&lt;1000000),"OK","REVISAR")</f>
        <v>0</v>
      </c>
      <c r="X4428" s="3">
        <f>IF(AND(ISNUMBER(K4428),ISNUMBER(L4428),ISNUMBER(M4428),ISNUMBER(N4428)),IF(ABS(N4428-(K4428*L4428*(1-M4428/100)))&gt;1,"REVISAR","OK"),"REVISAR")</f>
        <v>0</v>
      </c>
      <c r="Y4428" s="3">
        <f>IF(AND(ISNUMBER(SEARCH("@",E4428)),ISNUMBER(SEARCH(".",E4428))),"OK","REVISAR")</f>
        <v>0</v>
      </c>
      <c r="Z4428" s="3">
        <f>IF(COUNTIF($A$2:$A$5001,A4428)&gt;1,"REVISAR","OK")</f>
        <v>0</v>
      </c>
    </row>
    <row r="4429">
      <c r="A4429" s="3">
        <v>4428</v>
      </c>
      <c r="B4429" s="4">
        <v>45614</v>
      </c>
      <c r="C4429" s="3" t="inlineStr">
        <is>
          <t>Carlos López</t>
        </is>
      </c>
      <c r="D4429" s="3" t="inlineStr">
        <is>
          <t>29077507</t>
        </is>
      </c>
      <c r="E4429" s="3" t="inlineStr">
        <is>
          <t>cliente582@gmai.com</t>
        </is>
      </c>
      <c r="F4429" s="3" t="inlineStr">
        <is>
          <t>+54 9 2326 277077</t>
        </is>
      </c>
      <c r="G4429" s="3" t="inlineStr">
        <is>
          <t>Cordoba</t>
        </is>
      </c>
      <c r="H4429" s="3" t="inlineStr">
        <is>
          <t>Córdoba</t>
        </is>
      </c>
      <c r="I4429" s="3" t="inlineStr">
        <is>
          <t>Monitor 24</t>
        </is>
      </c>
      <c r="J4429" s="3" t="inlineStr">
        <is>
          <t>Hogar</t>
        </is>
      </c>
      <c r="K4429" s="3">
        <v>7</v>
      </c>
      <c r="L4429" s="5">
        <v>-25000</v>
      </c>
      <c r="M4429" s="3">
        <v>0</v>
      </c>
      <c r="N4429" s="5">
        <v>-175000</v>
      </c>
      <c r="O4429" s="3" t="inlineStr">
        <is>
          <t>Mercado Pago</t>
        </is>
      </c>
      <c r="P4429" s="3" t="inlineStr">
        <is>
          <t>Lucas</t>
        </is>
      </c>
      <c r="Q4429" s="3" t="inlineStr">
        <is>
          <t>Sucursal Norte</t>
        </is>
      </c>
      <c r="R4429" s="3" t="inlineStr">
        <is>
          <t>No aplica</t>
        </is>
      </c>
      <c r="S4429" s="3" t="inlineStr">
        <is>
          <t>Precio cargado manualmente</t>
        </is>
      </c>
      <c r="T4429" s="3">
        <f>IF(COUNTA(A4429:S4429)&lt;19,"REVISAR","OK")</f>
        <v>0</v>
      </c>
      <c r="U4429" s="3">
        <f>IF(ISNUMBER(B4429),"OK","REVISAR")</f>
        <v>0</v>
      </c>
      <c r="V4429" s="3">
        <f>IF(AND(ISNUMBER(K4429),K4429&gt;0,K4429&lt;50),"OK","REVISAR")</f>
        <v>0</v>
      </c>
      <c r="W4429" s="3">
        <f>IF(AND(ISNUMBER(L4429),L4429&gt;0,L4429&lt;1000000),"OK","REVISAR")</f>
        <v>0</v>
      </c>
      <c r="X4429" s="3">
        <f>IF(AND(ISNUMBER(K4429),ISNUMBER(L4429),ISNUMBER(M4429),ISNUMBER(N4429)),IF(ABS(N4429-(K4429*L4429*(1-M4429/100)))&gt;1,"REVISAR","OK"),"REVISAR")</f>
        <v>0</v>
      </c>
      <c r="Y4429" s="3">
        <f>IF(AND(ISNUMBER(SEARCH("@",E4429)),ISNUMBER(SEARCH(".",E4429))),"OK","REVISAR")</f>
        <v>0</v>
      </c>
      <c r="Z4429" s="3">
        <f>IF(COUNTIF($A$2:$A$5001,A4429)&gt;1,"REVISAR","OK")</f>
        <v>0</v>
      </c>
    </row>
    <row r="4430">
      <c r="A4430" s="3">
        <v>4429</v>
      </c>
      <c r="B4430" s="4">
        <v>45760</v>
      </c>
      <c r="C4430" s="3" t="inlineStr">
        <is>
          <t>Carlos López</t>
        </is>
      </c>
      <c r="D4430" s="3" t="inlineStr">
        <is>
          <t>32718393</t>
        </is>
      </c>
      <c r="E4430" s="3" t="inlineStr">
        <is>
          <t>cliente415@yahoo.com</t>
        </is>
      </c>
      <c r="F4430" s="3" t="inlineStr">
        <is>
          <t>+54 9 2326 480470</t>
        </is>
      </c>
      <c r="G4430" s="3" t="inlineStr">
        <is>
          <t>san antonio de areco</t>
        </is>
      </c>
      <c r="H4430" s="3" t="inlineStr">
        <is>
          <t>Cordoba</t>
        </is>
      </c>
      <c r="I4430" s="3" t="inlineStr">
        <is>
          <t>Auriculares Bluetooth</t>
        </is>
      </c>
      <c r="J4430" s="3" t="inlineStr">
        <is>
          <t>perifericos</t>
        </is>
      </c>
      <c r="L4430" s="5">
        <v>113256.97</v>
      </c>
      <c r="M4430" s="3">
        <v>10</v>
      </c>
      <c r="O4430" s="3" t="inlineStr">
        <is>
          <t>transf</t>
        </is>
      </c>
      <c r="P4430" s="3" t="inlineStr">
        <is>
          <t>Paul</t>
        </is>
      </c>
      <c r="Q4430" s="3" t="inlineStr">
        <is>
          <t>local 1</t>
        </is>
      </c>
      <c r="R4430" s="3" t="inlineStr">
        <is>
          <t>Pendiente</t>
        </is>
      </c>
      <c r="S4430" s="3" t="inlineStr">
        <is>
          <t>Cliente reclama demora</t>
        </is>
      </c>
      <c r="T4430" s="3">
        <f>IF(COUNTA(A4430:S4430)&lt;19,"REVISAR","OK")</f>
        <v>0</v>
      </c>
      <c r="U4430" s="3">
        <f>IF(ISNUMBER(B4430),"OK","REVISAR")</f>
        <v>0</v>
      </c>
      <c r="V4430" s="3">
        <f>IF(AND(ISNUMBER(K4430),K4430&gt;0,K4430&lt;50),"OK","REVISAR")</f>
        <v>0</v>
      </c>
      <c r="W4430" s="3">
        <f>IF(AND(ISNUMBER(L4430),L4430&gt;0,L4430&lt;1000000),"OK","REVISAR")</f>
        <v>0</v>
      </c>
      <c r="X4430" s="3">
        <f>IF(AND(ISNUMBER(K4430),ISNUMBER(L4430),ISNUMBER(M4430),ISNUMBER(N4430)),IF(ABS(N4430-(K4430*L4430*(1-M4430/100)))&gt;1,"REVISAR","OK"),"REVISAR")</f>
        <v>0</v>
      </c>
      <c r="Y4430" s="3">
        <f>IF(AND(ISNUMBER(SEARCH("@",E4430)),ISNUMBER(SEARCH(".",E4430))),"OK","REVISAR")</f>
        <v>0</v>
      </c>
      <c r="Z4430" s="3">
        <f>IF(COUNTIF($A$2:$A$5001,A4430)&gt;1,"REVISAR","OK")</f>
        <v>0</v>
      </c>
    </row>
    <row r="4431">
      <c r="A4431" s="3">
        <v>4430</v>
      </c>
      <c r="B4431" s="4">
        <v>45417</v>
      </c>
      <c r="C4431" s="3" t="inlineStr">
        <is>
          <t>Sofía García</t>
        </is>
      </c>
      <c r="D4431" s="3" t="inlineStr">
        <is>
          <t>26630646</t>
        </is>
      </c>
      <c r="E4431" s="3" t="inlineStr">
        <is>
          <t>cliente894@sinmail</t>
        </is>
      </c>
      <c r="F4431" s="3" t="inlineStr">
        <is>
          <t>+54 9 2326 506453</t>
        </is>
      </c>
      <c r="G4431" s="3" t="inlineStr">
        <is>
          <t>La Plata</t>
        </is>
      </c>
      <c r="H4431" s="3" t="inlineStr">
        <is>
          <t>Bs.As</t>
        </is>
      </c>
      <c r="I4431" s="3" t="inlineStr">
        <is>
          <t>Parlante portátil</t>
        </is>
      </c>
      <c r="J4431" s="3" t="inlineStr">
        <is>
          <t>Accesorios</t>
        </is>
      </c>
      <c r="K4431" s="3">
        <v>1</v>
      </c>
      <c r="L4431" s="5">
        <v>43783.29</v>
      </c>
      <c r="M4431" s="3">
        <v>15</v>
      </c>
      <c r="N4431" s="5">
        <v>37215.8</v>
      </c>
      <c r="P4431" s="3" t="inlineStr">
        <is>
          <t>Sin vendedor</t>
        </is>
      </c>
      <c r="Q4431" s="3" t="inlineStr">
        <is>
          <t>Centro</t>
        </is>
      </c>
      <c r="R4431" s="3" t="inlineStr">
        <is>
          <t>No aplica</t>
        </is>
      </c>
      <c r="T4431" s="3">
        <f>IF(COUNTA(A4431:S4431)&lt;19,"REVISAR","OK")</f>
        <v>0</v>
      </c>
      <c r="U4431" s="3">
        <f>IF(ISNUMBER(B4431),"OK","REVISAR")</f>
        <v>0</v>
      </c>
      <c r="V4431" s="3">
        <f>IF(AND(ISNUMBER(K4431),K4431&gt;0,K4431&lt;50),"OK","REVISAR")</f>
        <v>0</v>
      </c>
      <c r="W4431" s="3">
        <f>IF(AND(ISNUMBER(L4431),L4431&gt;0,L4431&lt;1000000),"OK","REVISAR")</f>
        <v>0</v>
      </c>
      <c r="X4431" s="3">
        <f>IF(AND(ISNUMBER(K4431),ISNUMBER(L4431),ISNUMBER(M4431),ISNUMBER(N4431)),IF(ABS(N4431-(K4431*L4431*(1-M4431/100)))&gt;1,"REVISAR","OK"),"REVISAR")</f>
        <v>0</v>
      </c>
      <c r="Y4431" s="3">
        <f>IF(AND(ISNUMBER(SEARCH("@",E4431)),ISNUMBER(SEARCH(".",E4431))),"OK","REVISAR")</f>
        <v>0</v>
      </c>
      <c r="Z4431" s="3">
        <f>IF(COUNTIF($A$2:$A$5001,A4431)&gt;1,"REVISAR","OK")</f>
        <v>0</v>
      </c>
    </row>
    <row r="4432">
      <c r="A4432" s="3">
        <v>4431</v>
      </c>
      <c r="B4432" s="4">
        <v>45733</v>
      </c>
      <c r="D4432" s="3" t="inlineStr">
        <is>
          <t>33751618</t>
        </is>
      </c>
      <c r="E4432" s="3" t="inlineStr">
        <is>
          <t>cliente636@yahoo.com</t>
        </is>
      </c>
      <c r="G4432" s="3" t="inlineStr">
        <is>
          <t>Cordoba</t>
        </is>
      </c>
      <c r="H4432" s="3" t="inlineStr">
        <is>
          <t>Santa Fe</t>
        </is>
      </c>
      <c r="I4432" s="3" t="inlineStr">
        <is>
          <t>Cargador rápido</t>
        </is>
      </c>
      <c r="J4432" s="3" t="inlineStr">
        <is>
          <t>Hogar</t>
        </is>
      </c>
      <c r="K4432" s="3">
        <v>3</v>
      </c>
      <c r="L4432" s="5">
        <v>79444.19</v>
      </c>
      <c r="M4432" s="3">
        <v>0</v>
      </c>
      <c r="N4432" s="5">
        <v>238332.57</v>
      </c>
      <c r="O4432" s="3" t="inlineStr">
        <is>
          <t>Cheque</t>
        </is>
      </c>
      <c r="P4432" s="3" t="inlineStr">
        <is>
          <t>Isaías</t>
        </is>
      </c>
      <c r="R4432" s="3" t="inlineStr">
        <is>
          <t>Cancelado</t>
        </is>
      </c>
      <c r="S4432" s="3" t="inlineStr">
        <is>
          <t>Pago a confirmar</t>
        </is>
      </c>
      <c r="T4432" s="3">
        <f>IF(COUNTA(A4432:S4432)&lt;19,"REVISAR","OK")</f>
        <v>0</v>
      </c>
      <c r="U4432" s="3">
        <f>IF(ISNUMBER(B4432),"OK","REVISAR")</f>
        <v>0</v>
      </c>
      <c r="V4432" s="3">
        <f>IF(AND(ISNUMBER(K4432),K4432&gt;0,K4432&lt;50),"OK","REVISAR")</f>
        <v>0</v>
      </c>
      <c r="W4432" s="3">
        <f>IF(AND(ISNUMBER(L4432),L4432&gt;0,L4432&lt;1000000),"OK","REVISAR")</f>
        <v>0</v>
      </c>
      <c r="X4432" s="3">
        <f>IF(AND(ISNUMBER(K4432),ISNUMBER(L4432),ISNUMBER(M4432),ISNUMBER(N4432)),IF(ABS(N4432-(K4432*L4432*(1-M4432/100)))&gt;1,"REVISAR","OK"),"REVISAR")</f>
        <v>0</v>
      </c>
      <c r="Y4432" s="3">
        <f>IF(AND(ISNUMBER(SEARCH("@",E4432)),ISNUMBER(SEARCH(".",E4432))),"OK","REVISAR")</f>
        <v>0</v>
      </c>
      <c r="Z4432" s="3">
        <f>IF(COUNTIF($A$2:$A$5001,A4432)&gt;1,"REVISAR","OK")</f>
        <v>0</v>
      </c>
    </row>
    <row r="4433">
      <c r="A4433" s="3">
        <v>4432</v>
      </c>
      <c r="B4433" s="4">
        <v>45314</v>
      </c>
      <c r="D4433" s="3" t="inlineStr">
        <is>
          <t>28104737</t>
        </is>
      </c>
      <c r="E4433" s="3" t="inlineStr">
        <is>
          <t>cliente733@gmai.com</t>
        </is>
      </c>
      <c r="F4433" s="3" t="inlineStr">
        <is>
          <t>+54 9 2326 476075</t>
        </is>
      </c>
      <c r="G4433" s="3" t="inlineStr">
        <is>
          <t>Areco</t>
        </is>
      </c>
      <c r="H4433" s="3" t="inlineStr">
        <is>
          <t>Cordoba</t>
        </is>
      </c>
      <c r="I4433" s="3" t="inlineStr">
        <is>
          <t>Cargador rápido</t>
        </is>
      </c>
      <c r="J4433" s="3" t="inlineStr">
        <is>
          <t>Periféricos</t>
        </is>
      </c>
      <c r="K4433" s="3">
        <v>3</v>
      </c>
      <c r="L4433" s="5">
        <v>172670.01</v>
      </c>
      <c r="M4433" s="3">
        <v>10</v>
      </c>
      <c r="N4433" s="5">
        <v>466209.03</v>
      </c>
      <c r="P4433" s="3" t="inlineStr">
        <is>
          <t>Benjamín</t>
        </is>
      </c>
      <c r="Q4433" s="3" t="inlineStr">
        <is>
          <t>Sucursal Centro</t>
        </is>
      </c>
      <c r="S4433" s="3" t="inlineStr">
        <is>
          <t>sin observaciones</t>
        </is>
      </c>
      <c r="T4433" s="3">
        <f>IF(COUNTA(A4433:S4433)&lt;19,"REVISAR","OK")</f>
        <v>0</v>
      </c>
      <c r="U4433" s="3">
        <f>IF(ISNUMBER(B4433),"OK","REVISAR")</f>
        <v>0</v>
      </c>
      <c r="V4433" s="3">
        <f>IF(AND(ISNUMBER(K4433),K4433&gt;0,K4433&lt;50),"OK","REVISAR")</f>
        <v>0</v>
      </c>
      <c r="W4433" s="3">
        <f>IF(AND(ISNUMBER(L4433),L4433&gt;0,L4433&lt;1000000),"OK","REVISAR")</f>
        <v>0</v>
      </c>
      <c r="X4433" s="3">
        <f>IF(AND(ISNUMBER(K4433),ISNUMBER(L4433),ISNUMBER(M4433),ISNUMBER(N4433)),IF(ABS(N4433-(K4433*L4433*(1-M4433/100)))&gt;1,"REVISAR","OK"),"REVISAR")</f>
        <v>0</v>
      </c>
      <c r="Y4433" s="3">
        <f>IF(AND(ISNUMBER(SEARCH("@",E4433)),ISNUMBER(SEARCH(".",E4433))),"OK","REVISAR")</f>
        <v>0</v>
      </c>
      <c r="Z4433" s="3">
        <f>IF(COUNTIF($A$2:$A$5001,A4433)&gt;1,"REVISAR","OK")</f>
        <v>0</v>
      </c>
    </row>
    <row r="4434">
      <c r="A4434" s="3">
        <v>4433</v>
      </c>
      <c r="B4434" s="4">
        <v>45351</v>
      </c>
      <c r="C4434" s="3" t="inlineStr">
        <is>
          <t>Camila Torres</t>
        </is>
      </c>
      <c r="D4434" s="3" t="inlineStr">
        <is>
          <t>41547951</t>
        </is>
      </c>
      <c r="E4434" s="3" t="inlineStr">
        <is>
          <t>cliente845@outlook.com</t>
        </is>
      </c>
      <c r="F4434" s="3" t="inlineStr">
        <is>
          <t>+54 9 2326 278998</t>
        </is>
      </c>
      <c r="G4434" s="3" t="inlineStr">
        <is>
          <t>Cordoba</t>
        </is>
      </c>
      <c r="H4434" s="3" t="inlineStr">
        <is>
          <t>CABA</t>
        </is>
      </c>
      <c r="I4434" s="3" t="inlineStr">
        <is>
          <t>Auriculares Bluetooth</t>
        </is>
      </c>
      <c r="K4434" s="3">
        <v>2</v>
      </c>
      <c r="L4434" s="5">
        <v>111143.2</v>
      </c>
      <c r="M4434" s="3">
        <v>25</v>
      </c>
      <c r="N4434" s="5">
        <v>166714.8</v>
      </c>
      <c r="O4434" s="3" t="inlineStr">
        <is>
          <t>Tarjeta Débito</t>
        </is>
      </c>
      <c r="P4434" s="3" t="inlineStr">
        <is>
          <t>Admin</t>
        </is>
      </c>
      <c r="Q4434" s="3" t="inlineStr">
        <is>
          <t>Online</t>
        </is>
      </c>
      <c r="R4434" s="3" t="inlineStr">
        <is>
          <t>Cancelado</t>
        </is>
      </c>
      <c r="S4434" s="3" t="inlineStr">
        <is>
          <t>OK</t>
        </is>
      </c>
      <c r="T4434" s="3">
        <f>IF(COUNTA(A4434:S4434)&lt;19,"REVISAR","OK")</f>
        <v>0</v>
      </c>
      <c r="U4434" s="3">
        <f>IF(ISNUMBER(B4434),"OK","REVISAR")</f>
        <v>0</v>
      </c>
      <c r="V4434" s="3">
        <f>IF(AND(ISNUMBER(K4434),K4434&gt;0,K4434&lt;50),"OK","REVISAR")</f>
        <v>0</v>
      </c>
      <c r="W4434" s="3">
        <f>IF(AND(ISNUMBER(L4434),L4434&gt;0,L4434&lt;1000000),"OK","REVISAR")</f>
        <v>0</v>
      </c>
      <c r="X4434" s="3">
        <f>IF(AND(ISNUMBER(K4434),ISNUMBER(L4434),ISNUMBER(M4434),ISNUMBER(N4434)),IF(ABS(N4434-(K4434*L4434*(1-M4434/100)))&gt;1,"REVISAR","OK"),"REVISAR")</f>
        <v>0</v>
      </c>
      <c r="Y4434" s="3">
        <f>IF(AND(ISNUMBER(SEARCH("@",E4434)),ISNUMBER(SEARCH(".",E4434))),"OK","REVISAR")</f>
        <v>0</v>
      </c>
      <c r="Z4434" s="3">
        <f>IF(COUNTIF($A$2:$A$5001,A4434)&gt;1,"REVISAR","OK")</f>
        <v>0</v>
      </c>
    </row>
    <row r="4435">
      <c r="A4435" s="3">
        <v>4434</v>
      </c>
      <c r="B4435" s="4">
        <v>45322</v>
      </c>
      <c r="C4435" s="3" t="inlineStr">
        <is>
          <t>Ana Martínez</t>
        </is>
      </c>
      <c r="D4435" s="3" t="inlineStr">
        <is>
          <t>123</t>
        </is>
      </c>
      <c r="E4435" s="3" t="inlineStr">
        <is>
          <t>cliente810@outlook.com</t>
        </is>
      </c>
      <c r="F4435" s="3" t="inlineStr">
        <is>
          <t>+54 9 2326 575137</t>
        </is>
      </c>
      <c r="G4435" s="3" t="inlineStr">
        <is>
          <t>S. A. de Areco</t>
        </is>
      </c>
      <c r="H4435" s="3" t="inlineStr">
        <is>
          <t>Buenos Aires</t>
        </is>
      </c>
      <c r="I4435" s="3" t="inlineStr">
        <is>
          <t>Producto desconocido</t>
        </is>
      </c>
      <c r="J4435" s="3" t="inlineStr">
        <is>
          <t>Audio</t>
        </is>
      </c>
      <c r="K4435" s="3">
        <v>2</v>
      </c>
      <c r="L4435" s="5">
        <v>163517.1</v>
      </c>
      <c r="M4435" s="3">
        <v>5</v>
      </c>
      <c r="N4435" s="5">
        <v>310682.49</v>
      </c>
      <c r="O4435" s="3" t="inlineStr">
        <is>
          <t>efectivo</t>
        </is>
      </c>
      <c r="P4435" s="3" t="inlineStr">
        <is>
          <t>Isaías</t>
        </is>
      </c>
      <c r="Q4435" s="3" t="inlineStr">
        <is>
          <t>Local 1</t>
        </is>
      </c>
      <c r="R4435" s="3" t="inlineStr">
        <is>
          <t>Cancelado</t>
        </is>
      </c>
      <c r="S4435" s="3" t="inlineStr">
        <is>
          <t>Pago a confirmar</t>
        </is>
      </c>
      <c r="T4435" s="3">
        <f>IF(COUNTA(A4435:S4435)&lt;19,"REVISAR","OK")</f>
        <v>0</v>
      </c>
      <c r="U4435" s="3">
        <f>IF(ISNUMBER(B4435),"OK","REVISAR")</f>
        <v>0</v>
      </c>
      <c r="V4435" s="3">
        <f>IF(AND(ISNUMBER(K4435),K4435&gt;0,K4435&lt;50),"OK","REVISAR")</f>
        <v>0</v>
      </c>
      <c r="W4435" s="3">
        <f>IF(AND(ISNUMBER(L4435),L4435&gt;0,L4435&lt;1000000),"OK","REVISAR")</f>
        <v>0</v>
      </c>
      <c r="X4435" s="3">
        <f>IF(AND(ISNUMBER(K4435),ISNUMBER(L4435),ISNUMBER(M4435),ISNUMBER(N4435)),IF(ABS(N4435-(K4435*L4435*(1-M4435/100)))&gt;1,"REVISAR","OK"),"REVISAR")</f>
        <v>0</v>
      </c>
      <c r="Y4435" s="3">
        <f>IF(AND(ISNUMBER(SEARCH("@",E4435)),ISNUMBER(SEARCH(".",E4435))),"OK","REVISAR")</f>
        <v>0</v>
      </c>
      <c r="Z4435" s="3">
        <f>IF(COUNTIF($A$2:$A$5001,A4435)&gt;1,"REVISAR","OK")</f>
        <v>0</v>
      </c>
    </row>
    <row r="4436">
      <c r="A4436" s="3">
        <v>4435</v>
      </c>
      <c r="B4436" s="4">
        <v>45652</v>
      </c>
      <c r="C4436" s="3" t="inlineStr">
        <is>
          <t>Juan Pérez</t>
        </is>
      </c>
      <c r="D4436" s="3" t="inlineStr">
        <is>
          <t>29839094</t>
        </is>
      </c>
      <c r="E4436" s="3" t="inlineStr">
        <is>
          <t>cliente687@hotmial.com</t>
        </is>
      </c>
      <c r="F4436" s="3" t="inlineStr">
        <is>
          <t>+54 9 2326 274709</t>
        </is>
      </c>
      <c r="H4436" s="3" t="inlineStr">
        <is>
          <t>Santa Fe</t>
        </is>
      </c>
      <c r="I4436" s="3" t="inlineStr">
        <is>
          <t>Webcam HD</t>
        </is>
      </c>
      <c r="J4436" s="3" t="inlineStr">
        <is>
          <t>Sin categoria</t>
        </is>
      </c>
      <c r="K4436" s="3">
        <v>8</v>
      </c>
      <c r="L4436" s="5">
        <v>166908.16</v>
      </c>
      <c r="M4436" s="3">
        <v>15</v>
      </c>
      <c r="N4436" s="5">
        <v>1134975.49</v>
      </c>
      <c r="O4436" s="3" t="inlineStr">
        <is>
          <t>Cheque</t>
        </is>
      </c>
      <c r="P4436" s="3" t="inlineStr">
        <is>
          <t>admin</t>
        </is>
      </c>
      <c r="Q4436" s="3" t="inlineStr">
        <is>
          <t>Local 1</t>
        </is>
      </c>
      <c r="S4436" s="3" t="inlineStr">
        <is>
          <t>Pago a confirmar</t>
        </is>
      </c>
      <c r="T4436" s="3">
        <f>IF(COUNTA(A4436:S4436)&lt;19,"REVISAR","OK")</f>
        <v>0</v>
      </c>
      <c r="U4436" s="3">
        <f>IF(ISNUMBER(B4436),"OK","REVISAR")</f>
        <v>0</v>
      </c>
      <c r="V4436" s="3">
        <f>IF(AND(ISNUMBER(K4436),K4436&gt;0,K4436&lt;50),"OK","REVISAR")</f>
        <v>0</v>
      </c>
      <c r="W4436" s="3">
        <f>IF(AND(ISNUMBER(L4436),L4436&gt;0,L4436&lt;1000000),"OK","REVISAR")</f>
        <v>0</v>
      </c>
      <c r="X4436" s="3">
        <f>IF(AND(ISNUMBER(K4436),ISNUMBER(L4436),ISNUMBER(M4436),ISNUMBER(N4436)),IF(ABS(N4436-(K4436*L4436*(1-M4436/100)))&gt;1,"REVISAR","OK"),"REVISAR")</f>
        <v>0</v>
      </c>
      <c r="Y4436" s="3">
        <f>IF(AND(ISNUMBER(SEARCH("@",E4436)),ISNUMBER(SEARCH(".",E4436))),"OK","REVISAR")</f>
        <v>0</v>
      </c>
      <c r="Z4436" s="3">
        <f>IF(COUNTIF($A$2:$A$5001,A4436)&gt;1,"REVISAR","OK")</f>
        <v>0</v>
      </c>
    </row>
    <row r="4437">
      <c r="A4437" s="3">
        <v>4436</v>
      </c>
      <c r="B4437" s="4">
        <v>45452</v>
      </c>
      <c r="C4437" s="3" t="inlineStr">
        <is>
          <t>Martín Fernández</t>
        </is>
      </c>
      <c r="D4437" s="3" t="inlineStr">
        <is>
          <t>42274208</t>
        </is>
      </c>
      <c r="E4437" s="3" t="inlineStr">
        <is>
          <t>cliente230@hotmail.com</t>
        </is>
      </c>
      <c r="F4437" s="3" t="inlineStr">
        <is>
          <t>+54 9 2326 707856</t>
        </is>
      </c>
      <c r="G4437" s="3" t="inlineStr">
        <is>
          <t>Capital Federal</t>
        </is>
      </c>
      <c r="H4437" s="3" t="inlineStr">
        <is>
          <t>buenos aires</t>
        </is>
      </c>
      <c r="I4437" s="3" t="inlineStr">
        <is>
          <t>Notebook 15</t>
        </is>
      </c>
      <c r="J4437" s="3" t="inlineStr">
        <is>
          <t>tecnologia</t>
        </is>
      </c>
      <c r="K4437" s="3">
        <v>4</v>
      </c>
      <c r="L4437" s="5">
        <v>139981.09</v>
      </c>
      <c r="M4437" s="3">
        <v>0</v>
      </c>
      <c r="N4437" s="5">
        <v>559924.36</v>
      </c>
      <c r="O4437" s="3" t="inlineStr">
        <is>
          <t>transf</t>
        </is>
      </c>
      <c r="P4437" s="3" t="inlineStr">
        <is>
          <t>Lucas</t>
        </is>
      </c>
      <c r="Q4437" s="3" t="inlineStr">
        <is>
          <t>local 1</t>
        </is>
      </c>
      <c r="S4437" s="3" t="inlineStr">
        <is>
          <t>Cliente reclama demora</t>
        </is>
      </c>
      <c r="T4437" s="3">
        <f>IF(COUNTA(A4437:S4437)&lt;19,"REVISAR","OK")</f>
        <v>0</v>
      </c>
      <c r="U4437" s="3">
        <f>IF(ISNUMBER(B4437),"OK","REVISAR")</f>
        <v>0</v>
      </c>
      <c r="V4437" s="3">
        <f>IF(AND(ISNUMBER(K4437),K4437&gt;0,K4437&lt;50),"OK","REVISAR")</f>
        <v>0</v>
      </c>
      <c r="W4437" s="3">
        <f>IF(AND(ISNUMBER(L4437),L4437&gt;0,L4437&lt;1000000),"OK","REVISAR")</f>
        <v>0</v>
      </c>
      <c r="X4437" s="3">
        <f>IF(AND(ISNUMBER(K4437),ISNUMBER(L4437),ISNUMBER(M4437),ISNUMBER(N4437)),IF(ABS(N4437-(K4437*L4437*(1-M4437/100)))&gt;1,"REVISAR","OK"),"REVISAR")</f>
        <v>0</v>
      </c>
      <c r="Y4437" s="3">
        <f>IF(AND(ISNUMBER(SEARCH("@",E4437)),ISNUMBER(SEARCH(".",E4437))),"OK","REVISAR")</f>
        <v>0</v>
      </c>
      <c r="Z4437" s="3">
        <f>IF(COUNTIF($A$2:$A$5001,A4437)&gt;1,"REVISAR","OK")</f>
        <v>0</v>
      </c>
    </row>
    <row r="4438">
      <c r="B4438" s="4">
        <v>45680</v>
      </c>
      <c r="C4438" s="3" t="inlineStr">
        <is>
          <t>Lucas Rodríguez</t>
        </is>
      </c>
      <c r="D4438" s="3" t="inlineStr">
        <is>
          <t>20356975</t>
        </is>
      </c>
      <c r="F4438" s="3" t="inlineStr">
        <is>
          <t>+54 9 2326 769803</t>
        </is>
      </c>
      <c r="G4438" s="3" t="inlineStr">
        <is>
          <t>Buenos Aires</t>
        </is>
      </c>
      <c r="H4438" s="3" t="inlineStr">
        <is>
          <t>Mendoza</t>
        </is>
      </c>
      <c r="I4438" s="3" t="inlineStr">
        <is>
          <t>Cargador rápido</t>
        </is>
      </c>
      <c r="J4438" s="3" t="inlineStr">
        <is>
          <t>Accesorios</t>
        </is>
      </c>
      <c r="K4438" s="3">
        <v>6</v>
      </c>
      <c r="L4438" s="5">
        <v>138001.48</v>
      </c>
      <c r="M4438" s="3">
        <v>5</v>
      </c>
      <c r="N4438" s="5">
        <v>786608.4399999999</v>
      </c>
      <c r="Q4438" s="3" t="inlineStr">
        <is>
          <t>Centro</t>
        </is>
      </c>
      <c r="R4438" s="3" t="inlineStr">
        <is>
          <t>En camino</t>
        </is>
      </c>
      <c r="S4438" s="3" t="inlineStr">
        <is>
          <t>Duplicado probable</t>
        </is>
      </c>
      <c r="T4438" s="3">
        <f>IF(COUNTA(A4438:S4438)&lt;19,"REVISAR","OK")</f>
        <v>0</v>
      </c>
      <c r="U4438" s="3">
        <f>IF(ISNUMBER(B4438),"OK","REVISAR")</f>
        <v>0</v>
      </c>
      <c r="V4438" s="3">
        <f>IF(AND(ISNUMBER(K4438),K4438&gt;0,K4438&lt;50),"OK","REVISAR")</f>
        <v>0</v>
      </c>
      <c r="W4438" s="3">
        <f>IF(AND(ISNUMBER(L4438),L4438&gt;0,L4438&lt;1000000),"OK","REVISAR")</f>
        <v>0</v>
      </c>
      <c r="X4438" s="3">
        <f>IF(AND(ISNUMBER(K4438),ISNUMBER(L4438),ISNUMBER(M4438),ISNUMBER(N4438)),IF(ABS(N4438-(K4438*L4438*(1-M4438/100)))&gt;1,"REVISAR","OK"),"REVISAR")</f>
        <v>0</v>
      </c>
      <c r="Y4438" s="3">
        <f>IF(AND(ISNUMBER(SEARCH("@",E4438)),ISNUMBER(SEARCH(".",E4438))),"OK","REVISAR")</f>
        <v>0</v>
      </c>
      <c r="Z4438" s="3">
        <f>IF(COUNTIF($A$2:$A$5001,A4438)&gt;1,"REVISAR","OK")</f>
        <v>0</v>
      </c>
    </row>
    <row r="4439">
      <c r="A4439" s="3">
        <v>4438</v>
      </c>
      <c r="B4439" s="4">
        <v>45495</v>
      </c>
      <c r="C4439" s="3" t="inlineStr">
        <is>
          <t>Camila Torres</t>
        </is>
      </c>
      <c r="D4439" s="3" t="inlineStr">
        <is>
          <t>41958259</t>
        </is>
      </c>
      <c r="E4439" s="3" t="inlineStr">
        <is>
          <t>cliente784@hotmail.com</t>
        </is>
      </c>
      <c r="F4439" s="3" t="inlineStr">
        <is>
          <t>+54 9 2326 189648</t>
        </is>
      </c>
      <c r="G4439" s="3" t="inlineStr">
        <is>
          <t>Mar del Plata</t>
        </is>
      </c>
      <c r="H4439" s="3" t="inlineStr">
        <is>
          <t>Bs.As</t>
        </is>
      </c>
      <c r="J4439" s="3" t="inlineStr">
        <is>
          <t>tecnologia</t>
        </is>
      </c>
      <c r="K4439" s="3">
        <v>1</v>
      </c>
      <c r="L4439" s="5">
        <v>164649.02</v>
      </c>
      <c r="M4439" s="3">
        <v>0</v>
      </c>
      <c r="N4439" s="5" t="inlineStr">
        <is>
          <t>mal calculado</t>
        </is>
      </c>
      <c r="P4439" s="3" t="inlineStr">
        <is>
          <t>Paul</t>
        </is>
      </c>
      <c r="Q4439" s="3" t="inlineStr">
        <is>
          <t>Centro</t>
        </is>
      </c>
      <c r="R4439" s="3" t="inlineStr">
        <is>
          <t>En camino</t>
        </is>
      </c>
      <c r="S4439" s="3" t="inlineStr">
        <is>
          <t>OK</t>
        </is>
      </c>
      <c r="T4439" s="3">
        <f>IF(COUNTA(A4439:S4439)&lt;19,"REVISAR","OK")</f>
        <v>0</v>
      </c>
      <c r="U4439" s="3">
        <f>IF(ISNUMBER(B4439),"OK","REVISAR")</f>
        <v>0</v>
      </c>
      <c r="V4439" s="3">
        <f>IF(AND(ISNUMBER(K4439),K4439&gt;0,K4439&lt;50),"OK","REVISAR")</f>
        <v>0</v>
      </c>
      <c r="W4439" s="3">
        <f>IF(AND(ISNUMBER(L4439),L4439&gt;0,L4439&lt;1000000),"OK","REVISAR")</f>
        <v>0</v>
      </c>
      <c r="X4439" s="3">
        <f>IF(AND(ISNUMBER(K4439),ISNUMBER(L4439),ISNUMBER(M4439),ISNUMBER(N4439)),IF(ABS(N4439-(K4439*L4439*(1-M4439/100)))&gt;1,"REVISAR","OK"),"REVISAR")</f>
        <v>0</v>
      </c>
      <c r="Y4439" s="3">
        <f>IF(AND(ISNUMBER(SEARCH("@",E4439)),ISNUMBER(SEARCH(".",E4439))),"OK","REVISAR")</f>
        <v>0</v>
      </c>
      <c r="Z4439" s="3">
        <f>IF(COUNTIF($A$2:$A$5001,A4439)&gt;1,"REVISAR","OK")</f>
        <v>0</v>
      </c>
    </row>
    <row r="4440">
      <c r="A4440" s="3">
        <v>4439</v>
      </c>
      <c r="B4440" s="4">
        <v>45422</v>
      </c>
      <c r="C4440" s="3" t="inlineStr">
        <is>
          <t>María Gómez</t>
        </is>
      </c>
      <c r="D4440" s="3" t="inlineStr">
        <is>
          <t>27025727</t>
        </is>
      </c>
      <c r="E4440" s="3" t="inlineStr">
        <is>
          <t>cliente766@outlook.com</t>
        </is>
      </c>
      <c r="F4440" s="3" t="inlineStr">
        <is>
          <t>+54 9 2326 878011</t>
        </is>
      </c>
      <c r="H4440" s="3" t="inlineStr">
        <is>
          <t>Córdoba</t>
        </is>
      </c>
      <c r="I4440" s="3" t="inlineStr">
        <is>
          <t>Notebook 15</t>
        </is>
      </c>
      <c r="J4440" s="3" t="inlineStr">
        <is>
          <t>Periféricos</t>
        </is>
      </c>
      <c r="K4440" s="3">
        <v>8</v>
      </c>
      <c r="L4440" s="5">
        <v>121593.55</v>
      </c>
      <c r="M4440" s="3">
        <v>0</v>
      </c>
      <c r="N4440" s="5">
        <v>972748.4</v>
      </c>
      <c r="O4440" s="3" t="inlineStr">
        <is>
          <t>Tarjeta Crédito</t>
        </is>
      </c>
      <c r="Q4440" s="3" t="inlineStr">
        <is>
          <t>Centro</t>
        </is>
      </c>
      <c r="R4440" s="3" t="inlineStr">
        <is>
          <t>Cancelado</t>
        </is>
      </c>
      <c r="S4440" s="3" t="inlineStr">
        <is>
          <t>OK</t>
        </is>
      </c>
      <c r="T4440" s="3">
        <f>IF(COUNTA(A4440:S4440)&lt;19,"REVISAR","OK")</f>
        <v>0</v>
      </c>
      <c r="U4440" s="3">
        <f>IF(ISNUMBER(B4440),"OK","REVISAR")</f>
        <v>0</v>
      </c>
      <c r="V4440" s="3">
        <f>IF(AND(ISNUMBER(K4440),K4440&gt;0,K4440&lt;50),"OK","REVISAR")</f>
        <v>0</v>
      </c>
      <c r="W4440" s="3">
        <f>IF(AND(ISNUMBER(L4440),L4440&gt;0,L4440&lt;1000000),"OK","REVISAR")</f>
        <v>0</v>
      </c>
      <c r="X4440" s="3">
        <f>IF(AND(ISNUMBER(K4440),ISNUMBER(L4440),ISNUMBER(M4440),ISNUMBER(N4440)),IF(ABS(N4440-(K4440*L4440*(1-M4440/100)))&gt;1,"REVISAR","OK"),"REVISAR")</f>
        <v>0</v>
      </c>
      <c r="Y4440" s="3">
        <f>IF(AND(ISNUMBER(SEARCH("@",E4440)),ISNUMBER(SEARCH(".",E4440))),"OK","REVISAR")</f>
        <v>0</v>
      </c>
      <c r="Z4440" s="3">
        <f>IF(COUNTIF($A$2:$A$5001,A4440)&gt;1,"REVISAR","OK")</f>
        <v>0</v>
      </c>
    </row>
    <row r="4441">
      <c r="A4441" s="3">
        <v>4440</v>
      </c>
      <c r="B4441" s="4">
        <v>45667</v>
      </c>
      <c r="C4441" s="3" t="inlineStr">
        <is>
          <t>Juan Pérez</t>
        </is>
      </c>
      <c r="D4441" s="3" t="inlineStr">
        <is>
          <t>28244558</t>
        </is>
      </c>
      <c r="E4441" s="3" t="inlineStr">
        <is>
          <t>@gmail.com</t>
        </is>
      </c>
      <c r="F4441" s="3" t="inlineStr">
        <is>
          <t>+54 9 2326 391530</t>
        </is>
      </c>
      <c r="G4441" s="3" t="inlineStr">
        <is>
          <t>La Plata</t>
        </is>
      </c>
      <c r="H4441" s="3" t="inlineStr">
        <is>
          <t>buenos aires</t>
        </is>
      </c>
      <c r="I4441" s="3" t="inlineStr">
        <is>
          <t>Mouse gamer</t>
        </is>
      </c>
      <c r="J4441" s="3" t="inlineStr">
        <is>
          <t>Audio</t>
        </is>
      </c>
      <c r="K4441" s="3">
        <v>3</v>
      </c>
      <c r="L4441" s="5">
        <v>49861.71</v>
      </c>
      <c r="M4441" s="3">
        <v>25</v>
      </c>
      <c r="N4441" s="5">
        <v>112188.85</v>
      </c>
      <c r="O4441" s="3" t="inlineStr">
        <is>
          <t>MercadoPago</t>
        </is>
      </c>
      <c r="P4441" s="3" t="inlineStr">
        <is>
          <t>Sofía</t>
        </is>
      </c>
      <c r="Q4441" s="3" t="inlineStr">
        <is>
          <t>Sucursal Norte</t>
        </is>
      </c>
      <c r="S4441" s="3" t="inlineStr">
        <is>
          <t>Dirección incompleta</t>
        </is>
      </c>
      <c r="T4441" s="3">
        <f>IF(COUNTA(A4441:S4441)&lt;19,"REVISAR","OK")</f>
        <v>0</v>
      </c>
      <c r="U4441" s="3">
        <f>IF(ISNUMBER(B4441),"OK","REVISAR")</f>
        <v>0</v>
      </c>
      <c r="V4441" s="3">
        <f>IF(AND(ISNUMBER(K4441),K4441&gt;0,K4441&lt;50),"OK","REVISAR")</f>
        <v>0</v>
      </c>
      <c r="W4441" s="3">
        <f>IF(AND(ISNUMBER(L4441),L4441&gt;0,L4441&lt;1000000),"OK","REVISAR")</f>
        <v>0</v>
      </c>
      <c r="X4441" s="3">
        <f>IF(AND(ISNUMBER(K4441),ISNUMBER(L4441),ISNUMBER(M4441),ISNUMBER(N4441)),IF(ABS(N4441-(K4441*L4441*(1-M4441/100)))&gt;1,"REVISAR","OK"),"REVISAR")</f>
        <v>0</v>
      </c>
      <c r="Y4441" s="3">
        <f>IF(AND(ISNUMBER(SEARCH("@",E4441)),ISNUMBER(SEARCH(".",E4441))),"OK","REVISAR")</f>
        <v>0</v>
      </c>
      <c r="Z4441" s="3">
        <f>IF(COUNTIF($A$2:$A$5001,A4441)&gt;1,"REVISAR","OK")</f>
        <v>0</v>
      </c>
    </row>
    <row r="4442">
      <c r="A4442" s="3">
        <v>4441</v>
      </c>
      <c r="B4442" s="4">
        <v>45504</v>
      </c>
      <c r="C4442" s="3" t="inlineStr">
        <is>
          <t>María Gómez</t>
        </is>
      </c>
      <c r="D4442" s="3" t="inlineStr">
        <is>
          <t>25775255</t>
        </is>
      </c>
      <c r="E4442" s="3" t="inlineStr">
        <is>
          <t>cliente458@outlook.com</t>
        </is>
      </c>
      <c r="F4442" s="3" t="inlineStr">
        <is>
          <t>+54 9 2326 507622</t>
        </is>
      </c>
      <c r="I4442" s="3" t="inlineStr">
        <is>
          <t>Webcam HD</t>
        </is>
      </c>
      <c r="J4442" s="3" t="inlineStr">
        <is>
          <t>Sin categoria</t>
        </is>
      </c>
      <c r="K4442" s="3">
        <v>3</v>
      </c>
      <c r="L4442" s="5">
        <v>17758.19</v>
      </c>
      <c r="M4442" s="3">
        <v>15</v>
      </c>
      <c r="N4442" s="5">
        <v>45283.38</v>
      </c>
      <c r="O4442" s="3" t="inlineStr">
        <is>
          <t>Transferencia</t>
        </is>
      </c>
      <c r="P4442" s="3" t="inlineStr">
        <is>
          <t>admin</t>
        </is>
      </c>
      <c r="Q4442" s="3" t="inlineStr">
        <is>
          <t>Sucursal Centro</t>
        </is>
      </c>
      <c r="R4442" s="3" t="inlineStr">
        <is>
          <t>entregado</t>
        </is>
      </c>
      <c r="T4442" s="3">
        <f>IF(COUNTA(A4442:S4442)&lt;19,"REVISAR","OK")</f>
        <v>0</v>
      </c>
      <c r="U4442" s="3">
        <f>IF(ISNUMBER(B4442),"OK","REVISAR")</f>
        <v>0</v>
      </c>
      <c r="V4442" s="3">
        <f>IF(AND(ISNUMBER(K4442),K4442&gt;0,K4442&lt;50),"OK","REVISAR")</f>
        <v>0</v>
      </c>
      <c r="W4442" s="3">
        <f>IF(AND(ISNUMBER(L4442),L4442&gt;0,L4442&lt;1000000),"OK","REVISAR")</f>
        <v>0</v>
      </c>
      <c r="X4442" s="3">
        <f>IF(AND(ISNUMBER(K4442),ISNUMBER(L4442),ISNUMBER(M4442),ISNUMBER(N4442)),IF(ABS(N4442-(K4442*L4442*(1-M4442/100)))&gt;1,"REVISAR","OK"),"REVISAR")</f>
        <v>0</v>
      </c>
      <c r="Y4442" s="3">
        <f>IF(AND(ISNUMBER(SEARCH("@",E4442)),ISNUMBER(SEARCH(".",E4442))),"OK","REVISAR")</f>
        <v>0</v>
      </c>
      <c r="Z4442" s="3">
        <f>IF(COUNTIF($A$2:$A$5001,A4442)&gt;1,"REVISAR","OK")</f>
        <v>0</v>
      </c>
    </row>
    <row r="4443">
      <c r="A4443" s="3">
        <v>4442</v>
      </c>
      <c r="B4443" s="4">
        <v>45558</v>
      </c>
      <c r="C4443" s="3" t="inlineStr">
        <is>
          <t>Juan Pérez</t>
        </is>
      </c>
      <c r="D4443" s="3" t="inlineStr">
        <is>
          <t>21774122</t>
        </is>
      </c>
      <c r="E4443" s="3" t="inlineStr">
        <is>
          <t>cliente673@sinmail</t>
        </is>
      </c>
      <c r="F4443" s="3" t="inlineStr">
        <is>
          <t>+54 9 2326 644578</t>
        </is>
      </c>
      <c r="G4443" s="3" t="inlineStr">
        <is>
          <t>S. A. de Areco</t>
        </is>
      </c>
      <c r="H4443" s="3" t="inlineStr">
        <is>
          <t>Mendoza</t>
        </is>
      </c>
      <c r="I4443" s="3" t="inlineStr">
        <is>
          <t>Cable USB-C</t>
        </is>
      </c>
      <c r="J4443" s="3" t="inlineStr">
        <is>
          <t>Tecnologia</t>
        </is>
      </c>
      <c r="K4443" s="3">
        <v>5</v>
      </c>
      <c r="L4443" s="5">
        <v>159872.54</v>
      </c>
      <c r="M4443" s="3">
        <v>5</v>
      </c>
      <c r="N4443" s="5">
        <v>759394.5699999999</v>
      </c>
      <c r="O4443" s="3" t="inlineStr">
        <is>
          <t>tarjeta credito</t>
        </is>
      </c>
      <c r="P4443" s="3" t="inlineStr">
        <is>
          <t>Admin</t>
        </is>
      </c>
      <c r="Q4443" s="3" t="inlineStr">
        <is>
          <t>local 1</t>
        </is>
      </c>
      <c r="R4443" s="3" t="inlineStr">
        <is>
          <t>No aplica</t>
        </is>
      </c>
      <c r="S4443" s="3" t="inlineStr">
        <is>
          <t>Cliente reclama demora</t>
        </is>
      </c>
      <c r="T4443" s="3">
        <f>IF(COUNTA(A4443:S4443)&lt;19,"REVISAR","OK")</f>
        <v>0</v>
      </c>
      <c r="U4443" s="3">
        <f>IF(ISNUMBER(B4443),"OK","REVISAR")</f>
        <v>0</v>
      </c>
      <c r="V4443" s="3">
        <f>IF(AND(ISNUMBER(K4443),K4443&gt;0,K4443&lt;50),"OK","REVISAR")</f>
        <v>0</v>
      </c>
      <c r="W4443" s="3">
        <f>IF(AND(ISNUMBER(L4443),L4443&gt;0,L4443&lt;1000000),"OK","REVISAR")</f>
        <v>0</v>
      </c>
      <c r="X4443" s="3">
        <f>IF(AND(ISNUMBER(K4443),ISNUMBER(L4443),ISNUMBER(M4443),ISNUMBER(N4443)),IF(ABS(N4443-(K4443*L4443*(1-M4443/100)))&gt;1,"REVISAR","OK"),"REVISAR")</f>
        <v>0</v>
      </c>
      <c r="Y4443" s="3">
        <f>IF(AND(ISNUMBER(SEARCH("@",E4443)),ISNUMBER(SEARCH(".",E4443))),"OK","REVISAR")</f>
        <v>0</v>
      </c>
      <c r="Z4443" s="3">
        <f>IF(COUNTIF($A$2:$A$5001,A4443)&gt;1,"REVISAR","OK")</f>
        <v>0</v>
      </c>
    </row>
    <row r="4444">
      <c r="A4444" s="3">
        <v>4443</v>
      </c>
      <c r="B4444" s="4">
        <v>45638</v>
      </c>
      <c r="C4444" s="3" t="inlineStr">
        <is>
          <t>Ana Martínez</t>
        </is>
      </c>
      <c r="D4444" s="3" t="inlineStr">
        <is>
          <t>28900524</t>
        </is>
      </c>
      <c r="E4444" s="3" t="inlineStr">
        <is>
          <t>cliente900@hotmial.com</t>
        </is>
      </c>
      <c r="F4444" s="3" t="inlineStr">
        <is>
          <t>+54 9 2326 245613</t>
        </is>
      </c>
      <c r="G4444" s="3" t="inlineStr">
        <is>
          <t>Buenos Aires</t>
        </is>
      </c>
      <c r="H4444" s="3" t="inlineStr">
        <is>
          <t>Buenos Aires</t>
        </is>
      </c>
      <c r="J4444" s="3" t="inlineStr">
        <is>
          <t>Tecnologia</t>
        </is>
      </c>
      <c r="K4444" s="3">
        <v>1</v>
      </c>
      <c r="L4444" s="5">
        <v>141224.46</v>
      </c>
      <c r="M4444" s="3">
        <v>20</v>
      </c>
      <c r="N4444" s="5">
        <v>112979.57</v>
      </c>
      <c r="O4444" s="3" t="inlineStr">
        <is>
          <t>transf</t>
        </is>
      </c>
      <c r="P4444" s="3" t="inlineStr">
        <is>
          <t>Isaías</t>
        </is>
      </c>
      <c r="Q4444" s="3" t="inlineStr">
        <is>
          <t>Sucursal Norte</t>
        </is>
      </c>
      <c r="R4444" s="3" t="inlineStr">
        <is>
          <t>Pendiente</t>
        </is>
      </c>
      <c r="S4444" s="3" t="inlineStr">
        <is>
          <t>Producto sin stock</t>
        </is>
      </c>
      <c r="T4444" s="3">
        <f>IF(COUNTA(A4444:S4444)&lt;19,"REVISAR","OK")</f>
        <v>0</v>
      </c>
      <c r="U4444" s="3">
        <f>IF(ISNUMBER(B4444),"OK","REVISAR")</f>
        <v>0</v>
      </c>
      <c r="V4444" s="3">
        <f>IF(AND(ISNUMBER(K4444),K4444&gt;0,K4444&lt;50),"OK","REVISAR")</f>
        <v>0</v>
      </c>
      <c r="W4444" s="3">
        <f>IF(AND(ISNUMBER(L4444),L4444&gt;0,L4444&lt;1000000),"OK","REVISAR")</f>
        <v>0</v>
      </c>
      <c r="X4444" s="3">
        <f>IF(AND(ISNUMBER(K4444),ISNUMBER(L4444),ISNUMBER(M4444),ISNUMBER(N4444)),IF(ABS(N4444-(K4444*L4444*(1-M4444/100)))&gt;1,"REVISAR","OK"),"REVISAR")</f>
        <v>0</v>
      </c>
      <c r="Y4444" s="3">
        <f>IF(AND(ISNUMBER(SEARCH("@",E4444)),ISNUMBER(SEARCH(".",E4444))),"OK","REVISAR")</f>
        <v>0</v>
      </c>
      <c r="Z4444" s="3">
        <f>IF(COUNTIF($A$2:$A$5001,A4444)&gt;1,"REVISAR","OK")</f>
        <v>0</v>
      </c>
    </row>
    <row r="4445">
      <c r="A4445" s="3">
        <v>4444</v>
      </c>
      <c r="B4445" s="4">
        <v>45589</v>
      </c>
      <c r="D4445" s="3" t="inlineStr">
        <is>
          <t>34907380</t>
        </is>
      </c>
      <c r="E4445" s="3" t="inlineStr">
        <is>
          <t>cliente40@gmai.com</t>
        </is>
      </c>
      <c r="F4445" s="3" t="inlineStr">
        <is>
          <t>+54 9 2326 550730</t>
        </is>
      </c>
      <c r="H4445" s="3" t="inlineStr">
        <is>
          <t>Córdoba</t>
        </is>
      </c>
      <c r="I4445" s="3" t="inlineStr">
        <is>
          <t>Mouse gamer</t>
        </is>
      </c>
      <c r="J4445" s="3" t="inlineStr">
        <is>
          <t>Sin categoria</t>
        </is>
      </c>
      <c r="K4445" s="3">
        <v>7</v>
      </c>
      <c r="L4445" s="5">
        <v>24798.24</v>
      </c>
      <c r="M4445" s="3">
        <v>0</v>
      </c>
      <c r="N4445" s="5">
        <v>173587.68</v>
      </c>
      <c r="O4445" s="3" t="inlineStr">
        <is>
          <t>tarjeta credito</t>
        </is>
      </c>
      <c r="P4445" s="3" t="inlineStr">
        <is>
          <t>Paul</t>
        </is>
      </c>
      <c r="Q4445" s="3" t="inlineStr">
        <is>
          <t>Centro</t>
        </is>
      </c>
      <c r="S4445" s="3" t="inlineStr">
        <is>
          <t>sin observaciones</t>
        </is>
      </c>
      <c r="T4445" s="3">
        <f>IF(COUNTA(A4445:S4445)&lt;19,"REVISAR","OK")</f>
        <v>0</v>
      </c>
      <c r="U4445" s="3">
        <f>IF(ISNUMBER(B4445),"OK","REVISAR")</f>
        <v>0</v>
      </c>
      <c r="V4445" s="3">
        <f>IF(AND(ISNUMBER(K4445),K4445&gt;0,K4445&lt;50),"OK","REVISAR")</f>
        <v>0</v>
      </c>
      <c r="W4445" s="3">
        <f>IF(AND(ISNUMBER(L4445),L4445&gt;0,L4445&lt;1000000),"OK","REVISAR")</f>
        <v>0</v>
      </c>
      <c r="X4445" s="3">
        <f>IF(AND(ISNUMBER(K4445),ISNUMBER(L4445),ISNUMBER(M4445),ISNUMBER(N4445)),IF(ABS(N4445-(K4445*L4445*(1-M4445/100)))&gt;1,"REVISAR","OK"),"REVISAR")</f>
        <v>0</v>
      </c>
      <c r="Y4445" s="3">
        <f>IF(AND(ISNUMBER(SEARCH("@",E4445)),ISNUMBER(SEARCH(".",E4445))),"OK","REVISAR")</f>
        <v>0</v>
      </c>
      <c r="Z4445" s="3">
        <f>IF(COUNTIF($A$2:$A$5001,A4445)&gt;1,"REVISAR","OK")</f>
        <v>0</v>
      </c>
    </row>
    <row r="4446">
      <c r="A4446" s="3">
        <v>4445</v>
      </c>
      <c r="B4446" s="4">
        <v>45399</v>
      </c>
      <c r="C4446" s="3" t="inlineStr">
        <is>
          <t>María Gómez</t>
        </is>
      </c>
      <c r="D4446" s="3" t="inlineStr">
        <is>
          <t>32506958</t>
        </is>
      </c>
      <c r="E4446" s="3" t="inlineStr">
        <is>
          <t>cliente108@sinmail</t>
        </is>
      </c>
      <c r="F4446" s="3" t="inlineStr">
        <is>
          <t>+54 9 2326 248569</t>
        </is>
      </c>
      <c r="G4446" s="3" t="inlineStr">
        <is>
          <t>Capital Federal</t>
        </is>
      </c>
      <c r="H4446" s="3" t="inlineStr">
        <is>
          <t>buenos aires</t>
        </is>
      </c>
      <c r="I4446" s="3" t="inlineStr">
        <is>
          <t>Memoria RAM 8GB</t>
        </is>
      </c>
      <c r="J4446" s="3" t="inlineStr">
        <is>
          <t>perifericos</t>
        </is>
      </c>
      <c r="K4446" s="3">
        <v>8</v>
      </c>
      <c r="L4446" s="5">
        <v>24317</v>
      </c>
      <c r="M4446" s="3">
        <v>0</v>
      </c>
      <c r="N4446" s="5">
        <v>194536</v>
      </c>
      <c r="O4446" s="3" t="inlineStr">
        <is>
          <t>Transferencia</t>
        </is>
      </c>
      <c r="P4446" s="3" t="inlineStr">
        <is>
          <t>Sin vendedor</t>
        </is>
      </c>
      <c r="Q4446" s="3" t="inlineStr">
        <is>
          <t>Online</t>
        </is>
      </c>
      <c r="R4446" s="3" t="inlineStr">
        <is>
          <t>pendiente</t>
        </is>
      </c>
      <c r="T4446" s="3">
        <f>IF(COUNTA(A4446:S4446)&lt;19,"REVISAR","OK")</f>
        <v>0</v>
      </c>
      <c r="U4446" s="3">
        <f>IF(ISNUMBER(B4446),"OK","REVISAR")</f>
        <v>0</v>
      </c>
      <c r="V4446" s="3">
        <f>IF(AND(ISNUMBER(K4446),K4446&gt;0,K4446&lt;50),"OK","REVISAR")</f>
        <v>0</v>
      </c>
      <c r="W4446" s="3">
        <f>IF(AND(ISNUMBER(L4446),L4446&gt;0,L4446&lt;1000000),"OK","REVISAR")</f>
        <v>0</v>
      </c>
      <c r="X4446" s="3">
        <f>IF(AND(ISNUMBER(K4446),ISNUMBER(L4446),ISNUMBER(M4446),ISNUMBER(N4446)),IF(ABS(N4446-(K4446*L4446*(1-M4446/100)))&gt;1,"REVISAR","OK"),"REVISAR")</f>
        <v>0</v>
      </c>
      <c r="Y4446" s="3">
        <f>IF(AND(ISNUMBER(SEARCH("@",E4446)),ISNUMBER(SEARCH(".",E4446))),"OK","REVISAR")</f>
        <v>0</v>
      </c>
      <c r="Z4446" s="3">
        <f>IF(COUNTIF($A$2:$A$5001,A4446)&gt;1,"REVISAR","OK")</f>
        <v>0</v>
      </c>
    </row>
    <row r="4447">
      <c r="A4447" s="3">
        <v>4446</v>
      </c>
      <c r="B4447" s="4">
        <v>45675</v>
      </c>
      <c r="C4447" s="3" t="inlineStr">
        <is>
          <t>Camila Torres</t>
        </is>
      </c>
      <c r="D4447" s="3" t="inlineStr">
        <is>
          <t>37706798</t>
        </is>
      </c>
      <c r="E4447" s="3" t="inlineStr">
        <is>
          <t>cliente495@sinmail</t>
        </is>
      </c>
      <c r="F4447" s="3" t="inlineStr">
        <is>
          <t>sin telefono</t>
        </is>
      </c>
      <c r="H4447" s="3" t="inlineStr">
        <is>
          <t>Mendoza</t>
        </is>
      </c>
      <c r="I4447" s="3" t="inlineStr">
        <is>
          <t>Auriculares Bluetooth</t>
        </is>
      </c>
      <c r="J4447" s="3" t="inlineStr">
        <is>
          <t>Tecnologia</t>
        </is>
      </c>
      <c r="K4447" s="3">
        <v>1</v>
      </c>
      <c r="L4447" s="5">
        <v>48770.92</v>
      </c>
      <c r="M4447" s="3">
        <v>20</v>
      </c>
      <c r="N4447" s="5">
        <v>39016.74</v>
      </c>
      <c r="O4447" s="3" t="inlineStr">
        <is>
          <t>transf</t>
        </is>
      </c>
      <c r="P4447" s="3" t="inlineStr">
        <is>
          <t>admin</t>
        </is>
      </c>
      <c r="Q4447" s="3" t="inlineStr">
        <is>
          <t>Sucursal Norte</t>
        </is>
      </c>
      <c r="R4447" s="3" t="inlineStr">
        <is>
          <t>No aplica</t>
        </is>
      </c>
      <c r="S4447" s="3" t="inlineStr">
        <is>
          <t>Duplicado probable</t>
        </is>
      </c>
      <c r="T4447" s="3">
        <f>IF(COUNTA(A4447:S4447)&lt;19,"REVISAR","OK")</f>
        <v>0</v>
      </c>
      <c r="U4447" s="3">
        <f>IF(ISNUMBER(B4447),"OK","REVISAR")</f>
        <v>0</v>
      </c>
      <c r="V4447" s="3">
        <f>IF(AND(ISNUMBER(K4447),K4447&gt;0,K4447&lt;50),"OK","REVISAR")</f>
        <v>0</v>
      </c>
      <c r="W4447" s="3">
        <f>IF(AND(ISNUMBER(L4447),L4447&gt;0,L4447&lt;1000000),"OK","REVISAR")</f>
        <v>0</v>
      </c>
      <c r="X4447" s="3">
        <f>IF(AND(ISNUMBER(K4447),ISNUMBER(L4447),ISNUMBER(M4447),ISNUMBER(N4447)),IF(ABS(N4447-(K4447*L4447*(1-M4447/100)))&gt;1,"REVISAR","OK"),"REVISAR")</f>
        <v>0</v>
      </c>
      <c r="Y4447" s="3">
        <f>IF(AND(ISNUMBER(SEARCH("@",E4447)),ISNUMBER(SEARCH(".",E4447))),"OK","REVISAR")</f>
        <v>0</v>
      </c>
      <c r="Z4447" s="3">
        <f>IF(COUNTIF($A$2:$A$5001,A4447)&gt;1,"REVISAR","OK")</f>
        <v>0</v>
      </c>
    </row>
    <row r="4448">
      <c r="A4448" s="3">
        <v>4447</v>
      </c>
      <c r="B4448" s="4">
        <v>45472</v>
      </c>
      <c r="C4448" s="3" t="inlineStr">
        <is>
          <t>Juan Pérez</t>
        </is>
      </c>
      <c r="D4448" s="3" t="inlineStr">
        <is>
          <t>123</t>
        </is>
      </c>
      <c r="E4448" s="3" t="inlineStr">
        <is>
          <t>cliente373@</t>
        </is>
      </c>
      <c r="F4448" s="3" t="inlineStr">
        <is>
          <t>+54 9 2326 797337</t>
        </is>
      </c>
      <c r="G4448" s="3" t="inlineStr">
        <is>
          <t>La Plata</t>
        </is>
      </c>
      <c r="H4448" s="3" t="inlineStr">
        <is>
          <t>Buenos Aires</t>
        </is>
      </c>
      <c r="I4448" s="3" t="inlineStr">
        <is>
          <t>Disco SSD 480GB</t>
        </is>
      </c>
      <c r="J4448" s="3" t="inlineStr">
        <is>
          <t>Tecnologia</t>
        </is>
      </c>
      <c r="K4448" s="3">
        <v>5</v>
      </c>
      <c r="L4448" s="5">
        <v>12569.66</v>
      </c>
      <c r="M4448" s="3">
        <v>20</v>
      </c>
      <c r="O4448" s="3" t="inlineStr">
        <is>
          <t>efectivo</t>
        </is>
      </c>
      <c r="P4448" s="3" t="inlineStr">
        <is>
          <t>Lucas</t>
        </is>
      </c>
      <c r="Q4448" s="3" t="inlineStr">
        <is>
          <t>online</t>
        </is>
      </c>
      <c r="R4448" s="3" t="inlineStr">
        <is>
          <t>En camino</t>
        </is>
      </c>
      <c r="S4448" s="3" t="inlineStr">
        <is>
          <t>Dirección incompleta</t>
        </is>
      </c>
      <c r="T4448" s="3">
        <f>IF(COUNTA(A4448:S4448)&lt;19,"REVISAR","OK")</f>
        <v>0</v>
      </c>
      <c r="U4448" s="3">
        <f>IF(ISNUMBER(B4448),"OK","REVISAR")</f>
        <v>0</v>
      </c>
      <c r="V4448" s="3">
        <f>IF(AND(ISNUMBER(K4448),K4448&gt;0,K4448&lt;50),"OK","REVISAR")</f>
        <v>0</v>
      </c>
      <c r="W4448" s="3">
        <f>IF(AND(ISNUMBER(L4448),L4448&gt;0,L4448&lt;1000000),"OK","REVISAR")</f>
        <v>0</v>
      </c>
      <c r="X4448" s="3">
        <f>IF(AND(ISNUMBER(K4448),ISNUMBER(L4448),ISNUMBER(M4448),ISNUMBER(N4448)),IF(ABS(N4448-(K4448*L4448*(1-M4448/100)))&gt;1,"REVISAR","OK"),"REVISAR")</f>
        <v>0</v>
      </c>
      <c r="Y4448" s="3">
        <f>IF(AND(ISNUMBER(SEARCH("@",E4448)),ISNUMBER(SEARCH(".",E4448))),"OK","REVISAR")</f>
        <v>0</v>
      </c>
      <c r="Z4448" s="3">
        <f>IF(COUNTIF($A$2:$A$5001,A4448)&gt;1,"REVISAR","OK")</f>
        <v>0</v>
      </c>
    </row>
    <row r="4449">
      <c r="A4449" s="3">
        <v>4448</v>
      </c>
      <c r="B4449" s="4">
        <v>45565</v>
      </c>
      <c r="C4449" s="3" t="inlineStr">
        <is>
          <t>Camila Torres</t>
        </is>
      </c>
      <c r="D4449" s="3" t="inlineStr">
        <is>
          <t>44001939</t>
        </is>
      </c>
      <c r="E4449" s="3" t="inlineStr">
        <is>
          <t>cliente683@yahoo.com</t>
        </is>
      </c>
      <c r="F4449" s="3" t="inlineStr">
        <is>
          <t>+54 9 2326 227267</t>
        </is>
      </c>
      <c r="H4449" s="3" t="inlineStr">
        <is>
          <t>Bs.As</t>
        </is>
      </c>
      <c r="I4449" s="3" t="inlineStr">
        <is>
          <t>Teclado mecánico</t>
        </is>
      </c>
      <c r="J4449" s="3" t="inlineStr">
        <is>
          <t>Hogar</t>
        </is>
      </c>
      <c r="K4449" s="3">
        <v>4</v>
      </c>
      <c r="L4449" s="5">
        <v>84409.03</v>
      </c>
      <c r="M4449" s="3">
        <v>0</v>
      </c>
      <c r="N4449" s="5">
        <v>-1</v>
      </c>
      <c r="O4449" s="3" t="inlineStr">
        <is>
          <t>Cheque</t>
        </is>
      </c>
      <c r="P4449" s="3" t="inlineStr">
        <is>
          <t>Isaías</t>
        </is>
      </c>
      <c r="Q4449" s="3" t="inlineStr">
        <is>
          <t>Local 1</t>
        </is>
      </c>
      <c r="R4449" s="3" t="inlineStr">
        <is>
          <t>Entregado</t>
        </is>
      </c>
      <c r="S4449" s="3" t="inlineStr">
        <is>
          <t>Pago a confirmar</t>
        </is>
      </c>
      <c r="T4449" s="3">
        <f>IF(COUNTA(A4449:S4449)&lt;19,"REVISAR","OK")</f>
        <v>0</v>
      </c>
      <c r="U4449" s="3">
        <f>IF(ISNUMBER(B4449),"OK","REVISAR")</f>
        <v>0</v>
      </c>
      <c r="V4449" s="3">
        <f>IF(AND(ISNUMBER(K4449),K4449&gt;0,K4449&lt;50),"OK","REVISAR")</f>
        <v>0</v>
      </c>
      <c r="W4449" s="3">
        <f>IF(AND(ISNUMBER(L4449),L4449&gt;0,L4449&lt;1000000),"OK","REVISAR")</f>
        <v>0</v>
      </c>
      <c r="X4449" s="3">
        <f>IF(AND(ISNUMBER(K4449),ISNUMBER(L4449),ISNUMBER(M4449),ISNUMBER(N4449)),IF(ABS(N4449-(K4449*L4449*(1-M4449/100)))&gt;1,"REVISAR","OK"),"REVISAR")</f>
        <v>0</v>
      </c>
      <c r="Y4449" s="3">
        <f>IF(AND(ISNUMBER(SEARCH("@",E4449)),ISNUMBER(SEARCH(".",E4449))),"OK","REVISAR")</f>
        <v>0</v>
      </c>
      <c r="Z4449" s="3">
        <f>IF(COUNTIF($A$2:$A$5001,A4449)&gt;1,"REVISAR","OK")</f>
        <v>0</v>
      </c>
    </row>
    <row r="4450">
      <c r="A4450" s="3">
        <v>4449</v>
      </c>
      <c r="B4450" s="4">
        <v>45607</v>
      </c>
      <c r="C4450" s="3" t="inlineStr">
        <is>
          <t>Juan Pérez</t>
        </is>
      </c>
      <c r="D4450" s="3" t="inlineStr">
        <is>
          <t>37185832</t>
        </is>
      </c>
      <c r="E4450" s="3" t="inlineStr">
        <is>
          <t>cliente732@hotmail.com</t>
        </is>
      </c>
      <c r="F4450" s="3" t="inlineStr">
        <is>
          <t>+54 9 2326 695019</t>
        </is>
      </c>
      <c r="G4450" s="3" t="inlineStr">
        <is>
          <t>Mendoza</t>
        </is>
      </c>
      <c r="I4450" s="3" t="inlineStr">
        <is>
          <t>Memoria RAM 8GB</t>
        </is>
      </c>
      <c r="J4450" s="3" t="inlineStr">
        <is>
          <t>Computación</t>
        </is>
      </c>
      <c r="K4450" s="3">
        <v>4</v>
      </c>
      <c r="L4450" s="5">
        <v>44876.67</v>
      </c>
      <c r="M4450" s="3">
        <v>25</v>
      </c>
      <c r="N4450" s="5">
        <v>134630.01</v>
      </c>
      <c r="O4450" s="3" t="inlineStr">
        <is>
          <t>Mercado Pago</t>
        </is>
      </c>
      <c r="P4450" s="3" t="inlineStr">
        <is>
          <t>Benjamín</t>
        </is>
      </c>
      <c r="Q4450" s="3" t="inlineStr">
        <is>
          <t>online</t>
        </is>
      </c>
      <c r="R4450" s="3" t="inlineStr">
        <is>
          <t>Entregado</t>
        </is>
      </c>
      <c r="S4450" s="3" t="inlineStr">
        <is>
          <t>sin observaciones</t>
        </is>
      </c>
      <c r="T4450" s="3">
        <f>IF(COUNTA(A4450:S4450)&lt;19,"REVISAR","OK")</f>
        <v>0</v>
      </c>
      <c r="U4450" s="3">
        <f>IF(ISNUMBER(B4450),"OK","REVISAR")</f>
        <v>0</v>
      </c>
      <c r="V4450" s="3">
        <f>IF(AND(ISNUMBER(K4450),K4450&gt;0,K4450&lt;50),"OK","REVISAR")</f>
        <v>0</v>
      </c>
      <c r="W4450" s="3">
        <f>IF(AND(ISNUMBER(L4450),L4450&gt;0,L4450&lt;1000000),"OK","REVISAR")</f>
        <v>0</v>
      </c>
      <c r="X4450" s="3">
        <f>IF(AND(ISNUMBER(K4450),ISNUMBER(L4450),ISNUMBER(M4450),ISNUMBER(N4450)),IF(ABS(N4450-(K4450*L4450*(1-M4450/100)))&gt;1,"REVISAR","OK"),"REVISAR")</f>
        <v>0</v>
      </c>
      <c r="Y4450" s="3">
        <f>IF(AND(ISNUMBER(SEARCH("@",E4450)),ISNUMBER(SEARCH(".",E4450))),"OK","REVISAR")</f>
        <v>0</v>
      </c>
      <c r="Z4450" s="3">
        <f>IF(COUNTIF($A$2:$A$5001,A4450)&gt;1,"REVISAR","OK")</f>
        <v>0</v>
      </c>
    </row>
    <row r="4451">
      <c r="A4451" s="3">
        <v>4450</v>
      </c>
      <c r="B4451" s="4">
        <v>45380</v>
      </c>
      <c r="C4451" s="3" t="inlineStr">
        <is>
          <t>Valentina Díaz</t>
        </is>
      </c>
      <c r="D4451" s="3" t="inlineStr">
        <is>
          <t>43620438</t>
        </is>
      </c>
      <c r="E4451" s="3" t="inlineStr">
        <is>
          <t>cliente526@gmail.com</t>
        </is>
      </c>
      <c r="F4451" s="3" t="inlineStr">
        <is>
          <t>+54 9 2326 805135</t>
        </is>
      </c>
      <c r="G4451" s="3" t="inlineStr">
        <is>
          <t>San Antonio de Areco</t>
        </is>
      </c>
      <c r="H4451" s="3" t="inlineStr">
        <is>
          <t>buenos aires</t>
        </is>
      </c>
      <c r="I4451" s="3" t="inlineStr">
        <is>
          <t>Teclado mecánico</t>
        </is>
      </c>
      <c r="J4451" s="3" t="inlineStr">
        <is>
          <t>Periféricos</t>
        </is>
      </c>
      <c r="K4451" s="3">
        <v>6</v>
      </c>
      <c r="L4451" s="5">
        <v>10711.22</v>
      </c>
      <c r="M4451" s="3">
        <v>0</v>
      </c>
      <c r="N4451" s="5">
        <v>64267.32</v>
      </c>
      <c r="O4451" s="3" t="inlineStr">
        <is>
          <t>efectivo</t>
        </is>
      </c>
      <c r="P4451" s="3" t="inlineStr">
        <is>
          <t>Admin</t>
        </is>
      </c>
      <c r="Q4451" s="3" t="inlineStr">
        <is>
          <t>Norte</t>
        </is>
      </c>
      <c r="T4451" s="3">
        <f>IF(COUNTA(A4451:S4451)&lt;19,"REVISAR","OK")</f>
        <v>0</v>
      </c>
      <c r="U4451" s="3">
        <f>IF(ISNUMBER(B4451),"OK","REVISAR")</f>
        <v>0</v>
      </c>
      <c r="V4451" s="3">
        <f>IF(AND(ISNUMBER(K4451),K4451&gt;0,K4451&lt;50),"OK","REVISAR")</f>
        <v>0</v>
      </c>
      <c r="W4451" s="3">
        <f>IF(AND(ISNUMBER(L4451),L4451&gt;0,L4451&lt;1000000),"OK","REVISAR")</f>
        <v>0</v>
      </c>
      <c r="X4451" s="3">
        <f>IF(AND(ISNUMBER(K4451),ISNUMBER(L4451),ISNUMBER(M4451),ISNUMBER(N4451)),IF(ABS(N4451-(K4451*L4451*(1-M4451/100)))&gt;1,"REVISAR","OK"),"REVISAR")</f>
        <v>0</v>
      </c>
      <c r="Y4451" s="3">
        <f>IF(AND(ISNUMBER(SEARCH("@",E4451)),ISNUMBER(SEARCH(".",E4451))),"OK","REVISAR")</f>
        <v>0</v>
      </c>
      <c r="Z4451" s="3">
        <f>IF(COUNTIF($A$2:$A$5001,A4451)&gt;1,"REVISAR","OK")</f>
        <v>0</v>
      </c>
    </row>
    <row r="4452">
      <c r="A4452" s="3">
        <v>4451</v>
      </c>
      <c r="B4452" s="4">
        <v>45332</v>
      </c>
      <c r="C4452" s="3" t="inlineStr">
        <is>
          <t>Pedro Sánchez</t>
        </is>
      </c>
      <c r="D4452" s="3" t="inlineStr">
        <is>
          <t>24035544</t>
        </is>
      </c>
      <c r="E4452" s="3" t="inlineStr">
        <is>
          <t>cliente872@</t>
        </is>
      </c>
      <c r="G4452" s="3" t="inlineStr">
        <is>
          <t>S. A. de Areco</t>
        </is>
      </c>
      <c r="H4452" s="3" t="inlineStr">
        <is>
          <t>buenos aires</t>
        </is>
      </c>
      <c r="I4452" s="3" t="inlineStr">
        <is>
          <t>Memoria RAM 8GB</t>
        </is>
      </c>
      <c r="J4452" s="3" t="inlineStr">
        <is>
          <t>Sin categoria</t>
        </is>
      </c>
      <c r="K4452" s="3">
        <v>6</v>
      </c>
      <c r="L4452" s="5">
        <v>113409.57</v>
      </c>
      <c r="M4452" s="3">
        <v>20</v>
      </c>
      <c r="N4452" s="5">
        <v>544365.9399999999</v>
      </c>
      <c r="O4452" s="3" t="inlineStr">
        <is>
          <t>Transferencia</t>
        </is>
      </c>
      <c r="P4452" s="3" t="inlineStr">
        <is>
          <t>Sofía</t>
        </is>
      </c>
      <c r="Q4452" s="3" t="inlineStr">
        <is>
          <t>Sucursal Centro</t>
        </is>
      </c>
      <c r="R4452" s="3" t="inlineStr">
        <is>
          <t>Entregado</t>
        </is>
      </c>
      <c r="S4452" s="3" t="inlineStr">
        <is>
          <t>Dirección incompleta</t>
        </is>
      </c>
      <c r="T4452" s="3">
        <f>IF(COUNTA(A4452:S4452)&lt;19,"REVISAR","OK")</f>
        <v>0</v>
      </c>
      <c r="U4452" s="3">
        <f>IF(ISNUMBER(B4452),"OK","REVISAR")</f>
        <v>0</v>
      </c>
      <c r="V4452" s="3">
        <f>IF(AND(ISNUMBER(K4452),K4452&gt;0,K4452&lt;50),"OK","REVISAR")</f>
        <v>0</v>
      </c>
      <c r="W4452" s="3">
        <f>IF(AND(ISNUMBER(L4452),L4452&gt;0,L4452&lt;1000000),"OK","REVISAR")</f>
        <v>0</v>
      </c>
      <c r="X4452" s="3">
        <f>IF(AND(ISNUMBER(K4452),ISNUMBER(L4452),ISNUMBER(M4452),ISNUMBER(N4452)),IF(ABS(N4452-(K4452*L4452*(1-M4452/100)))&gt;1,"REVISAR","OK"),"REVISAR")</f>
        <v>0</v>
      </c>
      <c r="Y4452" s="3">
        <f>IF(AND(ISNUMBER(SEARCH("@",E4452)),ISNUMBER(SEARCH(".",E4452))),"OK","REVISAR")</f>
        <v>0</v>
      </c>
      <c r="Z4452" s="3">
        <f>IF(COUNTIF($A$2:$A$5001,A4452)&gt;1,"REVISAR","OK")</f>
        <v>0</v>
      </c>
    </row>
    <row r="4453">
      <c r="A4453" s="3">
        <v>4452</v>
      </c>
      <c r="B4453" s="4">
        <v>45782</v>
      </c>
      <c r="C4453" s="3" t="inlineStr">
        <is>
          <t>Martín Fernández</t>
        </is>
      </c>
      <c r="D4453" s="3" t="inlineStr">
        <is>
          <t>43361989</t>
        </is>
      </c>
      <c r="E4453" s="3" t="inlineStr">
        <is>
          <t>cliente70@hotmial.com</t>
        </is>
      </c>
      <c r="F4453" s="3" t="inlineStr">
        <is>
          <t>+54 9 2326 349896</t>
        </is>
      </c>
      <c r="G4453" s="3" t="inlineStr">
        <is>
          <t>Rosario</t>
        </is>
      </c>
      <c r="H4453" s="3" t="inlineStr">
        <is>
          <t>Buenos Aires</t>
        </is>
      </c>
      <c r="I4453" s="3" t="inlineStr">
        <is>
          <t>Cable USB-C</t>
        </is>
      </c>
      <c r="J4453" s="3" t="inlineStr">
        <is>
          <t>Tecnologia</t>
        </is>
      </c>
      <c r="K4453" s="3">
        <v>2</v>
      </c>
      <c r="L4453" s="5">
        <v>34411.74</v>
      </c>
      <c r="M4453" s="3">
        <v>0</v>
      </c>
      <c r="N4453" s="5">
        <v>68823.48</v>
      </c>
      <c r="O4453" s="3" t="inlineStr">
        <is>
          <t>Mercado Pago</t>
        </is>
      </c>
      <c r="P4453" s="3" t="inlineStr">
        <is>
          <t>Isaías</t>
        </is>
      </c>
      <c r="Q4453" s="3" t="inlineStr">
        <is>
          <t>local 1</t>
        </is>
      </c>
      <c r="S4453" s="3" t="inlineStr">
        <is>
          <t>Cliente reclama demora</t>
        </is>
      </c>
      <c r="T4453" s="3">
        <f>IF(COUNTA(A4453:S4453)&lt;19,"REVISAR","OK")</f>
        <v>0</v>
      </c>
      <c r="U4453" s="3">
        <f>IF(ISNUMBER(B4453),"OK","REVISAR")</f>
        <v>0</v>
      </c>
      <c r="V4453" s="3">
        <f>IF(AND(ISNUMBER(K4453),K4453&gt;0,K4453&lt;50),"OK","REVISAR")</f>
        <v>0</v>
      </c>
      <c r="W4453" s="3">
        <f>IF(AND(ISNUMBER(L4453),L4453&gt;0,L4453&lt;1000000),"OK","REVISAR")</f>
        <v>0</v>
      </c>
      <c r="X4453" s="3">
        <f>IF(AND(ISNUMBER(K4453),ISNUMBER(L4453),ISNUMBER(M4453),ISNUMBER(N4453)),IF(ABS(N4453-(K4453*L4453*(1-M4453/100)))&gt;1,"REVISAR","OK"),"REVISAR")</f>
        <v>0</v>
      </c>
      <c r="Y4453" s="3">
        <f>IF(AND(ISNUMBER(SEARCH("@",E4453)),ISNUMBER(SEARCH(".",E4453))),"OK","REVISAR")</f>
        <v>0</v>
      </c>
      <c r="Z4453" s="3">
        <f>IF(COUNTIF($A$2:$A$5001,A4453)&gt;1,"REVISAR","OK")</f>
        <v>0</v>
      </c>
    </row>
    <row r="4454">
      <c r="A4454" s="3">
        <v>4453</v>
      </c>
      <c r="B4454" s="4">
        <v>45647</v>
      </c>
      <c r="C4454" s="3" t="inlineStr">
        <is>
          <t>Cliente Sin Nombre</t>
        </is>
      </c>
      <c r="D4454" s="3" t="inlineStr">
        <is>
          <t>42888723</t>
        </is>
      </c>
      <c r="E4454" s="3" t="inlineStr">
        <is>
          <t>cliente764@outlook.com</t>
        </is>
      </c>
      <c r="F4454" s="3" t="inlineStr">
        <is>
          <t>+54 9 2326 785702</t>
        </is>
      </c>
      <c r="G4454" s="3" t="inlineStr">
        <is>
          <t>Cordoba</t>
        </is>
      </c>
      <c r="H4454" s="3" t="inlineStr">
        <is>
          <t>Córdoba</t>
        </is>
      </c>
      <c r="I4454" s="3" t="inlineStr">
        <is>
          <t>Notebook 15</t>
        </is>
      </c>
      <c r="J4454" s="3" t="inlineStr">
        <is>
          <t>Sin categoria</t>
        </is>
      </c>
      <c r="K4454" s="3">
        <v>5</v>
      </c>
      <c r="L4454" s="5">
        <v>3454.7</v>
      </c>
      <c r="M4454" s="3">
        <v>15</v>
      </c>
      <c r="N4454" s="5">
        <v>14682.48</v>
      </c>
      <c r="O4454" s="3" t="inlineStr">
        <is>
          <t>efectivo</t>
        </is>
      </c>
      <c r="P4454" s="3" t="inlineStr">
        <is>
          <t>Benjamín</t>
        </is>
      </c>
      <c r="R4454" s="3" t="inlineStr">
        <is>
          <t>En camino</t>
        </is>
      </c>
      <c r="T4454" s="3">
        <f>IF(COUNTA(A4454:S4454)&lt;19,"REVISAR","OK")</f>
        <v>0</v>
      </c>
      <c r="U4454" s="3">
        <f>IF(ISNUMBER(B4454),"OK","REVISAR")</f>
        <v>0</v>
      </c>
      <c r="V4454" s="3">
        <f>IF(AND(ISNUMBER(K4454),K4454&gt;0,K4454&lt;50),"OK","REVISAR")</f>
        <v>0</v>
      </c>
      <c r="W4454" s="3">
        <f>IF(AND(ISNUMBER(L4454),L4454&gt;0,L4454&lt;1000000),"OK","REVISAR")</f>
        <v>0</v>
      </c>
      <c r="X4454" s="3">
        <f>IF(AND(ISNUMBER(K4454),ISNUMBER(L4454),ISNUMBER(M4454),ISNUMBER(N4454)),IF(ABS(N4454-(K4454*L4454*(1-M4454/100)))&gt;1,"REVISAR","OK"),"REVISAR")</f>
        <v>0</v>
      </c>
      <c r="Y4454" s="3">
        <f>IF(AND(ISNUMBER(SEARCH("@",E4454)),ISNUMBER(SEARCH(".",E4454))),"OK","REVISAR")</f>
        <v>0</v>
      </c>
      <c r="Z4454" s="3">
        <f>IF(COUNTIF($A$2:$A$5001,A4454)&gt;1,"REVISAR","OK")</f>
        <v>0</v>
      </c>
    </row>
    <row r="4455">
      <c r="A4455" s="3">
        <v>4454</v>
      </c>
      <c r="B4455" s="4">
        <v>45624</v>
      </c>
      <c r="C4455" s="3" t="inlineStr">
        <is>
          <t>Martín Fernández</t>
        </is>
      </c>
      <c r="D4455" s="3" t="inlineStr">
        <is>
          <t>20863811</t>
        </is>
      </c>
      <c r="E4455" s="3" t="inlineStr">
        <is>
          <t>cliente324@hotmial.com</t>
        </is>
      </c>
      <c r="F4455" s="3" t="inlineStr">
        <is>
          <t>+54 9 2326 181947</t>
        </is>
      </c>
      <c r="H4455" s="3" t="inlineStr">
        <is>
          <t>Bs.As</t>
        </is>
      </c>
      <c r="I4455" s="3" t="inlineStr">
        <is>
          <t>Silla gamer</t>
        </is>
      </c>
      <c r="J4455" s="3" t="inlineStr">
        <is>
          <t>Tecnología</t>
        </is>
      </c>
      <c r="K4455" s="3">
        <v>8</v>
      </c>
      <c r="L4455" s="5">
        <v>150581.91</v>
      </c>
      <c r="M4455" s="3">
        <v>5</v>
      </c>
      <c r="N4455" s="5">
        <v>1144422.52</v>
      </c>
      <c r="O4455" s="3" t="inlineStr">
        <is>
          <t>efectivo</t>
        </is>
      </c>
      <c r="P4455" s="3" t="inlineStr">
        <is>
          <t>admin</t>
        </is>
      </c>
      <c r="R4455" s="3" t="inlineStr">
        <is>
          <t>Pendiente</t>
        </is>
      </c>
      <c r="S4455" s="3" t="inlineStr">
        <is>
          <t>Producto sin stock</t>
        </is>
      </c>
      <c r="T4455" s="3">
        <f>IF(COUNTA(A4455:S4455)&lt;19,"REVISAR","OK")</f>
        <v>0</v>
      </c>
      <c r="U4455" s="3">
        <f>IF(ISNUMBER(B4455),"OK","REVISAR")</f>
        <v>0</v>
      </c>
      <c r="V4455" s="3">
        <f>IF(AND(ISNUMBER(K4455),K4455&gt;0,K4455&lt;50),"OK","REVISAR")</f>
        <v>0</v>
      </c>
      <c r="W4455" s="3">
        <f>IF(AND(ISNUMBER(L4455),L4455&gt;0,L4455&lt;1000000),"OK","REVISAR")</f>
        <v>0</v>
      </c>
      <c r="X4455" s="3">
        <f>IF(AND(ISNUMBER(K4455),ISNUMBER(L4455),ISNUMBER(M4455),ISNUMBER(N4455)),IF(ABS(N4455-(K4455*L4455*(1-M4455/100)))&gt;1,"REVISAR","OK"),"REVISAR")</f>
        <v>0</v>
      </c>
      <c r="Y4455" s="3">
        <f>IF(AND(ISNUMBER(SEARCH("@",E4455)),ISNUMBER(SEARCH(".",E4455))),"OK","REVISAR")</f>
        <v>0</v>
      </c>
      <c r="Z4455" s="3">
        <f>IF(COUNTIF($A$2:$A$5001,A4455)&gt;1,"REVISAR","OK")</f>
        <v>0</v>
      </c>
    </row>
    <row r="4456">
      <c r="A4456" s="3">
        <v>4455</v>
      </c>
      <c r="B4456" s="4">
        <v>45505</v>
      </c>
      <c r="C4456" s="3" t="inlineStr">
        <is>
          <t>Cliente Sin Nombre</t>
        </is>
      </c>
      <c r="D4456" s="3" t="inlineStr">
        <is>
          <t>36968064</t>
        </is>
      </c>
      <c r="E4456" s="3" t="inlineStr">
        <is>
          <t>cliente626@gmai.com</t>
        </is>
      </c>
      <c r="F4456" s="3" t="inlineStr">
        <is>
          <t>+54 9 2326 739142</t>
        </is>
      </c>
      <c r="G4456" s="3" t="inlineStr">
        <is>
          <t>Areco</t>
        </is>
      </c>
      <c r="H4456" s="3" t="inlineStr">
        <is>
          <t>Santa Fe</t>
        </is>
      </c>
      <c r="I4456" s="3" t="inlineStr">
        <is>
          <t>Monitor 24</t>
        </is>
      </c>
      <c r="J4456" s="3" t="inlineStr">
        <is>
          <t>Audio</t>
        </is>
      </c>
      <c r="K4456" s="3">
        <v>8</v>
      </c>
      <c r="L4456" s="5">
        <v>46277.75</v>
      </c>
      <c r="M4456" s="3">
        <v>5</v>
      </c>
      <c r="N4456" s="5">
        <v>351710.9</v>
      </c>
      <c r="P4456" s="3" t="inlineStr">
        <is>
          <t>Lucas</t>
        </is>
      </c>
      <c r="Q4456" s="3" t="inlineStr">
        <is>
          <t>Online</t>
        </is>
      </c>
      <c r="S4456" s="3" t="inlineStr">
        <is>
          <t>Duplicado probable</t>
        </is>
      </c>
      <c r="T4456" s="3">
        <f>IF(COUNTA(A4456:S4456)&lt;19,"REVISAR","OK")</f>
        <v>0</v>
      </c>
      <c r="U4456" s="3">
        <f>IF(ISNUMBER(B4456),"OK","REVISAR")</f>
        <v>0</v>
      </c>
      <c r="V4456" s="3">
        <f>IF(AND(ISNUMBER(K4456),K4456&gt;0,K4456&lt;50),"OK","REVISAR")</f>
        <v>0</v>
      </c>
      <c r="W4456" s="3">
        <f>IF(AND(ISNUMBER(L4456),L4456&gt;0,L4456&lt;1000000),"OK","REVISAR")</f>
        <v>0</v>
      </c>
      <c r="X4456" s="3">
        <f>IF(AND(ISNUMBER(K4456),ISNUMBER(L4456),ISNUMBER(M4456),ISNUMBER(N4456)),IF(ABS(N4456-(K4456*L4456*(1-M4456/100)))&gt;1,"REVISAR","OK"),"REVISAR")</f>
        <v>0</v>
      </c>
      <c r="Y4456" s="3">
        <f>IF(AND(ISNUMBER(SEARCH("@",E4456)),ISNUMBER(SEARCH(".",E4456))),"OK","REVISAR")</f>
        <v>0</v>
      </c>
      <c r="Z4456" s="3">
        <f>IF(COUNTIF($A$2:$A$5001,A4456)&gt;1,"REVISAR","OK")</f>
        <v>0</v>
      </c>
    </row>
    <row r="4457">
      <c r="A4457" s="3">
        <v>4456</v>
      </c>
      <c r="B4457" s="4">
        <v>45741</v>
      </c>
      <c r="C4457" s="3" t="inlineStr">
        <is>
          <t>Carlos López</t>
        </is>
      </c>
      <c r="D4457" s="3" t="inlineStr">
        <is>
          <t>34920369</t>
        </is>
      </c>
      <c r="E4457" s="3" t="inlineStr">
        <is>
          <t>cliente187@gmail.com</t>
        </is>
      </c>
      <c r="F4457" s="3" t="inlineStr">
        <is>
          <t>+54 9 2326 223858</t>
        </is>
      </c>
      <c r="G4457" s="3" t="inlineStr">
        <is>
          <t>CABA</t>
        </is>
      </c>
      <c r="H4457" s="3" t="inlineStr">
        <is>
          <t>Santa Fe</t>
        </is>
      </c>
      <c r="I4457" s="3" t="inlineStr">
        <is>
          <t>Webcam HD</t>
        </is>
      </c>
      <c r="J4457" s="3" t="inlineStr">
        <is>
          <t>Sin categoria</t>
        </is>
      </c>
      <c r="K4457" s="3">
        <v>1</v>
      </c>
      <c r="L4457" s="5">
        <v>17284.14</v>
      </c>
      <c r="M4457" s="3">
        <v>0</v>
      </c>
      <c r="N4457" s="5">
        <v>17284.14</v>
      </c>
      <c r="O4457" s="3" t="inlineStr">
        <is>
          <t>Efectivo</t>
        </is>
      </c>
      <c r="P4457" s="3" t="inlineStr">
        <is>
          <t>Lucas</t>
        </is>
      </c>
      <c r="Q4457" s="3" t="inlineStr">
        <is>
          <t>local 1</t>
        </is>
      </c>
      <c r="R4457" s="3" t="inlineStr">
        <is>
          <t>Cancelado</t>
        </is>
      </c>
      <c r="T4457" s="3">
        <f>IF(COUNTA(A4457:S4457)&lt;19,"REVISAR","OK")</f>
        <v>0</v>
      </c>
      <c r="U4457" s="3">
        <f>IF(ISNUMBER(B4457),"OK","REVISAR")</f>
        <v>0</v>
      </c>
      <c r="V4457" s="3">
        <f>IF(AND(ISNUMBER(K4457),K4457&gt;0,K4457&lt;50),"OK","REVISAR")</f>
        <v>0</v>
      </c>
      <c r="W4457" s="3">
        <f>IF(AND(ISNUMBER(L4457),L4457&gt;0,L4457&lt;1000000),"OK","REVISAR")</f>
        <v>0</v>
      </c>
      <c r="X4457" s="3">
        <f>IF(AND(ISNUMBER(K4457),ISNUMBER(L4457),ISNUMBER(M4457),ISNUMBER(N4457)),IF(ABS(N4457-(K4457*L4457*(1-M4457/100)))&gt;1,"REVISAR","OK"),"REVISAR")</f>
        <v>0</v>
      </c>
      <c r="Y4457" s="3">
        <f>IF(AND(ISNUMBER(SEARCH("@",E4457)),ISNUMBER(SEARCH(".",E4457))),"OK","REVISAR")</f>
        <v>0</v>
      </c>
      <c r="Z4457" s="3">
        <f>IF(COUNTIF($A$2:$A$5001,A4457)&gt;1,"REVISAR","OK")</f>
        <v>0</v>
      </c>
    </row>
    <row r="4458">
      <c r="A4458" s="3">
        <v>4457</v>
      </c>
      <c r="B4458" s="4" t="inlineStr">
        <is>
          <t>2024-13-40</t>
        </is>
      </c>
      <c r="C4458" s="3" t="inlineStr">
        <is>
          <t>María Gómez</t>
        </is>
      </c>
      <c r="D4458" s="3" t="inlineStr">
        <is>
          <t>21335059</t>
        </is>
      </c>
      <c r="E4458" s="3" t="inlineStr">
        <is>
          <t>cliente128@yahoo.com</t>
        </is>
      </c>
      <c r="F4458" s="3" t="inlineStr">
        <is>
          <t>+54 9 2326 422667</t>
        </is>
      </c>
      <c r="G4458" s="3" t="inlineStr">
        <is>
          <t>Bs As</t>
        </is>
      </c>
      <c r="H4458" s="3" t="inlineStr">
        <is>
          <t>Buenos Aires</t>
        </is>
      </c>
      <c r="I4458" s="3" t="inlineStr">
        <is>
          <t>Monitor 24</t>
        </is>
      </c>
      <c r="J4458" s="3" t="inlineStr">
        <is>
          <t>Tecnología</t>
        </is>
      </c>
      <c r="K4458" s="3">
        <v>6</v>
      </c>
      <c r="L4458" s="5">
        <v>46049.05</v>
      </c>
      <c r="M4458" s="3">
        <v>15</v>
      </c>
      <c r="N4458" s="5">
        <v>234850.16</v>
      </c>
      <c r="O4458" s="3" t="inlineStr">
        <is>
          <t>Tarjeta Débito</t>
        </is>
      </c>
      <c r="P4458" s="3" t="inlineStr">
        <is>
          <t>Benjamín</t>
        </is>
      </c>
      <c r="Q4458" s="3" t="inlineStr">
        <is>
          <t>Sucursal Centro</t>
        </is>
      </c>
      <c r="R4458" s="3" t="inlineStr">
        <is>
          <t>Entregado</t>
        </is>
      </c>
      <c r="S4458" s="3" t="inlineStr">
        <is>
          <t>sin observaciones</t>
        </is>
      </c>
      <c r="T4458" s="3">
        <f>IF(COUNTA(A4458:S4458)&lt;19,"REVISAR","OK")</f>
        <v>0</v>
      </c>
      <c r="U4458" s="3">
        <f>IF(ISNUMBER(B4458),"OK","REVISAR")</f>
        <v>0</v>
      </c>
      <c r="V4458" s="3">
        <f>IF(AND(ISNUMBER(K4458),K4458&gt;0,K4458&lt;50),"OK","REVISAR")</f>
        <v>0</v>
      </c>
      <c r="W4458" s="3">
        <f>IF(AND(ISNUMBER(L4458),L4458&gt;0,L4458&lt;1000000),"OK","REVISAR")</f>
        <v>0</v>
      </c>
      <c r="X4458" s="3">
        <f>IF(AND(ISNUMBER(K4458),ISNUMBER(L4458),ISNUMBER(M4458),ISNUMBER(N4458)),IF(ABS(N4458-(K4458*L4458*(1-M4458/100)))&gt;1,"REVISAR","OK"),"REVISAR")</f>
        <v>0</v>
      </c>
      <c r="Y4458" s="3">
        <f>IF(AND(ISNUMBER(SEARCH("@",E4458)),ISNUMBER(SEARCH(".",E4458))),"OK","REVISAR")</f>
        <v>0</v>
      </c>
      <c r="Z4458" s="3">
        <f>IF(COUNTIF($A$2:$A$5001,A4458)&gt;1,"REVISAR","OK")</f>
        <v>0</v>
      </c>
    </row>
    <row r="4459">
      <c r="A4459" s="3">
        <v>4458</v>
      </c>
      <c r="B4459" s="4">
        <v>45633</v>
      </c>
      <c r="D4459" s="3" t="inlineStr">
        <is>
          <t>28581945</t>
        </is>
      </c>
      <c r="E4459" s="3" t="inlineStr">
        <is>
          <t>cliente@</t>
        </is>
      </c>
      <c r="F4459" s="3" t="inlineStr">
        <is>
          <t>+54 9 2326 939691</t>
        </is>
      </c>
      <c r="G4459" s="3" t="inlineStr">
        <is>
          <t>Córdoba</t>
        </is>
      </c>
      <c r="H4459" s="3" t="inlineStr">
        <is>
          <t>Bs.As</t>
        </is>
      </c>
      <c r="I4459" s="3" t="inlineStr">
        <is>
          <t>Monitor 24</t>
        </is>
      </c>
      <c r="J4459" s="3" t="inlineStr">
        <is>
          <t>Audio</t>
        </is>
      </c>
      <c r="K4459" s="3">
        <v>6</v>
      </c>
      <c r="L4459" s="5">
        <v>101876.47</v>
      </c>
      <c r="M4459" s="3">
        <v>0</v>
      </c>
      <c r="N4459" s="5" t="inlineStr">
        <is>
          <t>mal calculado</t>
        </is>
      </c>
      <c r="O4459" s="3" t="inlineStr">
        <is>
          <t>tarjeta credito</t>
        </is>
      </c>
      <c r="Q4459" s="3" t="inlineStr">
        <is>
          <t>Online</t>
        </is>
      </c>
      <c r="R4459" s="3" t="inlineStr">
        <is>
          <t>Cancelado</t>
        </is>
      </c>
      <c r="T4459" s="3">
        <f>IF(COUNTA(A4459:S4459)&lt;19,"REVISAR","OK")</f>
        <v>0</v>
      </c>
      <c r="U4459" s="3">
        <f>IF(ISNUMBER(B4459),"OK","REVISAR")</f>
        <v>0</v>
      </c>
      <c r="V4459" s="3">
        <f>IF(AND(ISNUMBER(K4459),K4459&gt;0,K4459&lt;50),"OK","REVISAR")</f>
        <v>0</v>
      </c>
      <c r="W4459" s="3">
        <f>IF(AND(ISNUMBER(L4459),L4459&gt;0,L4459&lt;1000000),"OK","REVISAR")</f>
        <v>0</v>
      </c>
      <c r="X4459" s="3">
        <f>IF(AND(ISNUMBER(K4459),ISNUMBER(L4459),ISNUMBER(M4459),ISNUMBER(N4459)),IF(ABS(N4459-(K4459*L4459*(1-M4459/100)))&gt;1,"REVISAR","OK"),"REVISAR")</f>
        <v>0</v>
      </c>
      <c r="Y4459" s="3">
        <f>IF(AND(ISNUMBER(SEARCH("@",E4459)),ISNUMBER(SEARCH(".",E4459))),"OK","REVISAR")</f>
        <v>0</v>
      </c>
      <c r="Z4459" s="3">
        <f>IF(COUNTIF($A$2:$A$5001,A4459)&gt;1,"REVISAR","OK")</f>
        <v>0</v>
      </c>
    </row>
    <row r="4460">
      <c r="A4460" s="3">
        <v>4459</v>
      </c>
      <c r="B4460" s="4">
        <v>45647</v>
      </c>
      <c r="C4460" s="3" t="inlineStr">
        <is>
          <t>Carlos López</t>
        </is>
      </c>
      <c r="D4460" s="3" t="inlineStr">
        <is>
          <t>37781006</t>
        </is>
      </c>
      <c r="E4460" s="3" t="inlineStr">
        <is>
          <t>cliente521@gmai.com</t>
        </is>
      </c>
      <c r="F4460" s="3" t="inlineStr">
        <is>
          <t>+54 9 2326 612663</t>
        </is>
      </c>
      <c r="G4460" s="3" t="inlineStr">
        <is>
          <t>Buenos Aires</t>
        </is>
      </c>
      <c r="H4460" s="3" t="inlineStr">
        <is>
          <t>CABA</t>
        </is>
      </c>
      <c r="I4460" s="3" t="inlineStr">
        <is>
          <t>Webcam HD</t>
        </is>
      </c>
      <c r="K4460" s="3">
        <v>8</v>
      </c>
      <c r="L4460" s="5">
        <v>9581.549999999999</v>
      </c>
      <c r="M4460" s="3">
        <v>15</v>
      </c>
      <c r="N4460" s="5">
        <v>65154.54</v>
      </c>
      <c r="O4460" s="3" t="inlineStr">
        <is>
          <t>Transferencia</t>
        </is>
      </c>
      <c r="P4460" s="3" t="inlineStr">
        <is>
          <t>Benjamín</t>
        </is>
      </c>
      <c r="Q4460" s="3" t="inlineStr">
        <is>
          <t>Norte</t>
        </is>
      </c>
      <c r="T4460" s="3">
        <f>IF(COUNTA(A4460:S4460)&lt;19,"REVISAR","OK")</f>
        <v>0</v>
      </c>
      <c r="U4460" s="3">
        <f>IF(ISNUMBER(B4460),"OK","REVISAR")</f>
        <v>0</v>
      </c>
      <c r="V4460" s="3">
        <f>IF(AND(ISNUMBER(K4460),K4460&gt;0,K4460&lt;50),"OK","REVISAR")</f>
        <v>0</v>
      </c>
      <c r="W4460" s="3">
        <f>IF(AND(ISNUMBER(L4460),L4460&gt;0,L4460&lt;1000000),"OK","REVISAR")</f>
        <v>0</v>
      </c>
      <c r="X4460" s="3">
        <f>IF(AND(ISNUMBER(K4460),ISNUMBER(L4460),ISNUMBER(M4460),ISNUMBER(N4460)),IF(ABS(N4460-(K4460*L4460*(1-M4460/100)))&gt;1,"REVISAR","OK"),"REVISAR")</f>
        <v>0</v>
      </c>
      <c r="Y4460" s="3">
        <f>IF(AND(ISNUMBER(SEARCH("@",E4460)),ISNUMBER(SEARCH(".",E4460))),"OK","REVISAR")</f>
        <v>0</v>
      </c>
      <c r="Z4460" s="3">
        <f>IF(COUNTIF($A$2:$A$5001,A4460)&gt;1,"REVISAR","OK")</f>
        <v>0</v>
      </c>
    </row>
    <row r="4461">
      <c r="A4461" s="3">
        <v>4460</v>
      </c>
      <c r="B4461" s="4">
        <v>45369</v>
      </c>
      <c r="C4461" s="3" t="inlineStr">
        <is>
          <t>Lucas Rodríguez</t>
        </is>
      </c>
      <c r="D4461" s="3" t="inlineStr">
        <is>
          <t>44587407</t>
        </is>
      </c>
      <c r="E4461" s="3" t="inlineStr">
        <is>
          <t>cliente642@gmai.com</t>
        </is>
      </c>
      <c r="F4461" s="3" t="inlineStr">
        <is>
          <t>+54 9 2326 264913</t>
        </is>
      </c>
      <c r="G4461" s="3" t="inlineStr">
        <is>
          <t>Mendoza</t>
        </is>
      </c>
      <c r="H4461" s="3" t="inlineStr">
        <is>
          <t>CABA</t>
        </is>
      </c>
      <c r="I4461" s="3" t="inlineStr">
        <is>
          <t>Notebook 15</t>
        </is>
      </c>
      <c r="J4461" s="3" t="inlineStr">
        <is>
          <t>perifericos</t>
        </is>
      </c>
      <c r="K4461" s="3">
        <v>1</v>
      </c>
      <c r="L4461" s="5">
        <v>48219.84</v>
      </c>
      <c r="M4461" s="3">
        <v>20</v>
      </c>
      <c r="N4461" s="5">
        <v>38575.87</v>
      </c>
      <c r="O4461" s="3" t="inlineStr">
        <is>
          <t>Transferencia</t>
        </is>
      </c>
      <c r="Q4461" s="3" t="inlineStr">
        <is>
          <t>Norte</t>
        </is>
      </c>
      <c r="S4461" s="3" t="inlineStr">
        <is>
          <t>Duplicado probable</t>
        </is>
      </c>
      <c r="T4461" s="3">
        <f>IF(COUNTA(A4461:S4461)&lt;19,"REVISAR","OK")</f>
        <v>0</v>
      </c>
      <c r="U4461" s="3">
        <f>IF(ISNUMBER(B4461),"OK","REVISAR")</f>
        <v>0</v>
      </c>
      <c r="V4461" s="3">
        <f>IF(AND(ISNUMBER(K4461),K4461&gt;0,K4461&lt;50),"OK","REVISAR")</f>
        <v>0</v>
      </c>
      <c r="W4461" s="3">
        <f>IF(AND(ISNUMBER(L4461),L4461&gt;0,L4461&lt;1000000),"OK","REVISAR")</f>
        <v>0</v>
      </c>
      <c r="X4461" s="3">
        <f>IF(AND(ISNUMBER(K4461),ISNUMBER(L4461),ISNUMBER(M4461),ISNUMBER(N4461)),IF(ABS(N4461-(K4461*L4461*(1-M4461/100)))&gt;1,"REVISAR","OK"),"REVISAR")</f>
        <v>0</v>
      </c>
      <c r="Y4461" s="3">
        <f>IF(AND(ISNUMBER(SEARCH("@",E4461)),ISNUMBER(SEARCH(".",E4461))),"OK","REVISAR")</f>
        <v>0</v>
      </c>
      <c r="Z4461" s="3">
        <f>IF(COUNTIF($A$2:$A$5001,A4461)&gt;1,"REVISAR","OK")</f>
        <v>0</v>
      </c>
    </row>
    <row r="4462">
      <c r="A4462" s="3">
        <v>4461</v>
      </c>
      <c r="B4462" s="4">
        <v>45444</v>
      </c>
      <c r="C4462" s="3" t="inlineStr">
        <is>
          <t>Sofía García</t>
        </is>
      </c>
      <c r="D4462" s="3" t="inlineStr">
        <is>
          <t>39345072</t>
        </is>
      </c>
      <c r="E4462" s="3" t="inlineStr">
        <is>
          <t>cliente266@sinmail</t>
        </is>
      </c>
      <c r="F4462" s="3" t="inlineStr">
        <is>
          <t>+54 9 2326 349754</t>
        </is>
      </c>
      <c r="G4462" s="3" t="inlineStr">
        <is>
          <t>Buenos Aires</t>
        </is>
      </c>
      <c r="H4462" s="3" t="inlineStr">
        <is>
          <t>Bs.As</t>
        </is>
      </c>
      <c r="I4462" s="3" t="inlineStr">
        <is>
          <t>Cable USB-C</t>
        </is>
      </c>
      <c r="K4462" s="3">
        <v>1</v>
      </c>
      <c r="L4462" s="5">
        <v>90889.56</v>
      </c>
      <c r="M4462" s="3">
        <v>0</v>
      </c>
      <c r="N4462" s="5">
        <v>90889.56</v>
      </c>
      <c r="O4462" s="3" t="inlineStr">
        <is>
          <t>MercadoPago</t>
        </is>
      </c>
      <c r="P4462" s="3" t="inlineStr">
        <is>
          <t>Sofía</t>
        </is>
      </c>
      <c r="Q4462" s="3" t="inlineStr">
        <is>
          <t>Centro</t>
        </is>
      </c>
      <c r="R4462" s="3" t="inlineStr">
        <is>
          <t>Cancelado</t>
        </is>
      </c>
      <c r="S4462" s="3" t="inlineStr">
        <is>
          <t>sin observaciones</t>
        </is>
      </c>
      <c r="T4462" s="3">
        <f>IF(COUNTA(A4462:S4462)&lt;19,"REVISAR","OK")</f>
        <v>0</v>
      </c>
      <c r="U4462" s="3">
        <f>IF(ISNUMBER(B4462),"OK","REVISAR")</f>
        <v>0</v>
      </c>
      <c r="V4462" s="3">
        <f>IF(AND(ISNUMBER(K4462),K4462&gt;0,K4462&lt;50),"OK","REVISAR")</f>
        <v>0</v>
      </c>
      <c r="W4462" s="3">
        <f>IF(AND(ISNUMBER(L4462),L4462&gt;0,L4462&lt;1000000),"OK","REVISAR")</f>
        <v>0</v>
      </c>
      <c r="X4462" s="3">
        <f>IF(AND(ISNUMBER(K4462),ISNUMBER(L4462),ISNUMBER(M4462),ISNUMBER(N4462)),IF(ABS(N4462-(K4462*L4462*(1-M4462/100)))&gt;1,"REVISAR","OK"),"REVISAR")</f>
        <v>0</v>
      </c>
      <c r="Y4462" s="3">
        <f>IF(AND(ISNUMBER(SEARCH("@",E4462)),ISNUMBER(SEARCH(".",E4462))),"OK","REVISAR")</f>
        <v>0</v>
      </c>
      <c r="Z4462" s="3">
        <f>IF(COUNTIF($A$2:$A$5001,A4462)&gt;1,"REVISAR","OK")</f>
        <v>0</v>
      </c>
    </row>
    <row r="4463">
      <c r="B4463" s="4">
        <v>45580</v>
      </c>
      <c r="C4463" s="3" t="inlineStr">
        <is>
          <t>Pedro Sánchez</t>
        </is>
      </c>
      <c r="D4463" s="3" t="inlineStr">
        <is>
          <t>23443500</t>
        </is>
      </c>
      <c r="E4463" s="3" t="inlineStr">
        <is>
          <t>cliente263@hotmial.com</t>
        </is>
      </c>
      <c r="F4463" s="3" t="inlineStr">
        <is>
          <t>+54 9 2326 494513</t>
        </is>
      </c>
      <c r="G4463" s="3" t="inlineStr">
        <is>
          <t>Capital Federal</t>
        </is>
      </c>
      <c r="J4463" s="3" t="inlineStr">
        <is>
          <t>Periféricos</t>
        </is>
      </c>
      <c r="K4463" s="3">
        <v>1</v>
      </c>
      <c r="L4463" s="5">
        <v>45463.57</v>
      </c>
      <c r="M4463" s="3">
        <v>5</v>
      </c>
      <c r="N4463" s="5">
        <v>43190.39</v>
      </c>
      <c r="O4463" s="3" t="inlineStr">
        <is>
          <t>Transferencia</t>
        </is>
      </c>
      <c r="P4463" s="3" t="inlineStr">
        <is>
          <t>Paul</t>
        </is>
      </c>
      <c r="Q4463" s="3" t="inlineStr">
        <is>
          <t>Norte</t>
        </is>
      </c>
      <c r="R4463" s="3" t="inlineStr">
        <is>
          <t>Cancelado</t>
        </is>
      </c>
      <c r="S4463" s="3" t="inlineStr">
        <is>
          <t>Precio cargado manualmente</t>
        </is>
      </c>
      <c r="T4463" s="3">
        <f>IF(COUNTA(A4463:S4463)&lt;19,"REVISAR","OK")</f>
        <v>0</v>
      </c>
      <c r="U4463" s="3">
        <f>IF(ISNUMBER(B4463),"OK","REVISAR")</f>
        <v>0</v>
      </c>
      <c r="V4463" s="3">
        <f>IF(AND(ISNUMBER(K4463),K4463&gt;0,K4463&lt;50),"OK","REVISAR")</f>
        <v>0</v>
      </c>
      <c r="W4463" s="3">
        <f>IF(AND(ISNUMBER(L4463),L4463&gt;0,L4463&lt;1000000),"OK","REVISAR")</f>
        <v>0</v>
      </c>
      <c r="X4463" s="3">
        <f>IF(AND(ISNUMBER(K4463),ISNUMBER(L4463),ISNUMBER(M4463),ISNUMBER(N4463)),IF(ABS(N4463-(K4463*L4463*(1-M4463/100)))&gt;1,"REVISAR","OK"),"REVISAR")</f>
        <v>0</v>
      </c>
      <c r="Y4463" s="3">
        <f>IF(AND(ISNUMBER(SEARCH("@",E4463)),ISNUMBER(SEARCH(".",E4463))),"OK","REVISAR")</f>
        <v>0</v>
      </c>
      <c r="Z4463" s="3">
        <f>IF(COUNTIF($A$2:$A$5001,A4463)&gt;1,"REVISAR","OK")</f>
        <v>0</v>
      </c>
    </row>
    <row r="4464">
      <c r="A4464" s="3">
        <v>4463</v>
      </c>
      <c r="B4464" s="4">
        <v>45551</v>
      </c>
      <c r="C4464" s="3" t="inlineStr">
        <is>
          <t>Cliente Sin Nombre</t>
        </is>
      </c>
      <c r="D4464" s="3" t="inlineStr">
        <is>
          <t>25931570</t>
        </is>
      </c>
      <c r="E4464" s="3" t="inlineStr">
        <is>
          <t>no tiene</t>
        </is>
      </c>
      <c r="F4464" s="3" t="inlineStr">
        <is>
          <t>+54 9 2326 647242</t>
        </is>
      </c>
      <c r="H4464" s="3" t="inlineStr">
        <is>
          <t>Buenos Aires</t>
        </is>
      </c>
      <c r="I4464" s="3" t="inlineStr">
        <is>
          <t>Notebook 15</t>
        </is>
      </c>
      <c r="J4464" s="3" t="inlineStr">
        <is>
          <t>Periféricos</t>
        </is>
      </c>
      <c r="K4464" s="3">
        <v>5</v>
      </c>
      <c r="L4464" s="5">
        <v>0</v>
      </c>
      <c r="M4464" s="3">
        <v>150</v>
      </c>
      <c r="N4464" s="5">
        <v>-0</v>
      </c>
      <c r="O4464" s="3" t="inlineStr">
        <is>
          <t>Tarjeta Débito</t>
        </is>
      </c>
      <c r="P4464" s="3" t="inlineStr">
        <is>
          <t>admin</t>
        </is>
      </c>
      <c r="Q4464" s="3" t="inlineStr">
        <is>
          <t>Sucursal Centro</t>
        </is>
      </c>
      <c r="R4464" s="3" t="inlineStr">
        <is>
          <t>Entregado</t>
        </is>
      </c>
      <c r="T4464" s="3">
        <f>IF(COUNTA(A4464:S4464)&lt;19,"REVISAR","OK")</f>
        <v>0</v>
      </c>
      <c r="U4464" s="3">
        <f>IF(ISNUMBER(B4464),"OK","REVISAR")</f>
        <v>0</v>
      </c>
      <c r="V4464" s="3">
        <f>IF(AND(ISNUMBER(K4464),K4464&gt;0,K4464&lt;50),"OK","REVISAR")</f>
        <v>0</v>
      </c>
      <c r="W4464" s="3">
        <f>IF(AND(ISNUMBER(L4464),L4464&gt;0,L4464&lt;1000000),"OK","REVISAR")</f>
        <v>0</v>
      </c>
      <c r="X4464" s="3">
        <f>IF(AND(ISNUMBER(K4464),ISNUMBER(L4464),ISNUMBER(M4464),ISNUMBER(N4464)),IF(ABS(N4464-(K4464*L4464*(1-M4464/100)))&gt;1,"REVISAR","OK"),"REVISAR")</f>
        <v>0</v>
      </c>
      <c r="Y4464" s="3">
        <f>IF(AND(ISNUMBER(SEARCH("@",E4464)),ISNUMBER(SEARCH(".",E4464))),"OK","REVISAR")</f>
        <v>0</v>
      </c>
      <c r="Z4464" s="3">
        <f>IF(COUNTIF($A$2:$A$5001,A4464)&gt;1,"REVISAR","OK")</f>
        <v>0</v>
      </c>
    </row>
    <row r="4465">
      <c r="A4465" s="3">
        <v>4464</v>
      </c>
      <c r="B4465" s="4">
        <v>45622</v>
      </c>
      <c r="C4465" s="3" t="inlineStr">
        <is>
          <t>Lucas Rodríguez</t>
        </is>
      </c>
      <c r="D4465" s="3" t="inlineStr">
        <is>
          <t>39058050</t>
        </is>
      </c>
      <c r="E4465" s="3" t="inlineStr">
        <is>
          <t>cliente9@outlook.com</t>
        </is>
      </c>
      <c r="F4465" s="3" t="inlineStr">
        <is>
          <t>+54 9 2326 183645</t>
        </is>
      </c>
      <c r="G4465" s="3" t="inlineStr">
        <is>
          <t>Rosario</t>
        </is>
      </c>
      <c r="H4465" s="3" t="inlineStr">
        <is>
          <t>buenos aires</t>
        </is>
      </c>
      <c r="J4465" s="3" t="inlineStr">
        <is>
          <t>Tecnologia</t>
        </is>
      </c>
      <c r="K4465" s="3">
        <v>5</v>
      </c>
      <c r="L4465" s="5">
        <v>4650.47</v>
      </c>
      <c r="M4465" s="3">
        <v>20</v>
      </c>
      <c r="N4465" s="5">
        <v>18601.88</v>
      </c>
      <c r="S4465" s="3" t="inlineStr">
        <is>
          <t>OK</t>
        </is>
      </c>
      <c r="T4465" s="3">
        <f>IF(COUNTA(A4465:S4465)&lt;19,"REVISAR","OK")</f>
        <v>0</v>
      </c>
      <c r="U4465" s="3">
        <f>IF(ISNUMBER(B4465),"OK","REVISAR")</f>
        <v>0</v>
      </c>
      <c r="V4465" s="3">
        <f>IF(AND(ISNUMBER(K4465),K4465&gt;0,K4465&lt;50),"OK","REVISAR")</f>
        <v>0</v>
      </c>
      <c r="W4465" s="3">
        <f>IF(AND(ISNUMBER(L4465),L4465&gt;0,L4465&lt;1000000),"OK","REVISAR")</f>
        <v>0</v>
      </c>
      <c r="X4465" s="3">
        <f>IF(AND(ISNUMBER(K4465),ISNUMBER(L4465),ISNUMBER(M4465),ISNUMBER(N4465)),IF(ABS(N4465-(K4465*L4465*(1-M4465/100)))&gt;1,"REVISAR","OK"),"REVISAR")</f>
        <v>0</v>
      </c>
      <c r="Y4465" s="3">
        <f>IF(AND(ISNUMBER(SEARCH("@",E4465)),ISNUMBER(SEARCH(".",E4465))),"OK","REVISAR")</f>
        <v>0</v>
      </c>
      <c r="Z4465" s="3">
        <f>IF(COUNTIF($A$2:$A$5001,A4465)&gt;1,"REVISAR","OK")</f>
        <v>0</v>
      </c>
    </row>
    <row r="4466">
      <c r="A4466" s="3">
        <v>4465</v>
      </c>
      <c r="B4466" s="4">
        <v>45740</v>
      </c>
      <c r="D4466" s="3" t="inlineStr">
        <is>
          <t>35502286</t>
        </is>
      </c>
      <c r="E4466" s="3" t="inlineStr">
        <is>
          <t>cliente213@</t>
        </is>
      </c>
      <c r="F4466" s="3" t="inlineStr">
        <is>
          <t>+54 9 2326 221972</t>
        </is>
      </c>
      <c r="H4466" s="3" t="inlineStr">
        <is>
          <t>Mendoza</t>
        </is>
      </c>
      <c r="I4466" s="3" t="inlineStr">
        <is>
          <t>Mouse gamer</t>
        </is>
      </c>
      <c r="J4466" s="3" t="inlineStr">
        <is>
          <t>Computación</t>
        </is>
      </c>
      <c r="K4466" s="3">
        <v>2</v>
      </c>
      <c r="L4466" s="5">
        <v>63013.52</v>
      </c>
      <c r="M4466" s="3">
        <v>0</v>
      </c>
      <c r="N4466" s="5">
        <v>126027.04</v>
      </c>
      <c r="O4466" s="3" t="inlineStr">
        <is>
          <t>efectivo</t>
        </is>
      </c>
      <c r="Q4466" s="3" t="inlineStr">
        <is>
          <t>Norte</t>
        </is>
      </c>
      <c r="R4466" s="3" t="inlineStr">
        <is>
          <t>entregado</t>
        </is>
      </c>
      <c r="S4466" s="3" t="inlineStr">
        <is>
          <t>sin observaciones</t>
        </is>
      </c>
      <c r="T4466" s="3">
        <f>IF(COUNTA(A4466:S4466)&lt;19,"REVISAR","OK")</f>
        <v>0</v>
      </c>
      <c r="U4466" s="3">
        <f>IF(ISNUMBER(B4466),"OK","REVISAR")</f>
        <v>0</v>
      </c>
      <c r="V4466" s="3">
        <f>IF(AND(ISNUMBER(K4466),K4466&gt;0,K4466&lt;50),"OK","REVISAR")</f>
        <v>0</v>
      </c>
      <c r="W4466" s="3">
        <f>IF(AND(ISNUMBER(L4466),L4466&gt;0,L4466&lt;1000000),"OK","REVISAR")</f>
        <v>0</v>
      </c>
      <c r="X4466" s="3">
        <f>IF(AND(ISNUMBER(K4466),ISNUMBER(L4466),ISNUMBER(M4466),ISNUMBER(N4466)),IF(ABS(N4466-(K4466*L4466*(1-M4466/100)))&gt;1,"REVISAR","OK"),"REVISAR")</f>
        <v>0</v>
      </c>
      <c r="Y4466" s="3">
        <f>IF(AND(ISNUMBER(SEARCH("@",E4466)),ISNUMBER(SEARCH(".",E4466))),"OK","REVISAR")</f>
        <v>0</v>
      </c>
      <c r="Z4466" s="3">
        <f>IF(COUNTIF($A$2:$A$5001,A4466)&gt;1,"REVISAR","OK")</f>
        <v>0</v>
      </c>
    </row>
    <row r="4467">
      <c r="A4467" s="3">
        <v>4466</v>
      </c>
      <c r="B4467" s="4">
        <v>45573</v>
      </c>
      <c r="C4467" s="3" t="inlineStr">
        <is>
          <t>María Gómez</t>
        </is>
      </c>
      <c r="D4467" s="3" t="inlineStr">
        <is>
          <t>27496934</t>
        </is>
      </c>
      <c r="E4467" s="3" t="inlineStr">
        <is>
          <t>cliente315@hotmail.com</t>
        </is>
      </c>
      <c r="F4467" s="3" t="inlineStr">
        <is>
          <t>+54 9 2326 261566</t>
        </is>
      </c>
      <c r="G4467" s="3" t="inlineStr">
        <is>
          <t>CABA</t>
        </is>
      </c>
      <c r="H4467" s="3" t="inlineStr">
        <is>
          <t>Buenos Aires</t>
        </is>
      </c>
      <c r="J4467" s="3" t="inlineStr">
        <is>
          <t>Accesorios</t>
        </is>
      </c>
      <c r="K4467" s="3">
        <v>6</v>
      </c>
      <c r="L4467" s="5">
        <v>174424.81</v>
      </c>
      <c r="M4467" s="3">
        <v>0</v>
      </c>
      <c r="N4467" s="5">
        <v>1046548.86</v>
      </c>
      <c r="P4467" s="3" t="inlineStr">
        <is>
          <t>Isaías</t>
        </is>
      </c>
      <c r="R4467" s="3" t="inlineStr">
        <is>
          <t>Cancelado</t>
        </is>
      </c>
      <c r="T4467" s="3">
        <f>IF(COUNTA(A4467:S4467)&lt;19,"REVISAR","OK")</f>
        <v>0</v>
      </c>
      <c r="U4467" s="3">
        <f>IF(ISNUMBER(B4467),"OK","REVISAR")</f>
        <v>0</v>
      </c>
      <c r="V4467" s="3">
        <f>IF(AND(ISNUMBER(K4467),K4467&gt;0,K4467&lt;50),"OK","REVISAR")</f>
        <v>0</v>
      </c>
      <c r="W4467" s="3">
        <f>IF(AND(ISNUMBER(L4467),L4467&gt;0,L4467&lt;1000000),"OK","REVISAR")</f>
        <v>0</v>
      </c>
      <c r="X4467" s="3">
        <f>IF(AND(ISNUMBER(K4467),ISNUMBER(L4467),ISNUMBER(M4467),ISNUMBER(N4467)),IF(ABS(N4467-(K4467*L4467*(1-M4467/100)))&gt;1,"REVISAR","OK"),"REVISAR")</f>
        <v>0</v>
      </c>
      <c r="Y4467" s="3">
        <f>IF(AND(ISNUMBER(SEARCH("@",E4467)),ISNUMBER(SEARCH(".",E4467))),"OK","REVISAR")</f>
        <v>0</v>
      </c>
      <c r="Z4467" s="3">
        <f>IF(COUNTIF($A$2:$A$5001,A4467)&gt;1,"REVISAR","OK")</f>
        <v>0</v>
      </c>
    </row>
    <row r="4468">
      <c r="A4468" s="3">
        <v>4467</v>
      </c>
      <c r="B4468" s="4">
        <v>45710</v>
      </c>
      <c r="C4468" s="3" t="inlineStr">
        <is>
          <t>Cliente Sin Nombre</t>
        </is>
      </c>
      <c r="D4468" s="3" t="inlineStr">
        <is>
          <t>41242670</t>
        </is>
      </c>
      <c r="E4468" s="3" t="inlineStr">
        <is>
          <t>cliente442@gmai.com</t>
        </is>
      </c>
      <c r="F4468" s="3" t="inlineStr">
        <is>
          <t>+54 9 2326 274211</t>
        </is>
      </c>
      <c r="G4468" s="3" t="inlineStr">
        <is>
          <t>CABA</t>
        </is>
      </c>
      <c r="H4468" s="3" t="inlineStr">
        <is>
          <t>Cordoba</t>
        </is>
      </c>
      <c r="I4468" s="3" t="inlineStr">
        <is>
          <t>Cargador rápido</t>
        </is>
      </c>
      <c r="K4468" s="3">
        <v>5</v>
      </c>
      <c r="L4468" s="5">
        <v>3555.97</v>
      </c>
      <c r="M4468" s="3">
        <v>25</v>
      </c>
      <c r="N4468" s="5">
        <v>39041.22</v>
      </c>
      <c r="O4468" s="3" t="inlineStr">
        <is>
          <t>tarjeta credito</t>
        </is>
      </c>
      <c r="Q4468" s="3" t="inlineStr">
        <is>
          <t>Online</t>
        </is>
      </c>
      <c r="R4468" s="3" t="inlineStr">
        <is>
          <t>Pendiente</t>
        </is>
      </c>
      <c r="S4468" s="3" t="inlineStr">
        <is>
          <t>Dirección incompleta</t>
        </is>
      </c>
      <c r="T4468" s="3">
        <f>IF(COUNTA(A4468:S4468)&lt;19,"REVISAR","OK")</f>
        <v>0</v>
      </c>
      <c r="U4468" s="3">
        <f>IF(ISNUMBER(B4468),"OK","REVISAR")</f>
        <v>0</v>
      </c>
      <c r="V4468" s="3">
        <f>IF(AND(ISNUMBER(K4468),K4468&gt;0,K4468&lt;50),"OK","REVISAR")</f>
        <v>0</v>
      </c>
      <c r="W4468" s="3">
        <f>IF(AND(ISNUMBER(L4468),L4468&gt;0,L4468&lt;1000000),"OK","REVISAR")</f>
        <v>0</v>
      </c>
      <c r="X4468" s="3">
        <f>IF(AND(ISNUMBER(K4468),ISNUMBER(L4468),ISNUMBER(M4468),ISNUMBER(N4468)),IF(ABS(N4468-(K4468*L4468*(1-M4468/100)))&gt;1,"REVISAR","OK"),"REVISAR")</f>
        <v>0</v>
      </c>
      <c r="Y4468" s="3">
        <f>IF(AND(ISNUMBER(SEARCH("@",E4468)),ISNUMBER(SEARCH(".",E4468))),"OK","REVISAR")</f>
        <v>0</v>
      </c>
      <c r="Z4468" s="3">
        <f>IF(COUNTIF($A$2:$A$5001,A4468)&gt;1,"REVISAR","OK")</f>
        <v>0</v>
      </c>
    </row>
    <row r="4469">
      <c r="A4469" s="3">
        <v>4468</v>
      </c>
      <c r="B4469" s="4">
        <v>45711</v>
      </c>
      <c r="C4469" s="3" t="inlineStr">
        <is>
          <t>Juan Pérez</t>
        </is>
      </c>
      <c r="D4469" s="3" t="inlineStr">
        <is>
          <t>42578537</t>
        </is>
      </c>
      <c r="E4469" s="3" t="inlineStr">
        <is>
          <t>cliente632@hotmial.com</t>
        </is>
      </c>
      <c r="F4469" s="3" t="inlineStr">
        <is>
          <t>+54 9 2326 387777</t>
        </is>
      </c>
      <c r="I4469" s="3" t="inlineStr">
        <is>
          <t>Notebook 15</t>
        </is>
      </c>
      <c r="J4469" s="3" t="inlineStr">
        <is>
          <t>Hogar</t>
        </is>
      </c>
      <c r="K4469" s="3">
        <v>4</v>
      </c>
      <c r="L4469" s="5">
        <v>81886.13</v>
      </c>
      <c r="M4469" s="3">
        <v>15</v>
      </c>
      <c r="N4469" s="5">
        <v>278412.84</v>
      </c>
      <c r="O4469" s="3" t="inlineStr">
        <is>
          <t>Efectivo</t>
        </is>
      </c>
      <c r="Q4469" s="3" t="inlineStr">
        <is>
          <t>Online</t>
        </is>
      </c>
      <c r="S4469" s="3" t="inlineStr">
        <is>
          <t>Cliente reclama demora</t>
        </is>
      </c>
      <c r="T4469" s="3">
        <f>IF(COUNTA(A4469:S4469)&lt;19,"REVISAR","OK")</f>
        <v>0</v>
      </c>
      <c r="U4469" s="3">
        <f>IF(ISNUMBER(B4469),"OK","REVISAR")</f>
        <v>0</v>
      </c>
      <c r="V4469" s="3">
        <f>IF(AND(ISNUMBER(K4469),K4469&gt;0,K4469&lt;50),"OK","REVISAR")</f>
        <v>0</v>
      </c>
      <c r="W4469" s="3">
        <f>IF(AND(ISNUMBER(L4469),L4469&gt;0,L4469&lt;1000000),"OK","REVISAR")</f>
        <v>0</v>
      </c>
      <c r="X4469" s="3">
        <f>IF(AND(ISNUMBER(K4469),ISNUMBER(L4469),ISNUMBER(M4469),ISNUMBER(N4469)),IF(ABS(N4469-(K4469*L4469*(1-M4469/100)))&gt;1,"REVISAR","OK"),"REVISAR")</f>
        <v>0</v>
      </c>
      <c r="Y4469" s="3">
        <f>IF(AND(ISNUMBER(SEARCH("@",E4469)),ISNUMBER(SEARCH(".",E4469))),"OK","REVISAR")</f>
        <v>0</v>
      </c>
      <c r="Z4469" s="3">
        <f>IF(COUNTIF($A$2:$A$5001,A4469)&gt;1,"REVISAR","OK")</f>
        <v>0</v>
      </c>
    </row>
    <row r="4470">
      <c r="A4470" s="3">
        <v>4469</v>
      </c>
      <c r="B4470" s="4">
        <v>45716</v>
      </c>
      <c r="D4470" s="3" t="inlineStr">
        <is>
          <t>32655155</t>
        </is>
      </c>
      <c r="E4470" s="3" t="inlineStr">
        <is>
          <t>cliente113@yahoo.com</t>
        </is>
      </c>
      <c r="F4470" s="3" t="inlineStr">
        <is>
          <t>+54 9 2326 693499</t>
        </is>
      </c>
      <c r="G4470" s="3" t="inlineStr">
        <is>
          <t>CABA</t>
        </is>
      </c>
      <c r="H4470" s="3" t="inlineStr">
        <is>
          <t>Mendoza</t>
        </is>
      </c>
      <c r="I4470" s="3" t="inlineStr">
        <is>
          <t>Producto desconocido</t>
        </is>
      </c>
      <c r="K4470" s="3">
        <v>3</v>
      </c>
      <c r="L4470" s="5">
        <v>110464.34</v>
      </c>
      <c r="M4470" s="3">
        <v>20</v>
      </c>
      <c r="N4470" s="5">
        <v>265114.42</v>
      </c>
      <c r="O4470" s="3" t="inlineStr">
        <is>
          <t>Tarjeta Débito</t>
        </is>
      </c>
      <c r="P4470" s="3" t="inlineStr">
        <is>
          <t>Paul</t>
        </is>
      </c>
      <c r="Q4470" s="3" t="inlineStr">
        <is>
          <t>Online</t>
        </is>
      </c>
      <c r="R4470" s="3" t="inlineStr">
        <is>
          <t>pendiente</t>
        </is>
      </c>
      <c r="S4470" s="3" t="inlineStr">
        <is>
          <t>Pago a confirmar</t>
        </is>
      </c>
      <c r="T4470" s="3">
        <f>IF(COUNTA(A4470:S4470)&lt;19,"REVISAR","OK")</f>
        <v>0</v>
      </c>
      <c r="U4470" s="3">
        <f>IF(ISNUMBER(B4470),"OK","REVISAR")</f>
        <v>0</v>
      </c>
      <c r="V4470" s="3">
        <f>IF(AND(ISNUMBER(K4470),K4470&gt;0,K4470&lt;50),"OK","REVISAR")</f>
        <v>0</v>
      </c>
      <c r="W4470" s="3">
        <f>IF(AND(ISNUMBER(L4470),L4470&gt;0,L4470&lt;1000000),"OK","REVISAR")</f>
        <v>0</v>
      </c>
      <c r="X4470" s="3">
        <f>IF(AND(ISNUMBER(K4470),ISNUMBER(L4470),ISNUMBER(M4470),ISNUMBER(N4470)),IF(ABS(N4470-(K4470*L4470*(1-M4470/100)))&gt;1,"REVISAR","OK"),"REVISAR")</f>
        <v>0</v>
      </c>
      <c r="Y4470" s="3">
        <f>IF(AND(ISNUMBER(SEARCH("@",E4470)),ISNUMBER(SEARCH(".",E4470))),"OK","REVISAR")</f>
        <v>0</v>
      </c>
      <c r="Z4470" s="3">
        <f>IF(COUNTIF($A$2:$A$5001,A4470)&gt;1,"REVISAR","OK")</f>
        <v>0</v>
      </c>
    </row>
    <row r="4471">
      <c r="A4471" s="3">
        <v>4470</v>
      </c>
      <c r="B4471" s="4">
        <v>45500</v>
      </c>
      <c r="C4471" s="3" t="inlineStr">
        <is>
          <t>Pedro Sánchez</t>
        </is>
      </c>
      <c r="D4471" s="3" t="inlineStr">
        <is>
          <t>41295791</t>
        </is>
      </c>
      <c r="E4471" s="3" t="inlineStr">
        <is>
          <t>cliente193@yahoo.com</t>
        </is>
      </c>
      <c r="F4471" s="3" t="inlineStr">
        <is>
          <t>+54 9 2326 966503</t>
        </is>
      </c>
      <c r="G4471" s="3" t="inlineStr">
        <is>
          <t>Córdoba</t>
        </is>
      </c>
      <c r="H4471" s="3" t="inlineStr">
        <is>
          <t>buenos aires</t>
        </is>
      </c>
      <c r="I4471" s="3" t="inlineStr">
        <is>
          <t>Mouse gamer</t>
        </is>
      </c>
      <c r="J4471" s="3" t="inlineStr">
        <is>
          <t>Periféricos</t>
        </is>
      </c>
      <c r="K4471" s="3">
        <v>4</v>
      </c>
      <c r="L4471" s="5">
        <v>43173.28</v>
      </c>
      <c r="M4471" s="3">
        <v>0</v>
      </c>
      <c r="N4471" s="5">
        <v>-1</v>
      </c>
      <c r="O4471" s="3" t="inlineStr">
        <is>
          <t>tarjeta credito</t>
        </is>
      </c>
      <c r="R4471" s="3" t="inlineStr">
        <is>
          <t>entregado</t>
        </is>
      </c>
      <c r="S4471" s="3" t="inlineStr">
        <is>
          <t>Dirección incompleta</t>
        </is>
      </c>
      <c r="T4471" s="3">
        <f>IF(COUNTA(A4471:S4471)&lt;19,"REVISAR","OK")</f>
        <v>0</v>
      </c>
      <c r="U4471" s="3">
        <f>IF(ISNUMBER(B4471),"OK","REVISAR")</f>
        <v>0</v>
      </c>
      <c r="V4471" s="3">
        <f>IF(AND(ISNUMBER(K4471),K4471&gt;0,K4471&lt;50),"OK","REVISAR")</f>
        <v>0</v>
      </c>
      <c r="W4471" s="3">
        <f>IF(AND(ISNUMBER(L4471),L4471&gt;0,L4471&lt;1000000),"OK","REVISAR")</f>
        <v>0</v>
      </c>
      <c r="X4471" s="3">
        <f>IF(AND(ISNUMBER(K4471),ISNUMBER(L4471),ISNUMBER(M4471),ISNUMBER(N4471)),IF(ABS(N4471-(K4471*L4471*(1-M4471/100)))&gt;1,"REVISAR","OK"),"REVISAR")</f>
        <v>0</v>
      </c>
      <c r="Y4471" s="3">
        <f>IF(AND(ISNUMBER(SEARCH("@",E4471)),ISNUMBER(SEARCH(".",E4471))),"OK","REVISAR")</f>
        <v>0</v>
      </c>
      <c r="Z4471" s="3">
        <f>IF(COUNTIF($A$2:$A$5001,A4471)&gt;1,"REVISAR","OK")</f>
        <v>0</v>
      </c>
    </row>
    <row r="4472">
      <c r="A4472" s="3">
        <v>4471</v>
      </c>
      <c r="B4472" s="4">
        <v>45668</v>
      </c>
      <c r="D4472" s="3" t="inlineStr">
        <is>
          <t>34484025</t>
        </is>
      </c>
      <c r="E4472" s="3" t="inlineStr">
        <is>
          <t>cliente533@gmai.com</t>
        </is>
      </c>
      <c r="F4472" s="3" t="inlineStr">
        <is>
          <t>+54 9 2326 970204</t>
        </is>
      </c>
      <c r="G4472" s="3" t="inlineStr">
        <is>
          <t>Mendoza</t>
        </is>
      </c>
      <c r="H4472" s="3" t="inlineStr">
        <is>
          <t>Córdoba</t>
        </is>
      </c>
      <c r="I4472" s="3" t="inlineStr">
        <is>
          <t>Parlante portátil</t>
        </is>
      </c>
      <c r="J4472" s="3" t="inlineStr">
        <is>
          <t>Audio</t>
        </is>
      </c>
      <c r="K4472" s="3">
        <v>1</v>
      </c>
      <c r="L4472" s="5">
        <v>-1000</v>
      </c>
      <c r="M4472" s="3">
        <v>5</v>
      </c>
      <c r="N4472" s="5">
        <v>-950</v>
      </c>
      <c r="O4472" s="3" t="inlineStr">
        <is>
          <t>efectivo</t>
        </is>
      </c>
      <c r="P4472" s="3" t="inlineStr">
        <is>
          <t>Paul</t>
        </is>
      </c>
      <c r="Q4472" s="3" t="inlineStr">
        <is>
          <t>online</t>
        </is>
      </c>
      <c r="R4472" s="3" t="inlineStr">
        <is>
          <t>Pendiente</t>
        </is>
      </c>
      <c r="S4472" s="3" t="inlineStr">
        <is>
          <t>Duplicado probable</t>
        </is>
      </c>
      <c r="T4472" s="3">
        <f>IF(COUNTA(A4472:S4472)&lt;19,"REVISAR","OK")</f>
        <v>0</v>
      </c>
      <c r="U4472" s="3">
        <f>IF(ISNUMBER(B4472),"OK","REVISAR")</f>
        <v>0</v>
      </c>
      <c r="V4472" s="3">
        <f>IF(AND(ISNUMBER(K4472),K4472&gt;0,K4472&lt;50),"OK","REVISAR")</f>
        <v>0</v>
      </c>
      <c r="W4472" s="3">
        <f>IF(AND(ISNUMBER(L4472),L4472&gt;0,L4472&lt;1000000),"OK","REVISAR")</f>
        <v>0</v>
      </c>
      <c r="X4472" s="3">
        <f>IF(AND(ISNUMBER(K4472),ISNUMBER(L4472),ISNUMBER(M4472),ISNUMBER(N4472)),IF(ABS(N4472-(K4472*L4472*(1-M4472/100)))&gt;1,"REVISAR","OK"),"REVISAR")</f>
        <v>0</v>
      </c>
      <c r="Y4472" s="3">
        <f>IF(AND(ISNUMBER(SEARCH("@",E4472)),ISNUMBER(SEARCH(".",E4472))),"OK","REVISAR")</f>
        <v>0</v>
      </c>
      <c r="Z4472" s="3">
        <f>IF(COUNTIF($A$2:$A$5001,A4472)&gt;1,"REVISAR","OK")</f>
        <v>0</v>
      </c>
    </row>
    <row r="4473">
      <c r="A4473" s="3">
        <v>4472</v>
      </c>
      <c r="B4473" s="4" t="inlineStr">
        <is>
          <t>2024-13-40</t>
        </is>
      </c>
      <c r="C4473" s="3" t="inlineStr">
        <is>
          <t>Martín Fernández</t>
        </is>
      </c>
      <c r="E4473" s="3" t="inlineStr">
        <is>
          <t>cliente720@</t>
        </is>
      </c>
      <c r="F4473" s="3" t="inlineStr">
        <is>
          <t>+54 9 2326 325012</t>
        </is>
      </c>
      <c r="G4473" s="3" t="inlineStr">
        <is>
          <t>Rosario</t>
        </is>
      </c>
      <c r="I4473" s="3" t="inlineStr">
        <is>
          <t>Cargador rápido</t>
        </is>
      </c>
      <c r="J4473" s="3" t="inlineStr">
        <is>
          <t>Tecnología</t>
        </is>
      </c>
      <c r="K4473" s="3">
        <v>1</v>
      </c>
      <c r="L4473" s="5">
        <v>108687.62</v>
      </c>
      <c r="M4473" s="3">
        <v>20</v>
      </c>
      <c r="N4473" s="5">
        <v>86950.10000000001</v>
      </c>
      <c r="P4473" s="3" t="inlineStr">
        <is>
          <t>Lucas</t>
        </is>
      </c>
      <c r="Q4473" s="3" t="inlineStr">
        <is>
          <t>Sucursal Norte</t>
        </is>
      </c>
      <c r="R4473" s="3" t="inlineStr">
        <is>
          <t>Entregado</t>
        </is>
      </c>
      <c r="S4473" s="3" t="inlineStr">
        <is>
          <t>Duplicado probable</t>
        </is>
      </c>
      <c r="T4473" s="3">
        <f>IF(COUNTA(A4473:S4473)&lt;19,"REVISAR","OK")</f>
        <v>0</v>
      </c>
      <c r="U4473" s="3">
        <f>IF(ISNUMBER(B4473),"OK","REVISAR")</f>
        <v>0</v>
      </c>
      <c r="V4473" s="3">
        <f>IF(AND(ISNUMBER(K4473),K4473&gt;0,K4473&lt;50),"OK","REVISAR")</f>
        <v>0</v>
      </c>
      <c r="W4473" s="3">
        <f>IF(AND(ISNUMBER(L4473),L4473&gt;0,L4473&lt;1000000),"OK","REVISAR")</f>
        <v>0</v>
      </c>
      <c r="X4473" s="3">
        <f>IF(AND(ISNUMBER(K4473),ISNUMBER(L4473),ISNUMBER(M4473),ISNUMBER(N4473)),IF(ABS(N4473-(K4473*L4473*(1-M4473/100)))&gt;1,"REVISAR","OK"),"REVISAR")</f>
        <v>0</v>
      </c>
      <c r="Y4473" s="3">
        <f>IF(AND(ISNUMBER(SEARCH("@",E4473)),ISNUMBER(SEARCH(".",E4473))),"OK","REVISAR")</f>
        <v>0</v>
      </c>
      <c r="Z4473" s="3">
        <f>IF(COUNTIF($A$2:$A$5001,A4473)&gt;1,"REVISAR","OK")</f>
        <v>0</v>
      </c>
    </row>
    <row r="4474">
      <c r="A4474" s="3">
        <v>4473</v>
      </c>
      <c r="B4474" s="4">
        <v>45753</v>
      </c>
      <c r="C4474" s="3" t="inlineStr">
        <is>
          <t>Valentina Díaz</t>
        </is>
      </c>
      <c r="D4474" s="3" t="inlineStr">
        <is>
          <t>36841202</t>
        </is>
      </c>
      <c r="E4474" s="3" t="inlineStr">
        <is>
          <t>cliente297@hotmial.com</t>
        </is>
      </c>
      <c r="F4474" s="3" t="inlineStr">
        <is>
          <t>+54 9 2326 185913</t>
        </is>
      </c>
      <c r="G4474" s="3" t="inlineStr">
        <is>
          <t>Areco</t>
        </is>
      </c>
      <c r="H4474" s="3" t="inlineStr">
        <is>
          <t>Cordoba</t>
        </is>
      </c>
      <c r="I4474" s="3" t="inlineStr">
        <is>
          <t>Memoria RAM 8GB</t>
        </is>
      </c>
      <c r="J4474" s="3" t="inlineStr">
        <is>
          <t>Tecnología</t>
        </is>
      </c>
      <c r="K4474" s="3">
        <v>7</v>
      </c>
      <c r="L4474" s="5">
        <v>149193.34</v>
      </c>
      <c r="M4474" s="3">
        <v>5</v>
      </c>
      <c r="N4474" s="5">
        <v>992135.71</v>
      </c>
      <c r="O4474" s="3" t="inlineStr">
        <is>
          <t>transf</t>
        </is>
      </c>
      <c r="P4474" s="3" t="inlineStr">
        <is>
          <t>Admin</t>
        </is>
      </c>
      <c r="Q4474" s="3" t="inlineStr">
        <is>
          <t>Centro</t>
        </is>
      </c>
      <c r="R4474" s="3" t="inlineStr">
        <is>
          <t>Pendiente</t>
        </is>
      </c>
      <c r="S4474" s="3" t="inlineStr">
        <is>
          <t>Dirección incompleta</t>
        </is>
      </c>
      <c r="T4474" s="3">
        <f>IF(COUNTA(A4474:S4474)&lt;19,"REVISAR","OK")</f>
        <v>0</v>
      </c>
      <c r="U4474" s="3">
        <f>IF(ISNUMBER(B4474),"OK","REVISAR")</f>
        <v>0</v>
      </c>
      <c r="V4474" s="3">
        <f>IF(AND(ISNUMBER(K4474),K4474&gt;0,K4474&lt;50),"OK","REVISAR")</f>
        <v>0</v>
      </c>
      <c r="W4474" s="3">
        <f>IF(AND(ISNUMBER(L4474),L4474&gt;0,L4474&lt;1000000),"OK","REVISAR")</f>
        <v>0</v>
      </c>
      <c r="X4474" s="3">
        <f>IF(AND(ISNUMBER(K4474),ISNUMBER(L4474),ISNUMBER(M4474),ISNUMBER(N4474)),IF(ABS(N4474-(K4474*L4474*(1-M4474/100)))&gt;1,"REVISAR","OK"),"REVISAR")</f>
        <v>0</v>
      </c>
      <c r="Y4474" s="3">
        <f>IF(AND(ISNUMBER(SEARCH("@",E4474)),ISNUMBER(SEARCH(".",E4474))),"OK","REVISAR")</f>
        <v>0</v>
      </c>
      <c r="Z4474" s="3">
        <f>IF(COUNTIF($A$2:$A$5001,A4474)&gt;1,"REVISAR","OK")</f>
        <v>0</v>
      </c>
    </row>
    <row r="4475">
      <c r="A4475" s="3">
        <v>4474</v>
      </c>
      <c r="B4475" s="4">
        <v>45634</v>
      </c>
      <c r="D4475" s="3" t="inlineStr">
        <is>
          <t>31396261</t>
        </is>
      </c>
      <c r="E4475" s="3" t="inlineStr">
        <is>
          <t>cliente121@</t>
        </is>
      </c>
      <c r="F4475" s="3" t="inlineStr">
        <is>
          <t>+54 9 2326 730669</t>
        </is>
      </c>
      <c r="H4475" s="3" t="inlineStr">
        <is>
          <t>Bs.As</t>
        </is>
      </c>
      <c r="I4475" s="3" t="inlineStr">
        <is>
          <t>Cable USB-C</t>
        </is>
      </c>
      <c r="J4475" s="3" t="inlineStr">
        <is>
          <t>perifericos</t>
        </is>
      </c>
      <c r="K4475" s="3">
        <v>2</v>
      </c>
      <c r="L4475" s="5">
        <v>90427.5</v>
      </c>
      <c r="O4475" s="3" t="inlineStr">
        <is>
          <t>Tarjeta Débito</t>
        </is>
      </c>
      <c r="P4475" s="3" t="inlineStr">
        <is>
          <t>Benjamín</t>
        </is>
      </c>
      <c r="S4475" s="3" t="inlineStr">
        <is>
          <t>Duplicado probable</t>
        </is>
      </c>
      <c r="T4475" s="3">
        <f>IF(COUNTA(A4475:S4475)&lt;19,"REVISAR","OK")</f>
        <v>0</v>
      </c>
      <c r="U4475" s="3">
        <f>IF(ISNUMBER(B4475),"OK","REVISAR")</f>
        <v>0</v>
      </c>
      <c r="V4475" s="3">
        <f>IF(AND(ISNUMBER(K4475),K4475&gt;0,K4475&lt;50),"OK","REVISAR")</f>
        <v>0</v>
      </c>
      <c r="W4475" s="3">
        <f>IF(AND(ISNUMBER(L4475),L4475&gt;0,L4475&lt;1000000),"OK","REVISAR")</f>
        <v>0</v>
      </c>
      <c r="X4475" s="3">
        <f>IF(AND(ISNUMBER(K4475),ISNUMBER(L4475),ISNUMBER(M4475),ISNUMBER(N4475)),IF(ABS(N4475-(K4475*L4475*(1-M4475/100)))&gt;1,"REVISAR","OK"),"REVISAR")</f>
        <v>0</v>
      </c>
      <c r="Y4475" s="3">
        <f>IF(AND(ISNUMBER(SEARCH("@",E4475)),ISNUMBER(SEARCH(".",E4475))),"OK","REVISAR")</f>
        <v>0</v>
      </c>
      <c r="Z4475" s="3">
        <f>IF(COUNTIF($A$2:$A$5001,A4475)&gt;1,"REVISAR","OK")</f>
        <v>0</v>
      </c>
    </row>
    <row r="4476">
      <c r="A4476" s="3">
        <v>4475</v>
      </c>
      <c r="B4476" s="4">
        <v>45579</v>
      </c>
      <c r="C4476" s="3" t="inlineStr">
        <is>
          <t>Cliente Sin Nombre</t>
        </is>
      </c>
      <c r="D4476" s="3" t="inlineStr">
        <is>
          <t>33502736</t>
        </is>
      </c>
      <c r="E4476" s="3" t="inlineStr">
        <is>
          <t>cliente541@outlook.com</t>
        </is>
      </c>
      <c r="F4476" s="3" t="inlineStr">
        <is>
          <t>+54 9 2326 375011</t>
        </is>
      </c>
      <c r="G4476" s="3" t="inlineStr">
        <is>
          <t>Córdoba</t>
        </is>
      </c>
      <c r="H4476" s="3" t="inlineStr">
        <is>
          <t>Mendoza</t>
        </is>
      </c>
      <c r="I4476" s="3" t="inlineStr">
        <is>
          <t>Notebook 15</t>
        </is>
      </c>
      <c r="J4476" s="3" t="inlineStr">
        <is>
          <t>Hogar</t>
        </is>
      </c>
      <c r="K4476" s="3">
        <v>3</v>
      </c>
      <c r="L4476" s="5">
        <v>171432.01</v>
      </c>
      <c r="M4476" s="3">
        <v>15</v>
      </c>
      <c r="N4476" s="5">
        <v>437151.63</v>
      </c>
      <c r="O4476" s="3" t="inlineStr">
        <is>
          <t>Tarjeta Crédito</t>
        </is>
      </c>
      <c r="P4476" s="3" t="inlineStr">
        <is>
          <t>Benjamín</t>
        </is>
      </c>
      <c r="Q4476" s="3" t="inlineStr">
        <is>
          <t>Sucursal Centro</t>
        </is>
      </c>
      <c r="R4476" s="3" t="inlineStr">
        <is>
          <t>Entregado</t>
        </is>
      </c>
      <c r="S4476" s="3" t="inlineStr">
        <is>
          <t>Precio cargado manualmente</t>
        </is>
      </c>
      <c r="T4476" s="3">
        <f>IF(COUNTA(A4476:S4476)&lt;19,"REVISAR","OK")</f>
        <v>0</v>
      </c>
      <c r="U4476" s="3">
        <f>IF(ISNUMBER(B4476),"OK","REVISAR")</f>
        <v>0</v>
      </c>
      <c r="V4476" s="3">
        <f>IF(AND(ISNUMBER(K4476),K4476&gt;0,K4476&lt;50),"OK","REVISAR")</f>
        <v>0</v>
      </c>
      <c r="W4476" s="3">
        <f>IF(AND(ISNUMBER(L4476),L4476&gt;0,L4476&lt;1000000),"OK","REVISAR")</f>
        <v>0</v>
      </c>
      <c r="X4476" s="3">
        <f>IF(AND(ISNUMBER(K4476),ISNUMBER(L4476),ISNUMBER(M4476),ISNUMBER(N4476)),IF(ABS(N4476-(K4476*L4476*(1-M4476/100)))&gt;1,"REVISAR","OK"),"REVISAR")</f>
        <v>0</v>
      </c>
      <c r="Y4476" s="3">
        <f>IF(AND(ISNUMBER(SEARCH("@",E4476)),ISNUMBER(SEARCH(".",E4476))),"OK","REVISAR")</f>
        <v>0</v>
      </c>
      <c r="Z4476" s="3">
        <f>IF(COUNTIF($A$2:$A$5001,A4476)&gt;1,"REVISAR","OK")</f>
        <v>0</v>
      </c>
    </row>
    <row r="4477">
      <c r="A4477" s="3">
        <v>4476</v>
      </c>
      <c r="B4477" s="4">
        <v>45604</v>
      </c>
      <c r="C4477" s="3" t="inlineStr">
        <is>
          <t>Camila Torres</t>
        </is>
      </c>
      <c r="D4477" s="3" t="inlineStr">
        <is>
          <t>25190569</t>
        </is>
      </c>
      <c r="E4477" s="3" t="inlineStr">
        <is>
          <t>cliente210@hotmail.com</t>
        </is>
      </c>
      <c r="F4477" s="3" t="inlineStr">
        <is>
          <t>+54 9 2326 497744</t>
        </is>
      </c>
      <c r="G4477" s="3" t="inlineStr">
        <is>
          <t>S. A. de Areco</t>
        </is>
      </c>
      <c r="H4477" s="3" t="inlineStr">
        <is>
          <t>Buenos Aires</t>
        </is>
      </c>
      <c r="I4477" s="3" t="inlineStr">
        <is>
          <t>Teclado mecánico</t>
        </is>
      </c>
      <c r="K4477" s="3">
        <v>7</v>
      </c>
      <c r="L4477" s="5">
        <v>4113.54</v>
      </c>
      <c r="M4477" s="3">
        <v>10</v>
      </c>
      <c r="N4477" s="5">
        <v>25915.3</v>
      </c>
      <c r="O4477" s="3" t="inlineStr">
        <is>
          <t>transf</t>
        </is>
      </c>
      <c r="P4477" s="3" t="inlineStr">
        <is>
          <t>admin</t>
        </is>
      </c>
      <c r="S4477" s="3" t="inlineStr">
        <is>
          <t>OK</t>
        </is>
      </c>
      <c r="T4477" s="3">
        <f>IF(COUNTA(A4477:S4477)&lt;19,"REVISAR","OK")</f>
        <v>0</v>
      </c>
      <c r="U4477" s="3">
        <f>IF(ISNUMBER(B4477),"OK","REVISAR")</f>
        <v>0</v>
      </c>
      <c r="V4477" s="3">
        <f>IF(AND(ISNUMBER(K4477),K4477&gt;0,K4477&lt;50),"OK","REVISAR")</f>
        <v>0</v>
      </c>
      <c r="W4477" s="3">
        <f>IF(AND(ISNUMBER(L4477),L4477&gt;0,L4477&lt;1000000),"OK","REVISAR")</f>
        <v>0</v>
      </c>
      <c r="X4477" s="3">
        <f>IF(AND(ISNUMBER(K4477),ISNUMBER(L4477),ISNUMBER(M4477),ISNUMBER(N4477)),IF(ABS(N4477-(K4477*L4477*(1-M4477/100)))&gt;1,"REVISAR","OK"),"REVISAR")</f>
        <v>0</v>
      </c>
      <c r="Y4477" s="3">
        <f>IF(AND(ISNUMBER(SEARCH("@",E4477)),ISNUMBER(SEARCH(".",E4477))),"OK","REVISAR")</f>
        <v>0</v>
      </c>
      <c r="Z4477" s="3">
        <f>IF(COUNTIF($A$2:$A$5001,A4477)&gt;1,"REVISAR","OK")</f>
        <v>0</v>
      </c>
    </row>
    <row r="4478">
      <c r="A4478" s="3">
        <v>4477</v>
      </c>
      <c r="B4478" s="4">
        <v>45577</v>
      </c>
      <c r="C4478" s="3" t="inlineStr">
        <is>
          <t>Cliente Sin Nombre</t>
        </is>
      </c>
      <c r="D4478" s="3" t="inlineStr">
        <is>
          <t>21914679</t>
        </is>
      </c>
      <c r="E4478" s="3" t="inlineStr">
        <is>
          <t>cliente415@gmail.com</t>
        </is>
      </c>
      <c r="F4478" s="3" t="inlineStr">
        <is>
          <t>+54 9 2326 324717</t>
        </is>
      </c>
      <c r="G4478" s="3" t="inlineStr">
        <is>
          <t>Capital Federal</t>
        </is>
      </c>
      <c r="H4478" s="3" t="inlineStr">
        <is>
          <t>Bs.As</t>
        </is>
      </c>
      <c r="I4478" s="3" t="inlineStr">
        <is>
          <t>Webcam HD</t>
        </is>
      </c>
      <c r="J4478" s="3" t="inlineStr">
        <is>
          <t>Accesorios</t>
        </is>
      </c>
      <c r="K4478" s="3">
        <v>3</v>
      </c>
      <c r="L4478" s="5">
        <v>27234.12</v>
      </c>
      <c r="M4478" s="3">
        <v>0</v>
      </c>
      <c r="N4478" s="5">
        <v>81702.36</v>
      </c>
      <c r="O4478" s="3" t="inlineStr">
        <is>
          <t>MercadoPago</t>
        </is>
      </c>
      <c r="R4478" s="3" t="inlineStr">
        <is>
          <t>Pendiente</t>
        </is>
      </c>
      <c r="T4478" s="3">
        <f>IF(COUNTA(A4478:S4478)&lt;19,"REVISAR","OK")</f>
        <v>0</v>
      </c>
      <c r="U4478" s="3">
        <f>IF(ISNUMBER(B4478),"OK","REVISAR")</f>
        <v>0</v>
      </c>
      <c r="V4478" s="3">
        <f>IF(AND(ISNUMBER(K4478),K4478&gt;0,K4478&lt;50),"OK","REVISAR")</f>
        <v>0</v>
      </c>
      <c r="W4478" s="3">
        <f>IF(AND(ISNUMBER(L4478),L4478&gt;0,L4478&lt;1000000),"OK","REVISAR")</f>
        <v>0</v>
      </c>
      <c r="X4478" s="3">
        <f>IF(AND(ISNUMBER(K4478),ISNUMBER(L4478),ISNUMBER(M4478),ISNUMBER(N4478)),IF(ABS(N4478-(K4478*L4478*(1-M4478/100)))&gt;1,"REVISAR","OK"),"REVISAR")</f>
        <v>0</v>
      </c>
      <c r="Y4478" s="3">
        <f>IF(AND(ISNUMBER(SEARCH("@",E4478)),ISNUMBER(SEARCH(".",E4478))),"OK","REVISAR")</f>
        <v>0</v>
      </c>
      <c r="Z4478" s="3">
        <f>IF(COUNTIF($A$2:$A$5001,A4478)&gt;1,"REVISAR","OK")</f>
        <v>0</v>
      </c>
    </row>
    <row r="4479">
      <c r="A4479" s="3">
        <v>4478</v>
      </c>
      <c r="B4479" s="4">
        <v>45482</v>
      </c>
      <c r="C4479" s="3" t="inlineStr">
        <is>
          <t>María Gómez</t>
        </is>
      </c>
      <c r="D4479" s="3" t="inlineStr">
        <is>
          <t>24053012</t>
        </is>
      </c>
      <c r="E4479" s="3" t="inlineStr">
        <is>
          <t>cliente899@</t>
        </is>
      </c>
      <c r="F4479" s="3" t="inlineStr">
        <is>
          <t>+54 9 2326 307352</t>
        </is>
      </c>
      <c r="G4479" s="3" t="inlineStr">
        <is>
          <t>Capital Federal</t>
        </is>
      </c>
      <c r="H4479" s="3" t="inlineStr">
        <is>
          <t>Cordoba</t>
        </is>
      </c>
      <c r="I4479" s="3" t="inlineStr">
        <is>
          <t>Cargador rápido</t>
        </is>
      </c>
      <c r="J4479" s="3" t="inlineStr">
        <is>
          <t>Hogar</t>
        </is>
      </c>
      <c r="K4479" s="3">
        <v>7</v>
      </c>
      <c r="L4479" s="5">
        <v>153912.25</v>
      </c>
      <c r="M4479" s="3">
        <v>0</v>
      </c>
      <c r="N4479" s="5">
        <v>1077385.75</v>
      </c>
      <c r="P4479" s="3" t="inlineStr">
        <is>
          <t>Lucas</t>
        </is>
      </c>
      <c r="T4479" s="3">
        <f>IF(COUNTA(A4479:S4479)&lt;19,"REVISAR","OK")</f>
        <v>0</v>
      </c>
      <c r="U4479" s="3">
        <f>IF(ISNUMBER(B4479),"OK","REVISAR")</f>
        <v>0</v>
      </c>
      <c r="V4479" s="3">
        <f>IF(AND(ISNUMBER(K4479),K4479&gt;0,K4479&lt;50),"OK","REVISAR")</f>
        <v>0</v>
      </c>
      <c r="W4479" s="3">
        <f>IF(AND(ISNUMBER(L4479),L4479&gt;0,L4479&lt;1000000),"OK","REVISAR")</f>
        <v>0</v>
      </c>
      <c r="X4479" s="3">
        <f>IF(AND(ISNUMBER(K4479),ISNUMBER(L4479),ISNUMBER(M4479),ISNUMBER(N4479)),IF(ABS(N4479-(K4479*L4479*(1-M4479/100)))&gt;1,"REVISAR","OK"),"REVISAR")</f>
        <v>0</v>
      </c>
      <c r="Y4479" s="3">
        <f>IF(AND(ISNUMBER(SEARCH("@",E4479)),ISNUMBER(SEARCH(".",E4479))),"OK","REVISAR")</f>
        <v>0</v>
      </c>
      <c r="Z4479" s="3">
        <f>IF(COUNTIF($A$2:$A$5001,A4479)&gt;1,"REVISAR","OK")</f>
        <v>0</v>
      </c>
    </row>
    <row r="4480">
      <c r="A4480" s="3">
        <v>4479</v>
      </c>
      <c r="B4480" s="4">
        <v>45806</v>
      </c>
      <c r="C4480" s="3" t="inlineStr">
        <is>
          <t>Cliente Sin Nombre</t>
        </is>
      </c>
      <c r="D4480" s="3" t="inlineStr">
        <is>
          <t>22144335</t>
        </is>
      </c>
      <c r="E4480" s="3" t="inlineStr">
        <is>
          <t>cliente41@yahoo.com</t>
        </is>
      </c>
      <c r="F4480" s="3" t="inlineStr">
        <is>
          <t>+54 9 2326 441610</t>
        </is>
      </c>
      <c r="H4480" s="3" t="inlineStr">
        <is>
          <t>Buenos Aires</t>
        </is>
      </c>
      <c r="I4480" s="3" t="inlineStr">
        <is>
          <t>Teclado mecánico</t>
        </is>
      </c>
      <c r="J4480" s="3" t="inlineStr">
        <is>
          <t>Tecnología</t>
        </is>
      </c>
      <c r="K4480" s="3">
        <v>6</v>
      </c>
      <c r="L4480" s="5">
        <v>81832.37</v>
      </c>
      <c r="M4480" s="3">
        <v>5</v>
      </c>
      <c r="N4480" s="5">
        <v>466444.51</v>
      </c>
      <c r="O4480" s="3" t="inlineStr">
        <is>
          <t>Transferencia</t>
        </is>
      </c>
      <c r="P4480" s="3" t="inlineStr">
        <is>
          <t>Admin</t>
        </is>
      </c>
      <c r="Q4480" s="3" t="inlineStr">
        <is>
          <t>Sucursal Centro</t>
        </is>
      </c>
      <c r="R4480" s="3" t="inlineStr">
        <is>
          <t>Pendiente</t>
        </is>
      </c>
      <c r="S4480" s="3" t="inlineStr">
        <is>
          <t>sin observaciones</t>
        </is>
      </c>
      <c r="T4480" s="3">
        <f>IF(COUNTA(A4480:S4480)&lt;19,"REVISAR","OK")</f>
        <v>0</v>
      </c>
      <c r="U4480" s="3">
        <f>IF(ISNUMBER(B4480),"OK","REVISAR")</f>
        <v>0</v>
      </c>
      <c r="V4480" s="3">
        <f>IF(AND(ISNUMBER(K4480),K4480&gt;0,K4480&lt;50),"OK","REVISAR")</f>
        <v>0</v>
      </c>
      <c r="W4480" s="3">
        <f>IF(AND(ISNUMBER(L4480),L4480&gt;0,L4480&lt;1000000),"OK","REVISAR")</f>
        <v>0</v>
      </c>
      <c r="X4480" s="3">
        <f>IF(AND(ISNUMBER(K4480),ISNUMBER(L4480),ISNUMBER(M4480),ISNUMBER(N4480)),IF(ABS(N4480-(K4480*L4480*(1-M4480/100)))&gt;1,"REVISAR","OK"),"REVISAR")</f>
        <v>0</v>
      </c>
      <c r="Y4480" s="3">
        <f>IF(AND(ISNUMBER(SEARCH("@",E4480)),ISNUMBER(SEARCH(".",E4480))),"OK","REVISAR")</f>
        <v>0</v>
      </c>
      <c r="Z4480" s="3">
        <f>IF(COUNTIF($A$2:$A$5001,A4480)&gt;1,"REVISAR","OK")</f>
        <v>0</v>
      </c>
    </row>
    <row r="4481">
      <c r="A4481" s="3">
        <v>4480</v>
      </c>
      <c r="B4481" s="4">
        <v>45667</v>
      </c>
      <c r="C4481" s="3" t="inlineStr">
        <is>
          <t>Cliente Sin Nombre</t>
        </is>
      </c>
      <c r="D4481" s="3" t="inlineStr">
        <is>
          <t>45087760</t>
        </is>
      </c>
      <c r="E4481" s="3" t="inlineStr">
        <is>
          <t>cliente410@hotmail.com</t>
        </is>
      </c>
      <c r="F4481" s="3" t="inlineStr">
        <is>
          <t>+54 9 2326 863316</t>
        </is>
      </c>
      <c r="I4481" s="3" t="inlineStr">
        <is>
          <t>Monitor 24</t>
        </is>
      </c>
      <c r="K4481" s="3">
        <v>1</v>
      </c>
      <c r="L4481" s="5">
        <v>25770.58</v>
      </c>
      <c r="M4481" s="3">
        <v>0</v>
      </c>
      <c r="N4481" s="5">
        <v>25770.58</v>
      </c>
      <c r="O4481" s="3" t="inlineStr">
        <is>
          <t>Tarjeta Crédito</t>
        </is>
      </c>
      <c r="Q4481" s="3" t="inlineStr">
        <is>
          <t>Sucursal Centro</t>
        </is>
      </c>
      <c r="R4481" s="3" t="inlineStr">
        <is>
          <t>pendiente</t>
        </is>
      </c>
      <c r="S4481" s="3" t="inlineStr">
        <is>
          <t>Dirección incompleta</t>
        </is>
      </c>
      <c r="T4481" s="3">
        <f>IF(COUNTA(A4481:S4481)&lt;19,"REVISAR","OK")</f>
        <v>0</v>
      </c>
      <c r="U4481" s="3">
        <f>IF(ISNUMBER(B4481),"OK","REVISAR")</f>
        <v>0</v>
      </c>
      <c r="V4481" s="3">
        <f>IF(AND(ISNUMBER(K4481),K4481&gt;0,K4481&lt;50),"OK","REVISAR")</f>
        <v>0</v>
      </c>
      <c r="W4481" s="3">
        <f>IF(AND(ISNUMBER(L4481),L4481&gt;0,L4481&lt;1000000),"OK","REVISAR")</f>
        <v>0</v>
      </c>
      <c r="X4481" s="3">
        <f>IF(AND(ISNUMBER(K4481),ISNUMBER(L4481),ISNUMBER(M4481),ISNUMBER(N4481)),IF(ABS(N4481-(K4481*L4481*(1-M4481/100)))&gt;1,"REVISAR","OK"),"REVISAR")</f>
        <v>0</v>
      </c>
      <c r="Y4481" s="3">
        <f>IF(AND(ISNUMBER(SEARCH("@",E4481)),ISNUMBER(SEARCH(".",E4481))),"OK","REVISAR")</f>
        <v>0</v>
      </c>
      <c r="Z4481" s="3">
        <f>IF(COUNTIF($A$2:$A$5001,A4481)&gt;1,"REVISAR","OK")</f>
        <v>0</v>
      </c>
    </row>
    <row r="4482">
      <c r="B4482" s="4">
        <v>45810</v>
      </c>
      <c r="C4482" s="3" t="inlineStr">
        <is>
          <t>Ana Martínez</t>
        </is>
      </c>
      <c r="D4482" s="3" t="inlineStr">
        <is>
          <t>Sin DNI</t>
        </is>
      </c>
      <c r="E4482" s="3" t="inlineStr">
        <is>
          <t>cliente695@hotmail.com</t>
        </is>
      </c>
      <c r="F4482" s="3" t="inlineStr">
        <is>
          <t>+54 9 2326 557657</t>
        </is>
      </c>
      <c r="G4482" s="3" t="inlineStr">
        <is>
          <t>Capital Federal</t>
        </is>
      </c>
      <c r="H4482" s="3" t="inlineStr">
        <is>
          <t>CABA</t>
        </is>
      </c>
      <c r="J4482" s="3" t="inlineStr">
        <is>
          <t>Sin categoria</t>
        </is>
      </c>
      <c r="K4482" s="3">
        <v>3</v>
      </c>
      <c r="L4482" s="5">
        <v>68771.34</v>
      </c>
      <c r="M4482" s="3">
        <v>0</v>
      </c>
      <c r="N4482" s="5">
        <v>206314.02</v>
      </c>
      <c r="O4482" s="3" t="inlineStr">
        <is>
          <t>efectivo</t>
        </is>
      </c>
      <c r="Q4482" s="3" t="inlineStr">
        <is>
          <t>Norte</t>
        </is>
      </c>
      <c r="R4482" s="3" t="inlineStr">
        <is>
          <t>En camino</t>
        </is>
      </c>
      <c r="S4482" s="3" t="inlineStr">
        <is>
          <t>Pago a confirmar</t>
        </is>
      </c>
      <c r="T4482" s="3">
        <f>IF(COUNTA(A4482:S4482)&lt;19,"REVISAR","OK")</f>
        <v>0</v>
      </c>
      <c r="U4482" s="3">
        <f>IF(ISNUMBER(B4482),"OK","REVISAR")</f>
        <v>0</v>
      </c>
      <c r="V4482" s="3">
        <f>IF(AND(ISNUMBER(K4482),K4482&gt;0,K4482&lt;50),"OK","REVISAR")</f>
        <v>0</v>
      </c>
      <c r="W4482" s="3">
        <f>IF(AND(ISNUMBER(L4482),L4482&gt;0,L4482&lt;1000000),"OK","REVISAR")</f>
        <v>0</v>
      </c>
      <c r="X4482" s="3">
        <f>IF(AND(ISNUMBER(K4482),ISNUMBER(L4482),ISNUMBER(M4482),ISNUMBER(N4482)),IF(ABS(N4482-(K4482*L4482*(1-M4482/100)))&gt;1,"REVISAR","OK"),"REVISAR")</f>
        <v>0</v>
      </c>
      <c r="Y4482" s="3">
        <f>IF(AND(ISNUMBER(SEARCH("@",E4482)),ISNUMBER(SEARCH(".",E4482))),"OK","REVISAR")</f>
        <v>0</v>
      </c>
      <c r="Z4482" s="3">
        <f>IF(COUNTIF($A$2:$A$5001,A4482)&gt;1,"REVISAR","OK")</f>
        <v>0</v>
      </c>
    </row>
    <row r="4483">
      <c r="A4483" s="3">
        <v>4482</v>
      </c>
      <c r="B4483" s="4">
        <v>45639</v>
      </c>
      <c r="C4483" s="3" t="inlineStr">
        <is>
          <t>Cliente Sin Nombre</t>
        </is>
      </c>
      <c r="D4483" s="3" t="inlineStr">
        <is>
          <t>22125095</t>
        </is>
      </c>
      <c r="E4483" s="3" t="inlineStr">
        <is>
          <t>cliente57@</t>
        </is>
      </c>
      <c r="F4483" s="3" t="inlineStr">
        <is>
          <t>+54 9 2326 981046</t>
        </is>
      </c>
      <c r="G4483" s="3" t="inlineStr">
        <is>
          <t>Areco</t>
        </is>
      </c>
      <c r="H4483" s="3" t="inlineStr">
        <is>
          <t>Bs.As</t>
        </is>
      </c>
      <c r="J4483" s="3" t="inlineStr">
        <is>
          <t>Accesorios</t>
        </is>
      </c>
      <c r="K4483" s="3">
        <v>6</v>
      </c>
      <c r="L4483" s="5">
        <v>39018.86</v>
      </c>
      <c r="M4483" s="3">
        <v>25</v>
      </c>
      <c r="N4483" s="5">
        <v>175584.87</v>
      </c>
      <c r="O4483" s="3" t="inlineStr">
        <is>
          <t>Tarjeta Crédito</t>
        </is>
      </c>
      <c r="P4483" s="3" t="inlineStr">
        <is>
          <t>Sofía</t>
        </is>
      </c>
      <c r="Q4483" s="3" t="inlineStr">
        <is>
          <t>online</t>
        </is>
      </c>
      <c r="R4483" s="3" t="inlineStr">
        <is>
          <t>No aplica</t>
        </is>
      </c>
      <c r="S4483" s="3" t="inlineStr">
        <is>
          <t>Duplicado probable</t>
        </is>
      </c>
      <c r="T4483" s="3">
        <f>IF(COUNTA(A4483:S4483)&lt;19,"REVISAR","OK")</f>
        <v>0</v>
      </c>
      <c r="U4483" s="3">
        <f>IF(ISNUMBER(B4483),"OK","REVISAR")</f>
        <v>0</v>
      </c>
      <c r="V4483" s="3">
        <f>IF(AND(ISNUMBER(K4483),K4483&gt;0,K4483&lt;50),"OK","REVISAR")</f>
        <v>0</v>
      </c>
      <c r="W4483" s="3">
        <f>IF(AND(ISNUMBER(L4483),L4483&gt;0,L4483&lt;1000000),"OK","REVISAR")</f>
        <v>0</v>
      </c>
      <c r="X4483" s="3">
        <f>IF(AND(ISNUMBER(K4483),ISNUMBER(L4483),ISNUMBER(M4483),ISNUMBER(N4483)),IF(ABS(N4483-(K4483*L4483*(1-M4483/100)))&gt;1,"REVISAR","OK"),"REVISAR")</f>
        <v>0</v>
      </c>
      <c r="Y4483" s="3">
        <f>IF(AND(ISNUMBER(SEARCH("@",E4483)),ISNUMBER(SEARCH(".",E4483))),"OK","REVISAR")</f>
        <v>0</v>
      </c>
      <c r="Z4483" s="3">
        <f>IF(COUNTIF($A$2:$A$5001,A4483)&gt;1,"REVISAR","OK")</f>
        <v>0</v>
      </c>
    </row>
    <row r="4484">
      <c r="A4484" s="3">
        <v>4483</v>
      </c>
      <c r="B4484" s="4">
        <v>45473</v>
      </c>
      <c r="D4484" s="3" t="inlineStr">
        <is>
          <t>40699434</t>
        </is>
      </c>
      <c r="E4484" s="3" t="inlineStr">
        <is>
          <t>no tiene</t>
        </is>
      </c>
      <c r="F4484" s="3" t="inlineStr">
        <is>
          <t>+54 9 2326 283756</t>
        </is>
      </c>
      <c r="G4484" s="3" t="inlineStr">
        <is>
          <t>Capital Federal</t>
        </is>
      </c>
      <c r="H4484" s="3" t="inlineStr">
        <is>
          <t>buenos aires</t>
        </is>
      </c>
      <c r="J4484" s="3" t="inlineStr">
        <is>
          <t>Hogar</t>
        </is>
      </c>
      <c r="K4484" s="3">
        <v>3</v>
      </c>
      <c r="L4484" s="5">
        <v>129502.01</v>
      </c>
      <c r="M4484" s="3">
        <v>0</v>
      </c>
      <c r="N4484" s="5">
        <v>388506.03</v>
      </c>
      <c r="P4484" s="3" t="inlineStr">
        <is>
          <t>admin</t>
        </is>
      </c>
      <c r="Q4484" s="3" t="inlineStr">
        <is>
          <t>Norte</t>
        </is>
      </c>
      <c r="R4484" s="3" t="inlineStr">
        <is>
          <t>En camino</t>
        </is>
      </c>
      <c r="S4484" s="3" t="inlineStr">
        <is>
          <t>Cliente reclama demora</t>
        </is>
      </c>
      <c r="T4484" s="3">
        <f>IF(COUNTA(A4484:S4484)&lt;19,"REVISAR","OK")</f>
        <v>0</v>
      </c>
      <c r="U4484" s="3">
        <f>IF(ISNUMBER(B4484),"OK","REVISAR")</f>
        <v>0</v>
      </c>
      <c r="V4484" s="3">
        <f>IF(AND(ISNUMBER(K4484),K4484&gt;0,K4484&lt;50),"OK","REVISAR")</f>
        <v>0</v>
      </c>
      <c r="W4484" s="3">
        <f>IF(AND(ISNUMBER(L4484),L4484&gt;0,L4484&lt;1000000),"OK","REVISAR")</f>
        <v>0</v>
      </c>
      <c r="X4484" s="3">
        <f>IF(AND(ISNUMBER(K4484),ISNUMBER(L4484),ISNUMBER(M4484),ISNUMBER(N4484)),IF(ABS(N4484-(K4484*L4484*(1-M4484/100)))&gt;1,"REVISAR","OK"),"REVISAR")</f>
        <v>0</v>
      </c>
      <c r="Y4484" s="3">
        <f>IF(AND(ISNUMBER(SEARCH("@",E4484)),ISNUMBER(SEARCH(".",E4484))),"OK","REVISAR")</f>
        <v>0</v>
      </c>
      <c r="Z4484" s="3">
        <f>IF(COUNTIF($A$2:$A$5001,A4484)&gt;1,"REVISAR","OK")</f>
        <v>0</v>
      </c>
    </row>
    <row r="4485">
      <c r="A4485" s="3">
        <v>4484</v>
      </c>
      <c r="B4485" s="4">
        <v>45397</v>
      </c>
      <c r="D4485" s="3" t="inlineStr">
        <is>
          <t>44543364</t>
        </is>
      </c>
      <c r="E4485" s="3" t="inlineStr">
        <is>
          <t>cliente738@</t>
        </is>
      </c>
      <c r="F4485" s="3" t="inlineStr">
        <is>
          <t>+54 9 2326 602774</t>
        </is>
      </c>
      <c r="G4485" s="3" t="inlineStr">
        <is>
          <t>San Antonio de Areco</t>
        </is>
      </c>
      <c r="I4485" s="3" t="inlineStr">
        <is>
          <t>Cargador rápido</t>
        </is>
      </c>
      <c r="K4485" s="3">
        <v>3</v>
      </c>
      <c r="L4485" s="5">
        <v>166374.64</v>
      </c>
      <c r="M4485" s="3">
        <v>25</v>
      </c>
      <c r="N4485" s="5">
        <v>374342.94</v>
      </c>
      <c r="O4485" s="3" t="inlineStr">
        <is>
          <t>MercadoPago</t>
        </is>
      </c>
      <c r="Q4485" s="3" t="inlineStr">
        <is>
          <t>Online</t>
        </is>
      </c>
      <c r="R4485" s="3" t="inlineStr">
        <is>
          <t>Cancelado</t>
        </is>
      </c>
      <c r="S4485" s="3" t="inlineStr">
        <is>
          <t>Cliente reclama demora</t>
        </is>
      </c>
      <c r="T4485" s="3">
        <f>IF(COUNTA(A4485:S4485)&lt;19,"REVISAR","OK")</f>
        <v>0</v>
      </c>
      <c r="U4485" s="3">
        <f>IF(ISNUMBER(B4485),"OK","REVISAR")</f>
        <v>0</v>
      </c>
      <c r="V4485" s="3">
        <f>IF(AND(ISNUMBER(K4485),K4485&gt;0,K4485&lt;50),"OK","REVISAR")</f>
        <v>0</v>
      </c>
      <c r="W4485" s="3">
        <f>IF(AND(ISNUMBER(L4485),L4485&gt;0,L4485&lt;1000000),"OK","REVISAR")</f>
        <v>0</v>
      </c>
      <c r="X4485" s="3">
        <f>IF(AND(ISNUMBER(K4485),ISNUMBER(L4485),ISNUMBER(M4485),ISNUMBER(N4485)),IF(ABS(N4485-(K4485*L4485*(1-M4485/100)))&gt;1,"REVISAR","OK"),"REVISAR")</f>
        <v>0</v>
      </c>
      <c r="Y4485" s="3">
        <f>IF(AND(ISNUMBER(SEARCH("@",E4485)),ISNUMBER(SEARCH(".",E4485))),"OK","REVISAR")</f>
        <v>0</v>
      </c>
      <c r="Z4485" s="3">
        <f>IF(COUNTIF($A$2:$A$5001,A4485)&gt;1,"REVISAR","OK")</f>
        <v>0</v>
      </c>
    </row>
    <row r="4486">
      <c r="A4486" s="3">
        <v>4485</v>
      </c>
      <c r="B4486" s="4">
        <v>45558</v>
      </c>
      <c r="C4486" s="3" t="inlineStr">
        <is>
          <t>Pedro Sánchez</t>
        </is>
      </c>
      <c r="D4486" s="3" t="inlineStr">
        <is>
          <t>29449902</t>
        </is>
      </c>
      <c r="F4486" s="3" t="inlineStr">
        <is>
          <t>+54 9 2326 962995</t>
        </is>
      </c>
      <c r="G4486" s="3" t="inlineStr">
        <is>
          <t>Areco</t>
        </is>
      </c>
      <c r="H4486" s="3" t="inlineStr">
        <is>
          <t>CABA</t>
        </is>
      </c>
      <c r="I4486" s="3" t="inlineStr">
        <is>
          <t>Notebook 15</t>
        </is>
      </c>
      <c r="J4486" s="3" t="inlineStr">
        <is>
          <t>Tecnología</t>
        </is>
      </c>
      <c r="K4486" s="3">
        <v>5</v>
      </c>
      <c r="L4486" s="5">
        <v>28888.08</v>
      </c>
      <c r="M4486" s="3">
        <v>20</v>
      </c>
      <c r="N4486" s="5">
        <v>115552.32</v>
      </c>
      <c r="O4486" s="3" t="inlineStr">
        <is>
          <t>Efectivo</t>
        </is>
      </c>
      <c r="P4486" s="3" t="inlineStr">
        <is>
          <t>Admin</t>
        </is>
      </c>
      <c r="R4486" s="3" t="inlineStr">
        <is>
          <t>Cancelado</t>
        </is>
      </c>
      <c r="S4486" s="3" t="inlineStr">
        <is>
          <t>Cliente reclama demora</t>
        </is>
      </c>
      <c r="T4486" s="3">
        <f>IF(COUNTA(A4486:S4486)&lt;19,"REVISAR","OK")</f>
        <v>0</v>
      </c>
      <c r="U4486" s="3">
        <f>IF(ISNUMBER(B4486),"OK","REVISAR")</f>
        <v>0</v>
      </c>
      <c r="V4486" s="3">
        <f>IF(AND(ISNUMBER(K4486),K4486&gt;0,K4486&lt;50),"OK","REVISAR")</f>
        <v>0</v>
      </c>
      <c r="W4486" s="3">
        <f>IF(AND(ISNUMBER(L4486),L4486&gt;0,L4486&lt;1000000),"OK","REVISAR")</f>
        <v>0</v>
      </c>
      <c r="X4486" s="3">
        <f>IF(AND(ISNUMBER(K4486),ISNUMBER(L4486),ISNUMBER(M4486),ISNUMBER(N4486)),IF(ABS(N4486-(K4486*L4486*(1-M4486/100)))&gt;1,"REVISAR","OK"),"REVISAR")</f>
        <v>0</v>
      </c>
      <c r="Y4486" s="3">
        <f>IF(AND(ISNUMBER(SEARCH("@",E4486)),ISNUMBER(SEARCH(".",E4486))),"OK","REVISAR")</f>
        <v>0</v>
      </c>
      <c r="Z4486" s="3">
        <f>IF(COUNTIF($A$2:$A$5001,A4486)&gt;1,"REVISAR","OK")</f>
        <v>0</v>
      </c>
    </row>
    <row r="4487">
      <c r="A4487" s="3">
        <v>4486</v>
      </c>
      <c r="B4487" s="4">
        <v>45371</v>
      </c>
      <c r="C4487" s="3" t="inlineStr">
        <is>
          <t>Martín Fernández</t>
        </is>
      </c>
      <c r="D4487" s="3" t="inlineStr">
        <is>
          <t>34090645</t>
        </is>
      </c>
      <c r="E4487" s="3" t="inlineStr">
        <is>
          <t>cliente96@hotmail.com</t>
        </is>
      </c>
      <c r="F4487" s="3" t="inlineStr">
        <is>
          <t>+54 9 2326 276372</t>
        </is>
      </c>
      <c r="G4487" s="3" t="inlineStr">
        <is>
          <t>Córdoba</t>
        </is>
      </c>
      <c r="I4487" s="3" t="inlineStr">
        <is>
          <t>Mouse gamer</t>
        </is>
      </c>
      <c r="J4487" s="3" t="inlineStr">
        <is>
          <t>Hogar</t>
        </is>
      </c>
      <c r="K4487" s="3">
        <v>5</v>
      </c>
      <c r="L4487" s="5">
        <v>140073.84</v>
      </c>
      <c r="M4487" s="3">
        <v>0</v>
      </c>
      <c r="N4487" s="5">
        <v>700369.2</v>
      </c>
      <c r="O4487" s="3" t="inlineStr">
        <is>
          <t>Mercado Pago</t>
        </is>
      </c>
      <c r="Q4487" s="3" t="inlineStr">
        <is>
          <t>Sucursal Norte</t>
        </is>
      </c>
      <c r="R4487" s="3" t="inlineStr">
        <is>
          <t>Cancelado</t>
        </is>
      </c>
      <c r="S4487" s="3" t="inlineStr">
        <is>
          <t>Cliente reclama demora</t>
        </is>
      </c>
      <c r="T4487" s="3">
        <f>IF(COUNTA(A4487:S4487)&lt;19,"REVISAR","OK")</f>
        <v>0</v>
      </c>
      <c r="U4487" s="3">
        <f>IF(ISNUMBER(B4487),"OK","REVISAR")</f>
        <v>0</v>
      </c>
      <c r="V4487" s="3">
        <f>IF(AND(ISNUMBER(K4487),K4487&gt;0,K4487&lt;50),"OK","REVISAR")</f>
        <v>0</v>
      </c>
      <c r="W4487" s="3">
        <f>IF(AND(ISNUMBER(L4487),L4487&gt;0,L4487&lt;1000000),"OK","REVISAR")</f>
        <v>0</v>
      </c>
      <c r="X4487" s="3">
        <f>IF(AND(ISNUMBER(K4487),ISNUMBER(L4487),ISNUMBER(M4487),ISNUMBER(N4487)),IF(ABS(N4487-(K4487*L4487*(1-M4487/100)))&gt;1,"REVISAR","OK"),"REVISAR")</f>
        <v>0</v>
      </c>
      <c r="Y4487" s="3">
        <f>IF(AND(ISNUMBER(SEARCH("@",E4487)),ISNUMBER(SEARCH(".",E4487))),"OK","REVISAR")</f>
        <v>0</v>
      </c>
      <c r="Z4487" s="3">
        <f>IF(COUNTIF($A$2:$A$5001,A4487)&gt;1,"REVISAR","OK")</f>
        <v>0</v>
      </c>
    </row>
    <row r="4488">
      <c r="A4488" s="3">
        <v>4487</v>
      </c>
      <c r="B4488" s="4">
        <v>45795</v>
      </c>
      <c r="C4488" s="3" t="inlineStr">
        <is>
          <t>Martín Fernández</t>
        </is>
      </c>
      <c r="D4488" s="3" t="inlineStr">
        <is>
          <t>41342145</t>
        </is>
      </c>
      <c r="E4488" s="3" t="inlineStr">
        <is>
          <t>cliente777@</t>
        </is>
      </c>
      <c r="F4488" s="3" t="inlineStr">
        <is>
          <t>+54 9 2326 459050</t>
        </is>
      </c>
      <c r="G4488" s="3" t="inlineStr">
        <is>
          <t>S. A. de Areco</t>
        </is>
      </c>
      <c r="H4488" s="3" t="inlineStr">
        <is>
          <t>CABA</t>
        </is>
      </c>
      <c r="I4488" s="3" t="inlineStr">
        <is>
          <t>Parlante portátil</t>
        </is>
      </c>
      <c r="J4488" s="3" t="inlineStr">
        <is>
          <t>Tecnologia</t>
        </is>
      </c>
      <c r="K4488" s="3">
        <v>1</v>
      </c>
      <c r="L4488" s="5">
        <v>76470.69</v>
      </c>
      <c r="M4488" s="3">
        <v>150</v>
      </c>
      <c r="N4488" s="5">
        <v>-38235.35</v>
      </c>
      <c r="O4488" s="3" t="inlineStr">
        <is>
          <t>transf</t>
        </is>
      </c>
      <c r="P4488" s="3" t="inlineStr">
        <is>
          <t>Paul</t>
        </is>
      </c>
      <c r="Q4488" s="3" t="inlineStr">
        <is>
          <t>Sucursal Norte</t>
        </is>
      </c>
      <c r="R4488" s="3" t="inlineStr">
        <is>
          <t>Entregado</t>
        </is>
      </c>
      <c r="S4488" s="3" t="inlineStr">
        <is>
          <t>Producto sin stock</t>
        </is>
      </c>
      <c r="T4488" s="3">
        <f>IF(COUNTA(A4488:S4488)&lt;19,"REVISAR","OK")</f>
        <v>0</v>
      </c>
      <c r="U4488" s="3">
        <f>IF(ISNUMBER(B4488),"OK","REVISAR")</f>
        <v>0</v>
      </c>
      <c r="V4488" s="3">
        <f>IF(AND(ISNUMBER(K4488),K4488&gt;0,K4488&lt;50),"OK","REVISAR")</f>
        <v>0</v>
      </c>
      <c r="W4488" s="3">
        <f>IF(AND(ISNUMBER(L4488),L4488&gt;0,L4488&lt;1000000),"OK","REVISAR")</f>
        <v>0</v>
      </c>
      <c r="X4488" s="3">
        <f>IF(AND(ISNUMBER(K4488),ISNUMBER(L4488),ISNUMBER(M4488),ISNUMBER(N4488)),IF(ABS(N4488-(K4488*L4488*(1-M4488/100)))&gt;1,"REVISAR","OK"),"REVISAR")</f>
        <v>0</v>
      </c>
      <c r="Y4488" s="3">
        <f>IF(AND(ISNUMBER(SEARCH("@",E4488)),ISNUMBER(SEARCH(".",E4488))),"OK","REVISAR")</f>
        <v>0</v>
      </c>
      <c r="Z4488" s="3">
        <f>IF(COUNTIF($A$2:$A$5001,A4488)&gt;1,"REVISAR","OK")</f>
        <v>0</v>
      </c>
    </row>
    <row r="4489">
      <c r="A4489" s="3">
        <v>4488</v>
      </c>
      <c r="B4489" s="4">
        <v>45774</v>
      </c>
      <c r="D4489" s="3" t="inlineStr">
        <is>
          <t>34191319</t>
        </is>
      </c>
      <c r="E4489" s="3" t="inlineStr">
        <is>
          <t>cliente266@gmai.com</t>
        </is>
      </c>
      <c r="F4489" s="3" t="inlineStr">
        <is>
          <t>+54 9 2326 171183</t>
        </is>
      </c>
      <c r="G4489" s="3" t="inlineStr">
        <is>
          <t>Rosario</t>
        </is>
      </c>
      <c r="H4489" s="3" t="inlineStr">
        <is>
          <t>Bs.As</t>
        </is>
      </c>
      <c r="I4489" s="3" t="inlineStr">
        <is>
          <t>Memoria RAM 8GB</t>
        </is>
      </c>
      <c r="J4489" s="3" t="inlineStr">
        <is>
          <t>Periféricos</t>
        </is>
      </c>
      <c r="K4489" s="3">
        <v>7</v>
      </c>
      <c r="L4489" s="5">
        <v>64832.52</v>
      </c>
      <c r="M4489" s="3">
        <v>5</v>
      </c>
      <c r="N4489" s="5">
        <v>431136.26</v>
      </c>
      <c r="O4489" s="3" t="inlineStr">
        <is>
          <t>Cheque</t>
        </is>
      </c>
      <c r="P4489" s="3" t="inlineStr">
        <is>
          <t>Benjamín</t>
        </is>
      </c>
      <c r="Q4489" s="3" t="inlineStr">
        <is>
          <t>online</t>
        </is>
      </c>
      <c r="R4489" s="3" t="inlineStr">
        <is>
          <t>entregado</t>
        </is>
      </c>
      <c r="S4489" s="3" t="inlineStr">
        <is>
          <t>Producto sin stock</t>
        </is>
      </c>
      <c r="T4489" s="3">
        <f>IF(COUNTA(A4489:S4489)&lt;19,"REVISAR","OK")</f>
        <v>0</v>
      </c>
      <c r="U4489" s="3">
        <f>IF(ISNUMBER(B4489),"OK","REVISAR")</f>
        <v>0</v>
      </c>
      <c r="V4489" s="3">
        <f>IF(AND(ISNUMBER(K4489),K4489&gt;0,K4489&lt;50),"OK","REVISAR")</f>
        <v>0</v>
      </c>
      <c r="W4489" s="3">
        <f>IF(AND(ISNUMBER(L4489),L4489&gt;0,L4489&lt;1000000),"OK","REVISAR")</f>
        <v>0</v>
      </c>
      <c r="X4489" s="3">
        <f>IF(AND(ISNUMBER(K4489),ISNUMBER(L4489),ISNUMBER(M4489),ISNUMBER(N4489)),IF(ABS(N4489-(K4489*L4489*(1-M4489/100)))&gt;1,"REVISAR","OK"),"REVISAR")</f>
        <v>0</v>
      </c>
      <c r="Y4489" s="3">
        <f>IF(AND(ISNUMBER(SEARCH("@",E4489)),ISNUMBER(SEARCH(".",E4489))),"OK","REVISAR")</f>
        <v>0</v>
      </c>
      <c r="Z4489" s="3">
        <f>IF(COUNTIF($A$2:$A$5001,A4489)&gt;1,"REVISAR","OK")</f>
        <v>0</v>
      </c>
    </row>
    <row r="4490">
      <c r="A4490" s="3">
        <v>4489</v>
      </c>
      <c r="B4490" s="4">
        <v>45324</v>
      </c>
      <c r="C4490" s="3" t="inlineStr">
        <is>
          <t>Lucas Rodríguez</t>
        </is>
      </c>
      <c r="D4490" s="3" t="inlineStr">
        <is>
          <t>23883292</t>
        </is>
      </c>
      <c r="E4490" s="3" t="inlineStr">
        <is>
          <t>cliente36@hotmail.com</t>
        </is>
      </c>
      <c r="F4490" s="3" t="inlineStr">
        <is>
          <t>+54 9 2326 644460</t>
        </is>
      </c>
      <c r="G4490" s="3" t="inlineStr">
        <is>
          <t>Rosario</t>
        </is>
      </c>
      <c r="H4490" s="3" t="inlineStr">
        <is>
          <t>Cordoba</t>
        </is>
      </c>
      <c r="I4490" s="3" t="inlineStr">
        <is>
          <t>Auriculares Bluetooth</t>
        </is>
      </c>
      <c r="K4490" s="3">
        <v>8</v>
      </c>
      <c r="L4490" s="5">
        <v>160815.64</v>
      </c>
      <c r="M4490" s="3">
        <v>10</v>
      </c>
      <c r="N4490" s="5">
        <v>1157872.61</v>
      </c>
      <c r="O4490" s="3" t="inlineStr">
        <is>
          <t>Efectivo</t>
        </is>
      </c>
      <c r="P4490" s="3" t="inlineStr">
        <is>
          <t>Lucas</t>
        </is>
      </c>
      <c r="Q4490" s="3" t="inlineStr">
        <is>
          <t>Online</t>
        </is>
      </c>
      <c r="S4490" s="3" t="inlineStr">
        <is>
          <t>Precio cargado manualmente</t>
        </is>
      </c>
      <c r="T4490" s="3">
        <f>IF(COUNTA(A4490:S4490)&lt;19,"REVISAR","OK")</f>
        <v>0</v>
      </c>
      <c r="U4490" s="3">
        <f>IF(ISNUMBER(B4490),"OK","REVISAR")</f>
        <v>0</v>
      </c>
      <c r="V4490" s="3">
        <f>IF(AND(ISNUMBER(K4490),K4490&gt;0,K4490&lt;50),"OK","REVISAR")</f>
        <v>0</v>
      </c>
      <c r="W4490" s="3">
        <f>IF(AND(ISNUMBER(L4490),L4490&gt;0,L4490&lt;1000000),"OK","REVISAR")</f>
        <v>0</v>
      </c>
      <c r="X4490" s="3">
        <f>IF(AND(ISNUMBER(K4490),ISNUMBER(L4490),ISNUMBER(M4490),ISNUMBER(N4490)),IF(ABS(N4490-(K4490*L4490*(1-M4490/100)))&gt;1,"REVISAR","OK"),"REVISAR")</f>
        <v>0</v>
      </c>
      <c r="Y4490" s="3">
        <f>IF(AND(ISNUMBER(SEARCH("@",E4490)),ISNUMBER(SEARCH(".",E4490))),"OK","REVISAR")</f>
        <v>0</v>
      </c>
      <c r="Z4490" s="3">
        <f>IF(COUNTIF($A$2:$A$5001,A4490)&gt;1,"REVISAR","OK")</f>
        <v>0</v>
      </c>
    </row>
    <row r="4491">
      <c r="A4491" s="3">
        <v>4490</v>
      </c>
      <c r="B4491" s="4">
        <v>45703</v>
      </c>
      <c r="C4491" s="3" t="inlineStr">
        <is>
          <t>Carlos López</t>
        </is>
      </c>
      <c r="D4491" s="3" t="inlineStr">
        <is>
          <t>28258898</t>
        </is>
      </c>
      <c r="E4491" s="3" t="inlineStr">
        <is>
          <t>cliente589@hotmial.com</t>
        </is>
      </c>
      <c r="F4491" s="3" t="inlineStr">
        <is>
          <t>+54 9 2326 495978</t>
        </is>
      </c>
      <c r="G4491" s="3" t="inlineStr">
        <is>
          <t>San Antonio de Areco</t>
        </is>
      </c>
      <c r="J4491" s="3" t="inlineStr">
        <is>
          <t>Audio</t>
        </is>
      </c>
      <c r="K4491" s="3">
        <v>5</v>
      </c>
      <c r="L4491" s="5">
        <v>57228.89</v>
      </c>
      <c r="M4491" s="3">
        <v>0</v>
      </c>
      <c r="N4491" s="5">
        <v>286144.45</v>
      </c>
      <c r="O4491" s="3" t="inlineStr">
        <is>
          <t>Tarjeta Crédito</t>
        </is>
      </c>
      <c r="Q4491" s="3" t="inlineStr">
        <is>
          <t>Local 1</t>
        </is>
      </c>
      <c r="R4491" s="3" t="inlineStr">
        <is>
          <t>entregado</t>
        </is>
      </c>
      <c r="T4491" s="3">
        <f>IF(COUNTA(A4491:S4491)&lt;19,"REVISAR","OK")</f>
        <v>0</v>
      </c>
      <c r="U4491" s="3">
        <f>IF(ISNUMBER(B4491),"OK","REVISAR")</f>
        <v>0</v>
      </c>
      <c r="V4491" s="3">
        <f>IF(AND(ISNUMBER(K4491),K4491&gt;0,K4491&lt;50),"OK","REVISAR")</f>
        <v>0</v>
      </c>
      <c r="W4491" s="3">
        <f>IF(AND(ISNUMBER(L4491),L4491&gt;0,L4491&lt;1000000),"OK","REVISAR")</f>
        <v>0</v>
      </c>
      <c r="X4491" s="3">
        <f>IF(AND(ISNUMBER(K4491),ISNUMBER(L4491),ISNUMBER(M4491),ISNUMBER(N4491)),IF(ABS(N4491-(K4491*L4491*(1-M4491/100)))&gt;1,"REVISAR","OK"),"REVISAR")</f>
        <v>0</v>
      </c>
      <c r="Y4491" s="3">
        <f>IF(AND(ISNUMBER(SEARCH("@",E4491)),ISNUMBER(SEARCH(".",E4491))),"OK","REVISAR")</f>
        <v>0</v>
      </c>
      <c r="Z4491" s="3">
        <f>IF(COUNTIF($A$2:$A$5001,A4491)&gt;1,"REVISAR","OK")</f>
        <v>0</v>
      </c>
    </row>
    <row r="4492">
      <c r="A4492" s="3">
        <v>4491</v>
      </c>
      <c r="B4492" s="4">
        <v>45313</v>
      </c>
      <c r="C4492" s="3" t="inlineStr">
        <is>
          <t>Carlos López</t>
        </is>
      </c>
      <c r="D4492" s="3" t="inlineStr">
        <is>
          <t>23798249</t>
        </is>
      </c>
      <c r="E4492" s="3" t="inlineStr">
        <is>
          <t>cliente729@outlook.com</t>
        </is>
      </c>
      <c r="F4492" s="3" t="inlineStr">
        <is>
          <t>+54 9 2326 563574</t>
        </is>
      </c>
      <c r="G4492" s="3" t="inlineStr">
        <is>
          <t>S. A. de Areco</t>
        </is>
      </c>
      <c r="H4492" s="3" t="inlineStr">
        <is>
          <t>Cordoba</t>
        </is>
      </c>
      <c r="I4492" s="3" t="inlineStr">
        <is>
          <t>Webcam HD</t>
        </is>
      </c>
      <c r="J4492" s="3" t="inlineStr">
        <is>
          <t>Hogar</t>
        </is>
      </c>
      <c r="K4492" s="3">
        <v>6</v>
      </c>
      <c r="L4492" s="5">
        <v>142916.32</v>
      </c>
      <c r="M4492" s="3">
        <v>25</v>
      </c>
      <c r="N4492" s="5">
        <v>643123.4399999999</v>
      </c>
      <c r="Q4492" s="3" t="inlineStr">
        <is>
          <t>Centro</t>
        </is>
      </c>
      <c r="R4492" s="3" t="inlineStr">
        <is>
          <t>Pendiente</t>
        </is>
      </c>
      <c r="S4492" s="3" t="inlineStr">
        <is>
          <t>OK</t>
        </is>
      </c>
      <c r="T4492" s="3">
        <f>IF(COUNTA(A4492:S4492)&lt;19,"REVISAR","OK")</f>
        <v>0</v>
      </c>
      <c r="U4492" s="3">
        <f>IF(ISNUMBER(B4492),"OK","REVISAR")</f>
        <v>0</v>
      </c>
      <c r="V4492" s="3">
        <f>IF(AND(ISNUMBER(K4492),K4492&gt;0,K4492&lt;50),"OK","REVISAR")</f>
        <v>0</v>
      </c>
      <c r="W4492" s="3">
        <f>IF(AND(ISNUMBER(L4492),L4492&gt;0,L4492&lt;1000000),"OK","REVISAR")</f>
        <v>0</v>
      </c>
      <c r="X4492" s="3">
        <f>IF(AND(ISNUMBER(K4492),ISNUMBER(L4492),ISNUMBER(M4492),ISNUMBER(N4492)),IF(ABS(N4492-(K4492*L4492*(1-M4492/100)))&gt;1,"REVISAR","OK"),"REVISAR")</f>
        <v>0</v>
      </c>
      <c r="Y4492" s="3">
        <f>IF(AND(ISNUMBER(SEARCH("@",E4492)),ISNUMBER(SEARCH(".",E4492))),"OK","REVISAR")</f>
        <v>0</v>
      </c>
      <c r="Z4492" s="3">
        <f>IF(COUNTIF($A$2:$A$5001,A4492)&gt;1,"REVISAR","OK")</f>
        <v>0</v>
      </c>
    </row>
    <row r="4493">
      <c r="A4493" s="3">
        <v>4492</v>
      </c>
      <c r="B4493" s="4">
        <v>45496</v>
      </c>
      <c r="C4493" s="3" t="inlineStr">
        <is>
          <t>Lucas Rodríguez</t>
        </is>
      </c>
      <c r="D4493" s="3" t="inlineStr">
        <is>
          <t>35662552</t>
        </is>
      </c>
      <c r="E4493" s="3" t="inlineStr">
        <is>
          <t>cliente163@hotmail.com</t>
        </is>
      </c>
      <c r="F4493" s="3" t="inlineStr">
        <is>
          <t>+54 9 2326 790602</t>
        </is>
      </c>
      <c r="G4493" s="3" t="inlineStr">
        <is>
          <t>CABA</t>
        </is>
      </c>
      <c r="H4493" s="3" t="inlineStr">
        <is>
          <t>Mendoza</t>
        </is>
      </c>
      <c r="I4493" s="3" t="inlineStr">
        <is>
          <t>Silla gamer</t>
        </is>
      </c>
      <c r="J4493" s="3" t="inlineStr">
        <is>
          <t>Accesorios</t>
        </is>
      </c>
      <c r="K4493" s="3">
        <v>2</v>
      </c>
      <c r="L4493" s="5" t="inlineStr">
        <is>
          <t>gratis</t>
        </is>
      </c>
      <c r="M4493" s="3">
        <v>0</v>
      </c>
      <c r="O4493" s="3" t="inlineStr">
        <is>
          <t>Cheque</t>
        </is>
      </c>
      <c r="P4493" s="3" t="inlineStr">
        <is>
          <t>Admin</t>
        </is>
      </c>
      <c r="Q4493" s="3" t="inlineStr">
        <is>
          <t>Norte</t>
        </is>
      </c>
      <c r="R4493" s="3" t="inlineStr">
        <is>
          <t>entregado</t>
        </is>
      </c>
      <c r="S4493" s="3" t="inlineStr">
        <is>
          <t>Duplicado probable</t>
        </is>
      </c>
      <c r="T4493" s="3">
        <f>IF(COUNTA(A4493:S4493)&lt;19,"REVISAR","OK")</f>
        <v>0</v>
      </c>
      <c r="U4493" s="3">
        <f>IF(ISNUMBER(B4493),"OK","REVISAR")</f>
        <v>0</v>
      </c>
      <c r="V4493" s="3">
        <f>IF(AND(ISNUMBER(K4493),K4493&gt;0,K4493&lt;50),"OK","REVISAR")</f>
        <v>0</v>
      </c>
      <c r="W4493" s="3">
        <f>IF(AND(ISNUMBER(L4493),L4493&gt;0,L4493&lt;1000000),"OK","REVISAR")</f>
        <v>0</v>
      </c>
      <c r="X4493" s="3">
        <f>IF(AND(ISNUMBER(K4493),ISNUMBER(L4493),ISNUMBER(M4493),ISNUMBER(N4493)),IF(ABS(N4493-(K4493*L4493*(1-M4493/100)))&gt;1,"REVISAR","OK"),"REVISAR")</f>
        <v>0</v>
      </c>
      <c r="Y4493" s="3">
        <f>IF(AND(ISNUMBER(SEARCH("@",E4493)),ISNUMBER(SEARCH(".",E4493))),"OK","REVISAR")</f>
        <v>0</v>
      </c>
      <c r="Z4493" s="3">
        <f>IF(COUNTIF($A$2:$A$5001,A4493)&gt;1,"REVISAR","OK")</f>
        <v>0</v>
      </c>
    </row>
    <row r="4494">
      <c r="A4494" s="3">
        <v>4493</v>
      </c>
      <c r="B4494" s="4">
        <v>45731</v>
      </c>
      <c r="C4494" s="3" t="inlineStr">
        <is>
          <t>María Gómez</t>
        </is>
      </c>
      <c r="D4494" s="3" t="inlineStr">
        <is>
          <t>43641641</t>
        </is>
      </c>
      <c r="E4494" s="3" t="inlineStr">
        <is>
          <t>cliente156@</t>
        </is>
      </c>
      <c r="F4494" s="3" t="inlineStr">
        <is>
          <t>+54 9 2326 438931</t>
        </is>
      </c>
      <c r="H4494" s="3" t="inlineStr">
        <is>
          <t>CABA</t>
        </is>
      </c>
      <c r="I4494" s="3" t="inlineStr">
        <is>
          <t>Producto desconocido</t>
        </is>
      </c>
      <c r="J4494" s="3" t="inlineStr">
        <is>
          <t>Periféricos</t>
        </is>
      </c>
      <c r="K4494" s="3">
        <v>6</v>
      </c>
      <c r="L4494" s="5">
        <v>0</v>
      </c>
      <c r="M4494" s="3">
        <v>0</v>
      </c>
      <c r="N4494" s="5">
        <v>0</v>
      </c>
      <c r="O4494" s="3" t="inlineStr">
        <is>
          <t>Mercado Pago</t>
        </is>
      </c>
      <c r="P4494" s="3" t="inlineStr">
        <is>
          <t>Paul</t>
        </is>
      </c>
      <c r="Q4494" s="3" t="inlineStr">
        <is>
          <t>Local 1</t>
        </is>
      </c>
      <c r="R4494" s="3" t="inlineStr">
        <is>
          <t>Entregado</t>
        </is>
      </c>
      <c r="S4494" s="3" t="inlineStr">
        <is>
          <t>Dirección incompleta</t>
        </is>
      </c>
      <c r="T4494" s="3">
        <f>IF(COUNTA(A4494:S4494)&lt;19,"REVISAR","OK")</f>
        <v>0</v>
      </c>
      <c r="U4494" s="3">
        <f>IF(ISNUMBER(B4494),"OK","REVISAR")</f>
        <v>0</v>
      </c>
      <c r="V4494" s="3">
        <f>IF(AND(ISNUMBER(K4494),K4494&gt;0,K4494&lt;50),"OK","REVISAR")</f>
        <v>0</v>
      </c>
      <c r="W4494" s="3">
        <f>IF(AND(ISNUMBER(L4494),L4494&gt;0,L4494&lt;1000000),"OK","REVISAR")</f>
        <v>0</v>
      </c>
      <c r="X4494" s="3">
        <f>IF(AND(ISNUMBER(K4494),ISNUMBER(L4494),ISNUMBER(M4494),ISNUMBER(N4494)),IF(ABS(N4494-(K4494*L4494*(1-M4494/100)))&gt;1,"REVISAR","OK"),"REVISAR")</f>
        <v>0</v>
      </c>
      <c r="Y4494" s="3">
        <f>IF(AND(ISNUMBER(SEARCH("@",E4494)),ISNUMBER(SEARCH(".",E4494))),"OK","REVISAR")</f>
        <v>0</v>
      </c>
      <c r="Z4494" s="3">
        <f>IF(COUNTIF($A$2:$A$5001,A4494)&gt;1,"REVISAR","OK")</f>
        <v>0</v>
      </c>
    </row>
    <row r="4495">
      <c r="A4495" s="3">
        <v>4494</v>
      </c>
      <c r="B4495" s="4">
        <v>45739</v>
      </c>
      <c r="C4495" s="3" t="inlineStr">
        <is>
          <t>Sofía García</t>
        </is>
      </c>
      <c r="D4495" s="3" t="inlineStr">
        <is>
          <t>20845477</t>
        </is>
      </c>
      <c r="E4495" s="3" t="inlineStr">
        <is>
          <t>@gmail.com</t>
        </is>
      </c>
      <c r="F4495" s="3" t="inlineStr">
        <is>
          <t>sin telefono</t>
        </is>
      </c>
      <c r="G4495" s="3" t="inlineStr">
        <is>
          <t>Areco</t>
        </is>
      </c>
      <c r="H4495" s="3" t="inlineStr">
        <is>
          <t>Cordoba</t>
        </is>
      </c>
      <c r="I4495" s="3" t="inlineStr">
        <is>
          <t>Cable USB-C</t>
        </is>
      </c>
      <c r="J4495" s="3" t="inlineStr">
        <is>
          <t>Tecnologia</t>
        </is>
      </c>
      <c r="K4495" s="3">
        <v>4</v>
      </c>
      <c r="L4495" s="5">
        <v>88331.3</v>
      </c>
      <c r="M4495" s="3">
        <v>0</v>
      </c>
      <c r="N4495" s="5">
        <v>353325.2</v>
      </c>
      <c r="O4495" s="3" t="inlineStr">
        <is>
          <t>Transferencia</t>
        </is>
      </c>
      <c r="P4495" s="3" t="inlineStr">
        <is>
          <t>Sofía</t>
        </is>
      </c>
      <c r="Q4495" s="3" t="inlineStr">
        <is>
          <t>Sucursal Centro</t>
        </is>
      </c>
      <c r="R4495" s="3" t="inlineStr">
        <is>
          <t>Cancelado</t>
        </is>
      </c>
      <c r="S4495" s="3" t="inlineStr">
        <is>
          <t>Cliente reclama demora</t>
        </is>
      </c>
      <c r="T4495" s="3">
        <f>IF(COUNTA(A4495:S4495)&lt;19,"REVISAR","OK")</f>
        <v>0</v>
      </c>
      <c r="U4495" s="3">
        <f>IF(ISNUMBER(B4495),"OK","REVISAR")</f>
        <v>0</v>
      </c>
      <c r="V4495" s="3">
        <f>IF(AND(ISNUMBER(K4495),K4495&gt;0,K4495&lt;50),"OK","REVISAR")</f>
        <v>0</v>
      </c>
      <c r="W4495" s="3">
        <f>IF(AND(ISNUMBER(L4495),L4495&gt;0,L4495&lt;1000000),"OK","REVISAR")</f>
        <v>0</v>
      </c>
      <c r="X4495" s="3">
        <f>IF(AND(ISNUMBER(K4495),ISNUMBER(L4495),ISNUMBER(M4495),ISNUMBER(N4495)),IF(ABS(N4495-(K4495*L4495*(1-M4495/100)))&gt;1,"REVISAR","OK"),"REVISAR")</f>
        <v>0</v>
      </c>
      <c r="Y4495" s="3">
        <f>IF(AND(ISNUMBER(SEARCH("@",E4495)),ISNUMBER(SEARCH(".",E4495))),"OK","REVISAR")</f>
        <v>0</v>
      </c>
      <c r="Z4495" s="3">
        <f>IF(COUNTIF($A$2:$A$5001,A4495)&gt;1,"REVISAR","OK")</f>
        <v>0</v>
      </c>
    </row>
    <row r="4496">
      <c r="A4496" s="3">
        <v>4495</v>
      </c>
      <c r="B4496" s="4">
        <v>45335</v>
      </c>
      <c r="C4496" s="3" t="inlineStr">
        <is>
          <t>Carlos López</t>
        </is>
      </c>
      <c r="D4496" s="3" t="inlineStr">
        <is>
          <t>25893588</t>
        </is>
      </c>
      <c r="E4496" s="3" t="inlineStr">
        <is>
          <t>@gmail.com</t>
        </is>
      </c>
      <c r="F4496" s="3" t="inlineStr">
        <is>
          <t>+54 9 2326 880476</t>
        </is>
      </c>
      <c r="I4496" s="3" t="inlineStr">
        <is>
          <t>Silla gamer</t>
        </is>
      </c>
      <c r="K4496" s="3">
        <v>3</v>
      </c>
      <c r="L4496" s="5">
        <v>80020.39</v>
      </c>
      <c r="M4496" s="3">
        <v>20</v>
      </c>
      <c r="N4496" s="5">
        <v>192048.94</v>
      </c>
      <c r="O4496" s="3" t="inlineStr">
        <is>
          <t>Efectivo</t>
        </is>
      </c>
      <c r="Q4496" s="3" t="inlineStr">
        <is>
          <t>local 1</t>
        </is>
      </c>
      <c r="R4496" s="3" t="inlineStr">
        <is>
          <t>pendiente</t>
        </is>
      </c>
      <c r="S4496" s="3" t="inlineStr">
        <is>
          <t>Precio cargado manualmente</t>
        </is>
      </c>
      <c r="T4496" s="3">
        <f>IF(COUNTA(A4496:S4496)&lt;19,"REVISAR","OK")</f>
        <v>0</v>
      </c>
      <c r="U4496" s="3">
        <f>IF(ISNUMBER(B4496),"OK","REVISAR")</f>
        <v>0</v>
      </c>
      <c r="V4496" s="3">
        <f>IF(AND(ISNUMBER(K4496),K4496&gt;0,K4496&lt;50),"OK","REVISAR")</f>
        <v>0</v>
      </c>
      <c r="W4496" s="3">
        <f>IF(AND(ISNUMBER(L4496),L4496&gt;0,L4496&lt;1000000),"OK","REVISAR")</f>
        <v>0</v>
      </c>
      <c r="X4496" s="3">
        <f>IF(AND(ISNUMBER(K4496),ISNUMBER(L4496),ISNUMBER(M4496),ISNUMBER(N4496)),IF(ABS(N4496-(K4496*L4496*(1-M4496/100)))&gt;1,"REVISAR","OK"),"REVISAR")</f>
        <v>0</v>
      </c>
      <c r="Y4496" s="3">
        <f>IF(AND(ISNUMBER(SEARCH("@",E4496)),ISNUMBER(SEARCH(".",E4496))),"OK","REVISAR")</f>
        <v>0</v>
      </c>
      <c r="Z4496" s="3">
        <f>IF(COUNTIF($A$2:$A$5001,A4496)&gt;1,"REVISAR","OK")</f>
        <v>0</v>
      </c>
    </row>
    <row r="4497">
      <c r="A4497" s="3">
        <v>4496</v>
      </c>
      <c r="B4497" s="4" t="inlineStr">
        <is>
          <t>2025/99/01</t>
        </is>
      </c>
      <c r="D4497" s="3" t="inlineStr">
        <is>
          <t>23915360</t>
        </is>
      </c>
      <c r="E4497" s="3" t="inlineStr">
        <is>
          <t>cliente793@gmai.com</t>
        </is>
      </c>
      <c r="F4497" s="3" t="inlineStr">
        <is>
          <t>+54 9 2326 585311</t>
        </is>
      </c>
      <c r="G4497" s="3" t="inlineStr">
        <is>
          <t>Areco</t>
        </is>
      </c>
      <c r="H4497" s="3" t="inlineStr">
        <is>
          <t>buenos aires</t>
        </is>
      </c>
      <c r="I4497" s="3" t="inlineStr">
        <is>
          <t>Cable USB-C</t>
        </is>
      </c>
      <c r="J4497" s="3" t="inlineStr">
        <is>
          <t>Tecnologia</t>
        </is>
      </c>
      <c r="K4497" s="3">
        <v>3</v>
      </c>
      <c r="L4497" s="5">
        <v>124101.13</v>
      </c>
      <c r="M4497" s="3">
        <v>0</v>
      </c>
      <c r="N4497" s="5">
        <v>372303.39</v>
      </c>
      <c r="O4497" s="3" t="inlineStr">
        <is>
          <t>Mercado Pago</t>
        </is>
      </c>
      <c r="P4497" s="3" t="inlineStr">
        <is>
          <t>Benjamín</t>
        </is>
      </c>
      <c r="R4497" s="3" t="inlineStr">
        <is>
          <t>No aplica</t>
        </is>
      </c>
      <c r="T4497" s="3">
        <f>IF(COUNTA(A4497:S4497)&lt;19,"REVISAR","OK")</f>
        <v>0</v>
      </c>
      <c r="U4497" s="3">
        <f>IF(ISNUMBER(B4497),"OK","REVISAR")</f>
        <v>0</v>
      </c>
      <c r="V4497" s="3">
        <f>IF(AND(ISNUMBER(K4497),K4497&gt;0,K4497&lt;50),"OK","REVISAR")</f>
        <v>0</v>
      </c>
      <c r="W4497" s="3">
        <f>IF(AND(ISNUMBER(L4497),L4497&gt;0,L4497&lt;1000000),"OK","REVISAR")</f>
        <v>0</v>
      </c>
      <c r="X4497" s="3">
        <f>IF(AND(ISNUMBER(K4497),ISNUMBER(L4497),ISNUMBER(M4497),ISNUMBER(N4497)),IF(ABS(N4497-(K4497*L4497*(1-M4497/100)))&gt;1,"REVISAR","OK"),"REVISAR")</f>
        <v>0</v>
      </c>
      <c r="Y4497" s="3">
        <f>IF(AND(ISNUMBER(SEARCH("@",E4497)),ISNUMBER(SEARCH(".",E4497))),"OK","REVISAR")</f>
        <v>0</v>
      </c>
      <c r="Z4497" s="3">
        <f>IF(COUNTIF($A$2:$A$5001,A4497)&gt;1,"REVISAR","OK")</f>
        <v>0</v>
      </c>
    </row>
    <row r="4498">
      <c r="A4498" s="3">
        <v>4497</v>
      </c>
      <c r="B4498" s="4">
        <v>45623</v>
      </c>
      <c r="D4498" s="3" t="inlineStr">
        <is>
          <t>33394842</t>
        </is>
      </c>
      <c r="E4498" s="3" t="inlineStr">
        <is>
          <t>cliente890@hotmial.com</t>
        </is>
      </c>
      <c r="F4498" s="3" t="inlineStr">
        <is>
          <t>+54 9 2326 757075</t>
        </is>
      </c>
      <c r="G4498" s="3" t="inlineStr">
        <is>
          <t>Mendoza</t>
        </is>
      </c>
      <c r="H4498" s="3" t="inlineStr">
        <is>
          <t>buenos aires</t>
        </is>
      </c>
      <c r="I4498" s="3" t="inlineStr">
        <is>
          <t>Monitor 24</t>
        </is>
      </c>
      <c r="J4498" s="3" t="inlineStr">
        <is>
          <t>Periféricos</t>
        </is>
      </c>
      <c r="K4498" s="3">
        <v>2</v>
      </c>
      <c r="L4498" s="5">
        <v>77625.7</v>
      </c>
      <c r="M4498" s="3">
        <v>0</v>
      </c>
      <c r="N4498" s="5">
        <v>155251.4</v>
      </c>
      <c r="O4498" s="3" t="inlineStr">
        <is>
          <t>efectivo</t>
        </is>
      </c>
      <c r="P4498" s="3" t="inlineStr">
        <is>
          <t>Isaías</t>
        </is>
      </c>
      <c r="Q4498" s="3" t="inlineStr">
        <is>
          <t>Sucursal Centro</t>
        </is>
      </c>
      <c r="R4498" s="3" t="inlineStr">
        <is>
          <t>No aplica</t>
        </is>
      </c>
      <c r="S4498" s="3" t="inlineStr">
        <is>
          <t>Producto sin stock</t>
        </is>
      </c>
      <c r="T4498" s="3">
        <f>IF(COUNTA(A4498:S4498)&lt;19,"REVISAR","OK")</f>
        <v>0</v>
      </c>
      <c r="U4498" s="3">
        <f>IF(ISNUMBER(B4498),"OK","REVISAR")</f>
        <v>0</v>
      </c>
      <c r="V4498" s="3">
        <f>IF(AND(ISNUMBER(K4498),K4498&gt;0,K4498&lt;50),"OK","REVISAR")</f>
        <v>0</v>
      </c>
      <c r="W4498" s="3">
        <f>IF(AND(ISNUMBER(L4498),L4498&gt;0,L4498&lt;1000000),"OK","REVISAR")</f>
        <v>0</v>
      </c>
      <c r="X4498" s="3">
        <f>IF(AND(ISNUMBER(K4498),ISNUMBER(L4498),ISNUMBER(M4498),ISNUMBER(N4498)),IF(ABS(N4498-(K4498*L4498*(1-M4498/100)))&gt;1,"REVISAR","OK"),"REVISAR")</f>
        <v>0</v>
      </c>
      <c r="Y4498" s="3">
        <f>IF(AND(ISNUMBER(SEARCH("@",E4498)),ISNUMBER(SEARCH(".",E4498))),"OK","REVISAR")</f>
        <v>0</v>
      </c>
      <c r="Z4498" s="3">
        <f>IF(COUNTIF($A$2:$A$5001,A4498)&gt;1,"REVISAR","OK")</f>
        <v>0</v>
      </c>
    </row>
    <row r="4499">
      <c r="A4499" s="3">
        <v>4498</v>
      </c>
      <c r="B4499" s="4">
        <v>45307</v>
      </c>
      <c r="C4499" s="3" t="inlineStr">
        <is>
          <t>Lucas Rodríguez</t>
        </is>
      </c>
      <c r="D4499" s="3" t="inlineStr">
        <is>
          <t>22093977</t>
        </is>
      </c>
      <c r="E4499" s="3" t="inlineStr">
        <is>
          <t>cliente662@outlook.com</t>
        </is>
      </c>
      <c r="F4499" s="3" t="inlineStr">
        <is>
          <t>+54 9 2326 217934</t>
        </is>
      </c>
      <c r="G4499" s="3" t="inlineStr">
        <is>
          <t>Mar del Plata</t>
        </is>
      </c>
      <c r="H4499" s="3" t="inlineStr">
        <is>
          <t>Córdoba</t>
        </is>
      </c>
      <c r="I4499" s="3" t="inlineStr">
        <is>
          <t>Monitor 24</t>
        </is>
      </c>
      <c r="J4499" s="3" t="inlineStr">
        <is>
          <t>Tecnologia</t>
        </is>
      </c>
      <c r="K4499" s="3">
        <v>6</v>
      </c>
      <c r="L4499" s="5">
        <v>14649.22</v>
      </c>
      <c r="M4499" s="3">
        <v>25</v>
      </c>
      <c r="N4499" s="5">
        <v>65921.49000000001</v>
      </c>
      <c r="O4499" s="3" t="inlineStr">
        <is>
          <t>transf</t>
        </is>
      </c>
      <c r="Q4499" s="3" t="inlineStr">
        <is>
          <t>Local 1</t>
        </is>
      </c>
      <c r="S4499" s="3" t="inlineStr">
        <is>
          <t>Cliente reclama demora</t>
        </is>
      </c>
      <c r="T4499" s="3">
        <f>IF(COUNTA(A4499:S4499)&lt;19,"REVISAR","OK")</f>
        <v>0</v>
      </c>
      <c r="U4499" s="3">
        <f>IF(ISNUMBER(B4499),"OK","REVISAR")</f>
        <v>0</v>
      </c>
      <c r="V4499" s="3">
        <f>IF(AND(ISNUMBER(K4499),K4499&gt;0,K4499&lt;50),"OK","REVISAR")</f>
        <v>0</v>
      </c>
      <c r="W4499" s="3">
        <f>IF(AND(ISNUMBER(L4499),L4499&gt;0,L4499&lt;1000000),"OK","REVISAR")</f>
        <v>0</v>
      </c>
      <c r="X4499" s="3">
        <f>IF(AND(ISNUMBER(K4499),ISNUMBER(L4499),ISNUMBER(M4499),ISNUMBER(N4499)),IF(ABS(N4499-(K4499*L4499*(1-M4499/100)))&gt;1,"REVISAR","OK"),"REVISAR")</f>
        <v>0</v>
      </c>
      <c r="Y4499" s="3">
        <f>IF(AND(ISNUMBER(SEARCH("@",E4499)),ISNUMBER(SEARCH(".",E4499))),"OK","REVISAR")</f>
        <v>0</v>
      </c>
      <c r="Z4499" s="3">
        <f>IF(COUNTIF($A$2:$A$5001,A4499)&gt;1,"REVISAR","OK")</f>
        <v>0</v>
      </c>
    </row>
    <row r="4500">
      <c r="A4500" s="3">
        <v>4499</v>
      </c>
      <c r="B4500" s="4">
        <v>45465</v>
      </c>
      <c r="D4500" s="3" t="inlineStr">
        <is>
          <t>37979040</t>
        </is>
      </c>
      <c r="E4500" s="3" t="inlineStr">
        <is>
          <t>cliente815@yahoo.com</t>
        </is>
      </c>
      <c r="J4500" s="3" t="inlineStr">
        <is>
          <t>Hogar</t>
        </is>
      </c>
      <c r="K4500" s="3">
        <v>7</v>
      </c>
      <c r="L4500" s="5">
        <v>81848.66</v>
      </c>
      <c r="M4500" s="3">
        <v>15</v>
      </c>
      <c r="N4500" s="5">
        <v>486999.53</v>
      </c>
      <c r="O4500" s="3" t="inlineStr">
        <is>
          <t>Tarjeta Débito</t>
        </is>
      </c>
      <c r="P4500" s="3" t="inlineStr">
        <is>
          <t>Isaías</t>
        </is>
      </c>
      <c r="Q4500" s="3" t="inlineStr">
        <is>
          <t>Online</t>
        </is>
      </c>
      <c r="S4500" s="3" t="inlineStr">
        <is>
          <t>Cliente reclama demora</t>
        </is>
      </c>
      <c r="T4500" s="3">
        <f>IF(COUNTA(A4500:S4500)&lt;19,"REVISAR","OK")</f>
        <v>0</v>
      </c>
      <c r="U4500" s="3">
        <f>IF(ISNUMBER(B4500),"OK","REVISAR")</f>
        <v>0</v>
      </c>
      <c r="V4500" s="3">
        <f>IF(AND(ISNUMBER(K4500),K4500&gt;0,K4500&lt;50),"OK","REVISAR")</f>
        <v>0</v>
      </c>
      <c r="W4500" s="3">
        <f>IF(AND(ISNUMBER(L4500),L4500&gt;0,L4500&lt;1000000),"OK","REVISAR")</f>
        <v>0</v>
      </c>
      <c r="X4500" s="3">
        <f>IF(AND(ISNUMBER(K4500),ISNUMBER(L4500),ISNUMBER(M4500),ISNUMBER(N4500)),IF(ABS(N4500-(K4500*L4500*(1-M4500/100)))&gt;1,"REVISAR","OK"),"REVISAR")</f>
        <v>0</v>
      </c>
      <c r="Y4500" s="3">
        <f>IF(AND(ISNUMBER(SEARCH("@",E4500)),ISNUMBER(SEARCH(".",E4500))),"OK","REVISAR")</f>
        <v>0</v>
      </c>
      <c r="Z4500" s="3">
        <f>IF(COUNTIF($A$2:$A$5001,A4500)&gt;1,"REVISAR","OK")</f>
        <v>0</v>
      </c>
    </row>
    <row r="4501">
      <c r="A4501" s="3">
        <v>4500</v>
      </c>
      <c r="B4501" s="4">
        <v>45399</v>
      </c>
      <c r="D4501" s="3" t="inlineStr">
        <is>
          <t>26631419</t>
        </is>
      </c>
      <c r="E4501" s="3" t="inlineStr">
        <is>
          <t>cliente281@sinmail</t>
        </is>
      </c>
      <c r="F4501" s="3" t="inlineStr">
        <is>
          <t>+54 9 2326 214989</t>
        </is>
      </c>
      <c r="G4501" s="3" t="inlineStr">
        <is>
          <t>La Plata</t>
        </is>
      </c>
      <c r="H4501" s="3" t="inlineStr">
        <is>
          <t>Santa Fe</t>
        </is>
      </c>
      <c r="I4501" s="3" t="inlineStr">
        <is>
          <t>Notebook 15</t>
        </is>
      </c>
      <c r="J4501" s="3" t="inlineStr">
        <is>
          <t>Sin categoria</t>
        </is>
      </c>
      <c r="K4501" s="3">
        <v>3</v>
      </c>
      <c r="L4501" s="5">
        <v>134866.95</v>
      </c>
      <c r="M4501" s="3">
        <v>25</v>
      </c>
      <c r="N4501" s="5">
        <v>303450.64</v>
      </c>
      <c r="O4501" s="3" t="inlineStr">
        <is>
          <t>MercadoPago</t>
        </is>
      </c>
      <c r="P4501" s="3" t="inlineStr">
        <is>
          <t>Benjamín</t>
        </is>
      </c>
      <c r="R4501" s="3" t="inlineStr">
        <is>
          <t>Pendiente</t>
        </is>
      </c>
      <c r="T4501" s="3">
        <f>IF(COUNTA(A4501:S4501)&lt;19,"REVISAR","OK")</f>
        <v>0</v>
      </c>
      <c r="U4501" s="3">
        <f>IF(ISNUMBER(B4501),"OK","REVISAR")</f>
        <v>0</v>
      </c>
      <c r="V4501" s="3">
        <f>IF(AND(ISNUMBER(K4501),K4501&gt;0,K4501&lt;50),"OK","REVISAR")</f>
        <v>0</v>
      </c>
      <c r="W4501" s="3">
        <f>IF(AND(ISNUMBER(L4501),L4501&gt;0,L4501&lt;1000000),"OK","REVISAR")</f>
        <v>0</v>
      </c>
      <c r="X4501" s="3">
        <f>IF(AND(ISNUMBER(K4501),ISNUMBER(L4501),ISNUMBER(M4501),ISNUMBER(N4501)),IF(ABS(N4501-(K4501*L4501*(1-M4501/100)))&gt;1,"REVISAR","OK"),"REVISAR")</f>
        <v>0</v>
      </c>
      <c r="Y4501" s="3">
        <f>IF(AND(ISNUMBER(SEARCH("@",E4501)),ISNUMBER(SEARCH(".",E4501))),"OK","REVISAR")</f>
        <v>0</v>
      </c>
      <c r="Z4501" s="3">
        <f>IF(COUNTIF($A$2:$A$5001,A4501)&gt;1,"REVISAR","OK")</f>
        <v>0</v>
      </c>
    </row>
    <row r="4502">
      <c r="A4502" s="3">
        <v>4501</v>
      </c>
      <c r="B4502" s="4">
        <v>45688</v>
      </c>
      <c r="C4502" s="3" t="inlineStr">
        <is>
          <t>Camila Torres</t>
        </is>
      </c>
      <c r="D4502" s="3" t="inlineStr">
        <is>
          <t>29731817</t>
        </is>
      </c>
      <c r="E4502" s="3" t="inlineStr">
        <is>
          <t>cliente76@gmail.com</t>
        </is>
      </c>
      <c r="F4502" s="3" t="inlineStr">
        <is>
          <t>+54 9 2326 157655</t>
        </is>
      </c>
      <c r="H4502" s="3" t="inlineStr">
        <is>
          <t>buenos aires</t>
        </is>
      </c>
      <c r="I4502" s="3" t="inlineStr">
        <is>
          <t>Producto desconocido</t>
        </is>
      </c>
      <c r="J4502" s="3" t="inlineStr">
        <is>
          <t>Tecnología</t>
        </is>
      </c>
      <c r="K4502" s="3">
        <v>6</v>
      </c>
      <c r="L4502" s="5">
        <v>167845.58</v>
      </c>
      <c r="M4502" s="3">
        <v>0</v>
      </c>
      <c r="N4502" s="5">
        <v>1007073.48</v>
      </c>
      <c r="P4502" s="3" t="inlineStr">
        <is>
          <t>admin</t>
        </is>
      </c>
      <c r="Q4502" s="3" t="inlineStr">
        <is>
          <t>online</t>
        </is>
      </c>
      <c r="R4502" s="3" t="inlineStr">
        <is>
          <t>Entregado</t>
        </is>
      </c>
      <c r="S4502" s="3" t="inlineStr">
        <is>
          <t>Precio cargado manualmente</t>
        </is>
      </c>
      <c r="T4502" s="3">
        <f>IF(COUNTA(A4502:S4502)&lt;19,"REVISAR","OK")</f>
        <v>0</v>
      </c>
      <c r="U4502" s="3">
        <f>IF(ISNUMBER(B4502),"OK","REVISAR")</f>
        <v>0</v>
      </c>
      <c r="V4502" s="3">
        <f>IF(AND(ISNUMBER(K4502),K4502&gt;0,K4502&lt;50),"OK","REVISAR")</f>
        <v>0</v>
      </c>
      <c r="W4502" s="3">
        <f>IF(AND(ISNUMBER(L4502),L4502&gt;0,L4502&lt;1000000),"OK","REVISAR")</f>
        <v>0</v>
      </c>
      <c r="X4502" s="3">
        <f>IF(AND(ISNUMBER(K4502),ISNUMBER(L4502),ISNUMBER(M4502),ISNUMBER(N4502)),IF(ABS(N4502-(K4502*L4502*(1-M4502/100)))&gt;1,"REVISAR","OK"),"REVISAR")</f>
        <v>0</v>
      </c>
      <c r="Y4502" s="3">
        <f>IF(AND(ISNUMBER(SEARCH("@",E4502)),ISNUMBER(SEARCH(".",E4502))),"OK","REVISAR")</f>
        <v>0</v>
      </c>
      <c r="Z4502" s="3">
        <f>IF(COUNTIF($A$2:$A$5001,A4502)&gt;1,"REVISAR","OK")</f>
        <v>0</v>
      </c>
    </row>
    <row r="4503">
      <c r="A4503" s="3">
        <v>4502</v>
      </c>
      <c r="B4503" s="4">
        <v>45570</v>
      </c>
      <c r="C4503" s="3" t="inlineStr">
        <is>
          <t>Lucas Rodríguez</t>
        </is>
      </c>
      <c r="D4503" s="3" t="inlineStr">
        <is>
          <t>31443864</t>
        </is>
      </c>
      <c r="E4503" s="3" t="inlineStr">
        <is>
          <t>cliente58@gmail.com</t>
        </is>
      </c>
      <c r="F4503" s="3" t="inlineStr">
        <is>
          <t>+54 9 2326 787744</t>
        </is>
      </c>
      <c r="H4503" s="3" t="inlineStr">
        <is>
          <t>Bs.As</t>
        </is>
      </c>
      <c r="I4503" s="3" t="inlineStr">
        <is>
          <t>Memoria RAM 8GB</t>
        </is>
      </c>
      <c r="J4503" s="3" t="inlineStr">
        <is>
          <t>Computación</t>
        </is>
      </c>
      <c r="K4503" s="3">
        <v>3</v>
      </c>
      <c r="L4503" s="5">
        <v>41427.11</v>
      </c>
      <c r="M4503" s="3">
        <v>20</v>
      </c>
      <c r="N4503" s="5">
        <v>99425.06</v>
      </c>
      <c r="O4503" s="3" t="inlineStr">
        <is>
          <t>Efectivo</t>
        </is>
      </c>
      <c r="S4503" s="3" t="inlineStr">
        <is>
          <t>OK</t>
        </is>
      </c>
      <c r="T4503" s="3">
        <f>IF(COUNTA(A4503:S4503)&lt;19,"REVISAR","OK")</f>
        <v>0</v>
      </c>
      <c r="U4503" s="3">
        <f>IF(ISNUMBER(B4503),"OK","REVISAR")</f>
        <v>0</v>
      </c>
      <c r="V4503" s="3">
        <f>IF(AND(ISNUMBER(K4503),K4503&gt;0,K4503&lt;50),"OK","REVISAR")</f>
        <v>0</v>
      </c>
      <c r="W4503" s="3">
        <f>IF(AND(ISNUMBER(L4503),L4503&gt;0,L4503&lt;1000000),"OK","REVISAR")</f>
        <v>0</v>
      </c>
      <c r="X4503" s="3">
        <f>IF(AND(ISNUMBER(K4503),ISNUMBER(L4503),ISNUMBER(M4503),ISNUMBER(N4503)),IF(ABS(N4503-(K4503*L4503*(1-M4503/100)))&gt;1,"REVISAR","OK"),"REVISAR")</f>
        <v>0</v>
      </c>
      <c r="Y4503" s="3">
        <f>IF(AND(ISNUMBER(SEARCH("@",E4503)),ISNUMBER(SEARCH(".",E4503))),"OK","REVISAR")</f>
        <v>0</v>
      </c>
      <c r="Z4503" s="3">
        <f>IF(COUNTIF($A$2:$A$5001,A4503)&gt;1,"REVISAR","OK")</f>
        <v>0</v>
      </c>
    </row>
    <row r="4504">
      <c r="A4504" s="3">
        <v>4503</v>
      </c>
      <c r="B4504" s="4">
        <v>45372</v>
      </c>
      <c r="D4504" s="3" t="inlineStr">
        <is>
          <t>44743999</t>
        </is>
      </c>
      <c r="E4504" s="3" t="inlineStr">
        <is>
          <t>CLIENTE882@GMAIL.COM</t>
        </is>
      </c>
      <c r="F4504" s="3" t="inlineStr">
        <is>
          <t>+54 9 2326 896806</t>
        </is>
      </c>
      <c r="G4504" s="3" t="inlineStr">
        <is>
          <t>Bs As</t>
        </is>
      </c>
      <c r="H4504" s="3" t="inlineStr">
        <is>
          <t>Santa Fe</t>
        </is>
      </c>
      <c r="I4504" s="3" t="inlineStr">
        <is>
          <t>Webcam HD</t>
        </is>
      </c>
      <c r="J4504" s="3" t="inlineStr">
        <is>
          <t>Hogar</t>
        </is>
      </c>
      <c r="K4504" s="3">
        <v>4</v>
      </c>
      <c r="L4504" s="5">
        <v>38356.72</v>
      </c>
      <c r="M4504" s="3">
        <v>5</v>
      </c>
      <c r="N4504" s="5">
        <v>145755.54</v>
      </c>
      <c r="O4504" s="3" t="inlineStr">
        <is>
          <t>Transferencia</t>
        </is>
      </c>
      <c r="P4504" s="3" t="inlineStr">
        <is>
          <t>Paul</t>
        </is>
      </c>
      <c r="Q4504" s="3" t="inlineStr">
        <is>
          <t>Sucursal Centro</t>
        </is>
      </c>
      <c r="R4504" s="3" t="inlineStr">
        <is>
          <t>pendiente</t>
        </is>
      </c>
      <c r="S4504" s="3" t="inlineStr">
        <is>
          <t>Cliente reclama demora</t>
        </is>
      </c>
      <c r="T4504" s="3">
        <f>IF(COUNTA(A4504:S4504)&lt;19,"REVISAR","OK")</f>
        <v>0</v>
      </c>
      <c r="U4504" s="3">
        <f>IF(ISNUMBER(B4504),"OK","REVISAR")</f>
        <v>0</v>
      </c>
      <c r="V4504" s="3">
        <f>IF(AND(ISNUMBER(K4504),K4504&gt;0,K4504&lt;50),"OK","REVISAR")</f>
        <v>0</v>
      </c>
      <c r="W4504" s="3">
        <f>IF(AND(ISNUMBER(L4504),L4504&gt;0,L4504&lt;1000000),"OK","REVISAR")</f>
        <v>0</v>
      </c>
      <c r="X4504" s="3">
        <f>IF(AND(ISNUMBER(K4504),ISNUMBER(L4504),ISNUMBER(M4504),ISNUMBER(N4504)),IF(ABS(N4504-(K4504*L4504*(1-M4504/100)))&gt;1,"REVISAR","OK"),"REVISAR")</f>
        <v>0</v>
      </c>
      <c r="Y4504" s="3">
        <f>IF(AND(ISNUMBER(SEARCH("@",E4504)),ISNUMBER(SEARCH(".",E4504))),"OK","REVISAR")</f>
        <v>0</v>
      </c>
      <c r="Z4504" s="3">
        <f>IF(COUNTIF($A$2:$A$5001,A4504)&gt;1,"REVISAR","OK")</f>
        <v>0</v>
      </c>
    </row>
    <row r="4505">
      <c r="A4505" s="3">
        <v>4504</v>
      </c>
      <c r="B4505" s="4">
        <v>45540</v>
      </c>
      <c r="C4505" s="3" t="inlineStr">
        <is>
          <t>Martín Fernández</t>
        </is>
      </c>
      <c r="D4505" s="3" t="inlineStr">
        <is>
          <t>33976522</t>
        </is>
      </c>
      <c r="E4505" s="3" t="inlineStr">
        <is>
          <t>cliente657@gmail.com</t>
        </is>
      </c>
      <c r="F4505" s="3" t="inlineStr">
        <is>
          <t>+54 9 2326 184735</t>
        </is>
      </c>
      <c r="G4505" s="3" t="inlineStr">
        <is>
          <t>Mendoza</t>
        </is>
      </c>
      <c r="H4505" s="3" t="inlineStr">
        <is>
          <t>Bs.As</t>
        </is>
      </c>
      <c r="I4505" s="3" t="inlineStr">
        <is>
          <t>Disco SSD 480GB</t>
        </is>
      </c>
      <c r="J4505" s="3" t="inlineStr">
        <is>
          <t>Periféricos</t>
        </is>
      </c>
      <c r="K4505" s="3">
        <v>2</v>
      </c>
      <c r="L4505" s="5">
        <v>5518.6</v>
      </c>
      <c r="M4505" s="3">
        <v>25</v>
      </c>
      <c r="N4505" s="5">
        <v>8277.9</v>
      </c>
      <c r="O4505" s="3" t="inlineStr">
        <is>
          <t>Transferencia</t>
        </is>
      </c>
      <c r="P4505" s="3" t="inlineStr">
        <is>
          <t>Sofía</t>
        </is>
      </c>
      <c r="Q4505" s="3" t="inlineStr">
        <is>
          <t>online</t>
        </is>
      </c>
      <c r="S4505" s="3" t="inlineStr">
        <is>
          <t>sin observaciones</t>
        </is>
      </c>
      <c r="T4505" s="3">
        <f>IF(COUNTA(A4505:S4505)&lt;19,"REVISAR","OK")</f>
        <v>0</v>
      </c>
      <c r="U4505" s="3">
        <f>IF(ISNUMBER(B4505),"OK","REVISAR")</f>
        <v>0</v>
      </c>
      <c r="V4505" s="3">
        <f>IF(AND(ISNUMBER(K4505),K4505&gt;0,K4505&lt;50),"OK","REVISAR")</f>
        <v>0</v>
      </c>
      <c r="W4505" s="3">
        <f>IF(AND(ISNUMBER(L4505),L4505&gt;0,L4505&lt;1000000),"OK","REVISAR")</f>
        <v>0</v>
      </c>
      <c r="X4505" s="3">
        <f>IF(AND(ISNUMBER(K4505),ISNUMBER(L4505),ISNUMBER(M4505),ISNUMBER(N4505)),IF(ABS(N4505-(K4505*L4505*(1-M4505/100)))&gt;1,"REVISAR","OK"),"REVISAR")</f>
        <v>0</v>
      </c>
      <c r="Y4505" s="3">
        <f>IF(AND(ISNUMBER(SEARCH("@",E4505)),ISNUMBER(SEARCH(".",E4505))),"OK","REVISAR")</f>
        <v>0</v>
      </c>
      <c r="Z4505" s="3">
        <f>IF(COUNTIF($A$2:$A$5001,A4505)&gt;1,"REVISAR","OK")</f>
        <v>0</v>
      </c>
    </row>
    <row r="4506">
      <c r="A4506" s="3">
        <v>4505</v>
      </c>
      <c r="B4506" s="4">
        <v>45503</v>
      </c>
      <c r="C4506" s="3" t="inlineStr">
        <is>
          <t>Pedro Sánchez</t>
        </is>
      </c>
      <c r="D4506" s="3" t="inlineStr">
        <is>
          <t>22794668</t>
        </is>
      </c>
      <c r="F4506" s="3" t="inlineStr">
        <is>
          <t>+54 9 2326 685824</t>
        </is>
      </c>
      <c r="G4506" s="3" t="inlineStr">
        <is>
          <t>Rosario</t>
        </is>
      </c>
      <c r="H4506" s="3" t="inlineStr">
        <is>
          <t>CABA</t>
        </is>
      </c>
      <c r="I4506" s="3" t="inlineStr">
        <is>
          <t>Producto desconocido</t>
        </is>
      </c>
      <c r="J4506" s="3" t="inlineStr">
        <is>
          <t>Tecnologia</t>
        </is>
      </c>
      <c r="K4506" s="3">
        <v>8</v>
      </c>
      <c r="L4506" s="5">
        <v>97297.95</v>
      </c>
      <c r="M4506" s="3">
        <v>20</v>
      </c>
      <c r="N4506" s="5">
        <v>622706.88</v>
      </c>
      <c r="O4506" s="3" t="inlineStr">
        <is>
          <t>Transferencia</t>
        </is>
      </c>
      <c r="P4506" s="3" t="inlineStr">
        <is>
          <t>Isaías</t>
        </is>
      </c>
      <c r="Q4506" s="3" t="inlineStr">
        <is>
          <t>online</t>
        </is>
      </c>
      <c r="R4506" s="3" t="inlineStr">
        <is>
          <t>Entregado</t>
        </is>
      </c>
      <c r="S4506" s="3" t="inlineStr">
        <is>
          <t>Cliente reclama demora</t>
        </is>
      </c>
      <c r="T4506" s="3">
        <f>IF(COUNTA(A4506:S4506)&lt;19,"REVISAR","OK")</f>
        <v>0</v>
      </c>
      <c r="U4506" s="3">
        <f>IF(ISNUMBER(B4506),"OK","REVISAR")</f>
        <v>0</v>
      </c>
      <c r="V4506" s="3">
        <f>IF(AND(ISNUMBER(K4506),K4506&gt;0,K4506&lt;50),"OK","REVISAR")</f>
        <v>0</v>
      </c>
      <c r="W4506" s="3">
        <f>IF(AND(ISNUMBER(L4506),L4506&gt;0,L4506&lt;1000000),"OK","REVISAR")</f>
        <v>0</v>
      </c>
      <c r="X4506" s="3">
        <f>IF(AND(ISNUMBER(K4506),ISNUMBER(L4506),ISNUMBER(M4506),ISNUMBER(N4506)),IF(ABS(N4506-(K4506*L4506*(1-M4506/100)))&gt;1,"REVISAR","OK"),"REVISAR")</f>
        <v>0</v>
      </c>
      <c r="Y4506" s="3">
        <f>IF(AND(ISNUMBER(SEARCH("@",E4506)),ISNUMBER(SEARCH(".",E4506))),"OK","REVISAR")</f>
        <v>0</v>
      </c>
      <c r="Z4506" s="3">
        <f>IF(COUNTIF($A$2:$A$5001,A4506)&gt;1,"REVISAR","OK")</f>
        <v>0</v>
      </c>
    </row>
    <row r="4507">
      <c r="A4507" s="3">
        <v>4506</v>
      </c>
      <c r="B4507" s="4">
        <v>45502</v>
      </c>
      <c r="C4507" s="3" t="inlineStr">
        <is>
          <t>María Gómez</t>
        </is>
      </c>
      <c r="D4507" s="3" t="inlineStr">
        <is>
          <t>29999594</t>
        </is>
      </c>
      <c r="E4507" s="3" t="inlineStr">
        <is>
          <t>cliente397@yahoo.com</t>
        </is>
      </c>
      <c r="F4507" s="3" t="inlineStr">
        <is>
          <t>+54 9 2326 130742</t>
        </is>
      </c>
      <c r="H4507" s="3" t="inlineStr">
        <is>
          <t>CABA</t>
        </is>
      </c>
      <c r="I4507" s="3" t="inlineStr">
        <is>
          <t>Memoria RAM 8GB</t>
        </is>
      </c>
      <c r="J4507" s="3" t="inlineStr">
        <is>
          <t>Tecnología</t>
        </is>
      </c>
      <c r="K4507" s="3">
        <v>4</v>
      </c>
      <c r="L4507" s="5">
        <v>141783.24</v>
      </c>
      <c r="M4507" s="3">
        <v>0</v>
      </c>
      <c r="N4507" s="5">
        <v>567132.96</v>
      </c>
      <c r="O4507" s="3" t="inlineStr">
        <is>
          <t>tarjeta credito</t>
        </is>
      </c>
      <c r="P4507" s="3" t="inlineStr">
        <is>
          <t>Sofía</t>
        </is>
      </c>
      <c r="Q4507" s="3" t="inlineStr">
        <is>
          <t>online</t>
        </is>
      </c>
      <c r="R4507" s="3" t="inlineStr">
        <is>
          <t>pendiente</t>
        </is>
      </c>
      <c r="S4507" s="3" t="inlineStr">
        <is>
          <t>Precio cargado manualmente</t>
        </is>
      </c>
      <c r="T4507" s="3">
        <f>IF(COUNTA(A4507:S4507)&lt;19,"REVISAR","OK")</f>
        <v>0</v>
      </c>
      <c r="U4507" s="3">
        <f>IF(ISNUMBER(B4507),"OK","REVISAR")</f>
        <v>0</v>
      </c>
      <c r="V4507" s="3">
        <f>IF(AND(ISNUMBER(K4507),K4507&gt;0,K4507&lt;50),"OK","REVISAR")</f>
        <v>0</v>
      </c>
      <c r="W4507" s="3">
        <f>IF(AND(ISNUMBER(L4507),L4507&gt;0,L4507&lt;1000000),"OK","REVISAR")</f>
        <v>0</v>
      </c>
      <c r="X4507" s="3">
        <f>IF(AND(ISNUMBER(K4507),ISNUMBER(L4507),ISNUMBER(M4507),ISNUMBER(N4507)),IF(ABS(N4507-(K4507*L4507*(1-M4507/100)))&gt;1,"REVISAR","OK"),"REVISAR")</f>
        <v>0</v>
      </c>
      <c r="Y4507" s="3">
        <f>IF(AND(ISNUMBER(SEARCH("@",E4507)),ISNUMBER(SEARCH(".",E4507))),"OK","REVISAR")</f>
        <v>0</v>
      </c>
      <c r="Z4507" s="3">
        <f>IF(COUNTIF($A$2:$A$5001,A4507)&gt;1,"REVISAR","OK")</f>
        <v>0</v>
      </c>
    </row>
    <row r="4508">
      <c r="A4508" s="3">
        <v>4507</v>
      </c>
      <c r="B4508" s="4">
        <v>45648</v>
      </c>
      <c r="D4508" s="3" t="inlineStr">
        <is>
          <t>30899991</t>
        </is>
      </c>
      <c r="E4508" s="3" t="inlineStr">
        <is>
          <t>cliente403@sinmail</t>
        </is>
      </c>
      <c r="F4508" s="3" t="inlineStr">
        <is>
          <t>+54 9 2326 267601</t>
        </is>
      </c>
      <c r="G4508" s="3" t="inlineStr">
        <is>
          <t>Cordoba</t>
        </is>
      </c>
      <c r="H4508" s="3" t="inlineStr">
        <is>
          <t>Cordoba</t>
        </is>
      </c>
      <c r="I4508" s="3" t="inlineStr">
        <is>
          <t>Mouse gamer</t>
        </is>
      </c>
      <c r="J4508" s="3" t="inlineStr">
        <is>
          <t>perifericos</t>
        </is>
      </c>
      <c r="K4508" s="3">
        <v>8</v>
      </c>
      <c r="L4508" s="5">
        <v>154885.34</v>
      </c>
      <c r="M4508" s="3">
        <v>0</v>
      </c>
      <c r="N4508" s="5">
        <v>1239082.72</v>
      </c>
      <c r="O4508" s="3" t="inlineStr">
        <is>
          <t>Tarjeta Crédito</t>
        </is>
      </c>
      <c r="P4508" s="3" t="inlineStr">
        <is>
          <t>Benjamín</t>
        </is>
      </c>
      <c r="S4508" s="3" t="inlineStr">
        <is>
          <t>Producto sin stock</t>
        </is>
      </c>
      <c r="T4508" s="3">
        <f>IF(COUNTA(A4508:S4508)&lt;19,"REVISAR","OK")</f>
        <v>0</v>
      </c>
      <c r="U4508" s="3">
        <f>IF(ISNUMBER(B4508),"OK","REVISAR")</f>
        <v>0</v>
      </c>
      <c r="V4508" s="3">
        <f>IF(AND(ISNUMBER(K4508),K4508&gt;0,K4508&lt;50),"OK","REVISAR")</f>
        <v>0</v>
      </c>
      <c r="W4508" s="3">
        <f>IF(AND(ISNUMBER(L4508),L4508&gt;0,L4508&lt;1000000),"OK","REVISAR")</f>
        <v>0</v>
      </c>
      <c r="X4508" s="3">
        <f>IF(AND(ISNUMBER(K4508),ISNUMBER(L4508),ISNUMBER(M4508),ISNUMBER(N4508)),IF(ABS(N4508-(K4508*L4508*(1-M4508/100)))&gt;1,"REVISAR","OK"),"REVISAR")</f>
        <v>0</v>
      </c>
      <c r="Y4508" s="3">
        <f>IF(AND(ISNUMBER(SEARCH("@",E4508)),ISNUMBER(SEARCH(".",E4508))),"OK","REVISAR")</f>
        <v>0</v>
      </c>
      <c r="Z4508" s="3">
        <f>IF(COUNTIF($A$2:$A$5001,A4508)&gt;1,"REVISAR","OK")</f>
        <v>0</v>
      </c>
    </row>
    <row r="4509">
      <c r="A4509" s="3">
        <v>4508</v>
      </c>
      <c r="B4509" s="4">
        <v>45599</v>
      </c>
      <c r="C4509" s="3" t="inlineStr">
        <is>
          <t>Ana Martínez</t>
        </is>
      </c>
      <c r="D4509" s="3" t="inlineStr">
        <is>
          <t>27396434</t>
        </is>
      </c>
      <c r="F4509" s="3" t="inlineStr">
        <is>
          <t>+54 9 2326 348447</t>
        </is>
      </c>
      <c r="G4509" s="3" t="inlineStr">
        <is>
          <t>Buenos Aires</t>
        </is>
      </c>
      <c r="H4509" s="3" t="inlineStr">
        <is>
          <t>buenos aires</t>
        </is>
      </c>
      <c r="I4509" s="3" t="inlineStr">
        <is>
          <t>Silla gamer</t>
        </is>
      </c>
      <c r="J4509" s="3" t="inlineStr">
        <is>
          <t>Accesorios</t>
        </is>
      </c>
      <c r="K4509" s="3">
        <v>1</v>
      </c>
      <c r="L4509" s="5">
        <v>1877.92</v>
      </c>
      <c r="M4509" s="3">
        <v>0</v>
      </c>
      <c r="N4509" s="5">
        <v>1877.92</v>
      </c>
      <c r="P4509" s="3" t="inlineStr">
        <is>
          <t>Sofía</t>
        </is>
      </c>
      <c r="Q4509" s="3" t="inlineStr">
        <is>
          <t>Norte</t>
        </is>
      </c>
      <c r="R4509" s="3" t="inlineStr">
        <is>
          <t>Cancelado</t>
        </is>
      </c>
      <c r="S4509" s="3" t="inlineStr">
        <is>
          <t>Precio cargado manualmente</t>
        </is>
      </c>
      <c r="T4509" s="3">
        <f>IF(COUNTA(A4509:S4509)&lt;19,"REVISAR","OK")</f>
        <v>0</v>
      </c>
      <c r="U4509" s="3">
        <f>IF(ISNUMBER(B4509),"OK","REVISAR")</f>
        <v>0</v>
      </c>
      <c r="V4509" s="3">
        <f>IF(AND(ISNUMBER(K4509),K4509&gt;0,K4509&lt;50),"OK","REVISAR")</f>
        <v>0</v>
      </c>
      <c r="W4509" s="3">
        <f>IF(AND(ISNUMBER(L4509),L4509&gt;0,L4509&lt;1000000),"OK","REVISAR")</f>
        <v>0</v>
      </c>
      <c r="X4509" s="3">
        <f>IF(AND(ISNUMBER(K4509),ISNUMBER(L4509),ISNUMBER(M4509),ISNUMBER(N4509)),IF(ABS(N4509-(K4509*L4509*(1-M4509/100)))&gt;1,"REVISAR","OK"),"REVISAR")</f>
        <v>0</v>
      </c>
      <c r="Y4509" s="3">
        <f>IF(AND(ISNUMBER(SEARCH("@",E4509)),ISNUMBER(SEARCH(".",E4509))),"OK","REVISAR")</f>
        <v>0</v>
      </c>
      <c r="Z4509" s="3">
        <f>IF(COUNTIF($A$2:$A$5001,A4509)&gt;1,"REVISAR","OK")</f>
        <v>0</v>
      </c>
    </row>
    <row r="4510">
      <c r="A4510" s="3">
        <v>4509</v>
      </c>
      <c r="B4510" s="4">
        <v>45615</v>
      </c>
      <c r="C4510" s="3" t="inlineStr">
        <is>
          <t>María Gómez</t>
        </is>
      </c>
      <c r="D4510" s="3" t="inlineStr">
        <is>
          <t>32407330</t>
        </is>
      </c>
      <c r="E4510" s="3" t="inlineStr">
        <is>
          <t>cliente545@yahoo.com</t>
        </is>
      </c>
      <c r="F4510" s="3" t="inlineStr">
        <is>
          <t>+54 9 2326 267038</t>
        </is>
      </c>
      <c r="G4510" s="3" t="inlineStr">
        <is>
          <t>Bs As</t>
        </is>
      </c>
      <c r="H4510" s="3" t="inlineStr">
        <is>
          <t>Santa Fe</t>
        </is>
      </c>
      <c r="I4510" s="3" t="inlineStr">
        <is>
          <t>Auriculares Bluetooth</t>
        </is>
      </c>
      <c r="J4510" s="3" t="inlineStr">
        <is>
          <t>Periféricos</t>
        </is>
      </c>
      <c r="K4510" s="3">
        <v>6</v>
      </c>
      <c r="L4510" s="5">
        <v>11494.9</v>
      </c>
      <c r="M4510" s="3">
        <v>25</v>
      </c>
      <c r="N4510" s="5">
        <v>51727.05</v>
      </c>
      <c r="O4510" s="3" t="inlineStr">
        <is>
          <t>Transferencia</t>
        </is>
      </c>
      <c r="P4510" s="3" t="inlineStr">
        <is>
          <t>admin</t>
        </is>
      </c>
      <c r="R4510" s="3" t="inlineStr">
        <is>
          <t>Entregado</t>
        </is>
      </c>
      <c r="T4510" s="3">
        <f>IF(COUNTA(A4510:S4510)&lt;19,"REVISAR","OK")</f>
        <v>0</v>
      </c>
      <c r="U4510" s="3">
        <f>IF(ISNUMBER(B4510),"OK","REVISAR")</f>
        <v>0</v>
      </c>
      <c r="V4510" s="3">
        <f>IF(AND(ISNUMBER(K4510),K4510&gt;0,K4510&lt;50),"OK","REVISAR")</f>
        <v>0</v>
      </c>
      <c r="W4510" s="3">
        <f>IF(AND(ISNUMBER(L4510),L4510&gt;0,L4510&lt;1000000),"OK","REVISAR")</f>
        <v>0</v>
      </c>
      <c r="X4510" s="3">
        <f>IF(AND(ISNUMBER(K4510),ISNUMBER(L4510),ISNUMBER(M4510),ISNUMBER(N4510)),IF(ABS(N4510-(K4510*L4510*(1-M4510/100)))&gt;1,"REVISAR","OK"),"REVISAR")</f>
        <v>0</v>
      </c>
      <c r="Y4510" s="3">
        <f>IF(AND(ISNUMBER(SEARCH("@",E4510)),ISNUMBER(SEARCH(".",E4510))),"OK","REVISAR")</f>
        <v>0</v>
      </c>
      <c r="Z4510" s="3">
        <f>IF(COUNTIF($A$2:$A$5001,A4510)&gt;1,"REVISAR","OK")</f>
        <v>0</v>
      </c>
    </row>
    <row r="4511">
      <c r="A4511" s="3">
        <v>4510</v>
      </c>
      <c r="B4511" s="4">
        <v>45658</v>
      </c>
      <c r="C4511" s="3" t="inlineStr">
        <is>
          <t>Sofía García</t>
        </is>
      </c>
      <c r="D4511" s="3" t="inlineStr">
        <is>
          <t>44302385</t>
        </is>
      </c>
      <c r="E4511" s="3" t="inlineStr">
        <is>
          <t>cliente786@hotmial.com</t>
        </is>
      </c>
      <c r="F4511" s="3" t="inlineStr">
        <is>
          <t>+54 9 2326 188652</t>
        </is>
      </c>
      <c r="G4511" s="3" t="inlineStr">
        <is>
          <t>Areco</t>
        </is>
      </c>
      <c r="H4511" s="3" t="inlineStr">
        <is>
          <t>Cordoba</t>
        </is>
      </c>
      <c r="J4511" s="3" t="inlineStr">
        <is>
          <t>perifericos</t>
        </is>
      </c>
      <c r="K4511" s="3">
        <v>-1</v>
      </c>
      <c r="L4511" s="5">
        <v>7988.03</v>
      </c>
      <c r="M4511" s="3">
        <v>0</v>
      </c>
      <c r="N4511" s="5">
        <v>-7988.03</v>
      </c>
      <c r="P4511" s="3" t="inlineStr">
        <is>
          <t>Sin vendedor</t>
        </is>
      </c>
      <c r="R4511" s="3" t="inlineStr">
        <is>
          <t>Cancelado</t>
        </is>
      </c>
      <c r="S4511" s="3" t="inlineStr">
        <is>
          <t>OK</t>
        </is>
      </c>
      <c r="T4511" s="3">
        <f>IF(COUNTA(A4511:S4511)&lt;19,"REVISAR","OK")</f>
        <v>0</v>
      </c>
      <c r="U4511" s="3">
        <f>IF(ISNUMBER(B4511),"OK","REVISAR")</f>
        <v>0</v>
      </c>
      <c r="V4511" s="3">
        <f>IF(AND(ISNUMBER(K4511),K4511&gt;0,K4511&lt;50),"OK","REVISAR")</f>
        <v>0</v>
      </c>
      <c r="W4511" s="3">
        <f>IF(AND(ISNUMBER(L4511),L4511&gt;0,L4511&lt;1000000),"OK","REVISAR")</f>
        <v>0</v>
      </c>
      <c r="X4511" s="3">
        <f>IF(AND(ISNUMBER(K4511),ISNUMBER(L4511),ISNUMBER(M4511),ISNUMBER(N4511)),IF(ABS(N4511-(K4511*L4511*(1-M4511/100)))&gt;1,"REVISAR","OK"),"REVISAR")</f>
        <v>0</v>
      </c>
      <c r="Y4511" s="3">
        <f>IF(AND(ISNUMBER(SEARCH("@",E4511)),ISNUMBER(SEARCH(".",E4511))),"OK","REVISAR")</f>
        <v>0</v>
      </c>
      <c r="Z4511" s="3">
        <f>IF(COUNTIF($A$2:$A$5001,A4511)&gt;1,"REVISAR","OK")</f>
        <v>0</v>
      </c>
    </row>
    <row r="4512">
      <c r="A4512" s="3">
        <v>4511</v>
      </c>
      <c r="B4512" s="4">
        <v>45743</v>
      </c>
      <c r="D4512" s="3" t="inlineStr">
        <is>
          <t>28303089</t>
        </is>
      </c>
      <c r="E4512" s="3" t="inlineStr">
        <is>
          <t>cliente817@hotmail.com</t>
        </is>
      </c>
      <c r="F4512" s="3" t="inlineStr">
        <is>
          <t>+54 9 2326 580696</t>
        </is>
      </c>
      <c r="G4512" s="3" t="inlineStr">
        <is>
          <t>Capital Federal</t>
        </is>
      </c>
      <c r="H4512" s="3" t="inlineStr">
        <is>
          <t>Mendoza</t>
        </is>
      </c>
      <c r="I4512" s="3" t="inlineStr">
        <is>
          <t>Producto desconocido</t>
        </is>
      </c>
      <c r="J4512" s="3" t="inlineStr">
        <is>
          <t>perifericos</t>
        </is>
      </c>
      <c r="K4512" s="3">
        <v>3</v>
      </c>
      <c r="L4512" s="5">
        <v>81604.59</v>
      </c>
      <c r="M4512" s="3">
        <v>10</v>
      </c>
      <c r="N4512" s="5">
        <v>220332.39</v>
      </c>
      <c r="O4512" s="3" t="inlineStr">
        <is>
          <t>MercadoPago</t>
        </is>
      </c>
      <c r="R4512" s="3" t="inlineStr">
        <is>
          <t>Entregado</t>
        </is>
      </c>
      <c r="S4512" s="3" t="inlineStr">
        <is>
          <t>OK</t>
        </is>
      </c>
      <c r="T4512" s="3">
        <f>IF(COUNTA(A4512:S4512)&lt;19,"REVISAR","OK")</f>
        <v>0</v>
      </c>
      <c r="U4512" s="3">
        <f>IF(ISNUMBER(B4512),"OK","REVISAR")</f>
        <v>0</v>
      </c>
      <c r="V4512" s="3">
        <f>IF(AND(ISNUMBER(K4512),K4512&gt;0,K4512&lt;50),"OK","REVISAR")</f>
        <v>0</v>
      </c>
      <c r="W4512" s="3">
        <f>IF(AND(ISNUMBER(L4512),L4512&gt;0,L4512&lt;1000000),"OK","REVISAR")</f>
        <v>0</v>
      </c>
      <c r="X4512" s="3">
        <f>IF(AND(ISNUMBER(K4512),ISNUMBER(L4512),ISNUMBER(M4512),ISNUMBER(N4512)),IF(ABS(N4512-(K4512*L4512*(1-M4512/100)))&gt;1,"REVISAR","OK"),"REVISAR")</f>
        <v>0</v>
      </c>
      <c r="Y4512" s="3">
        <f>IF(AND(ISNUMBER(SEARCH("@",E4512)),ISNUMBER(SEARCH(".",E4512))),"OK","REVISAR")</f>
        <v>0</v>
      </c>
      <c r="Z4512" s="3">
        <f>IF(COUNTIF($A$2:$A$5001,A4512)&gt;1,"REVISAR","OK")</f>
        <v>0</v>
      </c>
    </row>
    <row r="4513">
      <c r="A4513" s="3">
        <v>4512</v>
      </c>
      <c r="B4513" s="4">
        <v>45769</v>
      </c>
      <c r="C4513" s="3" t="inlineStr">
        <is>
          <t>Carlos López</t>
        </is>
      </c>
      <c r="D4513" s="3" t="inlineStr">
        <is>
          <t>38615779</t>
        </is>
      </c>
      <c r="E4513" s="3" t="inlineStr">
        <is>
          <t>no tiene</t>
        </is>
      </c>
      <c r="G4513" s="3" t="inlineStr">
        <is>
          <t>Mendoza</t>
        </is>
      </c>
      <c r="I4513" s="3" t="inlineStr">
        <is>
          <t>Parlante portátil</t>
        </is>
      </c>
      <c r="J4513" s="3" t="inlineStr">
        <is>
          <t>tecnologia</t>
        </is>
      </c>
      <c r="K4513" s="3">
        <v>7</v>
      </c>
      <c r="L4513" s="5">
        <v>110844.69</v>
      </c>
      <c r="M4513" s="3">
        <v>25</v>
      </c>
      <c r="N4513" s="5">
        <v>581934.62</v>
      </c>
      <c r="O4513" s="3" t="inlineStr">
        <is>
          <t>transf</t>
        </is>
      </c>
      <c r="Q4513" s="3" t="inlineStr">
        <is>
          <t>Sucursal Centro</t>
        </is>
      </c>
      <c r="R4513" s="3" t="inlineStr">
        <is>
          <t>Entregado</t>
        </is>
      </c>
      <c r="T4513" s="3">
        <f>IF(COUNTA(A4513:S4513)&lt;19,"REVISAR","OK")</f>
        <v>0</v>
      </c>
      <c r="U4513" s="3">
        <f>IF(ISNUMBER(B4513),"OK","REVISAR")</f>
        <v>0</v>
      </c>
      <c r="V4513" s="3">
        <f>IF(AND(ISNUMBER(K4513),K4513&gt;0,K4513&lt;50),"OK","REVISAR")</f>
        <v>0</v>
      </c>
      <c r="W4513" s="3">
        <f>IF(AND(ISNUMBER(L4513),L4513&gt;0,L4513&lt;1000000),"OK","REVISAR")</f>
        <v>0</v>
      </c>
      <c r="X4513" s="3">
        <f>IF(AND(ISNUMBER(K4513),ISNUMBER(L4513),ISNUMBER(M4513),ISNUMBER(N4513)),IF(ABS(N4513-(K4513*L4513*(1-M4513/100)))&gt;1,"REVISAR","OK"),"REVISAR")</f>
        <v>0</v>
      </c>
      <c r="Y4513" s="3">
        <f>IF(AND(ISNUMBER(SEARCH("@",E4513)),ISNUMBER(SEARCH(".",E4513))),"OK","REVISAR")</f>
        <v>0</v>
      </c>
      <c r="Z4513" s="3">
        <f>IF(COUNTIF($A$2:$A$5001,A4513)&gt;1,"REVISAR","OK")</f>
        <v>0</v>
      </c>
    </row>
    <row r="4514">
      <c r="A4514" s="3">
        <v>4513</v>
      </c>
      <c r="B4514" s="4">
        <v>45481</v>
      </c>
      <c r="C4514" s="3" t="inlineStr">
        <is>
          <t>Lucas Rodríguez</t>
        </is>
      </c>
      <c r="D4514" s="3" t="inlineStr">
        <is>
          <t>33485286</t>
        </is>
      </c>
      <c r="F4514" s="3" t="inlineStr">
        <is>
          <t>+54 9 2326 276301</t>
        </is>
      </c>
      <c r="G4514" s="3" t="inlineStr">
        <is>
          <t>san antonio de areco</t>
        </is>
      </c>
      <c r="H4514" s="3" t="inlineStr">
        <is>
          <t>CABA</t>
        </is>
      </c>
      <c r="I4514" s="3" t="inlineStr">
        <is>
          <t>Silla gamer</t>
        </is>
      </c>
      <c r="J4514" s="3" t="inlineStr">
        <is>
          <t>Tecnología</t>
        </is>
      </c>
      <c r="K4514" s="3">
        <v>2</v>
      </c>
      <c r="L4514" s="5">
        <v>39242.57</v>
      </c>
      <c r="M4514" s="3">
        <v>25</v>
      </c>
      <c r="N4514" s="5">
        <v>58863.85</v>
      </c>
      <c r="P4514" s="3" t="inlineStr">
        <is>
          <t>Benjamín</t>
        </is>
      </c>
      <c r="Q4514" s="3" t="inlineStr">
        <is>
          <t>online</t>
        </is>
      </c>
      <c r="R4514" s="3" t="inlineStr">
        <is>
          <t>Pendiente</t>
        </is>
      </c>
      <c r="T4514" s="3">
        <f>IF(COUNTA(A4514:S4514)&lt;19,"REVISAR","OK")</f>
        <v>0</v>
      </c>
      <c r="U4514" s="3">
        <f>IF(ISNUMBER(B4514),"OK","REVISAR")</f>
        <v>0</v>
      </c>
      <c r="V4514" s="3">
        <f>IF(AND(ISNUMBER(K4514),K4514&gt;0,K4514&lt;50),"OK","REVISAR")</f>
        <v>0</v>
      </c>
      <c r="W4514" s="3">
        <f>IF(AND(ISNUMBER(L4514),L4514&gt;0,L4514&lt;1000000),"OK","REVISAR")</f>
        <v>0</v>
      </c>
      <c r="X4514" s="3">
        <f>IF(AND(ISNUMBER(K4514),ISNUMBER(L4514),ISNUMBER(M4514),ISNUMBER(N4514)),IF(ABS(N4514-(K4514*L4514*(1-M4514/100)))&gt;1,"REVISAR","OK"),"REVISAR")</f>
        <v>0</v>
      </c>
      <c r="Y4514" s="3">
        <f>IF(AND(ISNUMBER(SEARCH("@",E4514)),ISNUMBER(SEARCH(".",E4514))),"OK","REVISAR")</f>
        <v>0</v>
      </c>
      <c r="Z4514" s="3">
        <f>IF(COUNTIF($A$2:$A$5001,A4514)&gt;1,"REVISAR","OK")</f>
        <v>0</v>
      </c>
    </row>
    <row r="4515">
      <c r="A4515" s="3">
        <v>4514</v>
      </c>
      <c r="B4515" s="4">
        <v>45399</v>
      </c>
      <c r="C4515" s="3" t="inlineStr">
        <is>
          <t>Sofía García</t>
        </is>
      </c>
      <c r="D4515" s="3" t="inlineStr">
        <is>
          <t>26895473</t>
        </is>
      </c>
      <c r="E4515" s="3" t="inlineStr">
        <is>
          <t>cliente211@gmai.com</t>
        </is>
      </c>
      <c r="F4515" s="3" t="inlineStr">
        <is>
          <t>+54 9 2326 631384</t>
        </is>
      </c>
      <c r="G4515" s="3" t="inlineStr">
        <is>
          <t>Córdoba</t>
        </is>
      </c>
      <c r="H4515" s="3" t="inlineStr">
        <is>
          <t>Córdoba</t>
        </is>
      </c>
      <c r="I4515" s="3" t="inlineStr">
        <is>
          <t>Cargador rápido</t>
        </is>
      </c>
      <c r="J4515" s="3" t="inlineStr">
        <is>
          <t>Sin categoria</t>
        </is>
      </c>
      <c r="K4515" s="3">
        <v>5</v>
      </c>
      <c r="L4515" s="5">
        <v>62733.5</v>
      </c>
      <c r="M4515" s="3">
        <v>0</v>
      </c>
      <c r="N4515" s="5">
        <v>618.24</v>
      </c>
      <c r="O4515" s="3" t="inlineStr">
        <is>
          <t>Tarjeta Débito</t>
        </is>
      </c>
      <c r="P4515" s="3" t="inlineStr">
        <is>
          <t>Admin</t>
        </is>
      </c>
      <c r="Q4515" s="3" t="inlineStr">
        <is>
          <t>Local 1</t>
        </is>
      </c>
      <c r="S4515" s="3" t="inlineStr">
        <is>
          <t>Precio cargado manualmente</t>
        </is>
      </c>
      <c r="T4515" s="3">
        <f>IF(COUNTA(A4515:S4515)&lt;19,"REVISAR","OK")</f>
        <v>0</v>
      </c>
      <c r="U4515" s="3">
        <f>IF(ISNUMBER(B4515),"OK","REVISAR")</f>
        <v>0</v>
      </c>
      <c r="V4515" s="3">
        <f>IF(AND(ISNUMBER(K4515),K4515&gt;0,K4515&lt;50),"OK","REVISAR")</f>
        <v>0</v>
      </c>
      <c r="W4515" s="3">
        <f>IF(AND(ISNUMBER(L4515),L4515&gt;0,L4515&lt;1000000),"OK","REVISAR")</f>
        <v>0</v>
      </c>
      <c r="X4515" s="3">
        <f>IF(AND(ISNUMBER(K4515),ISNUMBER(L4515),ISNUMBER(M4515),ISNUMBER(N4515)),IF(ABS(N4515-(K4515*L4515*(1-M4515/100)))&gt;1,"REVISAR","OK"),"REVISAR")</f>
        <v>0</v>
      </c>
      <c r="Y4515" s="3">
        <f>IF(AND(ISNUMBER(SEARCH("@",E4515)),ISNUMBER(SEARCH(".",E4515))),"OK","REVISAR")</f>
        <v>0</v>
      </c>
      <c r="Z4515" s="3">
        <f>IF(COUNTIF($A$2:$A$5001,A4515)&gt;1,"REVISAR","OK")</f>
        <v>0</v>
      </c>
    </row>
    <row r="4516">
      <c r="A4516" s="3">
        <v>4515</v>
      </c>
      <c r="B4516" s="4" t="inlineStr">
        <is>
          <t>sin fecha</t>
        </is>
      </c>
      <c r="C4516" s="3" t="inlineStr">
        <is>
          <t>Carlos López</t>
        </is>
      </c>
      <c r="D4516" s="3" t="inlineStr">
        <is>
          <t>24273602</t>
        </is>
      </c>
      <c r="E4516" s="3" t="inlineStr">
        <is>
          <t>cliente376@sinmail</t>
        </is>
      </c>
      <c r="F4516" s="3" t="inlineStr">
        <is>
          <t>+54 9 2326 753614</t>
        </is>
      </c>
      <c r="G4516" s="3" t="inlineStr">
        <is>
          <t>Capital Federal</t>
        </is>
      </c>
      <c r="H4516" s="3" t="inlineStr">
        <is>
          <t>Buenos Aires</t>
        </is>
      </c>
      <c r="I4516" s="3" t="inlineStr">
        <is>
          <t>Teclado mecánico</t>
        </is>
      </c>
      <c r="J4516" s="3" t="inlineStr">
        <is>
          <t>Tecnología</t>
        </is>
      </c>
      <c r="K4516" s="3">
        <v>7</v>
      </c>
      <c r="L4516" s="5">
        <v>24494.79</v>
      </c>
      <c r="M4516" s="3">
        <v>0</v>
      </c>
      <c r="N4516" s="5">
        <v>171463.53</v>
      </c>
      <c r="O4516" s="3" t="inlineStr">
        <is>
          <t>transf</t>
        </is>
      </c>
      <c r="P4516" s="3" t="inlineStr">
        <is>
          <t>Admin</t>
        </is>
      </c>
      <c r="Q4516" s="3" t="inlineStr">
        <is>
          <t>Sucursal Norte</t>
        </is>
      </c>
      <c r="R4516" s="3" t="inlineStr">
        <is>
          <t>Pendiente</t>
        </is>
      </c>
      <c r="S4516" s="3" t="inlineStr">
        <is>
          <t>Cliente reclama demora</t>
        </is>
      </c>
      <c r="T4516" s="3">
        <f>IF(COUNTA(A4516:S4516)&lt;19,"REVISAR","OK")</f>
        <v>0</v>
      </c>
      <c r="U4516" s="3">
        <f>IF(ISNUMBER(B4516),"OK","REVISAR")</f>
        <v>0</v>
      </c>
      <c r="V4516" s="3">
        <f>IF(AND(ISNUMBER(K4516),K4516&gt;0,K4516&lt;50),"OK","REVISAR")</f>
        <v>0</v>
      </c>
      <c r="W4516" s="3">
        <f>IF(AND(ISNUMBER(L4516),L4516&gt;0,L4516&lt;1000000),"OK","REVISAR")</f>
        <v>0</v>
      </c>
      <c r="X4516" s="3">
        <f>IF(AND(ISNUMBER(K4516),ISNUMBER(L4516),ISNUMBER(M4516),ISNUMBER(N4516)),IF(ABS(N4516-(K4516*L4516*(1-M4516/100)))&gt;1,"REVISAR","OK"),"REVISAR")</f>
        <v>0</v>
      </c>
      <c r="Y4516" s="3">
        <f>IF(AND(ISNUMBER(SEARCH("@",E4516)),ISNUMBER(SEARCH(".",E4516))),"OK","REVISAR")</f>
        <v>0</v>
      </c>
      <c r="Z4516" s="3">
        <f>IF(COUNTIF($A$2:$A$5001,A4516)&gt;1,"REVISAR","OK")</f>
        <v>0</v>
      </c>
    </row>
    <row r="4517">
      <c r="A4517" s="3">
        <v>4516</v>
      </c>
      <c r="B4517" s="4">
        <v>45744</v>
      </c>
      <c r="D4517" s="3" t="inlineStr">
        <is>
          <t>34026730</t>
        </is>
      </c>
      <c r="E4517" s="3" t="inlineStr">
        <is>
          <t>cliente167@sinmail</t>
        </is>
      </c>
      <c r="F4517" s="3" t="inlineStr">
        <is>
          <t>+54 9 2326 866112</t>
        </is>
      </c>
      <c r="G4517" s="3" t="inlineStr">
        <is>
          <t>CABA</t>
        </is>
      </c>
      <c r="H4517" s="3" t="inlineStr">
        <is>
          <t>Córdoba</t>
        </is>
      </c>
      <c r="I4517" s="3" t="inlineStr">
        <is>
          <t>Auriculares Bluetooth</t>
        </is>
      </c>
      <c r="J4517" s="3" t="inlineStr">
        <is>
          <t>Sin categoria</t>
        </is>
      </c>
      <c r="K4517" s="3">
        <v>3</v>
      </c>
      <c r="L4517" s="5">
        <v>69195.46000000001</v>
      </c>
      <c r="M4517" s="3">
        <v>10</v>
      </c>
      <c r="N4517" s="5">
        <v>186827.74</v>
      </c>
      <c r="O4517" s="3" t="inlineStr">
        <is>
          <t>Mercado Pago</t>
        </is>
      </c>
      <c r="P4517" s="3" t="inlineStr">
        <is>
          <t>Sin vendedor</t>
        </is>
      </c>
      <c r="Q4517" s="3" t="inlineStr">
        <is>
          <t>Centro</t>
        </is>
      </c>
      <c r="R4517" s="3" t="inlineStr">
        <is>
          <t>Cancelado</t>
        </is>
      </c>
      <c r="S4517" s="3" t="inlineStr">
        <is>
          <t>OK</t>
        </is>
      </c>
      <c r="T4517" s="3">
        <f>IF(COUNTA(A4517:S4517)&lt;19,"REVISAR","OK")</f>
        <v>0</v>
      </c>
      <c r="U4517" s="3">
        <f>IF(ISNUMBER(B4517),"OK","REVISAR")</f>
        <v>0</v>
      </c>
      <c r="V4517" s="3">
        <f>IF(AND(ISNUMBER(K4517),K4517&gt;0,K4517&lt;50),"OK","REVISAR")</f>
        <v>0</v>
      </c>
      <c r="W4517" s="3">
        <f>IF(AND(ISNUMBER(L4517),L4517&gt;0,L4517&lt;1000000),"OK","REVISAR")</f>
        <v>0</v>
      </c>
      <c r="X4517" s="3">
        <f>IF(AND(ISNUMBER(K4517),ISNUMBER(L4517),ISNUMBER(M4517),ISNUMBER(N4517)),IF(ABS(N4517-(K4517*L4517*(1-M4517/100)))&gt;1,"REVISAR","OK"),"REVISAR")</f>
        <v>0</v>
      </c>
      <c r="Y4517" s="3">
        <f>IF(AND(ISNUMBER(SEARCH("@",E4517)),ISNUMBER(SEARCH(".",E4517))),"OK","REVISAR")</f>
        <v>0</v>
      </c>
      <c r="Z4517" s="3">
        <f>IF(COUNTIF($A$2:$A$5001,A4517)&gt;1,"REVISAR","OK")</f>
        <v>0</v>
      </c>
    </row>
    <row r="4518">
      <c r="A4518" s="3">
        <v>4517</v>
      </c>
      <c r="B4518" s="4">
        <v>45382</v>
      </c>
      <c r="C4518" s="3" t="inlineStr">
        <is>
          <t>Valentina Díaz</t>
        </is>
      </c>
      <c r="D4518" s="3" t="inlineStr">
        <is>
          <t>44371350</t>
        </is>
      </c>
      <c r="E4518" s="3" t="inlineStr">
        <is>
          <t>cliente704@hotmail.com</t>
        </is>
      </c>
      <c r="F4518" s="3" t="inlineStr">
        <is>
          <t>+54 9 2326 529669</t>
        </is>
      </c>
      <c r="G4518" s="3" t="inlineStr">
        <is>
          <t>Buenos Aires</t>
        </is>
      </c>
      <c r="H4518" s="3" t="inlineStr">
        <is>
          <t>Bs.As</t>
        </is>
      </c>
      <c r="I4518" s="3" t="inlineStr">
        <is>
          <t>Auriculares Bluetooth</t>
        </is>
      </c>
      <c r="K4518" s="3">
        <v>5</v>
      </c>
      <c r="L4518" s="5">
        <v>131999.73</v>
      </c>
      <c r="M4518" s="3">
        <v>20</v>
      </c>
      <c r="N4518" s="5">
        <v>527998.92</v>
      </c>
      <c r="O4518" s="3" t="inlineStr">
        <is>
          <t>efectivo</t>
        </is>
      </c>
      <c r="P4518" s="3" t="inlineStr">
        <is>
          <t>Sin vendedor</t>
        </is>
      </c>
      <c r="T4518" s="3">
        <f>IF(COUNTA(A4518:S4518)&lt;19,"REVISAR","OK")</f>
        <v>0</v>
      </c>
      <c r="U4518" s="3">
        <f>IF(ISNUMBER(B4518),"OK","REVISAR")</f>
        <v>0</v>
      </c>
      <c r="V4518" s="3">
        <f>IF(AND(ISNUMBER(K4518),K4518&gt;0,K4518&lt;50),"OK","REVISAR")</f>
        <v>0</v>
      </c>
      <c r="W4518" s="3">
        <f>IF(AND(ISNUMBER(L4518),L4518&gt;0,L4518&lt;1000000),"OK","REVISAR")</f>
        <v>0</v>
      </c>
      <c r="X4518" s="3">
        <f>IF(AND(ISNUMBER(K4518),ISNUMBER(L4518),ISNUMBER(M4518),ISNUMBER(N4518)),IF(ABS(N4518-(K4518*L4518*(1-M4518/100)))&gt;1,"REVISAR","OK"),"REVISAR")</f>
        <v>0</v>
      </c>
      <c r="Y4518" s="3">
        <f>IF(AND(ISNUMBER(SEARCH("@",E4518)),ISNUMBER(SEARCH(".",E4518))),"OK","REVISAR")</f>
        <v>0</v>
      </c>
      <c r="Z4518" s="3">
        <f>IF(COUNTIF($A$2:$A$5001,A4518)&gt;1,"REVISAR","OK")</f>
        <v>0</v>
      </c>
    </row>
    <row r="4519">
      <c r="A4519" s="3">
        <v>4518</v>
      </c>
      <c r="B4519" s="4">
        <v>45730</v>
      </c>
      <c r="C4519" s="3" t="inlineStr">
        <is>
          <t>Carlos López</t>
        </is>
      </c>
      <c r="D4519" s="3" t="inlineStr">
        <is>
          <t>38818049</t>
        </is>
      </c>
      <c r="E4519" s="3" t="inlineStr">
        <is>
          <t>cliente755@outlook.com</t>
        </is>
      </c>
      <c r="F4519" s="3" t="inlineStr">
        <is>
          <t>+54 9 2326 719876</t>
        </is>
      </c>
      <c r="H4519" s="3" t="inlineStr">
        <is>
          <t>Mendoza</t>
        </is>
      </c>
      <c r="I4519" s="3" t="inlineStr">
        <is>
          <t>Silla gamer</t>
        </is>
      </c>
      <c r="K4519" s="3">
        <v>2</v>
      </c>
      <c r="L4519" s="5">
        <v>31449.84</v>
      </c>
      <c r="M4519" s="3">
        <v>15</v>
      </c>
      <c r="N4519" s="5">
        <v>53464.73</v>
      </c>
      <c r="O4519" s="3" t="inlineStr">
        <is>
          <t>Cheque</t>
        </is>
      </c>
      <c r="P4519" s="3" t="inlineStr">
        <is>
          <t>Sin vendedor</t>
        </is>
      </c>
      <c r="Q4519" s="3" t="inlineStr">
        <is>
          <t>Online</t>
        </is>
      </c>
      <c r="R4519" s="3" t="inlineStr">
        <is>
          <t>Entregado</t>
        </is>
      </c>
      <c r="T4519" s="3">
        <f>IF(COUNTA(A4519:S4519)&lt;19,"REVISAR","OK")</f>
        <v>0</v>
      </c>
      <c r="U4519" s="3">
        <f>IF(ISNUMBER(B4519),"OK","REVISAR")</f>
        <v>0</v>
      </c>
      <c r="V4519" s="3">
        <f>IF(AND(ISNUMBER(K4519),K4519&gt;0,K4519&lt;50),"OK","REVISAR")</f>
        <v>0</v>
      </c>
      <c r="W4519" s="3">
        <f>IF(AND(ISNUMBER(L4519),L4519&gt;0,L4519&lt;1000000),"OK","REVISAR")</f>
        <v>0</v>
      </c>
      <c r="X4519" s="3">
        <f>IF(AND(ISNUMBER(K4519),ISNUMBER(L4519),ISNUMBER(M4519),ISNUMBER(N4519)),IF(ABS(N4519-(K4519*L4519*(1-M4519/100)))&gt;1,"REVISAR","OK"),"REVISAR")</f>
        <v>0</v>
      </c>
      <c r="Y4519" s="3">
        <f>IF(AND(ISNUMBER(SEARCH("@",E4519)),ISNUMBER(SEARCH(".",E4519))),"OK","REVISAR")</f>
        <v>0</v>
      </c>
      <c r="Z4519" s="3">
        <f>IF(COUNTIF($A$2:$A$5001,A4519)&gt;1,"REVISAR","OK")</f>
        <v>0</v>
      </c>
    </row>
    <row r="4520">
      <c r="A4520" s="3">
        <v>4519</v>
      </c>
      <c r="B4520" s="4">
        <v>45444</v>
      </c>
      <c r="C4520" s="3" t="inlineStr">
        <is>
          <t>Carlos López</t>
        </is>
      </c>
      <c r="D4520" s="3" t="inlineStr">
        <is>
          <t>42974391</t>
        </is>
      </c>
      <c r="E4520" s="3" t="inlineStr">
        <is>
          <t>cliente599@outlook.com</t>
        </is>
      </c>
      <c r="F4520" s="3" t="inlineStr">
        <is>
          <t>+54 9 2326 739695</t>
        </is>
      </c>
      <c r="G4520" s="3" t="inlineStr">
        <is>
          <t>Bs As</t>
        </is>
      </c>
      <c r="H4520" s="3" t="inlineStr">
        <is>
          <t>buenos aires</t>
        </is>
      </c>
      <c r="I4520" s="3" t="inlineStr">
        <is>
          <t>Monitor 24</t>
        </is>
      </c>
      <c r="J4520" s="3" t="inlineStr">
        <is>
          <t>Accesorios</t>
        </is>
      </c>
      <c r="K4520" s="3">
        <v>3</v>
      </c>
      <c r="L4520" s="5">
        <v>29155.73</v>
      </c>
      <c r="M4520" s="3">
        <v>25</v>
      </c>
      <c r="N4520" s="5">
        <v>65600.39</v>
      </c>
      <c r="O4520" s="3" t="inlineStr">
        <is>
          <t>Mercado Pago</t>
        </is>
      </c>
      <c r="P4520" s="3" t="inlineStr">
        <is>
          <t>Admin</t>
        </is>
      </c>
      <c r="Q4520" s="3" t="inlineStr">
        <is>
          <t>local 1</t>
        </is>
      </c>
      <c r="R4520" s="3" t="inlineStr">
        <is>
          <t>Pendiente</t>
        </is>
      </c>
      <c r="S4520" s="3" t="inlineStr">
        <is>
          <t>sin observaciones</t>
        </is>
      </c>
      <c r="T4520" s="3">
        <f>IF(COUNTA(A4520:S4520)&lt;19,"REVISAR","OK")</f>
        <v>0</v>
      </c>
      <c r="U4520" s="3">
        <f>IF(ISNUMBER(B4520),"OK","REVISAR")</f>
        <v>0</v>
      </c>
      <c r="V4520" s="3">
        <f>IF(AND(ISNUMBER(K4520),K4520&gt;0,K4520&lt;50),"OK","REVISAR")</f>
        <v>0</v>
      </c>
      <c r="W4520" s="3">
        <f>IF(AND(ISNUMBER(L4520),L4520&gt;0,L4520&lt;1000000),"OK","REVISAR")</f>
        <v>0</v>
      </c>
      <c r="X4520" s="3">
        <f>IF(AND(ISNUMBER(K4520),ISNUMBER(L4520),ISNUMBER(M4520),ISNUMBER(N4520)),IF(ABS(N4520-(K4520*L4520*(1-M4520/100)))&gt;1,"REVISAR","OK"),"REVISAR")</f>
        <v>0</v>
      </c>
      <c r="Y4520" s="3">
        <f>IF(AND(ISNUMBER(SEARCH("@",E4520)),ISNUMBER(SEARCH(".",E4520))),"OK","REVISAR")</f>
        <v>0</v>
      </c>
      <c r="Z4520" s="3">
        <f>IF(COUNTIF($A$2:$A$5001,A4520)&gt;1,"REVISAR","OK")</f>
        <v>0</v>
      </c>
    </row>
    <row r="4521">
      <c r="A4521" s="3">
        <v>4520</v>
      </c>
      <c r="B4521" s="4">
        <v>45399</v>
      </c>
      <c r="C4521" s="3" t="inlineStr">
        <is>
          <t>Pedro Sánchez</t>
        </is>
      </c>
      <c r="D4521" s="3" t="inlineStr">
        <is>
          <t>34892501</t>
        </is>
      </c>
      <c r="E4521" s="3" t="inlineStr">
        <is>
          <t>cliente176@yahoo.com</t>
        </is>
      </c>
      <c r="F4521" s="3" t="inlineStr">
        <is>
          <t>+54 9 2326 758105</t>
        </is>
      </c>
      <c r="G4521" s="3" t="inlineStr">
        <is>
          <t>La Plata</t>
        </is>
      </c>
      <c r="H4521" s="3" t="inlineStr">
        <is>
          <t>CABA</t>
        </is>
      </c>
      <c r="I4521" s="3" t="inlineStr">
        <is>
          <t>Cable USB-C</t>
        </is>
      </c>
      <c r="J4521" s="3" t="inlineStr">
        <is>
          <t>Tecnología</t>
        </is>
      </c>
      <c r="L4521" s="5">
        <v>168208.63</v>
      </c>
      <c r="M4521" s="3">
        <v>0</v>
      </c>
      <c r="P4521" s="3" t="inlineStr">
        <is>
          <t>Lucas</t>
        </is>
      </c>
      <c r="Q4521" s="3" t="inlineStr">
        <is>
          <t>online</t>
        </is>
      </c>
      <c r="R4521" s="3" t="inlineStr">
        <is>
          <t>No aplica</t>
        </is>
      </c>
      <c r="S4521" s="3" t="inlineStr">
        <is>
          <t>Producto sin stock</t>
        </is>
      </c>
      <c r="T4521" s="3">
        <f>IF(COUNTA(A4521:S4521)&lt;19,"REVISAR","OK")</f>
        <v>0</v>
      </c>
      <c r="U4521" s="3">
        <f>IF(ISNUMBER(B4521),"OK","REVISAR")</f>
        <v>0</v>
      </c>
      <c r="V4521" s="3">
        <f>IF(AND(ISNUMBER(K4521),K4521&gt;0,K4521&lt;50),"OK","REVISAR")</f>
        <v>0</v>
      </c>
      <c r="W4521" s="3">
        <f>IF(AND(ISNUMBER(L4521),L4521&gt;0,L4521&lt;1000000),"OK","REVISAR")</f>
        <v>0</v>
      </c>
      <c r="X4521" s="3">
        <f>IF(AND(ISNUMBER(K4521),ISNUMBER(L4521),ISNUMBER(M4521),ISNUMBER(N4521)),IF(ABS(N4521-(K4521*L4521*(1-M4521/100)))&gt;1,"REVISAR","OK"),"REVISAR")</f>
        <v>0</v>
      </c>
      <c r="Y4521" s="3">
        <f>IF(AND(ISNUMBER(SEARCH("@",E4521)),ISNUMBER(SEARCH(".",E4521))),"OK","REVISAR")</f>
        <v>0</v>
      </c>
      <c r="Z4521" s="3">
        <f>IF(COUNTIF($A$2:$A$5001,A4521)&gt;1,"REVISAR","OK")</f>
        <v>0</v>
      </c>
    </row>
    <row r="4522">
      <c r="A4522" s="3">
        <v>4521</v>
      </c>
      <c r="B4522" s="4">
        <v>45566</v>
      </c>
      <c r="C4522" s="3" t="inlineStr">
        <is>
          <t>Lucas Rodríguez</t>
        </is>
      </c>
      <c r="D4522" s="3" t="inlineStr">
        <is>
          <t>20419639</t>
        </is>
      </c>
      <c r="E4522" s="3" t="inlineStr">
        <is>
          <t>cliente215@sinmail</t>
        </is>
      </c>
      <c r="F4522" s="3" t="inlineStr">
        <is>
          <t>+54 9 2326 946809</t>
        </is>
      </c>
      <c r="G4522" s="3" t="inlineStr">
        <is>
          <t>Córdoba</t>
        </is>
      </c>
      <c r="H4522" s="3" t="inlineStr">
        <is>
          <t>buenos aires</t>
        </is>
      </c>
      <c r="I4522" s="3" t="inlineStr">
        <is>
          <t>Cargador rápido</t>
        </is>
      </c>
      <c r="J4522" s="3" t="inlineStr">
        <is>
          <t>perifericos</t>
        </is>
      </c>
      <c r="K4522" s="3">
        <v>3</v>
      </c>
      <c r="L4522" s="5">
        <v>41861.87</v>
      </c>
      <c r="M4522" s="3">
        <v>0</v>
      </c>
      <c r="N4522" s="5">
        <v>125585.61</v>
      </c>
      <c r="O4522" s="3" t="inlineStr">
        <is>
          <t>efectivo</t>
        </is>
      </c>
      <c r="P4522" s="3" t="inlineStr">
        <is>
          <t>admin</t>
        </is>
      </c>
      <c r="Q4522" s="3" t="inlineStr">
        <is>
          <t>Centro</t>
        </is>
      </c>
      <c r="R4522" s="3" t="inlineStr">
        <is>
          <t>entregado</t>
        </is>
      </c>
      <c r="S4522" s="3" t="inlineStr">
        <is>
          <t>sin observaciones</t>
        </is>
      </c>
      <c r="T4522" s="3">
        <f>IF(COUNTA(A4522:S4522)&lt;19,"REVISAR","OK")</f>
        <v>0</v>
      </c>
      <c r="U4522" s="3">
        <f>IF(ISNUMBER(B4522),"OK","REVISAR")</f>
        <v>0</v>
      </c>
      <c r="V4522" s="3">
        <f>IF(AND(ISNUMBER(K4522),K4522&gt;0,K4522&lt;50),"OK","REVISAR")</f>
        <v>0</v>
      </c>
      <c r="W4522" s="3">
        <f>IF(AND(ISNUMBER(L4522),L4522&gt;0,L4522&lt;1000000),"OK","REVISAR")</f>
        <v>0</v>
      </c>
      <c r="X4522" s="3">
        <f>IF(AND(ISNUMBER(K4522),ISNUMBER(L4522),ISNUMBER(M4522),ISNUMBER(N4522)),IF(ABS(N4522-(K4522*L4522*(1-M4522/100)))&gt;1,"REVISAR","OK"),"REVISAR")</f>
        <v>0</v>
      </c>
      <c r="Y4522" s="3">
        <f>IF(AND(ISNUMBER(SEARCH("@",E4522)),ISNUMBER(SEARCH(".",E4522))),"OK","REVISAR")</f>
        <v>0</v>
      </c>
      <c r="Z4522" s="3">
        <f>IF(COUNTIF($A$2:$A$5001,A4522)&gt;1,"REVISAR","OK")</f>
        <v>0</v>
      </c>
    </row>
    <row r="4523">
      <c r="A4523" s="3">
        <v>4522</v>
      </c>
      <c r="B4523" s="4">
        <v>45311</v>
      </c>
      <c r="C4523" s="3" t="inlineStr">
        <is>
          <t>Lucas Rodríguez</t>
        </is>
      </c>
      <c r="D4523" s="3" t="inlineStr">
        <is>
          <t>25732611</t>
        </is>
      </c>
      <c r="E4523" s="3" t="inlineStr">
        <is>
          <t>cliente38@gmai.com</t>
        </is>
      </c>
      <c r="F4523" s="3" t="inlineStr">
        <is>
          <t>+54 9 2326 950181</t>
        </is>
      </c>
      <c r="I4523" s="3" t="inlineStr">
        <is>
          <t>Producto desconocido</t>
        </is>
      </c>
      <c r="J4523" s="3" t="inlineStr">
        <is>
          <t>Computación</t>
        </is>
      </c>
      <c r="K4523" s="3">
        <v>6</v>
      </c>
      <c r="L4523" s="5">
        <v>125777</v>
      </c>
      <c r="M4523" s="3">
        <v>0</v>
      </c>
      <c r="N4523" s="5">
        <v>754662</v>
      </c>
      <c r="O4523" s="3" t="inlineStr">
        <is>
          <t>Mercado Pago</t>
        </is>
      </c>
      <c r="S4523" s="3" t="inlineStr">
        <is>
          <t>Cliente reclama demora</t>
        </is>
      </c>
      <c r="T4523" s="3">
        <f>IF(COUNTA(A4523:S4523)&lt;19,"REVISAR","OK")</f>
        <v>0</v>
      </c>
      <c r="U4523" s="3">
        <f>IF(ISNUMBER(B4523),"OK","REVISAR")</f>
        <v>0</v>
      </c>
      <c r="V4523" s="3">
        <f>IF(AND(ISNUMBER(K4523),K4523&gt;0,K4523&lt;50),"OK","REVISAR")</f>
        <v>0</v>
      </c>
      <c r="W4523" s="3">
        <f>IF(AND(ISNUMBER(L4523),L4523&gt;0,L4523&lt;1000000),"OK","REVISAR")</f>
        <v>0</v>
      </c>
      <c r="X4523" s="3">
        <f>IF(AND(ISNUMBER(K4523),ISNUMBER(L4523),ISNUMBER(M4523),ISNUMBER(N4523)),IF(ABS(N4523-(K4523*L4523*(1-M4523/100)))&gt;1,"REVISAR","OK"),"REVISAR")</f>
        <v>0</v>
      </c>
      <c r="Y4523" s="3">
        <f>IF(AND(ISNUMBER(SEARCH("@",E4523)),ISNUMBER(SEARCH(".",E4523))),"OK","REVISAR")</f>
        <v>0</v>
      </c>
      <c r="Z4523" s="3">
        <f>IF(COUNTIF($A$2:$A$5001,A4523)&gt;1,"REVISAR","OK")</f>
        <v>0</v>
      </c>
    </row>
    <row r="4524">
      <c r="A4524" s="3">
        <v>4523</v>
      </c>
      <c r="B4524" s="4">
        <v>45427</v>
      </c>
      <c r="D4524" s="3" t="inlineStr">
        <is>
          <t>26641375</t>
        </is>
      </c>
      <c r="E4524" s="3" t="inlineStr">
        <is>
          <t>cliente145@gmail.com</t>
        </is>
      </c>
      <c r="F4524" s="3" t="inlineStr">
        <is>
          <t>+54 9 2326 611056</t>
        </is>
      </c>
      <c r="G4524" s="3" t="inlineStr">
        <is>
          <t>Areco</t>
        </is>
      </c>
      <c r="H4524" s="3" t="inlineStr">
        <is>
          <t>Bs.As</t>
        </is>
      </c>
      <c r="I4524" s="3" t="inlineStr">
        <is>
          <t>Disco SSD 480GB</t>
        </is>
      </c>
      <c r="J4524" s="3" t="inlineStr">
        <is>
          <t>Tecnologia</t>
        </is>
      </c>
      <c r="K4524" s="3">
        <v>7</v>
      </c>
      <c r="L4524" s="5">
        <v>55318.29</v>
      </c>
      <c r="M4524" s="3">
        <v>20</v>
      </c>
      <c r="N4524" s="5">
        <v>20650.13</v>
      </c>
      <c r="P4524" s="3" t="inlineStr">
        <is>
          <t>Isaías</t>
        </is>
      </c>
      <c r="Q4524" s="3" t="inlineStr">
        <is>
          <t>Centro</t>
        </is>
      </c>
      <c r="R4524" s="3" t="inlineStr">
        <is>
          <t>Cancelado</t>
        </is>
      </c>
      <c r="S4524" s="3" t="inlineStr">
        <is>
          <t>Duplicado probable</t>
        </is>
      </c>
      <c r="T4524" s="3">
        <f>IF(COUNTA(A4524:S4524)&lt;19,"REVISAR","OK")</f>
        <v>0</v>
      </c>
      <c r="U4524" s="3">
        <f>IF(ISNUMBER(B4524),"OK","REVISAR")</f>
        <v>0</v>
      </c>
      <c r="V4524" s="3">
        <f>IF(AND(ISNUMBER(K4524),K4524&gt;0,K4524&lt;50),"OK","REVISAR")</f>
        <v>0</v>
      </c>
      <c r="W4524" s="3">
        <f>IF(AND(ISNUMBER(L4524),L4524&gt;0,L4524&lt;1000000),"OK","REVISAR")</f>
        <v>0</v>
      </c>
      <c r="X4524" s="3">
        <f>IF(AND(ISNUMBER(K4524),ISNUMBER(L4524),ISNUMBER(M4524),ISNUMBER(N4524)),IF(ABS(N4524-(K4524*L4524*(1-M4524/100)))&gt;1,"REVISAR","OK"),"REVISAR")</f>
        <v>0</v>
      </c>
      <c r="Y4524" s="3">
        <f>IF(AND(ISNUMBER(SEARCH("@",E4524)),ISNUMBER(SEARCH(".",E4524))),"OK","REVISAR")</f>
        <v>0</v>
      </c>
      <c r="Z4524" s="3">
        <f>IF(COUNTIF($A$2:$A$5001,A4524)&gt;1,"REVISAR","OK")</f>
        <v>0</v>
      </c>
    </row>
    <row r="4525">
      <c r="A4525" s="3">
        <v>4524</v>
      </c>
      <c r="B4525" s="4">
        <v>45535</v>
      </c>
      <c r="D4525" s="3" t="inlineStr">
        <is>
          <t>34228620</t>
        </is>
      </c>
      <c r="E4525" s="3" t="inlineStr">
        <is>
          <t>cliente349@yahoo.com</t>
        </is>
      </c>
      <c r="F4525" s="3" t="inlineStr">
        <is>
          <t>+54 9 2326 394648</t>
        </is>
      </c>
      <c r="G4525" s="3" t="inlineStr">
        <is>
          <t>S. A. de Areco</t>
        </is>
      </c>
      <c r="H4525" s="3" t="inlineStr">
        <is>
          <t>Cordoba</t>
        </is>
      </c>
      <c r="J4525" s="3" t="inlineStr">
        <is>
          <t>Accesorios</t>
        </is>
      </c>
      <c r="K4525" s="3">
        <v>1</v>
      </c>
      <c r="L4525" s="5">
        <v>73589.86</v>
      </c>
      <c r="M4525" s="3">
        <v>5</v>
      </c>
      <c r="N4525" s="5">
        <v>69910.37</v>
      </c>
      <c r="O4525" s="3" t="inlineStr">
        <is>
          <t>Tarjeta Débito</t>
        </is>
      </c>
      <c r="Q4525" s="3" t="inlineStr">
        <is>
          <t>Sucursal Norte</t>
        </is>
      </c>
      <c r="S4525" s="3" t="inlineStr">
        <is>
          <t>Cliente reclama demora</t>
        </is>
      </c>
      <c r="T4525" s="3">
        <f>IF(COUNTA(A4525:S4525)&lt;19,"REVISAR","OK")</f>
        <v>0</v>
      </c>
      <c r="U4525" s="3">
        <f>IF(ISNUMBER(B4525),"OK","REVISAR")</f>
        <v>0</v>
      </c>
      <c r="V4525" s="3">
        <f>IF(AND(ISNUMBER(K4525),K4525&gt;0,K4525&lt;50),"OK","REVISAR")</f>
        <v>0</v>
      </c>
      <c r="W4525" s="3">
        <f>IF(AND(ISNUMBER(L4525),L4525&gt;0,L4525&lt;1000000),"OK","REVISAR")</f>
        <v>0</v>
      </c>
      <c r="X4525" s="3">
        <f>IF(AND(ISNUMBER(K4525),ISNUMBER(L4525),ISNUMBER(M4525),ISNUMBER(N4525)),IF(ABS(N4525-(K4525*L4525*(1-M4525/100)))&gt;1,"REVISAR","OK"),"REVISAR")</f>
        <v>0</v>
      </c>
      <c r="Y4525" s="3">
        <f>IF(AND(ISNUMBER(SEARCH("@",E4525)),ISNUMBER(SEARCH(".",E4525))),"OK","REVISAR")</f>
        <v>0</v>
      </c>
      <c r="Z4525" s="3">
        <f>IF(COUNTIF($A$2:$A$5001,A4525)&gt;1,"REVISAR","OK")</f>
        <v>0</v>
      </c>
    </row>
    <row r="4526">
      <c r="A4526" s="3">
        <v>4525</v>
      </c>
      <c r="B4526" s="4">
        <v>45604</v>
      </c>
      <c r="D4526" s="3" t="inlineStr">
        <is>
          <t>39909125</t>
        </is>
      </c>
      <c r="E4526" s="3" t="inlineStr">
        <is>
          <t>cliente700@outlook.com</t>
        </is>
      </c>
      <c r="F4526" s="3" t="inlineStr">
        <is>
          <t>+54 9 2326 398707</t>
        </is>
      </c>
      <c r="G4526" s="3" t="inlineStr">
        <is>
          <t>san antonio de areco</t>
        </is>
      </c>
      <c r="I4526" s="3" t="inlineStr">
        <is>
          <t>Memoria RAM 8GB</t>
        </is>
      </c>
      <c r="J4526" s="3" t="inlineStr">
        <is>
          <t>tecnologia</t>
        </is>
      </c>
      <c r="K4526" s="3">
        <v>1</v>
      </c>
      <c r="L4526" s="5" t="inlineStr">
        <is>
          <t>gratis</t>
        </is>
      </c>
      <c r="M4526" s="3">
        <v>0</v>
      </c>
      <c r="P4526" s="3" t="inlineStr">
        <is>
          <t>Benjamín</t>
        </is>
      </c>
      <c r="Q4526" s="3" t="inlineStr">
        <is>
          <t>Sucursal Centro</t>
        </is>
      </c>
      <c r="R4526" s="3" t="inlineStr">
        <is>
          <t>entregado</t>
        </is>
      </c>
      <c r="S4526" s="3" t="inlineStr">
        <is>
          <t>Precio cargado manualmente</t>
        </is>
      </c>
      <c r="T4526" s="3">
        <f>IF(COUNTA(A4526:S4526)&lt;19,"REVISAR","OK")</f>
        <v>0</v>
      </c>
      <c r="U4526" s="3">
        <f>IF(ISNUMBER(B4526),"OK","REVISAR")</f>
        <v>0</v>
      </c>
      <c r="V4526" s="3">
        <f>IF(AND(ISNUMBER(K4526),K4526&gt;0,K4526&lt;50),"OK","REVISAR")</f>
        <v>0</v>
      </c>
      <c r="W4526" s="3">
        <f>IF(AND(ISNUMBER(L4526),L4526&gt;0,L4526&lt;1000000),"OK","REVISAR")</f>
        <v>0</v>
      </c>
      <c r="X4526" s="3">
        <f>IF(AND(ISNUMBER(K4526),ISNUMBER(L4526),ISNUMBER(M4526),ISNUMBER(N4526)),IF(ABS(N4526-(K4526*L4526*(1-M4526/100)))&gt;1,"REVISAR","OK"),"REVISAR")</f>
        <v>0</v>
      </c>
      <c r="Y4526" s="3">
        <f>IF(AND(ISNUMBER(SEARCH("@",E4526)),ISNUMBER(SEARCH(".",E4526))),"OK","REVISAR")</f>
        <v>0</v>
      </c>
      <c r="Z4526" s="3">
        <f>IF(COUNTIF($A$2:$A$5001,A4526)&gt;1,"REVISAR","OK")</f>
        <v>0</v>
      </c>
    </row>
    <row r="4527">
      <c r="A4527" s="3">
        <v>4526</v>
      </c>
      <c r="B4527" s="4">
        <v>45627</v>
      </c>
      <c r="C4527" s="3" t="inlineStr">
        <is>
          <t>Ana Martínez</t>
        </is>
      </c>
      <c r="D4527" s="3" t="inlineStr">
        <is>
          <t>39050345</t>
        </is>
      </c>
      <c r="E4527" s="3" t="inlineStr">
        <is>
          <t>cliente524@outlook.com</t>
        </is>
      </c>
      <c r="F4527" s="3" t="inlineStr">
        <is>
          <t>+54 9 2326 511684</t>
        </is>
      </c>
      <c r="H4527" s="3" t="inlineStr">
        <is>
          <t>CABA</t>
        </is>
      </c>
      <c r="I4527" s="3" t="inlineStr">
        <is>
          <t>Webcam HD</t>
        </is>
      </c>
      <c r="J4527" s="3" t="inlineStr">
        <is>
          <t>tecnologia</t>
        </is>
      </c>
      <c r="K4527" s="3">
        <v>5</v>
      </c>
      <c r="L4527" s="5">
        <v>115291.57</v>
      </c>
      <c r="M4527" s="3">
        <v>0</v>
      </c>
      <c r="N4527" s="5">
        <v>576457.85</v>
      </c>
      <c r="O4527" s="3" t="inlineStr">
        <is>
          <t>MercadoPago</t>
        </is>
      </c>
      <c r="P4527" s="3" t="inlineStr">
        <is>
          <t>Admin</t>
        </is>
      </c>
      <c r="R4527" s="3" t="inlineStr">
        <is>
          <t>Cancelado</t>
        </is>
      </c>
      <c r="S4527" s="3" t="inlineStr">
        <is>
          <t>sin observaciones</t>
        </is>
      </c>
      <c r="T4527" s="3">
        <f>IF(COUNTA(A4527:S4527)&lt;19,"REVISAR","OK")</f>
        <v>0</v>
      </c>
      <c r="U4527" s="3">
        <f>IF(ISNUMBER(B4527),"OK","REVISAR")</f>
        <v>0</v>
      </c>
      <c r="V4527" s="3">
        <f>IF(AND(ISNUMBER(K4527),K4527&gt;0,K4527&lt;50),"OK","REVISAR")</f>
        <v>0</v>
      </c>
      <c r="W4527" s="3">
        <f>IF(AND(ISNUMBER(L4527),L4527&gt;0,L4527&lt;1000000),"OK","REVISAR")</f>
        <v>0</v>
      </c>
      <c r="X4527" s="3">
        <f>IF(AND(ISNUMBER(K4527),ISNUMBER(L4527),ISNUMBER(M4527),ISNUMBER(N4527)),IF(ABS(N4527-(K4527*L4527*(1-M4527/100)))&gt;1,"REVISAR","OK"),"REVISAR")</f>
        <v>0</v>
      </c>
      <c r="Y4527" s="3">
        <f>IF(AND(ISNUMBER(SEARCH("@",E4527)),ISNUMBER(SEARCH(".",E4527))),"OK","REVISAR")</f>
        <v>0</v>
      </c>
      <c r="Z4527" s="3">
        <f>IF(COUNTIF($A$2:$A$5001,A4527)&gt;1,"REVISAR","OK")</f>
        <v>0</v>
      </c>
    </row>
    <row r="4528">
      <c r="A4528" s="3">
        <v>4527</v>
      </c>
      <c r="B4528" s="4">
        <v>45341</v>
      </c>
      <c r="D4528" s="3" t="inlineStr">
        <is>
          <t>42050063</t>
        </is>
      </c>
      <c r="E4528" s="3" t="inlineStr">
        <is>
          <t>cliente351@yahoo.com</t>
        </is>
      </c>
      <c r="F4528" s="3" t="inlineStr">
        <is>
          <t>+54 9 2326 382854</t>
        </is>
      </c>
      <c r="G4528" s="3" t="inlineStr">
        <is>
          <t>Córdoba</t>
        </is>
      </c>
      <c r="H4528" s="3" t="inlineStr">
        <is>
          <t>Buenos Aires</t>
        </is>
      </c>
      <c r="I4528" s="3" t="inlineStr">
        <is>
          <t>Webcam HD</t>
        </is>
      </c>
      <c r="J4528" s="3" t="inlineStr">
        <is>
          <t>Audio</t>
        </is>
      </c>
      <c r="K4528" s="3">
        <v>5</v>
      </c>
      <c r="L4528" s="5">
        <v>169549.16</v>
      </c>
      <c r="M4528" s="3">
        <v>0</v>
      </c>
      <c r="N4528" s="5">
        <v>847745.8</v>
      </c>
      <c r="O4528" s="3" t="inlineStr">
        <is>
          <t>Tarjeta Crédito</t>
        </is>
      </c>
      <c r="P4528" s="3" t="inlineStr">
        <is>
          <t>Benjamín</t>
        </is>
      </c>
      <c r="Q4528" s="3" t="inlineStr">
        <is>
          <t>local 1</t>
        </is>
      </c>
      <c r="R4528" s="3" t="inlineStr">
        <is>
          <t>pendiente</t>
        </is>
      </c>
      <c r="T4528" s="3">
        <f>IF(COUNTA(A4528:S4528)&lt;19,"REVISAR","OK")</f>
        <v>0</v>
      </c>
      <c r="U4528" s="3">
        <f>IF(ISNUMBER(B4528),"OK","REVISAR")</f>
        <v>0</v>
      </c>
      <c r="V4528" s="3">
        <f>IF(AND(ISNUMBER(K4528),K4528&gt;0,K4528&lt;50),"OK","REVISAR")</f>
        <v>0</v>
      </c>
      <c r="W4528" s="3">
        <f>IF(AND(ISNUMBER(L4528),L4528&gt;0,L4528&lt;1000000),"OK","REVISAR")</f>
        <v>0</v>
      </c>
      <c r="X4528" s="3">
        <f>IF(AND(ISNUMBER(K4528),ISNUMBER(L4528),ISNUMBER(M4528),ISNUMBER(N4528)),IF(ABS(N4528-(K4528*L4528*(1-M4528/100)))&gt;1,"REVISAR","OK"),"REVISAR")</f>
        <v>0</v>
      </c>
      <c r="Y4528" s="3">
        <f>IF(AND(ISNUMBER(SEARCH("@",E4528)),ISNUMBER(SEARCH(".",E4528))),"OK","REVISAR")</f>
        <v>0</v>
      </c>
      <c r="Z4528" s="3">
        <f>IF(COUNTIF($A$2:$A$5001,A4528)&gt;1,"REVISAR","OK")</f>
        <v>0</v>
      </c>
    </row>
    <row r="4529">
      <c r="A4529" s="3">
        <v>4528</v>
      </c>
      <c r="B4529" s="4">
        <v>45738</v>
      </c>
      <c r="C4529" s="3" t="inlineStr">
        <is>
          <t>Martín Fernández</t>
        </is>
      </c>
      <c r="D4529" s="3" t="inlineStr">
        <is>
          <t>26320001</t>
        </is>
      </c>
      <c r="E4529" s="3" t="inlineStr">
        <is>
          <t>cliente438@outlook.com</t>
        </is>
      </c>
      <c r="F4529" s="3" t="inlineStr">
        <is>
          <t>+54 9 2326 958844</t>
        </is>
      </c>
      <c r="G4529" s="3" t="inlineStr">
        <is>
          <t>san antonio de areco</t>
        </is>
      </c>
      <c r="I4529" s="3" t="inlineStr">
        <is>
          <t>Parlante portátil</t>
        </is>
      </c>
      <c r="J4529" s="3" t="inlineStr">
        <is>
          <t>Tecnología</t>
        </is>
      </c>
      <c r="K4529" s="3">
        <v>4</v>
      </c>
      <c r="L4529" s="5">
        <v>48713.19</v>
      </c>
      <c r="M4529" s="3">
        <v>0</v>
      </c>
      <c r="N4529" s="5">
        <v>0</v>
      </c>
      <c r="O4529" s="3" t="inlineStr">
        <is>
          <t>Tarjeta Débito</t>
        </is>
      </c>
      <c r="P4529" s="3" t="inlineStr">
        <is>
          <t>Sin vendedor</t>
        </is>
      </c>
      <c r="R4529" s="3" t="inlineStr">
        <is>
          <t>En camino</t>
        </is>
      </c>
      <c r="S4529" s="3" t="inlineStr">
        <is>
          <t>Dirección incompleta</t>
        </is>
      </c>
      <c r="T4529" s="3">
        <f>IF(COUNTA(A4529:S4529)&lt;19,"REVISAR","OK")</f>
        <v>0</v>
      </c>
      <c r="U4529" s="3">
        <f>IF(ISNUMBER(B4529),"OK","REVISAR")</f>
        <v>0</v>
      </c>
      <c r="V4529" s="3">
        <f>IF(AND(ISNUMBER(K4529),K4529&gt;0,K4529&lt;50),"OK","REVISAR")</f>
        <v>0</v>
      </c>
      <c r="W4529" s="3">
        <f>IF(AND(ISNUMBER(L4529),L4529&gt;0,L4529&lt;1000000),"OK","REVISAR")</f>
        <v>0</v>
      </c>
      <c r="X4529" s="3">
        <f>IF(AND(ISNUMBER(K4529),ISNUMBER(L4529),ISNUMBER(M4529),ISNUMBER(N4529)),IF(ABS(N4529-(K4529*L4529*(1-M4529/100)))&gt;1,"REVISAR","OK"),"REVISAR")</f>
        <v>0</v>
      </c>
      <c r="Y4529" s="3">
        <f>IF(AND(ISNUMBER(SEARCH("@",E4529)),ISNUMBER(SEARCH(".",E4529))),"OK","REVISAR")</f>
        <v>0</v>
      </c>
      <c r="Z4529" s="3">
        <f>IF(COUNTIF($A$2:$A$5001,A4529)&gt;1,"REVISAR","OK")</f>
        <v>0</v>
      </c>
    </row>
    <row r="4530">
      <c r="A4530" s="3">
        <v>4529</v>
      </c>
      <c r="B4530" s="4">
        <v>45429</v>
      </c>
      <c r="D4530" s="3" t="inlineStr">
        <is>
          <t>20369167</t>
        </is>
      </c>
      <c r="E4530" s="3" t="inlineStr">
        <is>
          <t>cliente196@yahoo.com</t>
        </is>
      </c>
      <c r="F4530" s="3" t="inlineStr">
        <is>
          <t>+54 9 2326 276855</t>
        </is>
      </c>
      <c r="G4530" s="3" t="inlineStr">
        <is>
          <t>Rosario</t>
        </is>
      </c>
      <c r="I4530" s="3" t="inlineStr">
        <is>
          <t>Teclado mecánico</t>
        </is>
      </c>
      <c r="K4530" s="3">
        <v>1</v>
      </c>
      <c r="M4530" s="3">
        <v>25</v>
      </c>
      <c r="O4530" s="3" t="inlineStr">
        <is>
          <t>Transferencia</t>
        </is>
      </c>
      <c r="P4530" s="3" t="inlineStr">
        <is>
          <t>Lucas</t>
        </is>
      </c>
      <c r="Q4530" s="3" t="inlineStr">
        <is>
          <t>Local 1</t>
        </is>
      </c>
      <c r="S4530" s="3" t="inlineStr">
        <is>
          <t>Cliente reclama demora</t>
        </is>
      </c>
      <c r="T4530" s="3">
        <f>IF(COUNTA(A4530:S4530)&lt;19,"REVISAR","OK")</f>
        <v>0</v>
      </c>
      <c r="U4530" s="3">
        <f>IF(ISNUMBER(B4530),"OK","REVISAR")</f>
        <v>0</v>
      </c>
      <c r="V4530" s="3">
        <f>IF(AND(ISNUMBER(K4530),K4530&gt;0,K4530&lt;50),"OK","REVISAR")</f>
        <v>0</v>
      </c>
      <c r="W4530" s="3">
        <f>IF(AND(ISNUMBER(L4530),L4530&gt;0,L4530&lt;1000000),"OK","REVISAR")</f>
        <v>0</v>
      </c>
      <c r="X4530" s="3">
        <f>IF(AND(ISNUMBER(K4530),ISNUMBER(L4530),ISNUMBER(M4530),ISNUMBER(N4530)),IF(ABS(N4530-(K4530*L4530*(1-M4530/100)))&gt;1,"REVISAR","OK"),"REVISAR")</f>
        <v>0</v>
      </c>
      <c r="Y4530" s="3">
        <f>IF(AND(ISNUMBER(SEARCH("@",E4530)),ISNUMBER(SEARCH(".",E4530))),"OK","REVISAR")</f>
        <v>0</v>
      </c>
      <c r="Z4530" s="3">
        <f>IF(COUNTIF($A$2:$A$5001,A4530)&gt;1,"REVISAR","OK")</f>
        <v>0</v>
      </c>
    </row>
    <row r="4531">
      <c r="A4531" s="3">
        <v>4530</v>
      </c>
      <c r="B4531" s="4">
        <v>45764</v>
      </c>
      <c r="C4531" s="3" t="inlineStr">
        <is>
          <t>Martín Fernández</t>
        </is>
      </c>
      <c r="D4531" s="3" t="inlineStr">
        <is>
          <t>29267673</t>
        </is>
      </c>
      <c r="E4531" s="3" t="inlineStr">
        <is>
          <t>cliente629@</t>
        </is>
      </c>
      <c r="F4531" s="3" t="inlineStr">
        <is>
          <t>+54 9 2326 504760</t>
        </is>
      </c>
      <c r="G4531" s="3" t="inlineStr">
        <is>
          <t>Mendoza</t>
        </is>
      </c>
      <c r="H4531" s="3" t="inlineStr">
        <is>
          <t>CABA</t>
        </is>
      </c>
      <c r="I4531" s="3" t="inlineStr">
        <is>
          <t>Disco SSD 480GB</t>
        </is>
      </c>
      <c r="J4531" s="3" t="inlineStr">
        <is>
          <t>tecnologia</t>
        </is>
      </c>
      <c r="K4531" s="3">
        <v>8</v>
      </c>
      <c r="L4531" s="5">
        <v>146836.53</v>
      </c>
      <c r="M4531" s="3">
        <v>0</v>
      </c>
      <c r="N4531" s="5">
        <v>1174692.24</v>
      </c>
      <c r="O4531" s="3" t="inlineStr">
        <is>
          <t>Transferencia</t>
        </is>
      </c>
      <c r="Q4531" s="3" t="inlineStr">
        <is>
          <t>Centro</t>
        </is>
      </c>
      <c r="R4531" s="3" t="inlineStr">
        <is>
          <t>No aplica</t>
        </is>
      </c>
      <c r="S4531" s="3" t="inlineStr">
        <is>
          <t>Producto sin stock</t>
        </is>
      </c>
      <c r="T4531" s="3">
        <f>IF(COUNTA(A4531:S4531)&lt;19,"REVISAR","OK")</f>
        <v>0</v>
      </c>
      <c r="U4531" s="3">
        <f>IF(ISNUMBER(B4531),"OK","REVISAR")</f>
        <v>0</v>
      </c>
      <c r="V4531" s="3">
        <f>IF(AND(ISNUMBER(K4531),K4531&gt;0,K4531&lt;50),"OK","REVISAR")</f>
        <v>0</v>
      </c>
      <c r="W4531" s="3">
        <f>IF(AND(ISNUMBER(L4531),L4531&gt;0,L4531&lt;1000000),"OK","REVISAR")</f>
        <v>0</v>
      </c>
      <c r="X4531" s="3">
        <f>IF(AND(ISNUMBER(K4531),ISNUMBER(L4531),ISNUMBER(M4531),ISNUMBER(N4531)),IF(ABS(N4531-(K4531*L4531*(1-M4531/100)))&gt;1,"REVISAR","OK"),"REVISAR")</f>
        <v>0</v>
      </c>
      <c r="Y4531" s="3">
        <f>IF(AND(ISNUMBER(SEARCH("@",E4531)),ISNUMBER(SEARCH(".",E4531))),"OK","REVISAR")</f>
        <v>0</v>
      </c>
      <c r="Z4531" s="3">
        <f>IF(COUNTIF($A$2:$A$5001,A4531)&gt;1,"REVISAR","OK")</f>
        <v>0</v>
      </c>
    </row>
    <row r="4532">
      <c r="A4532" s="3">
        <v>4531</v>
      </c>
      <c r="B4532" s="4">
        <v>45460</v>
      </c>
      <c r="C4532" s="3" t="inlineStr">
        <is>
          <t>Ana Martínez</t>
        </is>
      </c>
      <c r="D4532" s="3" t="inlineStr">
        <is>
          <t>24110076</t>
        </is>
      </c>
      <c r="E4532" s="3" t="inlineStr">
        <is>
          <t>cliente61@gmail.com</t>
        </is>
      </c>
      <c r="F4532" s="3" t="inlineStr">
        <is>
          <t>+54 9 2326 332301</t>
        </is>
      </c>
      <c r="G4532" s="3" t="inlineStr">
        <is>
          <t>Mendoza</t>
        </is>
      </c>
      <c r="H4532" s="3" t="inlineStr">
        <is>
          <t>buenos aires</t>
        </is>
      </c>
      <c r="I4532" s="3" t="inlineStr">
        <is>
          <t>Monitor 24</t>
        </is>
      </c>
      <c r="J4532" s="3" t="inlineStr">
        <is>
          <t>Audio</t>
        </is>
      </c>
      <c r="K4532" s="3">
        <v>8</v>
      </c>
      <c r="L4532" s="5">
        <v>166108.34</v>
      </c>
      <c r="M4532" s="3">
        <v>0</v>
      </c>
      <c r="N4532" s="5" t="inlineStr">
        <is>
          <t>mal calculado</t>
        </is>
      </c>
      <c r="O4532" s="3" t="inlineStr">
        <is>
          <t>efectivo</t>
        </is>
      </c>
      <c r="P4532" s="3" t="inlineStr">
        <is>
          <t>Isaías</t>
        </is>
      </c>
      <c r="Q4532" s="3" t="inlineStr">
        <is>
          <t>Sucursal Norte</t>
        </is>
      </c>
      <c r="S4532" s="3" t="inlineStr">
        <is>
          <t>sin observaciones</t>
        </is>
      </c>
      <c r="T4532" s="3">
        <f>IF(COUNTA(A4532:S4532)&lt;19,"REVISAR","OK")</f>
        <v>0</v>
      </c>
      <c r="U4532" s="3">
        <f>IF(ISNUMBER(B4532),"OK","REVISAR")</f>
        <v>0</v>
      </c>
      <c r="V4532" s="3">
        <f>IF(AND(ISNUMBER(K4532),K4532&gt;0,K4532&lt;50),"OK","REVISAR")</f>
        <v>0</v>
      </c>
      <c r="W4532" s="3">
        <f>IF(AND(ISNUMBER(L4532),L4532&gt;0,L4532&lt;1000000),"OK","REVISAR")</f>
        <v>0</v>
      </c>
      <c r="X4532" s="3">
        <f>IF(AND(ISNUMBER(K4532),ISNUMBER(L4532),ISNUMBER(M4532),ISNUMBER(N4532)),IF(ABS(N4532-(K4532*L4532*(1-M4532/100)))&gt;1,"REVISAR","OK"),"REVISAR")</f>
        <v>0</v>
      </c>
      <c r="Y4532" s="3">
        <f>IF(AND(ISNUMBER(SEARCH("@",E4532)),ISNUMBER(SEARCH(".",E4532))),"OK","REVISAR")</f>
        <v>0</v>
      </c>
      <c r="Z4532" s="3">
        <f>IF(COUNTIF($A$2:$A$5001,A4532)&gt;1,"REVISAR","OK")</f>
        <v>0</v>
      </c>
    </row>
    <row r="4533">
      <c r="A4533" s="3">
        <v>4532</v>
      </c>
      <c r="B4533" s="4">
        <v>45472</v>
      </c>
      <c r="C4533" s="3" t="inlineStr">
        <is>
          <t>Martín Fernández</t>
        </is>
      </c>
      <c r="D4533" s="3" t="inlineStr">
        <is>
          <t>28176846</t>
        </is>
      </c>
      <c r="E4533" s="3" t="inlineStr">
        <is>
          <t>cliente784@sinmail</t>
        </is>
      </c>
      <c r="F4533" s="3" t="inlineStr">
        <is>
          <t>+54 9 2326 605404</t>
        </is>
      </c>
      <c r="G4533" s="3" t="inlineStr">
        <is>
          <t>Cordoba</t>
        </is>
      </c>
      <c r="H4533" s="3" t="inlineStr">
        <is>
          <t>Buenos Aires</t>
        </is>
      </c>
      <c r="I4533" s="3" t="inlineStr">
        <is>
          <t>Monitor 24</t>
        </is>
      </c>
      <c r="J4533" s="3" t="inlineStr">
        <is>
          <t>Accesorios</t>
        </is>
      </c>
      <c r="K4533" s="3">
        <v>5</v>
      </c>
      <c r="L4533" s="5">
        <v>164790.68</v>
      </c>
      <c r="M4533" s="3">
        <v>0</v>
      </c>
      <c r="N4533" s="5">
        <v>823953.4</v>
      </c>
      <c r="O4533" s="3" t="inlineStr">
        <is>
          <t>Cheque</t>
        </is>
      </c>
      <c r="P4533" s="3" t="inlineStr">
        <is>
          <t>admin</t>
        </is>
      </c>
      <c r="Q4533" s="3" t="inlineStr">
        <is>
          <t>Sucursal Centro</t>
        </is>
      </c>
      <c r="S4533" s="3" t="inlineStr">
        <is>
          <t>Dirección incompleta</t>
        </is>
      </c>
      <c r="T4533" s="3">
        <f>IF(COUNTA(A4533:S4533)&lt;19,"REVISAR","OK")</f>
        <v>0</v>
      </c>
      <c r="U4533" s="3">
        <f>IF(ISNUMBER(B4533),"OK","REVISAR")</f>
        <v>0</v>
      </c>
      <c r="V4533" s="3">
        <f>IF(AND(ISNUMBER(K4533),K4533&gt;0,K4533&lt;50),"OK","REVISAR")</f>
        <v>0</v>
      </c>
      <c r="W4533" s="3">
        <f>IF(AND(ISNUMBER(L4533),L4533&gt;0,L4533&lt;1000000),"OK","REVISAR")</f>
        <v>0</v>
      </c>
      <c r="X4533" s="3">
        <f>IF(AND(ISNUMBER(K4533),ISNUMBER(L4533),ISNUMBER(M4533),ISNUMBER(N4533)),IF(ABS(N4533-(K4533*L4533*(1-M4533/100)))&gt;1,"REVISAR","OK"),"REVISAR")</f>
        <v>0</v>
      </c>
      <c r="Y4533" s="3">
        <f>IF(AND(ISNUMBER(SEARCH("@",E4533)),ISNUMBER(SEARCH(".",E4533))),"OK","REVISAR")</f>
        <v>0</v>
      </c>
      <c r="Z4533" s="3">
        <f>IF(COUNTIF($A$2:$A$5001,A4533)&gt;1,"REVISAR","OK")</f>
        <v>0</v>
      </c>
    </row>
    <row r="4534">
      <c r="A4534" s="3">
        <v>4533</v>
      </c>
      <c r="B4534" s="4">
        <v>45775</v>
      </c>
      <c r="C4534" s="3" t="inlineStr">
        <is>
          <t>Sofía García</t>
        </is>
      </c>
      <c r="D4534" s="3" t="inlineStr">
        <is>
          <t>26497036</t>
        </is>
      </c>
      <c r="E4534" s="3" t="inlineStr">
        <is>
          <t>cliente756@hotmail.com</t>
        </is>
      </c>
      <c r="F4534" s="3" t="inlineStr">
        <is>
          <t>+54 9 2326 163810</t>
        </is>
      </c>
      <c r="G4534" s="3" t="inlineStr">
        <is>
          <t>Bs As</t>
        </is>
      </c>
      <c r="H4534" s="3" t="inlineStr">
        <is>
          <t>Bs.As</t>
        </is>
      </c>
      <c r="I4534" s="3" t="inlineStr">
        <is>
          <t>Parlante portátil</t>
        </is>
      </c>
      <c r="K4534" s="3">
        <v>3</v>
      </c>
      <c r="L4534" s="5">
        <v>90614.2</v>
      </c>
      <c r="O4534" s="3" t="inlineStr">
        <is>
          <t>Tarjeta Crédito</t>
        </is>
      </c>
      <c r="P4534" s="3" t="inlineStr">
        <is>
          <t>admin</t>
        </is>
      </c>
      <c r="Q4534" s="3" t="inlineStr">
        <is>
          <t>Norte</t>
        </is>
      </c>
      <c r="R4534" s="3" t="inlineStr">
        <is>
          <t>entregado</t>
        </is>
      </c>
      <c r="S4534" s="3" t="inlineStr">
        <is>
          <t>Pago a confirmar</t>
        </is>
      </c>
      <c r="T4534" s="3">
        <f>IF(COUNTA(A4534:S4534)&lt;19,"REVISAR","OK")</f>
        <v>0</v>
      </c>
      <c r="U4534" s="3">
        <f>IF(ISNUMBER(B4534),"OK","REVISAR")</f>
        <v>0</v>
      </c>
      <c r="V4534" s="3">
        <f>IF(AND(ISNUMBER(K4534),K4534&gt;0,K4534&lt;50),"OK","REVISAR")</f>
        <v>0</v>
      </c>
      <c r="W4534" s="3">
        <f>IF(AND(ISNUMBER(L4534),L4534&gt;0,L4534&lt;1000000),"OK","REVISAR")</f>
        <v>0</v>
      </c>
      <c r="X4534" s="3">
        <f>IF(AND(ISNUMBER(K4534),ISNUMBER(L4534),ISNUMBER(M4534),ISNUMBER(N4534)),IF(ABS(N4534-(K4534*L4534*(1-M4534/100)))&gt;1,"REVISAR","OK"),"REVISAR")</f>
        <v>0</v>
      </c>
      <c r="Y4534" s="3">
        <f>IF(AND(ISNUMBER(SEARCH("@",E4534)),ISNUMBER(SEARCH(".",E4534))),"OK","REVISAR")</f>
        <v>0</v>
      </c>
      <c r="Z4534" s="3">
        <f>IF(COUNTIF($A$2:$A$5001,A4534)&gt;1,"REVISAR","OK")</f>
        <v>0</v>
      </c>
    </row>
    <row r="4535">
      <c r="A4535" s="3">
        <v>4534</v>
      </c>
      <c r="B4535" s="4">
        <v>45366</v>
      </c>
      <c r="C4535" s="3" t="inlineStr">
        <is>
          <t>Sofía García</t>
        </is>
      </c>
      <c r="D4535" s="3" t="inlineStr">
        <is>
          <t>30504459</t>
        </is>
      </c>
      <c r="E4535" s="3" t="inlineStr">
        <is>
          <t>cliente275@gmai.com</t>
        </is>
      </c>
      <c r="F4535" s="3" t="inlineStr">
        <is>
          <t>+54 9 2326 652364</t>
        </is>
      </c>
      <c r="G4535" s="3" t="inlineStr">
        <is>
          <t>Mendoza</t>
        </is>
      </c>
      <c r="I4535" s="3" t="inlineStr">
        <is>
          <t>Webcam HD</t>
        </is>
      </c>
      <c r="K4535" s="3">
        <v>4</v>
      </c>
      <c r="L4535" s="5">
        <v>14044.65</v>
      </c>
      <c r="M4535" s="3">
        <v>0</v>
      </c>
      <c r="N4535" s="5">
        <v>45926.56</v>
      </c>
      <c r="O4535" s="3" t="inlineStr">
        <is>
          <t>transf</t>
        </is>
      </c>
      <c r="Q4535" s="3" t="inlineStr">
        <is>
          <t>Centro</t>
        </is>
      </c>
      <c r="R4535" s="3" t="inlineStr">
        <is>
          <t>Entregado</t>
        </is>
      </c>
      <c r="S4535" s="3" t="inlineStr">
        <is>
          <t>OK</t>
        </is>
      </c>
      <c r="T4535" s="3">
        <f>IF(COUNTA(A4535:S4535)&lt;19,"REVISAR","OK")</f>
        <v>0</v>
      </c>
      <c r="U4535" s="3">
        <f>IF(ISNUMBER(B4535),"OK","REVISAR")</f>
        <v>0</v>
      </c>
      <c r="V4535" s="3">
        <f>IF(AND(ISNUMBER(K4535),K4535&gt;0,K4535&lt;50),"OK","REVISAR")</f>
        <v>0</v>
      </c>
      <c r="W4535" s="3">
        <f>IF(AND(ISNUMBER(L4535),L4535&gt;0,L4535&lt;1000000),"OK","REVISAR")</f>
        <v>0</v>
      </c>
      <c r="X4535" s="3">
        <f>IF(AND(ISNUMBER(K4535),ISNUMBER(L4535),ISNUMBER(M4535),ISNUMBER(N4535)),IF(ABS(N4535-(K4535*L4535*(1-M4535/100)))&gt;1,"REVISAR","OK"),"REVISAR")</f>
        <v>0</v>
      </c>
      <c r="Y4535" s="3">
        <f>IF(AND(ISNUMBER(SEARCH("@",E4535)),ISNUMBER(SEARCH(".",E4535))),"OK","REVISAR")</f>
        <v>0</v>
      </c>
      <c r="Z4535" s="3">
        <f>IF(COUNTIF($A$2:$A$5001,A4535)&gt;1,"REVISAR","OK")</f>
        <v>0</v>
      </c>
    </row>
    <row r="4536">
      <c r="A4536" s="3">
        <v>4535</v>
      </c>
      <c r="B4536" s="4">
        <v>45561</v>
      </c>
      <c r="C4536" s="3" t="inlineStr">
        <is>
          <t>Martín Fernández</t>
        </is>
      </c>
      <c r="D4536" s="3" t="inlineStr">
        <is>
          <t>30552875</t>
        </is>
      </c>
      <c r="E4536" s="3" t="inlineStr">
        <is>
          <t>cliente514@yahoo.com</t>
        </is>
      </c>
      <c r="F4536" s="3" t="inlineStr">
        <is>
          <t>+54 9 2326 608297</t>
        </is>
      </c>
      <c r="G4536" s="3" t="inlineStr">
        <is>
          <t>S. A. de Areco</t>
        </is>
      </c>
      <c r="I4536" s="3" t="inlineStr">
        <is>
          <t>Silla gamer</t>
        </is>
      </c>
      <c r="J4536" s="3" t="inlineStr">
        <is>
          <t>perifericos</t>
        </is>
      </c>
      <c r="K4536" s="3">
        <v>6</v>
      </c>
      <c r="L4536" s="5">
        <v>44814.87</v>
      </c>
      <c r="M4536" s="3">
        <v>5</v>
      </c>
      <c r="N4536" s="5">
        <v>255444.76</v>
      </c>
      <c r="O4536" s="3" t="inlineStr">
        <is>
          <t>transf</t>
        </is>
      </c>
      <c r="P4536" s="3" t="inlineStr">
        <is>
          <t>Admin</t>
        </is>
      </c>
      <c r="R4536" s="3" t="inlineStr">
        <is>
          <t>Entregado</t>
        </is>
      </c>
      <c r="S4536" s="3" t="inlineStr">
        <is>
          <t>OK</t>
        </is>
      </c>
      <c r="T4536" s="3">
        <f>IF(COUNTA(A4536:S4536)&lt;19,"REVISAR","OK")</f>
        <v>0</v>
      </c>
      <c r="U4536" s="3">
        <f>IF(ISNUMBER(B4536),"OK","REVISAR")</f>
        <v>0</v>
      </c>
      <c r="V4536" s="3">
        <f>IF(AND(ISNUMBER(K4536),K4536&gt;0,K4536&lt;50),"OK","REVISAR")</f>
        <v>0</v>
      </c>
      <c r="W4536" s="3">
        <f>IF(AND(ISNUMBER(L4536),L4536&gt;0,L4536&lt;1000000),"OK","REVISAR")</f>
        <v>0</v>
      </c>
      <c r="X4536" s="3">
        <f>IF(AND(ISNUMBER(K4536),ISNUMBER(L4536),ISNUMBER(M4536),ISNUMBER(N4536)),IF(ABS(N4536-(K4536*L4536*(1-M4536/100)))&gt;1,"REVISAR","OK"),"REVISAR")</f>
        <v>0</v>
      </c>
      <c r="Y4536" s="3">
        <f>IF(AND(ISNUMBER(SEARCH("@",E4536)),ISNUMBER(SEARCH(".",E4536))),"OK","REVISAR")</f>
        <v>0</v>
      </c>
      <c r="Z4536" s="3">
        <f>IF(COUNTIF($A$2:$A$5001,A4536)&gt;1,"REVISAR","OK")</f>
        <v>0</v>
      </c>
    </row>
    <row r="4537">
      <c r="A4537" s="3">
        <v>4536</v>
      </c>
      <c r="B4537" s="4">
        <v>45467</v>
      </c>
      <c r="C4537" s="3" t="inlineStr">
        <is>
          <t>Ana Martínez</t>
        </is>
      </c>
      <c r="D4537" s="3" t="inlineStr">
        <is>
          <t>30388709</t>
        </is>
      </c>
      <c r="E4537" s="3" t="inlineStr">
        <is>
          <t>cliente348@hotmail.com</t>
        </is>
      </c>
      <c r="F4537" s="3" t="inlineStr">
        <is>
          <t>+54 9 2326 275240</t>
        </is>
      </c>
      <c r="G4537" s="3" t="inlineStr">
        <is>
          <t>San Antonio de Areco</t>
        </is>
      </c>
      <c r="H4537" s="3" t="inlineStr">
        <is>
          <t>Cordoba</t>
        </is>
      </c>
      <c r="I4537" s="3" t="inlineStr">
        <is>
          <t>Teclado mecánico</t>
        </is>
      </c>
      <c r="J4537" s="3" t="inlineStr">
        <is>
          <t>Tecnología</t>
        </is>
      </c>
      <c r="K4537" s="3">
        <v>3</v>
      </c>
      <c r="L4537" s="5">
        <v>76417.16</v>
      </c>
      <c r="M4537" s="3">
        <v>5</v>
      </c>
      <c r="N4537" s="5">
        <v>217788.91</v>
      </c>
      <c r="O4537" s="3" t="inlineStr">
        <is>
          <t>efectivo</t>
        </is>
      </c>
      <c r="P4537" s="3" t="inlineStr">
        <is>
          <t>Isaías</t>
        </is>
      </c>
      <c r="Q4537" s="3" t="inlineStr">
        <is>
          <t>Sucursal Centro</t>
        </is>
      </c>
      <c r="R4537" s="3" t="inlineStr">
        <is>
          <t>Pendiente</t>
        </is>
      </c>
      <c r="S4537" s="3" t="inlineStr">
        <is>
          <t>Producto sin stock</t>
        </is>
      </c>
      <c r="T4537" s="3">
        <f>IF(COUNTA(A4537:S4537)&lt;19,"REVISAR","OK")</f>
        <v>0</v>
      </c>
      <c r="U4537" s="3">
        <f>IF(ISNUMBER(B4537),"OK","REVISAR")</f>
        <v>0</v>
      </c>
      <c r="V4537" s="3">
        <f>IF(AND(ISNUMBER(K4537),K4537&gt;0,K4537&lt;50),"OK","REVISAR")</f>
        <v>0</v>
      </c>
      <c r="W4537" s="3">
        <f>IF(AND(ISNUMBER(L4537),L4537&gt;0,L4537&lt;1000000),"OK","REVISAR")</f>
        <v>0</v>
      </c>
      <c r="X4537" s="3">
        <f>IF(AND(ISNUMBER(K4537),ISNUMBER(L4537),ISNUMBER(M4537),ISNUMBER(N4537)),IF(ABS(N4537-(K4537*L4537*(1-M4537/100)))&gt;1,"REVISAR","OK"),"REVISAR")</f>
        <v>0</v>
      </c>
      <c r="Y4537" s="3">
        <f>IF(AND(ISNUMBER(SEARCH("@",E4537)),ISNUMBER(SEARCH(".",E4537))),"OK","REVISAR")</f>
        <v>0</v>
      </c>
      <c r="Z4537" s="3">
        <f>IF(COUNTIF($A$2:$A$5001,A4537)&gt;1,"REVISAR","OK")</f>
        <v>0</v>
      </c>
    </row>
    <row r="4538">
      <c r="A4538" s="3">
        <v>4537</v>
      </c>
      <c r="B4538" s="4">
        <v>45638</v>
      </c>
      <c r="D4538" s="3" t="inlineStr">
        <is>
          <t>35444185</t>
        </is>
      </c>
      <c r="E4538" s="3" t="inlineStr">
        <is>
          <t>cliente815@hotmail.com</t>
        </is>
      </c>
      <c r="F4538" s="3" t="inlineStr">
        <is>
          <t>+54 9 2326 330222</t>
        </is>
      </c>
      <c r="G4538" s="3" t="inlineStr">
        <is>
          <t>Rosario</t>
        </is>
      </c>
      <c r="H4538" s="3" t="inlineStr">
        <is>
          <t>Cordoba</t>
        </is>
      </c>
      <c r="I4538" s="3" t="inlineStr">
        <is>
          <t>Teclado mecánico</t>
        </is>
      </c>
      <c r="K4538" s="3">
        <v>7</v>
      </c>
      <c r="L4538" s="5">
        <v>177964.17</v>
      </c>
      <c r="M4538" s="3">
        <v>10</v>
      </c>
      <c r="N4538" s="5">
        <v>1121174.27</v>
      </c>
      <c r="O4538" s="3" t="inlineStr">
        <is>
          <t>transf</t>
        </is>
      </c>
      <c r="P4538" s="3" t="inlineStr">
        <is>
          <t>Lucas</t>
        </is>
      </c>
      <c r="R4538" s="3" t="inlineStr">
        <is>
          <t>Entregado</t>
        </is>
      </c>
      <c r="S4538" s="3" t="inlineStr">
        <is>
          <t>Producto sin stock</t>
        </is>
      </c>
      <c r="T4538" s="3">
        <f>IF(COUNTA(A4538:S4538)&lt;19,"REVISAR","OK")</f>
        <v>0</v>
      </c>
      <c r="U4538" s="3">
        <f>IF(ISNUMBER(B4538),"OK","REVISAR")</f>
        <v>0</v>
      </c>
      <c r="V4538" s="3">
        <f>IF(AND(ISNUMBER(K4538),K4538&gt;0,K4538&lt;50),"OK","REVISAR")</f>
        <v>0</v>
      </c>
      <c r="W4538" s="3">
        <f>IF(AND(ISNUMBER(L4538),L4538&gt;0,L4538&lt;1000000),"OK","REVISAR")</f>
        <v>0</v>
      </c>
      <c r="X4538" s="3">
        <f>IF(AND(ISNUMBER(K4538),ISNUMBER(L4538),ISNUMBER(M4538),ISNUMBER(N4538)),IF(ABS(N4538-(K4538*L4538*(1-M4538/100)))&gt;1,"REVISAR","OK"),"REVISAR")</f>
        <v>0</v>
      </c>
      <c r="Y4538" s="3">
        <f>IF(AND(ISNUMBER(SEARCH("@",E4538)),ISNUMBER(SEARCH(".",E4538))),"OK","REVISAR")</f>
        <v>0</v>
      </c>
      <c r="Z4538" s="3">
        <f>IF(COUNTIF($A$2:$A$5001,A4538)&gt;1,"REVISAR","OK")</f>
        <v>0</v>
      </c>
    </row>
    <row r="4539">
      <c r="A4539" s="3">
        <v>4538</v>
      </c>
      <c r="B4539" s="4">
        <v>45466</v>
      </c>
      <c r="C4539" s="3" t="inlineStr">
        <is>
          <t>Cliente Sin Nombre</t>
        </is>
      </c>
      <c r="D4539" s="3" t="inlineStr">
        <is>
          <t>41437521</t>
        </is>
      </c>
      <c r="E4539" s="3" t="inlineStr">
        <is>
          <t>cliente241@outlook.com</t>
        </is>
      </c>
      <c r="F4539" s="3" t="inlineStr">
        <is>
          <t>+54 9 2326 426199</t>
        </is>
      </c>
      <c r="G4539" s="3" t="inlineStr">
        <is>
          <t>Areco</t>
        </is>
      </c>
      <c r="H4539" s="3" t="inlineStr">
        <is>
          <t>Cordoba</t>
        </is>
      </c>
      <c r="I4539" s="3" t="inlineStr">
        <is>
          <t>Cable USB-C</t>
        </is>
      </c>
      <c r="J4539" s="3" t="inlineStr">
        <is>
          <t>Tecnología</t>
        </is>
      </c>
      <c r="K4539" s="3">
        <v>6</v>
      </c>
      <c r="L4539" s="5">
        <v>114230.34</v>
      </c>
      <c r="M4539" s="3">
        <v>150</v>
      </c>
      <c r="N4539" s="5">
        <v>-342691.02</v>
      </c>
      <c r="O4539" s="3" t="inlineStr">
        <is>
          <t>transf</t>
        </is>
      </c>
      <c r="P4539" s="3" t="inlineStr">
        <is>
          <t>Benjamín</t>
        </is>
      </c>
      <c r="Q4539" s="3" t="inlineStr">
        <is>
          <t>Sucursal Centro</t>
        </is>
      </c>
      <c r="R4539" s="3" t="inlineStr">
        <is>
          <t>pendiente</t>
        </is>
      </c>
      <c r="S4539" s="3" t="inlineStr">
        <is>
          <t>Duplicado probable</t>
        </is>
      </c>
      <c r="T4539" s="3">
        <f>IF(COUNTA(A4539:S4539)&lt;19,"REVISAR","OK")</f>
        <v>0</v>
      </c>
      <c r="U4539" s="3">
        <f>IF(ISNUMBER(B4539),"OK","REVISAR")</f>
        <v>0</v>
      </c>
      <c r="V4539" s="3">
        <f>IF(AND(ISNUMBER(K4539),K4539&gt;0,K4539&lt;50),"OK","REVISAR")</f>
        <v>0</v>
      </c>
      <c r="W4539" s="3">
        <f>IF(AND(ISNUMBER(L4539),L4539&gt;0,L4539&lt;1000000),"OK","REVISAR")</f>
        <v>0</v>
      </c>
      <c r="X4539" s="3">
        <f>IF(AND(ISNUMBER(K4539),ISNUMBER(L4539),ISNUMBER(M4539),ISNUMBER(N4539)),IF(ABS(N4539-(K4539*L4539*(1-M4539/100)))&gt;1,"REVISAR","OK"),"REVISAR")</f>
        <v>0</v>
      </c>
      <c r="Y4539" s="3">
        <f>IF(AND(ISNUMBER(SEARCH("@",E4539)),ISNUMBER(SEARCH(".",E4539))),"OK","REVISAR")</f>
        <v>0</v>
      </c>
      <c r="Z4539" s="3">
        <f>IF(COUNTIF($A$2:$A$5001,A4539)&gt;1,"REVISAR","OK")</f>
        <v>0</v>
      </c>
    </row>
    <row r="4540">
      <c r="A4540" s="3">
        <v>3648</v>
      </c>
      <c r="B4540" s="4">
        <v>45590</v>
      </c>
      <c r="C4540" s="3" t="inlineStr">
        <is>
          <t>Pedro Sánchez</t>
        </is>
      </c>
      <c r="D4540" s="3" t="inlineStr">
        <is>
          <t>23010887</t>
        </is>
      </c>
      <c r="E4540" s="3" t="inlineStr">
        <is>
          <t>cliente710@outlook.com</t>
        </is>
      </c>
      <c r="F4540" s="3" t="inlineStr">
        <is>
          <t>+54 9 2326 350067</t>
        </is>
      </c>
      <c r="G4540" s="3" t="inlineStr">
        <is>
          <t>Buenos Aires</t>
        </is>
      </c>
      <c r="I4540" s="3" t="inlineStr">
        <is>
          <t>Silla gamer</t>
        </is>
      </c>
      <c r="J4540" s="3" t="inlineStr">
        <is>
          <t>Tecnología</t>
        </is>
      </c>
      <c r="K4540" s="3">
        <v>5</v>
      </c>
      <c r="L4540" s="5">
        <v>139932.76</v>
      </c>
      <c r="M4540" s="3">
        <v>20</v>
      </c>
      <c r="N4540" s="5">
        <v>559731.04</v>
      </c>
      <c r="O4540" s="3" t="inlineStr">
        <is>
          <t>Transferencia</t>
        </is>
      </c>
      <c r="P4540" s="3" t="inlineStr">
        <is>
          <t>admin</t>
        </is>
      </c>
      <c r="Q4540" s="3" t="inlineStr">
        <is>
          <t>Online</t>
        </is>
      </c>
      <c r="R4540" s="3" t="inlineStr">
        <is>
          <t>En camino</t>
        </is>
      </c>
      <c r="S4540" s="3" t="inlineStr">
        <is>
          <t>Precio cargado manualmente</t>
        </is>
      </c>
      <c r="T4540" s="3">
        <f>IF(COUNTA(A4540:S4540)&lt;19,"REVISAR","OK")</f>
        <v>0</v>
      </c>
      <c r="U4540" s="3">
        <f>IF(ISNUMBER(B4540),"OK","REVISAR")</f>
        <v>0</v>
      </c>
      <c r="V4540" s="3">
        <f>IF(AND(ISNUMBER(K4540),K4540&gt;0,K4540&lt;50),"OK","REVISAR")</f>
        <v>0</v>
      </c>
      <c r="W4540" s="3">
        <f>IF(AND(ISNUMBER(L4540),L4540&gt;0,L4540&lt;1000000),"OK","REVISAR")</f>
        <v>0</v>
      </c>
      <c r="X4540" s="3">
        <f>IF(AND(ISNUMBER(K4540),ISNUMBER(L4540),ISNUMBER(M4540),ISNUMBER(N4540)),IF(ABS(N4540-(K4540*L4540*(1-M4540/100)))&gt;1,"REVISAR","OK"),"REVISAR")</f>
        <v>0</v>
      </c>
      <c r="Y4540" s="3">
        <f>IF(AND(ISNUMBER(SEARCH("@",E4540)),ISNUMBER(SEARCH(".",E4540))),"OK","REVISAR")</f>
        <v>0</v>
      </c>
      <c r="Z4540" s="3">
        <f>IF(COUNTIF($A$2:$A$5001,A4540)&gt;1,"REVISAR","OK")</f>
        <v>0</v>
      </c>
    </row>
    <row r="4541">
      <c r="A4541" s="3">
        <v>4540</v>
      </c>
      <c r="B4541" s="4">
        <v>45436</v>
      </c>
      <c r="C4541" s="3" t="inlineStr">
        <is>
          <t>Carlos López</t>
        </is>
      </c>
      <c r="D4541" s="3" t="inlineStr">
        <is>
          <t>24669406</t>
        </is>
      </c>
      <c r="E4541" s="3" t="inlineStr">
        <is>
          <t>cliente761@hotmial.com</t>
        </is>
      </c>
      <c r="F4541" s="3" t="inlineStr">
        <is>
          <t>+54 9 2326 746666</t>
        </is>
      </c>
      <c r="G4541" s="3" t="inlineStr">
        <is>
          <t>La Plata</t>
        </is>
      </c>
      <c r="H4541" s="3" t="inlineStr">
        <is>
          <t>CABA</t>
        </is>
      </c>
      <c r="J4541" s="3" t="inlineStr">
        <is>
          <t>Audio</t>
        </is>
      </c>
      <c r="K4541" s="3">
        <v>-1</v>
      </c>
      <c r="L4541" s="5">
        <v>120546.86</v>
      </c>
      <c r="M4541" s="3">
        <v>80</v>
      </c>
      <c r="N4541" s="5">
        <v>-24109.37</v>
      </c>
      <c r="O4541" s="3" t="inlineStr">
        <is>
          <t>Mercado Pago</t>
        </is>
      </c>
      <c r="P4541" s="3" t="inlineStr">
        <is>
          <t>Lucas</t>
        </is>
      </c>
      <c r="R4541" s="3" t="inlineStr">
        <is>
          <t>Cancelado</t>
        </is>
      </c>
      <c r="S4541" s="3" t="inlineStr">
        <is>
          <t>OK</t>
        </is>
      </c>
      <c r="T4541" s="3">
        <f>IF(COUNTA(A4541:S4541)&lt;19,"REVISAR","OK")</f>
        <v>0</v>
      </c>
      <c r="U4541" s="3">
        <f>IF(ISNUMBER(B4541),"OK","REVISAR")</f>
        <v>0</v>
      </c>
      <c r="V4541" s="3">
        <f>IF(AND(ISNUMBER(K4541),K4541&gt;0,K4541&lt;50),"OK","REVISAR")</f>
        <v>0</v>
      </c>
      <c r="W4541" s="3">
        <f>IF(AND(ISNUMBER(L4541),L4541&gt;0,L4541&lt;1000000),"OK","REVISAR")</f>
        <v>0</v>
      </c>
      <c r="X4541" s="3">
        <f>IF(AND(ISNUMBER(K4541),ISNUMBER(L4541),ISNUMBER(M4541),ISNUMBER(N4541)),IF(ABS(N4541-(K4541*L4541*(1-M4541/100)))&gt;1,"REVISAR","OK"),"REVISAR")</f>
        <v>0</v>
      </c>
      <c r="Y4541" s="3">
        <f>IF(AND(ISNUMBER(SEARCH("@",E4541)),ISNUMBER(SEARCH(".",E4541))),"OK","REVISAR")</f>
        <v>0</v>
      </c>
      <c r="Z4541" s="3">
        <f>IF(COUNTIF($A$2:$A$5001,A4541)&gt;1,"REVISAR","OK")</f>
        <v>0</v>
      </c>
    </row>
    <row r="4542">
      <c r="A4542" s="3">
        <v>4541</v>
      </c>
      <c r="B4542" s="4">
        <v>45518</v>
      </c>
      <c r="C4542" s="3" t="inlineStr">
        <is>
          <t>Carlos López</t>
        </is>
      </c>
      <c r="D4542" s="3" t="inlineStr">
        <is>
          <t>31329066</t>
        </is>
      </c>
      <c r="E4542" s="3" t="inlineStr">
        <is>
          <t>cliente55@hotmial.com</t>
        </is>
      </c>
      <c r="F4542" s="3" t="inlineStr">
        <is>
          <t>+54 9 2326 315519</t>
        </is>
      </c>
      <c r="G4542" s="3" t="inlineStr">
        <is>
          <t>Bs As</t>
        </is>
      </c>
      <c r="H4542" s="3" t="inlineStr">
        <is>
          <t>Bs.As</t>
        </is>
      </c>
      <c r="I4542" s="3" t="inlineStr">
        <is>
          <t>Memoria RAM 8GB</t>
        </is>
      </c>
      <c r="J4542" s="3" t="inlineStr">
        <is>
          <t>Accesorios</t>
        </is>
      </c>
      <c r="K4542" s="3">
        <v>7</v>
      </c>
      <c r="L4542" s="5">
        <v>157892.56</v>
      </c>
      <c r="M4542" s="3">
        <v>0</v>
      </c>
      <c r="N4542" s="5">
        <v>1105247.92</v>
      </c>
      <c r="O4542" s="3" t="inlineStr">
        <is>
          <t>Tarjeta Crédito</t>
        </is>
      </c>
      <c r="P4542" s="3" t="inlineStr">
        <is>
          <t>Admin</t>
        </is>
      </c>
      <c r="Q4542" s="3" t="inlineStr">
        <is>
          <t>online</t>
        </is>
      </c>
      <c r="S4542" s="3" t="inlineStr">
        <is>
          <t>Precio cargado manualmente</t>
        </is>
      </c>
      <c r="T4542" s="3">
        <f>IF(COUNTA(A4542:S4542)&lt;19,"REVISAR","OK")</f>
        <v>0</v>
      </c>
      <c r="U4542" s="3">
        <f>IF(ISNUMBER(B4542),"OK","REVISAR")</f>
        <v>0</v>
      </c>
      <c r="V4542" s="3">
        <f>IF(AND(ISNUMBER(K4542),K4542&gt;0,K4542&lt;50),"OK","REVISAR")</f>
        <v>0</v>
      </c>
      <c r="W4542" s="3">
        <f>IF(AND(ISNUMBER(L4542),L4542&gt;0,L4542&lt;1000000),"OK","REVISAR")</f>
        <v>0</v>
      </c>
      <c r="X4542" s="3">
        <f>IF(AND(ISNUMBER(K4542),ISNUMBER(L4542),ISNUMBER(M4542),ISNUMBER(N4542)),IF(ABS(N4542-(K4542*L4542*(1-M4542/100)))&gt;1,"REVISAR","OK"),"REVISAR")</f>
        <v>0</v>
      </c>
      <c r="Y4542" s="3">
        <f>IF(AND(ISNUMBER(SEARCH("@",E4542)),ISNUMBER(SEARCH(".",E4542))),"OK","REVISAR")</f>
        <v>0</v>
      </c>
      <c r="Z4542" s="3">
        <f>IF(COUNTIF($A$2:$A$5001,A4542)&gt;1,"REVISAR","OK")</f>
        <v>0</v>
      </c>
    </row>
    <row r="4543">
      <c r="A4543" s="3">
        <v>4542</v>
      </c>
      <c r="B4543" s="4">
        <v>45530</v>
      </c>
      <c r="C4543" s="3" t="inlineStr">
        <is>
          <t>Valentina Díaz</t>
        </is>
      </c>
      <c r="D4543" s="3" t="inlineStr">
        <is>
          <t>36129629</t>
        </is>
      </c>
      <c r="E4543" s="3" t="inlineStr">
        <is>
          <t>cliente@</t>
        </is>
      </c>
      <c r="F4543" s="3" t="inlineStr">
        <is>
          <t>+54 9 2326 607744</t>
        </is>
      </c>
      <c r="G4543" s="3" t="inlineStr">
        <is>
          <t>Buenos Aires</t>
        </is>
      </c>
      <c r="I4543" s="3" t="inlineStr">
        <is>
          <t>Cable USB-C</t>
        </is>
      </c>
      <c r="K4543" s="3">
        <v>4</v>
      </c>
      <c r="L4543" s="5">
        <v>174367.75</v>
      </c>
      <c r="M4543" s="3">
        <v>0</v>
      </c>
      <c r="N4543" s="5">
        <v>697471</v>
      </c>
      <c r="O4543" s="3" t="inlineStr">
        <is>
          <t>Cheque</t>
        </is>
      </c>
      <c r="P4543" s="3" t="inlineStr">
        <is>
          <t>Admin</t>
        </is>
      </c>
      <c r="R4543" s="3" t="inlineStr">
        <is>
          <t>En camino</t>
        </is>
      </c>
      <c r="S4543" s="3" t="inlineStr">
        <is>
          <t>Dirección incompleta</t>
        </is>
      </c>
      <c r="T4543" s="3">
        <f>IF(COUNTA(A4543:S4543)&lt;19,"REVISAR","OK")</f>
        <v>0</v>
      </c>
      <c r="U4543" s="3">
        <f>IF(ISNUMBER(B4543),"OK","REVISAR")</f>
        <v>0</v>
      </c>
      <c r="V4543" s="3">
        <f>IF(AND(ISNUMBER(K4543),K4543&gt;0,K4543&lt;50),"OK","REVISAR")</f>
        <v>0</v>
      </c>
      <c r="W4543" s="3">
        <f>IF(AND(ISNUMBER(L4543),L4543&gt;0,L4543&lt;1000000),"OK","REVISAR")</f>
        <v>0</v>
      </c>
      <c r="X4543" s="3">
        <f>IF(AND(ISNUMBER(K4543),ISNUMBER(L4543),ISNUMBER(M4543),ISNUMBER(N4543)),IF(ABS(N4543-(K4543*L4543*(1-M4543/100)))&gt;1,"REVISAR","OK"),"REVISAR")</f>
        <v>0</v>
      </c>
      <c r="Y4543" s="3">
        <f>IF(AND(ISNUMBER(SEARCH("@",E4543)),ISNUMBER(SEARCH(".",E4543))),"OK","REVISAR")</f>
        <v>0</v>
      </c>
      <c r="Z4543" s="3">
        <f>IF(COUNTIF($A$2:$A$5001,A4543)&gt;1,"REVISAR","OK")</f>
        <v>0</v>
      </c>
    </row>
    <row r="4544">
      <c r="A4544" s="3">
        <v>4543</v>
      </c>
      <c r="B4544" s="4">
        <v>45812</v>
      </c>
      <c r="C4544" s="3" t="inlineStr">
        <is>
          <t>Ana Martínez</t>
        </is>
      </c>
      <c r="D4544" s="3" t="inlineStr">
        <is>
          <t>33909722</t>
        </is>
      </c>
      <c r="E4544" s="3" t="inlineStr">
        <is>
          <t>cliente@</t>
        </is>
      </c>
      <c r="F4544" s="3" t="inlineStr">
        <is>
          <t>+54 9 2326 717509</t>
        </is>
      </c>
      <c r="G4544" s="3" t="inlineStr">
        <is>
          <t>Capital Federal</t>
        </is>
      </c>
      <c r="H4544" s="3" t="inlineStr">
        <is>
          <t>Buenos Aires</t>
        </is>
      </c>
      <c r="I4544" s="3" t="inlineStr">
        <is>
          <t>Memoria RAM 8GB</t>
        </is>
      </c>
      <c r="J4544" s="3" t="inlineStr">
        <is>
          <t>Tecnología</t>
        </is>
      </c>
      <c r="K4544" s="3">
        <v>1</v>
      </c>
      <c r="L4544" s="5">
        <v>132960.41</v>
      </c>
      <c r="M4544" s="3">
        <v>5</v>
      </c>
      <c r="N4544" s="5">
        <v>126312.39</v>
      </c>
      <c r="O4544" s="3" t="inlineStr">
        <is>
          <t>Tarjeta Débito</t>
        </is>
      </c>
      <c r="P4544" s="3" t="inlineStr">
        <is>
          <t>Paul</t>
        </is>
      </c>
      <c r="Q4544" s="3" t="inlineStr">
        <is>
          <t>local 1</t>
        </is>
      </c>
      <c r="R4544" s="3" t="inlineStr">
        <is>
          <t>Entregado</t>
        </is>
      </c>
      <c r="S4544" s="3" t="inlineStr">
        <is>
          <t>Producto sin stock</t>
        </is>
      </c>
      <c r="T4544" s="3">
        <f>IF(COUNTA(A4544:S4544)&lt;19,"REVISAR","OK")</f>
        <v>0</v>
      </c>
      <c r="U4544" s="3">
        <f>IF(ISNUMBER(B4544),"OK","REVISAR")</f>
        <v>0</v>
      </c>
      <c r="V4544" s="3">
        <f>IF(AND(ISNUMBER(K4544),K4544&gt;0,K4544&lt;50),"OK","REVISAR")</f>
        <v>0</v>
      </c>
      <c r="W4544" s="3">
        <f>IF(AND(ISNUMBER(L4544),L4544&gt;0,L4544&lt;1000000),"OK","REVISAR")</f>
        <v>0</v>
      </c>
      <c r="X4544" s="3">
        <f>IF(AND(ISNUMBER(K4544),ISNUMBER(L4544),ISNUMBER(M4544),ISNUMBER(N4544)),IF(ABS(N4544-(K4544*L4544*(1-M4544/100)))&gt;1,"REVISAR","OK"),"REVISAR")</f>
        <v>0</v>
      </c>
      <c r="Y4544" s="3">
        <f>IF(AND(ISNUMBER(SEARCH("@",E4544)),ISNUMBER(SEARCH(".",E4544))),"OK","REVISAR")</f>
        <v>0</v>
      </c>
      <c r="Z4544" s="3">
        <f>IF(COUNTIF($A$2:$A$5001,A4544)&gt;1,"REVISAR","OK")</f>
        <v>0</v>
      </c>
    </row>
    <row r="4545">
      <c r="A4545" s="3">
        <v>4544</v>
      </c>
      <c r="B4545" s="4">
        <v>45426</v>
      </c>
      <c r="C4545" s="3" t="inlineStr">
        <is>
          <t>Sofía García</t>
        </is>
      </c>
      <c r="D4545" s="3" t="inlineStr">
        <is>
          <t>45159521</t>
        </is>
      </c>
      <c r="E4545" s="3" t="inlineStr">
        <is>
          <t>cliente178@yahoo.com</t>
        </is>
      </c>
      <c r="F4545" s="3" t="inlineStr">
        <is>
          <t>12345</t>
        </is>
      </c>
      <c r="G4545" s="3" t="inlineStr">
        <is>
          <t>S. A. de Areco</t>
        </is>
      </c>
      <c r="H4545" s="3" t="inlineStr">
        <is>
          <t>Buenos Aires</t>
        </is>
      </c>
      <c r="I4545" s="3" t="inlineStr">
        <is>
          <t>Parlante portátil</t>
        </is>
      </c>
      <c r="J4545" s="3" t="inlineStr">
        <is>
          <t>Computación</t>
        </is>
      </c>
      <c r="K4545" s="3">
        <v>7</v>
      </c>
      <c r="L4545" s="5">
        <v>149064.44</v>
      </c>
      <c r="M4545" s="3">
        <v>5</v>
      </c>
      <c r="N4545" s="5">
        <v>991278.53</v>
      </c>
      <c r="P4545" s="3" t="inlineStr">
        <is>
          <t>Sin vendedor</t>
        </is>
      </c>
      <c r="Q4545" s="3" t="inlineStr">
        <is>
          <t>Sucursal Centro</t>
        </is>
      </c>
      <c r="R4545" s="3" t="inlineStr">
        <is>
          <t>pendiente</t>
        </is>
      </c>
      <c r="S4545" s="3" t="inlineStr">
        <is>
          <t>Producto sin stock</t>
        </is>
      </c>
      <c r="T4545" s="3">
        <f>IF(COUNTA(A4545:S4545)&lt;19,"REVISAR","OK")</f>
        <v>0</v>
      </c>
      <c r="U4545" s="3">
        <f>IF(ISNUMBER(B4545),"OK","REVISAR")</f>
        <v>0</v>
      </c>
      <c r="V4545" s="3">
        <f>IF(AND(ISNUMBER(K4545),K4545&gt;0,K4545&lt;50),"OK","REVISAR")</f>
        <v>0</v>
      </c>
      <c r="W4545" s="3">
        <f>IF(AND(ISNUMBER(L4545),L4545&gt;0,L4545&lt;1000000),"OK","REVISAR")</f>
        <v>0</v>
      </c>
      <c r="X4545" s="3">
        <f>IF(AND(ISNUMBER(K4545),ISNUMBER(L4545),ISNUMBER(M4545),ISNUMBER(N4545)),IF(ABS(N4545-(K4545*L4545*(1-M4545/100)))&gt;1,"REVISAR","OK"),"REVISAR")</f>
        <v>0</v>
      </c>
      <c r="Y4545" s="3">
        <f>IF(AND(ISNUMBER(SEARCH("@",E4545)),ISNUMBER(SEARCH(".",E4545))),"OK","REVISAR")</f>
        <v>0</v>
      </c>
      <c r="Z4545" s="3">
        <f>IF(COUNTIF($A$2:$A$5001,A4545)&gt;1,"REVISAR","OK")</f>
        <v>0</v>
      </c>
    </row>
    <row r="4546">
      <c r="A4546" s="3">
        <v>4545</v>
      </c>
      <c r="B4546" s="4">
        <v>45371</v>
      </c>
      <c r="C4546" s="3" t="inlineStr">
        <is>
          <t>Cliente Sin Nombre</t>
        </is>
      </c>
      <c r="D4546" s="3" t="inlineStr">
        <is>
          <t>43516150</t>
        </is>
      </c>
      <c r="E4546" s="3" t="inlineStr">
        <is>
          <t>cliente896@sinmail</t>
        </is>
      </c>
      <c r="F4546" s="3" t="inlineStr">
        <is>
          <t>+54 9 2326 361364</t>
        </is>
      </c>
      <c r="G4546" s="3" t="inlineStr">
        <is>
          <t>Cordoba</t>
        </is>
      </c>
      <c r="H4546" s="3" t="inlineStr">
        <is>
          <t>Bs.As</t>
        </is>
      </c>
      <c r="I4546" s="3" t="inlineStr">
        <is>
          <t>Monitor 24</t>
        </is>
      </c>
      <c r="J4546" s="3" t="inlineStr">
        <is>
          <t>Tecnologia</t>
        </is>
      </c>
      <c r="K4546" s="3">
        <v>2</v>
      </c>
      <c r="L4546" s="5">
        <v>30648.41</v>
      </c>
      <c r="M4546" s="3">
        <v>0</v>
      </c>
      <c r="N4546" s="5">
        <v>0</v>
      </c>
      <c r="Q4546" s="3" t="inlineStr">
        <is>
          <t>Local 1</t>
        </is>
      </c>
      <c r="R4546" s="3" t="inlineStr">
        <is>
          <t>Cancelado</t>
        </is>
      </c>
      <c r="S4546" s="3" t="inlineStr">
        <is>
          <t>sin observaciones</t>
        </is>
      </c>
      <c r="T4546" s="3">
        <f>IF(COUNTA(A4546:S4546)&lt;19,"REVISAR","OK")</f>
        <v>0</v>
      </c>
      <c r="U4546" s="3">
        <f>IF(ISNUMBER(B4546),"OK","REVISAR")</f>
        <v>0</v>
      </c>
      <c r="V4546" s="3">
        <f>IF(AND(ISNUMBER(K4546),K4546&gt;0,K4546&lt;50),"OK","REVISAR")</f>
        <v>0</v>
      </c>
      <c r="W4546" s="3">
        <f>IF(AND(ISNUMBER(L4546),L4546&gt;0,L4546&lt;1000000),"OK","REVISAR")</f>
        <v>0</v>
      </c>
      <c r="X4546" s="3">
        <f>IF(AND(ISNUMBER(K4546),ISNUMBER(L4546),ISNUMBER(M4546),ISNUMBER(N4546)),IF(ABS(N4546-(K4546*L4546*(1-M4546/100)))&gt;1,"REVISAR","OK"),"REVISAR")</f>
        <v>0</v>
      </c>
      <c r="Y4546" s="3">
        <f>IF(AND(ISNUMBER(SEARCH("@",E4546)),ISNUMBER(SEARCH(".",E4546))),"OK","REVISAR")</f>
        <v>0</v>
      </c>
      <c r="Z4546" s="3">
        <f>IF(COUNTIF($A$2:$A$5001,A4546)&gt;1,"REVISAR","OK")</f>
        <v>0</v>
      </c>
    </row>
    <row r="4547">
      <c r="A4547" s="3">
        <v>4546</v>
      </c>
      <c r="B4547" s="4">
        <v>45624</v>
      </c>
      <c r="D4547" s="3" t="inlineStr">
        <is>
          <t>33571911</t>
        </is>
      </c>
      <c r="E4547" s="3" t="inlineStr">
        <is>
          <t>cliente410@gmail.com</t>
        </is>
      </c>
      <c r="F4547" s="3" t="inlineStr">
        <is>
          <t>+54 9 2326 691342</t>
        </is>
      </c>
      <c r="G4547" s="3" t="inlineStr">
        <is>
          <t>S. A. de Areco</t>
        </is>
      </c>
      <c r="I4547" s="3" t="inlineStr">
        <is>
          <t>Webcam HD</t>
        </is>
      </c>
      <c r="J4547" s="3" t="inlineStr">
        <is>
          <t>Tecnología</t>
        </is>
      </c>
      <c r="K4547" s="3">
        <v>2</v>
      </c>
      <c r="L4547" s="5">
        <v>62796.06</v>
      </c>
      <c r="M4547" s="3">
        <v>20</v>
      </c>
      <c r="N4547" s="5">
        <v>100473.7</v>
      </c>
      <c r="O4547" s="3" t="inlineStr">
        <is>
          <t>Transferencia</t>
        </is>
      </c>
      <c r="P4547" s="3" t="inlineStr">
        <is>
          <t>admin</t>
        </is>
      </c>
      <c r="Q4547" s="3" t="inlineStr">
        <is>
          <t>online</t>
        </is>
      </c>
      <c r="R4547" s="3" t="inlineStr">
        <is>
          <t>entregado</t>
        </is>
      </c>
      <c r="S4547" s="3" t="inlineStr">
        <is>
          <t>Producto sin stock</t>
        </is>
      </c>
      <c r="T4547" s="3">
        <f>IF(COUNTA(A4547:S4547)&lt;19,"REVISAR","OK")</f>
        <v>0</v>
      </c>
      <c r="U4547" s="3">
        <f>IF(ISNUMBER(B4547),"OK","REVISAR")</f>
        <v>0</v>
      </c>
      <c r="V4547" s="3">
        <f>IF(AND(ISNUMBER(K4547),K4547&gt;0,K4547&lt;50),"OK","REVISAR")</f>
        <v>0</v>
      </c>
      <c r="W4547" s="3">
        <f>IF(AND(ISNUMBER(L4547),L4547&gt;0,L4547&lt;1000000),"OK","REVISAR")</f>
        <v>0</v>
      </c>
      <c r="X4547" s="3">
        <f>IF(AND(ISNUMBER(K4547),ISNUMBER(L4547),ISNUMBER(M4547),ISNUMBER(N4547)),IF(ABS(N4547-(K4547*L4547*(1-M4547/100)))&gt;1,"REVISAR","OK"),"REVISAR")</f>
        <v>0</v>
      </c>
      <c r="Y4547" s="3">
        <f>IF(AND(ISNUMBER(SEARCH("@",E4547)),ISNUMBER(SEARCH(".",E4547))),"OK","REVISAR")</f>
        <v>0</v>
      </c>
      <c r="Z4547" s="3">
        <f>IF(COUNTIF($A$2:$A$5001,A4547)&gt;1,"REVISAR","OK")</f>
        <v>0</v>
      </c>
    </row>
    <row r="4548">
      <c r="A4548" s="3">
        <v>4547</v>
      </c>
      <c r="B4548" s="4">
        <v>45377</v>
      </c>
      <c r="C4548" s="3" t="inlineStr">
        <is>
          <t>Carlos López</t>
        </is>
      </c>
      <c r="D4548" s="3" t="inlineStr">
        <is>
          <t>21886529</t>
        </is>
      </c>
      <c r="E4548" s="3" t="inlineStr">
        <is>
          <t>cliente715@hotmial.com</t>
        </is>
      </c>
      <c r="F4548" s="3" t="inlineStr">
        <is>
          <t>+54 9 2326 145062</t>
        </is>
      </c>
      <c r="G4548" s="3" t="inlineStr">
        <is>
          <t>S. A. de Areco</t>
        </is>
      </c>
      <c r="H4548" s="3" t="inlineStr">
        <is>
          <t>Buenos Aires</t>
        </is>
      </c>
      <c r="I4548" s="3" t="inlineStr">
        <is>
          <t>Teclado mecánico</t>
        </is>
      </c>
      <c r="J4548" s="3" t="inlineStr">
        <is>
          <t>tecnologia</t>
        </is>
      </c>
      <c r="K4548" s="3">
        <v>5</v>
      </c>
      <c r="L4548" s="5">
        <v>38432.01</v>
      </c>
      <c r="M4548" s="3">
        <v>20</v>
      </c>
      <c r="N4548" s="5">
        <v>153728.04</v>
      </c>
      <c r="P4548" s="3" t="inlineStr">
        <is>
          <t>Admin</t>
        </is>
      </c>
      <c r="Q4548" s="3" t="inlineStr">
        <is>
          <t>local 1</t>
        </is>
      </c>
      <c r="R4548" s="3" t="inlineStr">
        <is>
          <t>Entregado</t>
        </is>
      </c>
      <c r="S4548" s="3" t="inlineStr">
        <is>
          <t>Dirección incompleta</t>
        </is>
      </c>
      <c r="T4548" s="3">
        <f>IF(COUNTA(A4548:S4548)&lt;19,"REVISAR","OK")</f>
        <v>0</v>
      </c>
      <c r="U4548" s="3">
        <f>IF(ISNUMBER(B4548),"OK","REVISAR")</f>
        <v>0</v>
      </c>
      <c r="V4548" s="3">
        <f>IF(AND(ISNUMBER(K4548),K4548&gt;0,K4548&lt;50),"OK","REVISAR")</f>
        <v>0</v>
      </c>
      <c r="W4548" s="3">
        <f>IF(AND(ISNUMBER(L4548),L4548&gt;0,L4548&lt;1000000),"OK","REVISAR")</f>
        <v>0</v>
      </c>
      <c r="X4548" s="3">
        <f>IF(AND(ISNUMBER(K4548),ISNUMBER(L4548),ISNUMBER(M4548),ISNUMBER(N4548)),IF(ABS(N4548-(K4548*L4548*(1-M4548/100)))&gt;1,"REVISAR","OK"),"REVISAR")</f>
        <v>0</v>
      </c>
      <c r="Y4548" s="3">
        <f>IF(AND(ISNUMBER(SEARCH("@",E4548)),ISNUMBER(SEARCH(".",E4548))),"OK","REVISAR")</f>
        <v>0</v>
      </c>
      <c r="Z4548" s="3">
        <f>IF(COUNTIF($A$2:$A$5001,A4548)&gt;1,"REVISAR","OK")</f>
        <v>0</v>
      </c>
    </row>
    <row r="4549">
      <c r="A4549" s="3">
        <v>4548</v>
      </c>
      <c r="B4549" s="4">
        <v>45344</v>
      </c>
      <c r="C4549" s="3" t="inlineStr">
        <is>
          <t>Ana Martínez</t>
        </is>
      </c>
      <c r="D4549" s="3" t="inlineStr">
        <is>
          <t>32036654</t>
        </is>
      </c>
      <c r="E4549" s="3" t="inlineStr">
        <is>
          <t>cliente278@gmail.com</t>
        </is>
      </c>
      <c r="F4549" s="3" t="inlineStr">
        <is>
          <t>+54 9 2326 334717</t>
        </is>
      </c>
      <c r="G4549" s="3" t="inlineStr">
        <is>
          <t>san antonio de areco</t>
        </is>
      </c>
      <c r="J4549" s="3" t="inlineStr">
        <is>
          <t>Audio</t>
        </is>
      </c>
      <c r="L4549" s="5">
        <v>93954.3</v>
      </c>
      <c r="M4549" s="3">
        <v>15</v>
      </c>
      <c r="O4549" s="3" t="inlineStr">
        <is>
          <t>Transferencia</t>
        </is>
      </c>
      <c r="P4549" s="3" t="inlineStr">
        <is>
          <t>Lucas</t>
        </is>
      </c>
      <c r="S4549" s="3" t="inlineStr">
        <is>
          <t>OK</t>
        </is>
      </c>
      <c r="T4549" s="3">
        <f>IF(COUNTA(A4549:S4549)&lt;19,"REVISAR","OK")</f>
        <v>0</v>
      </c>
      <c r="U4549" s="3">
        <f>IF(ISNUMBER(B4549),"OK","REVISAR")</f>
        <v>0</v>
      </c>
      <c r="V4549" s="3">
        <f>IF(AND(ISNUMBER(K4549),K4549&gt;0,K4549&lt;50),"OK","REVISAR")</f>
        <v>0</v>
      </c>
      <c r="W4549" s="3">
        <f>IF(AND(ISNUMBER(L4549),L4549&gt;0,L4549&lt;1000000),"OK","REVISAR")</f>
        <v>0</v>
      </c>
      <c r="X4549" s="3">
        <f>IF(AND(ISNUMBER(K4549),ISNUMBER(L4549),ISNUMBER(M4549),ISNUMBER(N4549)),IF(ABS(N4549-(K4549*L4549*(1-M4549/100)))&gt;1,"REVISAR","OK"),"REVISAR")</f>
        <v>0</v>
      </c>
      <c r="Y4549" s="3">
        <f>IF(AND(ISNUMBER(SEARCH("@",E4549)),ISNUMBER(SEARCH(".",E4549))),"OK","REVISAR")</f>
        <v>0</v>
      </c>
      <c r="Z4549" s="3">
        <f>IF(COUNTIF($A$2:$A$5001,A4549)&gt;1,"REVISAR","OK")</f>
        <v>0</v>
      </c>
    </row>
    <row r="4550">
      <c r="A4550" s="3">
        <v>4549</v>
      </c>
      <c r="B4550" s="4">
        <v>45569</v>
      </c>
      <c r="C4550" s="3" t="inlineStr">
        <is>
          <t>Martín Fernández</t>
        </is>
      </c>
      <c r="E4550" s="3" t="inlineStr">
        <is>
          <t>cliente886@gmai.com</t>
        </is>
      </c>
      <c r="F4550" s="3" t="inlineStr">
        <is>
          <t>+54 9 2326 916142</t>
        </is>
      </c>
      <c r="G4550" s="3" t="inlineStr">
        <is>
          <t>Mar del Plata</t>
        </is>
      </c>
      <c r="I4550" s="3" t="inlineStr">
        <is>
          <t>Memoria RAM 8GB</t>
        </is>
      </c>
      <c r="J4550" s="3" t="inlineStr">
        <is>
          <t>perifericos</t>
        </is>
      </c>
      <c r="K4550" s="3">
        <v>6</v>
      </c>
      <c r="M4550" s="3">
        <v>0</v>
      </c>
      <c r="O4550" s="3" t="inlineStr">
        <is>
          <t>Cheque</t>
        </is>
      </c>
      <c r="P4550" s="3" t="inlineStr">
        <is>
          <t>admin</t>
        </is>
      </c>
      <c r="S4550" s="3" t="inlineStr">
        <is>
          <t>Producto sin stock</t>
        </is>
      </c>
      <c r="T4550" s="3">
        <f>IF(COUNTA(A4550:S4550)&lt;19,"REVISAR","OK")</f>
        <v>0</v>
      </c>
      <c r="U4550" s="3">
        <f>IF(ISNUMBER(B4550),"OK","REVISAR")</f>
        <v>0</v>
      </c>
      <c r="V4550" s="3">
        <f>IF(AND(ISNUMBER(K4550),K4550&gt;0,K4550&lt;50),"OK","REVISAR")</f>
        <v>0</v>
      </c>
      <c r="W4550" s="3">
        <f>IF(AND(ISNUMBER(L4550),L4550&gt;0,L4550&lt;1000000),"OK","REVISAR")</f>
        <v>0</v>
      </c>
      <c r="X4550" s="3">
        <f>IF(AND(ISNUMBER(K4550),ISNUMBER(L4550),ISNUMBER(M4550),ISNUMBER(N4550)),IF(ABS(N4550-(K4550*L4550*(1-M4550/100)))&gt;1,"REVISAR","OK"),"REVISAR")</f>
        <v>0</v>
      </c>
      <c r="Y4550" s="3">
        <f>IF(AND(ISNUMBER(SEARCH("@",E4550)),ISNUMBER(SEARCH(".",E4550))),"OK","REVISAR")</f>
        <v>0</v>
      </c>
      <c r="Z4550" s="3">
        <f>IF(COUNTIF($A$2:$A$5001,A4550)&gt;1,"REVISAR","OK")</f>
        <v>0</v>
      </c>
    </row>
    <row r="4551">
      <c r="A4551" s="3">
        <v>4550</v>
      </c>
      <c r="B4551" s="4">
        <v>45406</v>
      </c>
      <c r="C4551" s="3" t="inlineStr">
        <is>
          <t>María Gómez</t>
        </is>
      </c>
      <c r="D4551" s="3" t="inlineStr">
        <is>
          <t>29078592</t>
        </is>
      </c>
      <c r="E4551" s="3" t="inlineStr">
        <is>
          <t>cliente297@hotmail.com</t>
        </is>
      </c>
      <c r="F4551" s="3" t="inlineStr">
        <is>
          <t>+54 9 2326 401575</t>
        </is>
      </c>
      <c r="G4551" s="3" t="inlineStr">
        <is>
          <t>Areco</t>
        </is>
      </c>
      <c r="H4551" s="3" t="inlineStr">
        <is>
          <t>Mendoza</t>
        </is>
      </c>
      <c r="I4551" s="3" t="inlineStr">
        <is>
          <t>Disco SSD 480GB</t>
        </is>
      </c>
      <c r="J4551" s="3" t="inlineStr">
        <is>
          <t>Tecnología</t>
        </is>
      </c>
      <c r="K4551" s="3">
        <v>2</v>
      </c>
      <c r="L4551" s="5">
        <v>30137.24</v>
      </c>
      <c r="M4551" s="3">
        <v>0</v>
      </c>
      <c r="N4551" s="5">
        <v>60274.48</v>
      </c>
      <c r="O4551" s="3" t="inlineStr">
        <is>
          <t>Mercado Pago</t>
        </is>
      </c>
      <c r="P4551" s="3" t="inlineStr">
        <is>
          <t>Sofía</t>
        </is>
      </c>
      <c r="Q4551" s="3" t="inlineStr">
        <is>
          <t>Norte</t>
        </is>
      </c>
      <c r="R4551" s="3" t="inlineStr">
        <is>
          <t>entregado</t>
        </is>
      </c>
      <c r="S4551" s="3" t="inlineStr">
        <is>
          <t>sin observaciones</t>
        </is>
      </c>
      <c r="T4551" s="3">
        <f>IF(COUNTA(A4551:S4551)&lt;19,"REVISAR","OK")</f>
        <v>0</v>
      </c>
      <c r="U4551" s="3">
        <f>IF(ISNUMBER(B4551),"OK","REVISAR")</f>
        <v>0</v>
      </c>
      <c r="V4551" s="3">
        <f>IF(AND(ISNUMBER(K4551),K4551&gt;0,K4551&lt;50),"OK","REVISAR")</f>
        <v>0</v>
      </c>
      <c r="W4551" s="3">
        <f>IF(AND(ISNUMBER(L4551),L4551&gt;0,L4551&lt;1000000),"OK","REVISAR")</f>
        <v>0</v>
      </c>
      <c r="X4551" s="3">
        <f>IF(AND(ISNUMBER(K4551),ISNUMBER(L4551),ISNUMBER(M4551),ISNUMBER(N4551)),IF(ABS(N4551-(K4551*L4551*(1-M4551/100)))&gt;1,"REVISAR","OK"),"REVISAR")</f>
        <v>0</v>
      </c>
      <c r="Y4551" s="3">
        <f>IF(AND(ISNUMBER(SEARCH("@",E4551)),ISNUMBER(SEARCH(".",E4551))),"OK","REVISAR")</f>
        <v>0</v>
      </c>
      <c r="Z4551" s="3">
        <f>IF(COUNTIF($A$2:$A$5001,A4551)&gt;1,"REVISAR","OK")</f>
        <v>0</v>
      </c>
    </row>
    <row r="4552">
      <c r="A4552" s="3">
        <v>4551</v>
      </c>
      <c r="B4552" s="4">
        <v>45578</v>
      </c>
      <c r="C4552" s="3" t="inlineStr">
        <is>
          <t>Valentina Díaz</t>
        </is>
      </c>
      <c r="D4552" s="3" t="inlineStr">
        <is>
          <t>31741998</t>
        </is>
      </c>
      <c r="E4552" s="3" t="inlineStr">
        <is>
          <t>cliente470@outlook.com</t>
        </is>
      </c>
      <c r="F4552" s="3" t="inlineStr">
        <is>
          <t>+54 9 2326 356724</t>
        </is>
      </c>
      <c r="G4552" s="3" t="inlineStr">
        <is>
          <t>Buenos Aires</t>
        </is>
      </c>
      <c r="H4552" s="3" t="inlineStr">
        <is>
          <t>Buenos Aires</t>
        </is>
      </c>
      <c r="I4552" s="3" t="inlineStr">
        <is>
          <t>Disco SSD 480GB</t>
        </is>
      </c>
      <c r="J4552" s="3" t="inlineStr">
        <is>
          <t>Accesorios</t>
        </is>
      </c>
      <c r="K4552" s="3">
        <v>6</v>
      </c>
      <c r="L4552" s="5">
        <v>51480.35</v>
      </c>
      <c r="M4552" s="3">
        <v>0</v>
      </c>
      <c r="N4552" s="5">
        <v>308882.1</v>
      </c>
      <c r="O4552" s="3" t="inlineStr">
        <is>
          <t>Transferencia</t>
        </is>
      </c>
      <c r="Q4552" s="3" t="inlineStr">
        <is>
          <t>Online</t>
        </is>
      </c>
      <c r="R4552" s="3" t="inlineStr">
        <is>
          <t>Cancelado</t>
        </is>
      </c>
      <c r="S4552" s="3" t="inlineStr">
        <is>
          <t>OK</t>
        </is>
      </c>
      <c r="T4552" s="3">
        <f>IF(COUNTA(A4552:S4552)&lt;19,"REVISAR","OK")</f>
        <v>0</v>
      </c>
      <c r="U4552" s="3">
        <f>IF(ISNUMBER(B4552),"OK","REVISAR")</f>
        <v>0</v>
      </c>
      <c r="V4552" s="3">
        <f>IF(AND(ISNUMBER(K4552),K4552&gt;0,K4552&lt;50),"OK","REVISAR")</f>
        <v>0</v>
      </c>
      <c r="W4552" s="3">
        <f>IF(AND(ISNUMBER(L4552),L4552&gt;0,L4552&lt;1000000),"OK","REVISAR")</f>
        <v>0</v>
      </c>
      <c r="X4552" s="3">
        <f>IF(AND(ISNUMBER(K4552),ISNUMBER(L4552),ISNUMBER(M4552),ISNUMBER(N4552)),IF(ABS(N4552-(K4552*L4552*(1-M4552/100)))&gt;1,"REVISAR","OK"),"REVISAR")</f>
        <v>0</v>
      </c>
      <c r="Y4552" s="3">
        <f>IF(AND(ISNUMBER(SEARCH("@",E4552)),ISNUMBER(SEARCH(".",E4552))),"OK","REVISAR")</f>
        <v>0</v>
      </c>
      <c r="Z4552" s="3">
        <f>IF(COUNTIF($A$2:$A$5001,A4552)&gt;1,"REVISAR","OK")</f>
        <v>0</v>
      </c>
    </row>
    <row r="4553">
      <c r="A4553" s="3">
        <v>4552</v>
      </c>
      <c r="B4553" s="4">
        <v>45340</v>
      </c>
      <c r="D4553" s="3" t="inlineStr">
        <is>
          <t>43567799</t>
        </is>
      </c>
      <c r="E4553" s="3" t="inlineStr">
        <is>
          <t>cliente681@sinmail</t>
        </is>
      </c>
      <c r="F4553" s="3" t="inlineStr">
        <is>
          <t>+54 9 2326 668441</t>
        </is>
      </c>
      <c r="G4553" s="3" t="inlineStr">
        <is>
          <t>Capital Federal</t>
        </is>
      </c>
      <c r="H4553" s="3" t="inlineStr">
        <is>
          <t>Cordoba</t>
        </is>
      </c>
      <c r="I4553" s="3" t="inlineStr">
        <is>
          <t>Cargador rápido</t>
        </is>
      </c>
      <c r="J4553" s="3" t="inlineStr">
        <is>
          <t>Audio</t>
        </is>
      </c>
      <c r="K4553" s="3">
        <v>7</v>
      </c>
      <c r="L4553" s="5">
        <v>14474.85</v>
      </c>
      <c r="O4553" s="3" t="inlineStr">
        <is>
          <t>Tarjeta Débito</t>
        </is>
      </c>
      <c r="Q4553" s="3" t="inlineStr">
        <is>
          <t>Online</t>
        </is>
      </c>
      <c r="S4553" s="3" t="inlineStr">
        <is>
          <t>Duplicado probable</t>
        </is>
      </c>
      <c r="T4553" s="3">
        <f>IF(COUNTA(A4553:S4553)&lt;19,"REVISAR","OK")</f>
        <v>0</v>
      </c>
      <c r="U4553" s="3">
        <f>IF(ISNUMBER(B4553),"OK","REVISAR")</f>
        <v>0</v>
      </c>
      <c r="V4553" s="3">
        <f>IF(AND(ISNUMBER(K4553),K4553&gt;0,K4553&lt;50),"OK","REVISAR")</f>
        <v>0</v>
      </c>
      <c r="W4553" s="3">
        <f>IF(AND(ISNUMBER(L4553),L4553&gt;0,L4553&lt;1000000),"OK","REVISAR")</f>
        <v>0</v>
      </c>
      <c r="X4553" s="3">
        <f>IF(AND(ISNUMBER(K4553),ISNUMBER(L4553),ISNUMBER(M4553),ISNUMBER(N4553)),IF(ABS(N4553-(K4553*L4553*(1-M4553/100)))&gt;1,"REVISAR","OK"),"REVISAR")</f>
        <v>0</v>
      </c>
      <c r="Y4553" s="3">
        <f>IF(AND(ISNUMBER(SEARCH("@",E4553)),ISNUMBER(SEARCH(".",E4553))),"OK","REVISAR")</f>
        <v>0</v>
      </c>
      <c r="Z4553" s="3">
        <f>IF(COUNTIF($A$2:$A$5001,A4553)&gt;1,"REVISAR","OK")</f>
        <v>0</v>
      </c>
    </row>
    <row r="4554">
      <c r="A4554" s="3">
        <v>4553</v>
      </c>
      <c r="B4554" s="4">
        <v>45737</v>
      </c>
      <c r="C4554" s="3" t="inlineStr">
        <is>
          <t>Pedro Sánchez</t>
        </is>
      </c>
      <c r="D4554" s="3" t="inlineStr">
        <is>
          <t>29461948</t>
        </is>
      </c>
      <c r="E4554" s="3" t="inlineStr">
        <is>
          <t>cliente728@sinmail</t>
        </is>
      </c>
      <c r="F4554" s="3" t="inlineStr">
        <is>
          <t>+54 9 2326 185863</t>
        </is>
      </c>
      <c r="G4554" s="3" t="inlineStr">
        <is>
          <t>Mendoza</t>
        </is>
      </c>
      <c r="H4554" s="3" t="inlineStr">
        <is>
          <t>Santa Fe</t>
        </is>
      </c>
      <c r="J4554" s="3" t="inlineStr">
        <is>
          <t>Periféricos</t>
        </is>
      </c>
      <c r="K4554" s="3">
        <v>5</v>
      </c>
      <c r="L4554" s="5">
        <v>31475.02</v>
      </c>
      <c r="M4554" s="3">
        <v>0</v>
      </c>
      <c r="N4554" s="5">
        <v>157375.1</v>
      </c>
      <c r="O4554" s="3" t="inlineStr">
        <is>
          <t>Transferencia</t>
        </is>
      </c>
      <c r="P4554" s="3" t="inlineStr">
        <is>
          <t>Sin vendedor</t>
        </is>
      </c>
      <c r="Q4554" s="3" t="inlineStr">
        <is>
          <t>online</t>
        </is>
      </c>
      <c r="R4554" s="3" t="inlineStr">
        <is>
          <t>entregado</t>
        </is>
      </c>
      <c r="S4554" s="3" t="inlineStr">
        <is>
          <t>Duplicado probable</t>
        </is>
      </c>
      <c r="T4554" s="3">
        <f>IF(COUNTA(A4554:S4554)&lt;19,"REVISAR","OK")</f>
        <v>0</v>
      </c>
      <c r="U4554" s="3">
        <f>IF(ISNUMBER(B4554),"OK","REVISAR")</f>
        <v>0</v>
      </c>
      <c r="V4554" s="3">
        <f>IF(AND(ISNUMBER(K4554),K4554&gt;0,K4554&lt;50),"OK","REVISAR")</f>
        <v>0</v>
      </c>
      <c r="W4554" s="3">
        <f>IF(AND(ISNUMBER(L4554),L4554&gt;0,L4554&lt;1000000),"OK","REVISAR")</f>
        <v>0</v>
      </c>
      <c r="X4554" s="3">
        <f>IF(AND(ISNUMBER(K4554),ISNUMBER(L4554),ISNUMBER(M4554),ISNUMBER(N4554)),IF(ABS(N4554-(K4554*L4554*(1-M4554/100)))&gt;1,"REVISAR","OK"),"REVISAR")</f>
        <v>0</v>
      </c>
      <c r="Y4554" s="3">
        <f>IF(AND(ISNUMBER(SEARCH("@",E4554)),ISNUMBER(SEARCH(".",E4554))),"OK","REVISAR")</f>
        <v>0</v>
      </c>
      <c r="Z4554" s="3">
        <f>IF(COUNTIF($A$2:$A$5001,A4554)&gt;1,"REVISAR","OK")</f>
        <v>0</v>
      </c>
    </row>
    <row r="4555">
      <c r="A4555" s="3">
        <v>4554</v>
      </c>
      <c r="B4555" s="4">
        <v>45466</v>
      </c>
      <c r="C4555" s="3" t="inlineStr">
        <is>
          <t>Ana Martínez</t>
        </is>
      </c>
      <c r="D4555" s="3" t="inlineStr">
        <is>
          <t>34371125</t>
        </is>
      </c>
      <c r="E4555" s="3" t="inlineStr">
        <is>
          <t>cliente272@yahoo.com</t>
        </is>
      </c>
      <c r="F4555" s="3" t="inlineStr">
        <is>
          <t>+54 9 2326 698643</t>
        </is>
      </c>
      <c r="G4555" s="3" t="inlineStr">
        <is>
          <t>Buenos Aires</t>
        </is>
      </c>
      <c r="I4555" s="3" t="inlineStr">
        <is>
          <t>Auriculares Bluetooth</t>
        </is>
      </c>
      <c r="J4555" s="3" t="inlineStr">
        <is>
          <t>tecnologia</t>
        </is>
      </c>
      <c r="K4555" s="3">
        <v>1</v>
      </c>
      <c r="L4555" s="5">
        <v>9999999</v>
      </c>
      <c r="M4555" s="3">
        <v>0</v>
      </c>
      <c r="N4555" s="5">
        <v>9999999</v>
      </c>
      <c r="O4555" s="3" t="inlineStr">
        <is>
          <t>Transferencia</t>
        </is>
      </c>
      <c r="P4555" s="3" t="inlineStr">
        <is>
          <t>Lucas</t>
        </is>
      </c>
      <c r="Q4555" s="3" t="inlineStr">
        <is>
          <t>Local 1</t>
        </is>
      </c>
      <c r="R4555" s="3" t="inlineStr">
        <is>
          <t>Cancelado</t>
        </is>
      </c>
      <c r="S4555" s="3" t="inlineStr">
        <is>
          <t>Dirección incompleta</t>
        </is>
      </c>
      <c r="T4555" s="3">
        <f>IF(COUNTA(A4555:S4555)&lt;19,"REVISAR","OK")</f>
        <v>0</v>
      </c>
      <c r="U4555" s="3">
        <f>IF(ISNUMBER(B4555),"OK","REVISAR")</f>
        <v>0</v>
      </c>
      <c r="V4555" s="3">
        <f>IF(AND(ISNUMBER(K4555),K4555&gt;0,K4555&lt;50),"OK","REVISAR")</f>
        <v>0</v>
      </c>
      <c r="W4555" s="3">
        <f>IF(AND(ISNUMBER(L4555),L4555&gt;0,L4555&lt;1000000),"OK","REVISAR")</f>
        <v>0</v>
      </c>
      <c r="X4555" s="3">
        <f>IF(AND(ISNUMBER(K4555),ISNUMBER(L4555),ISNUMBER(M4555),ISNUMBER(N4555)),IF(ABS(N4555-(K4555*L4555*(1-M4555/100)))&gt;1,"REVISAR","OK"),"REVISAR")</f>
        <v>0</v>
      </c>
      <c r="Y4555" s="3">
        <f>IF(AND(ISNUMBER(SEARCH("@",E4555)),ISNUMBER(SEARCH(".",E4555))),"OK","REVISAR")</f>
        <v>0</v>
      </c>
      <c r="Z4555" s="3">
        <f>IF(COUNTIF($A$2:$A$5001,A4555)&gt;1,"REVISAR","OK")</f>
        <v>0</v>
      </c>
    </row>
    <row r="4556">
      <c r="A4556" s="3">
        <v>4555</v>
      </c>
      <c r="B4556" s="4">
        <v>45600</v>
      </c>
      <c r="C4556" s="3" t="inlineStr">
        <is>
          <t>Ana Martínez</t>
        </is>
      </c>
      <c r="D4556" s="3" t="inlineStr">
        <is>
          <t>22545789</t>
        </is>
      </c>
      <c r="E4556" s="3" t="inlineStr">
        <is>
          <t>cliente767@yahoo.com</t>
        </is>
      </c>
      <c r="F4556" s="3" t="inlineStr">
        <is>
          <t>+54 9 2326 355240</t>
        </is>
      </c>
      <c r="G4556" s="3" t="inlineStr">
        <is>
          <t>Bs As</t>
        </is>
      </c>
      <c r="H4556" s="3" t="inlineStr">
        <is>
          <t>CABA</t>
        </is>
      </c>
      <c r="I4556" s="3" t="inlineStr">
        <is>
          <t>Webcam HD</t>
        </is>
      </c>
      <c r="J4556" s="3" t="inlineStr">
        <is>
          <t>Tecnologia</t>
        </is>
      </c>
      <c r="K4556" s="3">
        <v>150</v>
      </c>
      <c r="L4556" s="5">
        <v>63148.3</v>
      </c>
      <c r="M4556" s="3">
        <v>15</v>
      </c>
      <c r="N4556" s="5">
        <v>8051408.25</v>
      </c>
      <c r="O4556" s="3" t="inlineStr">
        <is>
          <t>tarjeta credito</t>
        </is>
      </c>
      <c r="P4556" s="3" t="inlineStr">
        <is>
          <t>Lucas</t>
        </is>
      </c>
      <c r="Q4556" s="3" t="inlineStr">
        <is>
          <t>Sucursal Norte</t>
        </is>
      </c>
      <c r="R4556" s="3" t="inlineStr">
        <is>
          <t>Entregado</t>
        </is>
      </c>
      <c r="S4556" s="3" t="inlineStr">
        <is>
          <t>Cliente reclama demora</t>
        </is>
      </c>
      <c r="T4556" s="3">
        <f>IF(COUNTA(A4556:S4556)&lt;19,"REVISAR","OK")</f>
        <v>0</v>
      </c>
      <c r="U4556" s="3">
        <f>IF(ISNUMBER(B4556),"OK","REVISAR")</f>
        <v>0</v>
      </c>
      <c r="V4556" s="3">
        <f>IF(AND(ISNUMBER(K4556),K4556&gt;0,K4556&lt;50),"OK","REVISAR")</f>
        <v>0</v>
      </c>
      <c r="W4556" s="3">
        <f>IF(AND(ISNUMBER(L4556),L4556&gt;0,L4556&lt;1000000),"OK","REVISAR")</f>
        <v>0</v>
      </c>
      <c r="X4556" s="3">
        <f>IF(AND(ISNUMBER(K4556),ISNUMBER(L4556),ISNUMBER(M4556),ISNUMBER(N4556)),IF(ABS(N4556-(K4556*L4556*(1-M4556/100)))&gt;1,"REVISAR","OK"),"REVISAR")</f>
        <v>0</v>
      </c>
      <c r="Y4556" s="3">
        <f>IF(AND(ISNUMBER(SEARCH("@",E4556)),ISNUMBER(SEARCH(".",E4556))),"OK","REVISAR")</f>
        <v>0</v>
      </c>
      <c r="Z4556" s="3">
        <f>IF(COUNTIF($A$2:$A$5001,A4556)&gt;1,"REVISAR","OK")</f>
        <v>0</v>
      </c>
    </row>
    <row r="4557">
      <c r="A4557" s="3">
        <v>4556</v>
      </c>
      <c r="B4557" s="4">
        <v>45740</v>
      </c>
      <c r="C4557" s="3" t="inlineStr">
        <is>
          <t>Ana Martínez</t>
        </is>
      </c>
      <c r="D4557" s="3" t="inlineStr">
        <is>
          <t>32158888</t>
        </is>
      </c>
      <c r="E4557" s="3" t="inlineStr">
        <is>
          <t>cliente474@gmail.com</t>
        </is>
      </c>
      <c r="F4557" s="3" t="inlineStr">
        <is>
          <t>+54 9 2326 396192</t>
        </is>
      </c>
      <c r="G4557" s="3" t="inlineStr">
        <is>
          <t>Bs As</t>
        </is>
      </c>
      <c r="H4557" s="3" t="inlineStr">
        <is>
          <t>Córdoba</t>
        </is>
      </c>
      <c r="I4557" s="3" t="inlineStr">
        <is>
          <t>Webcam HD</t>
        </is>
      </c>
      <c r="J4557" s="3" t="inlineStr">
        <is>
          <t>tecnologia</t>
        </is>
      </c>
      <c r="K4557" s="3">
        <v>6</v>
      </c>
      <c r="L4557" s="5">
        <v>102074.15</v>
      </c>
      <c r="O4557" s="3" t="inlineStr">
        <is>
          <t>tarjeta credito</t>
        </is>
      </c>
      <c r="P4557" s="3" t="inlineStr">
        <is>
          <t>Sofía</t>
        </is>
      </c>
      <c r="Q4557" s="3" t="inlineStr">
        <is>
          <t>Sucursal Centro</t>
        </is>
      </c>
      <c r="R4557" s="3" t="inlineStr">
        <is>
          <t>entregado</t>
        </is>
      </c>
      <c r="T4557" s="3">
        <f>IF(COUNTA(A4557:S4557)&lt;19,"REVISAR","OK")</f>
        <v>0</v>
      </c>
      <c r="U4557" s="3">
        <f>IF(ISNUMBER(B4557),"OK","REVISAR")</f>
        <v>0</v>
      </c>
      <c r="V4557" s="3">
        <f>IF(AND(ISNUMBER(K4557),K4557&gt;0,K4557&lt;50),"OK","REVISAR")</f>
        <v>0</v>
      </c>
      <c r="W4557" s="3">
        <f>IF(AND(ISNUMBER(L4557),L4557&gt;0,L4557&lt;1000000),"OK","REVISAR")</f>
        <v>0</v>
      </c>
      <c r="X4557" s="3">
        <f>IF(AND(ISNUMBER(K4557),ISNUMBER(L4557),ISNUMBER(M4557),ISNUMBER(N4557)),IF(ABS(N4557-(K4557*L4557*(1-M4557/100)))&gt;1,"REVISAR","OK"),"REVISAR")</f>
        <v>0</v>
      </c>
      <c r="Y4557" s="3">
        <f>IF(AND(ISNUMBER(SEARCH("@",E4557)),ISNUMBER(SEARCH(".",E4557))),"OK","REVISAR")</f>
        <v>0</v>
      </c>
      <c r="Z4557" s="3">
        <f>IF(COUNTIF($A$2:$A$5001,A4557)&gt;1,"REVISAR","OK")</f>
        <v>0</v>
      </c>
    </row>
    <row r="4558">
      <c r="A4558" s="3">
        <v>4557</v>
      </c>
      <c r="B4558" s="4">
        <v>45564</v>
      </c>
      <c r="C4558" s="3" t="inlineStr">
        <is>
          <t>Juan Pérez</t>
        </is>
      </c>
      <c r="D4558" s="3" t="inlineStr">
        <is>
          <t>44286757</t>
        </is>
      </c>
      <c r="E4558" s="3" t="inlineStr">
        <is>
          <t>cliente64@hotmial.com</t>
        </is>
      </c>
      <c r="F4558" s="3" t="inlineStr">
        <is>
          <t>+54 9 2326 389400</t>
        </is>
      </c>
      <c r="G4558" s="3" t="inlineStr">
        <is>
          <t>Buenos Aires</t>
        </is>
      </c>
      <c r="H4558" s="3" t="inlineStr">
        <is>
          <t>Santa Fe</t>
        </is>
      </c>
      <c r="I4558" s="3" t="inlineStr">
        <is>
          <t>Cargador rápido</t>
        </is>
      </c>
      <c r="J4558" s="3" t="inlineStr">
        <is>
          <t>Sin categoria</t>
        </is>
      </c>
      <c r="K4558" s="3">
        <v>6</v>
      </c>
      <c r="L4558" s="5">
        <v>119544.78</v>
      </c>
      <c r="M4558" s="3">
        <v>25</v>
      </c>
      <c r="O4558" s="3" t="inlineStr">
        <is>
          <t>efectivo</t>
        </is>
      </c>
      <c r="P4558" s="3" t="inlineStr">
        <is>
          <t>Paul</t>
        </is>
      </c>
      <c r="Q4558" s="3" t="inlineStr">
        <is>
          <t>Sucursal Norte</t>
        </is>
      </c>
      <c r="S4558" s="3" t="inlineStr">
        <is>
          <t>Precio cargado manualmente</t>
        </is>
      </c>
      <c r="T4558" s="3">
        <f>IF(COUNTA(A4558:S4558)&lt;19,"REVISAR","OK")</f>
        <v>0</v>
      </c>
      <c r="U4558" s="3">
        <f>IF(ISNUMBER(B4558),"OK","REVISAR")</f>
        <v>0</v>
      </c>
      <c r="V4558" s="3">
        <f>IF(AND(ISNUMBER(K4558),K4558&gt;0,K4558&lt;50),"OK","REVISAR")</f>
        <v>0</v>
      </c>
      <c r="W4558" s="3">
        <f>IF(AND(ISNUMBER(L4558),L4558&gt;0,L4558&lt;1000000),"OK","REVISAR")</f>
        <v>0</v>
      </c>
      <c r="X4558" s="3">
        <f>IF(AND(ISNUMBER(K4558),ISNUMBER(L4558),ISNUMBER(M4558),ISNUMBER(N4558)),IF(ABS(N4558-(K4558*L4558*(1-M4558/100)))&gt;1,"REVISAR","OK"),"REVISAR")</f>
        <v>0</v>
      </c>
      <c r="Y4558" s="3">
        <f>IF(AND(ISNUMBER(SEARCH("@",E4558)),ISNUMBER(SEARCH(".",E4558))),"OK","REVISAR")</f>
        <v>0</v>
      </c>
      <c r="Z4558" s="3">
        <f>IF(COUNTIF($A$2:$A$5001,A4558)&gt;1,"REVISAR","OK")</f>
        <v>0</v>
      </c>
    </row>
    <row r="4559">
      <c r="A4559" s="3">
        <v>4558</v>
      </c>
      <c r="B4559" s="4">
        <v>45725</v>
      </c>
      <c r="C4559" s="3" t="inlineStr">
        <is>
          <t>Juan Pérez</t>
        </is>
      </c>
      <c r="D4559" s="3" t="inlineStr">
        <is>
          <t>29073326</t>
        </is>
      </c>
      <c r="E4559" s="3" t="inlineStr">
        <is>
          <t>cliente92@gmai.com</t>
        </is>
      </c>
      <c r="F4559" s="3" t="inlineStr">
        <is>
          <t>+54 9 2326 538738</t>
        </is>
      </c>
      <c r="G4559" s="3" t="inlineStr">
        <is>
          <t>Córdoba</t>
        </is>
      </c>
      <c r="H4559" s="3" t="inlineStr">
        <is>
          <t>Córdoba</t>
        </is>
      </c>
      <c r="I4559" s="3" t="inlineStr">
        <is>
          <t>Webcam HD</t>
        </is>
      </c>
      <c r="J4559" s="3" t="inlineStr">
        <is>
          <t>Accesorios</t>
        </is>
      </c>
      <c r="K4559" s="3">
        <v>6</v>
      </c>
      <c r="L4559" s="5">
        <v>87411.75</v>
      </c>
      <c r="M4559" s="3">
        <v>25</v>
      </c>
      <c r="N4559" s="5">
        <v>393352.88</v>
      </c>
      <c r="O4559" s="3" t="inlineStr">
        <is>
          <t>efectivo</t>
        </is>
      </c>
      <c r="P4559" s="3" t="inlineStr">
        <is>
          <t>Admin</t>
        </is>
      </c>
      <c r="Q4559" s="3" t="inlineStr">
        <is>
          <t>Centro</t>
        </is>
      </c>
      <c r="S4559" s="3" t="inlineStr">
        <is>
          <t>Dirección incompleta</t>
        </is>
      </c>
      <c r="T4559" s="3">
        <f>IF(COUNTA(A4559:S4559)&lt;19,"REVISAR","OK")</f>
        <v>0</v>
      </c>
      <c r="U4559" s="3">
        <f>IF(ISNUMBER(B4559),"OK","REVISAR")</f>
        <v>0</v>
      </c>
      <c r="V4559" s="3">
        <f>IF(AND(ISNUMBER(K4559),K4559&gt;0,K4559&lt;50),"OK","REVISAR")</f>
        <v>0</v>
      </c>
      <c r="W4559" s="3">
        <f>IF(AND(ISNUMBER(L4559),L4559&gt;0,L4559&lt;1000000),"OK","REVISAR")</f>
        <v>0</v>
      </c>
      <c r="X4559" s="3">
        <f>IF(AND(ISNUMBER(K4559),ISNUMBER(L4559),ISNUMBER(M4559),ISNUMBER(N4559)),IF(ABS(N4559-(K4559*L4559*(1-M4559/100)))&gt;1,"REVISAR","OK"),"REVISAR")</f>
        <v>0</v>
      </c>
      <c r="Y4559" s="3">
        <f>IF(AND(ISNUMBER(SEARCH("@",E4559)),ISNUMBER(SEARCH(".",E4559))),"OK","REVISAR")</f>
        <v>0</v>
      </c>
      <c r="Z4559" s="3">
        <f>IF(COUNTIF($A$2:$A$5001,A4559)&gt;1,"REVISAR","OK")</f>
        <v>0</v>
      </c>
    </row>
    <row r="4560">
      <c r="A4560" s="3">
        <v>4559</v>
      </c>
      <c r="B4560" s="4">
        <v>45375</v>
      </c>
      <c r="C4560" s="3" t="inlineStr">
        <is>
          <t>Juan Pérez</t>
        </is>
      </c>
      <c r="D4560" s="3" t="inlineStr">
        <is>
          <t>36581949</t>
        </is>
      </c>
      <c r="E4560" s="3" t="inlineStr">
        <is>
          <t>cliente323@hotmial.com</t>
        </is>
      </c>
      <c r="F4560" s="3" t="inlineStr">
        <is>
          <t>+54 9 2326 547179</t>
        </is>
      </c>
      <c r="G4560" s="3" t="inlineStr">
        <is>
          <t>san antonio de areco</t>
        </is>
      </c>
      <c r="H4560" s="3" t="inlineStr">
        <is>
          <t>CABA</t>
        </is>
      </c>
      <c r="I4560" s="3" t="inlineStr">
        <is>
          <t>Cargador rápido</t>
        </is>
      </c>
      <c r="J4560" s="3" t="inlineStr">
        <is>
          <t>Accesorios</t>
        </is>
      </c>
      <c r="K4560" s="3">
        <v>3</v>
      </c>
      <c r="L4560" s="5">
        <v>30750.59</v>
      </c>
      <c r="M4560" s="3">
        <v>10</v>
      </c>
      <c r="N4560" s="5">
        <v>15306.78</v>
      </c>
      <c r="O4560" s="3" t="inlineStr">
        <is>
          <t>Cheque</t>
        </is>
      </c>
      <c r="P4560" s="3" t="inlineStr">
        <is>
          <t>Paul</t>
        </is>
      </c>
      <c r="Q4560" s="3" t="inlineStr">
        <is>
          <t>local 1</t>
        </is>
      </c>
      <c r="R4560" s="3" t="inlineStr">
        <is>
          <t>Cancelado</t>
        </is>
      </c>
      <c r="S4560" s="3" t="inlineStr">
        <is>
          <t>Precio cargado manualmente</t>
        </is>
      </c>
      <c r="T4560" s="3">
        <f>IF(COUNTA(A4560:S4560)&lt;19,"REVISAR","OK")</f>
        <v>0</v>
      </c>
      <c r="U4560" s="3">
        <f>IF(ISNUMBER(B4560),"OK","REVISAR")</f>
        <v>0</v>
      </c>
      <c r="V4560" s="3">
        <f>IF(AND(ISNUMBER(K4560),K4560&gt;0,K4560&lt;50),"OK","REVISAR")</f>
        <v>0</v>
      </c>
      <c r="W4560" s="3">
        <f>IF(AND(ISNUMBER(L4560),L4560&gt;0,L4560&lt;1000000),"OK","REVISAR")</f>
        <v>0</v>
      </c>
      <c r="X4560" s="3">
        <f>IF(AND(ISNUMBER(K4560),ISNUMBER(L4560),ISNUMBER(M4560),ISNUMBER(N4560)),IF(ABS(N4560-(K4560*L4560*(1-M4560/100)))&gt;1,"REVISAR","OK"),"REVISAR")</f>
        <v>0</v>
      </c>
      <c r="Y4560" s="3">
        <f>IF(AND(ISNUMBER(SEARCH("@",E4560)),ISNUMBER(SEARCH(".",E4560))),"OK","REVISAR")</f>
        <v>0</v>
      </c>
      <c r="Z4560" s="3">
        <f>IF(COUNTIF($A$2:$A$5001,A4560)&gt;1,"REVISAR","OK")</f>
        <v>0</v>
      </c>
    </row>
    <row r="4561">
      <c r="A4561" s="3">
        <v>4560</v>
      </c>
      <c r="B4561" s="4">
        <v>45756</v>
      </c>
      <c r="C4561" s="3" t="inlineStr">
        <is>
          <t>Carlos López</t>
        </is>
      </c>
      <c r="D4561" s="3" t="inlineStr">
        <is>
          <t>40949016</t>
        </is>
      </c>
      <c r="E4561" s="3" t="inlineStr">
        <is>
          <t>cliente683@gmail.com</t>
        </is>
      </c>
      <c r="F4561" s="3" t="inlineStr">
        <is>
          <t>+54 9 2326 701773</t>
        </is>
      </c>
      <c r="G4561" s="3" t="inlineStr">
        <is>
          <t>La Plata</t>
        </is>
      </c>
      <c r="H4561" s="3" t="inlineStr">
        <is>
          <t>buenos aires</t>
        </is>
      </c>
      <c r="I4561" s="3" t="inlineStr">
        <is>
          <t>Mouse gamer</t>
        </is>
      </c>
      <c r="J4561" s="3" t="inlineStr">
        <is>
          <t>Accesorios</t>
        </is>
      </c>
      <c r="K4561" s="3">
        <v>6</v>
      </c>
      <c r="L4561" s="5">
        <v>152677.72</v>
      </c>
      <c r="M4561" s="3">
        <v>25</v>
      </c>
      <c r="N4561" s="5">
        <v>687049.74</v>
      </c>
      <c r="O4561" s="3" t="inlineStr">
        <is>
          <t>MercadoPago</t>
        </is>
      </c>
      <c r="Q4561" s="3" t="inlineStr">
        <is>
          <t>Online</t>
        </is>
      </c>
      <c r="S4561" s="3" t="inlineStr">
        <is>
          <t>sin observaciones</t>
        </is>
      </c>
      <c r="T4561" s="3">
        <f>IF(COUNTA(A4561:S4561)&lt;19,"REVISAR","OK")</f>
        <v>0</v>
      </c>
      <c r="U4561" s="3">
        <f>IF(ISNUMBER(B4561),"OK","REVISAR")</f>
        <v>0</v>
      </c>
      <c r="V4561" s="3">
        <f>IF(AND(ISNUMBER(K4561),K4561&gt;0,K4561&lt;50),"OK","REVISAR")</f>
        <v>0</v>
      </c>
      <c r="W4561" s="3">
        <f>IF(AND(ISNUMBER(L4561),L4561&gt;0,L4561&lt;1000000),"OK","REVISAR")</f>
        <v>0</v>
      </c>
      <c r="X4561" s="3">
        <f>IF(AND(ISNUMBER(K4561),ISNUMBER(L4561),ISNUMBER(M4561),ISNUMBER(N4561)),IF(ABS(N4561-(K4561*L4561*(1-M4561/100)))&gt;1,"REVISAR","OK"),"REVISAR")</f>
        <v>0</v>
      </c>
      <c r="Y4561" s="3">
        <f>IF(AND(ISNUMBER(SEARCH("@",E4561)),ISNUMBER(SEARCH(".",E4561))),"OK","REVISAR")</f>
        <v>0</v>
      </c>
      <c r="Z4561" s="3">
        <f>IF(COUNTIF($A$2:$A$5001,A4561)&gt;1,"REVISAR","OK")</f>
        <v>0</v>
      </c>
    </row>
    <row r="4562">
      <c r="A4562" s="3">
        <v>4561</v>
      </c>
      <c r="B4562" s="4">
        <v>45665</v>
      </c>
      <c r="C4562" s="3" t="inlineStr">
        <is>
          <t>Camila Torres</t>
        </is>
      </c>
      <c r="D4562" s="3" t="inlineStr">
        <is>
          <t>40367975</t>
        </is>
      </c>
      <c r="E4562" s="3" t="inlineStr">
        <is>
          <t>cliente164@outlook.com</t>
        </is>
      </c>
      <c r="F4562" s="3" t="inlineStr">
        <is>
          <t>12345</t>
        </is>
      </c>
      <c r="G4562" s="3" t="inlineStr">
        <is>
          <t>Buenos Aires</t>
        </is>
      </c>
      <c r="H4562" s="3" t="inlineStr">
        <is>
          <t>Córdoba</t>
        </is>
      </c>
      <c r="I4562" s="3" t="inlineStr">
        <is>
          <t>Notebook 15</t>
        </is>
      </c>
      <c r="K4562" s="3">
        <v>4</v>
      </c>
      <c r="L4562" s="5">
        <v>67104.60000000001</v>
      </c>
      <c r="M4562" s="3">
        <v>15</v>
      </c>
      <c r="N4562" s="5">
        <v>228155.64</v>
      </c>
      <c r="O4562" s="3" t="inlineStr">
        <is>
          <t>Tarjeta Débito</t>
        </is>
      </c>
      <c r="P4562" s="3" t="inlineStr">
        <is>
          <t>Admin</t>
        </is>
      </c>
      <c r="R4562" s="3" t="inlineStr">
        <is>
          <t>En camino</t>
        </is>
      </c>
      <c r="S4562" s="3" t="inlineStr">
        <is>
          <t>Cliente reclama demora</t>
        </is>
      </c>
      <c r="T4562" s="3">
        <f>IF(COUNTA(A4562:S4562)&lt;19,"REVISAR","OK")</f>
        <v>0</v>
      </c>
      <c r="U4562" s="3">
        <f>IF(ISNUMBER(B4562),"OK","REVISAR")</f>
        <v>0</v>
      </c>
      <c r="V4562" s="3">
        <f>IF(AND(ISNUMBER(K4562),K4562&gt;0,K4562&lt;50),"OK","REVISAR")</f>
        <v>0</v>
      </c>
      <c r="W4562" s="3">
        <f>IF(AND(ISNUMBER(L4562),L4562&gt;0,L4562&lt;1000000),"OK","REVISAR")</f>
        <v>0</v>
      </c>
      <c r="X4562" s="3">
        <f>IF(AND(ISNUMBER(K4562),ISNUMBER(L4562),ISNUMBER(M4562),ISNUMBER(N4562)),IF(ABS(N4562-(K4562*L4562*(1-M4562/100)))&gt;1,"REVISAR","OK"),"REVISAR")</f>
        <v>0</v>
      </c>
      <c r="Y4562" s="3">
        <f>IF(AND(ISNUMBER(SEARCH("@",E4562)),ISNUMBER(SEARCH(".",E4562))),"OK","REVISAR")</f>
        <v>0</v>
      </c>
      <c r="Z4562" s="3">
        <f>IF(COUNTIF($A$2:$A$5001,A4562)&gt;1,"REVISAR","OK")</f>
        <v>0</v>
      </c>
    </row>
    <row r="4563">
      <c r="A4563" s="3">
        <v>4562</v>
      </c>
      <c r="B4563" s="4">
        <v>45599</v>
      </c>
      <c r="C4563" s="3" t="inlineStr">
        <is>
          <t>Ana Martínez</t>
        </is>
      </c>
      <c r="D4563" s="3" t="inlineStr">
        <is>
          <t>22573171</t>
        </is>
      </c>
      <c r="E4563" s="3" t="inlineStr">
        <is>
          <t>cliente94@hotmial.com</t>
        </is>
      </c>
      <c r="F4563" s="3" t="inlineStr">
        <is>
          <t>+54 9 2326 547427</t>
        </is>
      </c>
      <c r="G4563" s="3" t="inlineStr">
        <is>
          <t>Mendoza</t>
        </is>
      </c>
      <c r="H4563" s="3" t="inlineStr">
        <is>
          <t>CABA</t>
        </is>
      </c>
      <c r="I4563" s="3" t="inlineStr">
        <is>
          <t>Notebook 15</t>
        </is>
      </c>
      <c r="J4563" s="3" t="inlineStr">
        <is>
          <t>Tecnología</t>
        </is>
      </c>
      <c r="K4563" s="3">
        <v>7</v>
      </c>
      <c r="L4563" s="5">
        <v>41968.45</v>
      </c>
      <c r="M4563" s="3">
        <v>5</v>
      </c>
      <c r="N4563" s="5">
        <v>279090.19</v>
      </c>
      <c r="O4563" s="3" t="inlineStr">
        <is>
          <t>Tarjeta Débito</t>
        </is>
      </c>
      <c r="P4563" s="3" t="inlineStr">
        <is>
          <t>Benjamín</t>
        </is>
      </c>
      <c r="Q4563" s="3" t="inlineStr">
        <is>
          <t>Online</t>
        </is>
      </c>
      <c r="R4563" s="3" t="inlineStr">
        <is>
          <t>En camino</t>
        </is>
      </c>
      <c r="S4563" s="3" t="inlineStr">
        <is>
          <t>Pago a confirmar</t>
        </is>
      </c>
      <c r="T4563" s="3">
        <f>IF(COUNTA(A4563:S4563)&lt;19,"REVISAR","OK")</f>
        <v>0</v>
      </c>
      <c r="U4563" s="3">
        <f>IF(ISNUMBER(B4563),"OK","REVISAR")</f>
        <v>0</v>
      </c>
      <c r="V4563" s="3">
        <f>IF(AND(ISNUMBER(K4563),K4563&gt;0,K4563&lt;50),"OK","REVISAR")</f>
        <v>0</v>
      </c>
      <c r="W4563" s="3">
        <f>IF(AND(ISNUMBER(L4563),L4563&gt;0,L4563&lt;1000000),"OK","REVISAR")</f>
        <v>0</v>
      </c>
      <c r="X4563" s="3">
        <f>IF(AND(ISNUMBER(K4563),ISNUMBER(L4563),ISNUMBER(M4563),ISNUMBER(N4563)),IF(ABS(N4563-(K4563*L4563*(1-M4563/100)))&gt;1,"REVISAR","OK"),"REVISAR")</f>
        <v>0</v>
      </c>
      <c r="Y4563" s="3">
        <f>IF(AND(ISNUMBER(SEARCH("@",E4563)),ISNUMBER(SEARCH(".",E4563))),"OK","REVISAR")</f>
        <v>0</v>
      </c>
      <c r="Z4563" s="3">
        <f>IF(COUNTIF($A$2:$A$5001,A4563)&gt;1,"REVISAR","OK")</f>
        <v>0</v>
      </c>
    </row>
    <row r="4564">
      <c r="A4564" s="3">
        <v>4563</v>
      </c>
      <c r="B4564" s="4">
        <v>45650</v>
      </c>
      <c r="C4564" s="3" t="inlineStr">
        <is>
          <t>Cliente Sin Nombre</t>
        </is>
      </c>
      <c r="D4564" s="3" t="inlineStr">
        <is>
          <t>31800631</t>
        </is>
      </c>
      <c r="E4564" s="3" t="inlineStr">
        <is>
          <t>cliente602@outlook.com</t>
        </is>
      </c>
      <c r="F4564" s="3" t="inlineStr">
        <is>
          <t>+54 9 2326 720954</t>
        </is>
      </c>
      <c r="H4564" s="3" t="inlineStr">
        <is>
          <t>Buenos Aires</t>
        </is>
      </c>
      <c r="I4564" s="3" t="inlineStr">
        <is>
          <t>Memoria RAM 8GB</t>
        </is>
      </c>
      <c r="J4564" s="3" t="inlineStr">
        <is>
          <t>Tecnologia</t>
        </is>
      </c>
      <c r="K4564" s="3">
        <v>4</v>
      </c>
      <c r="L4564" s="5">
        <v>132439.04</v>
      </c>
      <c r="M4564" s="3">
        <v>0</v>
      </c>
      <c r="N4564" s="5">
        <v>529756.16</v>
      </c>
      <c r="O4564" s="3" t="inlineStr">
        <is>
          <t>Tarjeta Débito</t>
        </is>
      </c>
      <c r="P4564" s="3" t="inlineStr">
        <is>
          <t>Isaías</t>
        </is>
      </c>
      <c r="Q4564" s="3" t="inlineStr">
        <is>
          <t>Online</t>
        </is>
      </c>
      <c r="R4564" s="3" t="inlineStr">
        <is>
          <t>Pendiente</t>
        </is>
      </c>
      <c r="S4564" s="3" t="inlineStr">
        <is>
          <t>Dirección incompleta</t>
        </is>
      </c>
      <c r="T4564" s="3">
        <f>IF(COUNTA(A4564:S4564)&lt;19,"REVISAR","OK")</f>
        <v>0</v>
      </c>
      <c r="U4564" s="3">
        <f>IF(ISNUMBER(B4564),"OK","REVISAR")</f>
        <v>0</v>
      </c>
      <c r="V4564" s="3">
        <f>IF(AND(ISNUMBER(K4564),K4564&gt;0,K4564&lt;50),"OK","REVISAR")</f>
        <v>0</v>
      </c>
      <c r="W4564" s="3">
        <f>IF(AND(ISNUMBER(L4564),L4564&gt;0,L4564&lt;1000000),"OK","REVISAR")</f>
        <v>0</v>
      </c>
      <c r="X4564" s="3">
        <f>IF(AND(ISNUMBER(K4564),ISNUMBER(L4564),ISNUMBER(M4564),ISNUMBER(N4564)),IF(ABS(N4564-(K4564*L4564*(1-M4564/100)))&gt;1,"REVISAR","OK"),"REVISAR")</f>
        <v>0</v>
      </c>
      <c r="Y4564" s="3">
        <f>IF(AND(ISNUMBER(SEARCH("@",E4564)),ISNUMBER(SEARCH(".",E4564))),"OK","REVISAR")</f>
        <v>0</v>
      </c>
      <c r="Z4564" s="3">
        <f>IF(COUNTIF($A$2:$A$5001,A4564)&gt;1,"REVISAR","OK")</f>
        <v>0</v>
      </c>
    </row>
    <row r="4565">
      <c r="A4565" s="3">
        <v>4564</v>
      </c>
      <c r="B4565" s="4">
        <v>45360</v>
      </c>
      <c r="D4565" s="3" t="inlineStr">
        <is>
          <t>35456637</t>
        </is>
      </c>
      <c r="E4565" s="3" t="inlineStr">
        <is>
          <t>cliente627@gmail.com</t>
        </is>
      </c>
      <c r="F4565" s="3" t="inlineStr">
        <is>
          <t>+54 9 2326 594289</t>
        </is>
      </c>
      <c r="G4565" s="3" t="inlineStr">
        <is>
          <t>Mar del Plata</t>
        </is>
      </c>
      <c r="H4565" s="3" t="inlineStr">
        <is>
          <t>CABA</t>
        </is>
      </c>
      <c r="I4565" s="3" t="inlineStr">
        <is>
          <t>Mouse gamer</t>
        </is>
      </c>
      <c r="J4565" s="3" t="inlineStr">
        <is>
          <t>tecnologia</t>
        </is>
      </c>
      <c r="K4565" s="3">
        <v>5</v>
      </c>
      <c r="L4565" s="5">
        <v>124945.55</v>
      </c>
      <c r="M4565" s="3">
        <v>10</v>
      </c>
      <c r="N4565" s="5">
        <v>562254.97</v>
      </c>
      <c r="O4565" s="3" t="inlineStr">
        <is>
          <t>transf</t>
        </is>
      </c>
      <c r="Q4565" s="3" t="inlineStr">
        <is>
          <t>Centro</t>
        </is>
      </c>
      <c r="R4565" s="3" t="inlineStr">
        <is>
          <t>Cancelado</t>
        </is>
      </c>
      <c r="S4565" s="3" t="inlineStr">
        <is>
          <t>Pago a confirmar</t>
        </is>
      </c>
      <c r="T4565" s="3">
        <f>IF(COUNTA(A4565:S4565)&lt;19,"REVISAR","OK")</f>
        <v>0</v>
      </c>
      <c r="U4565" s="3">
        <f>IF(ISNUMBER(B4565),"OK","REVISAR")</f>
        <v>0</v>
      </c>
      <c r="V4565" s="3">
        <f>IF(AND(ISNUMBER(K4565),K4565&gt;0,K4565&lt;50),"OK","REVISAR")</f>
        <v>0</v>
      </c>
      <c r="W4565" s="3">
        <f>IF(AND(ISNUMBER(L4565),L4565&gt;0,L4565&lt;1000000),"OK","REVISAR")</f>
        <v>0</v>
      </c>
      <c r="X4565" s="3">
        <f>IF(AND(ISNUMBER(K4565),ISNUMBER(L4565),ISNUMBER(M4565),ISNUMBER(N4565)),IF(ABS(N4565-(K4565*L4565*(1-M4565/100)))&gt;1,"REVISAR","OK"),"REVISAR")</f>
        <v>0</v>
      </c>
      <c r="Y4565" s="3">
        <f>IF(AND(ISNUMBER(SEARCH("@",E4565)),ISNUMBER(SEARCH(".",E4565))),"OK","REVISAR")</f>
        <v>0</v>
      </c>
      <c r="Z4565" s="3">
        <f>IF(COUNTIF($A$2:$A$5001,A4565)&gt;1,"REVISAR","OK")</f>
        <v>0</v>
      </c>
    </row>
    <row r="4566">
      <c r="A4566" s="3">
        <v>4565</v>
      </c>
      <c r="B4566" s="4">
        <v>45543</v>
      </c>
      <c r="D4566" s="3" t="inlineStr">
        <is>
          <t>39149601</t>
        </is>
      </c>
      <c r="E4566" s="3" t="inlineStr">
        <is>
          <t>cliente435@gmai.com</t>
        </is>
      </c>
      <c r="F4566" s="3" t="inlineStr">
        <is>
          <t>+54 9 2326 657452</t>
        </is>
      </c>
      <c r="G4566" s="3" t="inlineStr">
        <is>
          <t>S. A. de Areco</t>
        </is>
      </c>
      <c r="I4566" s="3" t="inlineStr">
        <is>
          <t>Teclado mecánico</t>
        </is>
      </c>
      <c r="J4566" s="3" t="inlineStr">
        <is>
          <t>Periféricos</t>
        </is>
      </c>
      <c r="K4566" s="3">
        <v>7</v>
      </c>
      <c r="L4566" s="5">
        <v>26148.38</v>
      </c>
      <c r="M4566" s="3">
        <v>0</v>
      </c>
      <c r="N4566" s="5">
        <v>183038.66</v>
      </c>
      <c r="O4566" s="3" t="inlineStr">
        <is>
          <t>efectivo</t>
        </is>
      </c>
      <c r="P4566" s="3" t="inlineStr">
        <is>
          <t>admin</t>
        </is>
      </c>
      <c r="Q4566" s="3" t="inlineStr">
        <is>
          <t>Sucursal Norte</t>
        </is>
      </c>
      <c r="R4566" s="3" t="inlineStr">
        <is>
          <t>entregado</t>
        </is>
      </c>
      <c r="S4566" s="3" t="inlineStr">
        <is>
          <t>sin observaciones</t>
        </is>
      </c>
      <c r="T4566" s="3">
        <f>IF(COUNTA(A4566:S4566)&lt;19,"REVISAR","OK")</f>
        <v>0</v>
      </c>
      <c r="U4566" s="3">
        <f>IF(ISNUMBER(B4566),"OK","REVISAR")</f>
        <v>0</v>
      </c>
      <c r="V4566" s="3">
        <f>IF(AND(ISNUMBER(K4566),K4566&gt;0,K4566&lt;50),"OK","REVISAR")</f>
        <v>0</v>
      </c>
      <c r="W4566" s="3">
        <f>IF(AND(ISNUMBER(L4566),L4566&gt;0,L4566&lt;1000000),"OK","REVISAR")</f>
        <v>0</v>
      </c>
      <c r="X4566" s="3">
        <f>IF(AND(ISNUMBER(K4566),ISNUMBER(L4566),ISNUMBER(M4566),ISNUMBER(N4566)),IF(ABS(N4566-(K4566*L4566*(1-M4566/100)))&gt;1,"REVISAR","OK"),"REVISAR")</f>
        <v>0</v>
      </c>
      <c r="Y4566" s="3">
        <f>IF(AND(ISNUMBER(SEARCH("@",E4566)),ISNUMBER(SEARCH(".",E4566))),"OK","REVISAR")</f>
        <v>0</v>
      </c>
      <c r="Z4566" s="3">
        <f>IF(COUNTIF($A$2:$A$5001,A4566)&gt;1,"REVISAR","OK")</f>
        <v>0</v>
      </c>
    </row>
    <row r="4567">
      <c r="A4567" s="3">
        <v>4566</v>
      </c>
      <c r="B4567" s="4">
        <v>45454</v>
      </c>
      <c r="C4567" s="3" t="inlineStr">
        <is>
          <t>Ana Martínez</t>
        </is>
      </c>
      <c r="D4567" s="3" t="inlineStr">
        <is>
          <t>24733908</t>
        </is>
      </c>
      <c r="E4567" s="3" t="inlineStr">
        <is>
          <t>cliente890@</t>
        </is>
      </c>
      <c r="F4567" s="3" t="inlineStr">
        <is>
          <t>+54 9 2326 153966</t>
        </is>
      </c>
      <c r="G4567" s="3" t="inlineStr">
        <is>
          <t>Bs As</t>
        </is>
      </c>
      <c r="I4567" s="3" t="inlineStr">
        <is>
          <t>Notebook 15</t>
        </is>
      </c>
      <c r="J4567" s="3" t="inlineStr">
        <is>
          <t>Audio</t>
        </is>
      </c>
      <c r="K4567" s="3">
        <v>4</v>
      </c>
      <c r="L4567" s="5">
        <v>2565.36</v>
      </c>
      <c r="M4567" s="3">
        <v>25</v>
      </c>
      <c r="O4567" s="3" t="inlineStr">
        <is>
          <t>transf</t>
        </is>
      </c>
      <c r="P4567" s="3" t="inlineStr">
        <is>
          <t>Paul</t>
        </is>
      </c>
      <c r="Q4567" s="3" t="inlineStr">
        <is>
          <t>Local 1</t>
        </is>
      </c>
      <c r="R4567" s="3" t="inlineStr">
        <is>
          <t>En camino</t>
        </is>
      </c>
      <c r="S4567" s="3" t="inlineStr">
        <is>
          <t>sin observaciones</t>
        </is>
      </c>
      <c r="T4567" s="3">
        <f>IF(COUNTA(A4567:S4567)&lt;19,"REVISAR","OK")</f>
        <v>0</v>
      </c>
      <c r="U4567" s="3">
        <f>IF(ISNUMBER(B4567),"OK","REVISAR")</f>
        <v>0</v>
      </c>
      <c r="V4567" s="3">
        <f>IF(AND(ISNUMBER(K4567),K4567&gt;0,K4567&lt;50),"OK","REVISAR")</f>
        <v>0</v>
      </c>
      <c r="W4567" s="3">
        <f>IF(AND(ISNUMBER(L4567),L4567&gt;0,L4567&lt;1000000),"OK","REVISAR")</f>
        <v>0</v>
      </c>
      <c r="X4567" s="3">
        <f>IF(AND(ISNUMBER(K4567),ISNUMBER(L4567),ISNUMBER(M4567),ISNUMBER(N4567)),IF(ABS(N4567-(K4567*L4567*(1-M4567/100)))&gt;1,"REVISAR","OK"),"REVISAR")</f>
        <v>0</v>
      </c>
      <c r="Y4567" s="3">
        <f>IF(AND(ISNUMBER(SEARCH("@",E4567)),ISNUMBER(SEARCH(".",E4567))),"OK","REVISAR")</f>
        <v>0</v>
      </c>
      <c r="Z4567" s="3">
        <f>IF(COUNTIF($A$2:$A$5001,A4567)&gt;1,"REVISAR","OK")</f>
        <v>0</v>
      </c>
    </row>
    <row r="4568">
      <c r="A4568" s="3">
        <v>4567</v>
      </c>
      <c r="B4568" s="4">
        <v>45756</v>
      </c>
      <c r="C4568" s="3" t="inlineStr">
        <is>
          <t>Camila Torres</t>
        </is>
      </c>
      <c r="D4568" s="3" t="inlineStr">
        <is>
          <t>00000000</t>
        </is>
      </c>
      <c r="E4568" s="3" t="inlineStr">
        <is>
          <t>cliente705@</t>
        </is>
      </c>
      <c r="F4568" s="3" t="inlineStr">
        <is>
          <t>+54 9 2326 465325</t>
        </is>
      </c>
      <c r="G4568" s="3" t="inlineStr">
        <is>
          <t>San Antonio de Areco</t>
        </is>
      </c>
      <c r="I4568" s="3" t="inlineStr">
        <is>
          <t>Teclado mecánico</t>
        </is>
      </c>
      <c r="K4568" s="3">
        <v>3</v>
      </c>
      <c r="M4568" s="3">
        <v>150</v>
      </c>
      <c r="O4568" s="3" t="inlineStr">
        <is>
          <t>Efectivo</t>
        </is>
      </c>
      <c r="P4568" s="3" t="inlineStr">
        <is>
          <t>admin</t>
        </is>
      </c>
      <c r="R4568" s="3" t="inlineStr">
        <is>
          <t>pendiente</t>
        </is>
      </c>
      <c r="S4568" s="3" t="inlineStr">
        <is>
          <t>Producto sin stock</t>
        </is>
      </c>
      <c r="T4568" s="3">
        <f>IF(COUNTA(A4568:S4568)&lt;19,"REVISAR","OK")</f>
        <v>0</v>
      </c>
      <c r="U4568" s="3">
        <f>IF(ISNUMBER(B4568),"OK","REVISAR")</f>
        <v>0</v>
      </c>
      <c r="V4568" s="3">
        <f>IF(AND(ISNUMBER(K4568),K4568&gt;0,K4568&lt;50),"OK","REVISAR")</f>
        <v>0</v>
      </c>
      <c r="W4568" s="3">
        <f>IF(AND(ISNUMBER(L4568),L4568&gt;0,L4568&lt;1000000),"OK","REVISAR")</f>
        <v>0</v>
      </c>
      <c r="X4568" s="3">
        <f>IF(AND(ISNUMBER(K4568),ISNUMBER(L4568),ISNUMBER(M4568),ISNUMBER(N4568)),IF(ABS(N4568-(K4568*L4568*(1-M4568/100)))&gt;1,"REVISAR","OK"),"REVISAR")</f>
        <v>0</v>
      </c>
      <c r="Y4568" s="3">
        <f>IF(AND(ISNUMBER(SEARCH("@",E4568)),ISNUMBER(SEARCH(".",E4568))),"OK","REVISAR")</f>
        <v>0</v>
      </c>
      <c r="Z4568" s="3">
        <f>IF(COUNTIF($A$2:$A$5001,A4568)&gt;1,"REVISAR","OK")</f>
        <v>0</v>
      </c>
    </row>
    <row r="4569">
      <c r="A4569" s="3">
        <v>4568</v>
      </c>
      <c r="B4569" s="4">
        <v>45731</v>
      </c>
      <c r="C4569" s="3" t="inlineStr">
        <is>
          <t>Cliente Sin Nombre</t>
        </is>
      </c>
      <c r="D4569" s="3" t="inlineStr">
        <is>
          <t>37280867</t>
        </is>
      </c>
      <c r="E4569" s="3" t="inlineStr">
        <is>
          <t>cliente126@hotmail.com</t>
        </is>
      </c>
      <c r="F4569" s="3" t="inlineStr">
        <is>
          <t>+54 9 2326 266054</t>
        </is>
      </c>
      <c r="G4569" s="3" t="inlineStr">
        <is>
          <t>Areco</t>
        </is>
      </c>
      <c r="H4569" s="3" t="inlineStr">
        <is>
          <t>Córdoba</t>
        </is>
      </c>
      <c r="I4569" s="3" t="inlineStr">
        <is>
          <t>Cable USB-C</t>
        </is>
      </c>
      <c r="K4569" s="3">
        <v>6</v>
      </c>
      <c r="L4569" s="5">
        <v>114003.03</v>
      </c>
      <c r="M4569" s="3">
        <v>5</v>
      </c>
      <c r="N4569" s="5">
        <v>649817.27</v>
      </c>
      <c r="O4569" s="3" t="inlineStr">
        <is>
          <t>Tarjeta Débito</t>
        </is>
      </c>
      <c r="P4569" s="3" t="inlineStr">
        <is>
          <t>Paul</t>
        </is>
      </c>
      <c r="Q4569" s="3" t="inlineStr">
        <is>
          <t>Online</t>
        </is>
      </c>
      <c r="R4569" s="3" t="inlineStr">
        <is>
          <t>entregado</t>
        </is>
      </c>
      <c r="S4569" s="3" t="inlineStr">
        <is>
          <t>Dirección incompleta</t>
        </is>
      </c>
      <c r="T4569" s="3">
        <f>IF(COUNTA(A4569:S4569)&lt;19,"REVISAR","OK")</f>
        <v>0</v>
      </c>
      <c r="U4569" s="3">
        <f>IF(ISNUMBER(B4569),"OK","REVISAR")</f>
        <v>0</v>
      </c>
      <c r="V4569" s="3">
        <f>IF(AND(ISNUMBER(K4569),K4569&gt;0,K4569&lt;50),"OK","REVISAR")</f>
        <v>0</v>
      </c>
      <c r="W4569" s="3">
        <f>IF(AND(ISNUMBER(L4569),L4569&gt;0,L4569&lt;1000000),"OK","REVISAR")</f>
        <v>0</v>
      </c>
      <c r="X4569" s="3">
        <f>IF(AND(ISNUMBER(K4569),ISNUMBER(L4569),ISNUMBER(M4569),ISNUMBER(N4569)),IF(ABS(N4569-(K4569*L4569*(1-M4569/100)))&gt;1,"REVISAR","OK"),"REVISAR")</f>
        <v>0</v>
      </c>
      <c r="Y4569" s="3">
        <f>IF(AND(ISNUMBER(SEARCH("@",E4569)),ISNUMBER(SEARCH(".",E4569))),"OK","REVISAR")</f>
        <v>0</v>
      </c>
      <c r="Z4569" s="3">
        <f>IF(COUNTIF($A$2:$A$5001,A4569)&gt;1,"REVISAR","OK")</f>
        <v>0</v>
      </c>
    </row>
    <row r="4570">
      <c r="A4570" s="3">
        <v>4569</v>
      </c>
      <c r="B4570" s="4">
        <v>45697</v>
      </c>
      <c r="C4570" s="3" t="inlineStr">
        <is>
          <t>Valentina Díaz</t>
        </is>
      </c>
      <c r="D4570" s="3" t="inlineStr">
        <is>
          <t>42904528</t>
        </is>
      </c>
      <c r="E4570" s="3" t="inlineStr">
        <is>
          <t>cliente747@outlook.com</t>
        </is>
      </c>
      <c r="F4570" s="3" t="inlineStr">
        <is>
          <t>+54 9 2326 390055</t>
        </is>
      </c>
      <c r="G4570" s="3" t="inlineStr">
        <is>
          <t>Capital Federal</t>
        </is>
      </c>
      <c r="I4570" s="3" t="inlineStr">
        <is>
          <t>Auriculares Bluetooth</t>
        </is>
      </c>
      <c r="J4570" s="3" t="inlineStr">
        <is>
          <t>Sin categoria</t>
        </is>
      </c>
      <c r="K4570" s="3">
        <v>1</v>
      </c>
      <c r="L4570" s="5">
        <v>104856.91</v>
      </c>
      <c r="M4570" s="3">
        <v>25</v>
      </c>
      <c r="N4570" s="5">
        <v>78642.67999999999</v>
      </c>
      <c r="O4570" s="3" t="inlineStr">
        <is>
          <t>Efectivo</t>
        </is>
      </c>
      <c r="P4570" s="3" t="inlineStr">
        <is>
          <t>Isaías</t>
        </is>
      </c>
      <c r="Q4570" s="3" t="inlineStr">
        <is>
          <t>Centro</t>
        </is>
      </c>
      <c r="R4570" s="3" t="inlineStr">
        <is>
          <t>Pendiente</t>
        </is>
      </c>
      <c r="T4570" s="3">
        <f>IF(COUNTA(A4570:S4570)&lt;19,"REVISAR","OK")</f>
        <v>0</v>
      </c>
      <c r="U4570" s="3">
        <f>IF(ISNUMBER(B4570),"OK","REVISAR")</f>
        <v>0</v>
      </c>
      <c r="V4570" s="3">
        <f>IF(AND(ISNUMBER(K4570),K4570&gt;0,K4570&lt;50),"OK","REVISAR")</f>
        <v>0</v>
      </c>
      <c r="W4570" s="3">
        <f>IF(AND(ISNUMBER(L4570),L4570&gt;0,L4570&lt;1000000),"OK","REVISAR")</f>
        <v>0</v>
      </c>
      <c r="X4570" s="3">
        <f>IF(AND(ISNUMBER(K4570),ISNUMBER(L4570),ISNUMBER(M4570),ISNUMBER(N4570)),IF(ABS(N4570-(K4570*L4570*(1-M4570/100)))&gt;1,"REVISAR","OK"),"REVISAR")</f>
        <v>0</v>
      </c>
      <c r="Y4570" s="3">
        <f>IF(AND(ISNUMBER(SEARCH("@",E4570)),ISNUMBER(SEARCH(".",E4570))),"OK","REVISAR")</f>
        <v>0</v>
      </c>
      <c r="Z4570" s="3">
        <f>IF(COUNTIF($A$2:$A$5001,A4570)&gt;1,"REVISAR","OK")</f>
        <v>0</v>
      </c>
    </row>
    <row r="4571">
      <c r="A4571" s="3">
        <v>4570</v>
      </c>
      <c r="B4571" s="4">
        <v>45600</v>
      </c>
      <c r="C4571" s="3" t="inlineStr">
        <is>
          <t>Pedro Sánchez</t>
        </is>
      </c>
      <c r="D4571" s="3" t="inlineStr">
        <is>
          <t>37792638</t>
        </is>
      </c>
      <c r="F4571" s="3" t="inlineStr">
        <is>
          <t>+54 9 2326 820942</t>
        </is>
      </c>
      <c r="G4571" s="3" t="inlineStr">
        <is>
          <t>CABA</t>
        </is>
      </c>
      <c r="H4571" s="3" t="inlineStr">
        <is>
          <t>Buenos Aires</t>
        </is>
      </c>
      <c r="I4571" s="3" t="inlineStr">
        <is>
          <t>Cable USB-C</t>
        </is>
      </c>
      <c r="K4571" s="3">
        <v>0</v>
      </c>
      <c r="L4571" s="5">
        <v>57007.17</v>
      </c>
      <c r="M4571" s="3">
        <v>15</v>
      </c>
      <c r="N4571" s="5">
        <v>0</v>
      </c>
      <c r="O4571" s="3" t="inlineStr">
        <is>
          <t>Mercado Pago</t>
        </is>
      </c>
      <c r="P4571" s="3" t="inlineStr">
        <is>
          <t>admin</t>
        </is>
      </c>
      <c r="Q4571" s="3" t="inlineStr">
        <is>
          <t>Sucursal Norte</t>
        </is>
      </c>
      <c r="R4571" s="3" t="inlineStr">
        <is>
          <t>pendiente</t>
        </is>
      </c>
      <c r="T4571" s="3">
        <f>IF(COUNTA(A4571:S4571)&lt;19,"REVISAR","OK")</f>
        <v>0</v>
      </c>
      <c r="U4571" s="3">
        <f>IF(ISNUMBER(B4571),"OK","REVISAR")</f>
        <v>0</v>
      </c>
      <c r="V4571" s="3">
        <f>IF(AND(ISNUMBER(K4571),K4571&gt;0,K4571&lt;50),"OK","REVISAR")</f>
        <v>0</v>
      </c>
      <c r="W4571" s="3">
        <f>IF(AND(ISNUMBER(L4571),L4571&gt;0,L4571&lt;1000000),"OK","REVISAR")</f>
        <v>0</v>
      </c>
      <c r="X4571" s="3">
        <f>IF(AND(ISNUMBER(K4571),ISNUMBER(L4571),ISNUMBER(M4571),ISNUMBER(N4571)),IF(ABS(N4571-(K4571*L4571*(1-M4571/100)))&gt;1,"REVISAR","OK"),"REVISAR")</f>
        <v>0</v>
      </c>
      <c r="Y4571" s="3">
        <f>IF(AND(ISNUMBER(SEARCH("@",E4571)),ISNUMBER(SEARCH(".",E4571))),"OK","REVISAR")</f>
        <v>0</v>
      </c>
      <c r="Z4571" s="3">
        <f>IF(COUNTIF($A$2:$A$5001,A4571)&gt;1,"REVISAR","OK")</f>
        <v>0</v>
      </c>
    </row>
    <row r="4572">
      <c r="A4572" s="3">
        <v>4571</v>
      </c>
      <c r="B4572" s="4">
        <v>45413</v>
      </c>
      <c r="C4572" s="3" t="inlineStr">
        <is>
          <t>Carlos López</t>
        </is>
      </c>
      <c r="D4572" s="3" t="inlineStr">
        <is>
          <t>41077572</t>
        </is>
      </c>
      <c r="E4572" s="3" t="inlineStr">
        <is>
          <t>cliente381@gmai.com</t>
        </is>
      </c>
      <c r="F4572" s="3" t="inlineStr">
        <is>
          <t>12345</t>
        </is>
      </c>
      <c r="G4572" s="3" t="inlineStr">
        <is>
          <t>San Antonio de Areco</t>
        </is>
      </c>
      <c r="H4572" s="3" t="inlineStr">
        <is>
          <t>Córdoba</t>
        </is>
      </c>
      <c r="I4572" s="3" t="inlineStr">
        <is>
          <t>Cable USB-C</t>
        </is>
      </c>
      <c r="J4572" s="3" t="inlineStr">
        <is>
          <t>Hogar</t>
        </is>
      </c>
      <c r="K4572" s="3">
        <v>7</v>
      </c>
      <c r="L4572" s="5">
        <v>161814.79</v>
      </c>
      <c r="M4572" s="3">
        <v>25</v>
      </c>
      <c r="N4572" s="5">
        <v>849527.65</v>
      </c>
      <c r="O4572" s="3" t="inlineStr">
        <is>
          <t>Cheque</t>
        </is>
      </c>
      <c r="P4572" s="3" t="inlineStr">
        <is>
          <t>admin</t>
        </is>
      </c>
      <c r="Q4572" s="3" t="inlineStr">
        <is>
          <t>Centro</t>
        </is>
      </c>
      <c r="R4572" s="3" t="inlineStr">
        <is>
          <t>Pendiente</t>
        </is>
      </c>
      <c r="S4572" s="3" t="inlineStr">
        <is>
          <t>Pago a confirmar</t>
        </is>
      </c>
      <c r="T4572" s="3">
        <f>IF(COUNTA(A4572:S4572)&lt;19,"REVISAR","OK")</f>
        <v>0</v>
      </c>
      <c r="U4572" s="3">
        <f>IF(ISNUMBER(B4572),"OK","REVISAR")</f>
        <v>0</v>
      </c>
      <c r="V4572" s="3">
        <f>IF(AND(ISNUMBER(K4572),K4572&gt;0,K4572&lt;50),"OK","REVISAR")</f>
        <v>0</v>
      </c>
      <c r="W4572" s="3">
        <f>IF(AND(ISNUMBER(L4572),L4572&gt;0,L4572&lt;1000000),"OK","REVISAR")</f>
        <v>0</v>
      </c>
      <c r="X4572" s="3">
        <f>IF(AND(ISNUMBER(K4572),ISNUMBER(L4572),ISNUMBER(M4572),ISNUMBER(N4572)),IF(ABS(N4572-(K4572*L4572*(1-M4572/100)))&gt;1,"REVISAR","OK"),"REVISAR")</f>
        <v>0</v>
      </c>
      <c r="Y4572" s="3">
        <f>IF(AND(ISNUMBER(SEARCH("@",E4572)),ISNUMBER(SEARCH(".",E4572))),"OK","REVISAR")</f>
        <v>0</v>
      </c>
      <c r="Z4572" s="3">
        <f>IF(COUNTIF($A$2:$A$5001,A4572)&gt;1,"REVISAR","OK")</f>
        <v>0</v>
      </c>
    </row>
    <row r="4573">
      <c r="A4573" s="3">
        <v>4572</v>
      </c>
      <c r="B4573" s="4">
        <v>45682</v>
      </c>
      <c r="C4573" s="3" t="inlineStr">
        <is>
          <t>Valentina Díaz</t>
        </is>
      </c>
      <c r="D4573" s="3" t="inlineStr">
        <is>
          <t>24324812</t>
        </is>
      </c>
      <c r="F4573" s="3" t="inlineStr">
        <is>
          <t>+54 9 2326 521281</t>
        </is>
      </c>
      <c r="H4573" s="3" t="inlineStr">
        <is>
          <t>Bs.As</t>
        </is>
      </c>
      <c r="I4573" s="3" t="inlineStr">
        <is>
          <t>Notebook 15</t>
        </is>
      </c>
      <c r="J4573" s="3" t="inlineStr">
        <is>
          <t>Audio</t>
        </is>
      </c>
      <c r="K4573" s="3">
        <v>2</v>
      </c>
      <c r="L4573" s="5">
        <v>16404.72</v>
      </c>
      <c r="M4573" s="3">
        <v>0</v>
      </c>
      <c r="N4573" s="5">
        <v>32809.44</v>
      </c>
      <c r="O4573" s="3" t="inlineStr">
        <is>
          <t>Mercado Pago</t>
        </is>
      </c>
      <c r="P4573" s="3" t="inlineStr">
        <is>
          <t>Sofía</t>
        </is>
      </c>
      <c r="Q4573" s="3" t="inlineStr">
        <is>
          <t>online</t>
        </is>
      </c>
      <c r="S4573" s="3" t="inlineStr">
        <is>
          <t>Precio cargado manualmente</t>
        </is>
      </c>
      <c r="T4573" s="3">
        <f>IF(COUNTA(A4573:S4573)&lt;19,"REVISAR","OK")</f>
        <v>0</v>
      </c>
      <c r="U4573" s="3">
        <f>IF(ISNUMBER(B4573),"OK","REVISAR")</f>
        <v>0</v>
      </c>
      <c r="V4573" s="3">
        <f>IF(AND(ISNUMBER(K4573),K4573&gt;0,K4573&lt;50),"OK","REVISAR")</f>
        <v>0</v>
      </c>
      <c r="W4573" s="3">
        <f>IF(AND(ISNUMBER(L4573),L4573&gt;0,L4573&lt;1000000),"OK","REVISAR")</f>
        <v>0</v>
      </c>
      <c r="X4573" s="3">
        <f>IF(AND(ISNUMBER(K4573),ISNUMBER(L4573),ISNUMBER(M4573),ISNUMBER(N4573)),IF(ABS(N4573-(K4573*L4573*(1-M4573/100)))&gt;1,"REVISAR","OK"),"REVISAR")</f>
        <v>0</v>
      </c>
      <c r="Y4573" s="3">
        <f>IF(AND(ISNUMBER(SEARCH("@",E4573)),ISNUMBER(SEARCH(".",E4573))),"OK","REVISAR")</f>
        <v>0</v>
      </c>
      <c r="Z4573" s="3">
        <f>IF(COUNTIF($A$2:$A$5001,A4573)&gt;1,"REVISAR","OK")</f>
        <v>0</v>
      </c>
    </row>
    <row r="4574">
      <c r="A4574" s="3">
        <v>4573</v>
      </c>
      <c r="B4574" s="4">
        <v>45732</v>
      </c>
      <c r="C4574" s="3" t="inlineStr">
        <is>
          <t>Ana Martínez</t>
        </is>
      </c>
      <c r="D4574" s="3" t="inlineStr">
        <is>
          <t>22321209</t>
        </is>
      </c>
      <c r="E4574" s="3" t="inlineStr">
        <is>
          <t>cliente759@hotmail.com</t>
        </is>
      </c>
      <c r="F4574" s="3" t="inlineStr">
        <is>
          <t>+54 9 2326 908038</t>
        </is>
      </c>
      <c r="G4574" s="3" t="inlineStr">
        <is>
          <t>San Antonio de Areco</t>
        </is>
      </c>
      <c r="I4574" s="3" t="inlineStr">
        <is>
          <t>Auriculares Bluetooth</t>
        </is>
      </c>
      <c r="J4574" s="3" t="inlineStr">
        <is>
          <t>Tecnologia</t>
        </is>
      </c>
      <c r="K4574" s="3">
        <v>2</v>
      </c>
      <c r="L4574" s="5">
        <v>124144.09</v>
      </c>
      <c r="M4574" s="3">
        <v>20</v>
      </c>
      <c r="N4574" s="5">
        <v>198630.54</v>
      </c>
      <c r="O4574" s="3" t="inlineStr">
        <is>
          <t>Transferencia</t>
        </is>
      </c>
      <c r="P4574" s="3" t="inlineStr">
        <is>
          <t>Sofía</t>
        </is>
      </c>
      <c r="Q4574" s="3" t="inlineStr">
        <is>
          <t>online</t>
        </is>
      </c>
      <c r="S4574" s="3" t="inlineStr">
        <is>
          <t>Duplicado probable</t>
        </is>
      </c>
      <c r="T4574" s="3">
        <f>IF(COUNTA(A4574:S4574)&lt;19,"REVISAR","OK")</f>
        <v>0</v>
      </c>
      <c r="U4574" s="3">
        <f>IF(ISNUMBER(B4574),"OK","REVISAR")</f>
        <v>0</v>
      </c>
      <c r="V4574" s="3">
        <f>IF(AND(ISNUMBER(K4574),K4574&gt;0,K4574&lt;50),"OK","REVISAR")</f>
        <v>0</v>
      </c>
      <c r="W4574" s="3">
        <f>IF(AND(ISNUMBER(L4574),L4574&gt;0,L4574&lt;1000000),"OK","REVISAR")</f>
        <v>0</v>
      </c>
      <c r="X4574" s="3">
        <f>IF(AND(ISNUMBER(K4574),ISNUMBER(L4574),ISNUMBER(M4574),ISNUMBER(N4574)),IF(ABS(N4574-(K4574*L4574*(1-M4574/100)))&gt;1,"REVISAR","OK"),"REVISAR")</f>
        <v>0</v>
      </c>
      <c r="Y4574" s="3">
        <f>IF(AND(ISNUMBER(SEARCH("@",E4574)),ISNUMBER(SEARCH(".",E4574))),"OK","REVISAR")</f>
        <v>0</v>
      </c>
      <c r="Z4574" s="3">
        <f>IF(COUNTIF($A$2:$A$5001,A4574)&gt;1,"REVISAR","OK")</f>
        <v>0</v>
      </c>
    </row>
    <row r="4575">
      <c r="A4575" s="3">
        <v>4574</v>
      </c>
      <c r="B4575" s="4">
        <v>45538</v>
      </c>
      <c r="D4575" s="3" t="inlineStr">
        <is>
          <t>20363784</t>
        </is>
      </c>
      <c r="E4575" s="3" t="inlineStr">
        <is>
          <t>cliente625@hotmial.com</t>
        </is>
      </c>
      <c r="F4575" s="3" t="inlineStr">
        <is>
          <t>+54 9 2326 796549</t>
        </is>
      </c>
      <c r="G4575" s="3" t="inlineStr">
        <is>
          <t>Mendoza</t>
        </is>
      </c>
      <c r="H4575" s="3" t="inlineStr">
        <is>
          <t>Bs.As</t>
        </is>
      </c>
      <c r="I4575" s="3" t="inlineStr">
        <is>
          <t>Monitor 24</t>
        </is>
      </c>
      <c r="J4575" s="3" t="inlineStr">
        <is>
          <t>tecnologia</t>
        </is>
      </c>
      <c r="K4575" s="3">
        <v>6</v>
      </c>
      <c r="L4575" s="5">
        <v>123463.8</v>
      </c>
      <c r="M4575" s="3">
        <v>0</v>
      </c>
      <c r="N4575" s="5">
        <v>740782.8</v>
      </c>
      <c r="O4575" s="3" t="inlineStr">
        <is>
          <t>Mercado Pago</t>
        </is>
      </c>
      <c r="P4575" s="3" t="inlineStr">
        <is>
          <t>Sofía</t>
        </is>
      </c>
      <c r="R4575" s="3" t="inlineStr">
        <is>
          <t>Pendiente</t>
        </is>
      </c>
      <c r="S4575" s="3" t="inlineStr">
        <is>
          <t>Producto sin stock</t>
        </is>
      </c>
      <c r="T4575" s="3">
        <f>IF(COUNTA(A4575:S4575)&lt;19,"REVISAR","OK")</f>
        <v>0</v>
      </c>
      <c r="U4575" s="3">
        <f>IF(ISNUMBER(B4575),"OK","REVISAR")</f>
        <v>0</v>
      </c>
      <c r="V4575" s="3">
        <f>IF(AND(ISNUMBER(K4575),K4575&gt;0,K4575&lt;50),"OK","REVISAR")</f>
        <v>0</v>
      </c>
      <c r="W4575" s="3">
        <f>IF(AND(ISNUMBER(L4575),L4575&gt;0,L4575&lt;1000000),"OK","REVISAR")</f>
        <v>0</v>
      </c>
      <c r="X4575" s="3">
        <f>IF(AND(ISNUMBER(K4575),ISNUMBER(L4575),ISNUMBER(M4575),ISNUMBER(N4575)),IF(ABS(N4575-(K4575*L4575*(1-M4575/100)))&gt;1,"REVISAR","OK"),"REVISAR")</f>
        <v>0</v>
      </c>
      <c r="Y4575" s="3">
        <f>IF(AND(ISNUMBER(SEARCH("@",E4575)),ISNUMBER(SEARCH(".",E4575))),"OK","REVISAR")</f>
        <v>0</v>
      </c>
      <c r="Z4575" s="3">
        <f>IF(COUNTIF($A$2:$A$5001,A4575)&gt;1,"REVISAR","OK")</f>
        <v>0</v>
      </c>
    </row>
    <row r="4576">
      <c r="A4576" s="3">
        <v>4575</v>
      </c>
      <c r="B4576" s="4">
        <v>45488</v>
      </c>
      <c r="D4576" s="3" t="inlineStr">
        <is>
          <t>25882034</t>
        </is>
      </c>
      <c r="E4576" s="3" t="inlineStr">
        <is>
          <t>cliente210@gmai.com</t>
        </is>
      </c>
      <c r="F4576" s="3" t="inlineStr">
        <is>
          <t>+54 9 2326 830067</t>
        </is>
      </c>
      <c r="G4576" s="3" t="inlineStr">
        <is>
          <t>Capital Federal</t>
        </is>
      </c>
      <c r="I4576" s="3" t="inlineStr">
        <is>
          <t>Monitor 24</t>
        </is>
      </c>
      <c r="J4576" s="3" t="inlineStr">
        <is>
          <t>Tecnologia</t>
        </is>
      </c>
      <c r="K4576" s="3">
        <v>8</v>
      </c>
      <c r="L4576" s="5">
        <v>120192.16</v>
      </c>
      <c r="M4576" s="3">
        <v>25</v>
      </c>
      <c r="N4576" s="5">
        <v>721152.96</v>
      </c>
      <c r="O4576" s="3" t="inlineStr">
        <is>
          <t>Cheque</t>
        </is>
      </c>
      <c r="P4576" s="3" t="inlineStr">
        <is>
          <t>Admin</t>
        </is>
      </c>
      <c r="R4576" s="3" t="inlineStr">
        <is>
          <t>Entregado</t>
        </is>
      </c>
      <c r="S4576" s="3" t="inlineStr">
        <is>
          <t>Precio cargado manualmente</t>
        </is>
      </c>
      <c r="T4576" s="3">
        <f>IF(COUNTA(A4576:S4576)&lt;19,"REVISAR","OK")</f>
        <v>0</v>
      </c>
      <c r="U4576" s="3">
        <f>IF(ISNUMBER(B4576),"OK","REVISAR")</f>
        <v>0</v>
      </c>
      <c r="V4576" s="3">
        <f>IF(AND(ISNUMBER(K4576),K4576&gt;0,K4576&lt;50),"OK","REVISAR")</f>
        <v>0</v>
      </c>
      <c r="W4576" s="3">
        <f>IF(AND(ISNUMBER(L4576),L4576&gt;0,L4576&lt;1000000),"OK","REVISAR")</f>
        <v>0</v>
      </c>
      <c r="X4576" s="3">
        <f>IF(AND(ISNUMBER(K4576),ISNUMBER(L4576),ISNUMBER(M4576),ISNUMBER(N4576)),IF(ABS(N4576-(K4576*L4576*(1-M4576/100)))&gt;1,"REVISAR","OK"),"REVISAR")</f>
        <v>0</v>
      </c>
      <c r="Y4576" s="3">
        <f>IF(AND(ISNUMBER(SEARCH("@",E4576)),ISNUMBER(SEARCH(".",E4576))),"OK","REVISAR")</f>
        <v>0</v>
      </c>
      <c r="Z4576" s="3">
        <f>IF(COUNTIF($A$2:$A$5001,A4576)&gt;1,"REVISAR","OK")</f>
        <v>0</v>
      </c>
    </row>
    <row r="4577">
      <c r="A4577" s="3">
        <v>4576</v>
      </c>
      <c r="B4577" s="4">
        <v>45504</v>
      </c>
      <c r="C4577" s="3" t="inlineStr">
        <is>
          <t>Sofía García</t>
        </is>
      </c>
      <c r="D4577" s="3" t="inlineStr">
        <is>
          <t>24576970</t>
        </is>
      </c>
      <c r="E4577" s="3" t="inlineStr">
        <is>
          <t>cliente661@</t>
        </is>
      </c>
      <c r="F4577" s="3" t="inlineStr">
        <is>
          <t>+54 9 2326 340265</t>
        </is>
      </c>
      <c r="G4577" s="3" t="inlineStr">
        <is>
          <t>CABA</t>
        </is>
      </c>
      <c r="H4577" s="3" t="inlineStr">
        <is>
          <t>Santa Fe</t>
        </is>
      </c>
      <c r="I4577" s="3" t="inlineStr">
        <is>
          <t>Teclado mecánico</t>
        </is>
      </c>
      <c r="J4577" s="3" t="inlineStr">
        <is>
          <t>Accesorios</t>
        </is>
      </c>
      <c r="K4577" s="3">
        <v>2</v>
      </c>
      <c r="L4577" s="5">
        <v>40629.6</v>
      </c>
      <c r="M4577" s="3">
        <v>0</v>
      </c>
      <c r="N4577" s="5" t="inlineStr">
        <is>
          <t>mal calculado</t>
        </is>
      </c>
      <c r="O4577" s="3" t="inlineStr">
        <is>
          <t>Tarjeta Crédito</t>
        </is>
      </c>
      <c r="P4577" s="3" t="inlineStr">
        <is>
          <t>Sin vendedor</t>
        </is>
      </c>
      <c r="Q4577" s="3" t="inlineStr">
        <is>
          <t>Sucursal Centro</t>
        </is>
      </c>
      <c r="R4577" s="3" t="inlineStr">
        <is>
          <t>No aplica</t>
        </is>
      </c>
      <c r="S4577" s="3" t="inlineStr">
        <is>
          <t>Producto sin stock</t>
        </is>
      </c>
      <c r="T4577" s="3">
        <f>IF(COUNTA(A4577:S4577)&lt;19,"REVISAR","OK")</f>
        <v>0</v>
      </c>
      <c r="U4577" s="3">
        <f>IF(ISNUMBER(B4577),"OK","REVISAR")</f>
        <v>0</v>
      </c>
      <c r="V4577" s="3">
        <f>IF(AND(ISNUMBER(K4577),K4577&gt;0,K4577&lt;50),"OK","REVISAR")</f>
        <v>0</v>
      </c>
      <c r="W4577" s="3">
        <f>IF(AND(ISNUMBER(L4577),L4577&gt;0,L4577&lt;1000000),"OK","REVISAR")</f>
        <v>0</v>
      </c>
      <c r="X4577" s="3">
        <f>IF(AND(ISNUMBER(K4577),ISNUMBER(L4577),ISNUMBER(M4577),ISNUMBER(N4577)),IF(ABS(N4577-(K4577*L4577*(1-M4577/100)))&gt;1,"REVISAR","OK"),"REVISAR")</f>
        <v>0</v>
      </c>
      <c r="Y4577" s="3">
        <f>IF(AND(ISNUMBER(SEARCH("@",E4577)),ISNUMBER(SEARCH(".",E4577))),"OK","REVISAR")</f>
        <v>0</v>
      </c>
      <c r="Z4577" s="3">
        <f>IF(COUNTIF($A$2:$A$5001,A4577)&gt;1,"REVISAR","OK")</f>
        <v>0</v>
      </c>
    </row>
    <row r="4578">
      <c r="A4578" s="3">
        <v>4577</v>
      </c>
      <c r="B4578" s="4">
        <v>45725</v>
      </c>
      <c r="C4578" s="3" t="inlineStr">
        <is>
          <t>Cliente Sin Nombre</t>
        </is>
      </c>
      <c r="D4578" s="3" t="inlineStr">
        <is>
          <t>44428867</t>
        </is>
      </c>
      <c r="E4578" s="3" t="inlineStr">
        <is>
          <t>cliente108@hotmial.com</t>
        </is>
      </c>
      <c r="F4578" s="3" t="inlineStr">
        <is>
          <t>+54 9 2326 505000</t>
        </is>
      </c>
      <c r="G4578" s="3" t="inlineStr">
        <is>
          <t>Mar del Plata</t>
        </is>
      </c>
      <c r="H4578" s="3" t="inlineStr">
        <is>
          <t>Cordoba</t>
        </is>
      </c>
      <c r="I4578" s="3" t="inlineStr">
        <is>
          <t>Cargador rápido</t>
        </is>
      </c>
      <c r="J4578" s="3" t="inlineStr">
        <is>
          <t>Computación</t>
        </is>
      </c>
      <c r="K4578" s="3">
        <v>4</v>
      </c>
      <c r="L4578" s="5">
        <v>9999999</v>
      </c>
      <c r="M4578" s="3">
        <v>20</v>
      </c>
      <c r="N4578" s="5">
        <v>31999996.8</v>
      </c>
      <c r="O4578" s="3" t="inlineStr">
        <is>
          <t>Tarjeta Crédito</t>
        </is>
      </c>
      <c r="P4578" s="3" t="inlineStr">
        <is>
          <t>Sofía</t>
        </is>
      </c>
      <c r="R4578" s="3" t="inlineStr">
        <is>
          <t>Entregado</t>
        </is>
      </c>
      <c r="S4578" s="3" t="inlineStr">
        <is>
          <t>Duplicado probable</t>
        </is>
      </c>
      <c r="T4578" s="3">
        <f>IF(COUNTA(A4578:S4578)&lt;19,"REVISAR","OK")</f>
        <v>0</v>
      </c>
      <c r="U4578" s="3">
        <f>IF(ISNUMBER(B4578),"OK","REVISAR")</f>
        <v>0</v>
      </c>
      <c r="V4578" s="3">
        <f>IF(AND(ISNUMBER(K4578),K4578&gt;0,K4578&lt;50),"OK","REVISAR")</f>
        <v>0</v>
      </c>
      <c r="W4578" s="3">
        <f>IF(AND(ISNUMBER(L4578),L4578&gt;0,L4578&lt;1000000),"OK","REVISAR")</f>
        <v>0</v>
      </c>
      <c r="X4578" s="3">
        <f>IF(AND(ISNUMBER(K4578),ISNUMBER(L4578),ISNUMBER(M4578),ISNUMBER(N4578)),IF(ABS(N4578-(K4578*L4578*(1-M4578/100)))&gt;1,"REVISAR","OK"),"REVISAR")</f>
        <v>0</v>
      </c>
      <c r="Y4578" s="3">
        <f>IF(AND(ISNUMBER(SEARCH("@",E4578)),ISNUMBER(SEARCH(".",E4578))),"OK","REVISAR")</f>
        <v>0</v>
      </c>
      <c r="Z4578" s="3">
        <f>IF(COUNTIF($A$2:$A$5001,A4578)&gt;1,"REVISAR","OK")</f>
        <v>0</v>
      </c>
    </row>
    <row r="4579">
      <c r="A4579" s="3">
        <v>4578</v>
      </c>
      <c r="B4579" s="4">
        <v>45418</v>
      </c>
      <c r="C4579" s="3" t="inlineStr">
        <is>
          <t>Carlos López</t>
        </is>
      </c>
      <c r="D4579" s="3" t="inlineStr">
        <is>
          <t>45711514</t>
        </is>
      </c>
      <c r="E4579" s="3" t="inlineStr">
        <is>
          <t>cliente75@hotmial.com</t>
        </is>
      </c>
      <c r="F4579" s="3" t="inlineStr">
        <is>
          <t>+54 9 2326 491820</t>
        </is>
      </c>
      <c r="G4579" s="3" t="inlineStr">
        <is>
          <t>Mar del Plata</t>
        </is>
      </c>
      <c r="H4579" s="3" t="inlineStr">
        <is>
          <t>Bs.As</t>
        </is>
      </c>
      <c r="I4579" s="3" t="inlineStr">
        <is>
          <t>Producto desconocido</t>
        </is>
      </c>
      <c r="J4579" s="3" t="inlineStr">
        <is>
          <t>perifericos</t>
        </is>
      </c>
      <c r="K4579" s="3">
        <v>7</v>
      </c>
      <c r="L4579" s="5">
        <v>146495.38</v>
      </c>
      <c r="M4579" s="3">
        <v>0</v>
      </c>
      <c r="N4579" s="5">
        <v>1025467.66</v>
      </c>
      <c r="O4579" s="3" t="inlineStr">
        <is>
          <t>Tarjeta Débito</t>
        </is>
      </c>
      <c r="Q4579" s="3" t="inlineStr">
        <is>
          <t>Sucursal Centro</t>
        </is>
      </c>
      <c r="R4579" s="3" t="inlineStr">
        <is>
          <t>No aplica</t>
        </is>
      </c>
      <c r="S4579" s="3" t="inlineStr">
        <is>
          <t>Duplicado probable</t>
        </is>
      </c>
      <c r="T4579" s="3">
        <f>IF(COUNTA(A4579:S4579)&lt;19,"REVISAR","OK")</f>
        <v>0</v>
      </c>
      <c r="U4579" s="3">
        <f>IF(ISNUMBER(B4579),"OK","REVISAR")</f>
        <v>0</v>
      </c>
      <c r="V4579" s="3">
        <f>IF(AND(ISNUMBER(K4579),K4579&gt;0,K4579&lt;50),"OK","REVISAR")</f>
        <v>0</v>
      </c>
      <c r="W4579" s="3">
        <f>IF(AND(ISNUMBER(L4579),L4579&gt;0,L4579&lt;1000000),"OK","REVISAR")</f>
        <v>0</v>
      </c>
      <c r="X4579" s="3">
        <f>IF(AND(ISNUMBER(K4579),ISNUMBER(L4579),ISNUMBER(M4579),ISNUMBER(N4579)),IF(ABS(N4579-(K4579*L4579*(1-M4579/100)))&gt;1,"REVISAR","OK"),"REVISAR")</f>
        <v>0</v>
      </c>
      <c r="Y4579" s="3">
        <f>IF(AND(ISNUMBER(SEARCH("@",E4579)),ISNUMBER(SEARCH(".",E4579))),"OK","REVISAR")</f>
        <v>0</v>
      </c>
      <c r="Z4579" s="3">
        <f>IF(COUNTIF($A$2:$A$5001,A4579)&gt;1,"REVISAR","OK")</f>
        <v>0</v>
      </c>
    </row>
    <row r="4580">
      <c r="A4580" s="3">
        <v>4579</v>
      </c>
      <c r="B4580" s="4">
        <v>45684</v>
      </c>
      <c r="C4580" s="3" t="inlineStr">
        <is>
          <t>Carlos López</t>
        </is>
      </c>
      <c r="D4580" s="3" t="inlineStr">
        <is>
          <t>34539010</t>
        </is>
      </c>
      <c r="E4580" s="3" t="inlineStr">
        <is>
          <t>cliente351@outlook.com</t>
        </is>
      </c>
      <c r="F4580" s="3" t="inlineStr">
        <is>
          <t>+54 9 2326 416258</t>
        </is>
      </c>
      <c r="G4580" s="3" t="inlineStr">
        <is>
          <t>San Antonio de Areco</t>
        </is>
      </c>
      <c r="H4580" s="3" t="inlineStr">
        <is>
          <t>Bs.As</t>
        </is>
      </c>
      <c r="I4580" s="3" t="inlineStr">
        <is>
          <t>Disco SSD 480GB</t>
        </is>
      </c>
      <c r="J4580" s="3" t="inlineStr">
        <is>
          <t>Accesorios</t>
        </is>
      </c>
      <c r="K4580" s="3">
        <v>1</v>
      </c>
      <c r="L4580" s="5">
        <v>104603.08</v>
      </c>
      <c r="M4580" s="3">
        <v>0</v>
      </c>
      <c r="N4580" s="5">
        <v>104603.08</v>
      </c>
      <c r="O4580" s="3" t="inlineStr">
        <is>
          <t>transf</t>
        </is>
      </c>
      <c r="Q4580" s="3" t="inlineStr">
        <is>
          <t>Sucursal Norte</t>
        </is>
      </c>
      <c r="R4580" s="3" t="inlineStr">
        <is>
          <t>No aplica</t>
        </is>
      </c>
      <c r="S4580" s="3" t="inlineStr">
        <is>
          <t>Pago a confirmar</t>
        </is>
      </c>
      <c r="T4580" s="3">
        <f>IF(COUNTA(A4580:S4580)&lt;19,"REVISAR","OK")</f>
        <v>0</v>
      </c>
      <c r="U4580" s="3">
        <f>IF(ISNUMBER(B4580),"OK","REVISAR")</f>
        <v>0</v>
      </c>
      <c r="V4580" s="3">
        <f>IF(AND(ISNUMBER(K4580),K4580&gt;0,K4580&lt;50),"OK","REVISAR")</f>
        <v>0</v>
      </c>
      <c r="W4580" s="3">
        <f>IF(AND(ISNUMBER(L4580),L4580&gt;0,L4580&lt;1000000),"OK","REVISAR")</f>
        <v>0</v>
      </c>
      <c r="X4580" s="3">
        <f>IF(AND(ISNUMBER(K4580),ISNUMBER(L4580),ISNUMBER(M4580),ISNUMBER(N4580)),IF(ABS(N4580-(K4580*L4580*(1-M4580/100)))&gt;1,"REVISAR","OK"),"REVISAR")</f>
        <v>0</v>
      </c>
      <c r="Y4580" s="3">
        <f>IF(AND(ISNUMBER(SEARCH("@",E4580)),ISNUMBER(SEARCH(".",E4580))),"OK","REVISAR")</f>
        <v>0</v>
      </c>
      <c r="Z4580" s="3">
        <f>IF(COUNTIF($A$2:$A$5001,A4580)&gt;1,"REVISAR","OK")</f>
        <v>0</v>
      </c>
    </row>
    <row r="4581">
      <c r="A4581" s="3">
        <v>4580</v>
      </c>
      <c r="B4581" s="4">
        <v>45491</v>
      </c>
      <c r="D4581" s="3" t="inlineStr">
        <is>
          <t>23000356</t>
        </is>
      </c>
      <c r="E4581" s="3" t="inlineStr">
        <is>
          <t>cliente326@</t>
        </is>
      </c>
      <c r="F4581" s="3" t="inlineStr">
        <is>
          <t>+54 9 2326 138044</t>
        </is>
      </c>
      <c r="G4581" s="3" t="inlineStr">
        <is>
          <t>Mar del Plata</t>
        </is>
      </c>
      <c r="J4581" s="3" t="inlineStr">
        <is>
          <t>Audio</t>
        </is>
      </c>
      <c r="K4581" s="3">
        <v>3</v>
      </c>
      <c r="L4581" s="5">
        <v>108170.79</v>
      </c>
      <c r="M4581" s="3">
        <v>15</v>
      </c>
      <c r="N4581" s="5">
        <v>275835.51</v>
      </c>
      <c r="O4581" s="3" t="inlineStr">
        <is>
          <t>Mercado Pago</t>
        </is>
      </c>
      <c r="P4581" s="3" t="inlineStr">
        <is>
          <t>Admin</t>
        </is>
      </c>
      <c r="Q4581" s="3" t="inlineStr">
        <is>
          <t>online</t>
        </is>
      </c>
      <c r="R4581" s="3" t="inlineStr">
        <is>
          <t>No aplica</t>
        </is>
      </c>
      <c r="S4581" s="3" t="inlineStr">
        <is>
          <t>OK</t>
        </is>
      </c>
      <c r="T4581" s="3">
        <f>IF(COUNTA(A4581:S4581)&lt;19,"REVISAR","OK")</f>
        <v>0</v>
      </c>
      <c r="U4581" s="3">
        <f>IF(ISNUMBER(B4581),"OK","REVISAR")</f>
        <v>0</v>
      </c>
      <c r="V4581" s="3">
        <f>IF(AND(ISNUMBER(K4581),K4581&gt;0,K4581&lt;50),"OK","REVISAR")</f>
        <v>0</v>
      </c>
      <c r="W4581" s="3">
        <f>IF(AND(ISNUMBER(L4581),L4581&gt;0,L4581&lt;1000000),"OK","REVISAR")</f>
        <v>0</v>
      </c>
      <c r="X4581" s="3">
        <f>IF(AND(ISNUMBER(K4581),ISNUMBER(L4581),ISNUMBER(M4581),ISNUMBER(N4581)),IF(ABS(N4581-(K4581*L4581*(1-M4581/100)))&gt;1,"REVISAR","OK"),"REVISAR")</f>
        <v>0</v>
      </c>
      <c r="Y4581" s="3">
        <f>IF(AND(ISNUMBER(SEARCH("@",E4581)),ISNUMBER(SEARCH(".",E4581))),"OK","REVISAR")</f>
        <v>0</v>
      </c>
      <c r="Z4581" s="3">
        <f>IF(COUNTIF($A$2:$A$5001,A4581)&gt;1,"REVISAR","OK")</f>
        <v>0</v>
      </c>
    </row>
    <row r="4582">
      <c r="A4582" s="3">
        <v>4581</v>
      </c>
      <c r="B4582" s="4">
        <v>45479</v>
      </c>
      <c r="C4582" s="3" t="inlineStr">
        <is>
          <t>Camila Torres</t>
        </is>
      </c>
      <c r="D4582" s="3" t="inlineStr">
        <is>
          <t>30552096</t>
        </is>
      </c>
      <c r="E4582" s="3" t="inlineStr">
        <is>
          <t>cliente781@hotmail.com</t>
        </is>
      </c>
      <c r="F4582" s="3" t="inlineStr">
        <is>
          <t>+54 9 2326 703334</t>
        </is>
      </c>
      <c r="H4582" s="3" t="inlineStr">
        <is>
          <t>CABA</t>
        </is>
      </c>
      <c r="I4582" s="3" t="inlineStr">
        <is>
          <t>Auriculares Bluetooth</t>
        </is>
      </c>
      <c r="J4582" s="3" t="inlineStr">
        <is>
          <t>Audio</t>
        </is>
      </c>
      <c r="K4582" s="3">
        <v>5</v>
      </c>
      <c r="L4582" s="5">
        <v>165374.08</v>
      </c>
      <c r="M4582" s="3">
        <v>10</v>
      </c>
      <c r="N4582" s="5" t="inlineStr">
        <is>
          <t>mal calculado</t>
        </is>
      </c>
      <c r="P4582" s="3" t="inlineStr">
        <is>
          <t>Paul</t>
        </is>
      </c>
      <c r="R4582" s="3" t="inlineStr">
        <is>
          <t>pendiente</t>
        </is>
      </c>
      <c r="S4582" s="3" t="inlineStr">
        <is>
          <t>Dirección incompleta</t>
        </is>
      </c>
      <c r="T4582" s="3">
        <f>IF(COUNTA(A4582:S4582)&lt;19,"REVISAR","OK")</f>
        <v>0</v>
      </c>
      <c r="U4582" s="3">
        <f>IF(ISNUMBER(B4582),"OK","REVISAR")</f>
        <v>0</v>
      </c>
      <c r="V4582" s="3">
        <f>IF(AND(ISNUMBER(K4582),K4582&gt;0,K4582&lt;50),"OK","REVISAR")</f>
        <v>0</v>
      </c>
      <c r="W4582" s="3">
        <f>IF(AND(ISNUMBER(L4582),L4582&gt;0,L4582&lt;1000000),"OK","REVISAR")</f>
        <v>0</v>
      </c>
      <c r="X4582" s="3">
        <f>IF(AND(ISNUMBER(K4582),ISNUMBER(L4582),ISNUMBER(M4582),ISNUMBER(N4582)),IF(ABS(N4582-(K4582*L4582*(1-M4582/100)))&gt;1,"REVISAR","OK"),"REVISAR")</f>
        <v>0</v>
      </c>
      <c r="Y4582" s="3">
        <f>IF(AND(ISNUMBER(SEARCH("@",E4582)),ISNUMBER(SEARCH(".",E4582))),"OK","REVISAR")</f>
        <v>0</v>
      </c>
      <c r="Z4582" s="3">
        <f>IF(COUNTIF($A$2:$A$5001,A4582)&gt;1,"REVISAR","OK")</f>
        <v>0</v>
      </c>
    </row>
    <row r="4583">
      <c r="A4583" s="3">
        <v>4582</v>
      </c>
      <c r="B4583" s="4">
        <v>45358</v>
      </c>
      <c r="C4583" s="3" t="inlineStr">
        <is>
          <t>Valentina Díaz</t>
        </is>
      </c>
      <c r="D4583" s="3" t="inlineStr">
        <is>
          <t>39886562</t>
        </is>
      </c>
      <c r="E4583" s="3" t="inlineStr">
        <is>
          <t>cliente346@gmai.com</t>
        </is>
      </c>
      <c r="F4583" s="3" t="inlineStr">
        <is>
          <t>+54 9 2326 463105</t>
        </is>
      </c>
      <c r="G4583" s="3" t="inlineStr">
        <is>
          <t>San Antonio de Areco</t>
        </is>
      </c>
      <c r="H4583" s="3" t="inlineStr">
        <is>
          <t>CABA</t>
        </is>
      </c>
      <c r="I4583" s="3" t="inlineStr">
        <is>
          <t>Producto desconocido</t>
        </is>
      </c>
      <c r="J4583" s="3" t="inlineStr">
        <is>
          <t>Computación</t>
        </is>
      </c>
      <c r="K4583" s="3">
        <v>3</v>
      </c>
      <c r="L4583" s="5">
        <v>79434.03999999999</v>
      </c>
      <c r="M4583" s="3">
        <v>0</v>
      </c>
      <c r="N4583" s="5">
        <v>238302.12</v>
      </c>
      <c r="P4583" s="3" t="inlineStr">
        <is>
          <t>Admin</t>
        </is>
      </c>
      <c r="R4583" s="3" t="inlineStr">
        <is>
          <t>pendiente</t>
        </is>
      </c>
      <c r="T4583" s="3">
        <f>IF(COUNTA(A4583:S4583)&lt;19,"REVISAR","OK")</f>
        <v>0</v>
      </c>
      <c r="U4583" s="3">
        <f>IF(ISNUMBER(B4583),"OK","REVISAR")</f>
        <v>0</v>
      </c>
      <c r="V4583" s="3">
        <f>IF(AND(ISNUMBER(K4583),K4583&gt;0,K4583&lt;50),"OK","REVISAR")</f>
        <v>0</v>
      </c>
      <c r="W4583" s="3">
        <f>IF(AND(ISNUMBER(L4583),L4583&gt;0,L4583&lt;1000000),"OK","REVISAR")</f>
        <v>0</v>
      </c>
      <c r="X4583" s="3">
        <f>IF(AND(ISNUMBER(K4583),ISNUMBER(L4583),ISNUMBER(M4583),ISNUMBER(N4583)),IF(ABS(N4583-(K4583*L4583*(1-M4583/100)))&gt;1,"REVISAR","OK"),"REVISAR")</f>
        <v>0</v>
      </c>
      <c r="Y4583" s="3">
        <f>IF(AND(ISNUMBER(SEARCH("@",E4583)),ISNUMBER(SEARCH(".",E4583))),"OK","REVISAR")</f>
        <v>0</v>
      </c>
      <c r="Z4583" s="3">
        <f>IF(COUNTIF($A$2:$A$5001,A4583)&gt;1,"REVISAR","OK")</f>
        <v>0</v>
      </c>
    </row>
    <row r="4584">
      <c r="A4584" s="3">
        <v>4583</v>
      </c>
      <c r="B4584" s="4">
        <v>45481</v>
      </c>
      <c r="C4584" s="3" t="inlineStr">
        <is>
          <t>Carlos López</t>
        </is>
      </c>
      <c r="D4584" s="3" t="inlineStr">
        <is>
          <t>21774027</t>
        </is>
      </c>
      <c r="E4584" s="3" t="inlineStr">
        <is>
          <t>cliente46@</t>
        </is>
      </c>
      <c r="F4584" s="3" t="inlineStr">
        <is>
          <t>+54 9 2326 760207</t>
        </is>
      </c>
      <c r="G4584" s="3" t="inlineStr">
        <is>
          <t>San Antonio de Areco</t>
        </is>
      </c>
      <c r="H4584" s="3" t="inlineStr">
        <is>
          <t>Mendoza</t>
        </is>
      </c>
      <c r="I4584" s="3" t="inlineStr">
        <is>
          <t>Notebook 15</t>
        </is>
      </c>
      <c r="J4584" s="3" t="inlineStr">
        <is>
          <t>Periféricos</t>
        </is>
      </c>
      <c r="K4584" s="3">
        <v>7</v>
      </c>
      <c r="L4584" s="5">
        <v>43737.75</v>
      </c>
      <c r="M4584" s="3">
        <v>0</v>
      </c>
      <c r="N4584" s="5">
        <v>306164.25</v>
      </c>
      <c r="O4584" s="3" t="inlineStr">
        <is>
          <t>transf</t>
        </is>
      </c>
      <c r="Q4584" s="3" t="inlineStr">
        <is>
          <t>Sucursal Centro</t>
        </is>
      </c>
      <c r="S4584" s="3" t="inlineStr">
        <is>
          <t>Cliente reclama demora</t>
        </is>
      </c>
      <c r="T4584" s="3">
        <f>IF(COUNTA(A4584:S4584)&lt;19,"REVISAR","OK")</f>
        <v>0</v>
      </c>
      <c r="U4584" s="3">
        <f>IF(ISNUMBER(B4584),"OK","REVISAR")</f>
        <v>0</v>
      </c>
      <c r="V4584" s="3">
        <f>IF(AND(ISNUMBER(K4584),K4584&gt;0,K4584&lt;50),"OK","REVISAR")</f>
        <v>0</v>
      </c>
      <c r="W4584" s="3">
        <f>IF(AND(ISNUMBER(L4584),L4584&gt;0,L4584&lt;1000000),"OK","REVISAR")</f>
        <v>0</v>
      </c>
      <c r="X4584" s="3">
        <f>IF(AND(ISNUMBER(K4584),ISNUMBER(L4584),ISNUMBER(M4584),ISNUMBER(N4584)),IF(ABS(N4584-(K4584*L4584*(1-M4584/100)))&gt;1,"REVISAR","OK"),"REVISAR")</f>
        <v>0</v>
      </c>
      <c r="Y4584" s="3">
        <f>IF(AND(ISNUMBER(SEARCH("@",E4584)),ISNUMBER(SEARCH(".",E4584))),"OK","REVISAR")</f>
        <v>0</v>
      </c>
      <c r="Z4584" s="3">
        <f>IF(COUNTIF($A$2:$A$5001,A4584)&gt;1,"REVISAR","OK")</f>
        <v>0</v>
      </c>
    </row>
    <row r="4585">
      <c r="A4585" s="3">
        <v>4584</v>
      </c>
      <c r="B4585" s="4">
        <v>45350</v>
      </c>
      <c r="D4585" s="3" t="inlineStr">
        <is>
          <t>43175178</t>
        </is>
      </c>
      <c r="E4585" s="3" t="inlineStr">
        <is>
          <t>cliente7@gmail.com</t>
        </is>
      </c>
      <c r="F4585" s="3" t="inlineStr">
        <is>
          <t>+54 9 2326 135365</t>
        </is>
      </c>
      <c r="G4585" s="3" t="inlineStr">
        <is>
          <t>Mar del Plata</t>
        </is>
      </c>
      <c r="H4585" s="3" t="inlineStr">
        <is>
          <t>Santa Fe</t>
        </is>
      </c>
      <c r="I4585" s="3" t="inlineStr">
        <is>
          <t>Parlante portátil</t>
        </is>
      </c>
      <c r="K4585" s="3">
        <v>3</v>
      </c>
      <c r="L4585" s="5">
        <v>97597.33</v>
      </c>
      <c r="M4585" s="3">
        <v>0</v>
      </c>
      <c r="N4585" s="5">
        <v>292791.99</v>
      </c>
      <c r="O4585" s="3" t="inlineStr">
        <is>
          <t>Cheque</t>
        </is>
      </c>
      <c r="R4585" s="3" t="inlineStr">
        <is>
          <t>pendiente</t>
        </is>
      </c>
      <c r="S4585" s="3" t="inlineStr">
        <is>
          <t>Precio cargado manualmente</t>
        </is>
      </c>
      <c r="T4585" s="3">
        <f>IF(COUNTA(A4585:S4585)&lt;19,"REVISAR","OK")</f>
        <v>0</v>
      </c>
      <c r="U4585" s="3">
        <f>IF(ISNUMBER(B4585),"OK","REVISAR")</f>
        <v>0</v>
      </c>
      <c r="V4585" s="3">
        <f>IF(AND(ISNUMBER(K4585),K4585&gt;0,K4585&lt;50),"OK","REVISAR")</f>
        <v>0</v>
      </c>
      <c r="W4585" s="3">
        <f>IF(AND(ISNUMBER(L4585),L4585&gt;0,L4585&lt;1000000),"OK","REVISAR")</f>
        <v>0</v>
      </c>
      <c r="X4585" s="3">
        <f>IF(AND(ISNUMBER(K4585),ISNUMBER(L4585),ISNUMBER(M4585),ISNUMBER(N4585)),IF(ABS(N4585-(K4585*L4585*(1-M4585/100)))&gt;1,"REVISAR","OK"),"REVISAR")</f>
        <v>0</v>
      </c>
      <c r="Y4585" s="3">
        <f>IF(AND(ISNUMBER(SEARCH("@",E4585)),ISNUMBER(SEARCH(".",E4585))),"OK","REVISAR")</f>
        <v>0</v>
      </c>
      <c r="Z4585" s="3">
        <f>IF(COUNTIF($A$2:$A$5001,A4585)&gt;1,"REVISAR","OK")</f>
        <v>0</v>
      </c>
    </row>
    <row r="4586">
      <c r="A4586" s="3">
        <v>4585</v>
      </c>
      <c r="B4586" s="4">
        <v>45507</v>
      </c>
      <c r="C4586" s="3" t="inlineStr">
        <is>
          <t>Cliente Sin Nombre</t>
        </is>
      </c>
      <c r="D4586" s="3" t="inlineStr">
        <is>
          <t>27439701</t>
        </is>
      </c>
      <c r="E4586" s="3" t="inlineStr">
        <is>
          <t>cliente824@hotmial.com</t>
        </is>
      </c>
      <c r="F4586" s="3" t="inlineStr">
        <is>
          <t>+54 9 2326 643674</t>
        </is>
      </c>
      <c r="H4586" s="3" t="inlineStr">
        <is>
          <t>buenos aires</t>
        </is>
      </c>
      <c r="I4586" s="3" t="inlineStr">
        <is>
          <t>Disco SSD 480GB</t>
        </is>
      </c>
      <c r="J4586" s="3" t="inlineStr">
        <is>
          <t>Hogar</t>
        </is>
      </c>
      <c r="K4586" s="3">
        <v>5</v>
      </c>
      <c r="L4586" s="5">
        <v>95357.47</v>
      </c>
      <c r="M4586" s="3">
        <v>25</v>
      </c>
      <c r="O4586" s="3" t="inlineStr">
        <is>
          <t>tarjeta credito</t>
        </is>
      </c>
      <c r="P4586" s="3" t="inlineStr">
        <is>
          <t>Paul</t>
        </is>
      </c>
      <c r="R4586" s="3" t="inlineStr">
        <is>
          <t>pendiente</t>
        </is>
      </c>
      <c r="S4586" s="3" t="inlineStr">
        <is>
          <t>Producto sin stock</t>
        </is>
      </c>
      <c r="T4586" s="3">
        <f>IF(COUNTA(A4586:S4586)&lt;19,"REVISAR","OK")</f>
        <v>0</v>
      </c>
      <c r="U4586" s="3">
        <f>IF(ISNUMBER(B4586),"OK","REVISAR")</f>
        <v>0</v>
      </c>
      <c r="V4586" s="3">
        <f>IF(AND(ISNUMBER(K4586),K4586&gt;0,K4586&lt;50),"OK","REVISAR")</f>
        <v>0</v>
      </c>
      <c r="W4586" s="3">
        <f>IF(AND(ISNUMBER(L4586),L4586&gt;0,L4586&lt;1000000),"OK","REVISAR")</f>
        <v>0</v>
      </c>
      <c r="X4586" s="3">
        <f>IF(AND(ISNUMBER(K4586),ISNUMBER(L4586),ISNUMBER(M4586),ISNUMBER(N4586)),IF(ABS(N4586-(K4586*L4586*(1-M4586/100)))&gt;1,"REVISAR","OK"),"REVISAR")</f>
        <v>0</v>
      </c>
      <c r="Y4586" s="3">
        <f>IF(AND(ISNUMBER(SEARCH("@",E4586)),ISNUMBER(SEARCH(".",E4586))),"OK","REVISAR")</f>
        <v>0</v>
      </c>
      <c r="Z4586" s="3">
        <f>IF(COUNTIF($A$2:$A$5001,A4586)&gt;1,"REVISAR","OK")</f>
        <v>0</v>
      </c>
    </row>
    <row r="4587">
      <c r="A4587" s="3">
        <v>4586</v>
      </c>
      <c r="B4587" s="4">
        <v>45611</v>
      </c>
      <c r="D4587" s="3" t="inlineStr">
        <is>
          <t>23528941</t>
        </is>
      </c>
      <c r="E4587" s="3" t="inlineStr">
        <is>
          <t>cliente496@yahoo.com</t>
        </is>
      </c>
      <c r="G4587" s="3" t="inlineStr">
        <is>
          <t>san antonio de areco</t>
        </is>
      </c>
      <c r="H4587" s="3" t="inlineStr">
        <is>
          <t>Bs.As</t>
        </is>
      </c>
      <c r="I4587" s="3" t="inlineStr">
        <is>
          <t>Silla gamer</t>
        </is>
      </c>
      <c r="K4587" s="3">
        <v>6</v>
      </c>
      <c r="L4587" s="5">
        <v>111220.55</v>
      </c>
      <c r="M4587" s="3">
        <v>0</v>
      </c>
      <c r="N4587" s="5">
        <v>667323.3</v>
      </c>
      <c r="O4587" s="3" t="inlineStr">
        <is>
          <t>Tarjeta Débito</t>
        </is>
      </c>
      <c r="Q4587" s="3" t="inlineStr">
        <is>
          <t>Norte</t>
        </is>
      </c>
      <c r="R4587" s="3" t="inlineStr">
        <is>
          <t>No aplica</t>
        </is>
      </c>
      <c r="S4587" s="3" t="inlineStr">
        <is>
          <t>Pago a confirmar</t>
        </is>
      </c>
      <c r="T4587" s="3">
        <f>IF(COUNTA(A4587:S4587)&lt;19,"REVISAR","OK")</f>
        <v>0</v>
      </c>
      <c r="U4587" s="3">
        <f>IF(ISNUMBER(B4587),"OK","REVISAR")</f>
        <v>0</v>
      </c>
      <c r="V4587" s="3">
        <f>IF(AND(ISNUMBER(K4587),K4587&gt;0,K4587&lt;50),"OK","REVISAR")</f>
        <v>0</v>
      </c>
      <c r="W4587" s="3">
        <f>IF(AND(ISNUMBER(L4587),L4587&gt;0,L4587&lt;1000000),"OK","REVISAR")</f>
        <v>0</v>
      </c>
      <c r="X4587" s="3">
        <f>IF(AND(ISNUMBER(K4587),ISNUMBER(L4587),ISNUMBER(M4587),ISNUMBER(N4587)),IF(ABS(N4587-(K4587*L4587*(1-M4587/100)))&gt;1,"REVISAR","OK"),"REVISAR")</f>
        <v>0</v>
      </c>
      <c r="Y4587" s="3">
        <f>IF(AND(ISNUMBER(SEARCH("@",E4587)),ISNUMBER(SEARCH(".",E4587))),"OK","REVISAR")</f>
        <v>0</v>
      </c>
      <c r="Z4587" s="3">
        <f>IF(COUNTIF($A$2:$A$5001,A4587)&gt;1,"REVISAR","OK")</f>
        <v>0</v>
      </c>
    </row>
    <row r="4588">
      <c r="A4588" s="3">
        <v>4587</v>
      </c>
      <c r="B4588" s="4">
        <v>45515</v>
      </c>
      <c r="C4588" s="3" t="inlineStr">
        <is>
          <t>Camila Torres</t>
        </is>
      </c>
      <c r="D4588" s="3" t="inlineStr">
        <is>
          <t>36161493</t>
        </is>
      </c>
      <c r="E4588" s="3" t="inlineStr">
        <is>
          <t>cliente86@sinmail</t>
        </is>
      </c>
      <c r="F4588" s="3" t="inlineStr">
        <is>
          <t>+54 9 2326 524310</t>
        </is>
      </c>
      <c r="G4588" s="3" t="inlineStr">
        <is>
          <t>Capital Federal</t>
        </is>
      </c>
      <c r="I4588" s="3" t="inlineStr">
        <is>
          <t>Auriculares Bluetooth</t>
        </is>
      </c>
      <c r="L4588" s="5">
        <v>94893.03999999999</v>
      </c>
      <c r="M4588" s="3">
        <v>0</v>
      </c>
      <c r="Q4588" s="3" t="inlineStr">
        <is>
          <t>online</t>
        </is>
      </c>
      <c r="S4588" s="3" t="inlineStr">
        <is>
          <t>Pago a confirmar</t>
        </is>
      </c>
      <c r="T4588" s="3">
        <f>IF(COUNTA(A4588:S4588)&lt;19,"REVISAR","OK")</f>
        <v>0</v>
      </c>
      <c r="U4588" s="3">
        <f>IF(ISNUMBER(B4588),"OK","REVISAR")</f>
        <v>0</v>
      </c>
      <c r="V4588" s="3">
        <f>IF(AND(ISNUMBER(K4588),K4588&gt;0,K4588&lt;50),"OK","REVISAR")</f>
        <v>0</v>
      </c>
      <c r="W4588" s="3">
        <f>IF(AND(ISNUMBER(L4588),L4588&gt;0,L4588&lt;1000000),"OK","REVISAR")</f>
        <v>0</v>
      </c>
      <c r="X4588" s="3">
        <f>IF(AND(ISNUMBER(K4588),ISNUMBER(L4588),ISNUMBER(M4588),ISNUMBER(N4588)),IF(ABS(N4588-(K4588*L4588*(1-M4588/100)))&gt;1,"REVISAR","OK"),"REVISAR")</f>
        <v>0</v>
      </c>
      <c r="Y4588" s="3">
        <f>IF(AND(ISNUMBER(SEARCH("@",E4588)),ISNUMBER(SEARCH(".",E4588))),"OK","REVISAR")</f>
        <v>0</v>
      </c>
      <c r="Z4588" s="3">
        <f>IF(COUNTIF($A$2:$A$5001,A4588)&gt;1,"REVISAR","OK")</f>
        <v>0</v>
      </c>
    </row>
    <row r="4589">
      <c r="A4589" s="3">
        <v>4588</v>
      </c>
      <c r="B4589" s="4" t="inlineStr">
        <is>
          <t>31/02/2025</t>
        </is>
      </c>
      <c r="C4589" s="3" t="inlineStr">
        <is>
          <t>Juan Pérez</t>
        </is>
      </c>
      <c r="D4589" s="3" t="inlineStr">
        <is>
          <t>40079399</t>
        </is>
      </c>
      <c r="E4589" s="3" t="inlineStr">
        <is>
          <t>cliente239@</t>
        </is>
      </c>
      <c r="F4589" s="3" t="inlineStr">
        <is>
          <t>+54 9 2326 995533</t>
        </is>
      </c>
      <c r="G4589" s="3" t="inlineStr">
        <is>
          <t>Areco</t>
        </is>
      </c>
      <c r="I4589" s="3" t="inlineStr">
        <is>
          <t>Mouse gamer</t>
        </is>
      </c>
      <c r="J4589" s="3" t="inlineStr">
        <is>
          <t>Accesorios</t>
        </is>
      </c>
      <c r="K4589" s="3">
        <v>1</v>
      </c>
      <c r="L4589" s="5">
        <v>41671.38</v>
      </c>
      <c r="M4589" s="3">
        <v>0</v>
      </c>
      <c r="N4589" s="5">
        <v>41671.38</v>
      </c>
      <c r="O4589" s="3" t="inlineStr">
        <is>
          <t>Tarjeta Débito</t>
        </is>
      </c>
      <c r="P4589" s="3" t="inlineStr">
        <is>
          <t>Admin</t>
        </is>
      </c>
      <c r="Q4589" s="3" t="inlineStr">
        <is>
          <t>Sucursal Norte</t>
        </is>
      </c>
      <c r="R4589" s="3" t="inlineStr">
        <is>
          <t>Pendiente</t>
        </is>
      </c>
      <c r="S4589" s="3" t="inlineStr">
        <is>
          <t>Duplicado probable</t>
        </is>
      </c>
      <c r="T4589" s="3">
        <f>IF(COUNTA(A4589:S4589)&lt;19,"REVISAR","OK")</f>
        <v>0</v>
      </c>
      <c r="U4589" s="3">
        <f>IF(ISNUMBER(B4589),"OK","REVISAR")</f>
        <v>0</v>
      </c>
      <c r="V4589" s="3">
        <f>IF(AND(ISNUMBER(K4589),K4589&gt;0,K4589&lt;50),"OK","REVISAR")</f>
        <v>0</v>
      </c>
      <c r="W4589" s="3">
        <f>IF(AND(ISNUMBER(L4589),L4589&gt;0,L4589&lt;1000000),"OK","REVISAR")</f>
        <v>0</v>
      </c>
      <c r="X4589" s="3">
        <f>IF(AND(ISNUMBER(K4589),ISNUMBER(L4589),ISNUMBER(M4589),ISNUMBER(N4589)),IF(ABS(N4589-(K4589*L4589*(1-M4589/100)))&gt;1,"REVISAR","OK"),"REVISAR")</f>
        <v>0</v>
      </c>
      <c r="Y4589" s="3">
        <f>IF(AND(ISNUMBER(SEARCH("@",E4589)),ISNUMBER(SEARCH(".",E4589))),"OK","REVISAR")</f>
        <v>0</v>
      </c>
      <c r="Z4589" s="3">
        <f>IF(COUNTIF($A$2:$A$5001,A4589)&gt;1,"REVISAR","OK")</f>
        <v>0</v>
      </c>
    </row>
    <row r="4590">
      <c r="A4590" s="3">
        <v>4589</v>
      </c>
      <c r="B4590" s="4" t="inlineStr">
        <is>
          <t>sin fecha</t>
        </is>
      </c>
      <c r="C4590" s="3" t="inlineStr">
        <is>
          <t>Juan Pérez</t>
        </is>
      </c>
      <c r="D4590" s="3" t="inlineStr">
        <is>
          <t>22140834</t>
        </is>
      </c>
      <c r="E4590" s="3" t="inlineStr">
        <is>
          <t>cliente109@yahoo.com</t>
        </is>
      </c>
      <c r="F4590" s="3" t="inlineStr">
        <is>
          <t>+54 9 2326 255604</t>
        </is>
      </c>
      <c r="G4590" s="3" t="inlineStr">
        <is>
          <t>Cordoba</t>
        </is>
      </c>
      <c r="H4590" s="3" t="inlineStr">
        <is>
          <t>Mendoza</t>
        </is>
      </c>
      <c r="I4590" s="3" t="inlineStr">
        <is>
          <t>Teclado mecánico</t>
        </is>
      </c>
      <c r="K4590" s="3">
        <v>8</v>
      </c>
      <c r="L4590" s="5">
        <v>151278.25</v>
      </c>
      <c r="M4590" s="3">
        <v>20</v>
      </c>
      <c r="N4590" s="5">
        <v>968180.8</v>
      </c>
      <c r="P4590" s="3" t="inlineStr">
        <is>
          <t>Admin</t>
        </is>
      </c>
      <c r="Q4590" s="3" t="inlineStr">
        <is>
          <t>Centro</t>
        </is>
      </c>
      <c r="S4590" s="3" t="inlineStr">
        <is>
          <t>Dirección incompleta</t>
        </is>
      </c>
      <c r="T4590" s="3">
        <f>IF(COUNTA(A4590:S4590)&lt;19,"REVISAR","OK")</f>
        <v>0</v>
      </c>
      <c r="U4590" s="3">
        <f>IF(ISNUMBER(B4590),"OK","REVISAR")</f>
        <v>0</v>
      </c>
      <c r="V4590" s="3">
        <f>IF(AND(ISNUMBER(K4590),K4590&gt;0,K4590&lt;50),"OK","REVISAR")</f>
        <v>0</v>
      </c>
      <c r="W4590" s="3">
        <f>IF(AND(ISNUMBER(L4590),L4590&gt;0,L4590&lt;1000000),"OK","REVISAR")</f>
        <v>0</v>
      </c>
      <c r="X4590" s="3">
        <f>IF(AND(ISNUMBER(K4590),ISNUMBER(L4590),ISNUMBER(M4590),ISNUMBER(N4590)),IF(ABS(N4590-(K4590*L4590*(1-M4590/100)))&gt;1,"REVISAR","OK"),"REVISAR")</f>
        <v>0</v>
      </c>
      <c r="Y4590" s="3">
        <f>IF(AND(ISNUMBER(SEARCH("@",E4590)),ISNUMBER(SEARCH(".",E4590))),"OK","REVISAR")</f>
        <v>0</v>
      </c>
      <c r="Z4590" s="3">
        <f>IF(COUNTIF($A$2:$A$5001,A4590)&gt;1,"REVISAR","OK")</f>
        <v>0</v>
      </c>
    </row>
    <row r="4591">
      <c r="A4591" s="3">
        <v>4590</v>
      </c>
      <c r="B4591" s="4">
        <v>45747</v>
      </c>
      <c r="C4591" s="3" t="inlineStr">
        <is>
          <t>Valentina Díaz</t>
        </is>
      </c>
      <c r="D4591" s="3" t="inlineStr">
        <is>
          <t>44097796</t>
        </is>
      </c>
      <c r="E4591" s="3" t="inlineStr">
        <is>
          <t>cliente523@hotmial.com</t>
        </is>
      </c>
      <c r="F4591" s="3" t="inlineStr">
        <is>
          <t>+54 9 2326 523002</t>
        </is>
      </c>
      <c r="H4591" s="3" t="inlineStr">
        <is>
          <t>Cordoba</t>
        </is>
      </c>
      <c r="I4591" s="3" t="inlineStr">
        <is>
          <t>Memoria RAM 8GB</t>
        </is>
      </c>
      <c r="J4591" s="3" t="inlineStr">
        <is>
          <t>tecnologia</t>
        </is>
      </c>
      <c r="K4591" s="3">
        <v>8</v>
      </c>
      <c r="L4591" s="5">
        <v>84221.98</v>
      </c>
      <c r="M4591" s="3">
        <v>0</v>
      </c>
      <c r="N4591" s="5">
        <v>673775.84</v>
      </c>
      <c r="O4591" s="3" t="inlineStr">
        <is>
          <t>Mercado Pago</t>
        </is>
      </c>
      <c r="P4591" s="3" t="inlineStr">
        <is>
          <t>Sofía</t>
        </is>
      </c>
      <c r="Q4591" s="3" t="inlineStr">
        <is>
          <t>Norte</t>
        </is>
      </c>
      <c r="R4591" s="3" t="inlineStr">
        <is>
          <t>Cancelado</t>
        </is>
      </c>
      <c r="T4591" s="3">
        <f>IF(COUNTA(A4591:S4591)&lt;19,"REVISAR","OK")</f>
        <v>0</v>
      </c>
      <c r="U4591" s="3">
        <f>IF(ISNUMBER(B4591),"OK","REVISAR")</f>
        <v>0</v>
      </c>
      <c r="V4591" s="3">
        <f>IF(AND(ISNUMBER(K4591),K4591&gt;0,K4591&lt;50),"OK","REVISAR")</f>
        <v>0</v>
      </c>
      <c r="W4591" s="3">
        <f>IF(AND(ISNUMBER(L4591),L4591&gt;0,L4591&lt;1000000),"OK","REVISAR")</f>
        <v>0</v>
      </c>
      <c r="X4591" s="3">
        <f>IF(AND(ISNUMBER(K4591),ISNUMBER(L4591),ISNUMBER(M4591),ISNUMBER(N4591)),IF(ABS(N4591-(K4591*L4591*(1-M4591/100)))&gt;1,"REVISAR","OK"),"REVISAR")</f>
        <v>0</v>
      </c>
      <c r="Y4591" s="3">
        <f>IF(AND(ISNUMBER(SEARCH("@",E4591)),ISNUMBER(SEARCH(".",E4591))),"OK","REVISAR")</f>
        <v>0</v>
      </c>
      <c r="Z4591" s="3">
        <f>IF(COUNTIF($A$2:$A$5001,A4591)&gt;1,"REVISAR","OK")</f>
        <v>0</v>
      </c>
    </row>
    <row r="4592">
      <c r="A4592" s="3">
        <v>4591</v>
      </c>
      <c r="B4592" s="4">
        <v>45760</v>
      </c>
      <c r="C4592" s="3" t="inlineStr">
        <is>
          <t>María Gómez</t>
        </is>
      </c>
      <c r="D4592" s="3" t="inlineStr">
        <is>
          <t>20915579</t>
        </is>
      </c>
      <c r="E4592" s="3" t="inlineStr">
        <is>
          <t>cliente47@hotmial.com</t>
        </is>
      </c>
      <c r="F4592" s="3" t="inlineStr">
        <is>
          <t>+54 9 2326 168775</t>
        </is>
      </c>
      <c r="I4592" s="3" t="inlineStr">
        <is>
          <t>Cargador rápido</t>
        </is>
      </c>
      <c r="K4592" s="3">
        <v>1</v>
      </c>
      <c r="L4592" s="5">
        <v>122647.19</v>
      </c>
      <c r="M4592" s="3">
        <v>0</v>
      </c>
      <c r="N4592" s="5">
        <v>122647.19</v>
      </c>
      <c r="O4592" s="3" t="inlineStr">
        <is>
          <t>Cheque</t>
        </is>
      </c>
      <c r="P4592" s="3" t="inlineStr">
        <is>
          <t>Admin</t>
        </is>
      </c>
      <c r="Q4592" s="3" t="inlineStr">
        <is>
          <t>Local 1</t>
        </is>
      </c>
      <c r="R4592" s="3" t="inlineStr">
        <is>
          <t>pendiente</t>
        </is>
      </c>
      <c r="S4592" s="3" t="inlineStr">
        <is>
          <t>sin observaciones</t>
        </is>
      </c>
      <c r="T4592" s="3">
        <f>IF(COUNTA(A4592:S4592)&lt;19,"REVISAR","OK")</f>
        <v>0</v>
      </c>
      <c r="U4592" s="3">
        <f>IF(ISNUMBER(B4592),"OK","REVISAR")</f>
        <v>0</v>
      </c>
      <c r="V4592" s="3">
        <f>IF(AND(ISNUMBER(K4592),K4592&gt;0,K4592&lt;50),"OK","REVISAR")</f>
        <v>0</v>
      </c>
      <c r="W4592" s="3">
        <f>IF(AND(ISNUMBER(L4592),L4592&gt;0,L4592&lt;1000000),"OK","REVISAR")</f>
        <v>0</v>
      </c>
      <c r="X4592" s="3">
        <f>IF(AND(ISNUMBER(K4592),ISNUMBER(L4592),ISNUMBER(M4592),ISNUMBER(N4592)),IF(ABS(N4592-(K4592*L4592*(1-M4592/100)))&gt;1,"REVISAR","OK"),"REVISAR")</f>
        <v>0</v>
      </c>
      <c r="Y4592" s="3">
        <f>IF(AND(ISNUMBER(SEARCH("@",E4592)),ISNUMBER(SEARCH(".",E4592))),"OK","REVISAR")</f>
        <v>0</v>
      </c>
      <c r="Z4592" s="3">
        <f>IF(COUNTIF($A$2:$A$5001,A4592)&gt;1,"REVISAR","OK")</f>
        <v>0</v>
      </c>
    </row>
    <row r="4593">
      <c r="A4593" s="3">
        <v>4592</v>
      </c>
      <c r="B4593" s="4">
        <v>45675</v>
      </c>
      <c r="C4593" s="3" t="inlineStr">
        <is>
          <t>Carlos López</t>
        </is>
      </c>
      <c r="D4593" s="3" t="inlineStr">
        <is>
          <t>38342946</t>
        </is>
      </c>
      <c r="E4593" s="3" t="inlineStr">
        <is>
          <t>cliente522@sinmail</t>
        </is>
      </c>
      <c r="F4593" s="3" t="inlineStr">
        <is>
          <t>+54 9 2326 904929</t>
        </is>
      </c>
      <c r="G4593" s="3" t="inlineStr">
        <is>
          <t>Mar del Plata</t>
        </is>
      </c>
      <c r="H4593" s="3" t="inlineStr">
        <is>
          <t>Santa Fe</t>
        </is>
      </c>
      <c r="J4593" s="3" t="inlineStr">
        <is>
          <t>Tecnologia</t>
        </is>
      </c>
      <c r="K4593" s="3">
        <v>8</v>
      </c>
      <c r="L4593" s="5">
        <v>12296.32</v>
      </c>
      <c r="M4593" s="3">
        <v>25</v>
      </c>
      <c r="N4593" s="5">
        <v>73777.92</v>
      </c>
      <c r="O4593" s="3" t="inlineStr">
        <is>
          <t>Tarjeta Crédito</t>
        </is>
      </c>
      <c r="P4593" s="3" t="inlineStr">
        <is>
          <t>Admin</t>
        </is>
      </c>
      <c r="Q4593" s="3" t="inlineStr">
        <is>
          <t>local 1</t>
        </is>
      </c>
      <c r="R4593" s="3" t="inlineStr">
        <is>
          <t>Entregado</t>
        </is>
      </c>
      <c r="S4593" s="3" t="inlineStr">
        <is>
          <t>OK</t>
        </is>
      </c>
      <c r="T4593" s="3">
        <f>IF(COUNTA(A4593:S4593)&lt;19,"REVISAR","OK")</f>
        <v>0</v>
      </c>
      <c r="U4593" s="3">
        <f>IF(ISNUMBER(B4593),"OK","REVISAR")</f>
        <v>0</v>
      </c>
      <c r="V4593" s="3">
        <f>IF(AND(ISNUMBER(K4593),K4593&gt;0,K4593&lt;50),"OK","REVISAR")</f>
        <v>0</v>
      </c>
      <c r="W4593" s="3">
        <f>IF(AND(ISNUMBER(L4593),L4593&gt;0,L4593&lt;1000000),"OK","REVISAR")</f>
        <v>0</v>
      </c>
      <c r="X4593" s="3">
        <f>IF(AND(ISNUMBER(K4593),ISNUMBER(L4593),ISNUMBER(M4593),ISNUMBER(N4593)),IF(ABS(N4593-(K4593*L4593*(1-M4593/100)))&gt;1,"REVISAR","OK"),"REVISAR")</f>
        <v>0</v>
      </c>
      <c r="Y4593" s="3">
        <f>IF(AND(ISNUMBER(SEARCH("@",E4593)),ISNUMBER(SEARCH(".",E4593))),"OK","REVISAR")</f>
        <v>0</v>
      </c>
      <c r="Z4593" s="3">
        <f>IF(COUNTIF($A$2:$A$5001,A4593)&gt;1,"REVISAR","OK")</f>
        <v>0</v>
      </c>
    </row>
    <row r="4594">
      <c r="A4594" s="3">
        <v>4593</v>
      </c>
      <c r="B4594" s="4">
        <v>45728</v>
      </c>
      <c r="C4594" s="3" t="inlineStr">
        <is>
          <t>Ana Martínez</t>
        </is>
      </c>
      <c r="D4594" s="3" t="inlineStr">
        <is>
          <t>26375686</t>
        </is>
      </c>
      <c r="E4594" s="3" t="inlineStr">
        <is>
          <t>cliente873@</t>
        </is>
      </c>
      <c r="F4594" s="3" t="inlineStr">
        <is>
          <t>+54 9 2326 150337</t>
        </is>
      </c>
      <c r="G4594" s="3" t="inlineStr">
        <is>
          <t>Rosario</t>
        </is>
      </c>
      <c r="H4594" s="3" t="inlineStr">
        <is>
          <t>Bs.As</t>
        </is>
      </c>
      <c r="I4594" s="3" t="inlineStr">
        <is>
          <t>Mouse gamer</t>
        </is>
      </c>
      <c r="J4594" s="3" t="inlineStr">
        <is>
          <t>Audio</t>
        </is>
      </c>
      <c r="K4594" s="3">
        <v>2</v>
      </c>
      <c r="L4594" s="5">
        <v>49509.53</v>
      </c>
      <c r="M4594" s="3">
        <v>15</v>
      </c>
      <c r="N4594" s="5">
        <v>84166.2</v>
      </c>
      <c r="Q4594" s="3" t="inlineStr">
        <is>
          <t>local 1</t>
        </is>
      </c>
      <c r="R4594" s="3" t="inlineStr">
        <is>
          <t>pendiente</t>
        </is>
      </c>
      <c r="S4594" s="3" t="inlineStr">
        <is>
          <t>sin observaciones</t>
        </is>
      </c>
      <c r="T4594" s="3">
        <f>IF(COUNTA(A4594:S4594)&lt;19,"REVISAR","OK")</f>
        <v>0</v>
      </c>
      <c r="U4594" s="3">
        <f>IF(ISNUMBER(B4594),"OK","REVISAR")</f>
        <v>0</v>
      </c>
      <c r="V4594" s="3">
        <f>IF(AND(ISNUMBER(K4594),K4594&gt;0,K4594&lt;50),"OK","REVISAR")</f>
        <v>0</v>
      </c>
      <c r="W4594" s="3">
        <f>IF(AND(ISNUMBER(L4594),L4594&gt;0,L4594&lt;1000000),"OK","REVISAR")</f>
        <v>0</v>
      </c>
      <c r="X4594" s="3">
        <f>IF(AND(ISNUMBER(K4594),ISNUMBER(L4594),ISNUMBER(M4594),ISNUMBER(N4594)),IF(ABS(N4594-(K4594*L4594*(1-M4594/100)))&gt;1,"REVISAR","OK"),"REVISAR")</f>
        <v>0</v>
      </c>
      <c r="Y4594" s="3">
        <f>IF(AND(ISNUMBER(SEARCH("@",E4594)),ISNUMBER(SEARCH(".",E4594))),"OK","REVISAR")</f>
        <v>0</v>
      </c>
      <c r="Z4594" s="3">
        <f>IF(COUNTIF($A$2:$A$5001,A4594)&gt;1,"REVISAR","OK")</f>
        <v>0</v>
      </c>
    </row>
    <row r="4595">
      <c r="A4595" s="3">
        <v>4594</v>
      </c>
      <c r="B4595" s="4">
        <v>45305</v>
      </c>
      <c r="C4595" s="3" t="inlineStr">
        <is>
          <t>Pedro Sánchez</t>
        </is>
      </c>
      <c r="D4595" s="3" t="inlineStr">
        <is>
          <t>00000000</t>
        </is>
      </c>
      <c r="E4595" s="3" t="inlineStr">
        <is>
          <t>cliente225@gmai.com</t>
        </is>
      </c>
      <c r="F4595" s="3" t="inlineStr">
        <is>
          <t>+54 9 2326 998864</t>
        </is>
      </c>
      <c r="G4595" s="3" t="inlineStr">
        <is>
          <t>Rosario</t>
        </is>
      </c>
      <c r="H4595" s="3" t="inlineStr">
        <is>
          <t>Cordoba</t>
        </is>
      </c>
      <c r="I4595" s="3" t="inlineStr">
        <is>
          <t>Cargador rápido</t>
        </is>
      </c>
      <c r="J4595" s="3" t="inlineStr">
        <is>
          <t>Sin categoria</t>
        </is>
      </c>
      <c r="K4595" s="3">
        <v>5</v>
      </c>
      <c r="L4595" s="5">
        <v>-25000</v>
      </c>
      <c r="M4595" s="3">
        <v>10</v>
      </c>
      <c r="N4595" s="5">
        <v>-112500</v>
      </c>
      <c r="O4595" s="3" t="inlineStr">
        <is>
          <t>Transferencia</t>
        </is>
      </c>
      <c r="P4595" s="3" t="inlineStr">
        <is>
          <t>Admin</t>
        </is>
      </c>
      <c r="Q4595" s="3" t="inlineStr">
        <is>
          <t>local 1</t>
        </is>
      </c>
      <c r="S4595" s="3" t="inlineStr">
        <is>
          <t>Dirección incompleta</t>
        </is>
      </c>
      <c r="T4595" s="3">
        <f>IF(COUNTA(A4595:S4595)&lt;19,"REVISAR","OK")</f>
        <v>0</v>
      </c>
      <c r="U4595" s="3">
        <f>IF(ISNUMBER(B4595),"OK","REVISAR")</f>
        <v>0</v>
      </c>
      <c r="V4595" s="3">
        <f>IF(AND(ISNUMBER(K4595),K4595&gt;0,K4595&lt;50),"OK","REVISAR")</f>
        <v>0</v>
      </c>
      <c r="W4595" s="3">
        <f>IF(AND(ISNUMBER(L4595),L4595&gt;0,L4595&lt;1000000),"OK","REVISAR")</f>
        <v>0</v>
      </c>
      <c r="X4595" s="3">
        <f>IF(AND(ISNUMBER(K4595),ISNUMBER(L4595),ISNUMBER(M4595),ISNUMBER(N4595)),IF(ABS(N4595-(K4595*L4595*(1-M4595/100)))&gt;1,"REVISAR","OK"),"REVISAR")</f>
        <v>0</v>
      </c>
      <c r="Y4595" s="3">
        <f>IF(AND(ISNUMBER(SEARCH("@",E4595)),ISNUMBER(SEARCH(".",E4595))),"OK","REVISAR")</f>
        <v>0</v>
      </c>
      <c r="Z4595" s="3">
        <f>IF(COUNTIF($A$2:$A$5001,A4595)&gt;1,"REVISAR","OK")</f>
        <v>0</v>
      </c>
    </row>
    <row r="4596">
      <c r="A4596" s="3">
        <v>4595</v>
      </c>
      <c r="B4596" s="4">
        <v>45566</v>
      </c>
      <c r="C4596" s="3" t="inlineStr">
        <is>
          <t>Valentina Díaz</t>
        </is>
      </c>
      <c r="D4596" s="3" t="inlineStr">
        <is>
          <t>45775754</t>
        </is>
      </c>
      <c r="E4596" s="3" t="inlineStr">
        <is>
          <t>cliente610@sinmail</t>
        </is>
      </c>
      <c r="F4596" s="3" t="inlineStr">
        <is>
          <t>+54 9 2326 593261</t>
        </is>
      </c>
      <c r="G4596" s="3" t="inlineStr">
        <is>
          <t>Cordoba</t>
        </is>
      </c>
      <c r="H4596" s="3" t="inlineStr">
        <is>
          <t>Buenos Aires</t>
        </is>
      </c>
      <c r="I4596" s="3" t="inlineStr">
        <is>
          <t>Silla gamer</t>
        </is>
      </c>
      <c r="J4596" s="3" t="inlineStr">
        <is>
          <t>Periféricos</t>
        </is>
      </c>
      <c r="K4596" s="3">
        <v>8</v>
      </c>
      <c r="L4596" s="5">
        <v>117764.03</v>
      </c>
      <c r="M4596" s="3">
        <v>0</v>
      </c>
      <c r="N4596" s="5">
        <v>942112.24</v>
      </c>
      <c r="O4596" s="3" t="inlineStr">
        <is>
          <t>Mercado Pago</t>
        </is>
      </c>
      <c r="P4596" s="3" t="inlineStr">
        <is>
          <t>Sofía</t>
        </is>
      </c>
      <c r="Q4596" s="3" t="inlineStr">
        <is>
          <t>online</t>
        </is>
      </c>
      <c r="T4596" s="3">
        <f>IF(COUNTA(A4596:S4596)&lt;19,"REVISAR","OK")</f>
        <v>0</v>
      </c>
      <c r="U4596" s="3">
        <f>IF(ISNUMBER(B4596),"OK","REVISAR")</f>
        <v>0</v>
      </c>
      <c r="V4596" s="3">
        <f>IF(AND(ISNUMBER(K4596),K4596&gt;0,K4596&lt;50),"OK","REVISAR")</f>
        <v>0</v>
      </c>
      <c r="W4596" s="3">
        <f>IF(AND(ISNUMBER(L4596),L4596&gt;0,L4596&lt;1000000),"OK","REVISAR")</f>
        <v>0</v>
      </c>
      <c r="X4596" s="3">
        <f>IF(AND(ISNUMBER(K4596),ISNUMBER(L4596),ISNUMBER(M4596),ISNUMBER(N4596)),IF(ABS(N4596-(K4596*L4596*(1-M4596/100)))&gt;1,"REVISAR","OK"),"REVISAR")</f>
        <v>0</v>
      </c>
      <c r="Y4596" s="3">
        <f>IF(AND(ISNUMBER(SEARCH("@",E4596)),ISNUMBER(SEARCH(".",E4596))),"OK","REVISAR")</f>
        <v>0</v>
      </c>
      <c r="Z4596" s="3">
        <f>IF(COUNTIF($A$2:$A$5001,A4596)&gt;1,"REVISAR","OK")</f>
        <v>0</v>
      </c>
    </row>
    <row r="4597">
      <c r="A4597" s="3">
        <v>4596</v>
      </c>
      <c r="B4597" s="4">
        <v>45697</v>
      </c>
      <c r="C4597" s="3" t="inlineStr">
        <is>
          <t>Lucas Rodríguez</t>
        </is>
      </c>
      <c r="D4597" s="3" t="inlineStr">
        <is>
          <t>39799546</t>
        </is>
      </c>
      <c r="E4597" s="3" t="inlineStr">
        <is>
          <t>cliente59@sinmail</t>
        </is>
      </c>
      <c r="F4597" s="3" t="inlineStr">
        <is>
          <t>+54 9 2326 503828</t>
        </is>
      </c>
      <c r="G4597" s="3" t="inlineStr">
        <is>
          <t>san antonio de areco</t>
        </is>
      </c>
      <c r="J4597" s="3" t="inlineStr">
        <is>
          <t>Sin categoria</t>
        </is>
      </c>
      <c r="K4597" s="3">
        <v>-3</v>
      </c>
      <c r="L4597" s="5">
        <v>78293.16</v>
      </c>
      <c r="M4597" s="3">
        <v>0</v>
      </c>
      <c r="N4597" s="5">
        <v>-234879.48</v>
      </c>
      <c r="O4597" s="3" t="inlineStr">
        <is>
          <t>tarjeta credito</t>
        </is>
      </c>
      <c r="P4597" s="3" t="inlineStr">
        <is>
          <t>Paul</t>
        </is>
      </c>
      <c r="Q4597" s="3" t="inlineStr">
        <is>
          <t>local 1</t>
        </is>
      </c>
      <c r="S4597" s="3" t="inlineStr">
        <is>
          <t>OK</t>
        </is>
      </c>
      <c r="T4597" s="3">
        <f>IF(COUNTA(A4597:S4597)&lt;19,"REVISAR","OK")</f>
        <v>0</v>
      </c>
      <c r="U4597" s="3">
        <f>IF(ISNUMBER(B4597),"OK","REVISAR")</f>
        <v>0</v>
      </c>
      <c r="V4597" s="3">
        <f>IF(AND(ISNUMBER(K4597),K4597&gt;0,K4597&lt;50),"OK","REVISAR")</f>
        <v>0</v>
      </c>
      <c r="W4597" s="3">
        <f>IF(AND(ISNUMBER(L4597),L4597&gt;0,L4597&lt;1000000),"OK","REVISAR")</f>
        <v>0</v>
      </c>
      <c r="X4597" s="3">
        <f>IF(AND(ISNUMBER(K4597),ISNUMBER(L4597),ISNUMBER(M4597),ISNUMBER(N4597)),IF(ABS(N4597-(K4597*L4597*(1-M4597/100)))&gt;1,"REVISAR","OK"),"REVISAR")</f>
        <v>0</v>
      </c>
      <c r="Y4597" s="3">
        <f>IF(AND(ISNUMBER(SEARCH("@",E4597)),ISNUMBER(SEARCH(".",E4597))),"OK","REVISAR")</f>
        <v>0</v>
      </c>
      <c r="Z4597" s="3">
        <f>IF(COUNTIF($A$2:$A$5001,A4597)&gt;1,"REVISAR","OK")</f>
        <v>0</v>
      </c>
    </row>
    <row r="4598">
      <c r="A4598" s="3">
        <v>4597</v>
      </c>
      <c r="B4598" s="4">
        <v>45722</v>
      </c>
      <c r="C4598" s="3" t="inlineStr">
        <is>
          <t>Sofía García</t>
        </is>
      </c>
      <c r="D4598" s="3" t="inlineStr">
        <is>
          <t>36751940</t>
        </is>
      </c>
      <c r="E4598" s="3" t="inlineStr">
        <is>
          <t>cliente752@hotmial.com</t>
        </is>
      </c>
      <c r="F4598" s="3" t="inlineStr">
        <is>
          <t>+54 9 2326 827690</t>
        </is>
      </c>
      <c r="G4598" s="3" t="inlineStr">
        <is>
          <t>Bs As</t>
        </is>
      </c>
      <c r="H4598" s="3" t="inlineStr">
        <is>
          <t>Cordoba</t>
        </is>
      </c>
      <c r="I4598" s="3" t="inlineStr">
        <is>
          <t>Producto desconocido</t>
        </is>
      </c>
      <c r="J4598" s="3" t="inlineStr">
        <is>
          <t>Hogar</t>
        </is>
      </c>
      <c r="K4598" s="3">
        <v>8</v>
      </c>
      <c r="L4598" s="5">
        <v>139327.09</v>
      </c>
      <c r="M4598" s="3">
        <v>5</v>
      </c>
      <c r="N4598" s="5">
        <v>1058885.88</v>
      </c>
      <c r="O4598" s="3" t="inlineStr">
        <is>
          <t>Mercado Pago</t>
        </is>
      </c>
      <c r="P4598" s="3" t="inlineStr">
        <is>
          <t>Lucas</t>
        </is>
      </c>
      <c r="Q4598" s="3" t="inlineStr">
        <is>
          <t>Online</t>
        </is>
      </c>
      <c r="R4598" s="3" t="inlineStr">
        <is>
          <t>pendiente</t>
        </is>
      </c>
      <c r="S4598" s="3" t="inlineStr">
        <is>
          <t>Pago a confirmar</t>
        </is>
      </c>
      <c r="T4598" s="3">
        <f>IF(COUNTA(A4598:S4598)&lt;19,"REVISAR","OK")</f>
        <v>0</v>
      </c>
      <c r="U4598" s="3">
        <f>IF(ISNUMBER(B4598),"OK","REVISAR")</f>
        <v>0</v>
      </c>
      <c r="V4598" s="3">
        <f>IF(AND(ISNUMBER(K4598),K4598&gt;0,K4598&lt;50),"OK","REVISAR")</f>
        <v>0</v>
      </c>
      <c r="W4598" s="3">
        <f>IF(AND(ISNUMBER(L4598),L4598&gt;0,L4598&lt;1000000),"OK","REVISAR")</f>
        <v>0</v>
      </c>
      <c r="X4598" s="3">
        <f>IF(AND(ISNUMBER(K4598),ISNUMBER(L4598),ISNUMBER(M4598),ISNUMBER(N4598)),IF(ABS(N4598-(K4598*L4598*(1-M4598/100)))&gt;1,"REVISAR","OK"),"REVISAR")</f>
        <v>0</v>
      </c>
      <c r="Y4598" s="3">
        <f>IF(AND(ISNUMBER(SEARCH("@",E4598)),ISNUMBER(SEARCH(".",E4598))),"OK","REVISAR")</f>
        <v>0</v>
      </c>
      <c r="Z4598" s="3">
        <f>IF(COUNTIF($A$2:$A$5001,A4598)&gt;1,"REVISAR","OK")</f>
        <v>0</v>
      </c>
    </row>
    <row r="4599">
      <c r="A4599" s="3">
        <v>4598</v>
      </c>
      <c r="B4599" s="4">
        <v>45613</v>
      </c>
      <c r="C4599" s="3" t="inlineStr">
        <is>
          <t>Carlos López</t>
        </is>
      </c>
      <c r="D4599" s="3" t="inlineStr">
        <is>
          <t>29298602</t>
        </is>
      </c>
      <c r="E4599" s="3" t="inlineStr">
        <is>
          <t>cliente525@hotmial.com</t>
        </is>
      </c>
      <c r="F4599" s="3" t="inlineStr">
        <is>
          <t>+54 9 2326 562116</t>
        </is>
      </c>
      <c r="G4599" s="3" t="inlineStr">
        <is>
          <t>Cordoba</t>
        </is>
      </c>
      <c r="H4599" s="3" t="inlineStr">
        <is>
          <t>Córdoba</t>
        </is>
      </c>
      <c r="I4599" s="3" t="inlineStr">
        <is>
          <t>Webcam HD</t>
        </is>
      </c>
      <c r="J4599" s="3" t="inlineStr">
        <is>
          <t>Periféricos</t>
        </is>
      </c>
      <c r="K4599" s="3">
        <v>5</v>
      </c>
      <c r="L4599" s="5">
        <v>3284.36</v>
      </c>
      <c r="M4599" s="3">
        <v>15</v>
      </c>
      <c r="N4599" s="5">
        <v>13958.53</v>
      </c>
      <c r="O4599" s="3" t="inlineStr">
        <is>
          <t>Mercado Pago</t>
        </is>
      </c>
      <c r="Q4599" s="3" t="inlineStr">
        <is>
          <t>Sucursal Norte</t>
        </is>
      </c>
      <c r="R4599" s="3" t="inlineStr">
        <is>
          <t>Pendiente</t>
        </is>
      </c>
      <c r="T4599" s="3">
        <f>IF(COUNTA(A4599:S4599)&lt;19,"REVISAR","OK")</f>
        <v>0</v>
      </c>
      <c r="U4599" s="3">
        <f>IF(ISNUMBER(B4599),"OK","REVISAR")</f>
        <v>0</v>
      </c>
      <c r="V4599" s="3">
        <f>IF(AND(ISNUMBER(K4599),K4599&gt;0,K4599&lt;50),"OK","REVISAR")</f>
        <v>0</v>
      </c>
      <c r="W4599" s="3">
        <f>IF(AND(ISNUMBER(L4599),L4599&gt;0,L4599&lt;1000000),"OK","REVISAR")</f>
        <v>0</v>
      </c>
      <c r="X4599" s="3">
        <f>IF(AND(ISNUMBER(K4599),ISNUMBER(L4599),ISNUMBER(M4599),ISNUMBER(N4599)),IF(ABS(N4599-(K4599*L4599*(1-M4599/100)))&gt;1,"REVISAR","OK"),"REVISAR")</f>
        <v>0</v>
      </c>
      <c r="Y4599" s="3">
        <f>IF(AND(ISNUMBER(SEARCH("@",E4599)),ISNUMBER(SEARCH(".",E4599))),"OK","REVISAR")</f>
        <v>0</v>
      </c>
      <c r="Z4599" s="3">
        <f>IF(COUNTIF($A$2:$A$5001,A4599)&gt;1,"REVISAR","OK")</f>
        <v>0</v>
      </c>
    </row>
    <row r="4600">
      <c r="A4600" s="3">
        <v>4599</v>
      </c>
      <c r="B4600" s="4">
        <v>45411</v>
      </c>
      <c r="C4600" s="3" t="inlineStr">
        <is>
          <t>María Gómez</t>
        </is>
      </c>
      <c r="D4600" s="3" t="inlineStr">
        <is>
          <t>41826055</t>
        </is>
      </c>
      <c r="E4600" s="3" t="inlineStr">
        <is>
          <t>cliente363@gmai.com</t>
        </is>
      </c>
      <c r="F4600" s="3" t="inlineStr">
        <is>
          <t>+54 9 2326 283380</t>
        </is>
      </c>
      <c r="G4600" s="3" t="inlineStr">
        <is>
          <t>Bs As</t>
        </is>
      </c>
      <c r="H4600" s="3" t="inlineStr">
        <is>
          <t>buenos aires</t>
        </is>
      </c>
      <c r="K4600" s="3">
        <v>6</v>
      </c>
      <c r="L4600" s="5" t="inlineStr">
        <is>
          <t>gratis</t>
        </is>
      </c>
      <c r="M4600" s="3">
        <v>10</v>
      </c>
      <c r="O4600" s="3" t="inlineStr">
        <is>
          <t>Efectivo</t>
        </is>
      </c>
      <c r="P4600" s="3" t="inlineStr">
        <is>
          <t>Sin vendedor</t>
        </is>
      </c>
      <c r="Q4600" s="3" t="inlineStr">
        <is>
          <t>Norte</t>
        </is>
      </c>
      <c r="R4600" s="3" t="inlineStr">
        <is>
          <t>Pendiente</t>
        </is>
      </c>
      <c r="S4600" s="3" t="inlineStr">
        <is>
          <t>Producto sin stock</t>
        </is>
      </c>
      <c r="T4600" s="3">
        <f>IF(COUNTA(A4600:S4600)&lt;19,"REVISAR","OK")</f>
        <v>0</v>
      </c>
      <c r="U4600" s="3">
        <f>IF(ISNUMBER(B4600),"OK","REVISAR")</f>
        <v>0</v>
      </c>
      <c r="V4600" s="3">
        <f>IF(AND(ISNUMBER(K4600),K4600&gt;0,K4600&lt;50),"OK","REVISAR")</f>
        <v>0</v>
      </c>
      <c r="W4600" s="3">
        <f>IF(AND(ISNUMBER(L4600),L4600&gt;0,L4600&lt;1000000),"OK","REVISAR")</f>
        <v>0</v>
      </c>
      <c r="X4600" s="3">
        <f>IF(AND(ISNUMBER(K4600),ISNUMBER(L4600),ISNUMBER(M4600),ISNUMBER(N4600)),IF(ABS(N4600-(K4600*L4600*(1-M4600/100)))&gt;1,"REVISAR","OK"),"REVISAR")</f>
        <v>0</v>
      </c>
      <c r="Y4600" s="3">
        <f>IF(AND(ISNUMBER(SEARCH("@",E4600)),ISNUMBER(SEARCH(".",E4600))),"OK","REVISAR")</f>
        <v>0</v>
      </c>
      <c r="Z4600" s="3">
        <f>IF(COUNTIF($A$2:$A$5001,A4600)&gt;1,"REVISAR","OK")</f>
        <v>0</v>
      </c>
    </row>
    <row r="4601">
      <c r="A4601" s="3">
        <v>4600</v>
      </c>
      <c r="B4601" s="4">
        <v>45754</v>
      </c>
      <c r="C4601" s="3" t="inlineStr">
        <is>
          <t>Pedro Sánchez</t>
        </is>
      </c>
      <c r="D4601" s="3" t="inlineStr">
        <is>
          <t>33323263</t>
        </is>
      </c>
      <c r="E4601" s="3" t="inlineStr">
        <is>
          <t>cliente26@outlook.com</t>
        </is>
      </c>
      <c r="F4601" s="3" t="inlineStr">
        <is>
          <t>+54 9 2326 719661</t>
        </is>
      </c>
      <c r="G4601" s="3" t="inlineStr">
        <is>
          <t>S. A. de Areco</t>
        </is>
      </c>
      <c r="H4601" s="3" t="inlineStr">
        <is>
          <t>Cordoba</t>
        </is>
      </c>
      <c r="I4601" s="3" t="inlineStr">
        <is>
          <t>Parlante portátil</t>
        </is>
      </c>
      <c r="J4601" s="3" t="inlineStr">
        <is>
          <t>tecnologia</t>
        </is>
      </c>
      <c r="K4601" s="3">
        <v>4</v>
      </c>
      <c r="L4601" s="5">
        <v>166828.34</v>
      </c>
      <c r="M4601" s="3">
        <v>15</v>
      </c>
      <c r="N4601" s="5">
        <v>567216.36</v>
      </c>
      <c r="O4601" s="3" t="inlineStr">
        <is>
          <t>Mercado Pago</t>
        </is>
      </c>
      <c r="P4601" s="3" t="inlineStr">
        <is>
          <t>admin</t>
        </is>
      </c>
      <c r="R4601" s="3" t="inlineStr">
        <is>
          <t>pendiente</t>
        </is>
      </c>
      <c r="T4601" s="3">
        <f>IF(COUNTA(A4601:S4601)&lt;19,"REVISAR","OK")</f>
        <v>0</v>
      </c>
      <c r="U4601" s="3">
        <f>IF(ISNUMBER(B4601),"OK","REVISAR")</f>
        <v>0</v>
      </c>
      <c r="V4601" s="3">
        <f>IF(AND(ISNUMBER(K4601),K4601&gt;0,K4601&lt;50),"OK","REVISAR")</f>
        <v>0</v>
      </c>
      <c r="W4601" s="3">
        <f>IF(AND(ISNUMBER(L4601),L4601&gt;0,L4601&lt;1000000),"OK","REVISAR")</f>
        <v>0</v>
      </c>
      <c r="X4601" s="3">
        <f>IF(AND(ISNUMBER(K4601),ISNUMBER(L4601),ISNUMBER(M4601),ISNUMBER(N4601)),IF(ABS(N4601-(K4601*L4601*(1-M4601/100)))&gt;1,"REVISAR","OK"),"REVISAR")</f>
        <v>0</v>
      </c>
      <c r="Y4601" s="3">
        <f>IF(AND(ISNUMBER(SEARCH("@",E4601)),ISNUMBER(SEARCH(".",E4601))),"OK","REVISAR")</f>
        <v>0</v>
      </c>
      <c r="Z4601" s="3">
        <f>IF(COUNTIF($A$2:$A$5001,A4601)&gt;1,"REVISAR","OK")</f>
        <v>0</v>
      </c>
    </row>
    <row r="4602">
      <c r="A4602" s="3">
        <v>4601</v>
      </c>
      <c r="B4602" s="4">
        <v>45646</v>
      </c>
      <c r="C4602" s="3" t="inlineStr">
        <is>
          <t>Carlos López</t>
        </is>
      </c>
      <c r="D4602" s="3" t="inlineStr">
        <is>
          <t>40759373</t>
        </is>
      </c>
      <c r="E4602" s="3" t="inlineStr">
        <is>
          <t>cliente799@gmail.com</t>
        </is>
      </c>
      <c r="F4602" s="3" t="inlineStr">
        <is>
          <t>+54 9 2326 942084</t>
        </is>
      </c>
      <c r="G4602" s="3" t="inlineStr">
        <is>
          <t>Buenos Aires</t>
        </is>
      </c>
      <c r="H4602" s="3" t="inlineStr">
        <is>
          <t>Bs.As</t>
        </is>
      </c>
      <c r="I4602" s="3" t="inlineStr">
        <is>
          <t>Auriculares Bluetooth</t>
        </is>
      </c>
      <c r="K4602" s="3">
        <v>2</v>
      </c>
      <c r="L4602" s="5">
        <v>57285.94</v>
      </c>
      <c r="M4602" s="3">
        <v>15</v>
      </c>
      <c r="N4602" s="5">
        <v>97386.10000000001</v>
      </c>
      <c r="P4602" s="3" t="inlineStr">
        <is>
          <t>Admin</t>
        </is>
      </c>
      <c r="Q4602" s="3" t="inlineStr">
        <is>
          <t>local 1</t>
        </is>
      </c>
      <c r="R4602" s="3" t="inlineStr">
        <is>
          <t>entregado</t>
        </is>
      </c>
      <c r="S4602" s="3" t="inlineStr">
        <is>
          <t>OK</t>
        </is>
      </c>
      <c r="T4602" s="3">
        <f>IF(COUNTA(A4602:S4602)&lt;19,"REVISAR","OK")</f>
        <v>0</v>
      </c>
      <c r="U4602" s="3">
        <f>IF(ISNUMBER(B4602),"OK","REVISAR")</f>
        <v>0</v>
      </c>
      <c r="V4602" s="3">
        <f>IF(AND(ISNUMBER(K4602),K4602&gt;0,K4602&lt;50),"OK","REVISAR")</f>
        <v>0</v>
      </c>
      <c r="W4602" s="3">
        <f>IF(AND(ISNUMBER(L4602),L4602&gt;0,L4602&lt;1000000),"OK","REVISAR")</f>
        <v>0</v>
      </c>
      <c r="X4602" s="3">
        <f>IF(AND(ISNUMBER(K4602),ISNUMBER(L4602),ISNUMBER(M4602),ISNUMBER(N4602)),IF(ABS(N4602-(K4602*L4602*(1-M4602/100)))&gt;1,"REVISAR","OK"),"REVISAR")</f>
        <v>0</v>
      </c>
      <c r="Y4602" s="3">
        <f>IF(AND(ISNUMBER(SEARCH("@",E4602)),ISNUMBER(SEARCH(".",E4602))),"OK","REVISAR")</f>
        <v>0</v>
      </c>
      <c r="Z4602" s="3">
        <f>IF(COUNTIF($A$2:$A$5001,A4602)&gt;1,"REVISAR","OK")</f>
        <v>0</v>
      </c>
    </row>
    <row r="4603">
      <c r="B4603" s="4">
        <v>45554</v>
      </c>
      <c r="C4603" s="3" t="inlineStr">
        <is>
          <t>Cliente Sin Nombre</t>
        </is>
      </c>
      <c r="D4603" s="3" t="inlineStr">
        <is>
          <t>27895089</t>
        </is>
      </c>
      <c r="E4603" s="3" t="inlineStr">
        <is>
          <t>cliente@</t>
        </is>
      </c>
      <c r="F4603" s="3" t="inlineStr">
        <is>
          <t>+54 9 2326 194099</t>
        </is>
      </c>
      <c r="H4603" s="3" t="inlineStr">
        <is>
          <t>buenos aires</t>
        </is>
      </c>
      <c r="J4603" s="3" t="inlineStr">
        <is>
          <t>Computación</t>
        </is>
      </c>
      <c r="K4603" s="3">
        <v>2</v>
      </c>
      <c r="L4603" s="5">
        <v>142719.99</v>
      </c>
      <c r="M4603" s="3">
        <v>0</v>
      </c>
      <c r="N4603" s="5">
        <v>285439.98</v>
      </c>
      <c r="P4603" s="3" t="inlineStr">
        <is>
          <t>Sofía</t>
        </is>
      </c>
      <c r="Q4603" s="3" t="inlineStr">
        <is>
          <t>online</t>
        </is>
      </c>
      <c r="R4603" s="3" t="inlineStr">
        <is>
          <t>Cancelado</t>
        </is>
      </c>
      <c r="T4603" s="3">
        <f>IF(COUNTA(A4603:S4603)&lt;19,"REVISAR","OK")</f>
        <v>0</v>
      </c>
      <c r="U4603" s="3">
        <f>IF(ISNUMBER(B4603),"OK","REVISAR")</f>
        <v>0</v>
      </c>
      <c r="V4603" s="3">
        <f>IF(AND(ISNUMBER(K4603),K4603&gt;0,K4603&lt;50),"OK","REVISAR")</f>
        <v>0</v>
      </c>
      <c r="W4603" s="3">
        <f>IF(AND(ISNUMBER(L4603),L4603&gt;0,L4603&lt;1000000),"OK","REVISAR")</f>
        <v>0</v>
      </c>
      <c r="X4603" s="3">
        <f>IF(AND(ISNUMBER(K4603),ISNUMBER(L4603),ISNUMBER(M4603),ISNUMBER(N4603)),IF(ABS(N4603-(K4603*L4603*(1-M4603/100)))&gt;1,"REVISAR","OK"),"REVISAR")</f>
        <v>0</v>
      </c>
      <c r="Y4603" s="3">
        <f>IF(AND(ISNUMBER(SEARCH("@",E4603)),ISNUMBER(SEARCH(".",E4603))),"OK","REVISAR")</f>
        <v>0</v>
      </c>
      <c r="Z4603" s="3">
        <f>IF(COUNTIF($A$2:$A$5001,A4603)&gt;1,"REVISAR","OK")</f>
        <v>0</v>
      </c>
    </row>
    <row r="4604">
      <c r="A4604" s="3">
        <v>4603</v>
      </c>
      <c r="B4604" s="4">
        <v>45386</v>
      </c>
      <c r="C4604" s="3" t="inlineStr">
        <is>
          <t>Lucas Rodríguez</t>
        </is>
      </c>
      <c r="D4604" s="3" t="inlineStr">
        <is>
          <t>42486175</t>
        </is>
      </c>
      <c r="E4604" s="3" t="inlineStr">
        <is>
          <t>cliente603@sinmail</t>
        </is>
      </c>
      <c r="F4604" s="3" t="inlineStr">
        <is>
          <t>+54 9 2326 939601</t>
        </is>
      </c>
      <c r="G4604" s="3" t="inlineStr">
        <is>
          <t>San Antonio de Areco</t>
        </is>
      </c>
      <c r="H4604" s="3" t="inlineStr">
        <is>
          <t>buenos aires</t>
        </is>
      </c>
      <c r="I4604" s="3" t="inlineStr">
        <is>
          <t>Producto desconocido</t>
        </is>
      </c>
      <c r="J4604" s="3" t="inlineStr">
        <is>
          <t>Sin categoria</t>
        </is>
      </c>
      <c r="K4604" s="3">
        <v>4</v>
      </c>
      <c r="L4604" s="5">
        <v>113698.81</v>
      </c>
      <c r="M4604" s="3">
        <v>15</v>
      </c>
      <c r="N4604" s="5">
        <v>386575.95</v>
      </c>
      <c r="O4604" s="3" t="inlineStr">
        <is>
          <t>transf</t>
        </is>
      </c>
      <c r="P4604" s="3" t="inlineStr">
        <is>
          <t>Sofía</t>
        </is>
      </c>
      <c r="Q4604" s="3" t="inlineStr">
        <is>
          <t>Sucursal Centro</t>
        </is>
      </c>
      <c r="R4604" s="3" t="inlineStr">
        <is>
          <t>Entregado</t>
        </is>
      </c>
      <c r="S4604" s="3" t="inlineStr">
        <is>
          <t>OK</t>
        </is>
      </c>
      <c r="T4604" s="3">
        <f>IF(COUNTA(A4604:S4604)&lt;19,"REVISAR","OK")</f>
        <v>0</v>
      </c>
      <c r="U4604" s="3">
        <f>IF(ISNUMBER(B4604),"OK","REVISAR")</f>
        <v>0</v>
      </c>
      <c r="V4604" s="3">
        <f>IF(AND(ISNUMBER(K4604),K4604&gt;0,K4604&lt;50),"OK","REVISAR")</f>
        <v>0</v>
      </c>
      <c r="W4604" s="3">
        <f>IF(AND(ISNUMBER(L4604),L4604&gt;0,L4604&lt;1000000),"OK","REVISAR")</f>
        <v>0</v>
      </c>
      <c r="X4604" s="3">
        <f>IF(AND(ISNUMBER(K4604),ISNUMBER(L4604),ISNUMBER(M4604),ISNUMBER(N4604)),IF(ABS(N4604-(K4604*L4604*(1-M4604/100)))&gt;1,"REVISAR","OK"),"REVISAR")</f>
        <v>0</v>
      </c>
      <c r="Y4604" s="3">
        <f>IF(AND(ISNUMBER(SEARCH("@",E4604)),ISNUMBER(SEARCH(".",E4604))),"OK","REVISAR")</f>
        <v>0</v>
      </c>
      <c r="Z4604" s="3">
        <f>IF(COUNTIF($A$2:$A$5001,A4604)&gt;1,"REVISAR","OK")</f>
        <v>0</v>
      </c>
    </row>
    <row r="4605">
      <c r="A4605" s="3">
        <v>4604</v>
      </c>
      <c r="B4605" s="4">
        <v>45612</v>
      </c>
      <c r="C4605" s="3" t="inlineStr">
        <is>
          <t>Sofía García</t>
        </is>
      </c>
      <c r="D4605" s="3" t="inlineStr">
        <is>
          <t>29309404</t>
        </is>
      </c>
      <c r="E4605" s="3" t="inlineStr">
        <is>
          <t>cliente456@</t>
        </is>
      </c>
      <c r="F4605" s="3" t="inlineStr">
        <is>
          <t>+54 9 2326 196940</t>
        </is>
      </c>
      <c r="G4605" s="3" t="inlineStr">
        <is>
          <t>san antonio de areco</t>
        </is>
      </c>
      <c r="J4605" s="3" t="inlineStr">
        <is>
          <t>Tecnología</t>
        </is>
      </c>
      <c r="K4605" s="3">
        <v>7</v>
      </c>
      <c r="L4605" s="5">
        <v>52246.74</v>
      </c>
      <c r="M4605" s="3">
        <v>10</v>
      </c>
      <c r="N4605" s="5">
        <v>329154.46</v>
      </c>
      <c r="O4605" s="3" t="inlineStr">
        <is>
          <t>tarjeta credito</t>
        </is>
      </c>
      <c r="Q4605" s="3" t="inlineStr">
        <is>
          <t>online</t>
        </is>
      </c>
      <c r="R4605" s="3" t="inlineStr">
        <is>
          <t>Cancelado</t>
        </is>
      </c>
      <c r="S4605" s="3" t="inlineStr">
        <is>
          <t>Precio cargado manualmente</t>
        </is>
      </c>
      <c r="T4605" s="3">
        <f>IF(COUNTA(A4605:S4605)&lt;19,"REVISAR","OK")</f>
        <v>0</v>
      </c>
      <c r="U4605" s="3">
        <f>IF(ISNUMBER(B4605),"OK","REVISAR")</f>
        <v>0</v>
      </c>
      <c r="V4605" s="3">
        <f>IF(AND(ISNUMBER(K4605),K4605&gt;0,K4605&lt;50),"OK","REVISAR")</f>
        <v>0</v>
      </c>
      <c r="W4605" s="3">
        <f>IF(AND(ISNUMBER(L4605),L4605&gt;0,L4605&lt;1000000),"OK","REVISAR")</f>
        <v>0</v>
      </c>
      <c r="X4605" s="3">
        <f>IF(AND(ISNUMBER(K4605),ISNUMBER(L4605),ISNUMBER(M4605),ISNUMBER(N4605)),IF(ABS(N4605-(K4605*L4605*(1-M4605/100)))&gt;1,"REVISAR","OK"),"REVISAR")</f>
        <v>0</v>
      </c>
      <c r="Y4605" s="3">
        <f>IF(AND(ISNUMBER(SEARCH("@",E4605)),ISNUMBER(SEARCH(".",E4605))),"OK","REVISAR")</f>
        <v>0</v>
      </c>
      <c r="Z4605" s="3">
        <f>IF(COUNTIF($A$2:$A$5001,A4605)&gt;1,"REVISAR","OK")</f>
        <v>0</v>
      </c>
    </row>
    <row r="4606">
      <c r="A4606" s="3">
        <v>4605</v>
      </c>
      <c r="B4606" s="4">
        <v>45338</v>
      </c>
      <c r="C4606" s="3" t="inlineStr">
        <is>
          <t>Sofía García</t>
        </is>
      </c>
      <c r="D4606" s="3" t="inlineStr">
        <is>
          <t>21849892</t>
        </is>
      </c>
      <c r="E4606" s="3" t="inlineStr">
        <is>
          <t>cliente163@hotmail.com</t>
        </is>
      </c>
      <c r="F4606" s="3" t="inlineStr">
        <is>
          <t>+54 9 2326 303546</t>
        </is>
      </c>
      <c r="J4606" s="3" t="inlineStr">
        <is>
          <t>Periféricos</t>
        </is>
      </c>
      <c r="K4606" s="3">
        <v>5</v>
      </c>
      <c r="L4606" s="5">
        <v>22854.68</v>
      </c>
      <c r="M4606" s="3">
        <v>25</v>
      </c>
      <c r="N4606" s="5">
        <v>85705.05</v>
      </c>
      <c r="O4606" s="3" t="inlineStr">
        <is>
          <t>Cheque</t>
        </is>
      </c>
      <c r="Q4606" s="3" t="inlineStr">
        <is>
          <t>Norte</t>
        </is>
      </c>
      <c r="S4606" s="3" t="inlineStr">
        <is>
          <t>sin observaciones</t>
        </is>
      </c>
      <c r="T4606" s="3">
        <f>IF(COUNTA(A4606:S4606)&lt;19,"REVISAR","OK")</f>
        <v>0</v>
      </c>
      <c r="U4606" s="3">
        <f>IF(ISNUMBER(B4606),"OK","REVISAR")</f>
        <v>0</v>
      </c>
      <c r="V4606" s="3">
        <f>IF(AND(ISNUMBER(K4606),K4606&gt;0,K4606&lt;50),"OK","REVISAR")</f>
        <v>0</v>
      </c>
      <c r="W4606" s="3">
        <f>IF(AND(ISNUMBER(L4606),L4606&gt;0,L4606&lt;1000000),"OK","REVISAR")</f>
        <v>0</v>
      </c>
      <c r="X4606" s="3">
        <f>IF(AND(ISNUMBER(K4606),ISNUMBER(L4606),ISNUMBER(M4606),ISNUMBER(N4606)),IF(ABS(N4606-(K4606*L4606*(1-M4606/100)))&gt;1,"REVISAR","OK"),"REVISAR")</f>
        <v>0</v>
      </c>
      <c r="Y4606" s="3">
        <f>IF(AND(ISNUMBER(SEARCH("@",E4606)),ISNUMBER(SEARCH(".",E4606))),"OK","REVISAR")</f>
        <v>0</v>
      </c>
      <c r="Z4606" s="3">
        <f>IF(COUNTIF($A$2:$A$5001,A4606)&gt;1,"REVISAR","OK")</f>
        <v>0</v>
      </c>
    </row>
    <row r="4607">
      <c r="A4607" s="3">
        <v>4606</v>
      </c>
      <c r="B4607" s="4">
        <v>45566</v>
      </c>
      <c r="C4607" s="3" t="inlineStr">
        <is>
          <t>Cliente Sin Nombre</t>
        </is>
      </c>
      <c r="D4607" s="3" t="inlineStr">
        <is>
          <t>34738212</t>
        </is>
      </c>
      <c r="E4607" s="3" t="inlineStr">
        <is>
          <t>cliente419@sinmail</t>
        </is>
      </c>
      <c r="F4607" s="3" t="inlineStr">
        <is>
          <t>+54 9 2326 830469</t>
        </is>
      </c>
      <c r="G4607" s="3" t="inlineStr">
        <is>
          <t>Buenos Aires</t>
        </is>
      </c>
      <c r="H4607" s="3" t="inlineStr">
        <is>
          <t>Santa Fe</t>
        </is>
      </c>
      <c r="J4607" s="3" t="inlineStr">
        <is>
          <t>Computación</t>
        </is>
      </c>
      <c r="K4607" s="3">
        <v>6</v>
      </c>
      <c r="L4607" s="5">
        <v>59837.79</v>
      </c>
      <c r="M4607" s="3">
        <v>0</v>
      </c>
      <c r="N4607" s="5">
        <v>359026.74</v>
      </c>
      <c r="O4607" s="3" t="inlineStr">
        <is>
          <t>Efectivo</t>
        </is>
      </c>
      <c r="P4607" s="3" t="inlineStr">
        <is>
          <t>admin</t>
        </is>
      </c>
      <c r="Q4607" s="3" t="inlineStr">
        <is>
          <t>local 1</t>
        </is>
      </c>
      <c r="R4607" s="3" t="inlineStr">
        <is>
          <t>Pendiente</t>
        </is>
      </c>
      <c r="S4607" s="3" t="inlineStr">
        <is>
          <t>OK</t>
        </is>
      </c>
      <c r="T4607" s="3">
        <f>IF(COUNTA(A4607:S4607)&lt;19,"REVISAR","OK")</f>
        <v>0</v>
      </c>
      <c r="U4607" s="3">
        <f>IF(ISNUMBER(B4607),"OK","REVISAR")</f>
        <v>0</v>
      </c>
      <c r="V4607" s="3">
        <f>IF(AND(ISNUMBER(K4607),K4607&gt;0,K4607&lt;50),"OK","REVISAR")</f>
        <v>0</v>
      </c>
      <c r="W4607" s="3">
        <f>IF(AND(ISNUMBER(L4607),L4607&gt;0,L4607&lt;1000000),"OK","REVISAR")</f>
        <v>0</v>
      </c>
      <c r="X4607" s="3">
        <f>IF(AND(ISNUMBER(K4607),ISNUMBER(L4607),ISNUMBER(M4607),ISNUMBER(N4607)),IF(ABS(N4607-(K4607*L4607*(1-M4607/100)))&gt;1,"REVISAR","OK"),"REVISAR")</f>
        <v>0</v>
      </c>
      <c r="Y4607" s="3">
        <f>IF(AND(ISNUMBER(SEARCH("@",E4607)),ISNUMBER(SEARCH(".",E4607))),"OK","REVISAR")</f>
        <v>0</v>
      </c>
      <c r="Z4607" s="3">
        <f>IF(COUNTIF($A$2:$A$5001,A4607)&gt;1,"REVISAR","OK")</f>
        <v>0</v>
      </c>
    </row>
    <row r="4608">
      <c r="A4608" s="3">
        <v>4607</v>
      </c>
      <c r="B4608" s="4">
        <v>45774</v>
      </c>
      <c r="C4608" s="3" t="inlineStr">
        <is>
          <t>Juan Pérez</t>
        </is>
      </c>
      <c r="D4608" s="3" t="inlineStr">
        <is>
          <t>20244171</t>
        </is>
      </c>
      <c r="E4608" s="3" t="inlineStr">
        <is>
          <t>cliente206@gmai.com</t>
        </is>
      </c>
      <c r="F4608" s="3" t="inlineStr">
        <is>
          <t>+54 9 2326 710570</t>
        </is>
      </c>
      <c r="G4608" s="3" t="inlineStr">
        <is>
          <t>San Antonio de Areco</t>
        </is>
      </c>
      <c r="H4608" s="3" t="inlineStr">
        <is>
          <t>CABA</t>
        </is>
      </c>
      <c r="I4608" s="3" t="inlineStr">
        <is>
          <t>Monitor 24</t>
        </is>
      </c>
      <c r="J4608" s="3" t="inlineStr">
        <is>
          <t>tecnologia</t>
        </is>
      </c>
      <c r="K4608" s="3">
        <v>2</v>
      </c>
      <c r="L4608" s="5">
        <v>41421.38</v>
      </c>
      <c r="M4608" s="3">
        <v>25</v>
      </c>
      <c r="N4608" s="5">
        <v>62132.07</v>
      </c>
      <c r="O4608" s="3" t="inlineStr">
        <is>
          <t>Efectivo</t>
        </is>
      </c>
      <c r="P4608" s="3" t="inlineStr">
        <is>
          <t>Admin</t>
        </is>
      </c>
      <c r="Q4608" s="3" t="inlineStr">
        <is>
          <t>Online</t>
        </is>
      </c>
      <c r="R4608" s="3" t="inlineStr">
        <is>
          <t>Cancelado</t>
        </is>
      </c>
      <c r="T4608" s="3">
        <f>IF(COUNTA(A4608:S4608)&lt;19,"REVISAR","OK")</f>
        <v>0</v>
      </c>
      <c r="U4608" s="3">
        <f>IF(ISNUMBER(B4608),"OK","REVISAR")</f>
        <v>0</v>
      </c>
      <c r="V4608" s="3">
        <f>IF(AND(ISNUMBER(K4608),K4608&gt;0,K4608&lt;50),"OK","REVISAR")</f>
        <v>0</v>
      </c>
      <c r="W4608" s="3">
        <f>IF(AND(ISNUMBER(L4608),L4608&gt;0,L4608&lt;1000000),"OK","REVISAR")</f>
        <v>0</v>
      </c>
      <c r="X4608" s="3">
        <f>IF(AND(ISNUMBER(K4608),ISNUMBER(L4608),ISNUMBER(M4608),ISNUMBER(N4608)),IF(ABS(N4608-(K4608*L4608*(1-M4608/100)))&gt;1,"REVISAR","OK"),"REVISAR")</f>
        <v>0</v>
      </c>
      <c r="Y4608" s="3">
        <f>IF(AND(ISNUMBER(SEARCH("@",E4608)),ISNUMBER(SEARCH(".",E4608))),"OK","REVISAR")</f>
        <v>0</v>
      </c>
      <c r="Z4608" s="3">
        <f>IF(COUNTIF($A$2:$A$5001,A4608)&gt;1,"REVISAR","OK")</f>
        <v>0</v>
      </c>
    </row>
    <row r="4609">
      <c r="A4609" s="3">
        <v>4608</v>
      </c>
      <c r="B4609" s="4">
        <v>45305</v>
      </c>
      <c r="C4609" s="3" t="inlineStr">
        <is>
          <t>Valentina Díaz</t>
        </is>
      </c>
      <c r="D4609" s="3" t="inlineStr">
        <is>
          <t>41424009</t>
        </is>
      </c>
      <c r="E4609" s="3" t="inlineStr">
        <is>
          <t>cliente@</t>
        </is>
      </c>
      <c r="F4609" s="3" t="inlineStr">
        <is>
          <t>+54 9 2326 262129</t>
        </is>
      </c>
      <c r="G4609" s="3" t="inlineStr">
        <is>
          <t>CABA</t>
        </is>
      </c>
      <c r="I4609" s="3" t="inlineStr">
        <is>
          <t>Silla gamer</t>
        </is>
      </c>
      <c r="J4609" s="3" t="inlineStr">
        <is>
          <t>Tecnología</t>
        </is>
      </c>
      <c r="K4609" s="3">
        <v>5</v>
      </c>
      <c r="L4609" s="5">
        <v>36361.07</v>
      </c>
      <c r="M4609" s="3">
        <v>5</v>
      </c>
      <c r="N4609" s="5">
        <v>172715.08</v>
      </c>
      <c r="O4609" s="3" t="inlineStr">
        <is>
          <t>transf</t>
        </is>
      </c>
      <c r="Q4609" s="3" t="inlineStr">
        <is>
          <t>Sucursal Centro</t>
        </is>
      </c>
      <c r="S4609" s="3" t="inlineStr">
        <is>
          <t>Cliente reclama demora</t>
        </is>
      </c>
      <c r="T4609" s="3">
        <f>IF(COUNTA(A4609:S4609)&lt;19,"REVISAR","OK")</f>
        <v>0</v>
      </c>
      <c r="U4609" s="3">
        <f>IF(ISNUMBER(B4609),"OK","REVISAR")</f>
        <v>0</v>
      </c>
      <c r="V4609" s="3">
        <f>IF(AND(ISNUMBER(K4609),K4609&gt;0,K4609&lt;50),"OK","REVISAR")</f>
        <v>0</v>
      </c>
      <c r="W4609" s="3">
        <f>IF(AND(ISNUMBER(L4609),L4609&gt;0,L4609&lt;1000000),"OK","REVISAR")</f>
        <v>0</v>
      </c>
      <c r="X4609" s="3">
        <f>IF(AND(ISNUMBER(K4609),ISNUMBER(L4609),ISNUMBER(M4609),ISNUMBER(N4609)),IF(ABS(N4609-(K4609*L4609*(1-M4609/100)))&gt;1,"REVISAR","OK"),"REVISAR")</f>
        <v>0</v>
      </c>
      <c r="Y4609" s="3">
        <f>IF(AND(ISNUMBER(SEARCH("@",E4609)),ISNUMBER(SEARCH(".",E4609))),"OK","REVISAR")</f>
        <v>0</v>
      </c>
      <c r="Z4609" s="3">
        <f>IF(COUNTIF($A$2:$A$5001,A4609)&gt;1,"REVISAR","OK")</f>
        <v>0</v>
      </c>
    </row>
    <row r="4610">
      <c r="A4610" s="3">
        <v>4609</v>
      </c>
      <c r="B4610" s="4">
        <v>45627</v>
      </c>
      <c r="C4610" s="3" t="inlineStr">
        <is>
          <t>Pedro Sánchez</t>
        </is>
      </c>
      <c r="D4610" s="3" t="inlineStr">
        <is>
          <t>28671316</t>
        </is>
      </c>
      <c r="E4610" s="3" t="inlineStr">
        <is>
          <t>cliente473@</t>
        </is>
      </c>
      <c r="F4610" s="3" t="inlineStr">
        <is>
          <t>+54 9 2326 915623</t>
        </is>
      </c>
      <c r="G4610" s="3" t="inlineStr">
        <is>
          <t>Mendoza</t>
        </is>
      </c>
      <c r="I4610" s="3" t="inlineStr">
        <is>
          <t>Mouse gamer</t>
        </is>
      </c>
      <c r="J4610" s="3" t="inlineStr">
        <is>
          <t>Hogar</t>
        </is>
      </c>
      <c r="K4610" s="3">
        <v>1</v>
      </c>
      <c r="L4610" s="5">
        <v>30152.78</v>
      </c>
      <c r="M4610" s="3">
        <v>20</v>
      </c>
      <c r="N4610" s="5">
        <v>24122.22</v>
      </c>
      <c r="O4610" s="3" t="inlineStr">
        <is>
          <t>tarjeta credito</t>
        </is>
      </c>
      <c r="P4610" s="3" t="inlineStr">
        <is>
          <t>admin</t>
        </is>
      </c>
      <c r="Q4610" s="3" t="inlineStr">
        <is>
          <t>Online</t>
        </is>
      </c>
      <c r="R4610" s="3" t="inlineStr">
        <is>
          <t>Cancelado</t>
        </is>
      </c>
      <c r="S4610" s="3" t="inlineStr">
        <is>
          <t>Pago a confirmar</t>
        </is>
      </c>
      <c r="T4610" s="3">
        <f>IF(COUNTA(A4610:S4610)&lt;19,"REVISAR","OK")</f>
        <v>0</v>
      </c>
      <c r="U4610" s="3">
        <f>IF(ISNUMBER(B4610),"OK","REVISAR")</f>
        <v>0</v>
      </c>
      <c r="V4610" s="3">
        <f>IF(AND(ISNUMBER(K4610),K4610&gt;0,K4610&lt;50),"OK","REVISAR")</f>
        <v>0</v>
      </c>
      <c r="W4610" s="3">
        <f>IF(AND(ISNUMBER(L4610),L4610&gt;0,L4610&lt;1000000),"OK","REVISAR")</f>
        <v>0</v>
      </c>
      <c r="X4610" s="3">
        <f>IF(AND(ISNUMBER(K4610),ISNUMBER(L4610),ISNUMBER(M4610),ISNUMBER(N4610)),IF(ABS(N4610-(K4610*L4610*(1-M4610/100)))&gt;1,"REVISAR","OK"),"REVISAR")</f>
        <v>0</v>
      </c>
      <c r="Y4610" s="3">
        <f>IF(AND(ISNUMBER(SEARCH("@",E4610)),ISNUMBER(SEARCH(".",E4610))),"OK","REVISAR")</f>
        <v>0</v>
      </c>
      <c r="Z4610" s="3">
        <f>IF(COUNTIF($A$2:$A$5001,A4610)&gt;1,"REVISAR","OK")</f>
        <v>0</v>
      </c>
    </row>
    <row r="4611">
      <c r="A4611" s="3">
        <v>4610</v>
      </c>
      <c r="B4611" s="4">
        <v>45444</v>
      </c>
      <c r="D4611" s="3" t="inlineStr">
        <is>
          <t>36088893</t>
        </is>
      </c>
      <c r="E4611" s="3" t="inlineStr">
        <is>
          <t>@gmail.com</t>
        </is>
      </c>
      <c r="F4611" s="3" t="inlineStr">
        <is>
          <t>+54 9 2326 632287</t>
        </is>
      </c>
      <c r="G4611" s="3" t="inlineStr">
        <is>
          <t>Bs As</t>
        </is>
      </c>
      <c r="H4611" s="3" t="inlineStr">
        <is>
          <t>Córdoba</t>
        </is>
      </c>
      <c r="I4611" s="3" t="inlineStr">
        <is>
          <t>Cargador rápido</t>
        </is>
      </c>
      <c r="J4611" s="3" t="inlineStr">
        <is>
          <t>Tecnologia</t>
        </is>
      </c>
      <c r="K4611" s="3">
        <v>7</v>
      </c>
      <c r="L4611" s="5">
        <v>85370.37</v>
      </c>
      <c r="M4611" s="3">
        <v>5</v>
      </c>
      <c r="N4611" s="5">
        <v>567712.96</v>
      </c>
      <c r="O4611" s="3" t="inlineStr">
        <is>
          <t>Mercado Pago</t>
        </is>
      </c>
      <c r="P4611" s="3" t="inlineStr">
        <is>
          <t>Paul</t>
        </is>
      </c>
      <c r="Q4611" s="3" t="inlineStr">
        <is>
          <t>Sucursal Centro</t>
        </is>
      </c>
      <c r="S4611" s="3" t="inlineStr">
        <is>
          <t>Precio cargado manualmente</t>
        </is>
      </c>
      <c r="T4611" s="3">
        <f>IF(COUNTA(A4611:S4611)&lt;19,"REVISAR","OK")</f>
        <v>0</v>
      </c>
      <c r="U4611" s="3">
        <f>IF(ISNUMBER(B4611),"OK","REVISAR")</f>
        <v>0</v>
      </c>
      <c r="V4611" s="3">
        <f>IF(AND(ISNUMBER(K4611),K4611&gt;0,K4611&lt;50),"OK","REVISAR")</f>
        <v>0</v>
      </c>
      <c r="W4611" s="3">
        <f>IF(AND(ISNUMBER(L4611),L4611&gt;0,L4611&lt;1000000),"OK","REVISAR")</f>
        <v>0</v>
      </c>
      <c r="X4611" s="3">
        <f>IF(AND(ISNUMBER(K4611),ISNUMBER(L4611),ISNUMBER(M4611),ISNUMBER(N4611)),IF(ABS(N4611-(K4611*L4611*(1-M4611/100)))&gt;1,"REVISAR","OK"),"REVISAR")</f>
        <v>0</v>
      </c>
      <c r="Y4611" s="3">
        <f>IF(AND(ISNUMBER(SEARCH("@",E4611)),ISNUMBER(SEARCH(".",E4611))),"OK","REVISAR")</f>
        <v>0</v>
      </c>
      <c r="Z4611" s="3">
        <f>IF(COUNTIF($A$2:$A$5001,A4611)&gt;1,"REVISAR","OK")</f>
        <v>0</v>
      </c>
    </row>
    <row r="4612">
      <c r="A4612" s="3">
        <v>4611</v>
      </c>
      <c r="B4612" s="4">
        <v>45471</v>
      </c>
      <c r="C4612" s="3" t="inlineStr">
        <is>
          <t>María Gómez</t>
        </is>
      </c>
      <c r="D4612" s="3" t="inlineStr">
        <is>
          <t>42062147</t>
        </is>
      </c>
      <c r="E4612" s="3" t="inlineStr">
        <is>
          <t>cliente851@hotmial.com</t>
        </is>
      </c>
      <c r="F4612" s="3" t="inlineStr">
        <is>
          <t>+54 9 2326 597793</t>
        </is>
      </c>
      <c r="G4612" s="3" t="inlineStr">
        <is>
          <t>Mendoza</t>
        </is>
      </c>
      <c r="H4612" s="3" t="inlineStr">
        <is>
          <t>Mendoza</t>
        </is>
      </c>
      <c r="I4612" s="3" t="inlineStr">
        <is>
          <t>Notebook 15</t>
        </is>
      </c>
      <c r="K4612" s="3">
        <v>4</v>
      </c>
      <c r="L4612" s="5">
        <v>139807.14</v>
      </c>
      <c r="M4612" s="3">
        <v>0</v>
      </c>
      <c r="N4612" s="5">
        <v>559228.5600000001</v>
      </c>
      <c r="P4612" s="3" t="inlineStr">
        <is>
          <t>Isaías</t>
        </is>
      </c>
      <c r="Q4612" s="3" t="inlineStr">
        <is>
          <t>Sucursal Centro</t>
        </is>
      </c>
      <c r="R4612" s="3" t="inlineStr">
        <is>
          <t>Entregado</t>
        </is>
      </c>
      <c r="S4612" s="3" t="inlineStr">
        <is>
          <t>Cliente reclama demora</t>
        </is>
      </c>
      <c r="T4612" s="3">
        <f>IF(COUNTA(A4612:S4612)&lt;19,"REVISAR","OK")</f>
        <v>0</v>
      </c>
      <c r="U4612" s="3">
        <f>IF(ISNUMBER(B4612),"OK","REVISAR")</f>
        <v>0</v>
      </c>
      <c r="V4612" s="3">
        <f>IF(AND(ISNUMBER(K4612),K4612&gt;0,K4612&lt;50),"OK","REVISAR")</f>
        <v>0</v>
      </c>
      <c r="W4612" s="3">
        <f>IF(AND(ISNUMBER(L4612),L4612&gt;0,L4612&lt;1000000),"OK","REVISAR")</f>
        <v>0</v>
      </c>
      <c r="X4612" s="3">
        <f>IF(AND(ISNUMBER(K4612),ISNUMBER(L4612),ISNUMBER(M4612),ISNUMBER(N4612)),IF(ABS(N4612-(K4612*L4612*(1-M4612/100)))&gt;1,"REVISAR","OK"),"REVISAR")</f>
        <v>0</v>
      </c>
      <c r="Y4612" s="3">
        <f>IF(AND(ISNUMBER(SEARCH("@",E4612)),ISNUMBER(SEARCH(".",E4612))),"OK","REVISAR")</f>
        <v>0</v>
      </c>
      <c r="Z4612" s="3">
        <f>IF(COUNTIF($A$2:$A$5001,A4612)&gt;1,"REVISAR","OK")</f>
        <v>0</v>
      </c>
    </row>
    <row r="4613">
      <c r="A4613" s="3">
        <v>4612</v>
      </c>
      <c r="B4613" s="4">
        <v>45651</v>
      </c>
      <c r="C4613" s="3" t="inlineStr">
        <is>
          <t>Ana Martínez</t>
        </is>
      </c>
      <c r="D4613" s="3" t="inlineStr">
        <is>
          <t>22892508</t>
        </is>
      </c>
      <c r="F4613" s="3" t="inlineStr">
        <is>
          <t>+54 9 2326 288102</t>
        </is>
      </c>
      <c r="G4613" s="3" t="inlineStr">
        <is>
          <t>Mendoza</t>
        </is>
      </c>
      <c r="H4613" s="3" t="inlineStr">
        <is>
          <t>Cordoba</t>
        </is>
      </c>
      <c r="I4613" s="3" t="inlineStr">
        <is>
          <t>Cable USB-C</t>
        </is>
      </c>
      <c r="J4613" s="3" t="inlineStr">
        <is>
          <t>Accesorios</t>
        </is>
      </c>
      <c r="K4613" s="3">
        <v>3</v>
      </c>
      <c r="L4613" s="5">
        <v>36509.5</v>
      </c>
      <c r="M4613" s="3">
        <v>0</v>
      </c>
      <c r="N4613" s="5">
        <v>109528.5</v>
      </c>
      <c r="O4613" s="3" t="inlineStr">
        <is>
          <t>Tarjeta Crédito</t>
        </is>
      </c>
      <c r="P4613" s="3" t="inlineStr">
        <is>
          <t>Lucas</t>
        </is>
      </c>
      <c r="Q4613" s="3" t="inlineStr">
        <is>
          <t>Sucursal Centro</t>
        </is>
      </c>
      <c r="R4613" s="3" t="inlineStr">
        <is>
          <t>En camino</t>
        </is>
      </c>
      <c r="T4613" s="3">
        <f>IF(COUNTA(A4613:S4613)&lt;19,"REVISAR","OK")</f>
        <v>0</v>
      </c>
      <c r="U4613" s="3">
        <f>IF(ISNUMBER(B4613),"OK","REVISAR")</f>
        <v>0</v>
      </c>
      <c r="V4613" s="3">
        <f>IF(AND(ISNUMBER(K4613),K4613&gt;0,K4613&lt;50),"OK","REVISAR")</f>
        <v>0</v>
      </c>
      <c r="W4613" s="3">
        <f>IF(AND(ISNUMBER(L4613),L4613&gt;0,L4613&lt;1000000),"OK","REVISAR")</f>
        <v>0</v>
      </c>
      <c r="X4613" s="3">
        <f>IF(AND(ISNUMBER(K4613),ISNUMBER(L4613),ISNUMBER(M4613),ISNUMBER(N4613)),IF(ABS(N4613-(K4613*L4613*(1-M4613/100)))&gt;1,"REVISAR","OK"),"REVISAR")</f>
        <v>0</v>
      </c>
      <c r="Y4613" s="3">
        <f>IF(AND(ISNUMBER(SEARCH("@",E4613)),ISNUMBER(SEARCH(".",E4613))),"OK","REVISAR")</f>
        <v>0</v>
      </c>
      <c r="Z4613" s="3">
        <f>IF(COUNTIF($A$2:$A$5001,A4613)&gt;1,"REVISAR","OK")</f>
        <v>0</v>
      </c>
    </row>
    <row r="4614">
      <c r="A4614" s="3">
        <v>4613</v>
      </c>
      <c r="B4614" s="4">
        <v>45761</v>
      </c>
      <c r="C4614" s="3" t="inlineStr">
        <is>
          <t>Carlos López</t>
        </is>
      </c>
      <c r="D4614" s="3" t="inlineStr">
        <is>
          <t>25124826</t>
        </is>
      </c>
      <c r="E4614" s="3" t="inlineStr">
        <is>
          <t>cliente201@gmai.com</t>
        </is>
      </c>
      <c r="F4614" s="3" t="inlineStr">
        <is>
          <t>+54 9 2326 666380</t>
        </is>
      </c>
      <c r="G4614" s="3" t="inlineStr">
        <is>
          <t>Mar del Plata</t>
        </is>
      </c>
      <c r="H4614" s="3" t="inlineStr">
        <is>
          <t>CABA</t>
        </is>
      </c>
      <c r="I4614" s="3" t="inlineStr">
        <is>
          <t>Webcam HD</t>
        </is>
      </c>
      <c r="K4614" s="3">
        <v>6</v>
      </c>
      <c r="L4614" s="5">
        <v>42769.53</v>
      </c>
      <c r="M4614" s="3">
        <v>0</v>
      </c>
      <c r="N4614" s="5">
        <v>256617.18</v>
      </c>
      <c r="P4614" s="3" t="inlineStr">
        <is>
          <t>Isaías</t>
        </is>
      </c>
      <c r="R4614" s="3" t="inlineStr">
        <is>
          <t>Pendiente</t>
        </is>
      </c>
      <c r="S4614" s="3" t="inlineStr">
        <is>
          <t>sin observaciones</t>
        </is>
      </c>
      <c r="T4614" s="3">
        <f>IF(COUNTA(A4614:S4614)&lt;19,"REVISAR","OK")</f>
        <v>0</v>
      </c>
      <c r="U4614" s="3">
        <f>IF(ISNUMBER(B4614),"OK","REVISAR")</f>
        <v>0</v>
      </c>
      <c r="V4614" s="3">
        <f>IF(AND(ISNUMBER(K4614),K4614&gt;0,K4614&lt;50),"OK","REVISAR")</f>
        <v>0</v>
      </c>
      <c r="W4614" s="3">
        <f>IF(AND(ISNUMBER(L4614),L4614&gt;0,L4614&lt;1000000),"OK","REVISAR")</f>
        <v>0</v>
      </c>
      <c r="X4614" s="3">
        <f>IF(AND(ISNUMBER(K4614),ISNUMBER(L4614),ISNUMBER(M4614),ISNUMBER(N4614)),IF(ABS(N4614-(K4614*L4614*(1-M4614/100)))&gt;1,"REVISAR","OK"),"REVISAR")</f>
        <v>0</v>
      </c>
      <c r="Y4614" s="3">
        <f>IF(AND(ISNUMBER(SEARCH("@",E4614)),ISNUMBER(SEARCH(".",E4614))),"OK","REVISAR")</f>
        <v>0</v>
      </c>
      <c r="Z4614" s="3">
        <f>IF(COUNTIF($A$2:$A$5001,A4614)&gt;1,"REVISAR","OK")</f>
        <v>0</v>
      </c>
    </row>
    <row r="4615">
      <c r="A4615" s="3">
        <v>4614</v>
      </c>
      <c r="B4615" s="4">
        <v>45686</v>
      </c>
      <c r="C4615" s="3" t="inlineStr">
        <is>
          <t>Cliente Sin Nombre</t>
        </is>
      </c>
      <c r="D4615" s="3" t="inlineStr">
        <is>
          <t>21112162</t>
        </is>
      </c>
      <c r="E4615" s="3" t="inlineStr">
        <is>
          <t>cliente802@</t>
        </is>
      </c>
      <c r="F4615" s="3" t="inlineStr">
        <is>
          <t>+54 9 2326 416577</t>
        </is>
      </c>
      <c r="G4615" s="3" t="inlineStr">
        <is>
          <t>Bs As</t>
        </is>
      </c>
      <c r="H4615" s="3" t="inlineStr">
        <is>
          <t>buenos aires</t>
        </is>
      </c>
      <c r="I4615" s="3" t="inlineStr">
        <is>
          <t>Notebook 15</t>
        </is>
      </c>
      <c r="J4615" s="3" t="inlineStr">
        <is>
          <t>Periféricos</t>
        </is>
      </c>
      <c r="K4615" s="3">
        <v>4</v>
      </c>
      <c r="L4615" s="5">
        <v>78080.24000000001</v>
      </c>
      <c r="M4615" s="3">
        <v>25</v>
      </c>
      <c r="N4615" s="5">
        <v>234240.72</v>
      </c>
      <c r="O4615" s="3" t="inlineStr">
        <is>
          <t>efectivo</t>
        </is>
      </c>
      <c r="P4615" s="3" t="inlineStr">
        <is>
          <t>Isaías</t>
        </is>
      </c>
      <c r="Q4615" s="3" t="inlineStr">
        <is>
          <t>Local 1</t>
        </is>
      </c>
      <c r="R4615" s="3" t="inlineStr">
        <is>
          <t>No aplica</t>
        </is>
      </c>
      <c r="S4615" s="3" t="inlineStr">
        <is>
          <t>OK</t>
        </is>
      </c>
      <c r="T4615" s="3">
        <f>IF(COUNTA(A4615:S4615)&lt;19,"REVISAR","OK")</f>
        <v>0</v>
      </c>
      <c r="U4615" s="3">
        <f>IF(ISNUMBER(B4615),"OK","REVISAR")</f>
        <v>0</v>
      </c>
      <c r="V4615" s="3">
        <f>IF(AND(ISNUMBER(K4615),K4615&gt;0,K4615&lt;50),"OK","REVISAR")</f>
        <v>0</v>
      </c>
      <c r="W4615" s="3">
        <f>IF(AND(ISNUMBER(L4615),L4615&gt;0,L4615&lt;1000000),"OK","REVISAR")</f>
        <v>0</v>
      </c>
      <c r="X4615" s="3">
        <f>IF(AND(ISNUMBER(K4615),ISNUMBER(L4615),ISNUMBER(M4615),ISNUMBER(N4615)),IF(ABS(N4615-(K4615*L4615*(1-M4615/100)))&gt;1,"REVISAR","OK"),"REVISAR")</f>
        <v>0</v>
      </c>
      <c r="Y4615" s="3">
        <f>IF(AND(ISNUMBER(SEARCH("@",E4615)),ISNUMBER(SEARCH(".",E4615))),"OK","REVISAR")</f>
        <v>0</v>
      </c>
      <c r="Z4615" s="3">
        <f>IF(COUNTIF($A$2:$A$5001,A4615)&gt;1,"REVISAR","OK")</f>
        <v>0</v>
      </c>
    </row>
    <row r="4616">
      <c r="A4616" s="3">
        <v>4615</v>
      </c>
      <c r="B4616" s="4">
        <v>45520</v>
      </c>
      <c r="C4616" s="3" t="inlineStr">
        <is>
          <t>Carlos López</t>
        </is>
      </c>
      <c r="D4616" s="3" t="inlineStr">
        <is>
          <t>24872826</t>
        </is>
      </c>
      <c r="E4616" s="3" t="inlineStr">
        <is>
          <t>cliente833@hotmail.com</t>
        </is>
      </c>
      <c r="F4616" s="3" t="inlineStr">
        <is>
          <t>+54 9 2326 732935</t>
        </is>
      </c>
      <c r="G4616" s="3" t="inlineStr">
        <is>
          <t>Mar del Plata</t>
        </is>
      </c>
      <c r="H4616" s="3" t="inlineStr">
        <is>
          <t>Bs.As</t>
        </is>
      </c>
      <c r="I4616" s="3" t="inlineStr">
        <is>
          <t>Webcam HD</t>
        </is>
      </c>
      <c r="J4616" s="3" t="inlineStr">
        <is>
          <t>Accesorios</t>
        </is>
      </c>
      <c r="K4616" s="3">
        <v>2</v>
      </c>
      <c r="L4616" s="5">
        <v>8057.04</v>
      </c>
      <c r="M4616" s="3">
        <v>10</v>
      </c>
      <c r="N4616" s="5">
        <v>14502.67</v>
      </c>
      <c r="O4616" s="3" t="inlineStr">
        <is>
          <t>MercadoPago</t>
        </is>
      </c>
      <c r="P4616" s="3" t="inlineStr">
        <is>
          <t>Sin vendedor</t>
        </is>
      </c>
      <c r="Q4616" s="3" t="inlineStr">
        <is>
          <t>online</t>
        </is>
      </c>
      <c r="R4616" s="3" t="inlineStr">
        <is>
          <t>Cancelado</t>
        </is>
      </c>
      <c r="S4616" s="3" t="inlineStr">
        <is>
          <t>sin observaciones</t>
        </is>
      </c>
      <c r="T4616" s="3">
        <f>IF(COUNTA(A4616:S4616)&lt;19,"REVISAR","OK")</f>
        <v>0</v>
      </c>
      <c r="U4616" s="3">
        <f>IF(ISNUMBER(B4616),"OK","REVISAR")</f>
        <v>0</v>
      </c>
      <c r="V4616" s="3">
        <f>IF(AND(ISNUMBER(K4616),K4616&gt;0,K4616&lt;50),"OK","REVISAR")</f>
        <v>0</v>
      </c>
      <c r="W4616" s="3">
        <f>IF(AND(ISNUMBER(L4616),L4616&gt;0,L4616&lt;1000000),"OK","REVISAR")</f>
        <v>0</v>
      </c>
      <c r="X4616" s="3">
        <f>IF(AND(ISNUMBER(K4616),ISNUMBER(L4616),ISNUMBER(M4616),ISNUMBER(N4616)),IF(ABS(N4616-(K4616*L4616*(1-M4616/100)))&gt;1,"REVISAR","OK"),"REVISAR")</f>
        <v>0</v>
      </c>
      <c r="Y4616" s="3">
        <f>IF(AND(ISNUMBER(SEARCH("@",E4616)),ISNUMBER(SEARCH(".",E4616))),"OK","REVISAR")</f>
        <v>0</v>
      </c>
      <c r="Z4616" s="3">
        <f>IF(COUNTIF($A$2:$A$5001,A4616)&gt;1,"REVISAR","OK")</f>
        <v>0</v>
      </c>
    </row>
    <row r="4617">
      <c r="A4617" s="3">
        <v>4616</v>
      </c>
      <c r="B4617" s="4">
        <v>45803</v>
      </c>
      <c r="C4617" s="3" t="inlineStr">
        <is>
          <t>Lucas Rodríguez</t>
        </is>
      </c>
      <c r="D4617" s="3" t="inlineStr">
        <is>
          <t>25320064</t>
        </is>
      </c>
      <c r="E4617" s="3" t="inlineStr">
        <is>
          <t>cliente69@sinmail</t>
        </is>
      </c>
      <c r="F4617" s="3" t="inlineStr">
        <is>
          <t>+54 9 2326 750660</t>
        </is>
      </c>
      <c r="G4617" s="3" t="inlineStr">
        <is>
          <t>Cordoba</t>
        </is>
      </c>
      <c r="I4617" s="3" t="inlineStr">
        <is>
          <t>Notebook 15</t>
        </is>
      </c>
      <c r="K4617" s="3">
        <v>2</v>
      </c>
      <c r="L4617" s="5">
        <v>133568.24</v>
      </c>
      <c r="M4617" s="3">
        <v>0</v>
      </c>
      <c r="N4617" s="5">
        <v>267136.48</v>
      </c>
      <c r="O4617" s="3" t="inlineStr">
        <is>
          <t>Mercado Pago</t>
        </is>
      </c>
      <c r="P4617" s="3" t="inlineStr">
        <is>
          <t>Sofía</t>
        </is>
      </c>
      <c r="R4617" s="3" t="inlineStr">
        <is>
          <t>En camino</t>
        </is>
      </c>
      <c r="S4617" s="3" t="inlineStr">
        <is>
          <t>OK</t>
        </is>
      </c>
      <c r="T4617" s="3">
        <f>IF(COUNTA(A4617:S4617)&lt;19,"REVISAR","OK")</f>
        <v>0</v>
      </c>
      <c r="U4617" s="3">
        <f>IF(ISNUMBER(B4617),"OK","REVISAR")</f>
        <v>0</v>
      </c>
      <c r="V4617" s="3">
        <f>IF(AND(ISNUMBER(K4617),K4617&gt;0,K4617&lt;50),"OK","REVISAR")</f>
        <v>0</v>
      </c>
      <c r="W4617" s="3">
        <f>IF(AND(ISNUMBER(L4617),L4617&gt;0,L4617&lt;1000000),"OK","REVISAR")</f>
        <v>0</v>
      </c>
      <c r="X4617" s="3">
        <f>IF(AND(ISNUMBER(K4617),ISNUMBER(L4617),ISNUMBER(M4617),ISNUMBER(N4617)),IF(ABS(N4617-(K4617*L4617*(1-M4617/100)))&gt;1,"REVISAR","OK"),"REVISAR")</f>
        <v>0</v>
      </c>
      <c r="Y4617" s="3">
        <f>IF(AND(ISNUMBER(SEARCH("@",E4617)),ISNUMBER(SEARCH(".",E4617))),"OK","REVISAR")</f>
        <v>0</v>
      </c>
      <c r="Z4617" s="3">
        <f>IF(COUNTIF($A$2:$A$5001,A4617)&gt;1,"REVISAR","OK")</f>
        <v>0</v>
      </c>
    </row>
    <row r="4618">
      <c r="A4618" s="3">
        <v>4617</v>
      </c>
      <c r="B4618" s="4">
        <v>45753</v>
      </c>
      <c r="D4618" s="3" t="inlineStr">
        <is>
          <t>39885093</t>
        </is>
      </c>
      <c r="E4618" s="3" t="inlineStr">
        <is>
          <t>cliente489@sinmail</t>
        </is>
      </c>
      <c r="F4618" s="3" t="inlineStr">
        <is>
          <t>+54 9 2326 790523</t>
        </is>
      </c>
      <c r="G4618" s="3" t="inlineStr">
        <is>
          <t>San Antonio de Areco</t>
        </is>
      </c>
      <c r="H4618" s="3" t="inlineStr">
        <is>
          <t>Cordoba</t>
        </is>
      </c>
      <c r="I4618" s="3" t="inlineStr">
        <is>
          <t>Disco SSD 480GB</t>
        </is>
      </c>
      <c r="J4618" s="3" t="inlineStr">
        <is>
          <t>Computación</t>
        </is>
      </c>
      <c r="K4618" s="3">
        <v>2</v>
      </c>
      <c r="L4618" s="5">
        <v>92679.86</v>
      </c>
      <c r="M4618" s="3">
        <v>15</v>
      </c>
      <c r="N4618" s="5">
        <v>157555.76</v>
      </c>
      <c r="O4618" s="3" t="inlineStr">
        <is>
          <t>Efectivo</t>
        </is>
      </c>
      <c r="Q4618" s="3" t="inlineStr">
        <is>
          <t>Online</t>
        </is>
      </c>
      <c r="R4618" s="3" t="inlineStr">
        <is>
          <t>No aplica</t>
        </is>
      </c>
      <c r="S4618" s="3" t="inlineStr">
        <is>
          <t>Precio cargado manualmente</t>
        </is>
      </c>
      <c r="T4618" s="3">
        <f>IF(COUNTA(A4618:S4618)&lt;19,"REVISAR","OK")</f>
        <v>0</v>
      </c>
      <c r="U4618" s="3">
        <f>IF(ISNUMBER(B4618),"OK","REVISAR")</f>
        <v>0</v>
      </c>
      <c r="V4618" s="3">
        <f>IF(AND(ISNUMBER(K4618),K4618&gt;0,K4618&lt;50),"OK","REVISAR")</f>
        <v>0</v>
      </c>
      <c r="W4618" s="3">
        <f>IF(AND(ISNUMBER(L4618),L4618&gt;0,L4618&lt;1000000),"OK","REVISAR")</f>
        <v>0</v>
      </c>
      <c r="X4618" s="3">
        <f>IF(AND(ISNUMBER(K4618),ISNUMBER(L4618),ISNUMBER(M4618),ISNUMBER(N4618)),IF(ABS(N4618-(K4618*L4618*(1-M4618/100)))&gt;1,"REVISAR","OK"),"REVISAR")</f>
        <v>0</v>
      </c>
      <c r="Y4618" s="3">
        <f>IF(AND(ISNUMBER(SEARCH("@",E4618)),ISNUMBER(SEARCH(".",E4618))),"OK","REVISAR")</f>
        <v>0</v>
      </c>
      <c r="Z4618" s="3">
        <f>IF(COUNTIF($A$2:$A$5001,A4618)&gt;1,"REVISAR","OK")</f>
        <v>0</v>
      </c>
    </row>
    <row r="4619">
      <c r="A4619" s="3">
        <v>4618</v>
      </c>
      <c r="B4619" s="4">
        <v>45599</v>
      </c>
      <c r="C4619" s="3" t="inlineStr">
        <is>
          <t>Lucas Rodríguez</t>
        </is>
      </c>
      <c r="D4619" s="3" t="inlineStr">
        <is>
          <t>36922082</t>
        </is>
      </c>
      <c r="E4619" s="3" t="inlineStr">
        <is>
          <t>cliente576@outlook.com</t>
        </is>
      </c>
      <c r="F4619" s="3" t="inlineStr">
        <is>
          <t>+54 9 2326 684487</t>
        </is>
      </c>
      <c r="H4619" s="3" t="inlineStr">
        <is>
          <t>CABA</t>
        </is>
      </c>
      <c r="I4619" s="3" t="inlineStr">
        <is>
          <t>Disco SSD 480GB</t>
        </is>
      </c>
      <c r="J4619" s="3" t="inlineStr">
        <is>
          <t>tecnologia</t>
        </is>
      </c>
      <c r="K4619" s="3">
        <v>5</v>
      </c>
      <c r="L4619" s="5">
        <v>20897.06</v>
      </c>
      <c r="M4619" s="3">
        <v>15</v>
      </c>
      <c r="N4619" s="5">
        <v>88812.50999999999</v>
      </c>
      <c r="O4619" s="3" t="inlineStr">
        <is>
          <t>transf</t>
        </is>
      </c>
      <c r="Q4619" s="3" t="inlineStr">
        <is>
          <t>local 1</t>
        </is>
      </c>
      <c r="R4619" s="3" t="inlineStr">
        <is>
          <t>En camino</t>
        </is>
      </c>
      <c r="S4619" s="3" t="inlineStr">
        <is>
          <t>Duplicado probable</t>
        </is>
      </c>
      <c r="T4619" s="3">
        <f>IF(COUNTA(A4619:S4619)&lt;19,"REVISAR","OK")</f>
        <v>0</v>
      </c>
      <c r="U4619" s="3">
        <f>IF(ISNUMBER(B4619),"OK","REVISAR")</f>
        <v>0</v>
      </c>
      <c r="V4619" s="3">
        <f>IF(AND(ISNUMBER(K4619),K4619&gt;0,K4619&lt;50),"OK","REVISAR")</f>
        <v>0</v>
      </c>
      <c r="W4619" s="3">
        <f>IF(AND(ISNUMBER(L4619),L4619&gt;0,L4619&lt;1000000),"OK","REVISAR")</f>
        <v>0</v>
      </c>
      <c r="X4619" s="3">
        <f>IF(AND(ISNUMBER(K4619),ISNUMBER(L4619),ISNUMBER(M4619),ISNUMBER(N4619)),IF(ABS(N4619-(K4619*L4619*(1-M4619/100)))&gt;1,"REVISAR","OK"),"REVISAR")</f>
        <v>0</v>
      </c>
      <c r="Y4619" s="3">
        <f>IF(AND(ISNUMBER(SEARCH("@",E4619)),ISNUMBER(SEARCH(".",E4619))),"OK","REVISAR")</f>
        <v>0</v>
      </c>
      <c r="Z4619" s="3">
        <f>IF(COUNTIF($A$2:$A$5001,A4619)&gt;1,"REVISAR","OK")</f>
        <v>0</v>
      </c>
    </row>
    <row r="4620">
      <c r="A4620" s="3">
        <v>4619</v>
      </c>
      <c r="B4620" s="4">
        <v>45397</v>
      </c>
      <c r="C4620" s="3" t="inlineStr">
        <is>
          <t>Martín Fernández</t>
        </is>
      </c>
      <c r="D4620" s="3" t="inlineStr">
        <is>
          <t>40103130</t>
        </is>
      </c>
      <c r="E4620" s="3" t="inlineStr">
        <is>
          <t>cliente301@gmai.com</t>
        </is>
      </c>
      <c r="F4620" s="3" t="inlineStr">
        <is>
          <t>+54 9 2326 166118</t>
        </is>
      </c>
      <c r="G4620" s="3" t="inlineStr">
        <is>
          <t>S. A. de Areco</t>
        </is>
      </c>
      <c r="H4620" s="3" t="inlineStr">
        <is>
          <t>Santa Fe</t>
        </is>
      </c>
      <c r="J4620" s="3" t="inlineStr">
        <is>
          <t>Hogar</t>
        </is>
      </c>
      <c r="K4620" s="3">
        <v>5</v>
      </c>
      <c r="L4620" s="5">
        <v>129951.7</v>
      </c>
      <c r="M4620" s="3">
        <v>20</v>
      </c>
      <c r="N4620" s="5">
        <v>519806.8</v>
      </c>
      <c r="P4620" s="3" t="inlineStr">
        <is>
          <t>Benjamín</t>
        </is>
      </c>
      <c r="Q4620" s="3" t="inlineStr">
        <is>
          <t>Local 1</t>
        </is>
      </c>
      <c r="R4620" s="3" t="inlineStr">
        <is>
          <t>Cancelado</t>
        </is>
      </c>
      <c r="S4620" s="3" t="inlineStr">
        <is>
          <t>Cliente reclama demora</t>
        </is>
      </c>
      <c r="T4620" s="3">
        <f>IF(COUNTA(A4620:S4620)&lt;19,"REVISAR","OK")</f>
        <v>0</v>
      </c>
      <c r="U4620" s="3">
        <f>IF(ISNUMBER(B4620),"OK","REVISAR")</f>
        <v>0</v>
      </c>
      <c r="V4620" s="3">
        <f>IF(AND(ISNUMBER(K4620),K4620&gt;0,K4620&lt;50),"OK","REVISAR")</f>
        <v>0</v>
      </c>
      <c r="W4620" s="3">
        <f>IF(AND(ISNUMBER(L4620),L4620&gt;0,L4620&lt;1000000),"OK","REVISAR")</f>
        <v>0</v>
      </c>
      <c r="X4620" s="3">
        <f>IF(AND(ISNUMBER(K4620),ISNUMBER(L4620),ISNUMBER(M4620),ISNUMBER(N4620)),IF(ABS(N4620-(K4620*L4620*(1-M4620/100)))&gt;1,"REVISAR","OK"),"REVISAR")</f>
        <v>0</v>
      </c>
      <c r="Y4620" s="3">
        <f>IF(AND(ISNUMBER(SEARCH("@",E4620)),ISNUMBER(SEARCH(".",E4620))),"OK","REVISAR")</f>
        <v>0</v>
      </c>
      <c r="Z4620" s="3">
        <f>IF(COUNTIF($A$2:$A$5001,A4620)&gt;1,"REVISAR","OK")</f>
        <v>0</v>
      </c>
    </row>
    <row r="4621">
      <c r="A4621" s="3">
        <v>4620</v>
      </c>
      <c r="B4621" s="4">
        <v>45365</v>
      </c>
      <c r="C4621" s="3" t="inlineStr">
        <is>
          <t>Lucas Rodríguez</t>
        </is>
      </c>
      <c r="D4621" s="3" t="inlineStr">
        <is>
          <t>44433161</t>
        </is>
      </c>
      <c r="F4621" s="3" t="inlineStr">
        <is>
          <t>+54 9 2326 735596</t>
        </is>
      </c>
      <c r="G4621" s="3" t="inlineStr">
        <is>
          <t>Bs As</t>
        </is>
      </c>
      <c r="H4621" s="3" t="inlineStr">
        <is>
          <t>buenos aires</t>
        </is>
      </c>
      <c r="I4621" s="3" t="inlineStr">
        <is>
          <t>Cargador rápido</t>
        </is>
      </c>
      <c r="J4621" s="3" t="inlineStr">
        <is>
          <t>Audio</t>
        </is>
      </c>
      <c r="K4621" s="3">
        <v>2</v>
      </c>
      <c r="L4621" s="5">
        <v>-1000</v>
      </c>
      <c r="M4621" s="3">
        <v>15</v>
      </c>
      <c r="N4621" s="5">
        <v>-1700</v>
      </c>
      <c r="O4621" s="3" t="inlineStr">
        <is>
          <t>Efectivo</t>
        </is>
      </c>
      <c r="Q4621" s="3" t="inlineStr">
        <is>
          <t>Local 1</t>
        </is>
      </c>
      <c r="S4621" s="3" t="inlineStr">
        <is>
          <t>sin observaciones</t>
        </is>
      </c>
      <c r="T4621" s="3">
        <f>IF(COUNTA(A4621:S4621)&lt;19,"REVISAR","OK")</f>
        <v>0</v>
      </c>
      <c r="U4621" s="3">
        <f>IF(ISNUMBER(B4621),"OK","REVISAR")</f>
        <v>0</v>
      </c>
      <c r="V4621" s="3">
        <f>IF(AND(ISNUMBER(K4621),K4621&gt;0,K4621&lt;50),"OK","REVISAR")</f>
        <v>0</v>
      </c>
      <c r="W4621" s="3">
        <f>IF(AND(ISNUMBER(L4621),L4621&gt;0,L4621&lt;1000000),"OK","REVISAR")</f>
        <v>0</v>
      </c>
      <c r="X4621" s="3">
        <f>IF(AND(ISNUMBER(K4621),ISNUMBER(L4621),ISNUMBER(M4621),ISNUMBER(N4621)),IF(ABS(N4621-(K4621*L4621*(1-M4621/100)))&gt;1,"REVISAR","OK"),"REVISAR")</f>
        <v>0</v>
      </c>
      <c r="Y4621" s="3">
        <f>IF(AND(ISNUMBER(SEARCH("@",E4621)),ISNUMBER(SEARCH(".",E4621))),"OK","REVISAR")</f>
        <v>0</v>
      </c>
      <c r="Z4621" s="3">
        <f>IF(COUNTIF($A$2:$A$5001,A4621)&gt;1,"REVISAR","OK")</f>
        <v>0</v>
      </c>
    </row>
    <row r="4622">
      <c r="A4622" s="3">
        <v>4621</v>
      </c>
      <c r="B4622" s="4">
        <v>45364</v>
      </c>
      <c r="D4622" s="3" t="inlineStr">
        <is>
          <t>22522573</t>
        </is>
      </c>
      <c r="E4622" s="3" t="inlineStr">
        <is>
          <t>cliente638@</t>
        </is>
      </c>
      <c r="F4622" s="3" t="inlineStr">
        <is>
          <t>+54 9 2326 611617</t>
        </is>
      </c>
      <c r="G4622" s="3" t="inlineStr">
        <is>
          <t>CABA</t>
        </is>
      </c>
      <c r="H4622" s="3" t="inlineStr">
        <is>
          <t>Buenos Aires</t>
        </is>
      </c>
      <c r="I4622" s="3" t="inlineStr">
        <is>
          <t>Cable USB-C</t>
        </is>
      </c>
      <c r="K4622" s="3">
        <v>4</v>
      </c>
      <c r="L4622" s="5">
        <v>132253.41</v>
      </c>
      <c r="M4622" s="3">
        <v>5</v>
      </c>
      <c r="N4622" s="5">
        <v>502562.96</v>
      </c>
      <c r="O4622" s="3" t="inlineStr">
        <is>
          <t>tarjeta credito</t>
        </is>
      </c>
      <c r="Q4622" s="3" t="inlineStr">
        <is>
          <t>Norte</t>
        </is>
      </c>
      <c r="R4622" s="3" t="inlineStr">
        <is>
          <t>Pendiente</t>
        </is>
      </c>
      <c r="T4622" s="3">
        <f>IF(COUNTA(A4622:S4622)&lt;19,"REVISAR","OK")</f>
        <v>0</v>
      </c>
      <c r="U4622" s="3">
        <f>IF(ISNUMBER(B4622),"OK","REVISAR")</f>
        <v>0</v>
      </c>
      <c r="V4622" s="3">
        <f>IF(AND(ISNUMBER(K4622),K4622&gt;0,K4622&lt;50),"OK","REVISAR")</f>
        <v>0</v>
      </c>
      <c r="W4622" s="3">
        <f>IF(AND(ISNUMBER(L4622),L4622&gt;0,L4622&lt;1000000),"OK","REVISAR")</f>
        <v>0</v>
      </c>
      <c r="X4622" s="3">
        <f>IF(AND(ISNUMBER(K4622),ISNUMBER(L4622),ISNUMBER(M4622),ISNUMBER(N4622)),IF(ABS(N4622-(K4622*L4622*(1-M4622/100)))&gt;1,"REVISAR","OK"),"REVISAR")</f>
        <v>0</v>
      </c>
      <c r="Y4622" s="3">
        <f>IF(AND(ISNUMBER(SEARCH("@",E4622)),ISNUMBER(SEARCH(".",E4622))),"OK","REVISAR")</f>
        <v>0</v>
      </c>
      <c r="Z4622" s="3">
        <f>IF(COUNTIF($A$2:$A$5001,A4622)&gt;1,"REVISAR","OK")</f>
        <v>0</v>
      </c>
    </row>
    <row r="4623">
      <c r="A4623" s="3">
        <v>4622</v>
      </c>
      <c r="B4623" s="4">
        <v>45433</v>
      </c>
      <c r="C4623" s="3" t="inlineStr">
        <is>
          <t>Pedro Sánchez</t>
        </is>
      </c>
      <c r="D4623" s="3" t="inlineStr">
        <is>
          <t>23166002</t>
        </is>
      </c>
      <c r="E4623" s="3" t="inlineStr">
        <is>
          <t>cliente859@gmai.com</t>
        </is>
      </c>
      <c r="F4623" s="3" t="inlineStr">
        <is>
          <t>+54 9 2326 124823</t>
        </is>
      </c>
      <c r="G4623" s="3" t="inlineStr">
        <is>
          <t>Cordoba</t>
        </is>
      </c>
      <c r="H4623" s="3" t="inlineStr">
        <is>
          <t>Córdoba</t>
        </is>
      </c>
      <c r="I4623" s="3" t="inlineStr">
        <is>
          <t>Teclado mecánico</t>
        </is>
      </c>
      <c r="J4623" s="3" t="inlineStr">
        <is>
          <t>Periféricos</t>
        </is>
      </c>
      <c r="K4623" s="3">
        <v>2</v>
      </c>
      <c r="L4623" s="5">
        <v>19576.77</v>
      </c>
      <c r="M4623" s="3">
        <v>5</v>
      </c>
      <c r="N4623" s="5">
        <v>-1</v>
      </c>
      <c r="O4623" s="3" t="inlineStr">
        <is>
          <t>Tarjeta Crédito</t>
        </is>
      </c>
      <c r="P4623" s="3" t="inlineStr">
        <is>
          <t>Admin</t>
        </is>
      </c>
      <c r="Q4623" s="3" t="inlineStr">
        <is>
          <t>Sucursal Centro</t>
        </is>
      </c>
      <c r="R4623" s="3" t="inlineStr">
        <is>
          <t>En camino</t>
        </is>
      </c>
      <c r="S4623" s="3" t="inlineStr">
        <is>
          <t>OK</t>
        </is>
      </c>
      <c r="T4623" s="3">
        <f>IF(COUNTA(A4623:S4623)&lt;19,"REVISAR","OK")</f>
        <v>0</v>
      </c>
      <c r="U4623" s="3">
        <f>IF(ISNUMBER(B4623),"OK","REVISAR")</f>
        <v>0</v>
      </c>
      <c r="V4623" s="3">
        <f>IF(AND(ISNUMBER(K4623),K4623&gt;0,K4623&lt;50),"OK","REVISAR")</f>
        <v>0</v>
      </c>
      <c r="W4623" s="3">
        <f>IF(AND(ISNUMBER(L4623),L4623&gt;0,L4623&lt;1000000),"OK","REVISAR")</f>
        <v>0</v>
      </c>
      <c r="X4623" s="3">
        <f>IF(AND(ISNUMBER(K4623),ISNUMBER(L4623),ISNUMBER(M4623),ISNUMBER(N4623)),IF(ABS(N4623-(K4623*L4623*(1-M4623/100)))&gt;1,"REVISAR","OK"),"REVISAR")</f>
        <v>0</v>
      </c>
      <c r="Y4623" s="3">
        <f>IF(AND(ISNUMBER(SEARCH("@",E4623)),ISNUMBER(SEARCH(".",E4623))),"OK","REVISAR")</f>
        <v>0</v>
      </c>
      <c r="Z4623" s="3">
        <f>IF(COUNTIF($A$2:$A$5001,A4623)&gt;1,"REVISAR","OK")</f>
        <v>0</v>
      </c>
    </row>
    <row r="4624">
      <c r="A4624" s="3">
        <v>4623</v>
      </c>
      <c r="B4624" s="4">
        <v>45624</v>
      </c>
      <c r="D4624" s="3" t="inlineStr">
        <is>
          <t>37125069</t>
        </is>
      </c>
      <c r="E4624" s="3" t="inlineStr">
        <is>
          <t>cliente763@hotmail.com</t>
        </is>
      </c>
      <c r="G4624" s="3" t="inlineStr">
        <is>
          <t>Rosario</t>
        </is>
      </c>
      <c r="H4624" s="3" t="inlineStr">
        <is>
          <t>Córdoba</t>
        </is>
      </c>
      <c r="I4624" s="3" t="inlineStr">
        <is>
          <t>Silla gamer</t>
        </is>
      </c>
      <c r="J4624" s="3" t="inlineStr">
        <is>
          <t>tecnologia</t>
        </is>
      </c>
      <c r="K4624" s="3">
        <v>1</v>
      </c>
      <c r="L4624" s="5">
        <v>40518.47</v>
      </c>
      <c r="M4624" s="3">
        <v>0</v>
      </c>
      <c r="N4624" s="5">
        <v>40518.47</v>
      </c>
      <c r="O4624" s="3" t="inlineStr">
        <is>
          <t>MercadoPago</t>
        </is>
      </c>
      <c r="P4624" s="3" t="inlineStr">
        <is>
          <t>Isaías</t>
        </is>
      </c>
      <c r="Q4624" s="3" t="inlineStr">
        <is>
          <t>Sucursal Norte</t>
        </is>
      </c>
      <c r="S4624" s="3" t="inlineStr">
        <is>
          <t>Dirección incompleta</t>
        </is>
      </c>
      <c r="T4624" s="3">
        <f>IF(COUNTA(A4624:S4624)&lt;19,"REVISAR","OK")</f>
        <v>0</v>
      </c>
      <c r="U4624" s="3">
        <f>IF(ISNUMBER(B4624),"OK","REVISAR")</f>
        <v>0</v>
      </c>
      <c r="V4624" s="3">
        <f>IF(AND(ISNUMBER(K4624),K4624&gt;0,K4624&lt;50),"OK","REVISAR")</f>
        <v>0</v>
      </c>
      <c r="W4624" s="3">
        <f>IF(AND(ISNUMBER(L4624),L4624&gt;0,L4624&lt;1000000),"OK","REVISAR")</f>
        <v>0</v>
      </c>
      <c r="X4624" s="3">
        <f>IF(AND(ISNUMBER(K4624),ISNUMBER(L4624),ISNUMBER(M4624),ISNUMBER(N4624)),IF(ABS(N4624-(K4624*L4624*(1-M4624/100)))&gt;1,"REVISAR","OK"),"REVISAR")</f>
        <v>0</v>
      </c>
      <c r="Y4624" s="3">
        <f>IF(AND(ISNUMBER(SEARCH("@",E4624)),ISNUMBER(SEARCH(".",E4624))),"OK","REVISAR")</f>
        <v>0</v>
      </c>
      <c r="Z4624" s="3">
        <f>IF(COUNTIF($A$2:$A$5001,A4624)&gt;1,"REVISAR","OK")</f>
        <v>0</v>
      </c>
    </row>
    <row r="4625">
      <c r="A4625" s="3">
        <v>4624</v>
      </c>
      <c r="B4625" s="4">
        <v>45688</v>
      </c>
      <c r="C4625" s="3" t="inlineStr">
        <is>
          <t>Sofía García</t>
        </is>
      </c>
      <c r="D4625" s="3" t="inlineStr">
        <is>
          <t>25772538</t>
        </is>
      </c>
      <c r="E4625" s="3" t="inlineStr">
        <is>
          <t>cliente373@gmai.com</t>
        </is>
      </c>
      <c r="F4625" s="3" t="inlineStr">
        <is>
          <t>+54 9 2326 184373</t>
        </is>
      </c>
      <c r="G4625" s="3" t="inlineStr">
        <is>
          <t>CABA</t>
        </is>
      </c>
      <c r="H4625" s="3" t="inlineStr">
        <is>
          <t>Mendoza</t>
        </is>
      </c>
      <c r="I4625" s="3" t="inlineStr">
        <is>
          <t>Silla gamer</t>
        </is>
      </c>
      <c r="K4625" s="3">
        <v>3</v>
      </c>
      <c r="L4625" s="5" t="inlineStr">
        <is>
          <t>gratis</t>
        </is>
      </c>
      <c r="M4625" s="3">
        <v>0</v>
      </c>
      <c r="O4625" s="3" t="inlineStr">
        <is>
          <t>Efectivo</t>
        </is>
      </c>
      <c r="Q4625" s="3" t="inlineStr">
        <is>
          <t>local 1</t>
        </is>
      </c>
      <c r="S4625" s="3" t="inlineStr">
        <is>
          <t>Precio cargado manualmente</t>
        </is>
      </c>
      <c r="T4625" s="3">
        <f>IF(COUNTA(A4625:S4625)&lt;19,"REVISAR","OK")</f>
        <v>0</v>
      </c>
      <c r="U4625" s="3">
        <f>IF(ISNUMBER(B4625),"OK","REVISAR")</f>
        <v>0</v>
      </c>
      <c r="V4625" s="3">
        <f>IF(AND(ISNUMBER(K4625),K4625&gt;0,K4625&lt;50),"OK","REVISAR")</f>
        <v>0</v>
      </c>
      <c r="W4625" s="3">
        <f>IF(AND(ISNUMBER(L4625),L4625&gt;0,L4625&lt;1000000),"OK","REVISAR")</f>
        <v>0</v>
      </c>
      <c r="X4625" s="3">
        <f>IF(AND(ISNUMBER(K4625),ISNUMBER(L4625),ISNUMBER(M4625),ISNUMBER(N4625)),IF(ABS(N4625-(K4625*L4625*(1-M4625/100)))&gt;1,"REVISAR","OK"),"REVISAR")</f>
        <v>0</v>
      </c>
      <c r="Y4625" s="3">
        <f>IF(AND(ISNUMBER(SEARCH("@",E4625)),ISNUMBER(SEARCH(".",E4625))),"OK","REVISAR")</f>
        <v>0</v>
      </c>
      <c r="Z4625" s="3">
        <f>IF(COUNTIF($A$2:$A$5001,A4625)&gt;1,"REVISAR","OK")</f>
        <v>0</v>
      </c>
    </row>
    <row r="4626">
      <c r="A4626" s="3">
        <v>4625</v>
      </c>
      <c r="B4626" s="4">
        <v>45448</v>
      </c>
      <c r="C4626" s="3" t="inlineStr">
        <is>
          <t>Pedro Sánchez</t>
        </is>
      </c>
      <c r="D4626" s="3" t="inlineStr">
        <is>
          <t>37112178</t>
        </is>
      </c>
      <c r="E4626" s="3" t="inlineStr">
        <is>
          <t>cliente60@hotmail.com</t>
        </is>
      </c>
      <c r="F4626" s="3" t="inlineStr">
        <is>
          <t>+54 9 2326 679769</t>
        </is>
      </c>
      <c r="G4626" s="3" t="inlineStr">
        <is>
          <t>Bs As</t>
        </is>
      </c>
      <c r="H4626" s="3" t="inlineStr">
        <is>
          <t>Bs.As</t>
        </is>
      </c>
      <c r="I4626" s="3" t="inlineStr">
        <is>
          <t>Cargador rápido</t>
        </is>
      </c>
      <c r="J4626" s="3" t="inlineStr">
        <is>
          <t>Tecnologia</t>
        </is>
      </c>
      <c r="K4626" s="3">
        <v>3</v>
      </c>
      <c r="L4626" s="5">
        <v>153823.54</v>
      </c>
      <c r="M4626" s="3">
        <v>0</v>
      </c>
      <c r="N4626" s="5">
        <v>461470.62</v>
      </c>
      <c r="O4626" s="3" t="inlineStr">
        <is>
          <t>Mercado Pago</t>
        </is>
      </c>
      <c r="P4626" s="3" t="inlineStr">
        <is>
          <t>Benjamín</t>
        </is>
      </c>
      <c r="R4626" s="3" t="inlineStr">
        <is>
          <t>Entregado</t>
        </is>
      </c>
      <c r="T4626" s="3">
        <f>IF(COUNTA(A4626:S4626)&lt;19,"REVISAR","OK")</f>
        <v>0</v>
      </c>
      <c r="U4626" s="3">
        <f>IF(ISNUMBER(B4626),"OK","REVISAR")</f>
        <v>0</v>
      </c>
      <c r="V4626" s="3">
        <f>IF(AND(ISNUMBER(K4626),K4626&gt;0,K4626&lt;50),"OK","REVISAR")</f>
        <v>0</v>
      </c>
      <c r="W4626" s="3">
        <f>IF(AND(ISNUMBER(L4626),L4626&gt;0,L4626&lt;1000000),"OK","REVISAR")</f>
        <v>0</v>
      </c>
      <c r="X4626" s="3">
        <f>IF(AND(ISNUMBER(K4626),ISNUMBER(L4626),ISNUMBER(M4626),ISNUMBER(N4626)),IF(ABS(N4626-(K4626*L4626*(1-M4626/100)))&gt;1,"REVISAR","OK"),"REVISAR")</f>
        <v>0</v>
      </c>
      <c r="Y4626" s="3">
        <f>IF(AND(ISNUMBER(SEARCH("@",E4626)),ISNUMBER(SEARCH(".",E4626))),"OK","REVISAR")</f>
        <v>0</v>
      </c>
      <c r="Z4626" s="3">
        <f>IF(COUNTIF($A$2:$A$5001,A4626)&gt;1,"REVISAR","OK")</f>
        <v>0</v>
      </c>
    </row>
    <row r="4627">
      <c r="A4627" s="3">
        <v>4626</v>
      </c>
      <c r="B4627" s="4">
        <v>45521</v>
      </c>
      <c r="C4627" s="3" t="inlineStr">
        <is>
          <t>Valentina Díaz</t>
        </is>
      </c>
      <c r="D4627" s="3" t="inlineStr">
        <is>
          <t>38826581</t>
        </is>
      </c>
      <c r="E4627" s="3" t="inlineStr">
        <is>
          <t>cliente533@hotmial.com</t>
        </is>
      </c>
      <c r="F4627" s="3" t="inlineStr">
        <is>
          <t>+54 9 2326 926954</t>
        </is>
      </c>
      <c r="G4627" s="3" t="inlineStr">
        <is>
          <t>Capital Federal</t>
        </is>
      </c>
      <c r="I4627" s="3" t="inlineStr">
        <is>
          <t>Memoria RAM 8GB</t>
        </is>
      </c>
      <c r="J4627" s="3" t="inlineStr">
        <is>
          <t>Tecnologia</t>
        </is>
      </c>
      <c r="K4627" s="3">
        <v>7</v>
      </c>
      <c r="L4627" s="5">
        <v>87799.58</v>
      </c>
      <c r="M4627" s="3">
        <v>10</v>
      </c>
      <c r="N4627" s="5">
        <v>553137.35</v>
      </c>
      <c r="P4627" s="3" t="inlineStr">
        <is>
          <t>Admin</t>
        </is>
      </c>
      <c r="Q4627" s="3" t="inlineStr">
        <is>
          <t>local 1</t>
        </is>
      </c>
      <c r="R4627" s="3" t="inlineStr">
        <is>
          <t>Entregado</t>
        </is>
      </c>
      <c r="T4627" s="3">
        <f>IF(COUNTA(A4627:S4627)&lt;19,"REVISAR","OK")</f>
        <v>0</v>
      </c>
      <c r="U4627" s="3">
        <f>IF(ISNUMBER(B4627),"OK","REVISAR")</f>
        <v>0</v>
      </c>
      <c r="V4627" s="3">
        <f>IF(AND(ISNUMBER(K4627),K4627&gt;0,K4627&lt;50),"OK","REVISAR")</f>
        <v>0</v>
      </c>
      <c r="W4627" s="3">
        <f>IF(AND(ISNUMBER(L4627),L4627&gt;0,L4627&lt;1000000),"OK","REVISAR")</f>
        <v>0</v>
      </c>
      <c r="X4627" s="3">
        <f>IF(AND(ISNUMBER(K4627),ISNUMBER(L4627),ISNUMBER(M4627),ISNUMBER(N4627)),IF(ABS(N4627-(K4627*L4627*(1-M4627/100)))&gt;1,"REVISAR","OK"),"REVISAR")</f>
        <v>0</v>
      </c>
      <c r="Y4627" s="3">
        <f>IF(AND(ISNUMBER(SEARCH("@",E4627)),ISNUMBER(SEARCH(".",E4627))),"OK","REVISAR")</f>
        <v>0</v>
      </c>
      <c r="Z4627" s="3">
        <f>IF(COUNTIF($A$2:$A$5001,A4627)&gt;1,"REVISAR","OK")</f>
        <v>0</v>
      </c>
    </row>
    <row r="4628">
      <c r="A4628" s="3">
        <v>4627</v>
      </c>
      <c r="B4628" s="4">
        <v>45757</v>
      </c>
      <c r="D4628" s="3" t="inlineStr">
        <is>
          <t>22490260</t>
        </is>
      </c>
      <c r="E4628" s="3" t="inlineStr">
        <is>
          <t>cliente681@outlook.com</t>
        </is>
      </c>
      <c r="F4628" s="3" t="inlineStr">
        <is>
          <t>+54 9 2326 713243</t>
        </is>
      </c>
      <c r="H4628" s="3" t="inlineStr">
        <is>
          <t>Mendoza</t>
        </is>
      </c>
      <c r="I4628" s="3" t="inlineStr">
        <is>
          <t>Cargador rápido</t>
        </is>
      </c>
      <c r="J4628" s="3" t="inlineStr">
        <is>
          <t>Computación</t>
        </is>
      </c>
      <c r="K4628" s="3">
        <v>2</v>
      </c>
      <c r="L4628" s="5">
        <v>97442.33</v>
      </c>
      <c r="M4628" s="3">
        <v>5</v>
      </c>
      <c r="N4628" s="5">
        <v>185140.43</v>
      </c>
      <c r="O4628" s="3" t="inlineStr">
        <is>
          <t>transf</t>
        </is>
      </c>
      <c r="Q4628" s="3" t="inlineStr">
        <is>
          <t>Sucursal Centro</t>
        </is>
      </c>
      <c r="R4628" s="3" t="inlineStr">
        <is>
          <t>pendiente</t>
        </is>
      </c>
      <c r="S4628" s="3" t="inlineStr">
        <is>
          <t>Duplicado probable</t>
        </is>
      </c>
      <c r="T4628" s="3">
        <f>IF(COUNTA(A4628:S4628)&lt;19,"REVISAR","OK")</f>
        <v>0</v>
      </c>
      <c r="U4628" s="3">
        <f>IF(ISNUMBER(B4628),"OK","REVISAR")</f>
        <v>0</v>
      </c>
      <c r="V4628" s="3">
        <f>IF(AND(ISNUMBER(K4628),K4628&gt;0,K4628&lt;50),"OK","REVISAR")</f>
        <v>0</v>
      </c>
      <c r="W4628" s="3">
        <f>IF(AND(ISNUMBER(L4628),L4628&gt;0,L4628&lt;1000000),"OK","REVISAR")</f>
        <v>0</v>
      </c>
      <c r="X4628" s="3">
        <f>IF(AND(ISNUMBER(K4628),ISNUMBER(L4628),ISNUMBER(M4628),ISNUMBER(N4628)),IF(ABS(N4628-(K4628*L4628*(1-M4628/100)))&gt;1,"REVISAR","OK"),"REVISAR")</f>
        <v>0</v>
      </c>
      <c r="Y4628" s="3">
        <f>IF(AND(ISNUMBER(SEARCH("@",E4628)),ISNUMBER(SEARCH(".",E4628))),"OK","REVISAR")</f>
        <v>0</v>
      </c>
      <c r="Z4628" s="3">
        <f>IF(COUNTIF($A$2:$A$5001,A4628)&gt;1,"REVISAR","OK")</f>
        <v>0</v>
      </c>
    </row>
    <row r="4629">
      <c r="A4629" s="3">
        <v>4628</v>
      </c>
      <c r="B4629" s="4">
        <v>45641</v>
      </c>
      <c r="C4629" s="3" t="inlineStr">
        <is>
          <t>Ana Martínez</t>
        </is>
      </c>
      <c r="D4629" s="3" t="inlineStr">
        <is>
          <t>123</t>
        </is>
      </c>
      <c r="E4629" s="3" t="inlineStr">
        <is>
          <t>cliente802@</t>
        </is>
      </c>
      <c r="F4629" s="3" t="inlineStr">
        <is>
          <t>+54 9 2326 383514</t>
        </is>
      </c>
      <c r="G4629" s="3" t="inlineStr">
        <is>
          <t>Mendoza</t>
        </is>
      </c>
      <c r="H4629" s="3" t="inlineStr">
        <is>
          <t>Cordoba</t>
        </is>
      </c>
      <c r="I4629" s="3" t="inlineStr">
        <is>
          <t>Parlante portátil</t>
        </is>
      </c>
      <c r="K4629" s="3">
        <v>6</v>
      </c>
      <c r="L4629" s="5">
        <v>162638.12</v>
      </c>
      <c r="M4629" s="3">
        <v>0</v>
      </c>
      <c r="N4629" s="5">
        <v>975828.72</v>
      </c>
      <c r="P4629" s="3" t="inlineStr">
        <is>
          <t>Sin vendedor</t>
        </is>
      </c>
      <c r="Q4629" s="3" t="inlineStr">
        <is>
          <t>local 1</t>
        </is>
      </c>
      <c r="S4629" s="3" t="inlineStr">
        <is>
          <t>sin observaciones</t>
        </is>
      </c>
      <c r="T4629" s="3">
        <f>IF(COUNTA(A4629:S4629)&lt;19,"REVISAR","OK")</f>
        <v>0</v>
      </c>
      <c r="U4629" s="3">
        <f>IF(ISNUMBER(B4629),"OK","REVISAR")</f>
        <v>0</v>
      </c>
      <c r="V4629" s="3">
        <f>IF(AND(ISNUMBER(K4629),K4629&gt;0,K4629&lt;50),"OK","REVISAR")</f>
        <v>0</v>
      </c>
      <c r="W4629" s="3">
        <f>IF(AND(ISNUMBER(L4629),L4629&gt;0,L4629&lt;1000000),"OK","REVISAR")</f>
        <v>0</v>
      </c>
      <c r="X4629" s="3">
        <f>IF(AND(ISNUMBER(K4629),ISNUMBER(L4629),ISNUMBER(M4629),ISNUMBER(N4629)),IF(ABS(N4629-(K4629*L4629*(1-M4629/100)))&gt;1,"REVISAR","OK"),"REVISAR")</f>
        <v>0</v>
      </c>
      <c r="Y4629" s="3">
        <f>IF(AND(ISNUMBER(SEARCH("@",E4629)),ISNUMBER(SEARCH(".",E4629))),"OK","REVISAR")</f>
        <v>0</v>
      </c>
      <c r="Z4629" s="3">
        <f>IF(COUNTIF($A$2:$A$5001,A4629)&gt;1,"REVISAR","OK")</f>
        <v>0</v>
      </c>
    </row>
    <row r="4630">
      <c r="A4630" s="3">
        <v>4629</v>
      </c>
      <c r="B4630" s="4">
        <v>45468</v>
      </c>
      <c r="D4630" s="3" t="inlineStr">
        <is>
          <t>26233482</t>
        </is>
      </c>
      <c r="E4630" s="3" t="inlineStr">
        <is>
          <t>cliente367@</t>
        </is>
      </c>
      <c r="F4630" s="3" t="inlineStr">
        <is>
          <t>12345</t>
        </is>
      </c>
      <c r="G4630" s="3" t="inlineStr">
        <is>
          <t>Capital Federal</t>
        </is>
      </c>
      <c r="H4630" s="3" t="inlineStr">
        <is>
          <t>CABA</t>
        </is>
      </c>
      <c r="I4630" s="3" t="inlineStr">
        <is>
          <t>Producto desconocido</t>
        </is>
      </c>
      <c r="J4630" s="3" t="inlineStr">
        <is>
          <t>Tecnología</t>
        </is>
      </c>
      <c r="K4630" s="3">
        <v>3</v>
      </c>
      <c r="L4630" s="5">
        <v>165308.79</v>
      </c>
      <c r="M4630" s="3">
        <v>5</v>
      </c>
      <c r="N4630" s="5">
        <v>471130.05</v>
      </c>
      <c r="O4630" s="3" t="inlineStr">
        <is>
          <t>tarjeta credito</t>
        </is>
      </c>
      <c r="P4630" s="3" t="inlineStr">
        <is>
          <t>Sin vendedor</t>
        </is>
      </c>
      <c r="Q4630" s="3" t="inlineStr">
        <is>
          <t>online</t>
        </is>
      </c>
      <c r="R4630" s="3" t="inlineStr">
        <is>
          <t>En camino</t>
        </is>
      </c>
      <c r="S4630" s="3" t="inlineStr">
        <is>
          <t>Dirección incompleta</t>
        </is>
      </c>
      <c r="T4630" s="3">
        <f>IF(COUNTA(A4630:S4630)&lt;19,"REVISAR","OK")</f>
        <v>0</v>
      </c>
      <c r="U4630" s="3">
        <f>IF(ISNUMBER(B4630),"OK","REVISAR")</f>
        <v>0</v>
      </c>
      <c r="V4630" s="3">
        <f>IF(AND(ISNUMBER(K4630),K4630&gt;0,K4630&lt;50),"OK","REVISAR")</f>
        <v>0</v>
      </c>
      <c r="W4630" s="3">
        <f>IF(AND(ISNUMBER(L4630),L4630&gt;0,L4630&lt;1000000),"OK","REVISAR")</f>
        <v>0</v>
      </c>
      <c r="X4630" s="3">
        <f>IF(AND(ISNUMBER(K4630),ISNUMBER(L4630),ISNUMBER(M4630),ISNUMBER(N4630)),IF(ABS(N4630-(K4630*L4630*(1-M4630/100)))&gt;1,"REVISAR","OK"),"REVISAR")</f>
        <v>0</v>
      </c>
      <c r="Y4630" s="3">
        <f>IF(AND(ISNUMBER(SEARCH("@",E4630)),ISNUMBER(SEARCH(".",E4630))),"OK","REVISAR")</f>
        <v>0</v>
      </c>
      <c r="Z4630" s="3">
        <f>IF(COUNTIF($A$2:$A$5001,A4630)&gt;1,"REVISAR","OK")</f>
        <v>0</v>
      </c>
    </row>
    <row r="4631">
      <c r="A4631" s="3">
        <v>4630</v>
      </c>
      <c r="B4631" s="4">
        <v>45413</v>
      </c>
      <c r="C4631" s="3" t="inlineStr">
        <is>
          <t>Camila Torres</t>
        </is>
      </c>
      <c r="D4631" s="3" t="inlineStr">
        <is>
          <t>27944102</t>
        </is>
      </c>
      <c r="E4631" s="3" t="inlineStr">
        <is>
          <t>cliente400@hotmail.com</t>
        </is>
      </c>
      <c r="F4631" s="3" t="inlineStr">
        <is>
          <t>+54 9 2326 430310</t>
        </is>
      </c>
      <c r="G4631" s="3" t="inlineStr">
        <is>
          <t>Bs As</t>
        </is>
      </c>
      <c r="I4631" s="3" t="inlineStr">
        <is>
          <t>Cable USB-C</t>
        </is>
      </c>
      <c r="J4631" s="3" t="inlineStr">
        <is>
          <t>Hogar</t>
        </is>
      </c>
      <c r="K4631" s="3">
        <v>8</v>
      </c>
      <c r="L4631" s="5">
        <v>47541.48</v>
      </c>
      <c r="M4631" s="3">
        <v>0</v>
      </c>
      <c r="N4631" s="5">
        <v>380331.84</v>
      </c>
      <c r="Q4631" s="3" t="inlineStr">
        <is>
          <t>Online</t>
        </is>
      </c>
      <c r="S4631" s="3" t="inlineStr">
        <is>
          <t>Dirección incompleta</t>
        </is>
      </c>
      <c r="T4631" s="3">
        <f>IF(COUNTA(A4631:S4631)&lt;19,"REVISAR","OK")</f>
        <v>0</v>
      </c>
      <c r="U4631" s="3">
        <f>IF(ISNUMBER(B4631),"OK","REVISAR")</f>
        <v>0</v>
      </c>
      <c r="V4631" s="3">
        <f>IF(AND(ISNUMBER(K4631),K4631&gt;0,K4631&lt;50),"OK","REVISAR")</f>
        <v>0</v>
      </c>
      <c r="W4631" s="3">
        <f>IF(AND(ISNUMBER(L4631),L4631&gt;0,L4631&lt;1000000),"OK","REVISAR")</f>
        <v>0</v>
      </c>
      <c r="X4631" s="3">
        <f>IF(AND(ISNUMBER(K4631),ISNUMBER(L4631),ISNUMBER(M4631),ISNUMBER(N4631)),IF(ABS(N4631-(K4631*L4631*(1-M4631/100)))&gt;1,"REVISAR","OK"),"REVISAR")</f>
        <v>0</v>
      </c>
      <c r="Y4631" s="3">
        <f>IF(AND(ISNUMBER(SEARCH("@",E4631)),ISNUMBER(SEARCH(".",E4631))),"OK","REVISAR")</f>
        <v>0</v>
      </c>
      <c r="Z4631" s="3">
        <f>IF(COUNTIF($A$2:$A$5001,A4631)&gt;1,"REVISAR","OK")</f>
        <v>0</v>
      </c>
    </row>
    <row r="4632">
      <c r="A4632" s="3">
        <v>417</v>
      </c>
      <c r="B4632" s="4">
        <v>45713</v>
      </c>
      <c r="C4632" s="3" t="inlineStr">
        <is>
          <t>Pedro Sánchez</t>
        </is>
      </c>
      <c r="D4632" s="3" t="inlineStr">
        <is>
          <t>39341542</t>
        </is>
      </c>
      <c r="E4632" s="3" t="inlineStr">
        <is>
          <t>cliente20@gmai.com</t>
        </is>
      </c>
      <c r="F4632" s="3" t="inlineStr">
        <is>
          <t>+54 9 2326 647703</t>
        </is>
      </c>
      <c r="H4632" s="3" t="inlineStr">
        <is>
          <t>Córdoba</t>
        </is>
      </c>
      <c r="I4632" s="3" t="inlineStr">
        <is>
          <t>Webcam HD</t>
        </is>
      </c>
      <c r="J4632" s="3" t="inlineStr">
        <is>
          <t>Accesorios</t>
        </is>
      </c>
      <c r="K4632" s="3">
        <v>7</v>
      </c>
      <c r="L4632" s="5">
        <v>12118.37</v>
      </c>
      <c r="M4632" s="3">
        <v>10</v>
      </c>
      <c r="N4632" s="5">
        <v>76345.73</v>
      </c>
      <c r="O4632" s="3" t="inlineStr">
        <is>
          <t>Cheque</t>
        </is>
      </c>
      <c r="P4632" s="3" t="inlineStr">
        <is>
          <t>Lucas</t>
        </is>
      </c>
      <c r="Q4632" s="3" t="inlineStr">
        <is>
          <t>Local 1</t>
        </is>
      </c>
      <c r="T4632" s="3">
        <f>IF(COUNTA(A4632:S4632)&lt;19,"REVISAR","OK")</f>
        <v>0</v>
      </c>
      <c r="U4632" s="3">
        <f>IF(ISNUMBER(B4632),"OK","REVISAR")</f>
        <v>0</v>
      </c>
      <c r="V4632" s="3">
        <f>IF(AND(ISNUMBER(K4632),K4632&gt;0,K4632&lt;50),"OK","REVISAR")</f>
        <v>0</v>
      </c>
      <c r="W4632" s="3">
        <f>IF(AND(ISNUMBER(L4632),L4632&gt;0,L4632&lt;1000000),"OK","REVISAR")</f>
        <v>0</v>
      </c>
      <c r="X4632" s="3">
        <f>IF(AND(ISNUMBER(K4632),ISNUMBER(L4632),ISNUMBER(M4632),ISNUMBER(N4632)),IF(ABS(N4632-(K4632*L4632*(1-M4632/100)))&gt;1,"REVISAR","OK"),"REVISAR")</f>
        <v>0</v>
      </c>
      <c r="Y4632" s="3">
        <f>IF(AND(ISNUMBER(SEARCH("@",E4632)),ISNUMBER(SEARCH(".",E4632))),"OK","REVISAR")</f>
        <v>0</v>
      </c>
      <c r="Z4632" s="3">
        <f>IF(COUNTIF($A$2:$A$5001,A4632)&gt;1,"REVISAR","OK")</f>
        <v>0</v>
      </c>
    </row>
    <row r="4633">
      <c r="A4633" s="3">
        <v>4632</v>
      </c>
      <c r="B4633" s="4">
        <v>45338</v>
      </c>
      <c r="C4633" s="3" t="inlineStr">
        <is>
          <t>María Gómez</t>
        </is>
      </c>
      <c r="D4633" s="3" t="inlineStr">
        <is>
          <t>24564430</t>
        </is>
      </c>
      <c r="E4633" s="3" t="inlineStr">
        <is>
          <t>cliente@</t>
        </is>
      </c>
      <c r="F4633" s="3" t="inlineStr">
        <is>
          <t>+54 9 2326 703142</t>
        </is>
      </c>
      <c r="G4633" s="3" t="inlineStr">
        <is>
          <t>San Antonio de Areco</t>
        </is>
      </c>
      <c r="H4633" s="3" t="inlineStr">
        <is>
          <t>buenos aires</t>
        </is>
      </c>
      <c r="I4633" s="3" t="inlineStr">
        <is>
          <t>Disco SSD 480GB</t>
        </is>
      </c>
      <c r="K4633" s="3">
        <v>1</v>
      </c>
      <c r="L4633" s="5">
        <v>161163.23</v>
      </c>
      <c r="M4633" s="3">
        <v>5</v>
      </c>
      <c r="N4633" s="5">
        <v>153105.07</v>
      </c>
      <c r="O4633" s="3" t="inlineStr">
        <is>
          <t>Mercado Pago</t>
        </is>
      </c>
      <c r="S4633" s="3" t="inlineStr">
        <is>
          <t>sin observaciones</t>
        </is>
      </c>
      <c r="T4633" s="3">
        <f>IF(COUNTA(A4633:S4633)&lt;19,"REVISAR","OK")</f>
        <v>0</v>
      </c>
      <c r="U4633" s="3">
        <f>IF(ISNUMBER(B4633),"OK","REVISAR")</f>
        <v>0</v>
      </c>
      <c r="V4633" s="3">
        <f>IF(AND(ISNUMBER(K4633),K4633&gt;0,K4633&lt;50),"OK","REVISAR")</f>
        <v>0</v>
      </c>
      <c r="W4633" s="3">
        <f>IF(AND(ISNUMBER(L4633),L4633&gt;0,L4633&lt;1000000),"OK","REVISAR")</f>
        <v>0</v>
      </c>
      <c r="X4633" s="3">
        <f>IF(AND(ISNUMBER(K4633),ISNUMBER(L4633),ISNUMBER(M4633),ISNUMBER(N4633)),IF(ABS(N4633-(K4633*L4633*(1-M4633/100)))&gt;1,"REVISAR","OK"),"REVISAR")</f>
        <v>0</v>
      </c>
      <c r="Y4633" s="3">
        <f>IF(AND(ISNUMBER(SEARCH("@",E4633)),ISNUMBER(SEARCH(".",E4633))),"OK","REVISAR")</f>
        <v>0</v>
      </c>
      <c r="Z4633" s="3">
        <f>IF(COUNTIF($A$2:$A$5001,A4633)&gt;1,"REVISAR","OK")</f>
        <v>0</v>
      </c>
    </row>
    <row r="4634">
      <c r="A4634" s="3">
        <v>4633</v>
      </c>
      <c r="B4634" s="4">
        <v>45505</v>
      </c>
      <c r="D4634" s="3" t="inlineStr">
        <is>
          <t>38374926</t>
        </is>
      </c>
      <c r="E4634" s="3" t="inlineStr">
        <is>
          <t>cliente493@hotmail.com</t>
        </is>
      </c>
      <c r="F4634" s="3" t="inlineStr">
        <is>
          <t>+54 9 2326 901048</t>
        </is>
      </c>
      <c r="G4634" s="3" t="inlineStr">
        <is>
          <t>Mar del Plata</t>
        </is>
      </c>
      <c r="H4634" s="3" t="inlineStr">
        <is>
          <t>Córdoba</t>
        </is>
      </c>
      <c r="I4634" s="3" t="inlineStr">
        <is>
          <t>Memoria RAM 8GB</t>
        </is>
      </c>
      <c r="J4634" s="3" t="inlineStr">
        <is>
          <t>tecnologia</t>
        </is>
      </c>
      <c r="K4634" s="3">
        <v>6</v>
      </c>
      <c r="L4634" s="5">
        <v>153237.9</v>
      </c>
      <c r="M4634" s="3">
        <v>5</v>
      </c>
      <c r="N4634" s="5">
        <v>873456.03</v>
      </c>
      <c r="O4634" s="3" t="inlineStr">
        <is>
          <t>Mercado Pago</t>
        </is>
      </c>
      <c r="P4634" s="3" t="inlineStr">
        <is>
          <t>Sofía</t>
        </is>
      </c>
      <c r="Q4634" s="3" t="inlineStr">
        <is>
          <t>Local 1</t>
        </is>
      </c>
      <c r="T4634" s="3">
        <f>IF(COUNTA(A4634:S4634)&lt;19,"REVISAR","OK")</f>
        <v>0</v>
      </c>
      <c r="U4634" s="3">
        <f>IF(ISNUMBER(B4634),"OK","REVISAR")</f>
        <v>0</v>
      </c>
      <c r="V4634" s="3">
        <f>IF(AND(ISNUMBER(K4634),K4634&gt;0,K4634&lt;50),"OK","REVISAR")</f>
        <v>0</v>
      </c>
      <c r="W4634" s="3">
        <f>IF(AND(ISNUMBER(L4634),L4634&gt;0,L4634&lt;1000000),"OK","REVISAR")</f>
        <v>0</v>
      </c>
      <c r="X4634" s="3">
        <f>IF(AND(ISNUMBER(K4634),ISNUMBER(L4634),ISNUMBER(M4634),ISNUMBER(N4634)),IF(ABS(N4634-(K4634*L4634*(1-M4634/100)))&gt;1,"REVISAR","OK"),"REVISAR")</f>
        <v>0</v>
      </c>
      <c r="Y4634" s="3">
        <f>IF(AND(ISNUMBER(SEARCH("@",E4634)),ISNUMBER(SEARCH(".",E4634))),"OK","REVISAR")</f>
        <v>0</v>
      </c>
      <c r="Z4634" s="3">
        <f>IF(COUNTIF($A$2:$A$5001,A4634)&gt;1,"REVISAR","OK")</f>
        <v>0</v>
      </c>
    </row>
    <row r="4635">
      <c r="A4635" s="3">
        <v>4634</v>
      </c>
      <c r="B4635" s="4">
        <v>45579</v>
      </c>
      <c r="C4635" s="3" t="inlineStr">
        <is>
          <t>Juan Pérez</t>
        </is>
      </c>
      <c r="D4635" s="3" t="inlineStr">
        <is>
          <t>21555115</t>
        </is>
      </c>
      <c r="E4635" s="3" t="inlineStr">
        <is>
          <t>cliente292@outlook.com</t>
        </is>
      </c>
      <c r="F4635" s="3" t="inlineStr">
        <is>
          <t>+54 9 2326 789972</t>
        </is>
      </c>
      <c r="G4635" s="3" t="inlineStr">
        <is>
          <t>San Antonio de Areco</t>
        </is>
      </c>
      <c r="H4635" s="3" t="inlineStr">
        <is>
          <t>Santa Fe</t>
        </is>
      </c>
      <c r="I4635" s="3" t="inlineStr">
        <is>
          <t>Mouse gamer</t>
        </is>
      </c>
      <c r="J4635" s="3" t="inlineStr">
        <is>
          <t>Accesorios</t>
        </is>
      </c>
      <c r="K4635" s="3">
        <v>5</v>
      </c>
      <c r="L4635" s="5">
        <v>27709.5</v>
      </c>
      <c r="M4635" s="3">
        <v>0</v>
      </c>
      <c r="N4635" s="5">
        <v>138547.5</v>
      </c>
      <c r="O4635" s="3" t="inlineStr">
        <is>
          <t>Mercado Pago</t>
        </is>
      </c>
      <c r="P4635" s="3" t="inlineStr">
        <is>
          <t>Admin</t>
        </is>
      </c>
      <c r="Q4635" s="3" t="inlineStr">
        <is>
          <t>Local 1</t>
        </is>
      </c>
      <c r="R4635" s="3" t="inlineStr">
        <is>
          <t>Entregado</t>
        </is>
      </c>
      <c r="S4635" s="3" t="inlineStr">
        <is>
          <t>Producto sin stock</t>
        </is>
      </c>
      <c r="T4635" s="3">
        <f>IF(COUNTA(A4635:S4635)&lt;19,"REVISAR","OK")</f>
        <v>0</v>
      </c>
      <c r="U4635" s="3">
        <f>IF(ISNUMBER(B4635),"OK","REVISAR")</f>
        <v>0</v>
      </c>
      <c r="V4635" s="3">
        <f>IF(AND(ISNUMBER(K4635),K4635&gt;0,K4635&lt;50),"OK","REVISAR")</f>
        <v>0</v>
      </c>
      <c r="W4635" s="3">
        <f>IF(AND(ISNUMBER(L4635),L4635&gt;0,L4635&lt;1000000),"OK","REVISAR")</f>
        <v>0</v>
      </c>
      <c r="X4635" s="3">
        <f>IF(AND(ISNUMBER(K4635),ISNUMBER(L4635),ISNUMBER(M4635),ISNUMBER(N4635)),IF(ABS(N4635-(K4635*L4635*(1-M4635/100)))&gt;1,"REVISAR","OK"),"REVISAR")</f>
        <v>0</v>
      </c>
      <c r="Y4635" s="3">
        <f>IF(AND(ISNUMBER(SEARCH("@",E4635)),ISNUMBER(SEARCH(".",E4635))),"OK","REVISAR")</f>
        <v>0</v>
      </c>
      <c r="Z4635" s="3">
        <f>IF(COUNTIF($A$2:$A$5001,A4635)&gt;1,"REVISAR","OK")</f>
        <v>0</v>
      </c>
    </row>
    <row r="4636">
      <c r="A4636" s="3">
        <v>4635</v>
      </c>
      <c r="B4636" s="4">
        <v>45726</v>
      </c>
      <c r="C4636" s="3" t="inlineStr">
        <is>
          <t>Ana Martínez</t>
        </is>
      </c>
      <c r="D4636" s="3" t="inlineStr">
        <is>
          <t>39142837</t>
        </is>
      </c>
      <c r="E4636" s="3" t="inlineStr">
        <is>
          <t>cliente803@hotmial.com</t>
        </is>
      </c>
      <c r="F4636" s="3" t="inlineStr">
        <is>
          <t>+54 9 2326 160037</t>
        </is>
      </c>
      <c r="G4636" s="3" t="inlineStr">
        <is>
          <t>Bs As</t>
        </is>
      </c>
      <c r="I4636" s="3" t="inlineStr">
        <is>
          <t>Memoria RAM 8GB</t>
        </is>
      </c>
      <c r="J4636" s="3" t="inlineStr">
        <is>
          <t>Accesorios</t>
        </is>
      </c>
      <c r="K4636" s="3">
        <v>4</v>
      </c>
      <c r="L4636" s="5">
        <v>85005.22</v>
      </c>
      <c r="M4636" s="3">
        <v>0</v>
      </c>
      <c r="N4636" s="5">
        <v>340020.88</v>
      </c>
      <c r="O4636" s="3" t="inlineStr">
        <is>
          <t>MercadoPago</t>
        </is>
      </c>
      <c r="P4636" s="3" t="inlineStr">
        <is>
          <t>Benjamín</t>
        </is>
      </c>
      <c r="Q4636" s="3" t="inlineStr">
        <is>
          <t>Centro</t>
        </is>
      </c>
      <c r="T4636" s="3">
        <f>IF(COUNTA(A4636:S4636)&lt;19,"REVISAR","OK")</f>
        <v>0</v>
      </c>
      <c r="U4636" s="3">
        <f>IF(ISNUMBER(B4636),"OK","REVISAR")</f>
        <v>0</v>
      </c>
      <c r="V4636" s="3">
        <f>IF(AND(ISNUMBER(K4636),K4636&gt;0,K4636&lt;50),"OK","REVISAR")</f>
        <v>0</v>
      </c>
      <c r="W4636" s="3">
        <f>IF(AND(ISNUMBER(L4636),L4636&gt;0,L4636&lt;1000000),"OK","REVISAR")</f>
        <v>0</v>
      </c>
      <c r="X4636" s="3">
        <f>IF(AND(ISNUMBER(K4636),ISNUMBER(L4636),ISNUMBER(M4636),ISNUMBER(N4636)),IF(ABS(N4636-(K4636*L4636*(1-M4636/100)))&gt;1,"REVISAR","OK"),"REVISAR")</f>
        <v>0</v>
      </c>
      <c r="Y4636" s="3">
        <f>IF(AND(ISNUMBER(SEARCH("@",E4636)),ISNUMBER(SEARCH(".",E4636))),"OK","REVISAR")</f>
        <v>0</v>
      </c>
      <c r="Z4636" s="3">
        <f>IF(COUNTIF($A$2:$A$5001,A4636)&gt;1,"REVISAR","OK")</f>
        <v>0</v>
      </c>
    </row>
    <row r="4637">
      <c r="A4637" s="3">
        <v>4636</v>
      </c>
      <c r="B4637" s="4">
        <v>45435</v>
      </c>
      <c r="C4637" s="3" t="inlineStr">
        <is>
          <t>Cliente Sin Nombre</t>
        </is>
      </c>
      <c r="D4637" s="3" t="inlineStr">
        <is>
          <t>34717519</t>
        </is>
      </c>
      <c r="E4637" s="3" t="inlineStr">
        <is>
          <t>cliente111@outlook.com</t>
        </is>
      </c>
      <c r="F4637" s="3" t="inlineStr">
        <is>
          <t>+54 9 2326 314213</t>
        </is>
      </c>
      <c r="G4637" s="3" t="inlineStr">
        <is>
          <t>Rosario</t>
        </is>
      </c>
      <c r="I4637" s="3" t="inlineStr">
        <is>
          <t>Producto desconocido</t>
        </is>
      </c>
      <c r="J4637" s="3" t="inlineStr">
        <is>
          <t>Hogar</t>
        </is>
      </c>
      <c r="K4637" s="3">
        <v>4</v>
      </c>
      <c r="L4637" s="5">
        <v>76003.56</v>
      </c>
      <c r="M4637" s="3">
        <v>0</v>
      </c>
      <c r="N4637" s="5">
        <v>304014.24</v>
      </c>
      <c r="Q4637" s="3" t="inlineStr">
        <is>
          <t>Local 1</t>
        </is>
      </c>
      <c r="R4637" s="3" t="inlineStr">
        <is>
          <t>Entregado</t>
        </is>
      </c>
      <c r="T4637" s="3">
        <f>IF(COUNTA(A4637:S4637)&lt;19,"REVISAR","OK")</f>
        <v>0</v>
      </c>
      <c r="U4637" s="3">
        <f>IF(ISNUMBER(B4637),"OK","REVISAR")</f>
        <v>0</v>
      </c>
      <c r="V4637" s="3">
        <f>IF(AND(ISNUMBER(K4637),K4637&gt;0,K4637&lt;50),"OK","REVISAR")</f>
        <v>0</v>
      </c>
      <c r="W4637" s="3">
        <f>IF(AND(ISNUMBER(L4637),L4637&gt;0,L4637&lt;1000000),"OK","REVISAR")</f>
        <v>0</v>
      </c>
      <c r="X4637" s="3">
        <f>IF(AND(ISNUMBER(K4637),ISNUMBER(L4637),ISNUMBER(M4637),ISNUMBER(N4637)),IF(ABS(N4637-(K4637*L4637*(1-M4637/100)))&gt;1,"REVISAR","OK"),"REVISAR")</f>
        <v>0</v>
      </c>
      <c r="Y4637" s="3">
        <f>IF(AND(ISNUMBER(SEARCH("@",E4637)),ISNUMBER(SEARCH(".",E4637))),"OK","REVISAR")</f>
        <v>0</v>
      </c>
      <c r="Z4637" s="3">
        <f>IF(COUNTIF($A$2:$A$5001,A4637)&gt;1,"REVISAR","OK")</f>
        <v>0</v>
      </c>
    </row>
    <row r="4638">
      <c r="A4638" s="3">
        <v>4637</v>
      </c>
      <c r="B4638" s="4">
        <v>45420</v>
      </c>
      <c r="C4638" s="3" t="inlineStr">
        <is>
          <t>Cliente Sin Nombre</t>
        </is>
      </c>
      <c r="D4638" s="3" t="inlineStr">
        <is>
          <t>44233054</t>
        </is>
      </c>
      <c r="E4638" s="3" t="inlineStr">
        <is>
          <t>cliente607@</t>
        </is>
      </c>
      <c r="F4638" s="3" t="inlineStr">
        <is>
          <t>+54 9 2326 932199</t>
        </is>
      </c>
      <c r="G4638" s="3" t="inlineStr">
        <is>
          <t>Areco</t>
        </is>
      </c>
      <c r="H4638" s="3" t="inlineStr">
        <is>
          <t>Cordoba</t>
        </is>
      </c>
      <c r="I4638" s="3" t="inlineStr">
        <is>
          <t>Disco SSD 480GB</t>
        </is>
      </c>
      <c r="J4638" s="3" t="inlineStr">
        <is>
          <t>perifericos</t>
        </is>
      </c>
      <c r="K4638" s="3">
        <v>6</v>
      </c>
      <c r="L4638" s="5">
        <v>35609.74</v>
      </c>
      <c r="M4638" s="3">
        <v>25</v>
      </c>
      <c r="N4638" s="5">
        <v>160243.83</v>
      </c>
      <c r="O4638" s="3" t="inlineStr">
        <is>
          <t>MercadoPago</t>
        </is>
      </c>
      <c r="P4638" s="3" t="inlineStr">
        <is>
          <t>Lucas</t>
        </is>
      </c>
      <c r="Q4638" s="3" t="inlineStr">
        <is>
          <t>Centro</t>
        </is>
      </c>
      <c r="R4638" s="3" t="inlineStr">
        <is>
          <t>Cancelado</t>
        </is>
      </c>
      <c r="S4638" s="3" t="inlineStr">
        <is>
          <t>Dirección incompleta</t>
        </is>
      </c>
      <c r="T4638" s="3">
        <f>IF(COUNTA(A4638:S4638)&lt;19,"REVISAR","OK")</f>
        <v>0</v>
      </c>
      <c r="U4638" s="3">
        <f>IF(ISNUMBER(B4638),"OK","REVISAR")</f>
        <v>0</v>
      </c>
      <c r="V4638" s="3">
        <f>IF(AND(ISNUMBER(K4638),K4638&gt;0,K4638&lt;50),"OK","REVISAR")</f>
        <v>0</v>
      </c>
      <c r="W4638" s="3">
        <f>IF(AND(ISNUMBER(L4638),L4638&gt;0,L4638&lt;1000000),"OK","REVISAR")</f>
        <v>0</v>
      </c>
      <c r="X4638" s="3">
        <f>IF(AND(ISNUMBER(K4638),ISNUMBER(L4638),ISNUMBER(M4638),ISNUMBER(N4638)),IF(ABS(N4638-(K4638*L4638*(1-M4638/100)))&gt;1,"REVISAR","OK"),"REVISAR")</f>
        <v>0</v>
      </c>
      <c r="Y4638" s="3">
        <f>IF(AND(ISNUMBER(SEARCH("@",E4638)),ISNUMBER(SEARCH(".",E4638))),"OK","REVISAR")</f>
        <v>0</v>
      </c>
      <c r="Z4638" s="3">
        <f>IF(COUNTIF($A$2:$A$5001,A4638)&gt;1,"REVISAR","OK")</f>
        <v>0</v>
      </c>
    </row>
    <row r="4639">
      <c r="A4639" s="3">
        <v>4638</v>
      </c>
      <c r="B4639" s="4">
        <v>45583</v>
      </c>
      <c r="C4639" s="3" t="inlineStr">
        <is>
          <t>Sofía García</t>
        </is>
      </c>
      <c r="D4639" s="3" t="inlineStr">
        <is>
          <t>34030995</t>
        </is>
      </c>
      <c r="F4639" s="3" t="inlineStr">
        <is>
          <t>+54 9 2326 280921</t>
        </is>
      </c>
      <c r="G4639" s="3" t="inlineStr">
        <is>
          <t>Areco</t>
        </is>
      </c>
      <c r="H4639" s="3" t="inlineStr">
        <is>
          <t>Buenos Aires</t>
        </is>
      </c>
      <c r="I4639" s="3" t="inlineStr">
        <is>
          <t>Webcam HD</t>
        </is>
      </c>
      <c r="J4639" s="3" t="inlineStr">
        <is>
          <t>Sin categoria</t>
        </is>
      </c>
      <c r="K4639" s="3">
        <v>3</v>
      </c>
      <c r="L4639" s="5">
        <v>174491.43</v>
      </c>
      <c r="M4639" s="3">
        <v>5</v>
      </c>
      <c r="N4639" s="5">
        <v>497300.58</v>
      </c>
      <c r="O4639" s="3" t="inlineStr">
        <is>
          <t>Tarjeta Débito</t>
        </is>
      </c>
      <c r="P4639" s="3" t="inlineStr">
        <is>
          <t>Benjamín</t>
        </is>
      </c>
      <c r="Q4639" s="3" t="inlineStr">
        <is>
          <t>Sucursal Centro</t>
        </is>
      </c>
      <c r="R4639" s="3" t="inlineStr">
        <is>
          <t>Cancelado</t>
        </is>
      </c>
      <c r="T4639" s="3">
        <f>IF(COUNTA(A4639:S4639)&lt;19,"REVISAR","OK")</f>
        <v>0</v>
      </c>
      <c r="U4639" s="3">
        <f>IF(ISNUMBER(B4639),"OK","REVISAR")</f>
        <v>0</v>
      </c>
      <c r="V4639" s="3">
        <f>IF(AND(ISNUMBER(K4639),K4639&gt;0,K4639&lt;50),"OK","REVISAR")</f>
        <v>0</v>
      </c>
      <c r="W4639" s="3">
        <f>IF(AND(ISNUMBER(L4639),L4639&gt;0,L4639&lt;1000000),"OK","REVISAR")</f>
        <v>0</v>
      </c>
      <c r="X4639" s="3">
        <f>IF(AND(ISNUMBER(K4639),ISNUMBER(L4639),ISNUMBER(M4639),ISNUMBER(N4639)),IF(ABS(N4639-(K4639*L4639*(1-M4639/100)))&gt;1,"REVISAR","OK"),"REVISAR")</f>
        <v>0</v>
      </c>
      <c r="Y4639" s="3">
        <f>IF(AND(ISNUMBER(SEARCH("@",E4639)),ISNUMBER(SEARCH(".",E4639))),"OK","REVISAR")</f>
        <v>0</v>
      </c>
      <c r="Z4639" s="3">
        <f>IF(COUNTIF($A$2:$A$5001,A4639)&gt;1,"REVISAR","OK")</f>
        <v>0</v>
      </c>
    </row>
    <row r="4640">
      <c r="A4640" s="3">
        <v>4639</v>
      </c>
      <c r="B4640" s="4">
        <v>45387</v>
      </c>
      <c r="C4640" s="3" t="inlineStr">
        <is>
          <t>Carlos López</t>
        </is>
      </c>
      <c r="D4640" s="3" t="inlineStr">
        <is>
          <t>21998259</t>
        </is>
      </c>
      <c r="E4640" s="3" t="inlineStr">
        <is>
          <t>cliente242@outlook.com</t>
        </is>
      </c>
      <c r="F4640" s="3" t="inlineStr">
        <is>
          <t>+54 9 2326 943128</t>
        </is>
      </c>
      <c r="H4640" s="3" t="inlineStr">
        <is>
          <t>Córdoba</t>
        </is>
      </c>
      <c r="I4640" s="3" t="inlineStr">
        <is>
          <t>Cargador rápido</t>
        </is>
      </c>
      <c r="J4640" s="3" t="inlineStr">
        <is>
          <t>Tecnologia</t>
        </is>
      </c>
      <c r="K4640" s="3">
        <v>7</v>
      </c>
      <c r="L4640" s="5">
        <v>157667.19</v>
      </c>
      <c r="M4640" s="3">
        <v>20</v>
      </c>
      <c r="N4640" s="5">
        <v>882936.26</v>
      </c>
      <c r="P4640" s="3" t="inlineStr">
        <is>
          <t>Paul</t>
        </is>
      </c>
      <c r="Q4640" s="3" t="inlineStr">
        <is>
          <t>Sucursal Norte</t>
        </is>
      </c>
      <c r="R4640" s="3" t="inlineStr">
        <is>
          <t>Pendiente</t>
        </is>
      </c>
      <c r="T4640" s="3">
        <f>IF(COUNTA(A4640:S4640)&lt;19,"REVISAR","OK")</f>
        <v>0</v>
      </c>
      <c r="U4640" s="3">
        <f>IF(ISNUMBER(B4640),"OK","REVISAR")</f>
        <v>0</v>
      </c>
      <c r="V4640" s="3">
        <f>IF(AND(ISNUMBER(K4640),K4640&gt;0,K4640&lt;50),"OK","REVISAR")</f>
        <v>0</v>
      </c>
      <c r="W4640" s="3">
        <f>IF(AND(ISNUMBER(L4640),L4640&gt;0,L4640&lt;1000000),"OK","REVISAR")</f>
        <v>0</v>
      </c>
      <c r="X4640" s="3">
        <f>IF(AND(ISNUMBER(K4640),ISNUMBER(L4640),ISNUMBER(M4640),ISNUMBER(N4640)),IF(ABS(N4640-(K4640*L4640*(1-M4640/100)))&gt;1,"REVISAR","OK"),"REVISAR")</f>
        <v>0</v>
      </c>
      <c r="Y4640" s="3">
        <f>IF(AND(ISNUMBER(SEARCH("@",E4640)),ISNUMBER(SEARCH(".",E4640))),"OK","REVISAR")</f>
        <v>0</v>
      </c>
      <c r="Z4640" s="3">
        <f>IF(COUNTIF($A$2:$A$5001,A4640)&gt;1,"REVISAR","OK")</f>
        <v>0</v>
      </c>
    </row>
    <row r="4641">
      <c r="A4641" s="3">
        <v>4640</v>
      </c>
      <c r="B4641" s="4">
        <v>45454</v>
      </c>
      <c r="D4641" s="3" t="inlineStr">
        <is>
          <t>41631367</t>
        </is>
      </c>
      <c r="E4641" s="3" t="inlineStr">
        <is>
          <t>cliente325@hotmial.com</t>
        </is>
      </c>
      <c r="G4641" s="3" t="inlineStr">
        <is>
          <t>La Plata</t>
        </is>
      </c>
      <c r="H4641" s="3" t="inlineStr">
        <is>
          <t>Bs.As</t>
        </is>
      </c>
      <c r="I4641" s="3" t="inlineStr">
        <is>
          <t>Silla gamer</t>
        </is>
      </c>
      <c r="K4641" s="3">
        <v>6</v>
      </c>
      <c r="L4641" s="5">
        <v>141165.87</v>
      </c>
      <c r="M4641" s="3">
        <v>0</v>
      </c>
      <c r="N4641" s="5">
        <v>846995.22</v>
      </c>
      <c r="O4641" s="3" t="inlineStr">
        <is>
          <t>MercadoPago</t>
        </is>
      </c>
      <c r="P4641" s="3" t="inlineStr">
        <is>
          <t>Lucas</t>
        </is>
      </c>
      <c r="Q4641" s="3" t="inlineStr">
        <is>
          <t>Online</t>
        </is>
      </c>
      <c r="R4641" s="3" t="inlineStr">
        <is>
          <t>Entregado</t>
        </is>
      </c>
      <c r="T4641" s="3">
        <f>IF(COUNTA(A4641:S4641)&lt;19,"REVISAR","OK")</f>
        <v>0</v>
      </c>
      <c r="U4641" s="3">
        <f>IF(ISNUMBER(B4641),"OK","REVISAR")</f>
        <v>0</v>
      </c>
      <c r="V4641" s="3">
        <f>IF(AND(ISNUMBER(K4641),K4641&gt;0,K4641&lt;50),"OK","REVISAR")</f>
        <v>0</v>
      </c>
      <c r="W4641" s="3">
        <f>IF(AND(ISNUMBER(L4641),L4641&gt;0,L4641&lt;1000000),"OK","REVISAR")</f>
        <v>0</v>
      </c>
      <c r="X4641" s="3">
        <f>IF(AND(ISNUMBER(K4641),ISNUMBER(L4641),ISNUMBER(M4641),ISNUMBER(N4641)),IF(ABS(N4641-(K4641*L4641*(1-M4641/100)))&gt;1,"REVISAR","OK"),"REVISAR")</f>
        <v>0</v>
      </c>
      <c r="Y4641" s="3">
        <f>IF(AND(ISNUMBER(SEARCH("@",E4641)),ISNUMBER(SEARCH(".",E4641))),"OK","REVISAR")</f>
        <v>0</v>
      </c>
      <c r="Z4641" s="3">
        <f>IF(COUNTIF($A$2:$A$5001,A4641)&gt;1,"REVISAR","OK")</f>
        <v>0</v>
      </c>
    </row>
    <row r="4642">
      <c r="A4642" s="3">
        <v>4641</v>
      </c>
      <c r="B4642" s="4">
        <v>45539</v>
      </c>
      <c r="C4642" s="3" t="inlineStr">
        <is>
          <t>Cliente Sin Nombre</t>
        </is>
      </c>
      <c r="D4642" s="3" t="inlineStr">
        <is>
          <t>42058312</t>
        </is>
      </c>
      <c r="G4642" s="3" t="inlineStr">
        <is>
          <t>CABA</t>
        </is>
      </c>
      <c r="I4642" s="3" t="inlineStr">
        <is>
          <t>Disco SSD 480GB</t>
        </is>
      </c>
      <c r="J4642" s="3" t="inlineStr">
        <is>
          <t>tecnologia</t>
        </is>
      </c>
      <c r="K4642" s="3">
        <v>1</v>
      </c>
      <c r="L4642" s="5">
        <v>48320.7</v>
      </c>
      <c r="M4642" s="3">
        <v>0</v>
      </c>
      <c r="N4642" s="5">
        <v>48320.7</v>
      </c>
      <c r="O4642" s="3" t="inlineStr">
        <is>
          <t>Mercado Pago</t>
        </is>
      </c>
      <c r="P4642" s="3" t="inlineStr">
        <is>
          <t>Sofía</t>
        </is>
      </c>
      <c r="Q4642" s="3" t="inlineStr">
        <is>
          <t>online</t>
        </is>
      </c>
      <c r="R4642" s="3" t="inlineStr">
        <is>
          <t>Cancelado</t>
        </is>
      </c>
      <c r="S4642" s="3" t="inlineStr">
        <is>
          <t>Producto sin stock</t>
        </is>
      </c>
      <c r="T4642" s="3">
        <f>IF(COUNTA(A4642:S4642)&lt;19,"REVISAR","OK")</f>
        <v>0</v>
      </c>
      <c r="U4642" s="3">
        <f>IF(ISNUMBER(B4642),"OK","REVISAR")</f>
        <v>0</v>
      </c>
      <c r="V4642" s="3">
        <f>IF(AND(ISNUMBER(K4642),K4642&gt;0,K4642&lt;50),"OK","REVISAR")</f>
        <v>0</v>
      </c>
      <c r="W4642" s="3">
        <f>IF(AND(ISNUMBER(L4642),L4642&gt;0,L4642&lt;1000000),"OK","REVISAR")</f>
        <v>0</v>
      </c>
      <c r="X4642" s="3">
        <f>IF(AND(ISNUMBER(K4642),ISNUMBER(L4642),ISNUMBER(M4642),ISNUMBER(N4642)),IF(ABS(N4642-(K4642*L4642*(1-M4642/100)))&gt;1,"REVISAR","OK"),"REVISAR")</f>
        <v>0</v>
      </c>
      <c r="Y4642" s="3">
        <f>IF(AND(ISNUMBER(SEARCH("@",E4642)),ISNUMBER(SEARCH(".",E4642))),"OK","REVISAR")</f>
        <v>0</v>
      </c>
      <c r="Z4642" s="3">
        <f>IF(COUNTIF($A$2:$A$5001,A4642)&gt;1,"REVISAR","OK")</f>
        <v>0</v>
      </c>
    </row>
    <row r="4643">
      <c r="A4643" s="3">
        <v>4642</v>
      </c>
      <c r="B4643" s="4">
        <v>45392</v>
      </c>
      <c r="C4643" s="3" t="inlineStr">
        <is>
          <t>Carlos López</t>
        </is>
      </c>
      <c r="D4643" s="3" t="inlineStr">
        <is>
          <t>25692214</t>
        </is>
      </c>
      <c r="E4643" s="3" t="inlineStr">
        <is>
          <t>cliente92@</t>
        </is>
      </c>
      <c r="F4643" s="3" t="inlineStr">
        <is>
          <t>+54 9 2326 229866</t>
        </is>
      </c>
      <c r="G4643" s="3" t="inlineStr">
        <is>
          <t>Buenos Aires</t>
        </is>
      </c>
      <c r="H4643" s="3" t="inlineStr">
        <is>
          <t>Buenos Aires</t>
        </is>
      </c>
      <c r="I4643" s="3" t="inlineStr">
        <is>
          <t>Auriculares Bluetooth</t>
        </is>
      </c>
      <c r="K4643" s="3">
        <v>8</v>
      </c>
      <c r="L4643" s="5">
        <v>103259.99</v>
      </c>
      <c r="M4643" s="3">
        <v>0</v>
      </c>
      <c r="N4643" s="5">
        <v>826079.92</v>
      </c>
      <c r="P4643" s="3" t="inlineStr">
        <is>
          <t>Benjamín</t>
        </is>
      </c>
      <c r="Q4643" s="3" t="inlineStr">
        <is>
          <t>Centro</t>
        </is>
      </c>
      <c r="R4643" s="3" t="inlineStr">
        <is>
          <t>En camino</t>
        </is>
      </c>
      <c r="S4643" s="3" t="inlineStr">
        <is>
          <t>Dirección incompleta</t>
        </is>
      </c>
      <c r="T4643" s="3">
        <f>IF(COUNTA(A4643:S4643)&lt;19,"REVISAR","OK")</f>
        <v>0</v>
      </c>
      <c r="U4643" s="3">
        <f>IF(ISNUMBER(B4643),"OK","REVISAR")</f>
        <v>0</v>
      </c>
      <c r="V4643" s="3">
        <f>IF(AND(ISNUMBER(K4643),K4643&gt;0,K4643&lt;50),"OK","REVISAR")</f>
        <v>0</v>
      </c>
      <c r="W4643" s="3">
        <f>IF(AND(ISNUMBER(L4643),L4643&gt;0,L4643&lt;1000000),"OK","REVISAR")</f>
        <v>0</v>
      </c>
      <c r="X4643" s="3">
        <f>IF(AND(ISNUMBER(K4643),ISNUMBER(L4643),ISNUMBER(M4643),ISNUMBER(N4643)),IF(ABS(N4643-(K4643*L4643*(1-M4643/100)))&gt;1,"REVISAR","OK"),"REVISAR")</f>
        <v>0</v>
      </c>
      <c r="Y4643" s="3">
        <f>IF(AND(ISNUMBER(SEARCH("@",E4643)),ISNUMBER(SEARCH(".",E4643))),"OK","REVISAR")</f>
        <v>0</v>
      </c>
      <c r="Z4643" s="3">
        <f>IF(COUNTIF($A$2:$A$5001,A4643)&gt;1,"REVISAR","OK")</f>
        <v>0</v>
      </c>
    </row>
    <row r="4644">
      <c r="A4644" s="3">
        <v>4643</v>
      </c>
      <c r="B4644" s="4">
        <v>45660</v>
      </c>
      <c r="C4644" s="3" t="inlineStr">
        <is>
          <t>Ana Martínez</t>
        </is>
      </c>
      <c r="D4644" s="3" t="inlineStr">
        <is>
          <t>32693250</t>
        </is>
      </c>
      <c r="E4644" s="3" t="inlineStr">
        <is>
          <t>cliente317@sinmail</t>
        </is>
      </c>
      <c r="F4644" s="3" t="inlineStr">
        <is>
          <t>+54 9 2326 117132</t>
        </is>
      </c>
      <c r="G4644" s="3" t="inlineStr">
        <is>
          <t>san antonio de areco</t>
        </is>
      </c>
      <c r="H4644" s="3" t="inlineStr">
        <is>
          <t>Córdoba</t>
        </is>
      </c>
      <c r="I4644" s="3" t="inlineStr">
        <is>
          <t>Cargador rápido</t>
        </is>
      </c>
      <c r="J4644" s="3" t="inlineStr">
        <is>
          <t>perifericos</t>
        </is>
      </c>
      <c r="K4644" s="3">
        <v>1</v>
      </c>
      <c r="L4644" s="5">
        <v>163894.04</v>
      </c>
      <c r="M4644" s="3">
        <v>10</v>
      </c>
      <c r="N4644" s="5">
        <v>147504.64</v>
      </c>
      <c r="O4644" s="3" t="inlineStr">
        <is>
          <t>MercadoPago</t>
        </is>
      </c>
      <c r="P4644" s="3" t="inlineStr">
        <is>
          <t>Admin</t>
        </is>
      </c>
      <c r="Q4644" s="3" t="inlineStr">
        <is>
          <t>online</t>
        </is>
      </c>
      <c r="R4644" s="3" t="inlineStr">
        <is>
          <t>Pendiente</t>
        </is>
      </c>
      <c r="S4644" s="3" t="inlineStr">
        <is>
          <t>OK</t>
        </is>
      </c>
      <c r="T4644" s="3">
        <f>IF(COUNTA(A4644:S4644)&lt;19,"REVISAR","OK")</f>
        <v>0</v>
      </c>
      <c r="U4644" s="3">
        <f>IF(ISNUMBER(B4644),"OK","REVISAR")</f>
        <v>0</v>
      </c>
      <c r="V4644" s="3">
        <f>IF(AND(ISNUMBER(K4644),K4644&gt;0,K4644&lt;50),"OK","REVISAR")</f>
        <v>0</v>
      </c>
      <c r="W4644" s="3">
        <f>IF(AND(ISNUMBER(L4644),L4644&gt;0,L4644&lt;1000000),"OK","REVISAR")</f>
        <v>0</v>
      </c>
      <c r="X4644" s="3">
        <f>IF(AND(ISNUMBER(K4644),ISNUMBER(L4644),ISNUMBER(M4644),ISNUMBER(N4644)),IF(ABS(N4644-(K4644*L4644*(1-M4644/100)))&gt;1,"REVISAR","OK"),"REVISAR")</f>
        <v>0</v>
      </c>
      <c r="Y4644" s="3">
        <f>IF(AND(ISNUMBER(SEARCH("@",E4644)),ISNUMBER(SEARCH(".",E4644))),"OK","REVISAR")</f>
        <v>0</v>
      </c>
      <c r="Z4644" s="3">
        <f>IF(COUNTIF($A$2:$A$5001,A4644)&gt;1,"REVISAR","OK")</f>
        <v>0</v>
      </c>
    </row>
    <row r="4645">
      <c r="A4645" s="3">
        <v>3899</v>
      </c>
      <c r="B4645" s="4">
        <v>45320</v>
      </c>
      <c r="C4645" s="3" t="inlineStr">
        <is>
          <t>Ana Martínez</t>
        </is>
      </c>
      <c r="D4645" s="3" t="inlineStr">
        <is>
          <t>44462792</t>
        </is>
      </c>
      <c r="E4645" s="3" t="inlineStr">
        <is>
          <t>cliente@</t>
        </is>
      </c>
      <c r="F4645" s="3" t="inlineStr">
        <is>
          <t>+54 9 2326 495866</t>
        </is>
      </c>
      <c r="G4645" s="3" t="inlineStr">
        <is>
          <t>Areco</t>
        </is>
      </c>
      <c r="I4645" s="3" t="inlineStr">
        <is>
          <t>Silla gamer</t>
        </is>
      </c>
      <c r="J4645" s="3" t="inlineStr">
        <is>
          <t>Hogar</t>
        </is>
      </c>
      <c r="K4645" s="3">
        <v>8</v>
      </c>
      <c r="L4645" s="5">
        <v>63746.74</v>
      </c>
      <c r="M4645" s="3">
        <v>20</v>
      </c>
      <c r="N4645" s="5">
        <v>407979.14</v>
      </c>
      <c r="O4645" s="3" t="inlineStr">
        <is>
          <t>transf</t>
        </is>
      </c>
      <c r="P4645" s="3" t="inlineStr">
        <is>
          <t>Paul</t>
        </is>
      </c>
      <c r="Q4645" s="3" t="inlineStr">
        <is>
          <t>Centro</t>
        </is>
      </c>
      <c r="S4645" s="3" t="inlineStr">
        <is>
          <t>Pago a confirmar</t>
        </is>
      </c>
      <c r="T4645" s="3">
        <f>IF(COUNTA(A4645:S4645)&lt;19,"REVISAR","OK")</f>
        <v>0</v>
      </c>
      <c r="U4645" s="3">
        <f>IF(ISNUMBER(B4645),"OK","REVISAR")</f>
        <v>0</v>
      </c>
      <c r="V4645" s="3">
        <f>IF(AND(ISNUMBER(K4645),K4645&gt;0,K4645&lt;50),"OK","REVISAR")</f>
        <v>0</v>
      </c>
      <c r="W4645" s="3">
        <f>IF(AND(ISNUMBER(L4645),L4645&gt;0,L4645&lt;1000000),"OK","REVISAR")</f>
        <v>0</v>
      </c>
      <c r="X4645" s="3">
        <f>IF(AND(ISNUMBER(K4645),ISNUMBER(L4645),ISNUMBER(M4645),ISNUMBER(N4645)),IF(ABS(N4645-(K4645*L4645*(1-M4645/100)))&gt;1,"REVISAR","OK"),"REVISAR")</f>
        <v>0</v>
      </c>
      <c r="Y4645" s="3">
        <f>IF(AND(ISNUMBER(SEARCH("@",E4645)),ISNUMBER(SEARCH(".",E4645))),"OK","REVISAR")</f>
        <v>0</v>
      </c>
      <c r="Z4645" s="3">
        <f>IF(COUNTIF($A$2:$A$5001,A4645)&gt;1,"REVISAR","OK")</f>
        <v>0</v>
      </c>
    </row>
    <row r="4646">
      <c r="A4646" s="3">
        <v>4645</v>
      </c>
      <c r="B4646" s="4">
        <v>45687</v>
      </c>
      <c r="C4646" s="3" t="inlineStr">
        <is>
          <t>Pedro Sánchez</t>
        </is>
      </c>
      <c r="D4646" s="3" t="inlineStr">
        <is>
          <t>43291142</t>
        </is>
      </c>
      <c r="E4646" s="3" t="inlineStr">
        <is>
          <t>cliente686@gmail.com</t>
        </is>
      </c>
      <c r="F4646" s="3" t="inlineStr">
        <is>
          <t>+54 9 2326 596478</t>
        </is>
      </c>
      <c r="G4646" s="3" t="inlineStr">
        <is>
          <t>Córdoba</t>
        </is>
      </c>
      <c r="H4646" s="3" t="inlineStr">
        <is>
          <t>CABA</t>
        </is>
      </c>
      <c r="I4646" s="3" t="inlineStr">
        <is>
          <t>Silla gamer</t>
        </is>
      </c>
      <c r="J4646" s="3" t="inlineStr">
        <is>
          <t>Tecnologia</t>
        </is>
      </c>
      <c r="K4646" s="3">
        <v>3</v>
      </c>
      <c r="L4646" s="5">
        <v>4076.47</v>
      </c>
      <c r="M4646" s="3">
        <v>5</v>
      </c>
      <c r="O4646" s="3" t="inlineStr">
        <is>
          <t>Mercado Pago</t>
        </is>
      </c>
      <c r="P4646" s="3" t="inlineStr">
        <is>
          <t>Benjamín</t>
        </is>
      </c>
      <c r="Q4646" s="3" t="inlineStr">
        <is>
          <t>Local 1</t>
        </is>
      </c>
      <c r="R4646" s="3" t="inlineStr">
        <is>
          <t>En camino</t>
        </is>
      </c>
      <c r="S4646" s="3" t="inlineStr">
        <is>
          <t>Pago a confirmar</t>
        </is>
      </c>
      <c r="T4646" s="3">
        <f>IF(COUNTA(A4646:S4646)&lt;19,"REVISAR","OK")</f>
        <v>0</v>
      </c>
      <c r="U4646" s="3">
        <f>IF(ISNUMBER(B4646),"OK","REVISAR")</f>
        <v>0</v>
      </c>
      <c r="V4646" s="3">
        <f>IF(AND(ISNUMBER(K4646),K4646&gt;0,K4646&lt;50),"OK","REVISAR")</f>
        <v>0</v>
      </c>
      <c r="W4646" s="3">
        <f>IF(AND(ISNUMBER(L4646),L4646&gt;0,L4646&lt;1000000),"OK","REVISAR")</f>
        <v>0</v>
      </c>
      <c r="X4646" s="3">
        <f>IF(AND(ISNUMBER(K4646),ISNUMBER(L4646),ISNUMBER(M4646),ISNUMBER(N4646)),IF(ABS(N4646-(K4646*L4646*(1-M4646/100)))&gt;1,"REVISAR","OK"),"REVISAR")</f>
        <v>0</v>
      </c>
      <c r="Y4646" s="3">
        <f>IF(AND(ISNUMBER(SEARCH("@",E4646)),ISNUMBER(SEARCH(".",E4646))),"OK","REVISAR")</f>
        <v>0</v>
      </c>
      <c r="Z4646" s="3">
        <f>IF(COUNTIF($A$2:$A$5001,A4646)&gt;1,"REVISAR","OK")</f>
        <v>0</v>
      </c>
    </row>
    <row r="4647">
      <c r="A4647" s="3">
        <v>4646</v>
      </c>
      <c r="B4647" s="4">
        <v>45315</v>
      </c>
      <c r="C4647" s="3" t="inlineStr">
        <is>
          <t>María Gómez</t>
        </is>
      </c>
      <c r="D4647" s="3" t="inlineStr">
        <is>
          <t>34617732</t>
        </is>
      </c>
      <c r="E4647" s="3" t="inlineStr">
        <is>
          <t>cliente18@</t>
        </is>
      </c>
      <c r="F4647" s="3" t="inlineStr">
        <is>
          <t>+54 9 2326 291220</t>
        </is>
      </c>
      <c r="H4647" s="3" t="inlineStr">
        <is>
          <t>Mendoza</t>
        </is>
      </c>
      <c r="J4647" s="3" t="inlineStr">
        <is>
          <t>Sin categoria</t>
        </is>
      </c>
      <c r="K4647" s="3">
        <v>3</v>
      </c>
      <c r="L4647" s="5">
        <v>84370.57000000001</v>
      </c>
      <c r="M4647" s="3">
        <v>0</v>
      </c>
      <c r="N4647" s="5">
        <v>253111.71</v>
      </c>
      <c r="O4647" s="3" t="inlineStr">
        <is>
          <t>Tarjeta Débito</t>
        </is>
      </c>
      <c r="P4647" s="3" t="inlineStr">
        <is>
          <t>Paul</t>
        </is>
      </c>
      <c r="Q4647" s="3" t="inlineStr">
        <is>
          <t>online</t>
        </is>
      </c>
      <c r="R4647" s="3" t="inlineStr">
        <is>
          <t>Cancelado</t>
        </is>
      </c>
      <c r="T4647" s="3">
        <f>IF(COUNTA(A4647:S4647)&lt;19,"REVISAR","OK")</f>
        <v>0</v>
      </c>
      <c r="U4647" s="3">
        <f>IF(ISNUMBER(B4647),"OK","REVISAR")</f>
        <v>0</v>
      </c>
      <c r="V4647" s="3">
        <f>IF(AND(ISNUMBER(K4647),K4647&gt;0,K4647&lt;50),"OK","REVISAR")</f>
        <v>0</v>
      </c>
      <c r="W4647" s="3">
        <f>IF(AND(ISNUMBER(L4647),L4647&gt;0,L4647&lt;1000000),"OK","REVISAR")</f>
        <v>0</v>
      </c>
      <c r="X4647" s="3">
        <f>IF(AND(ISNUMBER(K4647),ISNUMBER(L4647),ISNUMBER(M4647),ISNUMBER(N4647)),IF(ABS(N4647-(K4647*L4647*(1-M4647/100)))&gt;1,"REVISAR","OK"),"REVISAR")</f>
        <v>0</v>
      </c>
      <c r="Y4647" s="3">
        <f>IF(AND(ISNUMBER(SEARCH("@",E4647)),ISNUMBER(SEARCH(".",E4647))),"OK","REVISAR")</f>
        <v>0</v>
      </c>
      <c r="Z4647" s="3">
        <f>IF(COUNTIF($A$2:$A$5001,A4647)&gt;1,"REVISAR","OK")</f>
        <v>0</v>
      </c>
    </row>
    <row r="4648">
      <c r="A4648" s="3">
        <v>4647</v>
      </c>
      <c r="B4648" s="4">
        <v>45605</v>
      </c>
      <c r="C4648" s="3" t="inlineStr">
        <is>
          <t>Carlos López</t>
        </is>
      </c>
      <c r="D4648" s="3" t="inlineStr">
        <is>
          <t>30545482</t>
        </is>
      </c>
      <c r="E4648" s="3" t="inlineStr">
        <is>
          <t>cliente859@gmail.com</t>
        </is>
      </c>
      <c r="F4648" s="3" t="inlineStr">
        <is>
          <t>+54 9 2326 270804</t>
        </is>
      </c>
      <c r="G4648" s="3" t="inlineStr">
        <is>
          <t>Mar del Plata</t>
        </is>
      </c>
      <c r="H4648" s="3" t="inlineStr">
        <is>
          <t>Bs.As</t>
        </is>
      </c>
      <c r="I4648" s="3" t="inlineStr">
        <is>
          <t>Producto desconocido</t>
        </is>
      </c>
      <c r="J4648" s="3" t="inlineStr">
        <is>
          <t>Periféricos</t>
        </is>
      </c>
      <c r="K4648" s="3">
        <v>7</v>
      </c>
      <c r="L4648" s="5">
        <v>91059.97</v>
      </c>
      <c r="M4648" s="3">
        <v>10</v>
      </c>
      <c r="N4648" s="5">
        <v>573677.8100000001</v>
      </c>
      <c r="O4648" s="3" t="inlineStr">
        <is>
          <t>Tarjeta Débito</t>
        </is>
      </c>
      <c r="P4648" s="3" t="inlineStr">
        <is>
          <t>Sin vendedor</t>
        </is>
      </c>
      <c r="R4648" s="3" t="inlineStr">
        <is>
          <t>entregado</t>
        </is>
      </c>
      <c r="S4648" s="3" t="inlineStr">
        <is>
          <t>Pago a confirmar</t>
        </is>
      </c>
      <c r="T4648" s="3">
        <f>IF(COUNTA(A4648:S4648)&lt;19,"REVISAR","OK")</f>
        <v>0</v>
      </c>
      <c r="U4648" s="3">
        <f>IF(ISNUMBER(B4648),"OK","REVISAR")</f>
        <v>0</v>
      </c>
      <c r="V4648" s="3">
        <f>IF(AND(ISNUMBER(K4648),K4648&gt;0,K4648&lt;50),"OK","REVISAR")</f>
        <v>0</v>
      </c>
      <c r="W4648" s="3">
        <f>IF(AND(ISNUMBER(L4648),L4648&gt;0,L4648&lt;1000000),"OK","REVISAR")</f>
        <v>0</v>
      </c>
      <c r="X4648" s="3">
        <f>IF(AND(ISNUMBER(K4648),ISNUMBER(L4648),ISNUMBER(M4648),ISNUMBER(N4648)),IF(ABS(N4648-(K4648*L4648*(1-M4648/100)))&gt;1,"REVISAR","OK"),"REVISAR")</f>
        <v>0</v>
      </c>
      <c r="Y4648" s="3">
        <f>IF(AND(ISNUMBER(SEARCH("@",E4648)),ISNUMBER(SEARCH(".",E4648))),"OK","REVISAR")</f>
        <v>0</v>
      </c>
      <c r="Z4648" s="3">
        <f>IF(COUNTIF($A$2:$A$5001,A4648)&gt;1,"REVISAR","OK")</f>
        <v>0</v>
      </c>
    </row>
    <row r="4649">
      <c r="A4649" s="3">
        <v>4648</v>
      </c>
      <c r="B4649" s="4">
        <v>45744</v>
      </c>
      <c r="C4649" s="3" t="inlineStr">
        <is>
          <t>Pedro Sánchez</t>
        </is>
      </c>
      <c r="D4649" s="3" t="inlineStr">
        <is>
          <t>26535454</t>
        </is>
      </c>
      <c r="E4649" s="3" t="inlineStr">
        <is>
          <t>cliente526@sinmail</t>
        </is>
      </c>
      <c r="F4649" s="3" t="inlineStr">
        <is>
          <t>+54 9 2326 336337</t>
        </is>
      </c>
      <c r="G4649" s="3" t="inlineStr">
        <is>
          <t>Mendoza</t>
        </is>
      </c>
      <c r="H4649" s="3" t="inlineStr">
        <is>
          <t>Cordoba</t>
        </is>
      </c>
      <c r="J4649" s="3" t="inlineStr">
        <is>
          <t>Tecnologia</t>
        </is>
      </c>
      <c r="K4649" s="3">
        <v>3</v>
      </c>
      <c r="L4649" s="5">
        <v>113151.07</v>
      </c>
      <c r="M4649" s="3">
        <v>0</v>
      </c>
      <c r="N4649" s="5">
        <v>339453.21</v>
      </c>
      <c r="O4649" s="3" t="inlineStr">
        <is>
          <t>efectivo</t>
        </is>
      </c>
      <c r="P4649" s="3" t="inlineStr">
        <is>
          <t>Paul</t>
        </is>
      </c>
      <c r="Q4649" s="3" t="inlineStr">
        <is>
          <t>online</t>
        </is>
      </c>
      <c r="R4649" s="3" t="inlineStr">
        <is>
          <t>Pendiente</t>
        </is>
      </c>
      <c r="S4649" s="3" t="inlineStr">
        <is>
          <t>Producto sin stock</t>
        </is>
      </c>
      <c r="T4649" s="3">
        <f>IF(COUNTA(A4649:S4649)&lt;19,"REVISAR","OK")</f>
        <v>0</v>
      </c>
      <c r="U4649" s="3">
        <f>IF(ISNUMBER(B4649),"OK","REVISAR")</f>
        <v>0</v>
      </c>
      <c r="V4649" s="3">
        <f>IF(AND(ISNUMBER(K4649),K4649&gt;0,K4649&lt;50),"OK","REVISAR")</f>
        <v>0</v>
      </c>
      <c r="W4649" s="3">
        <f>IF(AND(ISNUMBER(L4649),L4649&gt;0,L4649&lt;1000000),"OK","REVISAR")</f>
        <v>0</v>
      </c>
      <c r="X4649" s="3">
        <f>IF(AND(ISNUMBER(K4649),ISNUMBER(L4649),ISNUMBER(M4649),ISNUMBER(N4649)),IF(ABS(N4649-(K4649*L4649*(1-M4649/100)))&gt;1,"REVISAR","OK"),"REVISAR")</f>
        <v>0</v>
      </c>
      <c r="Y4649" s="3">
        <f>IF(AND(ISNUMBER(SEARCH("@",E4649)),ISNUMBER(SEARCH(".",E4649))),"OK","REVISAR")</f>
        <v>0</v>
      </c>
      <c r="Z4649" s="3">
        <f>IF(COUNTIF($A$2:$A$5001,A4649)&gt;1,"REVISAR","OK")</f>
        <v>0</v>
      </c>
    </row>
    <row r="4650">
      <c r="A4650" s="3">
        <v>4649</v>
      </c>
      <c r="B4650" s="4">
        <v>45595</v>
      </c>
      <c r="D4650" s="3" t="inlineStr">
        <is>
          <t>23068080</t>
        </is>
      </c>
      <c r="E4650" s="3" t="inlineStr">
        <is>
          <t>cliente576@hotmail.com</t>
        </is>
      </c>
      <c r="F4650" s="3" t="inlineStr">
        <is>
          <t>+54 9 2326 759292</t>
        </is>
      </c>
      <c r="G4650" s="3" t="inlineStr">
        <is>
          <t>S. A. de Areco</t>
        </is>
      </c>
      <c r="I4650" s="3" t="inlineStr">
        <is>
          <t>Webcam HD</t>
        </is>
      </c>
      <c r="J4650" s="3" t="inlineStr">
        <is>
          <t>Tecnología</t>
        </is>
      </c>
      <c r="K4650" s="3">
        <v>3</v>
      </c>
      <c r="L4650" s="5">
        <v>124857.66</v>
      </c>
      <c r="M4650" s="3">
        <v>0</v>
      </c>
      <c r="N4650" s="5">
        <v>374572.98</v>
      </c>
      <c r="O4650" s="3" t="inlineStr">
        <is>
          <t>Cheque</t>
        </is>
      </c>
      <c r="P4650" s="3" t="inlineStr">
        <is>
          <t>Benjamín</t>
        </is>
      </c>
      <c r="Q4650" s="3" t="inlineStr">
        <is>
          <t>Online</t>
        </is>
      </c>
      <c r="R4650" s="3" t="inlineStr">
        <is>
          <t>No aplica</t>
        </is>
      </c>
      <c r="S4650" s="3" t="inlineStr">
        <is>
          <t>Dirección incompleta</t>
        </is>
      </c>
      <c r="T4650" s="3">
        <f>IF(COUNTA(A4650:S4650)&lt;19,"REVISAR","OK")</f>
        <v>0</v>
      </c>
      <c r="U4650" s="3">
        <f>IF(ISNUMBER(B4650),"OK","REVISAR")</f>
        <v>0</v>
      </c>
      <c r="V4650" s="3">
        <f>IF(AND(ISNUMBER(K4650),K4650&gt;0,K4650&lt;50),"OK","REVISAR")</f>
        <v>0</v>
      </c>
      <c r="W4650" s="3">
        <f>IF(AND(ISNUMBER(L4650),L4650&gt;0,L4650&lt;1000000),"OK","REVISAR")</f>
        <v>0</v>
      </c>
      <c r="X4650" s="3">
        <f>IF(AND(ISNUMBER(K4650),ISNUMBER(L4650),ISNUMBER(M4650),ISNUMBER(N4650)),IF(ABS(N4650-(K4650*L4650*(1-M4650/100)))&gt;1,"REVISAR","OK"),"REVISAR")</f>
        <v>0</v>
      </c>
      <c r="Y4650" s="3">
        <f>IF(AND(ISNUMBER(SEARCH("@",E4650)),ISNUMBER(SEARCH(".",E4650))),"OK","REVISAR")</f>
        <v>0</v>
      </c>
      <c r="Z4650" s="3">
        <f>IF(COUNTIF($A$2:$A$5001,A4650)&gt;1,"REVISAR","OK")</f>
        <v>0</v>
      </c>
    </row>
    <row r="4651">
      <c r="A4651" s="3">
        <v>4650</v>
      </c>
      <c r="B4651" s="4">
        <v>45379</v>
      </c>
      <c r="C4651" s="3" t="inlineStr">
        <is>
          <t>Camila Torres</t>
        </is>
      </c>
      <c r="D4651" s="3" t="inlineStr">
        <is>
          <t>44565732</t>
        </is>
      </c>
      <c r="E4651" s="3" t="inlineStr">
        <is>
          <t>cliente602@sinmail</t>
        </is>
      </c>
      <c r="F4651" s="3" t="inlineStr">
        <is>
          <t>+54 9 2326 203062</t>
        </is>
      </c>
      <c r="G4651" s="3" t="inlineStr">
        <is>
          <t>CABA</t>
        </is>
      </c>
      <c r="H4651" s="3" t="inlineStr">
        <is>
          <t>Cordoba</t>
        </is>
      </c>
      <c r="I4651" s="3" t="inlineStr">
        <is>
          <t>Silla gamer</t>
        </is>
      </c>
      <c r="J4651" s="3" t="inlineStr">
        <is>
          <t>perifericos</t>
        </is>
      </c>
      <c r="K4651" s="3">
        <v>8</v>
      </c>
      <c r="L4651" s="5">
        <v>51752.98</v>
      </c>
      <c r="O4651" s="3" t="inlineStr">
        <is>
          <t>Cheque</t>
        </is>
      </c>
      <c r="P4651" s="3" t="inlineStr">
        <is>
          <t>Lucas</t>
        </is>
      </c>
      <c r="Q4651" s="3" t="inlineStr">
        <is>
          <t>Local 1</t>
        </is>
      </c>
      <c r="S4651" s="3" t="inlineStr">
        <is>
          <t>sin observaciones</t>
        </is>
      </c>
      <c r="T4651" s="3">
        <f>IF(COUNTA(A4651:S4651)&lt;19,"REVISAR","OK")</f>
        <v>0</v>
      </c>
      <c r="U4651" s="3">
        <f>IF(ISNUMBER(B4651),"OK","REVISAR")</f>
        <v>0</v>
      </c>
      <c r="V4651" s="3">
        <f>IF(AND(ISNUMBER(K4651),K4651&gt;0,K4651&lt;50),"OK","REVISAR")</f>
        <v>0</v>
      </c>
      <c r="W4651" s="3">
        <f>IF(AND(ISNUMBER(L4651),L4651&gt;0,L4651&lt;1000000),"OK","REVISAR")</f>
        <v>0</v>
      </c>
      <c r="X4651" s="3">
        <f>IF(AND(ISNUMBER(K4651),ISNUMBER(L4651),ISNUMBER(M4651),ISNUMBER(N4651)),IF(ABS(N4651-(K4651*L4651*(1-M4651/100)))&gt;1,"REVISAR","OK"),"REVISAR")</f>
        <v>0</v>
      </c>
      <c r="Y4651" s="3">
        <f>IF(AND(ISNUMBER(SEARCH("@",E4651)),ISNUMBER(SEARCH(".",E4651))),"OK","REVISAR")</f>
        <v>0</v>
      </c>
      <c r="Z4651" s="3">
        <f>IF(COUNTIF($A$2:$A$5001,A4651)&gt;1,"REVISAR","OK")</f>
        <v>0</v>
      </c>
    </row>
    <row r="4652">
      <c r="A4652" s="3">
        <v>4651</v>
      </c>
      <c r="B4652" s="4">
        <v>45315</v>
      </c>
      <c r="C4652" s="3" t="inlineStr">
        <is>
          <t>Sofía García</t>
        </is>
      </c>
      <c r="D4652" s="3" t="inlineStr">
        <is>
          <t>28689461</t>
        </is>
      </c>
      <c r="E4652" s="3" t="inlineStr">
        <is>
          <t>cliente151@gmai.com</t>
        </is>
      </c>
      <c r="F4652" s="3" t="inlineStr">
        <is>
          <t>+54 9 2326 168571</t>
        </is>
      </c>
      <c r="G4652" s="3" t="inlineStr">
        <is>
          <t>Bs As</t>
        </is>
      </c>
      <c r="H4652" s="3" t="inlineStr">
        <is>
          <t>Mendoza</t>
        </is>
      </c>
      <c r="I4652" s="3" t="inlineStr">
        <is>
          <t>Cable USB-C</t>
        </is>
      </c>
      <c r="J4652" s="3" t="inlineStr">
        <is>
          <t>perifericos</t>
        </is>
      </c>
      <c r="K4652" s="3">
        <v>4</v>
      </c>
      <c r="L4652" s="5">
        <v>177672.7</v>
      </c>
      <c r="M4652" s="3">
        <v>10</v>
      </c>
      <c r="N4652" s="5">
        <v>639621.72</v>
      </c>
      <c r="O4652" s="3" t="inlineStr">
        <is>
          <t>Transferencia</t>
        </is>
      </c>
      <c r="Q4652" s="3" t="inlineStr">
        <is>
          <t>Centro</t>
        </is>
      </c>
      <c r="R4652" s="3" t="inlineStr">
        <is>
          <t>entregado</t>
        </is>
      </c>
      <c r="S4652" s="3" t="inlineStr">
        <is>
          <t>Cliente reclama demora</t>
        </is>
      </c>
      <c r="T4652" s="3">
        <f>IF(COUNTA(A4652:S4652)&lt;19,"REVISAR","OK")</f>
        <v>0</v>
      </c>
      <c r="U4652" s="3">
        <f>IF(ISNUMBER(B4652),"OK","REVISAR")</f>
        <v>0</v>
      </c>
      <c r="V4652" s="3">
        <f>IF(AND(ISNUMBER(K4652),K4652&gt;0,K4652&lt;50),"OK","REVISAR")</f>
        <v>0</v>
      </c>
      <c r="W4652" s="3">
        <f>IF(AND(ISNUMBER(L4652),L4652&gt;0,L4652&lt;1000000),"OK","REVISAR")</f>
        <v>0</v>
      </c>
      <c r="X4652" s="3">
        <f>IF(AND(ISNUMBER(K4652),ISNUMBER(L4652),ISNUMBER(M4652),ISNUMBER(N4652)),IF(ABS(N4652-(K4652*L4652*(1-M4652/100)))&gt;1,"REVISAR","OK"),"REVISAR")</f>
        <v>0</v>
      </c>
      <c r="Y4652" s="3">
        <f>IF(AND(ISNUMBER(SEARCH("@",E4652)),ISNUMBER(SEARCH(".",E4652))),"OK","REVISAR")</f>
        <v>0</v>
      </c>
      <c r="Z4652" s="3">
        <f>IF(COUNTIF($A$2:$A$5001,A4652)&gt;1,"REVISAR","OK")</f>
        <v>0</v>
      </c>
    </row>
    <row r="4653">
      <c r="A4653" s="3">
        <v>4652</v>
      </c>
      <c r="B4653" s="4">
        <v>45405</v>
      </c>
      <c r="C4653" s="3" t="inlineStr">
        <is>
          <t>Ana Martínez</t>
        </is>
      </c>
      <c r="D4653" s="3" t="inlineStr">
        <is>
          <t>26813230</t>
        </is>
      </c>
      <c r="E4653" s="3" t="inlineStr">
        <is>
          <t>cliente307@hotmial.com</t>
        </is>
      </c>
      <c r="F4653" s="3" t="inlineStr">
        <is>
          <t>+54 9 2326 635164</t>
        </is>
      </c>
      <c r="G4653" s="3" t="inlineStr">
        <is>
          <t>Mendoza</t>
        </is>
      </c>
      <c r="H4653" s="3" t="inlineStr">
        <is>
          <t>buenos aires</t>
        </is>
      </c>
      <c r="I4653" s="3" t="inlineStr">
        <is>
          <t>Auriculares Bluetooth</t>
        </is>
      </c>
      <c r="J4653" s="3" t="inlineStr">
        <is>
          <t>Sin categoria</t>
        </is>
      </c>
      <c r="K4653" s="3">
        <v>4</v>
      </c>
      <c r="L4653" s="5">
        <v>143904.78</v>
      </c>
      <c r="M4653" s="3">
        <v>0</v>
      </c>
      <c r="N4653" s="5">
        <v>3582.55</v>
      </c>
      <c r="O4653" s="3" t="inlineStr">
        <is>
          <t>MercadoPago</t>
        </is>
      </c>
      <c r="P4653" s="3" t="inlineStr">
        <is>
          <t>Admin</t>
        </is>
      </c>
      <c r="Q4653" s="3" t="inlineStr">
        <is>
          <t>Local 1</t>
        </is>
      </c>
      <c r="R4653" s="3" t="inlineStr">
        <is>
          <t>Cancelado</t>
        </is>
      </c>
      <c r="T4653" s="3">
        <f>IF(COUNTA(A4653:S4653)&lt;19,"REVISAR","OK")</f>
        <v>0</v>
      </c>
      <c r="U4653" s="3">
        <f>IF(ISNUMBER(B4653),"OK","REVISAR")</f>
        <v>0</v>
      </c>
      <c r="V4653" s="3">
        <f>IF(AND(ISNUMBER(K4653),K4653&gt;0,K4653&lt;50),"OK","REVISAR")</f>
        <v>0</v>
      </c>
      <c r="W4653" s="3">
        <f>IF(AND(ISNUMBER(L4653),L4653&gt;0,L4653&lt;1000000),"OK","REVISAR")</f>
        <v>0</v>
      </c>
      <c r="X4653" s="3">
        <f>IF(AND(ISNUMBER(K4653),ISNUMBER(L4653),ISNUMBER(M4653),ISNUMBER(N4653)),IF(ABS(N4653-(K4653*L4653*(1-M4653/100)))&gt;1,"REVISAR","OK"),"REVISAR")</f>
        <v>0</v>
      </c>
      <c r="Y4653" s="3">
        <f>IF(AND(ISNUMBER(SEARCH("@",E4653)),ISNUMBER(SEARCH(".",E4653))),"OK","REVISAR")</f>
        <v>0</v>
      </c>
      <c r="Z4653" s="3">
        <f>IF(COUNTIF($A$2:$A$5001,A4653)&gt;1,"REVISAR","OK")</f>
        <v>0</v>
      </c>
    </row>
    <row r="4654">
      <c r="A4654" s="3">
        <v>4653</v>
      </c>
      <c r="B4654" s="4">
        <v>45374</v>
      </c>
      <c r="C4654" s="3" t="inlineStr">
        <is>
          <t>Valentina Díaz</t>
        </is>
      </c>
      <c r="D4654" s="3" t="inlineStr">
        <is>
          <t>29386747</t>
        </is>
      </c>
      <c r="E4654" s="3" t="inlineStr">
        <is>
          <t>cliente25@</t>
        </is>
      </c>
      <c r="F4654" s="3" t="inlineStr">
        <is>
          <t>+54 9 2326 111039</t>
        </is>
      </c>
      <c r="G4654" s="3" t="inlineStr">
        <is>
          <t>Areco</t>
        </is>
      </c>
      <c r="H4654" s="3" t="inlineStr">
        <is>
          <t>Santa Fe</t>
        </is>
      </c>
      <c r="I4654" s="3" t="inlineStr">
        <is>
          <t>Memoria RAM 8GB</t>
        </is>
      </c>
      <c r="J4654" s="3" t="inlineStr">
        <is>
          <t>Audio</t>
        </is>
      </c>
      <c r="K4654" s="3">
        <v>3</v>
      </c>
      <c r="L4654" s="5">
        <v>62711.9</v>
      </c>
      <c r="M4654" s="3">
        <v>20</v>
      </c>
      <c r="N4654" s="5" t="inlineStr">
        <is>
          <t>mal calculado</t>
        </is>
      </c>
      <c r="O4654" s="3" t="inlineStr">
        <is>
          <t>Transferencia</t>
        </is>
      </c>
      <c r="P4654" s="3" t="inlineStr">
        <is>
          <t>admin</t>
        </is>
      </c>
      <c r="Q4654" s="3" t="inlineStr">
        <is>
          <t>Centro</t>
        </is>
      </c>
      <c r="T4654" s="3">
        <f>IF(COUNTA(A4654:S4654)&lt;19,"REVISAR","OK")</f>
        <v>0</v>
      </c>
      <c r="U4654" s="3">
        <f>IF(ISNUMBER(B4654),"OK","REVISAR")</f>
        <v>0</v>
      </c>
      <c r="V4654" s="3">
        <f>IF(AND(ISNUMBER(K4654),K4654&gt;0,K4654&lt;50),"OK","REVISAR")</f>
        <v>0</v>
      </c>
      <c r="W4654" s="3">
        <f>IF(AND(ISNUMBER(L4654),L4654&gt;0,L4654&lt;1000000),"OK","REVISAR")</f>
        <v>0</v>
      </c>
      <c r="X4654" s="3">
        <f>IF(AND(ISNUMBER(K4654),ISNUMBER(L4654),ISNUMBER(M4654),ISNUMBER(N4654)),IF(ABS(N4654-(K4654*L4654*(1-M4654/100)))&gt;1,"REVISAR","OK"),"REVISAR")</f>
        <v>0</v>
      </c>
      <c r="Y4654" s="3">
        <f>IF(AND(ISNUMBER(SEARCH("@",E4654)),ISNUMBER(SEARCH(".",E4654))),"OK","REVISAR")</f>
        <v>0</v>
      </c>
      <c r="Z4654" s="3">
        <f>IF(COUNTIF($A$2:$A$5001,A4654)&gt;1,"REVISAR","OK")</f>
        <v>0</v>
      </c>
    </row>
    <row r="4655">
      <c r="A4655" s="3">
        <v>4654</v>
      </c>
      <c r="B4655" s="4">
        <v>45695</v>
      </c>
      <c r="C4655" s="3" t="inlineStr">
        <is>
          <t>Juan Pérez</t>
        </is>
      </c>
      <c r="D4655" s="3" t="inlineStr">
        <is>
          <t>23842379</t>
        </is>
      </c>
      <c r="E4655" s="3" t="inlineStr">
        <is>
          <t>cliente473@outlook.com</t>
        </is>
      </c>
      <c r="F4655" s="3" t="inlineStr">
        <is>
          <t>+54 9 2326 819819</t>
        </is>
      </c>
      <c r="G4655" s="3" t="inlineStr">
        <is>
          <t>Cordoba</t>
        </is>
      </c>
      <c r="H4655" s="3" t="inlineStr">
        <is>
          <t>Mendoza</t>
        </is>
      </c>
      <c r="I4655" s="3" t="inlineStr">
        <is>
          <t>Silla gamer</t>
        </is>
      </c>
      <c r="J4655" s="3" t="inlineStr">
        <is>
          <t>tecnologia</t>
        </is>
      </c>
      <c r="K4655" s="3">
        <v>1</v>
      </c>
      <c r="L4655" s="5">
        <v>145007.93</v>
      </c>
      <c r="M4655" s="3">
        <v>5</v>
      </c>
      <c r="N4655" s="5">
        <v>20010.78</v>
      </c>
      <c r="O4655" s="3" t="inlineStr">
        <is>
          <t>Tarjeta Débito</t>
        </is>
      </c>
      <c r="P4655" s="3" t="inlineStr">
        <is>
          <t>Sofía</t>
        </is>
      </c>
      <c r="Q4655" s="3" t="inlineStr">
        <is>
          <t>online</t>
        </is>
      </c>
      <c r="R4655" s="3" t="inlineStr">
        <is>
          <t>pendiente</t>
        </is>
      </c>
      <c r="S4655" s="3" t="inlineStr">
        <is>
          <t>Dirección incompleta</t>
        </is>
      </c>
      <c r="T4655" s="3">
        <f>IF(COUNTA(A4655:S4655)&lt;19,"REVISAR","OK")</f>
        <v>0</v>
      </c>
      <c r="U4655" s="3">
        <f>IF(ISNUMBER(B4655),"OK","REVISAR")</f>
        <v>0</v>
      </c>
      <c r="V4655" s="3">
        <f>IF(AND(ISNUMBER(K4655),K4655&gt;0,K4655&lt;50),"OK","REVISAR")</f>
        <v>0</v>
      </c>
      <c r="W4655" s="3">
        <f>IF(AND(ISNUMBER(L4655),L4655&gt;0,L4655&lt;1000000),"OK","REVISAR")</f>
        <v>0</v>
      </c>
      <c r="X4655" s="3">
        <f>IF(AND(ISNUMBER(K4655),ISNUMBER(L4655),ISNUMBER(M4655),ISNUMBER(N4655)),IF(ABS(N4655-(K4655*L4655*(1-M4655/100)))&gt;1,"REVISAR","OK"),"REVISAR")</f>
        <v>0</v>
      </c>
      <c r="Y4655" s="3">
        <f>IF(AND(ISNUMBER(SEARCH("@",E4655)),ISNUMBER(SEARCH(".",E4655))),"OK","REVISAR")</f>
        <v>0</v>
      </c>
      <c r="Z4655" s="3">
        <f>IF(COUNTIF($A$2:$A$5001,A4655)&gt;1,"REVISAR","OK")</f>
        <v>0</v>
      </c>
    </row>
    <row r="4656">
      <c r="A4656" s="3">
        <v>4655</v>
      </c>
      <c r="B4656" s="4">
        <v>45412</v>
      </c>
      <c r="C4656" s="3" t="inlineStr">
        <is>
          <t>Camila Torres</t>
        </is>
      </c>
      <c r="D4656" s="3" t="inlineStr">
        <is>
          <t>24371697</t>
        </is>
      </c>
      <c r="E4656" s="3" t="inlineStr">
        <is>
          <t>cliente686@</t>
        </is>
      </c>
      <c r="F4656" s="3" t="inlineStr">
        <is>
          <t>+54 9 2326 477808</t>
        </is>
      </c>
      <c r="H4656" s="3" t="inlineStr">
        <is>
          <t>Bs.As</t>
        </is>
      </c>
      <c r="I4656" s="3" t="inlineStr">
        <is>
          <t>Auriculares Bluetooth</t>
        </is>
      </c>
      <c r="J4656" s="3" t="inlineStr">
        <is>
          <t>Tecnologia</t>
        </is>
      </c>
      <c r="K4656" s="3">
        <v>-3</v>
      </c>
      <c r="L4656" s="5">
        <v>177405.67</v>
      </c>
      <c r="M4656" s="3">
        <v>25</v>
      </c>
      <c r="N4656" s="5">
        <v>-399162.76</v>
      </c>
      <c r="O4656" s="3" t="inlineStr">
        <is>
          <t>MercadoPago</t>
        </is>
      </c>
      <c r="S4656" s="3" t="inlineStr">
        <is>
          <t>Duplicado probable</t>
        </is>
      </c>
      <c r="T4656" s="3">
        <f>IF(COUNTA(A4656:S4656)&lt;19,"REVISAR","OK")</f>
        <v>0</v>
      </c>
      <c r="U4656" s="3">
        <f>IF(ISNUMBER(B4656),"OK","REVISAR")</f>
        <v>0</v>
      </c>
      <c r="V4656" s="3">
        <f>IF(AND(ISNUMBER(K4656),K4656&gt;0,K4656&lt;50),"OK","REVISAR")</f>
        <v>0</v>
      </c>
      <c r="W4656" s="3">
        <f>IF(AND(ISNUMBER(L4656),L4656&gt;0,L4656&lt;1000000),"OK","REVISAR")</f>
        <v>0</v>
      </c>
      <c r="X4656" s="3">
        <f>IF(AND(ISNUMBER(K4656),ISNUMBER(L4656),ISNUMBER(M4656),ISNUMBER(N4656)),IF(ABS(N4656-(K4656*L4656*(1-M4656/100)))&gt;1,"REVISAR","OK"),"REVISAR")</f>
        <v>0</v>
      </c>
      <c r="Y4656" s="3">
        <f>IF(AND(ISNUMBER(SEARCH("@",E4656)),ISNUMBER(SEARCH(".",E4656))),"OK","REVISAR")</f>
        <v>0</v>
      </c>
      <c r="Z4656" s="3">
        <f>IF(COUNTIF($A$2:$A$5001,A4656)&gt;1,"REVISAR","OK")</f>
        <v>0</v>
      </c>
    </row>
    <row r="4657">
      <c r="A4657" s="3">
        <v>4656</v>
      </c>
      <c r="B4657" s="4">
        <v>45343</v>
      </c>
      <c r="C4657" s="3" t="inlineStr">
        <is>
          <t>Carlos López</t>
        </is>
      </c>
      <c r="D4657" s="3" t="inlineStr">
        <is>
          <t>43787608</t>
        </is>
      </c>
      <c r="E4657" s="3" t="inlineStr">
        <is>
          <t>cliente308@</t>
        </is>
      </c>
      <c r="F4657" s="3" t="inlineStr">
        <is>
          <t>+54 9 2326 351712</t>
        </is>
      </c>
      <c r="G4657" s="3" t="inlineStr">
        <is>
          <t>Cordoba</t>
        </is>
      </c>
      <c r="I4657" s="3" t="inlineStr">
        <is>
          <t>Silla gamer</t>
        </is>
      </c>
      <c r="J4657" s="3" t="inlineStr">
        <is>
          <t>tecnologia</t>
        </is>
      </c>
      <c r="K4657" s="3">
        <v>4</v>
      </c>
      <c r="L4657" s="5">
        <v>138987.96</v>
      </c>
      <c r="M4657" s="3">
        <v>0</v>
      </c>
      <c r="N4657" s="5">
        <v>555951.84</v>
      </c>
      <c r="O4657" s="3" t="inlineStr">
        <is>
          <t>Efectivo</t>
        </is>
      </c>
      <c r="P4657" s="3" t="inlineStr">
        <is>
          <t>Sin vendedor</t>
        </is>
      </c>
      <c r="Q4657" s="3" t="inlineStr">
        <is>
          <t>Centro</t>
        </is>
      </c>
      <c r="R4657" s="3" t="inlineStr">
        <is>
          <t>Cancelado</t>
        </is>
      </c>
      <c r="T4657" s="3">
        <f>IF(COUNTA(A4657:S4657)&lt;19,"REVISAR","OK")</f>
        <v>0</v>
      </c>
      <c r="U4657" s="3">
        <f>IF(ISNUMBER(B4657),"OK","REVISAR")</f>
        <v>0</v>
      </c>
      <c r="V4657" s="3">
        <f>IF(AND(ISNUMBER(K4657),K4657&gt;0,K4657&lt;50),"OK","REVISAR")</f>
        <v>0</v>
      </c>
      <c r="W4657" s="3">
        <f>IF(AND(ISNUMBER(L4657),L4657&gt;0,L4657&lt;1000000),"OK","REVISAR")</f>
        <v>0</v>
      </c>
      <c r="X4657" s="3">
        <f>IF(AND(ISNUMBER(K4657),ISNUMBER(L4657),ISNUMBER(M4657),ISNUMBER(N4657)),IF(ABS(N4657-(K4657*L4657*(1-M4657/100)))&gt;1,"REVISAR","OK"),"REVISAR")</f>
        <v>0</v>
      </c>
      <c r="Y4657" s="3">
        <f>IF(AND(ISNUMBER(SEARCH("@",E4657)),ISNUMBER(SEARCH(".",E4657))),"OK","REVISAR")</f>
        <v>0</v>
      </c>
      <c r="Z4657" s="3">
        <f>IF(COUNTIF($A$2:$A$5001,A4657)&gt;1,"REVISAR","OK")</f>
        <v>0</v>
      </c>
    </row>
    <row r="4658">
      <c r="A4658" s="3">
        <v>4657</v>
      </c>
      <c r="B4658" s="4">
        <v>45768</v>
      </c>
      <c r="C4658" s="3" t="inlineStr">
        <is>
          <t>Valentina Díaz</t>
        </is>
      </c>
      <c r="D4658" s="3" t="inlineStr">
        <is>
          <t>45454498</t>
        </is>
      </c>
      <c r="E4658" s="3" t="inlineStr">
        <is>
          <t>cliente273@yahoo.com</t>
        </is>
      </c>
      <c r="F4658" s="3" t="inlineStr">
        <is>
          <t>+54 9 2326 178869</t>
        </is>
      </c>
      <c r="G4658" s="3" t="inlineStr">
        <is>
          <t>Buenos Aires</t>
        </is>
      </c>
      <c r="H4658" s="3" t="inlineStr">
        <is>
          <t>buenos aires</t>
        </is>
      </c>
      <c r="I4658" s="3" t="inlineStr">
        <is>
          <t>Disco SSD 480GB</t>
        </is>
      </c>
      <c r="J4658" s="3" t="inlineStr">
        <is>
          <t>Accesorios</t>
        </is>
      </c>
      <c r="K4658" s="3">
        <v>6</v>
      </c>
      <c r="L4658" s="5">
        <v>124424.61</v>
      </c>
      <c r="M4658" s="3">
        <v>10</v>
      </c>
      <c r="N4658" s="5">
        <v>671892.89</v>
      </c>
      <c r="O4658" s="3" t="inlineStr">
        <is>
          <t>tarjeta credito</t>
        </is>
      </c>
      <c r="P4658" s="3" t="inlineStr">
        <is>
          <t>Isaías</t>
        </is>
      </c>
      <c r="Q4658" s="3" t="inlineStr">
        <is>
          <t>Centro</t>
        </is>
      </c>
      <c r="R4658" s="3" t="inlineStr">
        <is>
          <t>pendiente</t>
        </is>
      </c>
      <c r="S4658" s="3" t="inlineStr">
        <is>
          <t>Dirección incompleta</t>
        </is>
      </c>
      <c r="T4658" s="3">
        <f>IF(COUNTA(A4658:S4658)&lt;19,"REVISAR","OK")</f>
        <v>0</v>
      </c>
      <c r="U4658" s="3">
        <f>IF(ISNUMBER(B4658),"OK","REVISAR")</f>
        <v>0</v>
      </c>
      <c r="V4658" s="3">
        <f>IF(AND(ISNUMBER(K4658),K4658&gt;0,K4658&lt;50),"OK","REVISAR")</f>
        <v>0</v>
      </c>
      <c r="W4658" s="3">
        <f>IF(AND(ISNUMBER(L4658),L4658&gt;0,L4658&lt;1000000),"OK","REVISAR")</f>
        <v>0</v>
      </c>
      <c r="X4658" s="3">
        <f>IF(AND(ISNUMBER(K4658),ISNUMBER(L4658),ISNUMBER(M4658),ISNUMBER(N4658)),IF(ABS(N4658-(K4658*L4658*(1-M4658/100)))&gt;1,"REVISAR","OK"),"REVISAR")</f>
        <v>0</v>
      </c>
      <c r="Y4658" s="3">
        <f>IF(AND(ISNUMBER(SEARCH("@",E4658)),ISNUMBER(SEARCH(".",E4658))),"OK","REVISAR")</f>
        <v>0</v>
      </c>
      <c r="Z4658" s="3">
        <f>IF(COUNTIF($A$2:$A$5001,A4658)&gt;1,"REVISAR","OK")</f>
        <v>0</v>
      </c>
    </row>
    <row r="4659">
      <c r="A4659" s="3">
        <v>4658</v>
      </c>
      <c r="B4659" s="4">
        <v>45384</v>
      </c>
      <c r="C4659" s="3" t="inlineStr">
        <is>
          <t>Juan Pérez</t>
        </is>
      </c>
      <c r="D4659" s="3" t="inlineStr">
        <is>
          <t>38717305</t>
        </is>
      </c>
      <c r="E4659" s="3" t="inlineStr">
        <is>
          <t>cliente268@hotmial.com</t>
        </is>
      </c>
      <c r="F4659" s="3" t="inlineStr">
        <is>
          <t>+54 9 2326 589890</t>
        </is>
      </c>
      <c r="I4659" s="3" t="inlineStr">
        <is>
          <t>Monitor 24</t>
        </is>
      </c>
      <c r="J4659" s="3" t="inlineStr">
        <is>
          <t>Tecnología</t>
        </is>
      </c>
      <c r="K4659" s="3">
        <v>2</v>
      </c>
      <c r="L4659" s="5">
        <v>9431.120000000001</v>
      </c>
      <c r="M4659" s="3">
        <v>20</v>
      </c>
      <c r="N4659" s="5">
        <v>15089.79</v>
      </c>
      <c r="O4659" s="3" t="inlineStr">
        <is>
          <t>transf</t>
        </is>
      </c>
      <c r="P4659" s="3" t="inlineStr">
        <is>
          <t>Benjamín</t>
        </is>
      </c>
      <c r="Q4659" s="3" t="inlineStr">
        <is>
          <t>Sucursal Norte</t>
        </is>
      </c>
      <c r="R4659" s="3" t="inlineStr">
        <is>
          <t>En camino</t>
        </is>
      </c>
      <c r="S4659" s="3" t="inlineStr">
        <is>
          <t>Cliente reclama demora</t>
        </is>
      </c>
      <c r="T4659" s="3">
        <f>IF(COUNTA(A4659:S4659)&lt;19,"REVISAR","OK")</f>
        <v>0</v>
      </c>
      <c r="U4659" s="3">
        <f>IF(ISNUMBER(B4659),"OK","REVISAR")</f>
        <v>0</v>
      </c>
      <c r="V4659" s="3">
        <f>IF(AND(ISNUMBER(K4659),K4659&gt;0,K4659&lt;50),"OK","REVISAR")</f>
        <v>0</v>
      </c>
      <c r="W4659" s="3">
        <f>IF(AND(ISNUMBER(L4659),L4659&gt;0,L4659&lt;1000000),"OK","REVISAR")</f>
        <v>0</v>
      </c>
      <c r="X4659" s="3">
        <f>IF(AND(ISNUMBER(K4659),ISNUMBER(L4659),ISNUMBER(M4659),ISNUMBER(N4659)),IF(ABS(N4659-(K4659*L4659*(1-M4659/100)))&gt;1,"REVISAR","OK"),"REVISAR")</f>
        <v>0</v>
      </c>
      <c r="Y4659" s="3">
        <f>IF(AND(ISNUMBER(SEARCH("@",E4659)),ISNUMBER(SEARCH(".",E4659))),"OK","REVISAR")</f>
        <v>0</v>
      </c>
      <c r="Z4659" s="3">
        <f>IF(COUNTIF($A$2:$A$5001,A4659)&gt;1,"REVISAR","OK")</f>
        <v>0</v>
      </c>
    </row>
    <row r="4660">
      <c r="A4660" s="3">
        <v>4659</v>
      </c>
      <c r="B4660" s="4">
        <v>45295</v>
      </c>
      <c r="C4660" s="3" t="inlineStr">
        <is>
          <t>María Gómez</t>
        </is>
      </c>
      <c r="D4660" s="3" t="inlineStr">
        <is>
          <t>28516991</t>
        </is>
      </c>
      <c r="E4660" s="3" t="inlineStr">
        <is>
          <t>cliente440@gmail.com</t>
        </is>
      </c>
      <c r="F4660" s="3" t="inlineStr">
        <is>
          <t>+54 9 2326 518298</t>
        </is>
      </c>
      <c r="H4660" s="3" t="inlineStr">
        <is>
          <t>CABA</t>
        </is>
      </c>
      <c r="K4660" s="3">
        <v>6</v>
      </c>
      <c r="L4660" s="5">
        <v>56611.27</v>
      </c>
      <c r="M4660" s="3">
        <v>150</v>
      </c>
      <c r="N4660" s="5">
        <v>-169833.81</v>
      </c>
      <c r="O4660" s="3" t="inlineStr">
        <is>
          <t>transf</t>
        </is>
      </c>
      <c r="P4660" s="3" t="inlineStr">
        <is>
          <t>Sofía</t>
        </is>
      </c>
      <c r="Q4660" s="3" t="inlineStr">
        <is>
          <t>online</t>
        </is>
      </c>
      <c r="R4660" s="3" t="inlineStr">
        <is>
          <t>entregado</t>
        </is>
      </c>
      <c r="S4660" s="3" t="inlineStr">
        <is>
          <t>Precio cargado manualmente</t>
        </is>
      </c>
      <c r="T4660" s="3">
        <f>IF(COUNTA(A4660:S4660)&lt;19,"REVISAR","OK")</f>
        <v>0</v>
      </c>
      <c r="U4660" s="3">
        <f>IF(ISNUMBER(B4660),"OK","REVISAR")</f>
        <v>0</v>
      </c>
      <c r="V4660" s="3">
        <f>IF(AND(ISNUMBER(K4660),K4660&gt;0,K4660&lt;50),"OK","REVISAR")</f>
        <v>0</v>
      </c>
      <c r="W4660" s="3">
        <f>IF(AND(ISNUMBER(L4660),L4660&gt;0,L4660&lt;1000000),"OK","REVISAR")</f>
        <v>0</v>
      </c>
      <c r="X4660" s="3">
        <f>IF(AND(ISNUMBER(K4660),ISNUMBER(L4660),ISNUMBER(M4660),ISNUMBER(N4660)),IF(ABS(N4660-(K4660*L4660*(1-M4660/100)))&gt;1,"REVISAR","OK"),"REVISAR")</f>
        <v>0</v>
      </c>
      <c r="Y4660" s="3">
        <f>IF(AND(ISNUMBER(SEARCH("@",E4660)),ISNUMBER(SEARCH(".",E4660))),"OK","REVISAR")</f>
        <v>0</v>
      </c>
      <c r="Z4660" s="3">
        <f>IF(COUNTIF($A$2:$A$5001,A4660)&gt;1,"REVISAR","OK")</f>
        <v>0</v>
      </c>
    </row>
    <row r="4661">
      <c r="A4661" s="3">
        <v>4660</v>
      </c>
      <c r="B4661" s="4">
        <v>45544</v>
      </c>
      <c r="C4661" s="3" t="inlineStr">
        <is>
          <t>Martín Fernández</t>
        </is>
      </c>
      <c r="E4661" s="3" t="inlineStr">
        <is>
          <t>cliente571@hotmail.com</t>
        </is>
      </c>
      <c r="F4661" s="3" t="inlineStr">
        <is>
          <t>+54 9 2326 410360</t>
        </is>
      </c>
      <c r="G4661" s="3" t="inlineStr">
        <is>
          <t>S. A. de Areco</t>
        </is>
      </c>
      <c r="H4661" s="3" t="inlineStr">
        <is>
          <t>CABA</t>
        </is>
      </c>
      <c r="J4661" s="3" t="inlineStr">
        <is>
          <t>Computación</t>
        </is>
      </c>
      <c r="K4661" s="3">
        <v>4</v>
      </c>
      <c r="L4661" s="5">
        <v>115949.3</v>
      </c>
      <c r="M4661" s="3">
        <v>0</v>
      </c>
      <c r="N4661" s="5">
        <v>463797.2</v>
      </c>
      <c r="O4661" s="3" t="inlineStr">
        <is>
          <t>Tarjeta Débito</t>
        </is>
      </c>
      <c r="P4661" s="3" t="inlineStr">
        <is>
          <t>admin</t>
        </is>
      </c>
      <c r="Q4661" s="3" t="inlineStr">
        <is>
          <t>Sucursal Norte</t>
        </is>
      </c>
      <c r="R4661" s="3" t="inlineStr">
        <is>
          <t>Cancelado</t>
        </is>
      </c>
      <c r="T4661" s="3">
        <f>IF(COUNTA(A4661:S4661)&lt;19,"REVISAR","OK")</f>
        <v>0</v>
      </c>
      <c r="U4661" s="3">
        <f>IF(ISNUMBER(B4661),"OK","REVISAR")</f>
        <v>0</v>
      </c>
      <c r="V4661" s="3">
        <f>IF(AND(ISNUMBER(K4661),K4661&gt;0,K4661&lt;50),"OK","REVISAR")</f>
        <v>0</v>
      </c>
      <c r="W4661" s="3">
        <f>IF(AND(ISNUMBER(L4661),L4661&gt;0,L4661&lt;1000000),"OK","REVISAR")</f>
        <v>0</v>
      </c>
      <c r="X4661" s="3">
        <f>IF(AND(ISNUMBER(K4661),ISNUMBER(L4661),ISNUMBER(M4661),ISNUMBER(N4661)),IF(ABS(N4661-(K4661*L4661*(1-M4661/100)))&gt;1,"REVISAR","OK"),"REVISAR")</f>
        <v>0</v>
      </c>
      <c r="Y4661" s="3">
        <f>IF(AND(ISNUMBER(SEARCH("@",E4661)),ISNUMBER(SEARCH(".",E4661))),"OK","REVISAR")</f>
        <v>0</v>
      </c>
      <c r="Z4661" s="3">
        <f>IF(COUNTIF($A$2:$A$5001,A4661)&gt;1,"REVISAR","OK")</f>
        <v>0</v>
      </c>
    </row>
    <row r="4662">
      <c r="A4662" s="3">
        <v>4661</v>
      </c>
      <c r="B4662" s="4">
        <v>45422</v>
      </c>
      <c r="C4662" s="3" t="inlineStr">
        <is>
          <t>Ana Martínez</t>
        </is>
      </c>
      <c r="D4662" s="3" t="inlineStr">
        <is>
          <t>45902741</t>
        </is>
      </c>
      <c r="E4662" s="3" t="inlineStr">
        <is>
          <t>cliente597@yahoo.com</t>
        </is>
      </c>
      <c r="F4662" s="3" t="inlineStr">
        <is>
          <t>+54 9 2326 229142</t>
        </is>
      </c>
      <c r="G4662" s="3" t="inlineStr">
        <is>
          <t>La Plata</t>
        </is>
      </c>
      <c r="I4662" s="3" t="inlineStr">
        <is>
          <t>Auriculares Bluetooth</t>
        </is>
      </c>
      <c r="J4662" s="3" t="inlineStr">
        <is>
          <t>Tecnología</t>
        </is>
      </c>
      <c r="K4662" s="3">
        <v>4</v>
      </c>
      <c r="L4662" s="5">
        <v>110369.4</v>
      </c>
      <c r="M4662" s="3">
        <v>0</v>
      </c>
      <c r="N4662" s="5">
        <v>441477.6</v>
      </c>
      <c r="O4662" s="3" t="inlineStr">
        <is>
          <t>Transferencia</t>
        </is>
      </c>
      <c r="P4662" s="3" t="inlineStr">
        <is>
          <t>Paul</t>
        </is>
      </c>
      <c r="Q4662" s="3" t="inlineStr">
        <is>
          <t>Sucursal Centro</t>
        </is>
      </c>
      <c r="R4662" s="3" t="inlineStr">
        <is>
          <t>En camino</t>
        </is>
      </c>
      <c r="S4662" s="3" t="inlineStr">
        <is>
          <t>OK</t>
        </is>
      </c>
      <c r="T4662" s="3">
        <f>IF(COUNTA(A4662:S4662)&lt;19,"REVISAR","OK")</f>
        <v>0</v>
      </c>
      <c r="U4662" s="3">
        <f>IF(ISNUMBER(B4662),"OK","REVISAR")</f>
        <v>0</v>
      </c>
      <c r="V4662" s="3">
        <f>IF(AND(ISNUMBER(K4662),K4662&gt;0,K4662&lt;50),"OK","REVISAR")</f>
        <v>0</v>
      </c>
      <c r="W4662" s="3">
        <f>IF(AND(ISNUMBER(L4662),L4662&gt;0,L4662&lt;1000000),"OK","REVISAR")</f>
        <v>0</v>
      </c>
      <c r="X4662" s="3">
        <f>IF(AND(ISNUMBER(K4662),ISNUMBER(L4662),ISNUMBER(M4662),ISNUMBER(N4662)),IF(ABS(N4662-(K4662*L4662*(1-M4662/100)))&gt;1,"REVISAR","OK"),"REVISAR")</f>
        <v>0</v>
      </c>
      <c r="Y4662" s="3">
        <f>IF(AND(ISNUMBER(SEARCH("@",E4662)),ISNUMBER(SEARCH(".",E4662))),"OK","REVISAR")</f>
        <v>0</v>
      </c>
      <c r="Z4662" s="3">
        <f>IF(COUNTIF($A$2:$A$5001,A4662)&gt;1,"REVISAR","OK")</f>
        <v>0</v>
      </c>
    </row>
    <row r="4663">
      <c r="A4663" s="3">
        <v>4662</v>
      </c>
      <c r="B4663" s="4">
        <v>45756</v>
      </c>
      <c r="C4663" s="3" t="inlineStr">
        <is>
          <t>Juan Pérez</t>
        </is>
      </c>
      <c r="D4663" s="3" t="inlineStr">
        <is>
          <t>26596141</t>
        </is>
      </c>
      <c r="E4663" s="3" t="inlineStr">
        <is>
          <t>cliente410@hotmial.com</t>
        </is>
      </c>
      <c r="F4663" s="3" t="inlineStr">
        <is>
          <t>+54 9 2326 845081</t>
        </is>
      </c>
      <c r="G4663" s="3" t="inlineStr">
        <is>
          <t>Rosario</t>
        </is>
      </c>
      <c r="H4663" s="3" t="inlineStr">
        <is>
          <t>Bs.As</t>
        </is>
      </c>
      <c r="I4663" s="3" t="inlineStr">
        <is>
          <t>Auriculares Bluetooth</t>
        </is>
      </c>
      <c r="J4663" s="3" t="inlineStr">
        <is>
          <t>Tecnología</t>
        </is>
      </c>
      <c r="K4663" s="3">
        <v>7</v>
      </c>
      <c r="L4663" s="5">
        <v>160512.69</v>
      </c>
      <c r="M4663" s="3">
        <v>0</v>
      </c>
      <c r="N4663" s="5">
        <v>1123588.83</v>
      </c>
      <c r="O4663" s="3" t="inlineStr">
        <is>
          <t>Tarjeta Débito</t>
        </is>
      </c>
      <c r="P4663" s="3" t="inlineStr">
        <is>
          <t>Isaías</t>
        </is>
      </c>
      <c r="T4663" s="3">
        <f>IF(COUNTA(A4663:S4663)&lt;19,"REVISAR","OK")</f>
        <v>0</v>
      </c>
      <c r="U4663" s="3">
        <f>IF(ISNUMBER(B4663),"OK","REVISAR")</f>
        <v>0</v>
      </c>
      <c r="V4663" s="3">
        <f>IF(AND(ISNUMBER(K4663),K4663&gt;0,K4663&lt;50),"OK","REVISAR")</f>
        <v>0</v>
      </c>
      <c r="W4663" s="3">
        <f>IF(AND(ISNUMBER(L4663),L4663&gt;0,L4663&lt;1000000),"OK","REVISAR")</f>
        <v>0</v>
      </c>
      <c r="X4663" s="3">
        <f>IF(AND(ISNUMBER(K4663),ISNUMBER(L4663),ISNUMBER(M4663),ISNUMBER(N4663)),IF(ABS(N4663-(K4663*L4663*(1-M4663/100)))&gt;1,"REVISAR","OK"),"REVISAR")</f>
        <v>0</v>
      </c>
      <c r="Y4663" s="3">
        <f>IF(AND(ISNUMBER(SEARCH("@",E4663)),ISNUMBER(SEARCH(".",E4663))),"OK","REVISAR")</f>
        <v>0</v>
      </c>
      <c r="Z4663" s="3">
        <f>IF(COUNTIF($A$2:$A$5001,A4663)&gt;1,"REVISAR","OK")</f>
        <v>0</v>
      </c>
    </row>
    <row r="4664">
      <c r="A4664" s="3">
        <v>4663</v>
      </c>
      <c r="B4664" s="4">
        <v>45350</v>
      </c>
      <c r="C4664" s="3" t="inlineStr">
        <is>
          <t>Pedro Sánchez</t>
        </is>
      </c>
      <c r="D4664" s="3" t="inlineStr">
        <is>
          <t>34687425</t>
        </is>
      </c>
      <c r="E4664" s="3" t="inlineStr">
        <is>
          <t>cliente361@hotmial.com</t>
        </is>
      </c>
      <c r="F4664" s="3" t="inlineStr">
        <is>
          <t>+54 9 2326 495839</t>
        </is>
      </c>
      <c r="G4664" s="3" t="inlineStr">
        <is>
          <t>san antonio de areco</t>
        </is>
      </c>
      <c r="H4664" s="3" t="inlineStr">
        <is>
          <t>Cordoba</t>
        </is>
      </c>
      <c r="I4664" s="3" t="inlineStr">
        <is>
          <t>Cable USB-C</t>
        </is>
      </c>
      <c r="K4664" s="3">
        <v>4</v>
      </c>
      <c r="L4664" s="5">
        <v>161222.55</v>
      </c>
      <c r="M4664" s="3">
        <v>15</v>
      </c>
      <c r="N4664" s="5">
        <v>0</v>
      </c>
      <c r="O4664" s="3" t="inlineStr">
        <is>
          <t>tarjeta credito</t>
        </is>
      </c>
      <c r="P4664" s="3" t="inlineStr">
        <is>
          <t>Isaías</t>
        </is>
      </c>
      <c r="Q4664" s="3" t="inlineStr">
        <is>
          <t>Sucursal Norte</t>
        </is>
      </c>
      <c r="R4664" s="3" t="inlineStr">
        <is>
          <t>En camino</t>
        </is>
      </c>
      <c r="S4664" s="3" t="inlineStr">
        <is>
          <t>Dirección incompleta</t>
        </is>
      </c>
      <c r="T4664" s="3">
        <f>IF(COUNTA(A4664:S4664)&lt;19,"REVISAR","OK")</f>
        <v>0</v>
      </c>
      <c r="U4664" s="3">
        <f>IF(ISNUMBER(B4664),"OK","REVISAR")</f>
        <v>0</v>
      </c>
      <c r="V4664" s="3">
        <f>IF(AND(ISNUMBER(K4664),K4664&gt;0,K4664&lt;50),"OK","REVISAR")</f>
        <v>0</v>
      </c>
      <c r="W4664" s="3">
        <f>IF(AND(ISNUMBER(L4664),L4664&gt;0,L4664&lt;1000000),"OK","REVISAR")</f>
        <v>0</v>
      </c>
      <c r="X4664" s="3">
        <f>IF(AND(ISNUMBER(K4664),ISNUMBER(L4664),ISNUMBER(M4664),ISNUMBER(N4664)),IF(ABS(N4664-(K4664*L4664*(1-M4664/100)))&gt;1,"REVISAR","OK"),"REVISAR")</f>
        <v>0</v>
      </c>
      <c r="Y4664" s="3">
        <f>IF(AND(ISNUMBER(SEARCH("@",E4664)),ISNUMBER(SEARCH(".",E4664))),"OK","REVISAR")</f>
        <v>0</v>
      </c>
      <c r="Z4664" s="3">
        <f>IF(COUNTIF($A$2:$A$5001,A4664)&gt;1,"REVISAR","OK")</f>
        <v>0</v>
      </c>
    </row>
    <row r="4665">
      <c r="A4665" s="3">
        <v>4664</v>
      </c>
      <c r="B4665" s="4">
        <v>45784</v>
      </c>
      <c r="C4665" s="3" t="inlineStr">
        <is>
          <t>Lucas Rodríguez</t>
        </is>
      </c>
      <c r="D4665" s="3" t="inlineStr">
        <is>
          <t>34303716</t>
        </is>
      </c>
      <c r="E4665" s="3" t="inlineStr">
        <is>
          <t>cliente225@</t>
        </is>
      </c>
      <c r="F4665" s="3" t="inlineStr">
        <is>
          <t>+54 9 2326 572263</t>
        </is>
      </c>
      <c r="G4665" s="3" t="inlineStr">
        <is>
          <t>Bs As</t>
        </is>
      </c>
      <c r="H4665" s="3" t="inlineStr">
        <is>
          <t>buenos aires</t>
        </is>
      </c>
      <c r="I4665" s="3" t="inlineStr">
        <is>
          <t>Webcam HD</t>
        </is>
      </c>
      <c r="J4665" s="3" t="inlineStr">
        <is>
          <t>Hogar</t>
        </is>
      </c>
      <c r="K4665" s="3">
        <v>3</v>
      </c>
      <c r="L4665" s="5">
        <v>80572.41</v>
      </c>
      <c r="M4665" s="3">
        <v>0</v>
      </c>
      <c r="N4665" s="5">
        <v>241717.23</v>
      </c>
      <c r="O4665" s="3" t="inlineStr">
        <is>
          <t>Tarjeta Crédito</t>
        </is>
      </c>
      <c r="P4665" s="3" t="inlineStr">
        <is>
          <t>Sin vendedor</t>
        </is>
      </c>
      <c r="Q4665" s="3" t="inlineStr">
        <is>
          <t>Online</t>
        </is>
      </c>
      <c r="R4665" s="3" t="inlineStr">
        <is>
          <t>En camino</t>
        </is>
      </c>
      <c r="S4665" s="3" t="inlineStr">
        <is>
          <t>Duplicado probable</t>
        </is>
      </c>
      <c r="T4665" s="3">
        <f>IF(COUNTA(A4665:S4665)&lt;19,"REVISAR","OK")</f>
        <v>0</v>
      </c>
      <c r="U4665" s="3">
        <f>IF(ISNUMBER(B4665),"OK","REVISAR")</f>
        <v>0</v>
      </c>
      <c r="V4665" s="3">
        <f>IF(AND(ISNUMBER(K4665),K4665&gt;0,K4665&lt;50),"OK","REVISAR")</f>
        <v>0</v>
      </c>
      <c r="W4665" s="3">
        <f>IF(AND(ISNUMBER(L4665),L4665&gt;0,L4665&lt;1000000),"OK","REVISAR")</f>
        <v>0</v>
      </c>
      <c r="X4665" s="3">
        <f>IF(AND(ISNUMBER(K4665),ISNUMBER(L4665),ISNUMBER(M4665),ISNUMBER(N4665)),IF(ABS(N4665-(K4665*L4665*(1-M4665/100)))&gt;1,"REVISAR","OK"),"REVISAR")</f>
        <v>0</v>
      </c>
      <c r="Y4665" s="3">
        <f>IF(AND(ISNUMBER(SEARCH("@",E4665)),ISNUMBER(SEARCH(".",E4665))),"OK","REVISAR")</f>
        <v>0</v>
      </c>
      <c r="Z4665" s="3">
        <f>IF(COUNTIF($A$2:$A$5001,A4665)&gt;1,"REVISAR","OK")</f>
        <v>0</v>
      </c>
    </row>
    <row r="4666">
      <c r="A4666" s="3">
        <v>4665</v>
      </c>
      <c r="B4666" s="4">
        <v>45503</v>
      </c>
      <c r="C4666" s="3" t="inlineStr">
        <is>
          <t>Lucas Rodríguez</t>
        </is>
      </c>
      <c r="D4666" s="3" t="inlineStr">
        <is>
          <t>20357222</t>
        </is>
      </c>
      <c r="E4666" s="3" t="inlineStr">
        <is>
          <t>cliente159@yahoo.com</t>
        </is>
      </c>
      <c r="F4666" s="3" t="inlineStr">
        <is>
          <t>+54 9 2326 291719</t>
        </is>
      </c>
      <c r="G4666" s="3" t="inlineStr">
        <is>
          <t>san antonio de areco</t>
        </is>
      </c>
      <c r="H4666" s="3" t="inlineStr">
        <is>
          <t>Cordoba</t>
        </is>
      </c>
      <c r="I4666" s="3" t="inlineStr">
        <is>
          <t>Mouse gamer</t>
        </is>
      </c>
      <c r="J4666" s="3" t="inlineStr">
        <is>
          <t>Sin categoria</t>
        </is>
      </c>
      <c r="K4666" s="3">
        <v>5</v>
      </c>
      <c r="L4666" s="5">
        <v>27540.7</v>
      </c>
      <c r="M4666" s="3" t="inlineStr">
        <is>
          <t>sin descuento</t>
        </is>
      </c>
      <c r="P4666" s="3" t="inlineStr">
        <is>
          <t>Paul</t>
        </is>
      </c>
      <c r="Q4666" s="3" t="inlineStr">
        <is>
          <t>Local 1</t>
        </is>
      </c>
      <c r="S4666" s="3" t="inlineStr">
        <is>
          <t>Producto sin stock</t>
        </is>
      </c>
      <c r="T4666" s="3">
        <f>IF(COUNTA(A4666:S4666)&lt;19,"REVISAR","OK")</f>
        <v>0</v>
      </c>
      <c r="U4666" s="3">
        <f>IF(ISNUMBER(B4666),"OK","REVISAR")</f>
        <v>0</v>
      </c>
      <c r="V4666" s="3">
        <f>IF(AND(ISNUMBER(K4666),K4666&gt;0,K4666&lt;50),"OK","REVISAR")</f>
        <v>0</v>
      </c>
      <c r="W4666" s="3">
        <f>IF(AND(ISNUMBER(L4666),L4666&gt;0,L4666&lt;1000000),"OK","REVISAR")</f>
        <v>0</v>
      </c>
      <c r="X4666" s="3">
        <f>IF(AND(ISNUMBER(K4666),ISNUMBER(L4666),ISNUMBER(M4666),ISNUMBER(N4666)),IF(ABS(N4666-(K4666*L4666*(1-M4666/100)))&gt;1,"REVISAR","OK"),"REVISAR")</f>
        <v>0</v>
      </c>
      <c r="Y4666" s="3">
        <f>IF(AND(ISNUMBER(SEARCH("@",E4666)),ISNUMBER(SEARCH(".",E4666))),"OK","REVISAR")</f>
        <v>0</v>
      </c>
      <c r="Z4666" s="3">
        <f>IF(COUNTIF($A$2:$A$5001,A4666)&gt;1,"REVISAR","OK")</f>
        <v>0</v>
      </c>
    </row>
    <row r="4667">
      <c r="A4667" s="3">
        <v>4666</v>
      </c>
      <c r="B4667" s="4">
        <v>45571</v>
      </c>
      <c r="C4667" s="3" t="inlineStr">
        <is>
          <t>Ana Martínez</t>
        </is>
      </c>
      <c r="D4667" s="3" t="inlineStr">
        <is>
          <t>34919169</t>
        </is>
      </c>
      <c r="E4667" s="3" t="inlineStr">
        <is>
          <t>cliente586@hotmail.com</t>
        </is>
      </c>
      <c r="F4667" s="3" t="inlineStr">
        <is>
          <t>+54 9 2326 501208</t>
        </is>
      </c>
      <c r="G4667" s="3" t="inlineStr">
        <is>
          <t>San Antonio de Areco</t>
        </is>
      </c>
      <c r="I4667" s="3" t="inlineStr">
        <is>
          <t>Disco SSD 480GB</t>
        </is>
      </c>
      <c r="J4667" s="3" t="inlineStr">
        <is>
          <t>Computación</t>
        </is>
      </c>
      <c r="K4667" s="3">
        <v>1</v>
      </c>
      <c r="L4667" s="5">
        <v>90900.16</v>
      </c>
      <c r="M4667" s="3">
        <v>0</v>
      </c>
      <c r="N4667" s="5">
        <v>90900.16</v>
      </c>
      <c r="O4667" s="3" t="inlineStr">
        <is>
          <t>Efectivo</t>
        </is>
      </c>
      <c r="P4667" s="3" t="inlineStr">
        <is>
          <t>Sin vendedor</t>
        </is>
      </c>
      <c r="Q4667" s="3" t="inlineStr">
        <is>
          <t>Centro</t>
        </is>
      </c>
      <c r="R4667" s="3" t="inlineStr">
        <is>
          <t>Pendiente</t>
        </is>
      </c>
      <c r="T4667" s="3">
        <f>IF(COUNTA(A4667:S4667)&lt;19,"REVISAR","OK")</f>
        <v>0</v>
      </c>
      <c r="U4667" s="3">
        <f>IF(ISNUMBER(B4667),"OK","REVISAR")</f>
        <v>0</v>
      </c>
      <c r="V4667" s="3">
        <f>IF(AND(ISNUMBER(K4667),K4667&gt;0,K4667&lt;50),"OK","REVISAR")</f>
        <v>0</v>
      </c>
      <c r="W4667" s="3">
        <f>IF(AND(ISNUMBER(L4667),L4667&gt;0,L4667&lt;1000000),"OK","REVISAR")</f>
        <v>0</v>
      </c>
      <c r="X4667" s="3">
        <f>IF(AND(ISNUMBER(K4667),ISNUMBER(L4667),ISNUMBER(M4667),ISNUMBER(N4667)),IF(ABS(N4667-(K4667*L4667*(1-M4667/100)))&gt;1,"REVISAR","OK"),"REVISAR")</f>
        <v>0</v>
      </c>
      <c r="Y4667" s="3">
        <f>IF(AND(ISNUMBER(SEARCH("@",E4667)),ISNUMBER(SEARCH(".",E4667))),"OK","REVISAR")</f>
        <v>0</v>
      </c>
      <c r="Z4667" s="3">
        <f>IF(COUNTIF($A$2:$A$5001,A4667)&gt;1,"REVISAR","OK")</f>
        <v>0</v>
      </c>
    </row>
    <row r="4668">
      <c r="A4668" s="3">
        <v>4667</v>
      </c>
      <c r="B4668" s="4">
        <v>45339</v>
      </c>
      <c r="D4668" s="3" t="inlineStr">
        <is>
          <t>29614486</t>
        </is>
      </c>
      <c r="E4668" s="3" t="inlineStr">
        <is>
          <t>cliente113@gmail.com</t>
        </is>
      </c>
      <c r="F4668" s="3" t="inlineStr">
        <is>
          <t>+54 9 2326 768388</t>
        </is>
      </c>
      <c r="G4668" s="3" t="inlineStr">
        <is>
          <t>La Plata</t>
        </is>
      </c>
      <c r="H4668" s="3" t="inlineStr">
        <is>
          <t>CABA</t>
        </is>
      </c>
      <c r="I4668" s="3" t="inlineStr">
        <is>
          <t>Parlante portátil</t>
        </is>
      </c>
      <c r="J4668" s="3" t="inlineStr">
        <is>
          <t>Tecnología</t>
        </is>
      </c>
      <c r="K4668" s="3">
        <v>8</v>
      </c>
      <c r="L4668" s="5">
        <v>122025.66</v>
      </c>
      <c r="M4668" s="3">
        <v>10</v>
      </c>
      <c r="N4668" s="5">
        <v>878584.75</v>
      </c>
      <c r="O4668" s="3" t="inlineStr">
        <is>
          <t>Mercado Pago</t>
        </is>
      </c>
      <c r="Q4668" s="3" t="inlineStr">
        <is>
          <t>Sucursal Norte</t>
        </is>
      </c>
      <c r="S4668" s="3" t="inlineStr">
        <is>
          <t>Cliente reclama demora</t>
        </is>
      </c>
      <c r="T4668" s="3">
        <f>IF(COUNTA(A4668:S4668)&lt;19,"REVISAR","OK")</f>
        <v>0</v>
      </c>
      <c r="U4668" s="3">
        <f>IF(ISNUMBER(B4668),"OK","REVISAR")</f>
        <v>0</v>
      </c>
      <c r="V4668" s="3">
        <f>IF(AND(ISNUMBER(K4668),K4668&gt;0,K4668&lt;50),"OK","REVISAR")</f>
        <v>0</v>
      </c>
      <c r="W4668" s="3">
        <f>IF(AND(ISNUMBER(L4668),L4668&gt;0,L4668&lt;1000000),"OK","REVISAR")</f>
        <v>0</v>
      </c>
      <c r="X4668" s="3">
        <f>IF(AND(ISNUMBER(K4668),ISNUMBER(L4668),ISNUMBER(M4668),ISNUMBER(N4668)),IF(ABS(N4668-(K4668*L4668*(1-M4668/100)))&gt;1,"REVISAR","OK"),"REVISAR")</f>
        <v>0</v>
      </c>
      <c r="Y4668" s="3">
        <f>IF(AND(ISNUMBER(SEARCH("@",E4668)),ISNUMBER(SEARCH(".",E4668))),"OK","REVISAR")</f>
        <v>0</v>
      </c>
      <c r="Z4668" s="3">
        <f>IF(COUNTIF($A$2:$A$5001,A4668)&gt;1,"REVISAR","OK")</f>
        <v>0</v>
      </c>
    </row>
    <row r="4669">
      <c r="A4669" s="3">
        <v>4118</v>
      </c>
      <c r="B4669" s="4">
        <v>45807</v>
      </c>
      <c r="C4669" s="3" t="inlineStr">
        <is>
          <t>Martín Fernández</t>
        </is>
      </c>
      <c r="D4669" s="3" t="inlineStr">
        <is>
          <t>26197921</t>
        </is>
      </c>
      <c r="E4669" s="3" t="inlineStr">
        <is>
          <t>cliente831@hotmial.com</t>
        </is>
      </c>
      <c r="F4669" s="3" t="inlineStr">
        <is>
          <t>+54 9 2326 344635</t>
        </is>
      </c>
      <c r="G4669" s="3" t="inlineStr">
        <is>
          <t>Rosario</t>
        </is>
      </c>
      <c r="H4669" s="3" t="inlineStr">
        <is>
          <t>Bs.As</t>
        </is>
      </c>
      <c r="I4669" s="3" t="inlineStr">
        <is>
          <t>Auriculares Bluetooth</t>
        </is>
      </c>
      <c r="K4669" s="3">
        <v>8</v>
      </c>
      <c r="L4669" s="5">
        <v>155578.27</v>
      </c>
      <c r="M4669" s="3">
        <v>0</v>
      </c>
      <c r="N4669" s="5">
        <v>1244626.16</v>
      </c>
      <c r="O4669" s="3" t="inlineStr">
        <is>
          <t>Tarjeta Crédito</t>
        </is>
      </c>
      <c r="P4669" s="3" t="inlineStr">
        <is>
          <t>Lucas</t>
        </is>
      </c>
      <c r="Q4669" s="3" t="inlineStr">
        <is>
          <t>Local 1</t>
        </is>
      </c>
      <c r="R4669" s="3" t="inlineStr">
        <is>
          <t>No aplica</t>
        </is>
      </c>
      <c r="S4669" s="3" t="inlineStr">
        <is>
          <t>Precio cargado manualmente</t>
        </is>
      </c>
      <c r="T4669" s="3">
        <f>IF(COUNTA(A4669:S4669)&lt;19,"REVISAR","OK")</f>
        <v>0</v>
      </c>
      <c r="U4669" s="3">
        <f>IF(ISNUMBER(B4669),"OK","REVISAR")</f>
        <v>0</v>
      </c>
      <c r="V4669" s="3">
        <f>IF(AND(ISNUMBER(K4669),K4669&gt;0,K4669&lt;50),"OK","REVISAR")</f>
        <v>0</v>
      </c>
      <c r="W4669" s="3">
        <f>IF(AND(ISNUMBER(L4669),L4669&gt;0,L4669&lt;1000000),"OK","REVISAR")</f>
        <v>0</v>
      </c>
      <c r="X4669" s="3">
        <f>IF(AND(ISNUMBER(K4669),ISNUMBER(L4669),ISNUMBER(M4669),ISNUMBER(N4669)),IF(ABS(N4669-(K4669*L4669*(1-M4669/100)))&gt;1,"REVISAR","OK"),"REVISAR")</f>
        <v>0</v>
      </c>
      <c r="Y4669" s="3">
        <f>IF(AND(ISNUMBER(SEARCH("@",E4669)),ISNUMBER(SEARCH(".",E4669))),"OK","REVISAR")</f>
        <v>0</v>
      </c>
      <c r="Z4669" s="3">
        <f>IF(COUNTIF($A$2:$A$5001,A4669)&gt;1,"REVISAR","OK")</f>
        <v>0</v>
      </c>
    </row>
    <row r="4670">
      <c r="A4670" s="3">
        <v>4669</v>
      </c>
      <c r="B4670" s="4">
        <v>45460</v>
      </c>
      <c r="C4670" s="3" t="inlineStr">
        <is>
          <t>Carlos López</t>
        </is>
      </c>
      <c r="D4670" s="3" t="inlineStr">
        <is>
          <t>33320093</t>
        </is>
      </c>
      <c r="E4670" s="3" t="inlineStr">
        <is>
          <t>no tiene</t>
        </is>
      </c>
      <c r="G4670" s="3" t="inlineStr">
        <is>
          <t>Buenos Aires</t>
        </is>
      </c>
      <c r="H4670" s="3" t="inlineStr">
        <is>
          <t>Córdoba</t>
        </is>
      </c>
      <c r="J4670" s="3" t="inlineStr">
        <is>
          <t>Accesorios</t>
        </is>
      </c>
      <c r="K4670" s="3">
        <v>4</v>
      </c>
      <c r="L4670" s="5">
        <v>16884.89</v>
      </c>
      <c r="M4670" s="3">
        <v>0</v>
      </c>
      <c r="N4670" s="5">
        <v>67539.56</v>
      </c>
      <c r="P4670" s="3" t="inlineStr">
        <is>
          <t>Sin vendedor</t>
        </is>
      </c>
      <c r="Q4670" s="3" t="inlineStr">
        <is>
          <t>Local 1</t>
        </is>
      </c>
      <c r="R4670" s="3" t="inlineStr">
        <is>
          <t>En camino</t>
        </is>
      </c>
      <c r="S4670" s="3" t="inlineStr">
        <is>
          <t>Producto sin stock</t>
        </is>
      </c>
      <c r="T4670" s="3">
        <f>IF(COUNTA(A4670:S4670)&lt;19,"REVISAR","OK")</f>
        <v>0</v>
      </c>
      <c r="U4670" s="3">
        <f>IF(ISNUMBER(B4670),"OK","REVISAR")</f>
        <v>0</v>
      </c>
      <c r="V4670" s="3">
        <f>IF(AND(ISNUMBER(K4670),K4670&gt;0,K4670&lt;50),"OK","REVISAR")</f>
        <v>0</v>
      </c>
      <c r="W4670" s="3">
        <f>IF(AND(ISNUMBER(L4670),L4670&gt;0,L4670&lt;1000000),"OK","REVISAR")</f>
        <v>0</v>
      </c>
      <c r="X4670" s="3">
        <f>IF(AND(ISNUMBER(K4670),ISNUMBER(L4670),ISNUMBER(M4670),ISNUMBER(N4670)),IF(ABS(N4670-(K4670*L4670*(1-M4670/100)))&gt;1,"REVISAR","OK"),"REVISAR")</f>
        <v>0</v>
      </c>
      <c r="Y4670" s="3">
        <f>IF(AND(ISNUMBER(SEARCH("@",E4670)),ISNUMBER(SEARCH(".",E4670))),"OK","REVISAR")</f>
        <v>0</v>
      </c>
      <c r="Z4670" s="3">
        <f>IF(COUNTIF($A$2:$A$5001,A4670)&gt;1,"REVISAR","OK")</f>
        <v>0</v>
      </c>
    </row>
    <row r="4671">
      <c r="A4671" s="3">
        <v>4670</v>
      </c>
      <c r="B4671" s="4">
        <v>45601</v>
      </c>
      <c r="C4671" s="3" t="inlineStr">
        <is>
          <t>Sofía García</t>
        </is>
      </c>
      <c r="D4671" s="3" t="inlineStr">
        <is>
          <t>43813644</t>
        </is>
      </c>
      <c r="E4671" s="3" t="inlineStr">
        <is>
          <t>cliente396@gmai.com</t>
        </is>
      </c>
      <c r="F4671" s="3" t="inlineStr">
        <is>
          <t>+54 9 2326 818677</t>
        </is>
      </c>
      <c r="G4671" s="3" t="inlineStr">
        <is>
          <t>San Antonio de Areco</t>
        </is>
      </c>
      <c r="H4671" s="3" t="inlineStr">
        <is>
          <t>Córdoba</t>
        </is>
      </c>
      <c r="I4671" s="3" t="inlineStr">
        <is>
          <t>Notebook 15</t>
        </is>
      </c>
      <c r="K4671" s="3">
        <v>3</v>
      </c>
      <c r="L4671" s="5">
        <v>126743.93</v>
      </c>
      <c r="M4671" s="3">
        <v>0</v>
      </c>
      <c r="O4671" s="3" t="inlineStr">
        <is>
          <t>transf</t>
        </is>
      </c>
      <c r="P4671" s="3" t="inlineStr">
        <is>
          <t>Paul</t>
        </is>
      </c>
      <c r="Q4671" s="3" t="inlineStr">
        <is>
          <t>online</t>
        </is>
      </c>
      <c r="R4671" s="3" t="inlineStr">
        <is>
          <t>pendiente</t>
        </is>
      </c>
      <c r="S4671" s="3" t="inlineStr">
        <is>
          <t>Producto sin stock</t>
        </is>
      </c>
      <c r="T4671" s="3">
        <f>IF(COUNTA(A4671:S4671)&lt;19,"REVISAR","OK")</f>
        <v>0</v>
      </c>
      <c r="U4671" s="3">
        <f>IF(ISNUMBER(B4671),"OK","REVISAR")</f>
        <v>0</v>
      </c>
      <c r="V4671" s="3">
        <f>IF(AND(ISNUMBER(K4671),K4671&gt;0,K4671&lt;50),"OK","REVISAR")</f>
        <v>0</v>
      </c>
      <c r="W4671" s="3">
        <f>IF(AND(ISNUMBER(L4671),L4671&gt;0,L4671&lt;1000000),"OK","REVISAR")</f>
        <v>0</v>
      </c>
      <c r="X4671" s="3">
        <f>IF(AND(ISNUMBER(K4671),ISNUMBER(L4671),ISNUMBER(M4671),ISNUMBER(N4671)),IF(ABS(N4671-(K4671*L4671*(1-M4671/100)))&gt;1,"REVISAR","OK"),"REVISAR")</f>
        <v>0</v>
      </c>
      <c r="Y4671" s="3">
        <f>IF(AND(ISNUMBER(SEARCH("@",E4671)),ISNUMBER(SEARCH(".",E4671))),"OK","REVISAR")</f>
        <v>0</v>
      </c>
      <c r="Z4671" s="3">
        <f>IF(COUNTIF($A$2:$A$5001,A4671)&gt;1,"REVISAR","OK")</f>
        <v>0</v>
      </c>
    </row>
    <row r="4672">
      <c r="A4672" s="3">
        <v>4671</v>
      </c>
      <c r="B4672" s="4">
        <v>45404</v>
      </c>
      <c r="D4672" s="3" t="inlineStr">
        <is>
          <t>36466238</t>
        </is>
      </c>
      <c r="E4672" s="3" t="inlineStr">
        <is>
          <t>cliente298@sinmail</t>
        </is>
      </c>
      <c r="F4672" s="3" t="inlineStr">
        <is>
          <t>+54 9 2326 466238</t>
        </is>
      </c>
      <c r="G4672" s="3" t="inlineStr">
        <is>
          <t>Bs As</t>
        </is>
      </c>
      <c r="H4672" s="3" t="inlineStr">
        <is>
          <t>Córdoba</t>
        </is>
      </c>
      <c r="I4672" s="3" t="inlineStr">
        <is>
          <t>Auriculares Bluetooth</t>
        </is>
      </c>
      <c r="J4672" s="3" t="inlineStr">
        <is>
          <t>Accesorios</t>
        </is>
      </c>
      <c r="K4672" s="3">
        <v>1</v>
      </c>
      <c r="L4672" s="5">
        <v>157676.9</v>
      </c>
      <c r="M4672" s="3">
        <v>15</v>
      </c>
      <c r="N4672" s="5">
        <v>134025.36</v>
      </c>
      <c r="O4672" s="3" t="inlineStr">
        <is>
          <t>Efectivo</t>
        </is>
      </c>
      <c r="P4672" s="3" t="inlineStr">
        <is>
          <t>Lucas</t>
        </is>
      </c>
      <c r="Q4672" s="3" t="inlineStr">
        <is>
          <t>Online</t>
        </is>
      </c>
      <c r="T4672" s="3">
        <f>IF(COUNTA(A4672:S4672)&lt;19,"REVISAR","OK")</f>
        <v>0</v>
      </c>
      <c r="U4672" s="3">
        <f>IF(ISNUMBER(B4672),"OK","REVISAR")</f>
        <v>0</v>
      </c>
      <c r="V4672" s="3">
        <f>IF(AND(ISNUMBER(K4672),K4672&gt;0,K4672&lt;50),"OK","REVISAR")</f>
        <v>0</v>
      </c>
      <c r="W4672" s="3">
        <f>IF(AND(ISNUMBER(L4672),L4672&gt;0,L4672&lt;1000000),"OK","REVISAR")</f>
        <v>0</v>
      </c>
      <c r="X4672" s="3">
        <f>IF(AND(ISNUMBER(K4672),ISNUMBER(L4672),ISNUMBER(M4672),ISNUMBER(N4672)),IF(ABS(N4672-(K4672*L4672*(1-M4672/100)))&gt;1,"REVISAR","OK"),"REVISAR")</f>
        <v>0</v>
      </c>
      <c r="Y4672" s="3">
        <f>IF(AND(ISNUMBER(SEARCH("@",E4672)),ISNUMBER(SEARCH(".",E4672))),"OK","REVISAR")</f>
        <v>0</v>
      </c>
      <c r="Z4672" s="3">
        <f>IF(COUNTIF($A$2:$A$5001,A4672)&gt;1,"REVISAR","OK")</f>
        <v>0</v>
      </c>
    </row>
    <row r="4673">
      <c r="A4673" s="3">
        <v>4672</v>
      </c>
      <c r="B4673" s="4">
        <v>45493</v>
      </c>
      <c r="C4673" s="3" t="inlineStr">
        <is>
          <t>Juan Pérez</t>
        </is>
      </c>
      <c r="D4673" s="3" t="inlineStr">
        <is>
          <t>123</t>
        </is>
      </c>
      <c r="E4673" s="3" t="inlineStr">
        <is>
          <t>cliente484@hotmail.com</t>
        </is>
      </c>
      <c r="F4673" s="3" t="inlineStr">
        <is>
          <t>+54 9 2326 606737</t>
        </is>
      </c>
      <c r="G4673" s="3" t="inlineStr">
        <is>
          <t>Córdoba</t>
        </is>
      </c>
      <c r="H4673" s="3" t="inlineStr">
        <is>
          <t>Cordoba</t>
        </is>
      </c>
      <c r="I4673" s="3" t="inlineStr">
        <is>
          <t>Monitor 24</t>
        </is>
      </c>
      <c r="K4673" s="3">
        <v>4</v>
      </c>
      <c r="L4673" s="5">
        <v>92332.57000000001</v>
      </c>
      <c r="M4673" s="3">
        <v>20</v>
      </c>
      <c r="N4673" s="5">
        <v>295464.22</v>
      </c>
      <c r="O4673" s="3" t="inlineStr">
        <is>
          <t>transf</t>
        </is>
      </c>
      <c r="Q4673" s="3" t="inlineStr">
        <is>
          <t>Local 1</t>
        </is>
      </c>
      <c r="R4673" s="3" t="inlineStr">
        <is>
          <t>Entregado</t>
        </is>
      </c>
      <c r="S4673" s="3" t="inlineStr">
        <is>
          <t>Duplicado probable</t>
        </is>
      </c>
      <c r="T4673" s="3">
        <f>IF(COUNTA(A4673:S4673)&lt;19,"REVISAR","OK")</f>
        <v>0</v>
      </c>
      <c r="U4673" s="3">
        <f>IF(ISNUMBER(B4673),"OK","REVISAR")</f>
        <v>0</v>
      </c>
      <c r="V4673" s="3">
        <f>IF(AND(ISNUMBER(K4673),K4673&gt;0,K4673&lt;50),"OK","REVISAR")</f>
        <v>0</v>
      </c>
      <c r="W4673" s="3">
        <f>IF(AND(ISNUMBER(L4673),L4673&gt;0,L4673&lt;1000000),"OK","REVISAR")</f>
        <v>0</v>
      </c>
      <c r="X4673" s="3">
        <f>IF(AND(ISNUMBER(K4673),ISNUMBER(L4673),ISNUMBER(M4673),ISNUMBER(N4673)),IF(ABS(N4673-(K4673*L4673*(1-M4673/100)))&gt;1,"REVISAR","OK"),"REVISAR")</f>
        <v>0</v>
      </c>
      <c r="Y4673" s="3">
        <f>IF(AND(ISNUMBER(SEARCH("@",E4673)),ISNUMBER(SEARCH(".",E4673))),"OK","REVISAR")</f>
        <v>0</v>
      </c>
      <c r="Z4673" s="3">
        <f>IF(COUNTIF($A$2:$A$5001,A4673)&gt;1,"REVISAR","OK")</f>
        <v>0</v>
      </c>
    </row>
    <row r="4674">
      <c r="A4674" s="3">
        <v>4673</v>
      </c>
      <c r="B4674" s="4">
        <v>45681</v>
      </c>
      <c r="D4674" s="3" t="inlineStr">
        <is>
          <t>34690515</t>
        </is>
      </c>
      <c r="E4674" s="3" t="inlineStr">
        <is>
          <t>cliente127@hotmail.com</t>
        </is>
      </c>
      <c r="F4674" s="3" t="inlineStr">
        <is>
          <t>+54 9 2326 707300</t>
        </is>
      </c>
      <c r="G4674" s="3" t="inlineStr">
        <is>
          <t>San Antonio de Areco</t>
        </is>
      </c>
      <c r="H4674" s="3" t="inlineStr">
        <is>
          <t>buenos aires</t>
        </is>
      </c>
      <c r="K4674" s="3">
        <v>4</v>
      </c>
      <c r="L4674" s="5">
        <v>136586.76</v>
      </c>
      <c r="M4674" s="3">
        <v>0</v>
      </c>
      <c r="N4674" s="5">
        <v>546347.04</v>
      </c>
      <c r="P4674" s="3" t="inlineStr">
        <is>
          <t>Paul</t>
        </is>
      </c>
      <c r="Q4674" s="3" t="inlineStr">
        <is>
          <t>Sucursal Centro</t>
        </is>
      </c>
      <c r="S4674" s="3" t="inlineStr">
        <is>
          <t>Pago a confirmar</t>
        </is>
      </c>
      <c r="T4674" s="3">
        <f>IF(COUNTA(A4674:S4674)&lt;19,"REVISAR","OK")</f>
        <v>0</v>
      </c>
      <c r="U4674" s="3">
        <f>IF(ISNUMBER(B4674),"OK","REVISAR")</f>
        <v>0</v>
      </c>
      <c r="V4674" s="3">
        <f>IF(AND(ISNUMBER(K4674),K4674&gt;0,K4674&lt;50),"OK","REVISAR")</f>
        <v>0</v>
      </c>
      <c r="W4674" s="3">
        <f>IF(AND(ISNUMBER(L4674),L4674&gt;0,L4674&lt;1000000),"OK","REVISAR")</f>
        <v>0</v>
      </c>
      <c r="X4674" s="3">
        <f>IF(AND(ISNUMBER(K4674),ISNUMBER(L4674),ISNUMBER(M4674),ISNUMBER(N4674)),IF(ABS(N4674-(K4674*L4674*(1-M4674/100)))&gt;1,"REVISAR","OK"),"REVISAR")</f>
        <v>0</v>
      </c>
      <c r="Y4674" s="3">
        <f>IF(AND(ISNUMBER(SEARCH("@",E4674)),ISNUMBER(SEARCH(".",E4674))),"OK","REVISAR")</f>
        <v>0</v>
      </c>
      <c r="Z4674" s="3">
        <f>IF(COUNTIF($A$2:$A$5001,A4674)&gt;1,"REVISAR","OK")</f>
        <v>0</v>
      </c>
    </row>
    <row r="4675">
      <c r="A4675" s="3">
        <v>4674</v>
      </c>
      <c r="B4675" s="4">
        <v>45306</v>
      </c>
      <c r="C4675" s="3" t="inlineStr">
        <is>
          <t>María Gómez</t>
        </is>
      </c>
      <c r="D4675" s="3" t="inlineStr">
        <is>
          <t>32805279</t>
        </is>
      </c>
      <c r="E4675" s="3" t="inlineStr">
        <is>
          <t>cliente450@yahoo.com</t>
        </is>
      </c>
      <c r="F4675" s="3" t="inlineStr">
        <is>
          <t>+54 9 2326 444035</t>
        </is>
      </c>
      <c r="I4675" s="3" t="inlineStr">
        <is>
          <t>Silla gamer</t>
        </is>
      </c>
      <c r="J4675" s="3" t="inlineStr">
        <is>
          <t>Audio</t>
        </is>
      </c>
      <c r="K4675" s="3">
        <v>1</v>
      </c>
      <c r="L4675" s="5">
        <v>176848.04</v>
      </c>
      <c r="M4675" s="3">
        <v>10</v>
      </c>
      <c r="N4675" s="5">
        <v>159163.24</v>
      </c>
      <c r="Q4675" s="3" t="inlineStr">
        <is>
          <t>Sucursal Centro</t>
        </is>
      </c>
      <c r="R4675" s="3" t="inlineStr">
        <is>
          <t>Pendiente</t>
        </is>
      </c>
      <c r="S4675" s="3" t="inlineStr">
        <is>
          <t>Cliente reclama demora</t>
        </is>
      </c>
      <c r="T4675" s="3">
        <f>IF(COUNTA(A4675:S4675)&lt;19,"REVISAR","OK")</f>
        <v>0</v>
      </c>
      <c r="U4675" s="3">
        <f>IF(ISNUMBER(B4675),"OK","REVISAR")</f>
        <v>0</v>
      </c>
      <c r="V4675" s="3">
        <f>IF(AND(ISNUMBER(K4675),K4675&gt;0,K4675&lt;50),"OK","REVISAR")</f>
        <v>0</v>
      </c>
      <c r="W4675" s="3">
        <f>IF(AND(ISNUMBER(L4675),L4675&gt;0,L4675&lt;1000000),"OK","REVISAR")</f>
        <v>0</v>
      </c>
      <c r="X4675" s="3">
        <f>IF(AND(ISNUMBER(K4675),ISNUMBER(L4675),ISNUMBER(M4675),ISNUMBER(N4675)),IF(ABS(N4675-(K4675*L4675*(1-M4675/100)))&gt;1,"REVISAR","OK"),"REVISAR")</f>
        <v>0</v>
      </c>
      <c r="Y4675" s="3">
        <f>IF(AND(ISNUMBER(SEARCH("@",E4675)),ISNUMBER(SEARCH(".",E4675))),"OK","REVISAR")</f>
        <v>0</v>
      </c>
      <c r="Z4675" s="3">
        <f>IF(COUNTIF($A$2:$A$5001,A4675)&gt;1,"REVISAR","OK")</f>
        <v>0</v>
      </c>
    </row>
    <row r="4676">
      <c r="A4676" s="3">
        <v>4675</v>
      </c>
      <c r="B4676" s="4">
        <v>45336</v>
      </c>
      <c r="D4676" s="3" t="inlineStr">
        <is>
          <t>28381302</t>
        </is>
      </c>
      <c r="E4676" s="3" t="inlineStr">
        <is>
          <t>no tiene</t>
        </is>
      </c>
      <c r="F4676" s="3" t="inlineStr">
        <is>
          <t>+54 9 2326 365472</t>
        </is>
      </c>
      <c r="G4676" s="3" t="inlineStr">
        <is>
          <t>S. A. de Areco</t>
        </is>
      </c>
      <c r="H4676" s="3" t="inlineStr">
        <is>
          <t>Córdoba</t>
        </is>
      </c>
      <c r="I4676" s="3" t="inlineStr">
        <is>
          <t>Cable USB-C</t>
        </is>
      </c>
      <c r="J4676" s="3" t="inlineStr">
        <is>
          <t>tecnologia</t>
        </is>
      </c>
      <c r="K4676" s="3">
        <v>2</v>
      </c>
      <c r="L4676" s="5">
        <v>103139.68</v>
      </c>
      <c r="M4676" s="3">
        <v>0</v>
      </c>
      <c r="N4676" s="5">
        <v>206279.36</v>
      </c>
      <c r="O4676" s="3" t="inlineStr">
        <is>
          <t>Mercado Pago</t>
        </is>
      </c>
      <c r="P4676" s="3" t="inlineStr">
        <is>
          <t>Isaías</t>
        </is>
      </c>
      <c r="Q4676" s="3" t="inlineStr">
        <is>
          <t>online</t>
        </is>
      </c>
      <c r="R4676" s="3" t="inlineStr">
        <is>
          <t>pendiente</t>
        </is>
      </c>
      <c r="S4676" s="3" t="inlineStr">
        <is>
          <t>Producto sin stock</t>
        </is>
      </c>
      <c r="T4676" s="3">
        <f>IF(COUNTA(A4676:S4676)&lt;19,"REVISAR","OK")</f>
        <v>0</v>
      </c>
      <c r="U4676" s="3">
        <f>IF(ISNUMBER(B4676),"OK","REVISAR")</f>
        <v>0</v>
      </c>
      <c r="V4676" s="3">
        <f>IF(AND(ISNUMBER(K4676),K4676&gt;0,K4676&lt;50),"OK","REVISAR")</f>
        <v>0</v>
      </c>
      <c r="W4676" s="3">
        <f>IF(AND(ISNUMBER(L4676),L4676&gt;0,L4676&lt;1000000),"OK","REVISAR")</f>
        <v>0</v>
      </c>
      <c r="X4676" s="3">
        <f>IF(AND(ISNUMBER(K4676),ISNUMBER(L4676),ISNUMBER(M4676),ISNUMBER(N4676)),IF(ABS(N4676-(K4676*L4676*(1-M4676/100)))&gt;1,"REVISAR","OK"),"REVISAR")</f>
        <v>0</v>
      </c>
      <c r="Y4676" s="3">
        <f>IF(AND(ISNUMBER(SEARCH("@",E4676)),ISNUMBER(SEARCH(".",E4676))),"OK","REVISAR")</f>
        <v>0</v>
      </c>
      <c r="Z4676" s="3">
        <f>IF(COUNTIF($A$2:$A$5001,A4676)&gt;1,"REVISAR","OK")</f>
        <v>0</v>
      </c>
    </row>
    <row r="4677">
      <c r="A4677" s="3">
        <v>4676</v>
      </c>
      <c r="B4677" s="4">
        <v>45411</v>
      </c>
      <c r="C4677" s="3" t="inlineStr">
        <is>
          <t>Juan Pérez</t>
        </is>
      </c>
      <c r="D4677" s="3" t="inlineStr">
        <is>
          <t>44039331</t>
        </is>
      </c>
      <c r="E4677" s="3" t="inlineStr">
        <is>
          <t>cliente681@hotmail.com</t>
        </is>
      </c>
      <c r="F4677" s="3" t="inlineStr">
        <is>
          <t>+54 9 2326 468810</t>
        </is>
      </c>
      <c r="G4677" s="3" t="inlineStr">
        <is>
          <t>San Antonio de Areco</t>
        </is>
      </c>
      <c r="H4677" s="3" t="inlineStr">
        <is>
          <t>Santa Fe</t>
        </is>
      </c>
      <c r="I4677" s="3" t="inlineStr">
        <is>
          <t>Producto desconocido</t>
        </is>
      </c>
      <c r="J4677" s="3" t="inlineStr">
        <is>
          <t>Hogar</t>
        </is>
      </c>
      <c r="K4677" s="3">
        <v>4</v>
      </c>
      <c r="L4677" s="5">
        <v>47581.98</v>
      </c>
      <c r="M4677" s="3">
        <v>10</v>
      </c>
      <c r="N4677" s="5">
        <v>171295.13</v>
      </c>
      <c r="O4677" s="3" t="inlineStr">
        <is>
          <t>Tarjeta Crédito</t>
        </is>
      </c>
      <c r="P4677" s="3" t="inlineStr">
        <is>
          <t>Sin vendedor</t>
        </is>
      </c>
      <c r="Q4677" s="3" t="inlineStr">
        <is>
          <t>Centro</t>
        </is>
      </c>
      <c r="R4677" s="3" t="inlineStr">
        <is>
          <t>entregado</t>
        </is>
      </c>
      <c r="S4677" s="3" t="inlineStr">
        <is>
          <t>Dirección incompleta</t>
        </is>
      </c>
      <c r="T4677" s="3">
        <f>IF(COUNTA(A4677:S4677)&lt;19,"REVISAR","OK")</f>
        <v>0</v>
      </c>
      <c r="U4677" s="3">
        <f>IF(ISNUMBER(B4677),"OK","REVISAR")</f>
        <v>0</v>
      </c>
      <c r="V4677" s="3">
        <f>IF(AND(ISNUMBER(K4677),K4677&gt;0,K4677&lt;50),"OK","REVISAR")</f>
        <v>0</v>
      </c>
      <c r="W4677" s="3">
        <f>IF(AND(ISNUMBER(L4677),L4677&gt;0,L4677&lt;1000000),"OK","REVISAR")</f>
        <v>0</v>
      </c>
      <c r="X4677" s="3">
        <f>IF(AND(ISNUMBER(K4677),ISNUMBER(L4677),ISNUMBER(M4677),ISNUMBER(N4677)),IF(ABS(N4677-(K4677*L4677*(1-M4677/100)))&gt;1,"REVISAR","OK"),"REVISAR")</f>
        <v>0</v>
      </c>
      <c r="Y4677" s="3">
        <f>IF(AND(ISNUMBER(SEARCH("@",E4677)),ISNUMBER(SEARCH(".",E4677))),"OK","REVISAR")</f>
        <v>0</v>
      </c>
      <c r="Z4677" s="3">
        <f>IF(COUNTIF($A$2:$A$5001,A4677)&gt;1,"REVISAR","OK")</f>
        <v>0</v>
      </c>
    </row>
    <row r="4678">
      <c r="A4678" s="3">
        <v>4677</v>
      </c>
      <c r="B4678" s="4">
        <v>45663</v>
      </c>
      <c r="C4678" s="3" t="inlineStr">
        <is>
          <t>Ana Martínez</t>
        </is>
      </c>
      <c r="D4678" s="3" t="inlineStr">
        <is>
          <t>27975985</t>
        </is>
      </c>
      <c r="E4678" s="3" t="inlineStr">
        <is>
          <t>cliente9@sinmail</t>
        </is>
      </c>
      <c r="F4678" s="3" t="inlineStr">
        <is>
          <t>+54 9 2326 211822</t>
        </is>
      </c>
      <c r="G4678" s="3" t="inlineStr">
        <is>
          <t>Cordoba</t>
        </is>
      </c>
      <c r="H4678" s="3" t="inlineStr">
        <is>
          <t>Santa Fe</t>
        </is>
      </c>
      <c r="I4678" s="3" t="inlineStr">
        <is>
          <t>Disco SSD 480GB</t>
        </is>
      </c>
      <c r="J4678" s="3" t="inlineStr">
        <is>
          <t>tecnologia</t>
        </is>
      </c>
      <c r="K4678" s="3">
        <v>6</v>
      </c>
      <c r="L4678" s="5">
        <v>23937.59</v>
      </c>
      <c r="M4678" s="3">
        <v>10</v>
      </c>
      <c r="N4678" s="5">
        <v>129262.99</v>
      </c>
      <c r="P4678" s="3" t="inlineStr">
        <is>
          <t>Sofía</t>
        </is>
      </c>
      <c r="R4678" s="3" t="inlineStr">
        <is>
          <t>pendiente</t>
        </is>
      </c>
      <c r="S4678" s="3" t="inlineStr">
        <is>
          <t>Dirección incompleta</t>
        </is>
      </c>
      <c r="T4678" s="3">
        <f>IF(COUNTA(A4678:S4678)&lt;19,"REVISAR","OK")</f>
        <v>0</v>
      </c>
      <c r="U4678" s="3">
        <f>IF(ISNUMBER(B4678),"OK","REVISAR")</f>
        <v>0</v>
      </c>
      <c r="V4678" s="3">
        <f>IF(AND(ISNUMBER(K4678),K4678&gt;0,K4678&lt;50),"OK","REVISAR")</f>
        <v>0</v>
      </c>
      <c r="W4678" s="3">
        <f>IF(AND(ISNUMBER(L4678),L4678&gt;0,L4678&lt;1000000),"OK","REVISAR")</f>
        <v>0</v>
      </c>
      <c r="X4678" s="3">
        <f>IF(AND(ISNUMBER(K4678),ISNUMBER(L4678),ISNUMBER(M4678),ISNUMBER(N4678)),IF(ABS(N4678-(K4678*L4678*(1-M4678/100)))&gt;1,"REVISAR","OK"),"REVISAR")</f>
        <v>0</v>
      </c>
      <c r="Y4678" s="3">
        <f>IF(AND(ISNUMBER(SEARCH("@",E4678)),ISNUMBER(SEARCH(".",E4678))),"OK","REVISAR")</f>
        <v>0</v>
      </c>
      <c r="Z4678" s="3">
        <f>IF(COUNTIF($A$2:$A$5001,A4678)&gt;1,"REVISAR","OK")</f>
        <v>0</v>
      </c>
    </row>
    <row r="4679">
      <c r="A4679" s="3">
        <v>4678</v>
      </c>
      <c r="B4679" s="4">
        <v>45760</v>
      </c>
      <c r="C4679" s="3" t="inlineStr">
        <is>
          <t>Sofía García</t>
        </is>
      </c>
      <c r="D4679" s="3" t="inlineStr">
        <is>
          <t>21554574</t>
        </is>
      </c>
      <c r="E4679" s="3" t="inlineStr">
        <is>
          <t>cliente591@hotmial.com</t>
        </is>
      </c>
      <c r="F4679" s="3" t="inlineStr">
        <is>
          <t>+54 9 2326 293175</t>
        </is>
      </c>
      <c r="G4679" s="3" t="inlineStr">
        <is>
          <t>Rosario</t>
        </is>
      </c>
      <c r="H4679" s="3" t="inlineStr">
        <is>
          <t>Santa Fe</t>
        </is>
      </c>
      <c r="I4679" s="3" t="inlineStr">
        <is>
          <t>Auriculares Bluetooth</t>
        </is>
      </c>
      <c r="J4679" s="3" t="inlineStr">
        <is>
          <t>Tecnologia</t>
        </is>
      </c>
      <c r="K4679" s="3">
        <v>6</v>
      </c>
      <c r="L4679" s="5">
        <v>134891.94</v>
      </c>
      <c r="M4679" s="3">
        <v>25</v>
      </c>
      <c r="N4679" s="5">
        <v>607013.73</v>
      </c>
      <c r="O4679" s="3" t="inlineStr">
        <is>
          <t>MercadoPago</t>
        </is>
      </c>
      <c r="P4679" s="3" t="inlineStr">
        <is>
          <t>Sin vendedor</t>
        </is>
      </c>
      <c r="Q4679" s="3" t="inlineStr">
        <is>
          <t>Sucursal Norte</t>
        </is>
      </c>
      <c r="S4679" s="3" t="inlineStr">
        <is>
          <t>Precio cargado manualmente</t>
        </is>
      </c>
      <c r="T4679" s="3">
        <f>IF(COUNTA(A4679:S4679)&lt;19,"REVISAR","OK")</f>
        <v>0</v>
      </c>
      <c r="U4679" s="3">
        <f>IF(ISNUMBER(B4679),"OK","REVISAR")</f>
        <v>0</v>
      </c>
      <c r="V4679" s="3">
        <f>IF(AND(ISNUMBER(K4679),K4679&gt;0,K4679&lt;50),"OK","REVISAR")</f>
        <v>0</v>
      </c>
      <c r="W4679" s="3">
        <f>IF(AND(ISNUMBER(L4679),L4679&gt;0,L4679&lt;1000000),"OK","REVISAR")</f>
        <v>0</v>
      </c>
      <c r="X4679" s="3">
        <f>IF(AND(ISNUMBER(K4679),ISNUMBER(L4679),ISNUMBER(M4679),ISNUMBER(N4679)),IF(ABS(N4679-(K4679*L4679*(1-M4679/100)))&gt;1,"REVISAR","OK"),"REVISAR")</f>
        <v>0</v>
      </c>
      <c r="Y4679" s="3">
        <f>IF(AND(ISNUMBER(SEARCH("@",E4679)),ISNUMBER(SEARCH(".",E4679))),"OK","REVISAR")</f>
        <v>0</v>
      </c>
      <c r="Z4679" s="3">
        <f>IF(COUNTIF($A$2:$A$5001,A4679)&gt;1,"REVISAR","OK")</f>
        <v>0</v>
      </c>
    </row>
    <row r="4680">
      <c r="A4680" s="3">
        <v>4679</v>
      </c>
      <c r="B4680" s="4">
        <v>45643</v>
      </c>
      <c r="C4680" s="3" t="inlineStr">
        <is>
          <t>Sofía García</t>
        </is>
      </c>
      <c r="D4680" s="3" t="inlineStr">
        <is>
          <t>24252451</t>
        </is>
      </c>
      <c r="E4680" s="3" t="inlineStr">
        <is>
          <t>cliente550@hotmail.com</t>
        </is>
      </c>
      <c r="G4680" s="3" t="inlineStr">
        <is>
          <t>Bs As</t>
        </is>
      </c>
      <c r="H4680" s="3" t="inlineStr">
        <is>
          <t>CABA</t>
        </is>
      </c>
      <c r="I4680" s="3" t="inlineStr">
        <is>
          <t>Producto desconocido</t>
        </is>
      </c>
      <c r="J4680" s="3" t="inlineStr">
        <is>
          <t>Accesorios</t>
        </is>
      </c>
      <c r="K4680" s="3">
        <v>4</v>
      </c>
      <c r="L4680" s="5">
        <v>168576.74</v>
      </c>
      <c r="M4680" s="3">
        <v>0</v>
      </c>
      <c r="N4680" s="5">
        <v>674306.96</v>
      </c>
      <c r="O4680" s="3" t="inlineStr">
        <is>
          <t>MercadoPago</t>
        </is>
      </c>
      <c r="P4680" s="3" t="inlineStr">
        <is>
          <t>Lucas</t>
        </is>
      </c>
      <c r="Q4680" s="3" t="inlineStr">
        <is>
          <t>online</t>
        </is>
      </c>
      <c r="R4680" s="3" t="inlineStr">
        <is>
          <t>Cancelado</t>
        </is>
      </c>
      <c r="T4680" s="3">
        <f>IF(COUNTA(A4680:S4680)&lt;19,"REVISAR","OK")</f>
        <v>0</v>
      </c>
      <c r="U4680" s="3">
        <f>IF(ISNUMBER(B4680),"OK","REVISAR")</f>
        <v>0</v>
      </c>
      <c r="V4680" s="3">
        <f>IF(AND(ISNUMBER(K4680),K4680&gt;0,K4680&lt;50),"OK","REVISAR")</f>
        <v>0</v>
      </c>
      <c r="W4680" s="3">
        <f>IF(AND(ISNUMBER(L4680),L4680&gt;0,L4680&lt;1000000),"OK","REVISAR")</f>
        <v>0</v>
      </c>
      <c r="X4680" s="3">
        <f>IF(AND(ISNUMBER(K4680),ISNUMBER(L4680),ISNUMBER(M4680),ISNUMBER(N4680)),IF(ABS(N4680-(K4680*L4680*(1-M4680/100)))&gt;1,"REVISAR","OK"),"REVISAR")</f>
        <v>0</v>
      </c>
      <c r="Y4680" s="3">
        <f>IF(AND(ISNUMBER(SEARCH("@",E4680)),ISNUMBER(SEARCH(".",E4680))),"OK","REVISAR")</f>
        <v>0</v>
      </c>
      <c r="Z4680" s="3">
        <f>IF(COUNTIF($A$2:$A$5001,A4680)&gt;1,"REVISAR","OK")</f>
        <v>0</v>
      </c>
    </row>
    <row r="4681">
      <c r="A4681" s="3">
        <v>4680</v>
      </c>
      <c r="B4681" s="4">
        <v>45575</v>
      </c>
      <c r="D4681" s="3" t="inlineStr">
        <is>
          <t>34004343</t>
        </is>
      </c>
      <c r="E4681" s="3" t="inlineStr">
        <is>
          <t>cliente746@sinmail</t>
        </is>
      </c>
      <c r="G4681" s="3" t="inlineStr">
        <is>
          <t>Mendoza</t>
        </is>
      </c>
      <c r="I4681" s="3" t="inlineStr">
        <is>
          <t>Notebook 15</t>
        </is>
      </c>
      <c r="J4681" s="3" t="inlineStr">
        <is>
          <t>Hogar</t>
        </is>
      </c>
      <c r="K4681" s="3">
        <v>1</v>
      </c>
      <c r="L4681" s="5">
        <v>0</v>
      </c>
      <c r="M4681" s="3">
        <v>0</v>
      </c>
      <c r="N4681" s="5">
        <v>0</v>
      </c>
      <c r="O4681" s="3" t="inlineStr">
        <is>
          <t>Tarjeta Débito</t>
        </is>
      </c>
      <c r="P4681" s="3" t="inlineStr">
        <is>
          <t>admin</t>
        </is>
      </c>
      <c r="Q4681" s="3" t="inlineStr">
        <is>
          <t>Local 1</t>
        </is>
      </c>
      <c r="T4681" s="3">
        <f>IF(COUNTA(A4681:S4681)&lt;19,"REVISAR","OK")</f>
        <v>0</v>
      </c>
      <c r="U4681" s="3">
        <f>IF(ISNUMBER(B4681),"OK","REVISAR")</f>
        <v>0</v>
      </c>
      <c r="V4681" s="3">
        <f>IF(AND(ISNUMBER(K4681),K4681&gt;0,K4681&lt;50),"OK","REVISAR")</f>
        <v>0</v>
      </c>
      <c r="W4681" s="3">
        <f>IF(AND(ISNUMBER(L4681),L4681&gt;0,L4681&lt;1000000),"OK","REVISAR")</f>
        <v>0</v>
      </c>
      <c r="X4681" s="3">
        <f>IF(AND(ISNUMBER(K4681),ISNUMBER(L4681),ISNUMBER(M4681),ISNUMBER(N4681)),IF(ABS(N4681-(K4681*L4681*(1-M4681/100)))&gt;1,"REVISAR","OK"),"REVISAR")</f>
        <v>0</v>
      </c>
      <c r="Y4681" s="3">
        <f>IF(AND(ISNUMBER(SEARCH("@",E4681)),ISNUMBER(SEARCH(".",E4681))),"OK","REVISAR")</f>
        <v>0</v>
      </c>
      <c r="Z4681" s="3">
        <f>IF(COUNTIF($A$2:$A$5001,A4681)&gt;1,"REVISAR","OK")</f>
        <v>0</v>
      </c>
    </row>
    <row r="4682">
      <c r="A4682" s="3">
        <v>4681</v>
      </c>
      <c r="B4682" s="4">
        <v>45576</v>
      </c>
      <c r="C4682" s="3" t="inlineStr">
        <is>
          <t>Sofía García</t>
        </is>
      </c>
      <c r="D4682" s="3" t="inlineStr">
        <is>
          <t>41434343</t>
        </is>
      </c>
      <c r="E4682" s="3" t="inlineStr">
        <is>
          <t>cliente823@hotmail.com</t>
        </is>
      </c>
      <c r="F4682" s="3" t="inlineStr">
        <is>
          <t>+54 9 2326 426583</t>
        </is>
      </c>
      <c r="G4682" s="3" t="inlineStr">
        <is>
          <t>Mar del Plata</t>
        </is>
      </c>
      <c r="I4682" s="3" t="inlineStr">
        <is>
          <t>Cargador rápido</t>
        </is>
      </c>
      <c r="J4682" s="3" t="inlineStr">
        <is>
          <t>Audio</t>
        </is>
      </c>
      <c r="K4682" s="3">
        <v>1</v>
      </c>
      <c r="L4682" s="5">
        <v>75903.95</v>
      </c>
      <c r="M4682" s="3">
        <v>15</v>
      </c>
      <c r="N4682" s="5">
        <v>64518.36</v>
      </c>
      <c r="O4682" s="3" t="inlineStr">
        <is>
          <t>Cheque</t>
        </is>
      </c>
      <c r="P4682" s="3" t="inlineStr">
        <is>
          <t>admin</t>
        </is>
      </c>
      <c r="Q4682" s="3" t="inlineStr">
        <is>
          <t>Norte</t>
        </is>
      </c>
      <c r="R4682" s="3" t="inlineStr">
        <is>
          <t>pendiente</t>
        </is>
      </c>
      <c r="T4682" s="3">
        <f>IF(COUNTA(A4682:S4682)&lt;19,"REVISAR","OK")</f>
        <v>0</v>
      </c>
      <c r="U4682" s="3">
        <f>IF(ISNUMBER(B4682),"OK","REVISAR")</f>
        <v>0</v>
      </c>
      <c r="V4682" s="3">
        <f>IF(AND(ISNUMBER(K4682),K4682&gt;0,K4682&lt;50),"OK","REVISAR")</f>
        <v>0</v>
      </c>
      <c r="W4682" s="3">
        <f>IF(AND(ISNUMBER(L4682),L4682&gt;0,L4682&lt;1000000),"OK","REVISAR")</f>
        <v>0</v>
      </c>
      <c r="X4682" s="3">
        <f>IF(AND(ISNUMBER(K4682),ISNUMBER(L4682),ISNUMBER(M4682),ISNUMBER(N4682)),IF(ABS(N4682-(K4682*L4682*(1-M4682/100)))&gt;1,"REVISAR","OK"),"REVISAR")</f>
        <v>0</v>
      </c>
      <c r="Y4682" s="3">
        <f>IF(AND(ISNUMBER(SEARCH("@",E4682)),ISNUMBER(SEARCH(".",E4682))),"OK","REVISAR")</f>
        <v>0</v>
      </c>
      <c r="Z4682" s="3">
        <f>IF(COUNTIF($A$2:$A$5001,A4682)&gt;1,"REVISAR","OK")</f>
        <v>0</v>
      </c>
    </row>
    <row r="4683">
      <c r="A4683" s="3">
        <v>4682</v>
      </c>
      <c r="B4683" s="4">
        <v>45342</v>
      </c>
      <c r="C4683" s="3" t="inlineStr">
        <is>
          <t>Sofía García</t>
        </is>
      </c>
      <c r="D4683" s="3" t="inlineStr">
        <is>
          <t>28659398</t>
        </is>
      </c>
      <c r="E4683" s="3" t="inlineStr">
        <is>
          <t>no tiene</t>
        </is>
      </c>
      <c r="F4683" s="3" t="inlineStr">
        <is>
          <t>+54 9 2326 555368</t>
        </is>
      </c>
      <c r="G4683" s="3" t="inlineStr">
        <is>
          <t>Mar del Plata</t>
        </is>
      </c>
      <c r="H4683" s="3" t="inlineStr">
        <is>
          <t>Santa Fe</t>
        </is>
      </c>
      <c r="I4683" s="3" t="inlineStr">
        <is>
          <t>Teclado mecánico</t>
        </is>
      </c>
      <c r="J4683" s="3" t="inlineStr">
        <is>
          <t>Sin categoria</t>
        </is>
      </c>
      <c r="K4683" s="3">
        <v>7</v>
      </c>
      <c r="L4683" s="5">
        <v>178100.84</v>
      </c>
      <c r="M4683" s="3">
        <v>0</v>
      </c>
      <c r="N4683" s="5">
        <v>1246705.88</v>
      </c>
      <c r="O4683" s="3" t="inlineStr">
        <is>
          <t>Cheque</t>
        </is>
      </c>
      <c r="P4683" s="3" t="inlineStr">
        <is>
          <t>Sin vendedor</t>
        </is>
      </c>
      <c r="Q4683" s="3" t="inlineStr">
        <is>
          <t>Online</t>
        </is>
      </c>
      <c r="R4683" s="3" t="inlineStr">
        <is>
          <t>pendiente</t>
        </is>
      </c>
      <c r="T4683" s="3">
        <f>IF(COUNTA(A4683:S4683)&lt;19,"REVISAR","OK")</f>
        <v>0</v>
      </c>
      <c r="U4683" s="3">
        <f>IF(ISNUMBER(B4683),"OK","REVISAR")</f>
        <v>0</v>
      </c>
      <c r="V4683" s="3">
        <f>IF(AND(ISNUMBER(K4683),K4683&gt;0,K4683&lt;50),"OK","REVISAR")</f>
        <v>0</v>
      </c>
      <c r="W4683" s="3">
        <f>IF(AND(ISNUMBER(L4683),L4683&gt;0,L4683&lt;1000000),"OK","REVISAR")</f>
        <v>0</v>
      </c>
      <c r="X4683" s="3">
        <f>IF(AND(ISNUMBER(K4683),ISNUMBER(L4683),ISNUMBER(M4683),ISNUMBER(N4683)),IF(ABS(N4683-(K4683*L4683*(1-M4683/100)))&gt;1,"REVISAR","OK"),"REVISAR")</f>
        <v>0</v>
      </c>
      <c r="Y4683" s="3">
        <f>IF(AND(ISNUMBER(SEARCH("@",E4683)),ISNUMBER(SEARCH(".",E4683))),"OK","REVISAR")</f>
        <v>0</v>
      </c>
      <c r="Z4683" s="3">
        <f>IF(COUNTIF($A$2:$A$5001,A4683)&gt;1,"REVISAR","OK")</f>
        <v>0</v>
      </c>
    </row>
    <row r="4684">
      <c r="A4684" s="3">
        <v>4683</v>
      </c>
      <c r="B4684" s="4">
        <v>45387</v>
      </c>
      <c r="C4684" s="3" t="inlineStr">
        <is>
          <t>Camila Torres</t>
        </is>
      </c>
      <c r="D4684" s="3" t="inlineStr">
        <is>
          <t>26657602</t>
        </is>
      </c>
      <c r="F4684" s="3" t="inlineStr">
        <is>
          <t>+54 9 2326 687710</t>
        </is>
      </c>
      <c r="I4684" s="3" t="inlineStr">
        <is>
          <t>Mouse gamer</t>
        </is>
      </c>
      <c r="J4684" s="3" t="inlineStr">
        <is>
          <t>Periféricos</t>
        </is>
      </c>
      <c r="K4684" s="3">
        <v>7</v>
      </c>
      <c r="L4684" s="5">
        <v>66020.37</v>
      </c>
      <c r="M4684" s="3">
        <v>0</v>
      </c>
      <c r="N4684" s="5">
        <v>462142.59</v>
      </c>
      <c r="O4684" s="3" t="inlineStr">
        <is>
          <t>efectivo</t>
        </is>
      </c>
      <c r="P4684" s="3" t="inlineStr">
        <is>
          <t>Sin vendedor</t>
        </is>
      </c>
      <c r="Q4684" s="3" t="inlineStr">
        <is>
          <t>Online</t>
        </is>
      </c>
      <c r="R4684" s="3" t="inlineStr">
        <is>
          <t>Cancelado</t>
        </is>
      </c>
      <c r="S4684" s="3" t="inlineStr">
        <is>
          <t>Precio cargado manualmente</t>
        </is>
      </c>
      <c r="T4684" s="3">
        <f>IF(COUNTA(A4684:S4684)&lt;19,"REVISAR","OK")</f>
        <v>0</v>
      </c>
      <c r="U4684" s="3">
        <f>IF(ISNUMBER(B4684),"OK","REVISAR")</f>
        <v>0</v>
      </c>
      <c r="V4684" s="3">
        <f>IF(AND(ISNUMBER(K4684),K4684&gt;0,K4684&lt;50),"OK","REVISAR")</f>
        <v>0</v>
      </c>
      <c r="W4684" s="3">
        <f>IF(AND(ISNUMBER(L4684),L4684&gt;0,L4684&lt;1000000),"OK","REVISAR")</f>
        <v>0</v>
      </c>
      <c r="X4684" s="3">
        <f>IF(AND(ISNUMBER(K4684),ISNUMBER(L4684),ISNUMBER(M4684),ISNUMBER(N4684)),IF(ABS(N4684-(K4684*L4684*(1-M4684/100)))&gt;1,"REVISAR","OK"),"REVISAR")</f>
        <v>0</v>
      </c>
      <c r="Y4684" s="3">
        <f>IF(AND(ISNUMBER(SEARCH("@",E4684)),ISNUMBER(SEARCH(".",E4684))),"OK","REVISAR")</f>
        <v>0</v>
      </c>
      <c r="Z4684" s="3">
        <f>IF(COUNTIF($A$2:$A$5001,A4684)&gt;1,"REVISAR","OK")</f>
        <v>0</v>
      </c>
    </row>
    <row r="4685">
      <c r="A4685" s="3">
        <v>4684</v>
      </c>
      <c r="B4685" s="4">
        <v>45648</v>
      </c>
      <c r="C4685" s="3" t="inlineStr">
        <is>
          <t>Valentina Díaz</t>
        </is>
      </c>
      <c r="D4685" s="3" t="inlineStr">
        <is>
          <t>42722320</t>
        </is>
      </c>
      <c r="E4685" s="3" t="inlineStr">
        <is>
          <t>cliente29@hotmial.com</t>
        </is>
      </c>
      <c r="F4685" s="3" t="inlineStr">
        <is>
          <t>+54 9 2326 126938</t>
        </is>
      </c>
      <c r="G4685" s="3" t="inlineStr">
        <is>
          <t>Mendoza</t>
        </is>
      </c>
      <c r="I4685" s="3" t="inlineStr">
        <is>
          <t>Teclado mecánico</t>
        </is>
      </c>
      <c r="J4685" s="3" t="inlineStr">
        <is>
          <t>Tecnología</t>
        </is>
      </c>
      <c r="K4685" s="3">
        <v>1</v>
      </c>
      <c r="L4685" s="5">
        <v>18182.51</v>
      </c>
      <c r="M4685" s="3">
        <v>0</v>
      </c>
      <c r="N4685" s="5">
        <v>18182.51</v>
      </c>
      <c r="P4685" s="3" t="inlineStr">
        <is>
          <t>Benjamín</t>
        </is>
      </c>
      <c r="Q4685" s="3" t="inlineStr">
        <is>
          <t>Centro</t>
        </is>
      </c>
      <c r="R4685" s="3" t="inlineStr">
        <is>
          <t>entregado</t>
        </is>
      </c>
      <c r="S4685" s="3" t="inlineStr">
        <is>
          <t>sin observaciones</t>
        </is>
      </c>
      <c r="T4685" s="3">
        <f>IF(COUNTA(A4685:S4685)&lt;19,"REVISAR","OK")</f>
        <v>0</v>
      </c>
      <c r="U4685" s="3">
        <f>IF(ISNUMBER(B4685),"OK","REVISAR")</f>
        <v>0</v>
      </c>
      <c r="V4685" s="3">
        <f>IF(AND(ISNUMBER(K4685),K4685&gt;0,K4685&lt;50),"OK","REVISAR")</f>
        <v>0</v>
      </c>
      <c r="W4685" s="3">
        <f>IF(AND(ISNUMBER(L4685),L4685&gt;0,L4685&lt;1000000),"OK","REVISAR")</f>
        <v>0</v>
      </c>
      <c r="X4685" s="3">
        <f>IF(AND(ISNUMBER(K4685),ISNUMBER(L4685),ISNUMBER(M4685),ISNUMBER(N4685)),IF(ABS(N4685-(K4685*L4685*(1-M4685/100)))&gt;1,"REVISAR","OK"),"REVISAR")</f>
        <v>0</v>
      </c>
      <c r="Y4685" s="3">
        <f>IF(AND(ISNUMBER(SEARCH("@",E4685)),ISNUMBER(SEARCH(".",E4685))),"OK","REVISAR")</f>
        <v>0</v>
      </c>
      <c r="Z4685" s="3">
        <f>IF(COUNTIF($A$2:$A$5001,A4685)&gt;1,"REVISAR","OK")</f>
        <v>0</v>
      </c>
    </row>
    <row r="4686">
      <c r="A4686" s="3">
        <v>4685</v>
      </c>
      <c r="B4686" s="4">
        <v>45788</v>
      </c>
      <c r="C4686" s="3" t="inlineStr">
        <is>
          <t>Juan Pérez</t>
        </is>
      </c>
      <c r="D4686" s="3" t="inlineStr">
        <is>
          <t>36219328</t>
        </is>
      </c>
      <c r="E4686" s="3" t="inlineStr">
        <is>
          <t>cliente269@outlook.com</t>
        </is>
      </c>
      <c r="F4686" s="3" t="inlineStr">
        <is>
          <t>sin telefono</t>
        </is>
      </c>
      <c r="G4686" s="3" t="inlineStr">
        <is>
          <t>La Plata</t>
        </is>
      </c>
      <c r="I4686" s="3" t="inlineStr">
        <is>
          <t>Cable USB-C</t>
        </is>
      </c>
      <c r="J4686" s="3" t="inlineStr">
        <is>
          <t>Accesorios</t>
        </is>
      </c>
      <c r="K4686" s="3">
        <v>8</v>
      </c>
      <c r="L4686" s="5">
        <v>39905.74</v>
      </c>
      <c r="M4686" s="3">
        <v>5</v>
      </c>
      <c r="N4686" s="5">
        <v>303283.62</v>
      </c>
      <c r="O4686" s="3" t="inlineStr">
        <is>
          <t>Tarjeta Crédito</t>
        </is>
      </c>
      <c r="P4686" s="3" t="inlineStr">
        <is>
          <t>Sin vendedor</t>
        </is>
      </c>
      <c r="Q4686" s="3" t="inlineStr">
        <is>
          <t>Sucursal Centro</t>
        </is>
      </c>
      <c r="R4686" s="3" t="inlineStr">
        <is>
          <t>Entregado</t>
        </is>
      </c>
      <c r="S4686" s="3" t="inlineStr">
        <is>
          <t>OK</t>
        </is>
      </c>
      <c r="T4686" s="3">
        <f>IF(COUNTA(A4686:S4686)&lt;19,"REVISAR","OK")</f>
        <v>0</v>
      </c>
      <c r="U4686" s="3">
        <f>IF(ISNUMBER(B4686),"OK","REVISAR")</f>
        <v>0</v>
      </c>
      <c r="V4686" s="3">
        <f>IF(AND(ISNUMBER(K4686),K4686&gt;0,K4686&lt;50),"OK","REVISAR")</f>
        <v>0</v>
      </c>
      <c r="W4686" s="3">
        <f>IF(AND(ISNUMBER(L4686),L4686&gt;0,L4686&lt;1000000),"OK","REVISAR")</f>
        <v>0</v>
      </c>
      <c r="X4686" s="3">
        <f>IF(AND(ISNUMBER(K4686),ISNUMBER(L4686),ISNUMBER(M4686),ISNUMBER(N4686)),IF(ABS(N4686-(K4686*L4686*(1-M4686/100)))&gt;1,"REVISAR","OK"),"REVISAR")</f>
        <v>0</v>
      </c>
      <c r="Y4686" s="3">
        <f>IF(AND(ISNUMBER(SEARCH("@",E4686)),ISNUMBER(SEARCH(".",E4686))),"OK","REVISAR")</f>
        <v>0</v>
      </c>
      <c r="Z4686" s="3">
        <f>IF(COUNTIF($A$2:$A$5001,A4686)&gt;1,"REVISAR","OK")</f>
        <v>0</v>
      </c>
    </row>
    <row r="4687">
      <c r="A4687" s="3">
        <v>4686</v>
      </c>
      <c r="B4687" s="4">
        <v>45509</v>
      </c>
      <c r="C4687" s="3" t="inlineStr">
        <is>
          <t>Martín Fernández</t>
        </is>
      </c>
      <c r="D4687" s="3" t="inlineStr">
        <is>
          <t>38360835</t>
        </is>
      </c>
      <c r="E4687" s="3" t="inlineStr">
        <is>
          <t>cliente821@sinmail</t>
        </is>
      </c>
      <c r="F4687" s="3" t="inlineStr">
        <is>
          <t>+54 9 2326 975206</t>
        </is>
      </c>
      <c r="G4687" s="3" t="inlineStr">
        <is>
          <t>Cordoba</t>
        </is>
      </c>
      <c r="I4687" s="3" t="inlineStr">
        <is>
          <t>Monitor 24</t>
        </is>
      </c>
      <c r="J4687" s="3" t="inlineStr">
        <is>
          <t>perifericos</t>
        </is>
      </c>
      <c r="K4687" s="3">
        <v>1</v>
      </c>
      <c r="L4687" s="5">
        <v>76471.00999999999</v>
      </c>
      <c r="M4687" s="3">
        <v>10</v>
      </c>
      <c r="N4687" s="5">
        <v>68823.91</v>
      </c>
      <c r="O4687" s="3" t="inlineStr">
        <is>
          <t>MercadoPago</t>
        </is>
      </c>
      <c r="P4687" s="3" t="inlineStr">
        <is>
          <t>admin</t>
        </is>
      </c>
      <c r="Q4687" s="3" t="inlineStr">
        <is>
          <t>Local 1</t>
        </is>
      </c>
      <c r="R4687" s="3" t="inlineStr">
        <is>
          <t>Cancelado</t>
        </is>
      </c>
      <c r="S4687" s="3" t="inlineStr">
        <is>
          <t>OK</t>
        </is>
      </c>
      <c r="T4687" s="3">
        <f>IF(COUNTA(A4687:S4687)&lt;19,"REVISAR","OK")</f>
        <v>0</v>
      </c>
      <c r="U4687" s="3">
        <f>IF(ISNUMBER(B4687),"OK","REVISAR")</f>
        <v>0</v>
      </c>
      <c r="V4687" s="3">
        <f>IF(AND(ISNUMBER(K4687),K4687&gt;0,K4687&lt;50),"OK","REVISAR")</f>
        <v>0</v>
      </c>
      <c r="W4687" s="3">
        <f>IF(AND(ISNUMBER(L4687),L4687&gt;0,L4687&lt;1000000),"OK","REVISAR")</f>
        <v>0</v>
      </c>
      <c r="X4687" s="3">
        <f>IF(AND(ISNUMBER(K4687),ISNUMBER(L4687),ISNUMBER(M4687),ISNUMBER(N4687)),IF(ABS(N4687-(K4687*L4687*(1-M4687/100)))&gt;1,"REVISAR","OK"),"REVISAR")</f>
        <v>0</v>
      </c>
      <c r="Y4687" s="3">
        <f>IF(AND(ISNUMBER(SEARCH("@",E4687)),ISNUMBER(SEARCH(".",E4687))),"OK","REVISAR")</f>
        <v>0</v>
      </c>
      <c r="Z4687" s="3">
        <f>IF(COUNTIF($A$2:$A$5001,A4687)&gt;1,"REVISAR","OK")</f>
        <v>0</v>
      </c>
    </row>
    <row r="4688">
      <c r="A4688" s="3">
        <v>4687</v>
      </c>
      <c r="B4688" s="4">
        <v>45680</v>
      </c>
      <c r="C4688" s="3" t="inlineStr">
        <is>
          <t>María Gómez</t>
        </is>
      </c>
      <c r="D4688" s="3" t="inlineStr">
        <is>
          <t>22718846</t>
        </is>
      </c>
      <c r="E4688" s="3" t="inlineStr">
        <is>
          <t>@gmail.com</t>
        </is>
      </c>
      <c r="F4688" s="3" t="inlineStr">
        <is>
          <t>12345</t>
        </is>
      </c>
      <c r="G4688" s="3" t="inlineStr">
        <is>
          <t>CABA</t>
        </is>
      </c>
      <c r="H4688" s="3" t="inlineStr">
        <is>
          <t>Cordoba</t>
        </is>
      </c>
      <c r="I4688" s="3" t="inlineStr">
        <is>
          <t>Producto desconocido</t>
        </is>
      </c>
      <c r="J4688" s="3" t="inlineStr">
        <is>
          <t>Tecnologia</t>
        </is>
      </c>
      <c r="K4688" s="3">
        <v>7</v>
      </c>
      <c r="L4688" s="5">
        <v>45455.84</v>
      </c>
      <c r="M4688" s="3">
        <v>15</v>
      </c>
      <c r="N4688" s="5">
        <v>270462.25</v>
      </c>
      <c r="O4688" s="3" t="inlineStr">
        <is>
          <t>efectivo</t>
        </is>
      </c>
      <c r="Q4688" s="3" t="inlineStr">
        <is>
          <t>local 1</t>
        </is>
      </c>
      <c r="R4688" s="3" t="inlineStr">
        <is>
          <t>entregado</t>
        </is>
      </c>
      <c r="T4688" s="3">
        <f>IF(COUNTA(A4688:S4688)&lt;19,"REVISAR","OK")</f>
        <v>0</v>
      </c>
      <c r="U4688" s="3">
        <f>IF(ISNUMBER(B4688),"OK","REVISAR")</f>
        <v>0</v>
      </c>
      <c r="V4688" s="3">
        <f>IF(AND(ISNUMBER(K4688),K4688&gt;0,K4688&lt;50),"OK","REVISAR")</f>
        <v>0</v>
      </c>
      <c r="W4688" s="3">
        <f>IF(AND(ISNUMBER(L4688),L4688&gt;0,L4688&lt;1000000),"OK","REVISAR")</f>
        <v>0</v>
      </c>
      <c r="X4688" s="3">
        <f>IF(AND(ISNUMBER(K4688),ISNUMBER(L4688),ISNUMBER(M4688),ISNUMBER(N4688)),IF(ABS(N4688-(K4688*L4688*(1-M4688/100)))&gt;1,"REVISAR","OK"),"REVISAR")</f>
        <v>0</v>
      </c>
      <c r="Y4688" s="3">
        <f>IF(AND(ISNUMBER(SEARCH("@",E4688)),ISNUMBER(SEARCH(".",E4688))),"OK","REVISAR")</f>
        <v>0</v>
      </c>
      <c r="Z4688" s="3">
        <f>IF(COUNTIF($A$2:$A$5001,A4688)&gt;1,"REVISAR","OK")</f>
        <v>0</v>
      </c>
    </row>
    <row r="4689">
      <c r="A4689" s="3">
        <v>4688</v>
      </c>
      <c r="B4689" s="4">
        <v>45534</v>
      </c>
      <c r="C4689" s="3" t="inlineStr">
        <is>
          <t>Carlos López</t>
        </is>
      </c>
      <c r="D4689" s="3" t="inlineStr">
        <is>
          <t>27833187</t>
        </is>
      </c>
      <c r="E4689" s="3" t="inlineStr">
        <is>
          <t>cliente33@hotmail.com</t>
        </is>
      </c>
      <c r="F4689" s="3" t="inlineStr">
        <is>
          <t>+54 9 2326 286013</t>
        </is>
      </c>
      <c r="G4689" s="3" t="inlineStr">
        <is>
          <t>san antonio de areco</t>
        </is>
      </c>
      <c r="H4689" s="3" t="inlineStr">
        <is>
          <t>Buenos Aires</t>
        </is>
      </c>
      <c r="I4689" s="3" t="inlineStr">
        <is>
          <t>Cargador rápido</t>
        </is>
      </c>
      <c r="J4689" s="3" t="inlineStr">
        <is>
          <t>Tecnologia</t>
        </is>
      </c>
      <c r="K4689" s="3">
        <v>3</v>
      </c>
      <c r="L4689" s="5">
        <v>56261.96</v>
      </c>
      <c r="M4689" s="3">
        <v>0</v>
      </c>
      <c r="N4689" s="5">
        <v>168785.88</v>
      </c>
      <c r="P4689" s="3" t="inlineStr">
        <is>
          <t>Benjamín</t>
        </is>
      </c>
      <c r="Q4689" s="3" t="inlineStr">
        <is>
          <t>Norte</t>
        </is>
      </c>
      <c r="R4689" s="3" t="inlineStr">
        <is>
          <t>Entregado</t>
        </is>
      </c>
      <c r="S4689" s="3" t="inlineStr">
        <is>
          <t>Cliente reclama demora</t>
        </is>
      </c>
      <c r="T4689" s="3">
        <f>IF(COUNTA(A4689:S4689)&lt;19,"REVISAR","OK")</f>
        <v>0</v>
      </c>
      <c r="U4689" s="3">
        <f>IF(ISNUMBER(B4689),"OK","REVISAR")</f>
        <v>0</v>
      </c>
      <c r="V4689" s="3">
        <f>IF(AND(ISNUMBER(K4689),K4689&gt;0,K4689&lt;50),"OK","REVISAR")</f>
        <v>0</v>
      </c>
      <c r="W4689" s="3">
        <f>IF(AND(ISNUMBER(L4689),L4689&gt;0,L4689&lt;1000000),"OK","REVISAR")</f>
        <v>0</v>
      </c>
      <c r="X4689" s="3">
        <f>IF(AND(ISNUMBER(K4689),ISNUMBER(L4689),ISNUMBER(M4689),ISNUMBER(N4689)),IF(ABS(N4689-(K4689*L4689*(1-M4689/100)))&gt;1,"REVISAR","OK"),"REVISAR")</f>
        <v>0</v>
      </c>
      <c r="Y4689" s="3">
        <f>IF(AND(ISNUMBER(SEARCH("@",E4689)),ISNUMBER(SEARCH(".",E4689))),"OK","REVISAR")</f>
        <v>0</v>
      </c>
      <c r="Z4689" s="3">
        <f>IF(COUNTIF($A$2:$A$5001,A4689)&gt;1,"REVISAR","OK")</f>
        <v>0</v>
      </c>
    </row>
    <row r="4690">
      <c r="A4690" s="3">
        <v>4689</v>
      </c>
      <c r="B4690" s="4">
        <v>45527</v>
      </c>
      <c r="C4690" s="3" t="inlineStr">
        <is>
          <t>Cliente Sin Nombre</t>
        </is>
      </c>
      <c r="D4690" s="3" t="inlineStr">
        <is>
          <t>32769446</t>
        </is>
      </c>
      <c r="E4690" s="3" t="inlineStr">
        <is>
          <t>no tiene</t>
        </is>
      </c>
      <c r="F4690" s="3" t="inlineStr">
        <is>
          <t>+54 9 2326 564895</t>
        </is>
      </c>
      <c r="G4690" s="3" t="inlineStr">
        <is>
          <t>Areco</t>
        </is>
      </c>
      <c r="H4690" s="3" t="inlineStr">
        <is>
          <t>Santa Fe</t>
        </is>
      </c>
      <c r="I4690" s="3" t="inlineStr">
        <is>
          <t>Cable USB-C</t>
        </is>
      </c>
      <c r="J4690" s="3" t="inlineStr">
        <is>
          <t>perifericos</t>
        </is>
      </c>
      <c r="K4690" s="3">
        <v>5</v>
      </c>
      <c r="L4690" s="5">
        <v>65371.91</v>
      </c>
      <c r="M4690" s="3">
        <v>0</v>
      </c>
      <c r="N4690" s="5">
        <v>326859.55</v>
      </c>
      <c r="O4690" s="3" t="inlineStr">
        <is>
          <t>Cheque</t>
        </is>
      </c>
      <c r="P4690" s="3" t="inlineStr">
        <is>
          <t>admin</t>
        </is>
      </c>
      <c r="Q4690" s="3" t="inlineStr">
        <is>
          <t>Local 1</t>
        </is>
      </c>
      <c r="R4690" s="3" t="inlineStr">
        <is>
          <t>No aplica</t>
        </is>
      </c>
      <c r="S4690" s="3" t="inlineStr">
        <is>
          <t>OK</t>
        </is>
      </c>
      <c r="T4690" s="3">
        <f>IF(COUNTA(A4690:S4690)&lt;19,"REVISAR","OK")</f>
        <v>0</v>
      </c>
      <c r="U4690" s="3">
        <f>IF(ISNUMBER(B4690),"OK","REVISAR")</f>
        <v>0</v>
      </c>
      <c r="V4690" s="3">
        <f>IF(AND(ISNUMBER(K4690),K4690&gt;0,K4690&lt;50),"OK","REVISAR")</f>
        <v>0</v>
      </c>
      <c r="W4690" s="3">
        <f>IF(AND(ISNUMBER(L4690),L4690&gt;0,L4690&lt;1000000),"OK","REVISAR")</f>
        <v>0</v>
      </c>
      <c r="X4690" s="3">
        <f>IF(AND(ISNUMBER(K4690),ISNUMBER(L4690),ISNUMBER(M4690),ISNUMBER(N4690)),IF(ABS(N4690-(K4690*L4690*(1-M4690/100)))&gt;1,"REVISAR","OK"),"REVISAR")</f>
        <v>0</v>
      </c>
      <c r="Y4690" s="3">
        <f>IF(AND(ISNUMBER(SEARCH("@",E4690)),ISNUMBER(SEARCH(".",E4690))),"OK","REVISAR")</f>
        <v>0</v>
      </c>
      <c r="Z4690" s="3">
        <f>IF(COUNTIF($A$2:$A$5001,A4690)&gt;1,"REVISAR","OK")</f>
        <v>0</v>
      </c>
    </row>
    <row r="4691">
      <c r="A4691" s="3">
        <v>4690</v>
      </c>
      <c r="B4691" s="4">
        <v>45765</v>
      </c>
      <c r="C4691" s="3" t="inlineStr">
        <is>
          <t>Pedro Sánchez</t>
        </is>
      </c>
      <c r="D4691" s="3" t="inlineStr">
        <is>
          <t>20726534</t>
        </is>
      </c>
      <c r="E4691" s="3" t="inlineStr">
        <is>
          <t>cliente794@sinmail</t>
        </is>
      </c>
      <c r="F4691" s="3" t="inlineStr">
        <is>
          <t>+54 9 2326 563902</t>
        </is>
      </c>
      <c r="H4691" s="3" t="inlineStr">
        <is>
          <t>Bs.As</t>
        </is>
      </c>
      <c r="I4691" s="3" t="inlineStr">
        <is>
          <t>Producto desconocido</t>
        </is>
      </c>
      <c r="J4691" s="3" t="inlineStr">
        <is>
          <t>Tecnologia</t>
        </is>
      </c>
      <c r="K4691" s="3">
        <v>8</v>
      </c>
      <c r="L4691" s="5">
        <v>65307.19</v>
      </c>
      <c r="M4691" s="3">
        <v>10</v>
      </c>
      <c r="N4691" s="5">
        <v>470211.77</v>
      </c>
      <c r="O4691" s="3" t="inlineStr">
        <is>
          <t>Cheque</t>
        </is>
      </c>
      <c r="P4691" s="3" t="inlineStr">
        <is>
          <t>admin</t>
        </is>
      </c>
      <c r="R4691" s="3" t="inlineStr">
        <is>
          <t>pendiente</t>
        </is>
      </c>
      <c r="S4691" s="3" t="inlineStr">
        <is>
          <t>Dirección incompleta</t>
        </is>
      </c>
      <c r="T4691" s="3">
        <f>IF(COUNTA(A4691:S4691)&lt;19,"REVISAR","OK")</f>
        <v>0</v>
      </c>
      <c r="U4691" s="3">
        <f>IF(ISNUMBER(B4691),"OK","REVISAR")</f>
        <v>0</v>
      </c>
      <c r="V4691" s="3">
        <f>IF(AND(ISNUMBER(K4691),K4691&gt;0,K4691&lt;50),"OK","REVISAR")</f>
        <v>0</v>
      </c>
      <c r="W4691" s="3">
        <f>IF(AND(ISNUMBER(L4691),L4691&gt;0,L4691&lt;1000000),"OK","REVISAR")</f>
        <v>0</v>
      </c>
      <c r="X4691" s="3">
        <f>IF(AND(ISNUMBER(K4691),ISNUMBER(L4691),ISNUMBER(M4691),ISNUMBER(N4691)),IF(ABS(N4691-(K4691*L4691*(1-M4691/100)))&gt;1,"REVISAR","OK"),"REVISAR")</f>
        <v>0</v>
      </c>
      <c r="Y4691" s="3">
        <f>IF(AND(ISNUMBER(SEARCH("@",E4691)),ISNUMBER(SEARCH(".",E4691))),"OK","REVISAR")</f>
        <v>0</v>
      </c>
      <c r="Z4691" s="3">
        <f>IF(COUNTIF($A$2:$A$5001,A4691)&gt;1,"REVISAR","OK")</f>
        <v>0</v>
      </c>
    </row>
    <row r="4692">
      <c r="A4692" s="3">
        <v>4691</v>
      </c>
      <c r="B4692" s="4">
        <v>45398</v>
      </c>
      <c r="C4692" s="3" t="inlineStr">
        <is>
          <t>Camila Torres</t>
        </is>
      </c>
      <c r="D4692" s="3" t="inlineStr">
        <is>
          <t>21859949</t>
        </is>
      </c>
      <c r="E4692" s="3" t="inlineStr">
        <is>
          <t>cliente33@</t>
        </is>
      </c>
      <c r="F4692" s="3" t="inlineStr">
        <is>
          <t>+54 9 2326 286037</t>
        </is>
      </c>
      <c r="G4692" s="3" t="inlineStr">
        <is>
          <t>Bs As</t>
        </is>
      </c>
      <c r="H4692" s="3" t="inlineStr">
        <is>
          <t>Córdoba</t>
        </is>
      </c>
      <c r="I4692" s="3" t="inlineStr">
        <is>
          <t>Parlante portátil</t>
        </is>
      </c>
      <c r="K4692" s="3">
        <v>7</v>
      </c>
      <c r="L4692" s="5">
        <v>138429.43</v>
      </c>
      <c r="M4692" s="3">
        <v>15</v>
      </c>
      <c r="N4692" s="5">
        <v>823655.11</v>
      </c>
      <c r="O4692" s="3" t="inlineStr">
        <is>
          <t>Tarjeta Débito</t>
        </is>
      </c>
      <c r="P4692" s="3" t="inlineStr">
        <is>
          <t>Sofía</t>
        </is>
      </c>
      <c r="R4692" s="3" t="inlineStr">
        <is>
          <t>entregado</t>
        </is>
      </c>
      <c r="T4692" s="3">
        <f>IF(COUNTA(A4692:S4692)&lt;19,"REVISAR","OK")</f>
        <v>0</v>
      </c>
      <c r="U4692" s="3">
        <f>IF(ISNUMBER(B4692),"OK","REVISAR")</f>
        <v>0</v>
      </c>
      <c r="V4692" s="3">
        <f>IF(AND(ISNUMBER(K4692),K4692&gt;0,K4692&lt;50),"OK","REVISAR")</f>
        <v>0</v>
      </c>
      <c r="W4692" s="3">
        <f>IF(AND(ISNUMBER(L4692),L4692&gt;0,L4692&lt;1000000),"OK","REVISAR")</f>
        <v>0</v>
      </c>
      <c r="X4692" s="3">
        <f>IF(AND(ISNUMBER(K4692),ISNUMBER(L4692),ISNUMBER(M4692),ISNUMBER(N4692)),IF(ABS(N4692-(K4692*L4692*(1-M4692/100)))&gt;1,"REVISAR","OK"),"REVISAR")</f>
        <v>0</v>
      </c>
      <c r="Y4692" s="3">
        <f>IF(AND(ISNUMBER(SEARCH("@",E4692)),ISNUMBER(SEARCH(".",E4692))),"OK","REVISAR")</f>
        <v>0</v>
      </c>
      <c r="Z4692" s="3">
        <f>IF(COUNTIF($A$2:$A$5001,A4692)&gt;1,"REVISAR","OK")</f>
        <v>0</v>
      </c>
    </row>
    <row r="4693">
      <c r="A4693" s="3">
        <v>4692</v>
      </c>
      <c r="B4693" s="4">
        <v>45455</v>
      </c>
      <c r="D4693" s="3" t="inlineStr">
        <is>
          <t>40465905</t>
        </is>
      </c>
      <c r="E4693" s="3" t="inlineStr">
        <is>
          <t>cliente701@hotmail.com</t>
        </is>
      </c>
      <c r="F4693" s="3" t="inlineStr">
        <is>
          <t>+54 9 2326 133242</t>
        </is>
      </c>
      <c r="G4693" s="3" t="inlineStr">
        <is>
          <t>Capital Federal</t>
        </is>
      </c>
      <c r="H4693" s="3" t="inlineStr">
        <is>
          <t>Buenos Aires</t>
        </is>
      </c>
      <c r="I4693" s="3" t="inlineStr">
        <is>
          <t>Auriculares Bluetooth</t>
        </is>
      </c>
      <c r="J4693" s="3" t="inlineStr">
        <is>
          <t>Computación</t>
        </is>
      </c>
      <c r="K4693" s="3">
        <v>7</v>
      </c>
      <c r="L4693" s="5">
        <v>167217.21</v>
      </c>
      <c r="M4693" s="3">
        <v>15</v>
      </c>
      <c r="N4693" s="5">
        <v>994942.4</v>
      </c>
      <c r="O4693" s="3" t="inlineStr">
        <is>
          <t>Tarjeta Débito</t>
        </is>
      </c>
      <c r="P4693" s="3" t="inlineStr">
        <is>
          <t>Sin vendedor</t>
        </is>
      </c>
      <c r="Q4693" s="3" t="inlineStr">
        <is>
          <t>Online</t>
        </is>
      </c>
      <c r="R4693" s="3" t="inlineStr">
        <is>
          <t>No aplica</t>
        </is>
      </c>
      <c r="T4693" s="3">
        <f>IF(COUNTA(A4693:S4693)&lt;19,"REVISAR","OK")</f>
        <v>0</v>
      </c>
      <c r="U4693" s="3">
        <f>IF(ISNUMBER(B4693),"OK","REVISAR")</f>
        <v>0</v>
      </c>
      <c r="V4693" s="3">
        <f>IF(AND(ISNUMBER(K4693),K4693&gt;0,K4693&lt;50),"OK","REVISAR")</f>
        <v>0</v>
      </c>
      <c r="W4693" s="3">
        <f>IF(AND(ISNUMBER(L4693),L4693&gt;0,L4693&lt;1000000),"OK","REVISAR")</f>
        <v>0</v>
      </c>
      <c r="X4693" s="3">
        <f>IF(AND(ISNUMBER(K4693),ISNUMBER(L4693),ISNUMBER(M4693),ISNUMBER(N4693)),IF(ABS(N4693-(K4693*L4693*(1-M4693/100)))&gt;1,"REVISAR","OK"),"REVISAR")</f>
        <v>0</v>
      </c>
      <c r="Y4693" s="3">
        <f>IF(AND(ISNUMBER(SEARCH("@",E4693)),ISNUMBER(SEARCH(".",E4693))),"OK","REVISAR")</f>
        <v>0</v>
      </c>
      <c r="Z4693" s="3">
        <f>IF(COUNTIF($A$2:$A$5001,A4693)&gt;1,"REVISAR","OK")</f>
        <v>0</v>
      </c>
    </row>
    <row r="4694">
      <c r="A4694" s="3">
        <v>4693</v>
      </c>
      <c r="B4694" s="4">
        <v>45592</v>
      </c>
      <c r="C4694" s="3" t="inlineStr">
        <is>
          <t>Martín Fernández</t>
        </is>
      </c>
      <c r="D4694" s="3" t="inlineStr">
        <is>
          <t>30585559</t>
        </is>
      </c>
      <c r="E4694" s="3" t="inlineStr">
        <is>
          <t>cliente123@gmai.com</t>
        </is>
      </c>
      <c r="F4694" s="3" t="inlineStr">
        <is>
          <t>+54 9 2326 506848</t>
        </is>
      </c>
      <c r="G4694" s="3" t="inlineStr">
        <is>
          <t>Areco</t>
        </is>
      </c>
      <c r="I4694" s="3" t="inlineStr">
        <is>
          <t>Teclado mecánico</t>
        </is>
      </c>
      <c r="J4694" s="3" t="inlineStr">
        <is>
          <t>Accesorios</t>
        </is>
      </c>
      <c r="K4694" s="3">
        <v>5</v>
      </c>
      <c r="L4694" s="5">
        <v>138189.17</v>
      </c>
      <c r="M4694" s="3">
        <v>0</v>
      </c>
      <c r="N4694" s="5">
        <v>26807.13</v>
      </c>
      <c r="P4694" s="3" t="inlineStr">
        <is>
          <t>Lucas</t>
        </is>
      </c>
      <c r="Q4694" s="3" t="inlineStr">
        <is>
          <t>Norte</t>
        </is>
      </c>
      <c r="S4694" s="3" t="inlineStr">
        <is>
          <t>Pago a confirmar</t>
        </is>
      </c>
      <c r="T4694" s="3">
        <f>IF(COUNTA(A4694:S4694)&lt;19,"REVISAR","OK")</f>
        <v>0</v>
      </c>
      <c r="U4694" s="3">
        <f>IF(ISNUMBER(B4694),"OK","REVISAR")</f>
        <v>0</v>
      </c>
      <c r="V4694" s="3">
        <f>IF(AND(ISNUMBER(K4694),K4694&gt;0,K4694&lt;50),"OK","REVISAR")</f>
        <v>0</v>
      </c>
      <c r="W4694" s="3">
        <f>IF(AND(ISNUMBER(L4694),L4694&gt;0,L4694&lt;1000000),"OK","REVISAR")</f>
        <v>0</v>
      </c>
      <c r="X4694" s="3">
        <f>IF(AND(ISNUMBER(K4694),ISNUMBER(L4694),ISNUMBER(M4694),ISNUMBER(N4694)),IF(ABS(N4694-(K4694*L4694*(1-M4694/100)))&gt;1,"REVISAR","OK"),"REVISAR")</f>
        <v>0</v>
      </c>
      <c r="Y4694" s="3">
        <f>IF(AND(ISNUMBER(SEARCH("@",E4694)),ISNUMBER(SEARCH(".",E4694))),"OK","REVISAR")</f>
        <v>0</v>
      </c>
      <c r="Z4694" s="3">
        <f>IF(COUNTIF($A$2:$A$5001,A4694)&gt;1,"REVISAR","OK")</f>
        <v>0</v>
      </c>
    </row>
    <row r="4695">
      <c r="A4695" s="3">
        <v>4694</v>
      </c>
      <c r="B4695" s="4">
        <v>45634</v>
      </c>
      <c r="C4695" s="3" t="inlineStr">
        <is>
          <t>Valentina Díaz</t>
        </is>
      </c>
      <c r="D4695" s="3" t="inlineStr">
        <is>
          <t>37354509</t>
        </is>
      </c>
      <c r="E4695" s="3" t="inlineStr">
        <is>
          <t>cliente448@gmai.com</t>
        </is>
      </c>
      <c r="F4695" s="3" t="inlineStr">
        <is>
          <t>+54 9 2326 219202</t>
        </is>
      </c>
      <c r="G4695" s="3" t="inlineStr">
        <is>
          <t>Bs As</t>
        </is>
      </c>
      <c r="H4695" s="3" t="inlineStr">
        <is>
          <t>Buenos Aires</t>
        </is>
      </c>
      <c r="J4695" s="3" t="inlineStr">
        <is>
          <t>Hogar</t>
        </is>
      </c>
      <c r="K4695" s="3">
        <v>7</v>
      </c>
      <c r="L4695" s="5">
        <v>120452.21</v>
      </c>
      <c r="M4695" s="3">
        <v>5</v>
      </c>
      <c r="N4695" s="5">
        <v>801007.2</v>
      </c>
      <c r="O4695" s="3" t="inlineStr">
        <is>
          <t>tarjeta credito</t>
        </is>
      </c>
      <c r="P4695" s="3" t="inlineStr">
        <is>
          <t>Lucas</t>
        </is>
      </c>
      <c r="Q4695" s="3" t="inlineStr">
        <is>
          <t>Sucursal Norte</t>
        </is>
      </c>
      <c r="R4695" s="3" t="inlineStr">
        <is>
          <t>No aplica</t>
        </is>
      </c>
      <c r="T4695" s="3">
        <f>IF(COUNTA(A4695:S4695)&lt;19,"REVISAR","OK")</f>
        <v>0</v>
      </c>
      <c r="U4695" s="3">
        <f>IF(ISNUMBER(B4695),"OK","REVISAR")</f>
        <v>0</v>
      </c>
      <c r="V4695" s="3">
        <f>IF(AND(ISNUMBER(K4695),K4695&gt;0,K4695&lt;50),"OK","REVISAR")</f>
        <v>0</v>
      </c>
      <c r="W4695" s="3">
        <f>IF(AND(ISNUMBER(L4695),L4695&gt;0,L4695&lt;1000000),"OK","REVISAR")</f>
        <v>0</v>
      </c>
      <c r="X4695" s="3">
        <f>IF(AND(ISNUMBER(K4695),ISNUMBER(L4695),ISNUMBER(M4695),ISNUMBER(N4695)),IF(ABS(N4695-(K4695*L4695*(1-M4695/100)))&gt;1,"REVISAR","OK"),"REVISAR")</f>
        <v>0</v>
      </c>
      <c r="Y4695" s="3">
        <f>IF(AND(ISNUMBER(SEARCH("@",E4695)),ISNUMBER(SEARCH(".",E4695))),"OK","REVISAR")</f>
        <v>0</v>
      </c>
      <c r="Z4695" s="3">
        <f>IF(COUNTIF($A$2:$A$5001,A4695)&gt;1,"REVISAR","OK")</f>
        <v>0</v>
      </c>
    </row>
    <row r="4696">
      <c r="A4696" s="3">
        <v>4695</v>
      </c>
      <c r="B4696" s="4">
        <v>45776</v>
      </c>
      <c r="C4696" s="3" t="inlineStr">
        <is>
          <t>Sofía García</t>
        </is>
      </c>
      <c r="D4696" s="3" t="inlineStr">
        <is>
          <t>20683574</t>
        </is>
      </c>
      <c r="E4696" s="3" t="inlineStr">
        <is>
          <t>cliente248@hotmail.com</t>
        </is>
      </c>
      <c r="F4696" s="3" t="inlineStr">
        <is>
          <t>+54 9 2326 673525</t>
        </is>
      </c>
      <c r="G4696" s="3" t="inlineStr">
        <is>
          <t>CABA</t>
        </is>
      </c>
      <c r="I4696" s="3" t="inlineStr">
        <is>
          <t>Disco SSD 480GB</t>
        </is>
      </c>
      <c r="K4696" s="3">
        <v>2</v>
      </c>
      <c r="L4696" s="5">
        <v>1651.25</v>
      </c>
      <c r="M4696" s="3">
        <v>0</v>
      </c>
      <c r="N4696" s="5">
        <v>3302.5</v>
      </c>
      <c r="O4696" s="3" t="inlineStr">
        <is>
          <t>Transferencia</t>
        </is>
      </c>
      <c r="P4696" s="3" t="inlineStr">
        <is>
          <t>Benjamín</t>
        </is>
      </c>
      <c r="Q4696" s="3" t="inlineStr">
        <is>
          <t>Norte</t>
        </is>
      </c>
      <c r="R4696" s="3" t="inlineStr">
        <is>
          <t>Pendiente</t>
        </is>
      </c>
      <c r="S4696" s="3" t="inlineStr">
        <is>
          <t>Precio cargado manualmente</t>
        </is>
      </c>
      <c r="T4696" s="3">
        <f>IF(COUNTA(A4696:S4696)&lt;19,"REVISAR","OK")</f>
        <v>0</v>
      </c>
      <c r="U4696" s="3">
        <f>IF(ISNUMBER(B4696),"OK","REVISAR")</f>
        <v>0</v>
      </c>
      <c r="V4696" s="3">
        <f>IF(AND(ISNUMBER(K4696),K4696&gt;0,K4696&lt;50),"OK","REVISAR")</f>
        <v>0</v>
      </c>
      <c r="W4696" s="3">
        <f>IF(AND(ISNUMBER(L4696),L4696&gt;0,L4696&lt;1000000),"OK","REVISAR")</f>
        <v>0</v>
      </c>
      <c r="X4696" s="3">
        <f>IF(AND(ISNUMBER(K4696),ISNUMBER(L4696),ISNUMBER(M4696),ISNUMBER(N4696)),IF(ABS(N4696-(K4696*L4696*(1-M4696/100)))&gt;1,"REVISAR","OK"),"REVISAR")</f>
        <v>0</v>
      </c>
      <c r="Y4696" s="3">
        <f>IF(AND(ISNUMBER(SEARCH("@",E4696)),ISNUMBER(SEARCH(".",E4696))),"OK","REVISAR")</f>
        <v>0</v>
      </c>
      <c r="Z4696" s="3">
        <f>IF(COUNTIF($A$2:$A$5001,A4696)&gt;1,"REVISAR","OK")</f>
        <v>0</v>
      </c>
    </row>
    <row r="4697">
      <c r="A4697" s="3">
        <v>4696</v>
      </c>
      <c r="B4697" s="4">
        <v>45619</v>
      </c>
      <c r="C4697" s="3" t="inlineStr">
        <is>
          <t>Carlos López</t>
        </is>
      </c>
      <c r="E4697" s="3" t="inlineStr">
        <is>
          <t>cliente897@yahoo.com</t>
        </is>
      </c>
      <c r="F4697" s="3" t="inlineStr">
        <is>
          <t>+54 9 2326 278405</t>
        </is>
      </c>
      <c r="G4697" s="3" t="inlineStr">
        <is>
          <t>Bs As</t>
        </is>
      </c>
      <c r="H4697" s="3" t="inlineStr">
        <is>
          <t>Buenos Aires</t>
        </is>
      </c>
      <c r="I4697" s="3" t="inlineStr">
        <is>
          <t>Cable USB-C</t>
        </is>
      </c>
      <c r="J4697" s="3" t="inlineStr">
        <is>
          <t>Periféricos</t>
        </is>
      </c>
      <c r="K4697" s="3">
        <v>7</v>
      </c>
      <c r="L4697" s="5">
        <v>3506.61</v>
      </c>
      <c r="M4697" s="3">
        <v>15</v>
      </c>
      <c r="N4697" s="5">
        <v>20864.33</v>
      </c>
      <c r="O4697" s="3" t="inlineStr">
        <is>
          <t>Cheque</t>
        </is>
      </c>
      <c r="P4697" s="3" t="inlineStr">
        <is>
          <t>Sofía</t>
        </is>
      </c>
      <c r="R4697" s="3" t="inlineStr">
        <is>
          <t>No aplica</t>
        </is>
      </c>
      <c r="T4697" s="3">
        <f>IF(COUNTA(A4697:S4697)&lt;19,"REVISAR","OK")</f>
        <v>0</v>
      </c>
      <c r="U4697" s="3">
        <f>IF(ISNUMBER(B4697),"OK","REVISAR")</f>
        <v>0</v>
      </c>
      <c r="V4697" s="3">
        <f>IF(AND(ISNUMBER(K4697),K4697&gt;0,K4697&lt;50),"OK","REVISAR")</f>
        <v>0</v>
      </c>
      <c r="W4697" s="3">
        <f>IF(AND(ISNUMBER(L4697),L4697&gt;0,L4697&lt;1000000),"OK","REVISAR")</f>
        <v>0</v>
      </c>
      <c r="X4697" s="3">
        <f>IF(AND(ISNUMBER(K4697),ISNUMBER(L4697),ISNUMBER(M4697),ISNUMBER(N4697)),IF(ABS(N4697-(K4697*L4697*(1-M4697/100)))&gt;1,"REVISAR","OK"),"REVISAR")</f>
        <v>0</v>
      </c>
      <c r="Y4697" s="3">
        <f>IF(AND(ISNUMBER(SEARCH("@",E4697)),ISNUMBER(SEARCH(".",E4697))),"OK","REVISAR")</f>
        <v>0</v>
      </c>
      <c r="Z4697" s="3">
        <f>IF(COUNTIF($A$2:$A$5001,A4697)&gt;1,"REVISAR","OK")</f>
        <v>0</v>
      </c>
    </row>
    <row r="4698">
      <c r="A4698" s="3">
        <v>4697</v>
      </c>
      <c r="B4698" s="4">
        <v>45806</v>
      </c>
      <c r="C4698" s="3" t="inlineStr">
        <is>
          <t>Sofía García</t>
        </is>
      </c>
      <c r="D4698" s="3" t="inlineStr">
        <is>
          <t>40140494</t>
        </is>
      </c>
      <c r="E4698" s="3" t="inlineStr">
        <is>
          <t>no tiene</t>
        </is>
      </c>
      <c r="F4698" s="3" t="inlineStr">
        <is>
          <t>+54 9 2326 553133</t>
        </is>
      </c>
      <c r="G4698" s="3" t="inlineStr">
        <is>
          <t>san antonio de areco</t>
        </is>
      </c>
      <c r="H4698" s="3" t="inlineStr">
        <is>
          <t>Mendoza</t>
        </is>
      </c>
      <c r="K4698" s="3">
        <v>4</v>
      </c>
      <c r="L4698" s="5">
        <v>88558.14</v>
      </c>
      <c r="M4698" s="3">
        <v>25</v>
      </c>
      <c r="N4698" s="5">
        <v>265674.42</v>
      </c>
      <c r="O4698" s="3" t="inlineStr">
        <is>
          <t>efectivo</t>
        </is>
      </c>
      <c r="P4698" s="3" t="inlineStr">
        <is>
          <t>Benjamín</t>
        </is>
      </c>
      <c r="Q4698" s="3" t="inlineStr">
        <is>
          <t>local 1</t>
        </is>
      </c>
      <c r="R4698" s="3" t="inlineStr">
        <is>
          <t>No aplica</t>
        </is>
      </c>
      <c r="S4698" s="3" t="inlineStr">
        <is>
          <t>Producto sin stock</t>
        </is>
      </c>
      <c r="T4698" s="3">
        <f>IF(COUNTA(A4698:S4698)&lt;19,"REVISAR","OK")</f>
        <v>0</v>
      </c>
      <c r="U4698" s="3">
        <f>IF(ISNUMBER(B4698),"OK","REVISAR")</f>
        <v>0</v>
      </c>
      <c r="V4698" s="3">
        <f>IF(AND(ISNUMBER(K4698),K4698&gt;0,K4698&lt;50),"OK","REVISAR")</f>
        <v>0</v>
      </c>
      <c r="W4698" s="3">
        <f>IF(AND(ISNUMBER(L4698),L4698&gt;0,L4698&lt;1000000),"OK","REVISAR")</f>
        <v>0</v>
      </c>
      <c r="X4698" s="3">
        <f>IF(AND(ISNUMBER(K4698),ISNUMBER(L4698),ISNUMBER(M4698),ISNUMBER(N4698)),IF(ABS(N4698-(K4698*L4698*(1-M4698/100)))&gt;1,"REVISAR","OK"),"REVISAR")</f>
        <v>0</v>
      </c>
      <c r="Y4698" s="3">
        <f>IF(AND(ISNUMBER(SEARCH("@",E4698)),ISNUMBER(SEARCH(".",E4698))),"OK","REVISAR")</f>
        <v>0</v>
      </c>
      <c r="Z4698" s="3">
        <f>IF(COUNTIF($A$2:$A$5001,A4698)&gt;1,"REVISAR","OK")</f>
        <v>0</v>
      </c>
    </row>
    <row r="4699">
      <c r="A4699" s="3">
        <v>4698</v>
      </c>
      <c r="B4699" s="4">
        <v>45694</v>
      </c>
      <c r="C4699" s="3" t="inlineStr">
        <is>
          <t>Sofía García</t>
        </is>
      </c>
      <c r="D4699" s="3" t="inlineStr">
        <is>
          <t>39412402</t>
        </is>
      </c>
      <c r="E4699" s="3" t="inlineStr">
        <is>
          <t>CLIENTE202@GMAIL.COM</t>
        </is>
      </c>
      <c r="F4699" s="3" t="inlineStr">
        <is>
          <t>+54 9 2326 895893</t>
        </is>
      </c>
      <c r="G4699" s="3" t="inlineStr">
        <is>
          <t>Bs As</t>
        </is>
      </c>
      <c r="H4699" s="3" t="inlineStr">
        <is>
          <t>Cordoba</t>
        </is>
      </c>
      <c r="I4699" s="3" t="inlineStr">
        <is>
          <t>Mouse gamer</t>
        </is>
      </c>
      <c r="J4699" s="3" t="inlineStr">
        <is>
          <t>Sin categoria</t>
        </is>
      </c>
      <c r="K4699" s="3">
        <v>2</v>
      </c>
      <c r="L4699" s="5">
        <v>138046.44</v>
      </c>
      <c r="M4699" s="3">
        <v>0</v>
      </c>
      <c r="N4699" s="5">
        <v>276092.88</v>
      </c>
      <c r="O4699" s="3" t="inlineStr">
        <is>
          <t>transf</t>
        </is>
      </c>
      <c r="P4699" s="3" t="inlineStr">
        <is>
          <t>Paul</t>
        </is>
      </c>
      <c r="Q4699" s="3" t="inlineStr">
        <is>
          <t>Sucursal Centro</t>
        </is>
      </c>
      <c r="R4699" s="3" t="inlineStr">
        <is>
          <t>Entregado</t>
        </is>
      </c>
      <c r="S4699" s="3" t="inlineStr">
        <is>
          <t>Dirección incompleta</t>
        </is>
      </c>
      <c r="T4699" s="3">
        <f>IF(COUNTA(A4699:S4699)&lt;19,"REVISAR","OK")</f>
        <v>0</v>
      </c>
      <c r="U4699" s="3">
        <f>IF(ISNUMBER(B4699),"OK","REVISAR")</f>
        <v>0</v>
      </c>
      <c r="V4699" s="3">
        <f>IF(AND(ISNUMBER(K4699),K4699&gt;0,K4699&lt;50),"OK","REVISAR")</f>
        <v>0</v>
      </c>
      <c r="W4699" s="3">
        <f>IF(AND(ISNUMBER(L4699),L4699&gt;0,L4699&lt;1000000),"OK","REVISAR")</f>
        <v>0</v>
      </c>
      <c r="X4699" s="3">
        <f>IF(AND(ISNUMBER(K4699),ISNUMBER(L4699),ISNUMBER(M4699),ISNUMBER(N4699)),IF(ABS(N4699-(K4699*L4699*(1-M4699/100)))&gt;1,"REVISAR","OK"),"REVISAR")</f>
        <v>0</v>
      </c>
      <c r="Y4699" s="3">
        <f>IF(AND(ISNUMBER(SEARCH("@",E4699)),ISNUMBER(SEARCH(".",E4699))),"OK","REVISAR")</f>
        <v>0</v>
      </c>
      <c r="Z4699" s="3">
        <f>IF(COUNTIF($A$2:$A$5001,A4699)&gt;1,"REVISAR","OK")</f>
        <v>0</v>
      </c>
    </row>
    <row r="4700">
      <c r="A4700" s="3">
        <v>4699</v>
      </c>
      <c r="B4700" s="4">
        <v>45693</v>
      </c>
      <c r="C4700" s="3" t="inlineStr">
        <is>
          <t>Camila Torres</t>
        </is>
      </c>
      <c r="D4700" s="3" t="inlineStr">
        <is>
          <t>23008111</t>
        </is>
      </c>
      <c r="E4700" s="3" t="inlineStr">
        <is>
          <t>cliente510@hotmail.com</t>
        </is>
      </c>
      <c r="F4700" s="3" t="inlineStr">
        <is>
          <t>+54 9 2326 873144</t>
        </is>
      </c>
      <c r="G4700" s="3" t="inlineStr">
        <is>
          <t>Areco</t>
        </is>
      </c>
      <c r="H4700" s="3" t="inlineStr">
        <is>
          <t>Buenos Aires</t>
        </is>
      </c>
      <c r="I4700" s="3" t="inlineStr">
        <is>
          <t>Mouse gamer</t>
        </is>
      </c>
      <c r="J4700" s="3" t="inlineStr">
        <is>
          <t>Computación</t>
        </is>
      </c>
      <c r="K4700" s="3">
        <v>3</v>
      </c>
      <c r="L4700" s="5">
        <v>174121.76</v>
      </c>
      <c r="M4700" s="3">
        <v>0</v>
      </c>
      <c r="N4700" s="5">
        <v>522365.28</v>
      </c>
      <c r="O4700" s="3" t="inlineStr">
        <is>
          <t>MercadoPago</t>
        </is>
      </c>
      <c r="P4700" s="3" t="inlineStr">
        <is>
          <t>Admin</t>
        </is>
      </c>
      <c r="Q4700" s="3" t="inlineStr">
        <is>
          <t>Sucursal Centro</t>
        </is>
      </c>
      <c r="R4700" s="3" t="inlineStr">
        <is>
          <t>No aplica</t>
        </is>
      </c>
      <c r="S4700" s="3" t="inlineStr">
        <is>
          <t>Duplicado probable</t>
        </is>
      </c>
      <c r="T4700" s="3">
        <f>IF(COUNTA(A4700:S4700)&lt;19,"REVISAR","OK")</f>
        <v>0</v>
      </c>
      <c r="U4700" s="3">
        <f>IF(ISNUMBER(B4700),"OK","REVISAR")</f>
        <v>0</v>
      </c>
      <c r="V4700" s="3">
        <f>IF(AND(ISNUMBER(K4700),K4700&gt;0,K4700&lt;50),"OK","REVISAR")</f>
        <v>0</v>
      </c>
      <c r="W4700" s="3">
        <f>IF(AND(ISNUMBER(L4700),L4700&gt;0,L4700&lt;1000000),"OK","REVISAR")</f>
        <v>0</v>
      </c>
      <c r="X4700" s="3">
        <f>IF(AND(ISNUMBER(K4700),ISNUMBER(L4700),ISNUMBER(M4700),ISNUMBER(N4700)),IF(ABS(N4700-(K4700*L4700*(1-M4700/100)))&gt;1,"REVISAR","OK"),"REVISAR")</f>
        <v>0</v>
      </c>
      <c r="Y4700" s="3">
        <f>IF(AND(ISNUMBER(SEARCH("@",E4700)),ISNUMBER(SEARCH(".",E4700))),"OK","REVISAR")</f>
        <v>0</v>
      </c>
      <c r="Z4700" s="3">
        <f>IF(COUNTIF($A$2:$A$5001,A4700)&gt;1,"REVISAR","OK")</f>
        <v>0</v>
      </c>
    </row>
    <row r="4701">
      <c r="A4701" s="3">
        <v>35</v>
      </c>
      <c r="B4701" s="4">
        <v>45337</v>
      </c>
      <c r="D4701" s="3" t="inlineStr">
        <is>
          <t>37488364</t>
        </is>
      </c>
      <c r="E4701" s="3" t="inlineStr">
        <is>
          <t>cliente544@hotmial.com</t>
        </is>
      </c>
      <c r="F4701" s="3" t="inlineStr">
        <is>
          <t>+54 9 2326 864124</t>
        </is>
      </c>
      <c r="G4701" s="3" t="inlineStr">
        <is>
          <t>San Antonio de Areco</t>
        </is>
      </c>
      <c r="I4701" s="3" t="inlineStr">
        <is>
          <t>Silla gamer</t>
        </is>
      </c>
      <c r="J4701" s="3" t="inlineStr">
        <is>
          <t>Sin categoria</t>
        </is>
      </c>
      <c r="K4701" s="3">
        <v>2</v>
      </c>
      <c r="L4701" s="5">
        <v>140958.53</v>
      </c>
      <c r="M4701" s="3">
        <v>25</v>
      </c>
      <c r="N4701" s="5">
        <v>211437.79</v>
      </c>
      <c r="O4701" s="3" t="inlineStr">
        <is>
          <t>Mercado Pago</t>
        </is>
      </c>
      <c r="P4701" s="3" t="inlineStr">
        <is>
          <t>Isaías</t>
        </is>
      </c>
      <c r="Q4701" s="3" t="inlineStr">
        <is>
          <t>Online</t>
        </is>
      </c>
      <c r="R4701" s="3" t="inlineStr">
        <is>
          <t>pendiente</t>
        </is>
      </c>
      <c r="T4701" s="3">
        <f>IF(COUNTA(A4701:S4701)&lt;19,"REVISAR","OK")</f>
        <v>0</v>
      </c>
      <c r="U4701" s="3">
        <f>IF(ISNUMBER(B4701),"OK","REVISAR")</f>
        <v>0</v>
      </c>
      <c r="V4701" s="3">
        <f>IF(AND(ISNUMBER(K4701),K4701&gt;0,K4701&lt;50),"OK","REVISAR")</f>
        <v>0</v>
      </c>
      <c r="W4701" s="3">
        <f>IF(AND(ISNUMBER(L4701),L4701&gt;0,L4701&lt;1000000),"OK","REVISAR")</f>
        <v>0</v>
      </c>
      <c r="X4701" s="3">
        <f>IF(AND(ISNUMBER(K4701),ISNUMBER(L4701),ISNUMBER(M4701),ISNUMBER(N4701)),IF(ABS(N4701-(K4701*L4701*(1-M4701/100)))&gt;1,"REVISAR","OK"),"REVISAR")</f>
        <v>0</v>
      </c>
      <c r="Y4701" s="3">
        <f>IF(AND(ISNUMBER(SEARCH("@",E4701)),ISNUMBER(SEARCH(".",E4701))),"OK","REVISAR")</f>
        <v>0</v>
      </c>
      <c r="Z4701" s="3">
        <f>IF(COUNTIF($A$2:$A$5001,A4701)&gt;1,"REVISAR","OK")</f>
        <v>0</v>
      </c>
    </row>
    <row r="4702">
      <c r="A4702" s="3">
        <v>4701</v>
      </c>
      <c r="B4702" s="4">
        <v>45595</v>
      </c>
      <c r="C4702" s="3" t="inlineStr">
        <is>
          <t>Valentina Díaz</t>
        </is>
      </c>
      <c r="D4702" s="3" t="inlineStr">
        <is>
          <t>38641123</t>
        </is>
      </c>
      <c r="E4702" s="3" t="inlineStr">
        <is>
          <t>cliente717@yahoo.com</t>
        </is>
      </c>
      <c r="F4702" s="3" t="inlineStr">
        <is>
          <t>+54 9 2326 682278</t>
        </is>
      </c>
      <c r="G4702" s="3" t="inlineStr">
        <is>
          <t>Mar del Plata</t>
        </is>
      </c>
      <c r="H4702" s="3" t="inlineStr">
        <is>
          <t>Buenos Aires</t>
        </is>
      </c>
      <c r="I4702" s="3" t="inlineStr">
        <is>
          <t>Silla gamer</t>
        </is>
      </c>
      <c r="J4702" s="3" t="inlineStr">
        <is>
          <t>tecnologia</t>
        </is>
      </c>
      <c r="K4702" s="3">
        <v>5</v>
      </c>
      <c r="L4702" s="5">
        <v>22543.28</v>
      </c>
      <c r="M4702" s="3">
        <v>0</v>
      </c>
      <c r="N4702" s="5">
        <v>112716.4</v>
      </c>
      <c r="O4702" s="3" t="inlineStr">
        <is>
          <t>Cheque</t>
        </is>
      </c>
      <c r="P4702" s="3" t="inlineStr">
        <is>
          <t>Lucas</t>
        </is>
      </c>
      <c r="Q4702" s="3" t="inlineStr">
        <is>
          <t>Norte</t>
        </is>
      </c>
      <c r="R4702" s="3" t="inlineStr">
        <is>
          <t>entregado</t>
        </is>
      </c>
      <c r="S4702" s="3" t="inlineStr">
        <is>
          <t>Precio cargado manualmente</t>
        </is>
      </c>
      <c r="T4702" s="3">
        <f>IF(COUNTA(A4702:S4702)&lt;19,"REVISAR","OK")</f>
        <v>0</v>
      </c>
      <c r="U4702" s="3">
        <f>IF(ISNUMBER(B4702),"OK","REVISAR")</f>
        <v>0</v>
      </c>
      <c r="V4702" s="3">
        <f>IF(AND(ISNUMBER(K4702),K4702&gt;0,K4702&lt;50),"OK","REVISAR")</f>
        <v>0</v>
      </c>
      <c r="W4702" s="3">
        <f>IF(AND(ISNUMBER(L4702),L4702&gt;0,L4702&lt;1000000),"OK","REVISAR")</f>
        <v>0</v>
      </c>
      <c r="X4702" s="3">
        <f>IF(AND(ISNUMBER(K4702),ISNUMBER(L4702),ISNUMBER(M4702),ISNUMBER(N4702)),IF(ABS(N4702-(K4702*L4702*(1-M4702/100)))&gt;1,"REVISAR","OK"),"REVISAR")</f>
        <v>0</v>
      </c>
      <c r="Y4702" s="3">
        <f>IF(AND(ISNUMBER(SEARCH("@",E4702)),ISNUMBER(SEARCH(".",E4702))),"OK","REVISAR")</f>
        <v>0</v>
      </c>
      <c r="Z4702" s="3">
        <f>IF(COUNTIF($A$2:$A$5001,A4702)&gt;1,"REVISAR","OK")</f>
        <v>0</v>
      </c>
    </row>
    <row r="4703">
      <c r="A4703" s="3">
        <v>4702</v>
      </c>
      <c r="B4703" s="4">
        <v>45407</v>
      </c>
      <c r="D4703" s="3" t="inlineStr">
        <is>
          <t>21861816</t>
        </is>
      </c>
      <c r="E4703" s="3" t="inlineStr">
        <is>
          <t>@gmail.com</t>
        </is>
      </c>
      <c r="F4703" s="3" t="inlineStr">
        <is>
          <t>+54 9 2326 885755</t>
        </is>
      </c>
      <c r="G4703" s="3" t="inlineStr">
        <is>
          <t>Córdoba</t>
        </is>
      </c>
      <c r="H4703" s="3" t="inlineStr">
        <is>
          <t>buenos aires</t>
        </is>
      </c>
      <c r="I4703" s="3" t="inlineStr">
        <is>
          <t>Producto desconocido</t>
        </is>
      </c>
      <c r="L4703" s="5">
        <v>106677.17</v>
      </c>
      <c r="M4703" s="3">
        <v>10</v>
      </c>
      <c r="P4703" s="3" t="inlineStr">
        <is>
          <t>Sin vendedor</t>
        </is>
      </c>
      <c r="Q4703" s="3" t="inlineStr">
        <is>
          <t>Centro</t>
        </is>
      </c>
      <c r="R4703" s="3" t="inlineStr">
        <is>
          <t>No aplica</t>
        </is>
      </c>
      <c r="T4703" s="3">
        <f>IF(COUNTA(A4703:S4703)&lt;19,"REVISAR","OK")</f>
        <v>0</v>
      </c>
      <c r="U4703" s="3">
        <f>IF(ISNUMBER(B4703),"OK","REVISAR")</f>
        <v>0</v>
      </c>
      <c r="V4703" s="3">
        <f>IF(AND(ISNUMBER(K4703),K4703&gt;0,K4703&lt;50),"OK","REVISAR")</f>
        <v>0</v>
      </c>
      <c r="W4703" s="3">
        <f>IF(AND(ISNUMBER(L4703),L4703&gt;0,L4703&lt;1000000),"OK","REVISAR")</f>
        <v>0</v>
      </c>
      <c r="X4703" s="3">
        <f>IF(AND(ISNUMBER(K4703),ISNUMBER(L4703),ISNUMBER(M4703),ISNUMBER(N4703)),IF(ABS(N4703-(K4703*L4703*(1-M4703/100)))&gt;1,"REVISAR","OK"),"REVISAR")</f>
        <v>0</v>
      </c>
      <c r="Y4703" s="3">
        <f>IF(AND(ISNUMBER(SEARCH("@",E4703)),ISNUMBER(SEARCH(".",E4703))),"OK","REVISAR")</f>
        <v>0</v>
      </c>
      <c r="Z4703" s="3">
        <f>IF(COUNTIF($A$2:$A$5001,A4703)&gt;1,"REVISAR","OK")</f>
        <v>0</v>
      </c>
    </row>
    <row r="4704">
      <c r="A4704" s="3">
        <v>4703</v>
      </c>
      <c r="B4704" s="4">
        <v>45425</v>
      </c>
      <c r="C4704" s="3" t="inlineStr">
        <is>
          <t>Carlos López</t>
        </is>
      </c>
      <c r="D4704" s="3" t="inlineStr">
        <is>
          <t>38168664</t>
        </is>
      </c>
      <c r="E4704" s="3" t="inlineStr">
        <is>
          <t>cliente377@gmail.com</t>
        </is>
      </c>
      <c r="F4704" s="3" t="inlineStr">
        <is>
          <t>sin telefono</t>
        </is>
      </c>
      <c r="G4704" s="3" t="inlineStr">
        <is>
          <t>S. A. de Areco</t>
        </is>
      </c>
      <c r="H4704" s="3" t="inlineStr">
        <is>
          <t>Mendoza</t>
        </is>
      </c>
      <c r="I4704" s="3" t="inlineStr">
        <is>
          <t>Mouse gamer</t>
        </is>
      </c>
      <c r="J4704" s="3" t="inlineStr">
        <is>
          <t>Audio</t>
        </is>
      </c>
      <c r="K4704" s="3">
        <v>2</v>
      </c>
      <c r="L4704" s="5">
        <v>145864.66</v>
      </c>
      <c r="O4704" s="3" t="inlineStr">
        <is>
          <t>Tarjeta Débito</t>
        </is>
      </c>
      <c r="P4704" s="3" t="inlineStr">
        <is>
          <t>Paul</t>
        </is>
      </c>
      <c r="Q4704" s="3" t="inlineStr">
        <is>
          <t>online</t>
        </is>
      </c>
      <c r="R4704" s="3" t="inlineStr">
        <is>
          <t>entregado</t>
        </is>
      </c>
      <c r="S4704" s="3" t="inlineStr">
        <is>
          <t>Pago a confirmar</t>
        </is>
      </c>
      <c r="T4704" s="3">
        <f>IF(COUNTA(A4704:S4704)&lt;19,"REVISAR","OK")</f>
        <v>0</v>
      </c>
      <c r="U4704" s="3">
        <f>IF(ISNUMBER(B4704),"OK","REVISAR")</f>
        <v>0</v>
      </c>
      <c r="V4704" s="3">
        <f>IF(AND(ISNUMBER(K4704),K4704&gt;0,K4704&lt;50),"OK","REVISAR")</f>
        <v>0</v>
      </c>
      <c r="W4704" s="3">
        <f>IF(AND(ISNUMBER(L4704),L4704&gt;0,L4704&lt;1000000),"OK","REVISAR")</f>
        <v>0</v>
      </c>
      <c r="X4704" s="3">
        <f>IF(AND(ISNUMBER(K4704),ISNUMBER(L4704),ISNUMBER(M4704),ISNUMBER(N4704)),IF(ABS(N4704-(K4704*L4704*(1-M4704/100)))&gt;1,"REVISAR","OK"),"REVISAR")</f>
        <v>0</v>
      </c>
      <c r="Y4704" s="3">
        <f>IF(AND(ISNUMBER(SEARCH("@",E4704)),ISNUMBER(SEARCH(".",E4704))),"OK","REVISAR")</f>
        <v>0</v>
      </c>
      <c r="Z4704" s="3">
        <f>IF(COUNTIF($A$2:$A$5001,A4704)&gt;1,"REVISAR","OK")</f>
        <v>0</v>
      </c>
    </row>
    <row r="4705">
      <c r="A4705" s="3">
        <v>4704</v>
      </c>
      <c r="B4705" s="4">
        <v>45505</v>
      </c>
      <c r="C4705" s="3" t="inlineStr">
        <is>
          <t>Cliente Sin Nombre</t>
        </is>
      </c>
      <c r="D4705" s="3" t="inlineStr">
        <is>
          <t>43872441</t>
        </is>
      </c>
      <c r="E4705" s="3" t="inlineStr">
        <is>
          <t>CLIENTE788@GMAIL.COM</t>
        </is>
      </c>
      <c r="F4705" s="3" t="inlineStr">
        <is>
          <t>+54 9 2326 991892</t>
        </is>
      </c>
      <c r="G4705" s="3" t="inlineStr">
        <is>
          <t>San Antonio de Areco</t>
        </is>
      </c>
      <c r="H4705" s="3" t="inlineStr">
        <is>
          <t>Buenos Aires</t>
        </is>
      </c>
      <c r="I4705" s="3" t="inlineStr">
        <is>
          <t>Disco SSD 480GB</t>
        </is>
      </c>
      <c r="J4705" s="3" t="inlineStr">
        <is>
          <t>Tecnología</t>
        </is>
      </c>
      <c r="K4705" s="3">
        <v>5</v>
      </c>
      <c r="L4705" s="5">
        <v>139075.07</v>
      </c>
      <c r="M4705" s="3">
        <v>10</v>
      </c>
      <c r="N4705" s="5">
        <v>625837.8199999999</v>
      </c>
      <c r="P4705" s="3" t="inlineStr">
        <is>
          <t>admin</t>
        </is>
      </c>
      <c r="Q4705" s="3" t="inlineStr">
        <is>
          <t>Norte</t>
        </is>
      </c>
      <c r="R4705" s="3" t="inlineStr">
        <is>
          <t>pendiente</t>
        </is>
      </c>
      <c r="S4705" s="3" t="inlineStr">
        <is>
          <t>Duplicado probable</t>
        </is>
      </c>
      <c r="T4705" s="3">
        <f>IF(COUNTA(A4705:S4705)&lt;19,"REVISAR","OK")</f>
        <v>0</v>
      </c>
      <c r="U4705" s="3">
        <f>IF(ISNUMBER(B4705),"OK","REVISAR")</f>
        <v>0</v>
      </c>
      <c r="V4705" s="3">
        <f>IF(AND(ISNUMBER(K4705),K4705&gt;0,K4705&lt;50),"OK","REVISAR")</f>
        <v>0</v>
      </c>
      <c r="W4705" s="3">
        <f>IF(AND(ISNUMBER(L4705),L4705&gt;0,L4705&lt;1000000),"OK","REVISAR")</f>
        <v>0</v>
      </c>
      <c r="X4705" s="3">
        <f>IF(AND(ISNUMBER(K4705),ISNUMBER(L4705),ISNUMBER(M4705),ISNUMBER(N4705)),IF(ABS(N4705-(K4705*L4705*(1-M4705/100)))&gt;1,"REVISAR","OK"),"REVISAR")</f>
        <v>0</v>
      </c>
      <c r="Y4705" s="3">
        <f>IF(AND(ISNUMBER(SEARCH("@",E4705)),ISNUMBER(SEARCH(".",E4705))),"OK","REVISAR")</f>
        <v>0</v>
      </c>
      <c r="Z4705" s="3">
        <f>IF(COUNTIF($A$2:$A$5001,A4705)&gt;1,"REVISAR","OK")</f>
        <v>0</v>
      </c>
    </row>
    <row r="4706">
      <c r="A4706" s="3">
        <v>4705</v>
      </c>
      <c r="B4706" s="4">
        <v>45535</v>
      </c>
      <c r="C4706" s="3" t="inlineStr">
        <is>
          <t>Carlos López</t>
        </is>
      </c>
      <c r="D4706" s="3" t="inlineStr">
        <is>
          <t>42326378</t>
        </is>
      </c>
      <c r="E4706" s="3" t="inlineStr">
        <is>
          <t>cliente163@gmai.com</t>
        </is>
      </c>
      <c r="F4706" s="3" t="inlineStr">
        <is>
          <t>+54 9 2326 545600</t>
        </is>
      </c>
      <c r="G4706" s="3" t="inlineStr">
        <is>
          <t>Bs As</t>
        </is>
      </c>
      <c r="H4706" s="3" t="inlineStr">
        <is>
          <t>Bs.As</t>
        </is>
      </c>
      <c r="J4706" s="3" t="inlineStr">
        <is>
          <t>Tecnología</t>
        </is>
      </c>
      <c r="K4706" s="3">
        <v>7</v>
      </c>
      <c r="L4706" s="5">
        <v>126520.47</v>
      </c>
      <c r="M4706" s="3">
        <v>0</v>
      </c>
      <c r="N4706" s="5">
        <v>12923.94</v>
      </c>
      <c r="O4706" s="3" t="inlineStr">
        <is>
          <t>Tarjeta Débito</t>
        </is>
      </c>
      <c r="P4706" s="3" t="inlineStr">
        <is>
          <t>Sin vendedor</t>
        </is>
      </c>
      <c r="Q4706" s="3" t="inlineStr">
        <is>
          <t>Sucursal Centro</t>
        </is>
      </c>
      <c r="R4706" s="3" t="inlineStr">
        <is>
          <t>Entregado</t>
        </is>
      </c>
      <c r="S4706" s="3" t="inlineStr">
        <is>
          <t>Pago a confirmar</t>
        </is>
      </c>
      <c r="T4706" s="3">
        <f>IF(COUNTA(A4706:S4706)&lt;19,"REVISAR","OK")</f>
        <v>0</v>
      </c>
      <c r="U4706" s="3">
        <f>IF(ISNUMBER(B4706),"OK","REVISAR")</f>
        <v>0</v>
      </c>
      <c r="V4706" s="3">
        <f>IF(AND(ISNUMBER(K4706),K4706&gt;0,K4706&lt;50),"OK","REVISAR")</f>
        <v>0</v>
      </c>
      <c r="W4706" s="3">
        <f>IF(AND(ISNUMBER(L4706),L4706&gt;0,L4706&lt;1000000),"OK","REVISAR")</f>
        <v>0</v>
      </c>
      <c r="X4706" s="3">
        <f>IF(AND(ISNUMBER(K4706),ISNUMBER(L4706),ISNUMBER(M4706),ISNUMBER(N4706)),IF(ABS(N4706-(K4706*L4706*(1-M4706/100)))&gt;1,"REVISAR","OK"),"REVISAR")</f>
        <v>0</v>
      </c>
      <c r="Y4706" s="3">
        <f>IF(AND(ISNUMBER(SEARCH("@",E4706)),ISNUMBER(SEARCH(".",E4706))),"OK","REVISAR")</f>
        <v>0</v>
      </c>
      <c r="Z4706" s="3">
        <f>IF(COUNTIF($A$2:$A$5001,A4706)&gt;1,"REVISAR","OK")</f>
        <v>0</v>
      </c>
    </row>
    <row r="4707">
      <c r="A4707" s="3">
        <v>4706</v>
      </c>
      <c r="B4707" s="4">
        <v>45373</v>
      </c>
      <c r="C4707" s="3" t="inlineStr">
        <is>
          <t>Lucas Rodríguez</t>
        </is>
      </c>
      <c r="D4707" s="3" t="inlineStr">
        <is>
          <t>45258972</t>
        </is>
      </c>
      <c r="E4707" s="3" t="inlineStr">
        <is>
          <t>cliente759@outlook.com</t>
        </is>
      </c>
      <c r="F4707" s="3" t="inlineStr">
        <is>
          <t>+54 9 2326 440147</t>
        </is>
      </c>
      <c r="G4707" s="3" t="inlineStr">
        <is>
          <t>S. A. de Areco</t>
        </is>
      </c>
      <c r="H4707" s="3" t="inlineStr">
        <is>
          <t>Buenos Aires</t>
        </is>
      </c>
      <c r="I4707" s="3" t="inlineStr">
        <is>
          <t>Monitor 24</t>
        </is>
      </c>
      <c r="K4707" s="3">
        <v>1</v>
      </c>
      <c r="L4707" s="5">
        <v>161765.69</v>
      </c>
      <c r="M4707" s="3">
        <v>25</v>
      </c>
      <c r="N4707" s="5">
        <v>121324.27</v>
      </c>
      <c r="O4707" s="3" t="inlineStr">
        <is>
          <t>Mercado Pago</t>
        </is>
      </c>
      <c r="P4707" s="3" t="inlineStr">
        <is>
          <t>Isaías</t>
        </is>
      </c>
      <c r="Q4707" s="3" t="inlineStr">
        <is>
          <t>Centro</t>
        </is>
      </c>
      <c r="R4707" s="3" t="inlineStr">
        <is>
          <t>En camino</t>
        </is>
      </c>
      <c r="T4707" s="3">
        <f>IF(COUNTA(A4707:S4707)&lt;19,"REVISAR","OK")</f>
        <v>0</v>
      </c>
      <c r="U4707" s="3">
        <f>IF(ISNUMBER(B4707),"OK","REVISAR")</f>
        <v>0</v>
      </c>
      <c r="V4707" s="3">
        <f>IF(AND(ISNUMBER(K4707),K4707&gt;0,K4707&lt;50),"OK","REVISAR")</f>
        <v>0</v>
      </c>
      <c r="W4707" s="3">
        <f>IF(AND(ISNUMBER(L4707),L4707&gt;0,L4707&lt;1000000),"OK","REVISAR")</f>
        <v>0</v>
      </c>
      <c r="X4707" s="3">
        <f>IF(AND(ISNUMBER(K4707),ISNUMBER(L4707),ISNUMBER(M4707),ISNUMBER(N4707)),IF(ABS(N4707-(K4707*L4707*(1-M4707/100)))&gt;1,"REVISAR","OK"),"REVISAR")</f>
        <v>0</v>
      </c>
      <c r="Y4707" s="3">
        <f>IF(AND(ISNUMBER(SEARCH("@",E4707)),ISNUMBER(SEARCH(".",E4707))),"OK","REVISAR")</f>
        <v>0</v>
      </c>
      <c r="Z4707" s="3">
        <f>IF(COUNTIF($A$2:$A$5001,A4707)&gt;1,"REVISAR","OK")</f>
        <v>0</v>
      </c>
    </row>
    <row r="4708">
      <c r="A4708" s="3">
        <v>4707</v>
      </c>
      <c r="B4708" s="4">
        <v>45774</v>
      </c>
      <c r="C4708" s="3" t="inlineStr">
        <is>
          <t>Carlos López</t>
        </is>
      </c>
      <c r="D4708" s="3" t="inlineStr">
        <is>
          <t>20608715</t>
        </is>
      </c>
      <c r="E4708" s="3" t="inlineStr">
        <is>
          <t>cliente551@gmai.com</t>
        </is>
      </c>
      <c r="F4708" s="3" t="inlineStr">
        <is>
          <t>12345</t>
        </is>
      </c>
      <c r="I4708" s="3" t="inlineStr">
        <is>
          <t>Silla gamer</t>
        </is>
      </c>
      <c r="J4708" s="3" t="inlineStr">
        <is>
          <t>Sin categoria</t>
        </is>
      </c>
      <c r="K4708" s="3">
        <v>6</v>
      </c>
      <c r="L4708" s="5">
        <v>170048.37</v>
      </c>
      <c r="M4708" s="3">
        <v>0</v>
      </c>
      <c r="N4708" s="5">
        <v>1020290.22</v>
      </c>
      <c r="O4708" s="3" t="inlineStr">
        <is>
          <t>Transferencia</t>
        </is>
      </c>
      <c r="P4708" s="3" t="inlineStr">
        <is>
          <t>Sin vendedor</t>
        </is>
      </c>
      <c r="Q4708" s="3" t="inlineStr">
        <is>
          <t>Sucursal Norte</t>
        </is>
      </c>
      <c r="R4708" s="3" t="inlineStr">
        <is>
          <t>Entregado</t>
        </is>
      </c>
      <c r="T4708" s="3">
        <f>IF(COUNTA(A4708:S4708)&lt;19,"REVISAR","OK")</f>
        <v>0</v>
      </c>
      <c r="U4708" s="3">
        <f>IF(ISNUMBER(B4708),"OK","REVISAR")</f>
        <v>0</v>
      </c>
      <c r="V4708" s="3">
        <f>IF(AND(ISNUMBER(K4708),K4708&gt;0,K4708&lt;50),"OK","REVISAR")</f>
        <v>0</v>
      </c>
      <c r="W4708" s="3">
        <f>IF(AND(ISNUMBER(L4708),L4708&gt;0,L4708&lt;1000000),"OK","REVISAR")</f>
        <v>0</v>
      </c>
      <c r="X4708" s="3">
        <f>IF(AND(ISNUMBER(K4708),ISNUMBER(L4708),ISNUMBER(M4708),ISNUMBER(N4708)),IF(ABS(N4708-(K4708*L4708*(1-M4708/100)))&gt;1,"REVISAR","OK"),"REVISAR")</f>
        <v>0</v>
      </c>
      <c r="Y4708" s="3">
        <f>IF(AND(ISNUMBER(SEARCH("@",E4708)),ISNUMBER(SEARCH(".",E4708))),"OK","REVISAR")</f>
        <v>0</v>
      </c>
      <c r="Z4708" s="3">
        <f>IF(COUNTIF($A$2:$A$5001,A4708)&gt;1,"REVISAR","OK")</f>
        <v>0</v>
      </c>
    </row>
    <row r="4709">
      <c r="A4709" s="3">
        <v>4708</v>
      </c>
      <c r="B4709" s="4">
        <v>45587</v>
      </c>
      <c r="C4709" s="3" t="inlineStr">
        <is>
          <t>Juan Pérez</t>
        </is>
      </c>
      <c r="D4709" s="3" t="inlineStr">
        <is>
          <t>36434209</t>
        </is>
      </c>
      <c r="E4709" s="3" t="inlineStr">
        <is>
          <t>cliente652@</t>
        </is>
      </c>
      <c r="F4709" s="3" t="inlineStr">
        <is>
          <t>+54 9 2326 832031</t>
        </is>
      </c>
      <c r="G4709" s="3" t="inlineStr">
        <is>
          <t>Bs As</t>
        </is>
      </c>
      <c r="I4709" s="3" t="inlineStr">
        <is>
          <t>Teclado mecánico</t>
        </is>
      </c>
      <c r="J4709" s="3" t="inlineStr">
        <is>
          <t>Audio</t>
        </is>
      </c>
      <c r="K4709" s="3">
        <v>1</v>
      </c>
      <c r="L4709" s="5">
        <v>177666.16</v>
      </c>
      <c r="M4709" s="3">
        <v>25</v>
      </c>
      <c r="N4709" s="5">
        <v>4985.46</v>
      </c>
      <c r="O4709" s="3" t="inlineStr">
        <is>
          <t>Cheque</t>
        </is>
      </c>
      <c r="P4709" s="3" t="inlineStr">
        <is>
          <t>Lucas</t>
        </is>
      </c>
      <c r="S4709" s="3" t="inlineStr">
        <is>
          <t>Dirección incompleta</t>
        </is>
      </c>
      <c r="T4709" s="3">
        <f>IF(COUNTA(A4709:S4709)&lt;19,"REVISAR","OK")</f>
        <v>0</v>
      </c>
      <c r="U4709" s="3">
        <f>IF(ISNUMBER(B4709),"OK","REVISAR")</f>
        <v>0</v>
      </c>
      <c r="V4709" s="3">
        <f>IF(AND(ISNUMBER(K4709),K4709&gt;0,K4709&lt;50),"OK","REVISAR")</f>
        <v>0</v>
      </c>
      <c r="W4709" s="3">
        <f>IF(AND(ISNUMBER(L4709),L4709&gt;0,L4709&lt;1000000),"OK","REVISAR")</f>
        <v>0</v>
      </c>
      <c r="X4709" s="3">
        <f>IF(AND(ISNUMBER(K4709),ISNUMBER(L4709),ISNUMBER(M4709),ISNUMBER(N4709)),IF(ABS(N4709-(K4709*L4709*(1-M4709/100)))&gt;1,"REVISAR","OK"),"REVISAR")</f>
        <v>0</v>
      </c>
      <c r="Y4709" s="3">
        <f>IF(AND(ISNUMBER(SEARCH("@",E4709)),ISNUMBER(SEARCH(".",E4709))),"OK","REVISAR")</f>
        <v>0</v>
      </c>
      <c r="Z4709" s="3">
        <f>IF(COUNTIF($A$2:$A$5001,A4709)&gt;1,"REVISAR","OK")</f>
        <v>0</v>
      </c>
    </row>
    <row r="4710">
      <c r="A4710" s="3">
        <v>4709</v>
      </c>
      <c r="B4710" s="4">
        <v>45729</v>
      </c>
      <c r="C4710" s="3" t="inlineStr">
        <is>
          <t>Ana Martínez</t>
        </is>
      </c>
      <c r="D4710" s="3" t="inlineStr">
        <is>
          <t>32862344</t>
        </is>
      </c>
      <c r="E4710" s="3" t="inlineStr">
        <is>
          <t>cliente295@hotmail.com</t>
        </is>
      </c>
      <c r="F4710" s="3" t="inlineStr">
        <is>
          <t>+54 9 2326 379488</t>
        </is>
      </c>
      <c r="G4710" s="3" t="inlineStr">
        <is>
          <t>Capital Federal</t>
        </is>
      </c>
      <c r="I4710" s="3" t="inlineStr">
        <is>
          <t>Teclado mecánico</t>
        </is>
      </c>
      <c r="J4710" s="3" t="inlineStr">
        <is>
          <t>Hogar</t>
        </is>
      </c>
      <c r="K4710" s="3">
        <v>3</v>
      </c>
      <c r="L4710" s="5">
        <v>64920.83</v>
      </c>
      <c r="M4710" s="3">
        <v>10</v>
      </c>
      <c r="N4710" s="5">
        <v>175286.24</v>
      </c>
      <c r="O4710" s="3" t="inlineStr">
        <is>
          <t>Efectivo</t>
        </is>
      </c>
      <c r="P4710" s="3" t="inlineStr">
        <is>
          <t>Isaías</t>
        </is>
      </c>
      <c r="Q4710" s="3" t="inlineStr">
        <is>
          <t>Online</t>
        </is>
      </c>
      <c r="R4710" s="3" t="inlineStr">
        <is>
          <t>En camino</t>
        </is>
      </c>
      <c r="S4710" s="3" t="inlineStr">
        <is>
          <t>Producto sin stock</t>
        </is>
      </c>
      <c r="T4710" s="3">
        <f>IF(COUNTA(A4710:S4710)&lt;19,"REVISAR","OK")</f>
        <v>0</v>
      </c>
      <c r="U4710" s="3">
        <f>IF(ISNUMBER(B4710),"OK","REVISAR")</f>
        <v>0</v>
      </c>
      <c r="V4710" s="3">
        <f>IF(AND(ISNUMBER(K4710),K4710&gt;0,K4710&lt;50),"OK","REVISAR")</f>
        <v>0</v>
      </c>
      <c r="W4710" s="3">
        <f>IF(AND(ISNUMBER(L4710),L4710&gt;0,L4710&lt;1000000),"OK","REVISAR")</f>
        <v>0</v>
      </c>
      <c r="X4710" s="3">
        <f>IF(AND(ISNUMBER(K4710),ISNUMBER(L4710),ISNUMBER(M4710),ISNUMBER(N4710)),IF(ABS(N4710-(K4710*L4710*(1-M4710/100)))&gt;1,"REVISAR","OK"),"REVISAR")</f>
        <v>0</v>
      </c>
      <c r="Y4710" s="3">
        <f>IF(AND(ISNUMBER(SEARCH("@",E4710)),ISNUMBER(SEARCH(".",E4710))),"OK","REVISAR")</f>
        <v>0</v>
      </c>
      <c r="Z4710" s="3">
        <f>IF(COUNTIF($A$2:$A$5001,A4710)&gt;1,"REVISAR","OK")</f>
        <v>0</v>
      </c>
    </row>
    <row r="4711">
      <c r="A4711" s="3">
        <v>4710</v>
      </c>
      <c r="B4711" s="4">
        <v>45497</v>
      </c>
      <c r="C4711" s="3" t="inlineStr">
        <is>
          <t>Lucas Rodríguez</t>
        </is>
      </c>
      <c r="D4711" s="3" t="inlineStr">
        <is>
          <t>37341594</t>
        </is>
      </c>
      <c r="E4711" s="3" t="inlineStr">
        <is>
          <t>cliente599@hotmial.com</t>
        </is>
      </c>
      <c r="F4711" s="3" t="inlineStr">
        <is>
          <t>+54 9 2326 877144</t>
        </is>
      </c>
      <c r="G4711" s="3" t="inlineStr">
        <is>
          <t>Córdoba</t>
        </is>
      </c>
      <c r="H4711" s="3" t="inlineStr">
        <is>
          <t>Córdoba</t>
        </is>
      </c>
      <c r="I4711" s="3" t="inlineStr">
        <is>
          <t>Parlante portátil</t>
        </is>
      </c>
      <c r="J4711" s="3" t="inlineStr">
        <is>
          <t>Periféricos</t>
        </is>
      </c>
      <c r="K4711" s="3">
        <v>2</v>
      </c>
      <c r="L4711" s="5">
        <v>43956.71</v>
      </c>
      <c r="M4711" s="3">
        <v>5</v>
      </c>
      <c r="N4711" s="5">
        <v>83517.75</v>
      </c>
      <c r="O4711" s="3" t="inlineStr">
        <is>
          <t>transf</t>
        </is>
      </c>
      <c r="P4711" s="3" t="inlineStr">
        <is>
          <t>Sin vendedor</t>
        </is>
      </c>
      <c r="Q4711" s="3" t="inlineStr">
        <is>
          <t>Centro</t>
        </is>
      </c>
      <c r="R4711" s="3" t="inlineStr">
        <is>
          <t>Pendiente</t>
        </is>
      </c>
      <c r="T4711" s="3">
        <f>IF(COUNTA(A4711:S4711)&lt;19,"REVISAR","OK")</f>
        <v>0</v>
      </c>
      <c r="U4711" s="3">
        <f>IF(ISNUMBER(B4711),"OK","REVISAR")</f>
        <v>0</v>
      </c>
      <c r="V4711" s="3">
        <f>IF(AND(ISNUMBER(K4711),K4711&gt;0,K4711&lt;50),"OK","REVISAR")</f>
        <v>0</v>
      </c>
      <c r="W4711" s="3">
        <f>IF(AND(ISNUMBER(L4711),L4711&gt;0,L4711&lt;1000000),"OK","REVISAR")</f>
        <v>0</v>
      </c>
      <c r="X4711" s="3">
        <f>IF(AND(ISNUMBER(K4711),ISNUMBER(L4711),ISNUMBER(M4711),ISNUMBER(N4711)),IF(ABS(N4711-(K4711*L4711*(1-M4711/100)))&gt;1,"REVISAR","OK"),"REVISAR")</f>
        <v>0</v>
      </c>
      <c r="Y4711" s="3">
        <f>IF(AND(ISNUMBER(SEARCH("@",E4711)),ISNUMBER(SEARCH(".",E4711))),"OK","REVISAR")</f>
        <v>0</v>
      </c>
      <c r="Z4711" s="3">
        <f>IF(COUNTIF($A$2:$A$5001,A4711)&gt;1,"REVISAR","OK")</f>
        <v>0</v>
      </c>
    </row>
    <row r="4712">
      <c r="A4712" s="3">
        <v>4711</v>
      </c>
      <c r="B4712" s="4">
        <v>45495</v>
      </c>
      <c r="C4712" s="3" t="inlineStr">
        <is>
          <t>Carlos López</t>
        </is>
      </c>
      <c r="D4712" s="3" t="inlineStr">
        <is>
          <t>24701702</t>
        </is>
      </c>
      <c r="E4712" s="3" t="inlineStr">
        <is>
          <t>cliente333@gmail.com</t>
        </is>
      </c>
      <c r="F4712" s="3" t="inlineStr">
        <is>
          <t>+54 9 2326 931068</t>
        </is>
      </c>
      <c r="G4712" s="3" t="inlineStr">
        <is>
          <t>S. A. de Areco</t>
        </is>
      </c>
      <c r="H4712" s="3" t="inlineStr">
        <is>
          <t>Santa Fe</t>
        </is>
      </c>
      <c r="I4712" s="3" t="inlineStr">
        <is>
          <t>Producto desconocido</t>
        </is>
      </c>
      <c r="J4712" s="3" t="inlineStr">
        <is>
          <t>perifericos</t>
        </is>
      </c>
      <c r="K4712" s="3">
        <v>-3</v>
      </c>
      <c r="L4712" s="5">
        <v>139304.18</v>
      </c>
      <c r="M4712" s="3">
        <v>15</v>
      </c>
      <c r="N4712" s="5">
        <v>-355225.66</v>
      </c>
      <c r="O4712" s="3" t="inlineStr">
        <is>
          <t>efectivo</t>
        </is>
      </c>
      <c r="P4712" s="3" t="inlineStr">
        <is>
          <t>Isaías</t>
        </is>
      </c>
      <c r="Q4712" s="3" t="inlineStr">
        <is>
          <t>Local 1</t>
        </is>
      </c>
      <c r="R4712" s="3" t="inlineStr">
        <is>
          <t>Cancelado</t>
        </is>
      </c>
      <c r="S4712" s="3" t="inlineStr">
        <is>
          <t>Duplicado probable</t>
        </is>
      </c>
      <c r="T4712" s="3">
        <f>IF(COUNTA(A4712:S4712)&lt;19,"REVISAR","OK")</f>
        <v>0</v>
      </c>
      <c r="U4712" s="3">
        <f>IF(ISNUMBER(B4712),"OK","REVISAR")</f>
        <v>0</v>
      </c>
      <c r="V4712" s="3">
        <f>IF(AND(ISNUMBER(K4712),K4712&gt;0,K4712&lt;50),"OK","REVISAR")</f>
        <v>0</v>
      </c>
      <c r="W4712" s="3">
        <f>IF(AND(ISNUMBER(L4712),L4712&gt;0,L4712&lt;1000000),"OK","REVISAR")</f>
        <v>0</v>
      </c>
      <c r="X4712" s="3">
        <f>IF(AND(ISNUMBER(K4712),ISNUMBER(L4712),ISNUMBER(M4712),ISNUMBER(N4712)),IF(ABS(N4712-(K4712*L4712*(1-M4712/100)))&gt;1,"REVISAR","OK"),"REVISAR")</f>
        <v>0</v>
      </c>
      <c r="Y4712" s="3">
        <f>IF(AND(ISNUMBER(SEARCH("@",E4712)),ISNUMBER(SEARCH(".",E4712))),"OK","REVISAR")</f>
        <v>0</v>
      </c>
      <c r="Z4712" s="3">
        <f>IF(COUNTIF($A$2:$A$5001,A4712)&gt;1,"REVISAR","OK")</f>
        <v>0</v>
      </c>
    </row>
    <row r="4713">
      <c r="A4713" s="3">
        <v>4712</v>
      </c>
      <c r="B4713" s="4">
        <v>45391</v>
      </c>
      <c r="C4713" s="3" t="inlineStr">
        <is>
          <t>Lucas Rodríguez</t>
        </is>
      </c>
      <c r="D4713" s="3" t="inlineStr">
        <is>
          <t>30838142</t>
        </is>
      </c>
      <c r="E4713" s="3" t="inlineStr">
        <is>
          <t>cliente351@</t>
        </is>
      </c>
      <c r="F4713" s="3" t="inlineStr">
        <is>
          <t>+54 9 2326 101683</t>
        </is>
      </c>
      <c r="G4713" s="3" t="inlineStr">
        <is>
          <t>Rosario</t>
        </is>
      </c>
      <c r="I4713" s="3" t="inlineStr">
        <is>
          <t>Mouse gamer</t>
        </is>
      </c>
      <c r="J4713" s="3" t="inlineStr">
        <is>
          <t>Tecnología</t>
        </is>
      </c>
      <c r="K4713" s="3">
        <v>4</v>
      </c>
      <c r="L4713" s="5">
        <v>156141.93</v>
      </c>
      <c r="M4713" s="3">
        <v>20</v>
      </c>
      <c r="N4713" s="5">
        <v>499654.18</v>
      </c>
      <c r="O4713" s="3" t="inlineStr">
        <is>
          <t>Mercado Pago</t>
        </is>
      </c>
      <c r="R4713" s="3" t="inlineStr">
        <is>
          <t>En camino</t>
        </is>
      </c>
      <c r="S4713" s="3" t="inlineStr">
        <is>
          <t>Pago a confirmar</t>
        </is>
      </c>
      <c r="T4713" s="3">
        <f>IF(COUNTA(A4713:S4713)&lt;19,"REVISAR","OK")</f>
        <v>0</v>
      </c>
      <c r="U4713" s="3">
        <f>IF(ISNUMBER(B4713),"OK","REVISAR")</f>
        <v>0</v>
      </c>
      <c r="V4713" s="3">
        <f>IF(AND(ISNUMBER(K4713),K4713&gt;0,K4713&lt;50),"OK","REVISAR")</f>
        <v>0</v>
      </c>
      <c r="W4713" s="3">
        <f>IF(AND(ISNUMBER(L4713),L4713&gt;0,L4713&lt;1000000),"OK","REVISAR")</f>
        <v>0</v>
      </c>
      <c r="X4713" s="3">
        <f>IF(AND(ISNUMBER(K4713),ISNUMBER(L4713),ISNUMBER(M4713),ISNUMBER(N4713)),IF(ABS(N4713-(K4713*L4713*(1-M4713/100)))&gt;1,"REVISAR","OK"),"REVISAR")</f>
        <v>0</v>
      </c>
      <c r="Y4713" s="3">
        <f>IF(AND(ISNUMBER(SEARCH("@",E4713)),ISNUMBER(SEARCH(".",E4713))),"OK","REVISAR")</f>
        <v>0</v>
      </c>
      <c r="Z4713" s="3">
        <f>IF(COUNTIF($A$2:$A$5001,A4713)&gt;1,"REVISAR","OK")</f>
        <v>0</v>
      </c>
    </row>
    <row r="4714">
      <c r="A4714" s="3">
        <v>4713</v>
      </c>
      <c r="B4714" s="4">
        <v>45471</v>
      </c>
      <c r="C4714" s="3" t="inlineStr">
        <is>
          <t>Lucas Rodríguez</t>
        </is>
      </c>
      <c r="D4714" s="3" t="inlineStr">
        <is>
          <t>38919876</t>
        </is>
      </c>
      <c r="E4714" s="3" t="inlineStr">
        <is>
          <t>cliente725@gmail.com</t>
        </is>
      </c>
      <c r="F4714" s="3" t="inlineStr">
        <is>
          <t>+54 9 2326 764463</t>
        </is>
      </c>
      <c r="G4714" s="3" t="inlineStr">
        <is>
          <t>Cordoba</t>
        </is>
      </c>
      <c r="H4714" s="3" t="inlineStr">
        <is>
          <t>Córdoba</t>
        </is>
      </c>
      <c r="I4714" s="3" t="inlineStr">
        <is>
          <t>Notebook 15</t>
        </is>
      </c>
      <c r="K4714" s="3">
        <v>8</v>
      </c>
      <c r="L4714" s="5">
        <v>91328.06</v>
      </c>
      <c r="M4714" s="3">
        <v>0</v>
      </c>
      <c r="N4714" s="5">
        <v>730624.48</v>
      </c>
      <c r="O4714" s="3" t="inlineStr">
        <is>
          <t>Tarjeta Débito</t>
        </is>
      </c>
      <c r="P4714" s="3" t="inlineStr">
        <is>
          <t>Admin</t>
        </is>
      </c>
      <c r="Q4714" s="3" t="inlineStr">
        <is>
          <t>online</t>
        </is>
      </c>
      <c r="R4714" s="3" t="inlineStr">
        <is>
          <t>Cancelado</t>
        </is>
      </c>
      <c r="S4714" s="3" t="inlineStr">
        <is>
          <t>Precio cargado manualmente</t>
        </is>
      </c>
      <c r="T4714" s="3">
        <f>IF(COUNTA(A4714:S4714)&lt;19,"REVISAR","OK")</f>
        <v>0</v>
      </c>
      <c r="U4714" s="3">
        <f>IF(ISNUMBER(B4714),"OK","REVISAR")</f>
        <v>0</v>
      </c>
      <c r="V4714" s="3">
        <f>IF(AND(ISNUMBER(K4714),K4714&gt;0,K4714&lt;50),"OK","REVISAR")</f>
        <v>0</v>
      </c>
      <c r="W4714" s="3">
        <f>IF(AND(ISNUMBER(L4714),L4714&gt;0,L4714&lt;1000000),"OK","REVISAR")</f>
        <v>0</v>
      </c>
      <c r="X4714" s="3">
        <f>IF(AND(ISNUMBER(K4714),ISNUMBER(L4714),ISNUMBER(M4714),ISNUMBER(N4714)),IF(ABS(N4714-(K4714*L4714*(1-M4714/100)))&gt;1,"REVISAR","OK"),"REVISAR")</f>
        <v>0</v>
      </c>
      <c r="Y4714" s="3">
        <f>IF(AND(ISNUMBER(SEARCH("@",E4714)),ISNUMBER(SEARCH(".",E4714))),"OK","REVISAR")</f>
        <v>0</v>
      </c>
      <c r="Z4714" s="3">
        <f>IF(COUNTIF($A$2:$A$5001,A4714)&gt;1,"REVISAR","OK")</f>
        <v>0</v>
      </c>
    </row>
    <row r="4715">
      <c r="A4715" s="3">
        <v>4714</v>
      </c>
      <c r="B4715" s="4">
        <v>45309</v>
      </c>
      <c r="C4715" s="3" t="inlineStr">
        <is>
          <t>Sofía García</t>
        </is>
      </c>
      <c r="D4715" s="3" t="inlineStr">
        <is>
          <t>43634022</t>
        </is>
      </c>
      <c r="E4715" s="3" t="inlineStr">
        <is>
          <t>cliente@</t>
        </is>
      </c>
      <c r="F4715" s="3" t="inlineStr">
        <is>
          <t>+54 9 2326 777593</t>
        </is>
      </c>
      <c r="H4715" s="3" t="inlineStr">
        <is>
          <t>Buenos Aires</t>
        </is>
      </c>
      <c r="I4715" s="3" t="inlineStr">
        <is>
          <t>Silla gamer</t>
        </is>
      </c>
      <c r="J4715" s="3" t="inlineStr">
        <is>
          <t>Hogar</t>
        </is>
      </c>
      <c r="K4715" s="3">
        <v>0</v>
      </c>
      <c r="L4715" s="5">
        <v>49572.64</v>
      </c>
      <c r="M4715" s="3">
        <v>0</v>
      </c>
      <c r="N4715" s="5">
        <v>0</v>
      </c>
      <c r="O4715" s="3" t="inlineStr">
        <is>
          <t>Efectivo</t>
        </is>
      </c>
      <c r="Q4715" s="3" t="inlineStr">
        <is>
          <t>Local 1</t>
        </is>
      </c>
      <c r="R4715" s="3" t="inlineStr">
        <is>
          <t>No aplica</t>
        </is>
      </c>
      <c r="S4715" s="3" t="inlineStr">
        <is>
          <t>sin observaciones</t>
        </is>
      </c>
      <c r="T4715" s="3">
        <f>IF(COUNTA(A4715:S4715)&lt;19,"REVISAR","OK")</f>
        <v>0</v>
      </c>
      <c r="U4715" s="3">
        <f>IF(ISNUMBER(B4715),"OK","REVISAR")</f>
        <v>0</v>
      </c>
      <c r="V4715" s="3">
        <f>IF(AND(ISNUMBER(K4715),K4715&gt;0,K4715&lt;50),"OK","REVISAR")</f>
        <v>0</v>
      </c>
      <c r="W4715" s="3">
        <f>IF(AND(ISNUMBER(L4715),L4715&gt;0,L4715&lt;1000000),"OK","REVISAR")</f>
        <v>0</v>
      </c>
      <c r="X4715" s="3">
        <f>IF(AND(ISNUMBER(K4715),ISNUMBER(L4715),ISNUMBER(M4715),ISNUMBER(N4715)),IF(ABS(N4715-(K4715*L4715*(1-M4715/100)))&gt;1,"REVISAR","OK"),"REVISAR")</f>
        <v>0</v>
      </c>
      <c r="Y4715" s="3">
        <f>IF(AND(ISNUMBER(SEARCH("@",E4715)),ISNUMBER(SEARCH(".",E4715))),"OK","REVISAR")</f>
        <v>0</v>
      </c>
      <c r="Z4715" s="3">
        <f>IF(COUNTIF($A$2:$A$5001,A4715)&gt;1,"REVISAR","OK")</f>
        <v>0</v>
      </c>
    </row>
    <row r="4716">
      <c r="A4716" s="3">
        <v>4715</v>
      </c>
      <c r="B4716" s="4">
        <v>45540</v>
      </c>
      <c r="D4716" s="3" t="inlineStr">
        <is>
          <t>44788012</t>
        </is>
      </c>
      <c r="E4716" s="3" t="inlineStr">
        <is>
          <t>cliente388@sinmail</t>
        </is>
      </c>
      <c r="F4716" s="3" t="inlineStr">
        <is>
          <t>+54 9 2326 171518</t>
        </is>
      </c>
      <c r="G4716" s="3" t="inlineStr">
        <is>
          <t>Cordoba</t>
        </is>
      </c>
      <c r="H4716" s="3" t="inlineStr">
        <is>
          <t>Santa Fe</t>
        </is>
      </c>
      <c r="I4716" s="3" t="inlineStr">
        <is>
          <t>Cable USB-C</t>
        </is>
      </c>
      <c r="J4716" s="3" t="inlineStr">
        <is>
          <t>Hogar</t>
        </is>
      </c>
      <c r="K4716" s="3">
        <v>4</v>
      </c>
      <c r="L4716" s="5">
        <v>177536.78</v>
      </c>
      <c r="M4716" s="3">
        <v>0</v>
      </c>
      <c r="N4716" s="5">
        <v>710147.12</v>
      </c>
      <c r="S4716" s="3" t="inlineStr">
        <is>
          <t>Duplicado probable</t>
        </is>
      </c>
      <c r="T4716" s="3">
        <f>IF(COUNTA(A4716:S4716)&lt;19,"REVISAR","OK")</f>
        <v>0</v>
      </c>
      <c r="U4716" s="3">
        <f>IF(ISNUMBER(B4716),"OK","REVISAR")</f>
        <v>0</v>
      </c>
      <c r="V4716" s="3">
        <f>IF(AND(ISNUMBER(K4716),K4716&gt;0,K4716&lt;50),"OK","REVISAR")</f>
        <v>0</v>
      </c>
      <c r="W4716" s="3">
        <f>IF(AND(ISNUMBER(L4716),L4716&gt;0,L4716&lt;1000000),"OK","REVISAR")</f>
        <v>0</v>
      </c>
      <c r="X4716" s="3">
        <f>IF(AND(ISNUMBER(K4716),ISNUMBER(L4716),ISNUMBER(M4716),ISNUMBER(N4716)),IF(ABS(N4716-(K4716*L4716*(1-M4716/100)))&gt;1,"REVISAR","OK"),"REVISAR")</f>
        <v>0</v>
      </c>
      <c r="Y4716" s="3">
        <f>IF(AND(ISNUMBER(SEARCH("@",E4716)),ISNUMBER(SEARCH(".",E4716))),"OK","REVISAR")</f>
        <v>0</v>
      </c>
      <c r="Z4716" s="3">
        <f>IF(COUNTIF($A$2:$A$5001,A4716)&gt;1,"REVISAR","OK")</f>
        <v>0</v>
      </c>
    </row>
    <row r="4717">
      <c r="A4717" s="3">
        <v>4716</v>
      </c>
      <c r="B4717" s="4">
        <v>45522</v>
      </c>
      <c r="C4717" s="3" t="inlineStr">
        <is>
          <t>Lucas Rodríguez</t>
        </is>
      </c>
      <c r="D4717" s="3" t="inlineStr">
        <is>
          <t>25165458</t>
        </is>
      </c>
      <c r="E4717" s="3" t="inlineStr">
        <is>
          <t>cliente886@gmai.com</t>
        </is>
      </c>
      <c r="F4717" s="3" t="inlineStr">
        <is>
          <t>+54 9 2326 619052</t>
        </is>
      </c>
      <c r="G4717" s="3" t="inlineStr">
        <is>
          <t>san antonio de areco</t>
        </is>
      </c>
      <c r="I4717" s="3" t="inlineStr">
        <is>
          <t>Webcam HD</t>
        </is>
      </c>
      <c r="J4717" s="3" t="inlineStr">
        <is>
          <t>Periféricos</t>
        </is>
      </c>
      <c r="K4717" s="3">
        <v>2</v>
      </c>
      <c r="L4717" s="5">
        <v>136785.19</v>
      </c>
      <c r="M4717" s="3">
        <v>0</v>
      </c>
      <c r="N4717" s="5">
        <v>273570.38</v>
      </c>
      <c r="O4717" s="3" t="inlineStr">
        <is>
          <t>Tarjeta Crédito</t>
        </is>
      </c>
      <c r="P4717" s="3" t="inlineStr">
        <is>
          <t>Benjamín</t>
        </is>
      </c>
      <c r="Q4717" s="3" t="inlineStr">
        <is>
          <t>Online</t>
        </is>
      </c>
      <c r="T4717" s="3">
        <f>IF(COUNTA(A4717:S4717)&lt;19,"REVISAR","OK")</f>
        <v>0</v>
      </c>
      <c r="U4717" s="3">
        <f>IF(ISNUMBER(B4717),"OK","REVISAR")</f>
        <v>0</v>
      </c>
      <c r="V4717" s="3">
        <f>IF(AND(ISNUMBER(K4717),K4717&gt;0,K4717&lt;50),"OK","REVISAR")</f>
        <v>0</v>
      </c>
      <c r="W4717" s="3">
        <f>IF(AND(ISNUMBER(L4717),L4717&gt;0,L4717&lt;1000000),"OK","REVISAR")</f>
        <v>0</v>
      </c>
      <c r="X4717" s="3">
        <f>IF(AND(ISNUMBER(K4717),ISNUMBER(L4717),ISNUMBER(M4717),ISNUMBER(N4717)),IF(ABS(N4717-(K4717*L4717*(1-M4717/100)))&gt;1,"REVISAR","OK"),"REVISAR")</f>
        <v>0</v>
      </c>
      <c r="Y4717" s="3">
        <f>IF(AND(ISNUMBER(SEARCH("@",E4717)),ISNUMBER(SEARCH(".",E4717))),"OK","REVISAR")</f>
        <v>0</v>
      </c>
      <c r="Z4717" s="3">
        <f>IF(COUNTIF($A$2:$A$5001,A4717)&gt;1,"REVISAR","OK")</f>
        <v>0</v>
      </c>
    </row>
    <row r="4718">
      <c r="A4718" s="3">
        <v>4717</v>
      </c>
      <c r="B4718" s="4">
        <v>45422</v>
      </c>
      <c r="C4718" s="3" t="inlineStr">
        <is>
          <t>María Gómez</t>
        </is>
      </c>
      <c r="D4718" s="3" t="inlineStr">
        <is>
          <t>26594012</t>
        </is>
      </c>
      <c r="E4718" s="3" t="inlineStr">
        <is>
          <t>cliente260@gmail.com</t>
        </is>
      </c>
      <c r="F4718" s="3" t="inlineStr">
        <is>
          <t>+54 9 2326 740553</t>
        </is>
      </c>
      <c r="G4718" s="3" t="inlineStr">
        <is>
          <t>Buenos Aires</t>
        </is>
      </c>
      <c r="H4718" s="3" t="inlineStr">
        <is>
          <t>Bs.As</t>
        </is>
      </c>
      <c r="I4718" s="3" t="inlineStr">
        <is>
          <t>Monitor 24</t>
        </is>
      </c>
      <c r="J4718" s="3" t="inlineStr">
        <is>
          <t>Tecnología</t>
        </is>
      </c>
      <c r="K4718" s="3">
        <v>4</v>
      </c>
      <c r="L4718" s="5">
        <v>2277.28</v>
      </c>
      <c r="M4718" s="3">
        <v>25</v>
      </c>
      <c r="N4718" s="5">
        <v>6831.84</v>
      </c>
      <c r="O4718" s="3" t="inlineStr">
        <is>
          <t>efectivo</t>
        </is>
      </c>
      <c r="Q4718" s="3" t="inlineStr">
        <is>
          <t>Sucursal Norte</t>
        </is>
      </c>
      <c r="R4718" s="3" t="inlineStr">
        <is>
          <t>No aplica</t>
        </is>
      </c>
      <c r="S4718" s="3" t="inlineStr">
        <is>
          <t>sin observaciones</t>
        </is>
      </c>
      <c r="T4718" s="3">
        <f>IF(COUNTA(A4718:S4718)&lt;19,"REVISAR","OK")</f>
        <v>0</v>
      </c>
      <c r="U4718" s="3">
        <f>IF(ISNUMBER(B4718),"OK","REVISAR")</f>
        <v>0</v>
      </c>
      <c r="V4718" s="3">
        <f>IF(AND(ISNUMBER(K4718),K4718&gt;0,K4718&lt;50),"OK","REVISAR")</f>
        <v>0</v>
      </c>
      <c r="W4718" s="3">
        <f>IF(AND(ISNUMBER(L4718),L4718&gt;0,L4718&lt;1000000),"OK","REVISAR")</f>
        <v>0</v>
      </c>
      <c r="X4718" s="3">
        <f>IF(AND(ISNUMBER(K4718),ISNUMBER(L4718),ISNUMBER(M4718),ISNUMBER(N4718)),IF(ABS(N4718-(K4718*L4718*(1-M4718/100)))&gt;1,"REVISAR","OK"),"REVISAR")</f>
        <v>0</v>
      </c>
      <c r="Y4718" s="3">
        <f>IF(AND(ISNUMBER(SEARCH("@",E4718)),ISNUMBER(SEARCH(".",E4718))),"OK","REVISAR")</f>
        <v>0</v>
      </c>
      <c r="Z4718" s="3">
        <f>IF(COUNTIF($A$2:$A$5001,A4718)&gt;1,"REVISAR","OK")</f>
        <v>0</v>
      </c>
    </row>
    <row r="4719">
      <c r="A4719" s="3">
        <v>4718</v>
      </c>
      <c r="B4719" s="4">
        <v>45657</v>
      </c>
      <c r="C4719" s="3" t="inlineStr">
        <is>
          <t>Martín Fernández</t>
        </is>
      </c>
      <c r="D4719" s="3" t="inlineStr">
        <is>
          <t>28419399</t>
        </is>
      </c>
      <c r="E4719" s="3" t="inlineStr">
        <is>
          <t>CLIENTE831@SINMAIL</t>
        </is>
      </c>
      <c r="F4719" s="3" t="inlineStr">
        <is>
          <t>+54 9 2326 657217</t>
        </is>
      </c>
      <c r="G4719" s="3" t="inlineStr">
        <is>
          <t>S. A. de Areco</t>
        </is>
      </c>
      <c r="H4719" s="3" t="inlineStr">
        <is>
          <t>Córdoba</t>
        </is>
      </c>
      <c r="I4719" s="3" t="inlineStr">
        <is>
          <t>Monitor 24</t>
        </is>
      </c>
      <c r="J4719" s="3" t="inlineStr">
        <is>
          <t>Sin categoria</t>
        </is>
      </c>
      <c r="K4719" s="3">
        <v>3</v>
      </c>
      <c r="L4719" s="5">
        <v>38378.1</v>
      </c>
      <c r="M4719" s="3">
        <v>5</v>
      </c>
      <c r="N4719" s="5">
        <v>109377.58</v>
      </c>
      <c r="O4719" s="3" t="inlineStr">
        <is>
          <t>Efectivo</t>
        </is>
      </c>
      <c r="P4719" s="3" t="inlineStr">
        <is>
          <t>Lucas</t>
        </is>
      </c>
      <c r="Q4719" s="3" t="inlineStr">
        <is>
          <t>local 1</t>
        </is>
      </c>
      <c r="S4719" s="3" t="inlineStr">
        <is>
          <t>Dirección incompleta</t>
        </is>
      </c>
      <c r="T4719" s="3">
        <f>IF(COUNTA(A4719:S4719)&lt;19,"REVISAR","OK")</f>
        <v>0</v>
      </c>
      <c r="U4719" s="3">
        <f>IF(ISNUMBER(B4719),"OK","REVISAR")</f>
        <v>0</v>
      </c>
      <c r="V4719" s="3">
        <f>IF(AND(ISNUMBER(K4719),K4719&gt;0,K4719&lt;50),"OK","REVISAR")</f>
        <v>0</v>
      </c>
      <c r="W4719" s="3">
        <f>IF(AND(ISNUMBER(L4719),L4719&gt;0,L4719&lt;1000000),"OK","REVISAR")</f>
        <v>0</v>
      </c>
      <c r="X4719" s="3">
        <f>IF(AND(ISNUMBER(K4719),ISNUMBER(L4719),ISNUMBER(M4719),ISNUMBER(N4719)),IF(ABS(N4719-(K4719*L4719*(1-M4719/100)))&gt;1,"REVISAR","OK"),"REVISAR")</f>
        <v>0</v>
      </c>
      <c r="Y4719" s="3">
        <f>IF(AND(ISNUMBER(SEARCH("@",E4719)),ISNUMBER(SEARCH(".",E4719))),"OK","REVISAR")</f>
        <v>0</v>
      </c>
      <c r="Z4719" s="3">
        <f>IF(COUNTIF($A$2:$A$5001,A4719)&gt;1,"REVISAR","OK")</f>
        <v>0</v>
      </c>
    </row>
    <row r="4720">
      <c r="A4720" s="3">
        <v>4719</v>
      </c>
      <c r="B4720" s="4">
        <v>45689</v>
      </c>
      <c r="C4720" s="3" t="inlineStr">
        <is>
          <t>Lucas Rodríguez</t>
        </is>
      </c>
      <c r="D4720" s="3" t="inlineStr">
        <is>
          <t>41086581</t>
        </is>
      </c>
      <c r="E4720" s="3" t="inlineStr">
        <is>
          <t>cliente201@gmail.com</t>
        </is>
      </c>
      <c r="F4720" s="3" t="inlineStr">
        <is>
          <t>+54 9 2326 931006</t>
        </is>
      </c>
      <c r="G4720" s="3" t="inlineStr">
        <is>
          <t>CABA</t>
        </is>
      </c>
      <c r="I4720" s="3" t="inlineStr">
        <is>
          <t>Cable USB-C</t>
        </is>
      </c>
      <c r="J4720" s="3" t="inlineStr">
        <is>
          <t>Audio</t>
        </is>
      </c>
      <c r="K4720" s="3">
        <v>6</v>
      </c>
      <c r="L4720" s="5">
        <v>104889.04</v>
      </c>
      <c r="M4720" s="3">
        <v>15</v>
      </c>
      <c r="N4720" s="5">
        <v>534934.1</v>
      </c>
      <c r="O4720" s="3" t="inlineStr">
        <is>
          <t>Cheque</t>
        </is>
      </c>
      <c r="Q4720" s="3" t="inlineStr">
        <is>
          <t>Sucursal Centro</t>
        </is>
      </c>
      <c r="T4720" s="3">
        <f>IF(COUNTA(A4720:S4720)&lt;19,"REVISAR","OK")</f>
        <v>0</v>
      </c>
      <c r="U4720" s="3">
        <f>IF(ISNUMBER(B4720),"OK","REVISAR")</f>
        <v>0</v>
      </c>
      <c r="V4720" s="3">
        <f>IF(AND(ISNUMBER(K4720),K4720&gt;0,K4720&lt;50),"OK","REVISAR")</f>
        <v>0</v>
      </c>
      <c r="W4720" s="3">
        <f>IF(AND(ISNUMBER(L4720),L4720&gt;0,L4720&lt;1000000),"OK","REVISAR")</f>
        <v>0</v>
      </c>
      <c r="X4720" s="3">
        <f>IF(AND(ISNUMBER(K4720),ISNUMBER(L4720),ISNUMBER(M4720),ISNUMBER(N4720)),IF(ABS(N4720-(K4720*L4720*(1-M4720/100)))&gt;1,"REVISAR","OK"),"REVISAR")</f>
        <v>0</v>
      </c>
      <c r="Y4720" s="3">
        <f>IF(AND(ISNUMBER(SEARCH("@",E4720)),ISNUMBER(SEARCH(".",E4720))),"OK","REVISAR")</f>
        <v>0</v>
      </c>
      <c r="Z4720" s="3">
        <f>IF(COUNTIF($A$2:$A$5001,A4720)&gt;1,"REVISAR","OK")</f>
        <v>0</v>
      </c>
    </row>
    <row r="4721">
      <c r="A4721" s="3">
        <v>4720</v>
      </c>
      <c r="B4721" s="4">
        <v>45590</v>
      </c>
      <c r="C4721" s="3" t="inlineStr">
        <is>
          <t>Sofía García</t>
        </is>
      </c>
      <c r="D4721" s="3" t="inlineStr">
        <is>
          <t>123</t>
        </is>
      </c>
      <c r="E4721" s="3" t="inlineStr">
        <is>
          <t>cliente219@hotmial.com</t>
        </is>
      </c>
      <c r="F4721" s="3" t="inlineStr">
        <is>
          <t>+54 9 2326 307222</t>
        </is>
      </c>
      <c r="G4721" s="3" t="inlineStr">
        <is>
          <t>CABA</t>
        </is>
      </c>
      <c r="H4721" s="3" t="inlineStr">
        <is>
          <t>Santa Fe</t>
        </is>
      </c>
      <c r="I4721" s="3" t="inlineStr">
        <is>
          <t>Auriculares Bluetooth</t>
        </is>
      </c>
      <c r="J4721" s="3" t="inlineStr">
        <is>
          <t>Computación</t>
        </is>
      </c>
      <c r="K4721" s="3">
        <v>5</v>
      </c>
      <c r="L4721" s="5">
        <v>16605.95</v>
      </c>
      <c r="M4721" s="3">
        <v>0</v>
      </c>
      <c r="N4721" s="5">
        <v>83029.75</v>
      </c>
      <c r="O4721" s="3" t="inlineStr">
        <is>
          <t>MercadoPago</t>
        </is>
      </c>
      <c r="P4721" s="3" t="inlineStr">
        <is>
          <t>Lucas</t>
        </is>
      </c>
      <c r="R4721" s="3" t="inlineStr">
        <is>
          <t>Entregado</t>
        </is>
      </c>
      <c r="S4721" s="3" t="inlineStr">
        <is>
          <t>Cliente reclama demora</t>
        </is>
      </c>
      <c r="T4721" s="3">
        <f>IF(COUNTA(A4721:S4721)&lt;19,"REVISAR","OK")</f>
        <v>0</v>
      </c>
      <c r="U4721" s="3">
        <f>IF(ISNUMBER(B4721),"OK","REVISAR")</f>
        <v>0</v>
      </c>
      <c r="V4721" s="3">
        <f>IF(AND(ISNUMBER(K4721),K4721&gt;0,K4721&lt;50),"OK","REVISAR")</f>
        <v>0</v>
      </c>
      <c r="W4721" s="3">
        <f>IF(AND(ISNUMBER(L4721),L4721&gt;0,L4721&lt;1000000),"OK","REVISAR")</f>
        <v>0</v>
      </c>
      <c r="X4721" s="3">
        <f>IF(AND(ISNUMBER(K4721),ISNUMBER(L4721),ISNUMBER(M4721),ISNUMBER(N4721)),IF(ABS(N4721-(K4721*L4721*(1-M4721/100)))&gt;1,"REVISAR","OK"),"REVISAR")</f>
        <v>0</v>
      </c>
      <c r="Y4721" s="3">
        <f>IF(AND(ISNUMBER(SEARCH("@",E4721)),ISNUMBER(SEARCH(".",E4721))),"OK","REVISAR")</f>
        <v>0</v>
      </c>
      <c r="Z4721" s="3">
        <f>IF(COUNTIF($A$2:$A$5001,A4721)&gt;1,"REVISAR","OK")</f>
        <v>0</v>
      </c>
    </row>
    <row r="4722">
      <c r="A4722" s="3">
        <v>4721</v>
      </c>
      <c r="B4722" s="4">
        <v>45801</v>
      </c>
      <c r="C4722" s="3" t="inlineStr">
        <is>
          <t>Martín Fernández</t>
        </is>
      </c>
      <c r="D4722" s="3" t="inlineStr">
        <is>
          <t>35721343</t>
        </is>
      </c>
      <c r="E4722" s="3" t="inlineStr">
        <is>
          <t>no tiene</t>
        </is>
      </c>
      <c r="F4722" s="3" t="inlineStr">
        <is>
          <t>+54 9 2326 627197</t>
        </is>
      </c>
      <c r="G4722" s="3" t="inlineStr">
        <is>
          <t>La Plata</t>
        </is>
      </c>
      <c r="H4722" s="3" t="inlineStr">
        <is>
          <t>Santa Fe</t>
        </is>
      </c>
      <c r="I4722" s="3" t="inlineStr">
        <is>
          <t>Cargador rápido</t>
        </is>
      </c>
      <c r="J4722" s="3" t="inlineStr">
        <is>
          <t>Hogar</t>
        </is>
      </c>
      <c r="K4722" s="3">
        <v>2</v>
      </c>
      <c r="L4722" s="5">
        <v>101193.32</v>
      </c>
      <c r="M4722" s="3">
        <v>0</v>
      </c>
      <c r="N4722" s="5">
        <v>202386.64</v>
      </c>
      <c r="O4722" s="3" t="inlineStr">
        <is>
          <t>Tarjeta Débito</t>
        </is>
      </c>
      <c r="P4722" s="3" t="inlineStr">
        <is>
          <t>admin</t>
        </is>
      </c>
      <c r="Q4722" s="3" t="inlineStr">
        <is>
          <t>Local 1</t>
        </is>
      </c>
      <c r="S4722" s="3" t="inlineStr">
        <is>
          <t>Cliente reclama demora</t>
        </is>
      </c>
      <c r="T4722" s="3">
        <f>IF(COUNTA(A4722:S4722)&lt;19,"REVISAR","OK")</f>
        <v>0</v>
      </c>
      <c r="U4722" s="3">
        <f>IF(ISNUMBER(B4722),"OK","REVISAR")</f>
        <v>0</v>
      </c>
      <c r="V4722" s="3">
        <f>IF(AND(ISNUMBER(K4722),K4722&gt;0,K4722&lt;50),"OK","REVISAR")</f>
        <v>0</v>
      </c>
      <c r="W4722" s="3">
        <f>IF(AND(ISNUMBER(L4722),L4722&gt;0,L4722&lt;1000000),"OK","REVISAR")</f>
        <v>0</v>
      </c>
      <c r="X4722" s="3">
        <f>IF(AND(ISNUMBER(K4722),ISNUMBER(L4722),ISNUMBER(M4722),ISNUMBER(N4722)),IF(ABS(N4722-(K4722*L4722*(1-M4722/100)))&gt;1,"REVISAR","OK"),"REVISAR")</f>
        <v>0</v>
      </c>
      <c r="Y4722" s="3">
        <f>IF(AND(ISNUMBER(SEARCH("@",E4722)),ISNUMBER(SEARCH(".",E4722))),"OK","REVISAR")</f>
        <v>0</v>
      </c>
      <c r="Z4722" s="3">
        <f>IF(COUNTIF($A$2:$A$5001,A4722)&gt;1,"REVISAR","OK")</f>
        <v>0</v>
      </c>
    </row>
    <row r="4723">
      <c r="A4723" s="3">
        <v>4722</v>
      </c>
      <c r="B4723" s="4">
        <v>45691</v>
      </c>
      <c r="C4723" s="3" t="inlineStr">
        <is>
          <t>Pedro Sánchez</t>
        </is>
      </c>
      <c r="D4723" s="3" t="inlineStr">
        <is>
          <t>123</t>
        </is>
      </c>
      <c r="E4723" s="3" t="inlineStr">
        <is>
          <t>cliente148@gmail.com</t>
        </is>
      </c>
      <c r="F4723" s="3" t="inlineStr">
        <is>
          <t>+54 9 2326 243525</t>
        </is>
      </c>
      <c r="G4723" s="3" t="inlineStr">
        <is>
          <t>Capital Federal</t>
        </is>
      </c>
      <c r="H4723" s="3" t="inlineStr">
        <is>
          <t>Cordoba</t>
        </is>
      </c>
      <c r="I4723" s="3" t="inlineStr">
        <is>
          <t>Webcam HD</t>
        </is>
      </c>
      <c r="J4723" s="3" t="inlineStr">
        <is>
          <t>Periféricos</t>
        </is>
      </c>
      <c r="K4723" s="3">
        <v>5</v>
      </c>
      <c r="L4723" s="5">
        <v>122082.59</v>
      </c>
      <c r="M4723" s="3">
        <v>5</v>
      </c>
      <c r="N4723" s="5">
        <v>579892.3</v>
      </c>
      <c r="O4723" s="3" t="inlineStr">
        <is>
          <t>Cheque</t>
        </is>
      </c>
      <c r="P4723" s="3" t="inlineStr">
        <is>
          <t>Admin</t>
        </is>
      </c>
      <c r="Q4723" s="3" t="inlineStr">
        <is>
          <t>Sucursal Norte</t>
        </is>
      </c>
      <c r="R4723" s="3" t="inlineStr">
        <is>
          <t>Cancelado</t>
        </is>
      </c>
      <c r="S4723" s="3" t="inlineStr">
        <is>
          <t>Precio cargado manualmente</t>
        </is>
      </c>
      <c r="T4723" s="3">
        <f>IF(COUNTA(A4723:S4723)&lt;19,"REVISAR","OK")</f>
        <v>0</v>
      </c>
      <c r="U4723" s="3">
        <f>IF(ISNUMBER(B4723),"OK","REVISAR")</f>
        <v>0</v>
      </c>
      <c r="V4723" s="3">
        <f>IF(AND(ISNUMBER(K4723),K4723&gt;0,K4723&lt;50),"OK","REVISAR")</f>
        <v>0</v>
      </c>
      <c r="W4723" s="3">
        <f>IF(AND(ISNUMBER(L4723),L4723&gt;0,L4723&lt;1000000),"OK","REVISAR")</f>
        <v>0</v>
      </c>
      <c r="X4723" s="3">
        <f>IF(AND(ISNUMBER(K4723),ISNUMBER(L4723),ISNUMBER(M4723),ISNUMBER(N4723)),IF(ABS(N4723-(K4723*L4723*(1-M4723/100)))&gt;1,"REVISAR","OK"),"REVISAR")</f>
        <v>0</v>
      </c>
      <c r="Y4723" s="3">
        <f>IF(AND(ISNUMBER(SEARCH("@",E4723)),ISNUMBER(SEARCH(".",E4723))),"OK","REVISAR")</f>
        <v>0</v>
      </c>
      <c r="Z4723" s="3">
        <f>IF(COUNTIF($A$2:$A$5001,A4723)&gt;1,"REVISAR","OK")</f>
        <v>0</v>
      </c>
    </row>
    <row r="4724">
      <c r="A4724" s="3">
        <v>4723</v>
      </c>
      <c r="B4724" s="4">
        <v>45343</v>
      </c>
      <c r="C4724" s="3" t="inlineStr">
        <is>
          <t>Martín Fernández</t>
        </is>
      </c>
      <c r="D4724" s="3" t="inlineStr">
        <is>
          <t>30060664</t>
        </is>
      </c>
      <c r="E4724" s="3" t="inlineStr">
        <is>
          <t>cliente261@outlook.com</t>
        </is>
      </c>
      <c r="F4724" s="3" t="inlineStr">
        <is>
          <t>+54 9 2326 906027</t>
        </is>
      </c>
      <c r="G4724" s="3" t="inlineStr">
        <is>
          <t>Mar del Plata</t>
        </is>
      </c>
      <c r="H4724" s="3" t="inlineStr">
        <is>
          <t>buenos aires</t>
        </is>
      </c>
      <c r="I4724" s="3" t="inlineStr">
        <is>
          <t>Monitor 24</t>
        </is>
      </c>
      <c r="J4724" s="3" t="inlineStr">
        <is>
          <t>tecnologia</t>
        </is>
      </c>
      <c r="K4724" s="3">
        <v>2</v>
      </c>
      <c r="L4724" s="5">
        <v>45907.44</v>
      </c>
      <c r="M4724" s="3">
        <v>20</v>
      </c>
      <c r="N4724" s="5">
        <v>73451.89999999999</v>
      </c>
      <c r="O4724" s="3" t="inlineStr">
        <is>
          <t>Mercado Pago</t>
        </is>
      </c>
      <c r="P4724" s="3" t="inlineStr">
        <is>
          <t>Sofía</t>
        </is>
      </c>
      <c r="Q4724" s="3" t="inlineStr">
        <is>
          <t>Norte</t>
        </is>
      </c>
      <c r="R4724" s="3" t="inlineStr">
        <is>
          <t>pendiente</t>
        </is>
      </c>
      <c r="S4724" s="3" t="inlineStr">
        <is>
          <t>Duplicado probable</t>
        </is>
      </c>
      <c r="T4724" s="3">
        <f>IF(COUNTA(A4724:S4724)&lt;19,"REVISAR","OK")</f>
        <v>0</v>
      </c>
      <c r="U4724" s="3">
        <f>IF(ISNUMBER(B4724),"OK","REVISAR")</f>
        <v>0</v>
      </c>
      <c r="V4724" s="3">
        <f>IF(AND(ISNUMBER(K4724),K4724&gt;0,K4724&lt;50),"OK","REVISAR")</f>
        <v>0</v>
      </c>
      <c r="W4724" s="3">
        <f>IF(AND(ISNUMBER(L4724),L4724&gt;0,L4724&lt;1000000),"OK","REVISAR")</f>
        <v>0</v>
      </c>
      <c r="X4724" s="3">
        <f>IF(AND(ISNUMBER(K4724),ISNUMBER(L4724),ISNUMBER(M4724),ISNUMBER(N4724)),IF(ABS(N4724-(K4724*L4724*(1-M4724/100)))&gt;1,"REVISAR","OK"),"REVISAR")</f>
        <v>0</v>
      </c>
      <c r="Y4724" s="3">
        <f>IF(AND(ISNUMBER(SEARCH("@",E4724)),ISNUMBER(SEARCH(".",E4724))),"OK","REVISAR")</f>
        <v>0</v>
      </c>
      <c r="Z4724" s="3">
        <f>IF(COUNTIF($A$2:$A$5001,A4724)&gt;1,"REVISAR","OK")</f>
        <v>0</v>
      </c>
    </row>
    <row r="4725">
      <c r="B4725" s="4">
        <v>45693</v>
      </c>
      <c r="C4725" s="3" t="inlineStr">
        <is>
          <t>Lucas Rodríguez</t>
        </is>
      </c>
      <c r="D4725" s="3" t="inlineStr">
        <is>
          <t>26234586</t>
        </is>
      </c>
      <c r="E4725" s="3" t="inlineStr">
        <is>
          <t>cliente875@gmail.com</t>
        </is>
      </c>
      <c r="F4725" s="3" t="inlineStr">
        <is>
          <t>+54 9 2326 545658</t>
        </is>
      </c>
      <c r="G4725" s="3" t="inlineStr">
        <is>
          <t>CABA</t>
        </is>
      </c>
      <c r="H4725" s="3" t="inlineStr">
        <is>
          <t>buenos aires</t>
        </is>
      </c>
      <c r="I4725" s="3" t="inlineStr">
        <is>
          <t>Notebook 15</t>
        </is>
      </c>
      <c r="K4725" s="3">
        <v>7</v>
      </c>
      <c r="L4725" s="5">
        <v>138411.32</v>
      </c>
      <c r="M4725" s="3">
        <v>25</v>
      </c>
      <c r="N4725" s="5">
        <v>726659.4300000001</v>
      </c>
      <c r="O4725" s="3" t="inlineStr">
        <is>
          <t>Tarjeta Débito</t>
        </is>
      </c>
      <c r="P4725" s="3" t="inlineStr">
        <is>
          <t>admin</t>
        </is>
      </c>
      <c r="Q4725" s="3" t="inlineStr">
        <is>
          <t>Sucursal Norte</t>
        </is>
      </c>
      <c r="R4725" s="3" t="inlineStr">
        <is>
          <t>No aplica</t>
        </is>
      </c>
      <c r="T4725" s="3">
        <f>IF(COUNTA(A4725:S4725)&lt;19,"REVISAR","OK")</f>
        <v>0</v>
      </c>
      <c r="U4725" s="3">
        <f>IF(ISNUMBER(B4725),"OK","REVISAR")</f>
        <v>0</v>
      </c>
      <c r="V4725" s="3">
        <f>IF(AND(ISNUMBER(K4725),K4725&gt;0,K4725&lt;50),"OK","REVISAR")</f>
        <v>0</v>
      </c>
      <c r="W4725" s="3">
        <f>IF(AND(ISNUMBER(L4725),L4725&gt;0,L4725&lt;1000000),"OK","REVISAR")</f>
        <v>0</v>
      </c>
      <c r="X4725" s="3">
        <f>IF(AND(ISNUMBER(K4725),ISNUMBER(L4725),ISNUMBER(M4725),ISNUMBER(N4725)),IF(ABS(N4725-(K4725*L4725*(1-M4725/100)))&gt;1,"REVISAR","OK"),"REVISAR")</f>
        <v>0</v>
      </c>
      <c r="Y4725" s="3">
        <f>IF(AND(ISNUMBER(SEARCH("@",E4725)),ISNUMBER(SEARCH(".",E4725))),"OK","REVISAR")</f>
        <v>0</v>
      </c>
      <c r="Z4725" s="3">
        <f>IF(COUNTIF($A$2:$A$5001,A4725)&gt;1,"REVISAR","OK")</f>
        <v>0</v>
      </c>
    </row>
    <row r="4726">
      <c r="A4726" s="3">
        <v>4725</v>
      </c>
      <c r="B4726" s="4">
        <v>45640</v>
      </c>
      <c r="C4726" s="3" t="inlineStr">
        <is>
          <t>María Gómez</t>
        </is>
      </c>
      <c r="D4726" s="3" t="inlineStr">
        <is>
          <t>36288168</t>
        </is>
      </c>
      <c r="E4726" s="3" t="inlineStr">
        <is>
          <t>cliente624@gmail.com</t>
        </is>
      </c>
      <c r="F4726" s="3" t="inlineStr">
        <is>
          <t>+54 9 2326 911525</t>
        </is>
      </c>
      <c r="G4726" s="3" t="inlineStr">
        <is>
          <t>san antonio de areco</t>
        </is>
      </c>
      <c r="H4726" s="3" t="inlineStr">
        <is>
          <t>Santa Fe</t>
        </is>
      </c>
      <c r="I4726" s="3" t="inlineStr">
        <is>
          <t>Disco SSD 480GB</t>
        </is>
      </c>
      <c r="J4726" s="3" t="inlineStr">
        <is>
          <t>Computación</t>
        </is>
      </c>
      <c r="K4726" s="3">
        <v>3</v>
      </c>
      <c r="L4726" s="5">
        <v>64016.91</v>
      </c>
      <c r="M4726" s="3">
        <v>5</v>
      </c>
      <c r="N4726" s="5">
        <v>182448.19</v>
      </c>
      <c r="O4726" s="3" t="inlineStr">
        <is>
          <t>Efectivo</t>
        </is>
      </c>
      <c r="P4726" s="3" t="inlineStr">
        <is>
          <t>Sin vendedor</t>
        </is>
      </c>
      <c r="Q4726" s="3" t="inlineStr">
        <is>
          <t>Norte</t>
        </is>
      </c>
      <c r="R4726" s="3" t="inlineStr">
        <is>
          <t>No aplica</t>
        </is>
      </c>
      <c r="S4726" s="3" t="inlineStr">
        <is>
          <t>OK</t>
        </is>
      </c>
      <c r="T4726" s="3">
        <f>IF(COUNTA(A4726:S4726)&lt;19,"REVISAR","OK")</f>
        <v>0</v>
      </c>
      <c r="U4726" s="3">
        <f>IF(ISNUMBER(B4726),"OK","REVISAR")</f>
        <v>0</v>
      </c>
      <c r="V4726" s="3">
        <f>IF(AND(ISNUMBER(K4726),K4726&gt;0,K4726&lt;50),"OK","REVISAR")</f>
        <v>0</v>
      </c>
      <c r="W4726" s="3">
        <f>IF(AND(ISNUMBER(L4726),L4726&gt;0,L4726&lt;1000000),"OK","REVISAR")</f>
        <v>0</v>
      </c>
      <c r="X4726" s="3">
        <f>IF(AND(ISNUMBER(K4726),ISNUMBER(L4726),ISNUMBER(M4726),ISNUMBER(N4726)),IF(ABS(N4726-(K4726*L4726*(1-M4726/100)))&gt;1,"REVISAR","OK"),"REVISAR")</f>
        <v>0</v>
      </c>
      <c r="Y4726" s="3">
        <f>IF(AND(ISNUMBER(SEARCH("@",E4726)),ISNUMBER(SEARCH(".",E4726))),"OK","REVISAR")</f>
        <v>0</v>
      </c>
      <c r="Z4726" s="3">
        <f>IF(COUNTIF($A$2:$A$5001,A4726)&gt;1,"REVISAR","OK")</f>
        <v>0</v>
      </c>
    </row>
    <row r="4727">
      <c r="A4727" s="3">
        <v>4726</v>
      </c>
      <c r="B4727" s="4">
        <v>45534</v>
      </c>
      <c r="C4727" s="3" t="inlineStr">
        <is>
          <t>Camila Torres</t>
        </is>
      </c>
      <c r="D4727" s="3" t="inlineStr">
        <is>
          <t>37596372</t>
        </is>
      </c>
      <c r="E4727" s="3" t="inlineStr">
        <is>
          <t>cliente257@</t>
        </is>
      </c>
      <c r="F4727" s="3" t="inlineStr">
        <is>
          <t>+54 9 2326 693560</t>
        </is>
      </c>
      <c r="G4727" s="3" t="inlineStr">
        <is>
          <t>Córdoba</t>
        </is>
      </c>
      <c r="H4727" s="3" t="inlineStr">
        <is>
          <t>buenos aires</t>
        </is>
      </c>
      <c r="I4727" s="3" t="inlineStr">
        <is>
          <t>Mouse gamer</t>
        </is>
      </c>
      <c r="J4727" s="3" t="inlineStr">
        <is>
          <t>Tecnología</t>
        </is>
      </c>
      <c r="K4727" s="3">
        <v>7</v>
      </c>
      <c r="L4727" s="5">
        <v>112925.61</v>
      </c>
      <c r="M4727" s="3">
        <v>0</v>
      </c>
      <c r="N4727" s="5">
        <v>790479.27</v>
      </c>
      <c r="O4727" s="3" t="inlineStr">
        <is>
          <t>efectivo</t>
        </is>
      </c>
      <c r="R4727" s="3" t="inlineStr">
        <is>
          <t>pendiente</t>
        </is>
      </c>
      <c r="S4727" s="3" t="inlineStr">
        <is>
          <t>Cliente reclama demora</t>
        </is>
      </c>
      <c r="T4727" s="3">
        <f>IF(COUNTA(A4727:S4727)&lt;19,"REVISAR","OK")</f>
        <v>0</v>
      </c>
      <c r="U4727" s="3">
        <f>IF(ISNUMBER(B4727),"OK","REVISAR")</f>
        <v>0</v>
      </c>
      <c r="V4727" s="3">
        <f>IF(AND(ISNUMBER(K4727),K4727&gt;0,K4727&lt;50),"OK","REVISAR")</f>
        <v>0</v>
      </c>
      <c r="W4727" s="3">
        <f>IF(AND(ISNUMBER(L4727),L4727&gt;0,L4727&lt;1000000),"OK","REVISAR")</f>
        <v>0</v>
      </c>
      <c r="X4727" s="3">
        <f>IF(AND(ISNUMBER(K4727),ISNUMBER(L4727),ISNUMBER(M4727),ISNUMBER(N4727)),IF(ABS(N4727-(K4727*L4727*(1-M4727/100)))&gt;1,"REVISAR","OK"),"REVISAR")</f>
        <v>0</v>
      </c>
      <c r="Y4727" s="3">
        <f>IF(AND(ISNUMBER(SEARCH("@",E4727)),ISNUMBER(SEARCH(".",E4727))),"OK","REVISAR")</f>
        <v>0</v>
      </c>
      <c r="Z4727" s="3">
        <f>IF(COUNTIF($A$2:$A$5001,A4727)&gt;1,"REVISAR","OK")</f>
        <v>0</v>
      </c>
    </row>
    <row r="4728">
      <c r="A4728" s="3">
        <v>4727</v>
      </c>
      <c r="B4728" s="4">
        <v>45801</v>
      </c>
      <c r="C4728" s="3" t="inlineStr">
        <is>
          <t>Cliente Sin Nombre</t>
        </is>
      </c>
      <c r="D4728" s="3" t="inlineStr">
        <is>
          <t>21551357</t>
        </is>
      </c>
      <c r="E4728" s="3" t="inlineStr">
        <is>
          <t>cliente654@hotmail.com</t>
        </is>
      </c>
      <c r="F4728" s="3" t="inlineStr">
        <is>
          <t>+54 9 2326 640574</t>
        </is>
      </c>
      <c r="G4728" s="3" t="inlineStr">
        <is>
          <t>CABA</t>
        </is>
      </c>
      <c r="H4728" s="3" t="inlineStr">
        <is>
          <t>Buenos Aires</t>
        </is>
      </c>
      <c r="I4728" s="3" t="inlineStr">
        <is>
          <t>Auriculares Bluetooth</t>
        </is>
      </c>
      <c r="J4728" s="3" t="inlineStr">
        <is>
          <t>Sin categoria</t>
        </is>
      </c>
      <c r="K4728" s="3">
        <v>6</v>
      </c>
      <c r="L4728" s="5">
        <v>6577.42</v>
      </c>
      <c r="M4728" s="3">
        <v>5</v>
      </c>
      <c r="N4728" s="5">
        <v>37491.29</v>
      </c>
      <c r="P4728" s="3" t="inlineStr">
        <is>
          <t>Sin vendedor</t>
        </is>
      </c>
      <c r="Q4728" s="3" t="inlineStr">
        <is>
          <t>Centro</t>
        </is>
      </c>
      <c r="R4728" s="3" t="inlineStr">
        <is>
          <t>entregado</t>
        </is>
      </c>
      <c r="T4728" s="3">
        <f>IF(COUNTA(A4728:S4728)&lt;19,"REVISAR","OK")</f>
        <v>0</v>
      </c>
      <c r="U4728" s="3">
        <f>IF(ISNUMBER(B4728),"OK","REVISAR")</f>
        <v>0</v>
      </c>
      <c r="V4728" s="3">
        <f>IF(AND(ISNUMBER(K4728),K4728&gt;0,K4728&lt;50),"OK","REVISAR")</f>
        <v>0</v>
      </c>
      <c r="W4728" s="3">
        <f>IF(AND(ISNUMBER(L4728),L4728&gt;0,L4728&lt;1000000),"OK","REVISAR")</f>
        <v>0</v>
      </c>
      <c r="X4728" s="3">
        <f>IF(AND(ISNUMBER(K4728),ISNUMBER(L4728),ISNUMBER(M4728),ISNUMBER(N4728)),IF(ABS(N4728-(K4728*L4728*(1-M4728/100)))&gt;1,"REVISAR","OK"),"REVISAR")</f>
        <v>0</v>
      </c>
      <c r="Y4728" s="3">
        <f>IF(AND(ISNUMBER(SEARCH("@",E4728)),ISNUMBER(SEARCH(".",E4728))),"OK","REVISAR")</f>
        <v>0</v>
      </c>
      <c r="Z4728" s="3">
        <f>IF(COUNTIF($A$2:$A$5001,A4728)&gt;1,"REVISAR","OK")</f>
        <v>0</v>
      </c>
    </row>
    <row r="4729">
      <c r="A4729" s="3">
        <v>4728</v>
      </c>
      <c r="B4729" s="4">
        <v>45316</v>
      </c>
      <c r="D4729" s="3" t="inlineStr">
        <is>
          <t>39296790</t>
        </is>
      </c>
      <c r="E4729" s="3" t="inlineStr">
        <is>
          <t>cliente882@hotmail.com</t>
        </is>
      </c>
      <c r="F4729" s="3" t="inlineStr">
        <is>
          <t>+54 9 2326 921488</t>
        </is>
      </c>
      <c r="G4729" s="3" t="inlineStr">
        <is>
          <t>Areco</t>
        </is>
      </c>
      <c r="H4729" s="3" t="inlineStr">
        <is>
          <t>Córdoba</t>
        </is>
      </c>
      <c r="I4729" s="3" t="inlineStr">
        <is>
          <t>Silla gamer</t>
        </is>
      </c>
      <c r="J4729" s="3" t="inlineStr">
        <is>
          <t>Periféricos</t>
        </is>
      </c>
      <c r="K4729" s="3">
        <v>2</v>
      </c>
      <c r="L4729" s="5">
        <v>121309.96</v>
      </c>
      <c r="M4729" s="3">
        <v>15</v>
      </c>
      <c r="N4729" s="5">
        <v>206226.93</v>
      </c>
      <c r="P4729" s="3" t="inlineStr">
        <is>
          <t>Paul</t>
        </is>
      </c>
      <c r="R4729" s="3" t="inlineStr">
        <is>
          <t>No aplica</t>
        </is>
      </c>
      <c r="T4729" s="3">
        <f>IF(COUNTA(A4729:S4729)&lt;19,"REVISAR","OK")</f>
        <v>0</v>
      </c>
      <c r="U4729" s="3">
        <f>IF(ISNUMBER(B4729),"OK","REVISAR")</f>
        <v>0</v>
      </c>
      <c r="V4729" s="3">
        <f>IF(AND(ISNUMBER(K4729),K4729&gt;0,K4729&lt;50),"OK","REVISAR")</f>
        <v>0</v>
      </c>
      <c r="W4729" s="3">
        <f>IF(AND(ISNUMBER(L4729),L4729&gt;0,L4729&lt;1000000),"OK","REVISAR")</f>
        <v>0</v>
      </c>
      <c r="X4729" s="3">
        <f>IF(AND(ISNUMBER(K4729),ISNUMBER(L4729),ISNUMBER(M4729),ISNUMBER(N4729)),IF(ABS(N4729-(K4729*L4729*(1-M4729/100)))&gt;1,"REVISAR","OK"),"REVISAR")</f>
        <v>0</v>
      </c>
      <c r="Y4729" s="3">
        <f>IF(AND(ISNUMBER(SEARCH("@",E4729)),ISNUMBER(SEARCH(".",E4729))),"OK","REVISAR")</f>
        <v>0</v>
      </c>
      <c r="Z4729" s="3">
        <f>IF(COUNTIF($A$2:$A$5001,A4729)&gt;1,"REVISAR","OK")</f>
        <v>0</v>
      </c>
    </row>
    <row r="4730">
      <c r="A4730" s="3">
        <v>4729</v>
      </c>
      <c r="B4730" s="4">
        <v>45572</v>
      </c>
      <c r="C4730" s="3" t="inlineStr">
        <is>
          <t>Valentina Díaz</t>
        </is>
      </c>
      <c r="D4730" s="3" t="inlineStr">
        <is>
          <t>25024536</t>
        </is>
      </c>
      <c r="E4730" s="3" t="inlineStr">
        <is>
          <t>cliente695@gmail.com</t>
        </is>
      </c>
      <c r="F4730" s="3" t="inlineStr">
        <is>
          <t>+54 9 2326 576639</t>
        </is>
      </c>
      <c r="G4730" s="3" t="inlineStr">
        <is>
          <t>La Plata</t>
        </is>
      </c>
      <c r="H4730" s="3" t="inlineStr">
        <is>
          <t>Mendoza</t>
        </is>
      </c>
      <c r="I4730" s="3" t="inlineStr">
        <is>
          <t>Webcam HD</t>
        </is>
      </c>
      <c r="J4730" s="3" t="inlineStr">
        <is>
          <t>Tecnologia</t>
        </is>
      </c>
      <c r="K4730" s="3">
        <v>4</v>
      </c>
      <c r="L4730" s="5">
        <v>144061.25</v>
      </c>
      <c r="M4730" s="3">
        <v>10</v>
      </c>
      <c r="N4730" s="5">
        <v>518620.5</v>
      </c>
      <c r="P4730" s="3" t="inlineStr">
        <is>
          <t>Admin</t>
        </is>
      </c>
      <c r="Q4730" s="3" t="inlineStr">
        <is>
          <t>Sucursal Centro</t>
        </is>
      </c>
      <c r="S4730" s="3" t="inlineStr">
        <is>
          <t>sin observaciones</t>
        </is>
      </c>
      <c r="T4730" s="3">
        <f>IF(COUNTA(A4730:S4730)&lt;19,"REVISAR","OK")</f>
        <v>0</v>
      </c>
      <c r="U4730" s="3">
        <f>IF(ISNUMBER(B4730),"OK","REVISAR")</f>
        <v>0</v>
      </c>
      <c r="V4730" s="3">
        <f>IF(AND(ISNUMBER(K4730),K4730&gt;0,K4730&lt;50),"OK","REVISAR")</f>
        <v>0</v>
      </c>
      <c r="W4730" s="3">
        <f>IF(AND(ISNUMBER(L4730),L4730&gt;0,L4730&lt;1000000),"OK","REVISAR")</f>
        <v>0</v>
      </c>
      <c r="X4730" s="3">
        <f>IF(AND(ISNUMBER(K4730),ISNUMBER(L4730),ISNUMBER(M4730),ISNUMBER(N4730)),IF(ABS(N4730-(K4730*L4730*(1-M4730/100)))&gt;1,"REVISAR","OK"),"REVISAR")</f>
        <v>0</v>
      </c>
      <c r="Y4730" s="3">
        <f>IF(AND(ISNUMBER(SEARCH("@",E4730)),ISNUMBER(SEARCH(".",E4730))),"OK","REVISAR")</f>
        <v>0</v>
      </c>
      <c r="Z4730" s="3">
        <f>IF(COUNTIF($A$2:$A$5001,A4730)&gt;1,"REVISAR","OK")</f>
        <v>0</v>
      </c>
    </row>
    <row r="4731">
      <c r="A4731" s="3">
        <v>4730</v>
      </c>
      <c r="B4731" s="4">
        <v>45701</v>
      </c>
      <c r="C4731" s="3" t="inlineStr">
        <is>
          <t>Ana Martínez</t>
        </is>
      </c>
      <c r="D4731" s="3" t="inlineStr">
        <is>
          <t>24109923</t>
        </is>
      </c>
      <c r="E4731" s="3" t="inlineStr">
        <is>
          <t>cliente407@gmai.com</t>
        </is>
      </c>
      <c r="F4731" s="3" t="inlineStr">
        <is>
          <t>+54 9 2326 309671</t>
        </is>
      </c>
      <c r="G4731" s="3" t="inlineStr">
        <is>
          <t>Cordoba</t>
        </is>
      </c>
      <c r="I4731" s="3" t="inlineStr">
        <is>
          <t>Notebook 15</t>
        </is>
      </c>
      <c r="J4731" s="3" t="inlineStr">
        <is>
          <t>Tecnología</t>
        </is>
      </c>
      <c r="K4731" s="3">
        <v>6</v>
      </c>
      <c r="L4731" s="5">
        <v>98838.36</v>
      </c>
      <c r="M4731" s="3">
        <v>0</v>
      </c>
      <c r="N4731" s="5">
        <v>593030.16</v>
      </c>
      <c r="O4731" s="3" t="inlineStr">
        <is>
          <t>Tarjeta Crédito</t>
        </is>
      </c>
      <c r="P4731" s="3" t="inlineStr">
        <is>
          <t>Sin vendedor</t>
        </is>
      </c>
      <c r="Q4731" s="3" t="inlineStr">
        <is>
          <t>Norte</t>
        </is>
      </c>
      <c r="R4731" s="3" t="inlineStr">
        <is>
          <t>pendiente</t>
        </is>
      </c>
      <c r="T4731" s="3">
        <f>IF(COUNTA(A4731:S4731)&lt;19,"REVISAR","OK")</f>
        <v>0</v>
      </c>
      <c r="U4731" s="3">
        <f>IF(ISNUMBER(B4731),"OK","REVISAR")</f>
        <v>0</v>
      </c>
      <c r="V4731" s="3">
        <f>IF(AND(ISNUMBER(K4731),K4731&gt;0,K4731&lt;50),"OK","REVISAR")</f>
        <v>0</v>
      </c>
      <c r="W4731" s="3">
        <f>IF(AND(ISNUMBER(L4731),L4731&gt;0,L4731&lt;1000000),"OK","REVISAR")</f>
        <v>0</v>
      </c>
      <c r="X4731" s="3">
        <f>IF(AND(ISNUMBER(K4731),ISNUMBER(L4731),ISNUMBER(M4731),ISNUMBER(N4731)),IF(ABS(N4731-(K4731*L4731*(1-M4731/100)))&gt;1,"REVISAR","OK"),"REVISAR")</f>
        <v>0</v>
      </c>
      <c r="Y4731" s="3">
        <f>IF(AND(ISNUMBER(SEARCH("@",E4731)),ISNUMBER(SEARCH(".",E4731))),"OK","REVISAR")</f>
        <v>0</v>
      </c>
      <c r="Z4731" s="3">
        <f>IF(COUNTIF($A$2:$A$5001,A4731)&gt;1,"REVISAR","OK")</f>
        <v>0</v>
      </c>
    </row>
    <row r="4732">
      <c r="A4732" s="3">
        <v>4731</v>
      </c>
      <c r="B4732" s="4">
        <v>45514</v>
      </c>
      <c r="C4732" s="3" t="inlineStr">
        <is>
          <t>Carlos López</t>
        </is>
      </c>
      <c r="D4732" s="3" t="inlineStr">
        <is>
          <t>41605673</t>
        </is>
      </c>
      <c r="E4732" s="3" t="inlineStr">
        <is>
          <t>cliente344@outlook.com</t>
        </is>
      </c>
      <c r="F4732" s="3" t="inlineStr">
        <is>
          <t>+54 9 2326 692773</t>
        </is>
      </c>
      <c r="G4732" s="3" t="inlineStr">
        <is>
          <t>CABA</t>
        </is>
      </c>
      <c r="H4732" s="3" t="inlineStr">
        <is>
          <t>Mendoza</t>
        </is>
      </c>
      <c r="I4732" s="3" t="inlineStr">
        <is>
          <t>Mouse gamer</t>
        </is>
      </c>
      <c r="J4732" s="3" t="inlineStr">
        <is>
          <t>Hogar</t>
        </is>
      </c>
      <c r="K4732" s="3">
        <v>3</v>
      </c>
      <c r="L4732" s="5">
        <v>107608.22</v>
      </c>
      <c r="M4732" s="3">
        <v>10</v>
      </c>
      <c r="N4732" s="5">
        <v>290542.19</v>
      </c>
      <c r="O4732" s="3" t="inlineStr">
        <is>
          <t>Mercado Pago</t>
        </is>
      </c>
      <c r="P4732" s="3" t="inlineStr">
        <is>
          <t>Isaías</t>
        </is>
      </c>
      <c r="Q4732" s="3" t="inlineStr">
        <is>
          <t>Norte</t>
        </is>
      </c>
      <c r="R4732" s="3" t="inlineStr">
        <is>
          <t>No aplica</t>
        </is>
      </c>
      <c r="S4732" s="3" t="inlineStr">
        <is>
          <t>Producto sin stock</t>
        </is>
      </c>
      <c r="T4732" s="3">
        <f>IF(COUNTA(A4732:S4732)&lt;19,"REVISAR","OK")</f>
        <v>0</v>
      </c>
      <c r="U4732" s="3">
        <f>IF(ISNUMBER(B4732),"OK","REVISAR")</f>
        <v>0</v>
      </c>
      <c r="V4732" s="3">
        <f>IF(AND(ISNUMBER(K4732),K4732&gt;0,K4732&lt;50),"OK","REVISAR")</f>
        <v>0</v>
      </c>
      <c r="W4732" s="3">
        <f>IF(AND(ISNUMBER(L4732),L4732&gt;0,L4732&lt;1000000),"OK","REVISAR")</f>
        <v>0</v>
      </c>
      <c r="X4732" s="3">
        <f>IF(AND(ISNUMBER(K4732),ISNUMBER(L4732),ISNUMBER(M4732),ISNUMBER(N4732)),IF(ABS(N4732-(K4732*L4732*(1-M4732/100)))&gt;1,"REVISAR","OK"),"REVISAR")</f>
        <v>0</v>
      </c>
      <c r="Y4732" s="3">
        <f>IF(AND(ISNUMBER(SEARCH("@",E4732)),ISNUMBER(SEARCH(".",E4732))),"OK","REVISAR")</f>
        <v>0</v>
      </c>
      <c r="Z4732" s="3">
        <f>IF(COUNTIF($A$2:$A$5001,A4732)&gt;1,"REVISAR","OK")</f>
        <v>0</v>
      </c>
    </row>
    <row r="4733">
      <c r="A4733" s="3">
        <v>4732</v>
      </c>
      <c r="B4733" s="4">
        <v>45493</v>
      </c>
      <c r="C4733" s="3" t="inlineStr">
        <is>
          <t>Ana Martínez</t>
        </is>
      </c>
      <c r="D4733" s="3" t="inlineStr">
        <is>
          <t>34749299</t>
        </is>
      </c>
      <c r="E4733" s="3" t="inlineStr">
        <is>
          <t>cliente243@hotmial.com</t>
        </is>
      </c>
      <c r="F4733" s="3" t="inlineStr">
        <is>
          <t>+54 9 2326 518944</t>
        </is>
      </c>
      <c r="G4733" s="3" t="inlineStr">
        <is>
          <t>Cordoba</t>
        </is>
      </c>
      <c r="H4733" s="3" t="inlineStr">
        <is>
          <t>Santa Fe</t>
        </is>
      </c>
      <c r="I4733" s="3" t="inlineStr">
        <is>
          <t>Parlante portátil</t>
        </is>
      </c>
      <c r="J4733" s="3" t="inlineStr">
        <is>
          <t>Tecnologia</t>
        </is>
      </c>
      <c r="K4733" s="3">
        <v>2</v>
      </c>
      <c r="L4733" s="5">
        <v>53651.82</v>
      </c>
      <c r="M4733" s="3">
        <v>15</v>
      </c>
      <c r="N4733" s="5">
        <v>91208.09</v>
      </c>
      <c r="O4733" s="3" t="inlineStr">
        <is>
          <t>tarjeta credito</t>
        </is>
      </c>
      <c r="P4733" s="3" t="inlineStr">
        <is>
          <t>Sofía</t>
        </is>
      </c>
      <c r="R4733" s="3" t="inlineStr">
        <is>
          <t>Cancelado</t>
        </is>
      </c>
      <c r="T4733" s="3">
        <f>IF(COUNTA(A4733:S4733)&lt;19,"REVISAR","OK")</f>
        <v>0</v>
      </c>
      <c r="U4733" s="3">
        <f>IF(ISNUMBER(B4733),"OK","REVISAR")</f>
        <v>0</v>
      </c>
      <c r="V4733" s="3">
        <f>IF(AND(ISNUMBER(K4733),K4733&gt;0,K4733&lt;50),"OK","REVISAR")</f>
        <v>0</v>
      </c>
      <c r="W4733" s="3">
        <f>IF(AND(ISNUMBER(L4733),L4733&gt;0,L4733&lt;1000000),"OK","REVISAR")</f>
        <v>0</v>
      </c>
      <c r="X4733" s="3">
        <f>IF(AND(ISNUMBER(K4733),ISNUMBER(L4733),ISNUMBER(M4733),ISNUMBER(N4733)),IF(ABS(N4733-(K4733*L4733*(1-M4733/100)))&gt;1,"REVISAR","OK"),"REVISAR")</f>
        <v>0</v>
      </c>
      <c r="Y4733" s="3">
        <f>IF(AND(ISNUMBER(SEARCH("@",E4733)),ISNUMBER(SEARCH(".",E4733))),"OK","REVISAR")</f>
        <v>0</v>
      </c>
      <c r="Z4733" s="3">
        <f>IF(COUNTIF($A$2:$A$5001,A4733)&gt;1,"REVISAR","OK")</f>
        <v>0</v>
      </c>
    </row>
    <row r="4734">
      <c r="A4734" s="3">
        <v>4733</v>
      </c>
      <c r="B4734" s="4">
        <v>45298</v>
      </c>
      <c r="C4734" s="3" t="inlineStr">
        <is>
          <t>Juan Pérez</t>
        </is>
      </c>
      <c r="D4734" s="3" t="inlineStr">
        <is>
          <t>21271520</t>
        </is>
      </c>
      <c r="E4734" s="3" t="inlineStr">
        <is>
          <t>cliente635@gmail.com</t>
        </is>
      </c>
      <c r="F4734" s="3" t="inlineStr">
        <is>
          <t>+54 9 2326 751281</t>
        </is>
      </c>
      <c r="G4734" s="3" t="inlineStr">
        <is>
          <t>Rosario</t>
        </is>
      </c>
      <c r="I4734" s="3" t="inlineStr">
        <is>
          <t>Mouse gamer</t>
        </is>
      </c>
      <c r="J4734" s="3" t="inlineStr">
        <is>
          <t>tecnologia</t>
        </is>
      </c>
      <c r="K4734" s="3">
        <v>5</v>
      </c>
      <c r="L4734" s="5">
        <v>139882.36</v>
      </c>
      <c r="M4734" s="3">
        <v>0</v>
      </c>
      <c r="N4734" s="5">
        <v>699411.8</v>
      </c>
      <c r="O4734" s="3" t="inlineStr">
        <is>
          <t>transf</t>
        </is>
      </c>
      <c r="P4734" s="3" t="inlineStr">
        <is>
          <t>Lucas</t>
        </is>
      </c>
      <c r="R4734" s="3" t="inlineStr">
        <is>
          <t>En camino</t>
        </is>
      </c>
      <c r="S4734" s="3" t="inlineStr">
        <is>
          <t>sin observaciones</t>
        </is>
      </c>
      <c r="T4734" s="3">
        <f>IF(COUNTA(A4734:S4734)&lt;19,"REVISAR","OK")</f>
        <v>0</v>
      </c>
      <c r="U4734" s="3">
        <f>IF(ISNUMBER(B4734),"OK","REVISAR")</f>
        <v>0</v>
      </c>
      <c r="V4734" s="3">
        <f>IF(AND(ISNUMBER(K4734),K4734&gt;0,K4734&lt;50),"OK","REVISAR")</f>
        <v>0</v>
      </c>
      <c r="W4734" s="3">
        <f>IF(AND(ISNUMBER(L4734),L4734&gt;0,L4734&lt;1000000),"OK","REVISAR")</f>
        <v>0</v>
      </c>
      <c r="X4734" s="3">
        <f>IF(AND(ISNUMBER(K4734),ISNUMBER(L4734),ISNUMBER(M4734),ISNUMBER(N4734)),IF(ABS(N4734-(K4734*L4734*(1-M4734/100)))&gt;1,"REVISAR","OK"),"REVISAR")</f>
        <v>0</v>
      </c>
      <c r="Y4734" s="3">
        <f>IF(AND(ISNUMBER(SEARCH("@",E4734)),ISNUMBER(SEARCH(".",E4734))),"OK","REVISAR")</f>
        <v>0</v>
      </c>
      <c r="Z4734" s="3">
        <f>IF(COUNTIF($A$2:$A$5001,A4734)&gt;1,"REVISAR","OK")</f>
        <v>0</v>
      </c>
    </row>
    <row r="4735">
      <c r="A4735" s="3">
        <v>4734</v>
      </c>
      <c r="B4735" s="4">
        <v>45541</v>
      </c>
      <c r="C4735" s="3" t="inlineStr">
        <is>
          <t>Valentina Díaz</t>
        </is>
      </c>
      <c r="D4735" s="3" t="inlineStr">
        <is>
          <t>25571228</t>
        </is>
      </c>
      <c r="E4735" s="3" t="inlineStr">
        <is>
          <t>cliente780@yahoo.com</t>
        </is>
      </c>
      <c r="F4735" s="3" t="inlineStr">
        <is>
          <t>+54 9 2326 428426</t>
        </is>
      </c>
      <c r="G4735" s="3" t="inlineStr">
        <is>
          <t>Mar del Plata</t>
        </is>
      </c>
      <c r="H4735" s="3" t="inlineStr">
        <is>
          <t>buenos aires</t>
        </is>
      </c>
      <c r="I4735" s="3" t="inlineStr">
        <is>
          <t>Memoria RAM 8GB</t>
        </is>
      </c>
      <c r="J4735" s="3" t="inlineStr">
        <is>
          <t>Accesorios</t>
        </is>
      </c>
      <c r="K4735" s="3">
        <v>4</v>
      </c>
      <c r="L4735" s="5">
        <v>135450.75</v>
      </c>
      <c r="M4735" s="3">
        <v>10</v>
      </c>
      <c r="N4735" s="5">
        <v>487622.7</v>
      </c>
      <c r="O4735" s="3" t="inlineStr">
        <is>
          <t>Mercado Pago</t>
        </is>
      </c>
      <c r="P4735" s="3" t="inlineStr">
        <is>
          <t>Paul</t>
        </is>
      </c>
      <c r="Q4735" s="3" t="inlineStr">
        <is>
          <t>Sucursal Centro</t>
        </is>
      </c>
      <c r="R4735" s="3" t="inlineStr">
        <is>
          <t>entregado</t>
        </is>
      </c>
      <c r="S4735" s="3" t="inlineStr">
        <is>
          <t>Cliente reclama demora</t>
        </is>
      </c>
      <c r="T4735" s="3">
        <f>IF(COUNTA(A4735:S4735)&lt;19,"REVISAR","OK")</f>
        <v>0</v>
      </c>
      <c r="U4735" s="3">
        <f>IF(ISNUMBER(B4735),"OK","REVISAR")</f>
        <v>0</v>
      </c>
      <c r="V4735" s="3">
        <f>IF(AND(ISNUMBER(K4735),K4735&gt;0,K4735&lt;50),"OK","REVISAR")</f>
        <v>0</v>
      </c>
      <c r="W4735" s="3">
        <f>IF(AND(ISNUMBER(L4735),L4735&gt;0,L4735&lt;1000000),"OK","REVISAR")</f>
        <v>0</v>
      </c>
      <c r="X4735" s="3">
        <f>IF(AND(ISNUMBER(K4735),ISNUMBER(L4735),ISNUMBER(M4735),ISNUMBER(N4735)),IF(ABS(N4735-(K4735*L4735*(1-M4735/100)))&gt;1,"REVISAR","OK"),"REVISAR")</f>
        <v>0</v>
      </c>
      <c r="Y4735" s="3">
        <f>IF(AND(ISNUMBER(SEARCH("@",E4735)),ISNUMBER(SEARCH(".",E4735))),"OK","REVISAR")</f>
        <v>0</v>
      </c>
      <c r="Z4735" s="3">
        <f>IF(COUNTIF($A$2:$A$5001,A4735)&gt;1,"REVISAR","OK")</f>
        <v>0</v>
      </c>
    </row>
    <row r="4736">
      <c r="A4736" s="3">
        <v>4735</v>
      </c>
      <c r="B4736" s="4">
        <v>45806</v>
      </c>
      <c r="C4736" s="3" t="inlineStr">
        <is>
          <t>Lucas Rodríguez</t>
        </is>
      </c>
      <c r="D4736" s="3" t="inlineStr">
        <is>
          <t>36498109</t>
        </is>
      </c>
      <c r="E4736" s="3" t="inlineStr">
        <is>
          <t>no tiene</t>
        </is>
      </c>
      <c r="F4736" s="3" t="inlineStr">
        <is>
          <t>+54 9 2326 169184</t>
        </is>
      </c>
      <c r="G4736" s="3" t="inlineStr">
        <is>
          <t>Cordoba</t>
        </is>
      </c>
      <c r="H4736" s="3" t="inlineStr">
        <is>
          <t>Mendoza</t>
        </is>
      </c>
      <c r="I4736" s="3" t="inlineStr">
        <is>
          <t>Teclado mecánico</t>
        </is>
      </c>
      <c r="J4736" s="3" t="inlineStr">
        <is>
          <t>Hogar</t>
        </is>
      </c>
      <c r="K4736" s="3">
        <v>3</v>
      </c>
      <c r="L4736" s="5">
        <v>49804.5</v>
      </c>
      <c r="M4736" s="3">
        <v>0</v>
      </c>
      <c r="N4736" s="5">
        <v>149413.5</v>
      </c>
      <c r="O4736" s="3" t="inlineStr">
        <is>
          <t>Cheque</t>
        </is>
      </c>
      <c r="P4736" s="3" t="inlineStr">
        <is>
          <t>admin</t>
        </is>
      </c>
      <c r="Q4736" s="3" t="inlineStr">
        <is>
          <t>Online</t>
        </is>
      </c>
      <c r="R4736" s="3" t="inlineStr">
        <is>
          <t>entregado</t>
        </is>
      </c>
      <c r="S4736" s="3" t="inlineStr">
        <is>
          <t>Producto sin stock</t>
        </is>
      </c>
      <c r="T4736" s="3">
        <f>IF(COUNTA(A4736:S4736)&lt;19,"REVISAR","OK")</f>
        <v>0</v>
      </c>
      <c r="U4736" s="3">
        <f>IF(ISNUMBER(B4736),"OK","REVISAR")</f>
        <v>0</v>
      </c>
      <c r="V4736" s="3">
        <f>IF(AND(ISNUMBER(K4736),K4736&gt;0,K4736&lt;50),"OK","REVISAR")</f>
        <v>0</v>
      </c>
      <c r="W4736" s="3">
        <f>IF(AND(ISNUMBER(L4736),L4736&gt;0,L4736&lt;1000000),"OK","REVISAR")</f>
        <v>0</v>
      </c>
      <c r="X4736" s="3">
        <f>IF(AND(ISNUMBER(K4736),ISNUMBER(L4736),ISNUMBER(M4736),ISNUMBER(N4736)),IF(ABS(N4736-(K4736*L4736*(1-M4736/100)))&gt;1,"REVISAR","OK"),"REVISAR")</f>
        <v>0</v>
      </c>
      <c r="Y4736" s="3">
        <f>IF(AND(ISNUMBER(SEARCH("@",E4736)),ISNUMBER(SEARCH(".",E4736))),"OK","REVISAR")</f>
        <v>0</v>
      </c>
      <c r="Z4736" s="3">
        <f>IF(COUNTIF($A$2:$A$5001,A4736)&gt;1,"REVISAR","OK")</f>
        <v>0</v>
      </c>
    </row>
    <row r="4737">
      <c r="A4737" s="3">
        <v>4736</v>
      </c>
      <c r="B4737" s="4">
        <v>45386</v>
      </c>
      <c r="C4737" s="3" t="inlineStr">
        <is>
          <t>Camila Torres</t>
        </is>
      </c>
      <c r="D4737" s="3" t="inlineStr">
        <is>
          <t>33681441</t>
        </is>
      </c>
      <c r="E4737" s="3" t="inlineStr">
        <is>
          <t>@gmail.com</t>
        </is>
      </c>
      <c r="F4737" s="3" t="inlineStr">
        <is>
          <t>12345</t>
        </is>
      </c>
      <c r="G4737" s="3" t="inlineStr">
        <is>
          <t>Mendoza</t>
        </is>
      </c>
      <c r="H4737" s="3" t="inlineStr">
        <is>
          <t>Buenos Aires</t>
        </is>
      </c>
      <c r="I4737" s="3" t="inlineStr">
        <is>
          <t>Cargador rápido</t>
        </is>
      </c>
      <c r="J4737" s="3" t="inlineStr">
        <is>
          <t>Audio</t>
        </is>
      </c>
      <c r="K4737" s="3">
        <v>4</v>
      </c>
      <c r="L4737" s="5">
        <v>58535.15</v>
      </c>
      <c r="M4737" s="3">
        <v>0</v>
      </c>
      <c r="N4737" s="5">
        <v>234140.6</v>
      </c>
      <c r="O4737" s="3" t="inlineStr">
        <is>
          <t>Mercado Pago</t>
        </is>
      </c>
      <c r="R4737" s="3" t="inlineStr">
        <is>
          <t>pendiente</t>
        </is>
      </c>
      <c r="S4737" s="3" t="inlineStr">
        <is>
          <t>Cliente reclama demora</t>
        </is>
      </c>
      <c r="T4737" s="3">
        <f>IF(COUNTA(A4737:S4737)&lt;19,"REVISAR","OK")</f>
        <v>0</v>
      </c>
      <c r="U4737" s="3">
        <f>IF(ISNUMBER(B4737),"OK","REVISAR")</f>
        <v>0</v>
      </c>
      <c r="V4737" s="3">
        <f>IF(AND(ISNUMBER(K4737),K4737&gt;0,K4737&lt;50),"OK","REVISAR")</f>
        <v>0</v>
      </c>
      <c r="W4737" s="3">
        <f>IF(AND(ISNUMBER(L4737),L4737&gt;0,L4737&lt;1000000),"OK","REVISAR")</f>
        <v>0</v>
      </c>
      <c r="X4737" s="3">
        <f>IF(AND(ISNUMBER(K4737),ISNUMBER(L4737),ISNUMBER(M4737),ISNUMBER(N4737)),IF(ABS(N4737-(K4737*L4737*(1-M4737/100)))&gt;1,"REVISAR","OK"),"REVISAR")</f>
        <v>0</v>
      </c>
      <c r="Y4737" s="3">
        <f>IF(AND(ISNUMBER(SEARCH("@",E4737)),ISNUMBER(SEARCH(".",E4737))),"OK","REVISAR")</f>
        <v>0</v>
      </c>
      <c r="Z4737" s="3">
        <f>IF(COUNTIF($A$2:$A$5001,A4737)&gt;1,"REVISAR","OK")</f>
        <v>0</v>
      </c>
    </row>
    <row r="4738">
      <c r="A4738" s="3">
        <v>4737</v>
      </c>
      <c r="B4738" s="4">
        <v>45369</v>
      </c>
      <c r="C4738" s="3" t="inlineStr">
        <is>
          <t>María Gómez</t>
        </is>
      </c>
      <c r="D4738" s="3" t="inlineStr">
        <is>
          <t>33276567</t>
        </is>
      </c>
      <c r="E4738" s="3" t="inlineStr">
        <is>
          <t>cliente412@hotmial.com</t>
        </is>
      </c>
      <c r="F4738" s="3" t="inlineStr">
        <is>
          <t>+54 9 2326 913761</t>
        </is>
      </c>
      <c r="G4738" s="3" t="inlineStr">
        <is>
          <t>S. A. de Areco</t>
        </is>
      </c>
      <c r="H4738" s="3" t="inlineStr">
        <is>
          <t>Cordoba</t>
        </is>
      </c>
      <c r="I4738" s="3" t="inlineStr">
        <is>
          <t>Cable USB-C</t>
        </is>
      </c>
      <c r="J4738" s="3" t="inlineStr">
        <is>
          <t>Tecnologia</t>
        </is>
      </c>
      <c r="K4738" s="3">
        <v>2</v>
      </c>
      <c r="L4738" s="5">
        <v>74492.28999999999</v>
      </c>
      <c r="M4738" s="3">
        <v>5</v>
      </c>
      <c r="N4738" s="5">
        <v>8128.52</v>
      </c>
      <c r="O4738" s="3" t="inlineStr">
        <is>
          <t>Transferencia</t>
        </is>
      </c>
      <c r="P4738" s="3" t="inlineStr">
        <is>
          <t>Admin</t>
        </is>
      </c>
      <c r="Q4738" s="3" t="inlineStr">
        <is>
          <t>Centro</t>
        </is>
      </c>
      <c r="R4738" s="3" t="inlineStr">
        <is>
          <t>pendiente</t>
        </is>
      </c>
      <c r="T4738" s="3">
        <f>IF(COUNTA(A4738:S4738)&lt;19,"REVISAR","OK")</f>
        <v>0</v>
      </c>
      <c r="U4738" s="3">
        <f>IF(ISNUMBER(B4738),"OK","REVISAR")</f>
        <v>0</v>
      </c>
      <c r="V4738" s="3">
        <f>IF(AND(ISNUMBER(K4738),K4738&gt;0,K4738&lt;50),"OK","REVISAR")</f>
        <v>0</v>
      </c>
      <c r="W4738" s="3">
        <f>IF(AND(ISNUMBER(L4738),L4738&gt;0,L4738&lt;1000000),"OK","REVISAR")</f>
        <v>0</v>
      </c>
      <c r="X4738" s="3">
        <f>IF(AND(ISNUMBER(K4738),ISNUMBER(L4738),ISNUMBER(M4738),ISNUMBER(N4738)),IF(ABS(N4738-(K4738*L4738*(1-M4738/100)))&gt;1,"REVISAR","OK"),"REVISAR")</f>
        <v>0</v>
      </c>
      <c r="Y4738" s="3">
        <f>IF(AND(ISNUMBER(SEARCH("@",E4738)),ISNUMBER(SEARCH(".",E4738))),"OK","REVISAR")</f>
        <v>0</v>
      </c>
      <c r="Z4738" s="3">
        <f>IF(COUNTIF($A$2:$A$5001,A4738)&gt;1,"REVISAR","OK")</f>
        <v>0</v>
      </c>
    </row>
    <row r="4739">
      <c r="A4739" s="3">
        <v>4738</v>
      </c>
      <c r="B4739" s="4">
        <v>45695</v>
      </c>
      <c r="D4739" s="3" t="inlineStr">
        <is>
          <t>21366240</t>
        </is>
      </c>
      <c r="E4739" s="3" t="inlineStr">
        <is>
          <t>cliente448@hotmail.com</t>
        </is>
      </c>
      <c r="F4739" s="3" t="inlineStr">
        <is>
          <t>+54 9 2326 541994</t>
        </is>
      </c>
      <c r="G4739" s="3" t="inlineStr">
        <is>
          <t>Mar del Plata</t>
        </is>
      </c>
      <c r="H4739" s="3" t="inlineStr">
        <is>
          <t>Mendoza</t>
        </is>
      </c>
      <c r="I4739" s="3" t="inlineStr">
        <is>
          <t>Producto desconocido</t>
        </is>
      </c>
      <c r="K4739" s="3">
        <v>4</v>
      </c>
      <c r="L4739" s="5">
        <v>129273.29</v>
      </c>
      <c r="M4739" s="3">
        <v>10</v>
      </c>
      <c r="N4739" s="5">
        <v>465383.84</v>
      </c>
      <c r="O4739" s="3" t="inlineStr">
        <is>
          <t>efectivo</t>
        </is>
      </c>
      <c r="P4739" s="3" t="inlineStr">
        <is>
          <t>Sin vendedor</t>
        </is>
      </c>
      <c r="S4739" s="3" t="inlineStr">
        <is>
          <t>Cliente reclama demora</t>
        </is>
      </c>
      <c r="T4739" s="3">
        <f>IF(COUNTA(A4739:S4739)&lt;19,"REVISAR","OK")</f>
        <v>0</v>
      </c>
      <c r="U4739" s="3">
        <f>IF(ISNUMBER(B4739),"OK","REVISAR")</f>
        <v>0</v>
      </c>
      <c r="V4739" s="3">
        <f>IF(AND(ISNUMBER(K4739),K4739&gt;0,K4739&lt;50),"OK","REVISAR")</f>
        <v>0</v>
      </c>
      <c r="W4739" s="3">
        <f>IF(AND(ISNUMBER(L4739),L4739&gt;0,L4739&lt;1000000),"OK","REVISAR")</f>
        <v>0</v>
      </c>
      <c r="X4739" s="3">
        <f>IF(AND(ISNUMBER(K4739),ISNUMBER(L4739),ISNUMBER(M4739),ISNUMBER(N4739)),IF(ABS(N4739-(K4739*L4739*(1-M4739/100)))&gt;1,"REVISAR","OK"),"REVISAR")</f>
        <v>0</v>
      </c>
      <c r="Y4739" s="3">
        <f>IF(AND(ISNUMBER(SEARCH("@",E4739)),ISNUMBER(SEARCH(".",E4739))),"OK","REVISAR")</f>
        <v>0</v>
      </c>
      <c r="Z4739" s="3">
        <f>IF(COUNTIF($A$2:$A$5001,A4739)&gt;1,"REVISAR","OK")</f>
        <v>0</v>
      </c>
    </row>
    <row r="4740">
      <c r="A4740" s="3">
        <v>4739</v>
      </c>
      <c r="B4740" s="4">
        <v>45533</v>
      </c>
      <c r="C4740" s="3" t="inlineStr">
        <is>
          <t>Cliente Sin Nombre</t>
        </is>
      </c>
      <c r="D4740" s="3" t="inlineStr">
        <is>
          <t>25253975</t>
        </is>
      </c>
      <c r="E4740" s="3" t="inlineStr">
        <is>
          <t>cliente642@gmai.com</t>
        </is>
      </c>
      <c r="F4740" s="3" t="inlineStr">
        <is>
          <t>+54 9 2326 646718</t>
        </is>
      </c>
      <c r="G4740" s="3" t="inlineStr">
        <is>
          <t>Mendoza</t>
        </is>
      </c>
      <c r="H4740" s="3" t="inlineStr">
        <is>
          <t>Cordoba</t>
        </is>
      </c>
      <c r="I4740" s="3" t="inlineStr">
        <is>
          <t>Parlante portátil</t>
        </is>
      </c>
      <c r="J4740" s="3" t="inlineStr">
        <is>
          <t>tecnologia</t>
        </is>
      </c>
      <c r="K4740" s="3">
        <v>6</v>
      </c>
      <c r="L4740" s="5">
        <v>148852.37</v>
      </c>
      <c r="M4740" s="3">
        <v>15</v>
      </c>
      <c r="N4740" s="5">
        <v>759147.09</v>
      </c>
      <c r="O4740" s="3" t="inlineStr">
        <is>
          <t>Efectivo</t>
        </is>
      </c>
      <c r="P4740" s="3" t="inlineStr">
        <is>
          <t>Benjamín</t>
        </is>
      </c>
      <c r="Q4740" s="3" t="inlineStr">
        <is>
          <t>Online</t>
        </is>
      </c>
      <c r="R4740" s="3" t="inlineStr">
        <is>
          <t>Pendiente</t>
        </is>
      </c>
      <c r="S4740" s="3" t="inlineStr">
        <is>
          <t>OK</t>
        </is>
      </c>
      <c r="T4740" s="3">
        <f>IF(COUNTA(A4740:S4740)&lt;19,"REVISAR","OK")</f>
        <v>0</v>
      </c>
      <c r="U4740" s="3">
        <f>IF(ISNUMBER(B4740),"OK","REVISAR")</f>
        <v>0</v>
      </c>
      <c r="V4740" s="3">
        <f>IF(AND(ISNUMBER(K4740),K4740&gt;0,K4740&lt;50),"OK","REVISAR")</f>
        <v>0</v>
      </c>
      <c r="W4740" s="3">
        <f>IF(AND(ISNUMBER(L4740),L4740&gt;0,L4740&lt;1000000),"OK","REVISAR")</f>
        <v>0</v>
      </c>
      <c r="X4740" s="3">
        <f>IF(AND(ISNUMBER(K4740),ISNUMBER(L4740),ISNUMBER(M4740),ISNUMBER(N4740)),IF(ABS(N4740-(K4740*L4740*(1-M4740/100)))&gt;1,"REVISAR","OK"),"REVISAR")</f>
        <v>0</v>
      </c>
      <c r="Y4740" s="3">
        <f>IF(AND(ISNUMBER(SEARCH("@",E4740)),ISNUMBER(SEARCH(".",E4740))),"OK","REVISAR")</f>
        <v>0</v>
      </c>
      <c r="Z4740" s="3">
        <f>IF(COUNTIF($A$2:$A$5001,A4740)&gt;1,"REVISAR","OK")</f>
        <v>0</v>
      </c>
    </row>
    <row r="4741">
      <c r="A4741" s="3">
        <v>4740</v>
      </c>
      <c r="B4741" s="4">
        <v>45550</v>
      </c>
      <c r="C4741" s="3" t="inlineStr">
        <is>
          <t>Pedro Sánchez</t>
        </is>
      </c>
      <c r="D4741" s="3" t="inlineStr">
        <is>
          <t>44794253</t>
        </is>
      </c>
      <c r="E4741" s="3" t="inlineStr">
        <is>
          <t>cliente556@sinmail</t>
        </is>
      </c>
      <c r="F4741" s="3" t="inlineStr">
        <is>
          <t>+54 9 2326 661534</t>
        </is>
      </c>
      <c r="G4741" s="3" t="inlineStr">
        <is>
          <t>Mendoza</t>
        </is>
      </c>
      <c r="H4741" s="3" t="inlineStr">
        <is>
          <t>CABA</t>
        </is>
      </c>
      <c r="I4741" s="3" t="inlineStr">
        <is>
          <t>Parlante portátil</t>
        </is>
      </c>
      <c r="J4741" s="3" t="inlineStr">
        <is>
          <t>Accesorios</t>
        </is>
      </c>
      <c r="K4741" s="3">
        <v>7</v>
      </c>
      <c r="L4741" s="5">
        <v>24469.84</v>
      </c>
      <c r="M4741" s="3">
        <v>10</v>
      </c>
      <c r="N4741" s="5">
        <v>154159.99</v>
      </c>
      <c r="P4741" s="3" t="inlineStr">
        <is>
          <t>Paul</t>
        </is>
      </c>
      <c r="Q4741" s="3" t="inlineStr">
        <is>
          <t>Local 1</t>
        </is>
      </c>
      <c r="R4741" s="3" t="inlineStr">
        <is>
          <t>En camino</t>
        </is>
      </c>
      <c r="S4741" s="3" t="inlineStr">
        <is>
          <t>sin observaciones</t>
        </is>
      </c>
      <c r="T4741" s="3">
        <f>IF(COUNTA(A4741:S4741)&lt;19,"REVISAR","OK")</f>
        <v>0</v>
      </c>
      <c r="U4741" s="3">
        <f>IF(ISNUMBER(B4741),"OK","REVISAR")</f>
        <v>0</v>
      </c>
      <c r="V4741" s="3">
        <f>IF(AND(ISNUMBER(K4741),K4741&gt;0,K4741&lt;50),"OK","REVISAR")</f>
        <v>0</v>
      </c>
      <c r="W4741" s="3">
        <f>IF(AND(ISNUMBER(L4741),L4741&gt;0,L4741&lt;1000000),"OK","REVISAR")</f>
        <v>0</v>
      </c>
      <c r="X4741" s="3">
        <f>IF(AND(ISNUMBER(K4741),ISNUMBER(L4741),ISNUMBER(M4741),ISNUMBER(N4741)),IF(ABS(N4741-(K4741*L4741*(1-M4741/100)))&gt;1,"REVISAR","OK"),"REVISAR")</f>
        <v>0</v>
      </c>
      <c r="Y4741" s="3">
        <f>IF(AND(ISNUMBER(SEARCH("@",E4741)),ISNUMBER(SEARCH(".",E4741))),"OK","REVISAR")</f>
        <v>0</v>
      </c>
      <c r="Z4741" s="3">
        <f>IF(COUNTIF($A$2:$A$5001,A4741)&gt;1,"REVISAR","OK")</f>
        <v>0</v>
      </c>
    </row>
    <row r="4742">
      <c r="A4742" s="3">
        <v>4741</v>
      </c>
      <c r="B4742" s="4">
        <v>45604</v>
      </c>
      <c r="C4742" s="3" t="inlineStr">
        <is>
          <t>Martín Fernández</t>
        </is>
      </c>
      <c r="D4742" s="3" t="inlineStr">
        <is>
          <t>23011063</t>
        </is>
      </c>
      <c r="E4742" s="3" t="inlineStr">
        <is>
          <t>cliente7@hotmail.com</t>
        </is>
      </c>
      <c r="F4742" s="3" t="inlineStr">
        <is>
          <t>12345</t>
        </is>
      </c>
      <c r="G4742" s="3" t="inlineStr">
        <is>
          <t>Cordoba</t>
        </is>
      </c>
      <c r="I4742" s="3" t="inlineStr">
        <is>
          <t>Memoria RAM 8GB</t>
        </is>
      </c>
      <c r="J4742" s="3" t="inlineStr">
        <is>
          <t>Accesorios</t>
        </is>
      </c>
      <c r="K4742" s="3">
        <v>3</v>
      </c>
      <c r="L4742" s="5">
        <v>110862.72</v>
      </c>
      <c r="M4742" s="3">
        <v>10</v>
      </c>
      <c r="N4742" s="5">
        <v>299329.34</v>
      </c>
      <c r="R4742" s="3" t="inlineStr">
        <is>
          <t>Cancelado</t>
        </is>
      </c>
      <c r="S4742" s="3" t="inlineStr">
        <is>
          <t>sin observaciones</t>
        </is>
      </c>
      <c r="T4742" s="3">
        <f>IF(COUNTA(A4742:S4742)&lt;19,"REVISAR","OK")</f>
        <v>0</v>
      </c>
      <c r="U4742" s="3">
        <f>IF(ISNUMBER(B4742),"OK","REVISAR")</f>
        <v>0</v>
      </c>
      <c r="V4742" s="3">
        <f>IF(AND(ISNUMBER(K4742),K4742&gt;0,K4742&lt;50),"OK","REVISAR")</f>
        <v>0</v>
      </c>
      <c r="W4742" s="3">
        <f>IF(AND(ISNUMBER(L4742),L4742&gt;0,L4742&lt;1000000),"OK","REVISAR")</f>
        <v>0</v>
      </c>
      <c r="X4742" s="3">
        <f>IF(AND(ISNUMBER(K4742),ISNUMBER(L4742),ISNUMBER(M4742),ISNUMBER(N4742)),IF(ABS(N4742-(K4742*L4742*(1-M4742/100)))&gt;1,"REVISAR","OK"),"REVISAR")</f>
        <v>0</v>
      </c>
      <c r="Y4742" s="3">
        <f>IF(AND(ISNUMBER(SEARCH("@",E4742)),ISNUMBER(SEARCH(".",E4742))),"OK","REVISAR")</f>
        <v>0</v>
      </c>
      <c r="Z4742" s="3">
        <f>IF(COUNTIF($A$2:$A$5001,A4742)&gt;1,"REVISAR","OK")</f>
        <v>0</v>
      </c>
    </row>
    <row r="4743">
      <c r="A4743" s="3">
        <v>4742</v>
      </c>
      <c r="B4743" s="4">
        <v>45809</v>
      </c>
      <c r="C4743" s="3" t="inlineStr">
        <is>
          <t>Ana Martínez</t>
        </is>
      </c>
      <c r="D4743" s="3" t="inlineStr">
        <is>
          <t>123</t>
        </is>
      </c>
      <c r="E4743" s="3" t="inlineStr">
        <is>
          <t>cliente110@hotmial.com</t>
        </is>
      </c>
      <c r="F4743" s="3" t="inlineStr">
        <is>
          <t>+54 9 2326 304894</t>
        </is>
      </c>
      <c r="G4743" s="3" t="inlineStr">
        <is>
          <t>Cordoba</t>
        </is>
      </c>
      <c r="H4743" s="3" t="inlineStr">
        <is>
          <t>Mendoza</t>
        </is>
      </c>
      <c r="I4743" s="3" t="inlineStr">
        <is>
          <t>Teclado mecánico</t>
        </is>
      </c>
      <c r="J4743" s="3" t="inlineStr">
        <is>
          <t>Periféricos</t>
        </is>
      </c>
      <c r="K4743" s="3">
        <v>1</v>
      </c>
      <c r="L4743" s="5">
        <v>117507.88</v>
      </c>
      <c r="M4743" s="3">
        <v>150</v>
      </c>
      <c r="N4743" s="5">
        <v>-58753.94</v>
      </c>
      <c r="O4743" s="3" t="inlineStr">
        <is>
          <t>tarjeta credito</t>
        </is>
      </c>
      <c r="P4743" s="3" t="inlineStr">
        <is>
          <t>Lucas</t>
        </is>
      </c>
      <c r="R4743" s="3" t="inlineStr">
        <is>
          <t>Cancelado</t>
        </is>
      </c>
      <c r="S4743" s="3" t="inlineStr">
        <is>
          <t>Pago a confirmar</t>
        </is>
      </c>
      <c r="T4743" s="3">
        <f>IF(COUNTA(A4743:S4743)&lt;19,"REVISAR","OK")</f>
        <v>0</v>
      </c>
      <c r="U4743" s="3">
        <f>IF(ISNUMBER(B4743),"OK","REVISAR")</f>
        <v>0</v>
      </c>
      <c r="V4743" s="3">
        <f>IF(AND(ISNUMBER(K4743),K4743&gt;0,K4743&lt;50),"OK","REVISAR")</f>
        <v>0</v>
      </c>
      <c r="W4743" s="3">
        <f>IF(AND(ISNUMBER(L4743),L4743&gt;0,L4743&lt;1000000),"OK","REVISAR")</f>
        <v>0</v>
      </c>
      <c r="X4743" s="3">
        <f>IF(AND(ISNUMBER(K4743),ISNUMBER(L4743),ISNUMBER(M4743),ISNUMBER(N4743)),IF(ABS(N4743-(K4743*L4743*(1-M4743/100)))&gt;1,"REVISAR","OK"),"REVISAR")</f>
        <v>0</v>
      </c>
      <c r="Y4743" s="3">
        <f>IF(AND(ISNUMBER(SEARCH("@",E4743)),ISNUMBER(SEARCH(".",E4743))),"OK","REVISAR")</f>
        <v>0</v>
      </c>
      <c r="Z4743" s="3">
        <f>IF(COUNTIF($A$2:$A$5001,A4743)&gt;1,"REVISAR","OK")</f>
        <v>0</v>
      </c>
    </row>
    <row r="4744">
      <c r="A4744" s="3">
        <v>4743</v>
      </c>
      <c r="B4744" s="4">
        <v>45755</v>
      </c>
      <c r="C4744" s="3" t="inlineStr">
        <is>
          <t>Camila Torres</t>
        </is>
      </c>
      <c r="D4744" s="3" t="inlineStr">
        <is>
          <t>38368512</t>
        </is>
      </c>
      <c r="E4744" s="3" t="inlineStr">
        <is>
          <t>cliente701@hotmial.com</t>
        </is>
      </c>
      <c r="F4744" s="3" t="inlineStr">
        <is>
          <t>+54 9 2326 777542</t>
        </is>
      </c>
      <c r="G4744" s="3" t="inlineStr">
        <is>
          <t>S. A. de Areco</t>
        </is>
      </c>
      <c r="H4744" s="3" t="inlineStr">
        <is>
          <t>buenos aires</t>
        </is>
      </c>
      <c r="I4744" s="3" t="inlineStr">
        <is>
          <t>Mouse gamer</t>
        </is>
      </c>
      <c r="J4744" s="3" t="inlineStr">
        <is>
          <t>Hogar</t>
        </is>
      </c>
      <c r="K4744" s="3">
        <v>7</v>
      </c>
      <c r="L4744" s="5">
        <v>139312.5</v>
      </c>
      <c r="M4744" s="3">
        <v>15</v>
      </c>
      <c r="N4744" s="5">
        <v>828909.38</v>
      </c>
      <c r="O4744" s="3" t="inlineStr">
        <is>
          <t>MercadoPago</t>
        </is>
      </c>
      <c r="P4744" s="3" t="inlineStr">
        <is>
          <t>admin</t>
        </is>
      </c>
      <c r="Q4744" s="3" t="inlineStr">
        <is>
          <t>Sucursal Norte</t>
        </is>
      </c>
      <c r="S4744" s="3" t="inlineStr">
        <is>
          <t>Cliente reclama demora</t>
        </is>
      </c>
      <c r="T4744" s="3">
        <f>IF(COUNTA(A4744:S4744)&lt;19,"REVISAR","OK")</f>
        <v>0</v>
      </c>
      <c r="U4744" s="3">
        <f>IF(ISNUMBER(B4744),"OK","REVISAR")</f>
        <v>0</v>
      </c>
      <c r="V4744" s="3">
        <f>IF(AND(ISNUMBER(K4744),K4744&gt;0,K4744&lt;50),"OK","REVISAR")</f>
        <v>0</v>
      </c>
      <c r="W4744" s="3">
        <f>IF(AND(ISNUMBER(L4744),L4744&gt;0,L4744&lt;1000000),"OK","REVISAR")</f>
        <v>0</v>
      </c>
      <c r="X4744" s="3">
        <f>IF(AND(ISNUMBER(K4744),ISNUMBER(L4744),ISNUMBER(M4744),ISNUMBER(N4744)),IF(ABS(N4744-(K4744*L4744*(1-M4744/100)))&gt;1,"REVISAR","OK"),"REVISAR")</f>
        <v>0</v>
      </c>
      <c r="Y4744" s="3">
        <f>IF(AND(ISNUMBER(SEARCH("@",E4744)),ISNUMBER(SEARCH(".",E4744))),"OK","REVISAR")</f>
        <v>0</v>
      </c>
      <c r="Z4744" s="3">
        <f>IF(COUNTIF($A$2:$A$5001,A4744)&gt;1,"REVISAR","OK")</f>
        <v>0</v>
      </c>
    </row>
    <row r="4745">
      <c r="A4745" s="3">
        <v>4744</v>
      </c>
      <c r="B4745" s="4">
        <v>45449</v>
      </c>
      <c r="C4745" s="3" t="inlineStr">
        <is>
          <t>Martín Fernández</t>
        </is>
      </c>
      <c r="D4745" s="3" t="inlineStr">
        <is>
          <t>39798501</t>
        </is>
      </c>
      <c r="E4745" s="3" t="inlineStr">
        <is>
          <t>cliente87@gmail.com</t>
        </is>
      </c>
      <c r="F4745" s="3" t="inlineStr">
        <is>
          <t>+54 9 2326 766821</t>
        </is>
      </c>
      <c r="H4745" s="3" t="inlineStr">
        <is>
          <t>Bs.As</t>
        </is>
      </c>
      <c r="I4745" s="3" t="inlineStr">
        <is>
          <t>Cable USB-C</t>
        </is>
      </c>
      <c r="K4745" s="3">
        <v>4</v>
      </c>
      <c r="L4745" s="5">
        <v>23707.72</v>
      </c>
      <c r="M4745" s="3">
        <v>0</v>
      </c>
      <c r="N4745" s="5">
        <v>94830.88</v>
      </c>
      <c r="O4745" s="3" t="inlineStr">
        <is>
          <t>Tarjeta Débito</t>
        </is>
      </c>
      <c r="R4745" s="3" t="inlineStr">
        <is>
          <t>No aplica</t>
        </is>
      </c>
      <c r="S4745" s="3" t="inlineStr">
        <is>
          <t>Dirección incompleta</t>
        </is>
      </c>
      <c r="T4745" s="3">
        <f>IF(COUNTA(A4745:S4745)&lt;19,"REVISAR","OK")</f>
        <v>0</v>
      </c>
      <c r="U4745" s="3">
        <f>IF(ISNUMBER(B4745),"OK","REVISAR")</f>
        <v>0</v>
      </c>
      <c r="V4745" s="3">
        <f>IF(AND(ISNUMBER(K4745),K4745&gt;0,K4745&lt;50),"OK","REVISAR")</f>
        <v>0</v>
      </c>
      <c r="W4745" s="3">
        <f>IF(AND(ISNUMBER(L4745),L4745&gt;0,L4745&lt;1000000),"OK","REVISAR")</f>
        <v>0</v>
      </c>
      <c r="X4745" s="3">
        <f>IF(AND(ISNUMBER(K4745),ISNUMBER(L4745),ISNUMBER(M4745),ISNUMBER(N4745)),IF(ABS(N4745-(K4745*L4745*(1-M4745/100)))&gt;1,"REVISAR","OK"),"REVISAR")</f>
        <v>0</v>
      </c>
      <c r="Y4745" s="3">
        <f>IF(AND(ISNUMBER(SEARCH("@",E4745)),ISNUMBER(SEARCH(".",E4745))),"OK","REVISAR")</f>
        <v>0</v>
      </c>
      <c r="Z4745" s="3">
        <f>IF(COUNTIF($A$2:$A$5001,A4745)&gt;1,"REVISAR","OK")</f>
        <v>0</v>
      </c>
    </row>
    <row r="4746">
      <c r="A4746" s="3">
        <v>4745</v>
      </c>
      <c r="B4746" s="4">
        <v>45643</v>
      </c>
      <c r="C4746" s="3" t="inlineStr">
        <is>
          <t>Sofía García</t>
        </is>
      </c>
      <c r="D4746" s="3" t="inlineStr">
        <is>
          <t>35732553</t>
        </is>
      </c>
      <c r="E4746" s="3" t="inlineStr">
        <is>
          <t>cliente47@hotmial.com</t>
        </is>
      </c>
      <c r="F4746" s="3" t="inlineStr">
        <is>
          <t>+54 9 2326 152277</t>
        </is>
      </c>
      <c r="H4746" s="3" t="inlineStr">
        <is>
          <t>CABA</t>
        </is>
      </c>
      <c r="I4746" s="3" t="inlineStr">
        <is>
          <t>Cargador rápido</t>
        </is>
      </c>
      <c r="J4746" s="3" t="inlineStr">
        <is>
          <t>Sin categoria</t>
        </is>
      </c>
      <c r="K4746" s="3">
        <v>1</v>
      </c>
      <c r="L4746" s="5">
        <v>166043.89</v>
      </c>
      <c r="M4746" s="3">
        <v>10</v>
      </c>
      <c r="N4746" s="5">
        <v>149439.5</v>
      </c>
      <c r="O4746" s="3" t="inlineStr">
        <is>
          <t>transf</t>
        </is>
      </c>
      <c r="P4746" s="3" t="inlineStr">
        <is>
          <t>Admin</t>
        </is>
      </c>
      <c r="Q4746" s="3" t="inlineStr">
        <is>
          <t>Centro</t>
        </is>
      </c>
      <c r="R4746" s="3" t="inlineStr">
        <is>
          <t>Entregado</t>
        </is>
      </c>
      <c r="T4746" s="3">
        <f>IF(COUNTA(A4746:S4746)&lt;19,"REVISAR","OK")</f>
        <v>0</v>
      </c>
      <c r="U4746" s="3">
        <f>IF(ISNUMBER(B4746),"OK","REVISAR")</f>
        <v>0</v>
      </c>
      <c r="V4746" s="3">
        <f>IF(AND(ISNUMBER(K4746),K4746&gt;0,K4746&lt;50),"OK","REVISAR")</f>
        <v>0</v>
      </c>
      <c r="W4746" s="3">
        <f>IF(AND(ISNUMBER(L4746),L4746&gt;0,L4746&lt;1000000),"OK","REVISAR")</f>
        <v>0</v>
      </c>
      <c r="X4746" s="3">
        <f>IF(AND(ISNUMBER(K4746),ISNUMBER(L4746),ISNUMBER(M4746),ISNUMBER(N4746)),IF(ABS(N4746-(K4746*L4746*(1-M4746/100)))&gt;1,"REVISAR","OK"),"REVISAR")</f>
        <v>0</v>
      </c>
      <c r="Y4746" s="3">
        <f>IF(AND(ISNUMBER(SEARCH("@",E4746)),ISNUMBER(SEARCH(".",E4746))),"OK","REVISAR")</f>
        <v>0</v>
      </c>
      <c r="Z4746" s="3">
        <f>IF(COUNTIF($A$2:$A$5001,A4746)&gt;1,"REVISAR","OK")</f>
        <v>0</v>
      </c>
    </row>
    <row r="4747">
      <c r="A4747" s="3">
        <v>4746</v>
      </c>
      <c r="B4747" s="4">
        <v>45309</v>
      </c>
      <c r="C4747" s="3" t="inlineStr">
        <is>
          <t>María Gómez</t>
        </is>
      </c>
      <c r="D4747" s="3" t="inlineStr">
        <is>
          <t>22017918</t>
        </is>
      </c>
      <c r="E4747" s="3" t="inlineStr">
        <is>
          <t>cliente724@</t>
        </is>
      </c>
      <c r="F4747" s="3" t="inlineStr">
        <is>
          <t>+54 9 2326 419307</t>
        </is>
      </c>
      <c r="G4747" s="3" t="inlineStr">
        <is>
          <t>Mendoza</t>
        </is>
      </c>
      <c r="H4747" s="3" t="inlineStr">
        <is>
          <t>Bs.As</t>
        </is>
      </c>
      <c r="J4747" s="3" t="inlineStr">
        <is>
          <t>Periféricos</t>
        </is>
      </c>
      <c r="K4747" s="3">
        <v>6</v>
      </c>
      <c r="L4747" s="5">
        <v>16395.2</v>
      </c>
      <c r="M4747" s="3">
        <v>5</v>
      </c>
      <c r="N4747" s="5">
        <v>93452.64</v>
      </c>
      <c r="O4747" s="3" t="inlineStr">
        <is>
          <t>Efectivo</t>
        </is>
      </c>
      <c r="Q4747" s="3" t="inlineStr">
        <is>
          <t>Local 1</t>
        </is>
      </c>
      <c r="R4747" s="3" t="inlineStr">
        <is>
          <t>entregado</t>
        </is>
      </c>
      <c r="S4747" s="3" t="inlineStr">
        <is>
          <t>OK</t>
        </is>
      </c>
      <c r="T4747" s="3">
        <f>IF(COUNTA(A4747:S4747)&lt;19,"REVISAR","OK")</f>
        <v>0</v>
      </c>
      <c r="U4747" s="3">
        <f>IF(ISNUMBER(B4747),"OK","REVISAR")</f>
        <v>0</v>
      </c>
      <c r="V4747" s="3">
        <f>IF(AND(ISNUMBER(K4747),K4747&gt;0,K4747&lt;50),"OK","REVISAR")</f>
        <v>0</v>
      </c>
      <c r="W4747" s="3">
        <f>IF(AND(ISNUMBER(L4747),L4747&gt;0,L4747&lt;1000000),"OK","REVISAR")</f>
        <v>0</v>
      </c>
      <c r="X4747" s="3">
        <f>IF(AND(ISNUMBER(K4747),ISNUMBER(L4747),ISNUMBER(M4747),ISNUMBER(N4747)),IF(ABS(N4747-(K4747*L4747*(1-M4747/100)))&gt;1,"REVISAR","OK"),"REVISAR")</f>
        <v>0</v>
      </c>
      <c r="Y4747" s="3">
        <f>IF(AND(ISNUMBER(SEARCH("@",E4747)),ISNUMBER(SEARCH(".",E4747))),"OK","REVISAR")</f>
        <v>0</v>
      </c>
      <c r="Z4747" s="3">
        <f>IF(COUNTIF($A$2:$A$5001,A4747)&gt;1,"REVISAR","OK")</f>
        <v>0</v>
      </c>
    </row>
    <row r="4748">
      <c r="A4748" s="3">
        <v>4747</v>
      </c>
      <c r="B4748" s="4">
        <v>45751</v>
      </c>
      <c r="C4748" s="3" t="inlineStr">
        <is>
          <t>María Gómez</t>
        </is>
      </c>
      <c r="D4748" s="3" t="inlineStr">
        <is>
          <t>40607226</t>
        </is>
      </c>
      <c r="E4748" s="3" t="inlineStr">
        <is>
          <t>cliente676@gmai.com</t>
        </is>
      </c>
      <c r="F4748" s="3" t="inlineStr">
        <is>
          <t>+54 9 2326 442820</t>
        </is>
      </c>
      <c r="G4748" s="3" t="inlineStr">
        <is>
          <t>La Plata</t>
        </is>
      </c>
      <c r="H4748" s="3" t="inlineStr">
        <is>
          <t>buenos aires</t>
        </is>
      </c>
      <c r="I4748" s="3" t="inlineStr">
        <is>
          <t>Notebook 15</t>
        </is>
      </c>
      <c r="K4748" s="3">
        <v>1</v>
      </c>
      <c r="L4748" s="5">
        <v>144796.23</v>
      </c>
      <c r="M4748" s="3">
        <v>10</v>
      </c>
      <c r="N4748" s="5">
        <v>130316.61</v>
      </c>
      <c r="O4748" s="3" t="inlineStr">
        <is>
          <t>efectivo</t>
        </is>
      </c>
      <c r="P4748" s="3" t="inlineStr">
        <is>
          <t>Isaías</t>
        </is>
      </c>
      <c r="Q4748" s="3" t="inlineStr">
        <is>
          <t>online</t>
        </is>
      </c>
      <c r="R4748" s="3" t="inlineStr">
        <is>
          <t>No aplica</t>
        </is>
      </c>
      <c r="T4748" s="3">
        <f>IF(COUNTA(A4748:S4748)&lt;19,"REVISAR","OK")</f>
        <v>0</v>
      </c>
      <c r="U4748" s="3">
        <f>IF(ISNUMBER(B4748),"OK","REVISAR")</f>
        <v>0</v>
      </c>
      <c r="V4748" s="3">
        <f>IF(AND(ISNUMBER(K4748),K4748&gt;0,K4748&lt;50),"OK","REVISAR")</f>
        <v>0</v>
      </c>
      <c r="W4748" s="3">
        <f>IF(AND(ISNUMBER(L4748),L4748&gt;0,L4748&lt;1000000),"OK","REVISAR")</f>
        <v>0</v>
      </c>
      <c r="X4748" s="3">
        <f>IF(AND(ISNUMBER(K4748),ISNUMBER(L4748),ISNUMBER(M4748),ISNUMBER(N4748)),IF(ABS(N4748-(K4748*L4748*(1-M4748/100)))&gt;1,"REVISAR","OK"),"REVISAR")</f>
        <v>0</v>
      </c>
      <c r="Y4748" s="3">
        <f>IF(AND(ISNUMBER(SEARCH("@",E4748)),ISNUMBER(SEARCH(".",E4748))),"OK","REVISAR")</f>
        <v>0</v>
      </c>
      <c r="Z4748" s="3">
        <f>IF(COUNTIF($A$2:$A$5001,A4748)&gt;1,"REVISAR","OK")</f>
        <v>0</v>
      </c>
    </row>
    <row r="4749">
      <c r="A4749" s="3">
        <v>4748</v>
      </c>
      <c r="B4749" s="4">
        <v>45599</v>
      </c>
      <c r="C4749" s="3" t="inlineStr">
        <is>
          <t>Pedro Sánchez</t>
        </is>
      </c>
      <c r="D4749" s="3" t="inlineStr">
        <is>
          <t>26553793</t>
        </is>
      </c>
      <c r="E4749" s="3" t="inlineStr">
        <is>
          <t>cliente353@outlook.com</t>
        </is>
      </c>
      <c r="F4749" s="3" t="inlineStr">
        <is>
          <t>+54 9 2326 498537</t>
        </is>
      </c>
      <c r="G4749" s="3" t="inlineStr">
        <is>
          <t>CABA</t>
        </is>
      </c>
      <c r="H4749" s="3" t="inlineStr">
        <is>
          <t>Córdoba</t>
        </is>
      </c>
      <c r="I4749" s="3" t="inlineStr">
        <is>
          <t>Mouse gamer</t>
        </is>
      </c>
      <c r="J4749" s="3" t="inlineStr">
        <is>
          <t>Sin categoria</t>
        </is>
      </c>
      <c r="K4749" s="3">
        <v>1</v>
      </c>
      <c r="L4749" s="5">
        <v>73657.08</v>
      </c>
      <c r="M4749" s="3">
        <v>20</v>
      </c>
      <c r="N4749" s="5">
        <v>58925.66</v>
      </c>
      <c r="O4749" s="3" t="inlineStr">
        <is>
          <t>transf</t>
        </is>
      </c>
      <c r="P4749" s="3" t="inlineStr">
        <is>
          <t>Isaías</t>
        </is>
      </c>
      <c r="Q4749" s="3" t="inlineStr">
        <is>
          <t>Sucursal Centro</t>
        </is>
      </c>
      <c r="S4749" s="3" t="inlineStr">
        <is>
          <t>sin observaciones</t>
        </is>
      </c>
      <c r="T4749" s="3">
        <f>IF(COUNTA(A4749:S4749)&lt;19,"REVISAR","OK")</f>
        <v>0</v>
      </c>
      <c r="U4749" s="3">
        <f>IF(ISNUMBER(B4749),"OK","REVISAR")</f>
        <v>0</v>
      </c>
      <c r="V4749" s="3">
        <f>IF(AND(ISNUMBER(K4749),K4749&gt;0,K4749&lt;50),"OK","REVISAR")</f>
        <v>0</v>
      </c>
      <c r="W4749" s="3">
        <f>IF(AND(ISNUMBER(L4749),L4749&gt;0,L4749&lt;1000000),"OK","REVISAR")</f>
        <v>0</v>
      </c>
      <c r="X4749" s="3">
        <f>IF(AND(ISNUMBER(K4749),ISNUMBER(L4749),ISNUMBER(M4749),ISNUMBER(N4749)),IF(ABS(N4749-(K4749*L4749*(1-M4749/100)))&gt;1,"REVISAR","OK"),"REVISAR")</f>
        <v>0</v>
      </c>
      <c r="Y4749" s="3">
        <f>IF(AND(ISNUMBER(SEARCH("@",E4749)),ISNUMBER(SEARCH(".",E4749))),"OK","REVISAR")</f>
        <v>0</v>
      </c>
      <c r="Z4749" s="3">
        <f>IF(COUNTIF($A$2:$A$5001,A4749)&gt;1,"REVISAR","OK")</f>
        <v>0</v>
      </c>
    </row>
    <row r="4750">
      <c r="A4750" s="3">
        <v>4749</v>
      </c>
      <c r="B4750" s="4">
        <v>45714</v>
      </c>
      <c r="C4750" s="3" t="inlineStr">
        <is>
          <t>Valentina Díaz</t>
        </is>
      </c>
      <c r="D4750" s="3" t="inlineStr">
        <is>
          <t>22536449</t>
        </is>
      </c>
      <c r="E4750" s="3" t="inlineStr">
        <is>
          <t>cliente443@gmai.com</t>
        </is>
      </c>
      <c r="F4750" s="3" t="inlineStr">
        <is>
          <t>+54 9 2326 667893</t>
        </is>
      </c>
      <c r="G4750" s="3" t="inlineStr">
        <is>
          <t>Capital Federal</t>
        </is>
      </c>
      <c r="H4750" s="3" t="inlineStr">
        <is>
          <t>Córdoba</t>
        </is>
      </c>
      <c r="J4750" s="3" t="inlineStr">
        <is>
          <t>Periféricos</t>
        </is>
      </c>
      <c r="K4750" s="3">
        <v>2</v>
      </c>
      <c r="L4750" s="5">
        <v>163616.32</v>
      </c>
      <c r="M4750" s="3">
        <v>0</v>
      </c>
      <c r="N4750" s="5">
        <v>327232.64</v>
      </c>
      <c r="P4750" s="3" t="inlineStr">
        <is>
          <t>Paul</t>
        </is>
      </c>
      <c r="Q4750" s="3" t="inlineStr">
        <is>
          <t>local 1</t>
        </is>
      </c>
      <c r="S4750" s="3" t="inlineStr">
        <is>
          <t>Producto sin stock</t>
        </is>
      </c>
      <c r="T4750" s="3">
        <f>IF(COUNTA(A4750:S4750)&lt;19,"REVISAR","OK")</f>
        <v>0</v>
      </c>
      <c r="U4750" s="3">
        <f>IF(ISNUMBER(B4750),"OK","REVISAR")</f>
        <v>0</v>
      </c>
      <c r="V4750" s="3">
        <f>IF(AND(ISNUMBER(K4750),K4750&gt;0,K4750&lt;50),"OK","REVISAR")</f>
        <v>0</v>
      </c>
      <c r="W4750" s="3">
        <f>IF(AND(ISNUMBER(L4750),L4750&gt;0,L4750&lt;1000000),"OK","REVISAR")</f>
        <v>0</v>
      </c>
      <c r="X4750" s="3">
        <f>IF(AND(ISNUMBER(K4750),ISNUMBER(L4750),ISNUMBER(M4750),ISNUMBER(N4750)),IF(ABS(N4750-(K4750*L4750*(1-M4750/100)))&gt;1,"REVISAR","OK"),"REVISAR")</f>
        <v>0</v>
      </c>
      <c r="Y4750" s="3">
        <f>IF(AND(ISNUMBER(SEARCH("@",E4750)),ISNUMBER(SEARCH(".",E4750))),"OK","REVISAR")</f>
        <v>0</v>
      </c>
      <c r="Z4750" s="3">
        <f>IF(COUNTIF($A$2:$A$5001,A4750)&gt;1,"REVISAR","OK")</f>
        <v>0</v>
      </c>
    </row>
    <row r="4751">
      <c r="A4751" s="3">
        <v>4750</v>
      </c>
      <c r="B4751" s="4">
        <v>45430</v>
      </c>
      <c r="D4751" s="3" t="inlineStr">
        <is>
          <t>38159194</t>
        </is>
      </c>
      <c r="E4751" s="3" t="inlineStr">
        <is>
          <t>cliente789@outlook.com</t>
        </is>
      </c>
      <c r="F4751" s="3" t="inlineStr">
        <is>
          <t>+54 9 2326 418335</t>
        </is>
      </c>
      <c r="H4751" s="3" t="inlineStr">
        <is>
          <t>buenos aires</t>
        </is>
      </c>
      <c r="I4751" s="3" t="inlineStr">
        <is>
          <t>Cargador rápido</t>
        </is>
      </c>
      <c r="J4751" s="3" t="inlineStr">
        <is>
          <t>Tecnologia</t>
        </is>
      </c>
      <c r="K4751" s="3">
        <v>7</v>
      </c>
      <c r="L4751" s="5">
        <v>88527.75</v>
      </c>
      <c r="M4751" s="3">
        <v>0</v>
      </c>
      <c r="N4751" s="5">
        <v>619694.25</v>
      </c>
      <c r="O4751" s="3" t="inlineStr">
        <is>
          <t>tarjeta credito</t>
        </is>
      </c>
      <c r="P4751" s="3" t="inlineStr">
        <is>
          <t>Admin</t>
        </is>
      </c>
      <c r="Q4751" s="3" t="inlineStr">
        <is>
          <t>Local 1</t>
        </is>
      </c>
      <c r="S4751" s="3" t="inlineStr">
        <is>
          <t>Duplicado probable</t>
        </is>
      </c>
      <c r="T4751" s="3">
        <f>IF(COUNTA(A4751:S4751)&lt;19,"REVISAR","OK")</f>
        <v>0</v>
      </c>
      <c r="U4751" s="3">
        <f>IF(ISNUMBER(B4751),"OK","REVISAR")</f>
        <v>0</v>
      </c>
      <c r="V4751" s="3">
        <f>IF(AND(ISNUMBER(K4751),K4751&gt;0,K4751&lt;50),"OK","REVISAR")</f>
        <v>0</v>
      </c>
      <c r="W4751" s="3">
        <f>IF(AND(ISNUMBER(L4751),L4751&gt;0,L4751&lt;1000000),"OK","REVISAR")</f>
        <v>0</v>
      </c>
      <c r="X4751" s="3">
        <f>IF(AND(ISNUMBER(K4751),ISNUMBER(L4751),ISNUMBER(M4751),ISNUMBER(N4751)),IF(ABS(N4751-(K4751*L4751*(1-M4751/100)))&gt;1,"REVISAR","OK"),"REVISAR")</f>
        <v>0</v>
      </c>
      <c r="Y4751" s="3">
        <f>IF(AND(ISNUMBER(SEARCH("@",E4751)),ISNUMBER(SEARCH(".",E4751))),"OK","REVISAR")</f>
        <v>0</v>
      </c>
      <c r="Z4751" s="3">
        <f>IF(COUNTIF($A$2:$A$5001,A4751)&gt;1,"REVISAR","OK")</f>
        <v>0</v>
      </c>
    </row>
    <row r="4752">
      <c r="A4752" s="3">
        <v>4751</v>
      </c>
      <c r="B4752" s="4">
        <v>45748</v>
      </c>
      <c r="C4752" s="3" t="inlineStr">
        <is>
          <t>Cliente Sin Nombre</t>
        </is>
      </c>
      <c r="D4752" s="3" t="inlineStr">
        <is>
          <t>37828610</t>
        </is>
      </c>
      <c r="E4752" s="3" t="inlineStr">
        <is>
          <t>cliente676@gmail.com</t>
        </is>
      </c>
      <c r="F4752" s="3" t="inlineStr">
        <is>
          <t>+54 9 2326 440672</t>
        </is>
      </c>
      <c r="G4752" s="3" t="inlineStr">
        <is>
          <t>La Plata</t>
        </is>
      </c>
      <c r="H4752" s="3" t="inlineStr">
        <is>
          <t>Bs.As</t>
        </is>
      </c>
      <c r="I4752" s="3" t="inlineStr">
        <is>
          <t>Cable USB-C</t>
        </is>
      </c>
      <c r="J4752" s="3" t="inlineStr">
        <is>
          <t>Tecnología</t>
        </is>
      </c>
      <c r="K4752" s="3">
        <v>6</v>
      </c>
      <c r="L4752" s="5">
        <v>54311.9</v>
      </c>
      <c r="M4752" s="3">
        <v>5</v>
      </c>
      <c r="N4752" s="5">
        <v>309577.83</v>
      </c>
      <c r="O4752" s="3" t="inlineStr">
        <is>
          <t>Cheque</t>
        </is>
      </c>
      <c r="P4752" s="3" t="inlineStr">
        <is>
          <t>Admin</t>
        </is>
      </c>
      <c r="Q4752" s="3" t="inlineStr">
        <is>
          <t>Sucursal Norte</t>
        </is>
      </c>
      <c r="R4752" s="3" t="inlineStr">
        <is>
          <t>entregado</t>
        </is>
      </c>
      <c r="S4752" s="3" t="inlineStr">
        <is>
          <t>Duplicado probable</t>
        </is>
      </c>
      <c r="T4752" s="3">
        <f>IF(COUNTA(A4752:S4752)&lt;19,"REVISAR","OK")</f>
        <v>0</v>
      </c>
      <c r="U4752" s="3">
        <f>IF(ISNUMBER(B4752),"OK","REVISAR")</f>
        <v>0</v>
      </c>
      <c r="V4752" s="3">
        <f>IF(AND(ISNUMBER(K4752),K4752&gt;0,K4752&lt;50),"OK","REVISAR")</f>
        <v>0</v>
      </c>
      <c r="W4752" s="3">
        <f>IF(AND(ISNUMBER(L4752),L4752&gt;0,L4752&lt;1000000),"OK","REVISAR")</f>
        <v>0</v>
      </c>
      <c r="X4752" s="3">
        <f>IF(AND(ISNUMBER(K4752),ISNUMBER(L4752),ISNUMBER(M4752),ISNUMBER(N4752)),IF(ABS(N4752-(K4752*L4752*(1-M4752/100)))&gt;1,"REVISAR","OK"),"REVISAR")</f>
        <v>0</v>
      </c>
      <c r="Y4752" s="3">
        <f>IF(AND(ISNUMBER(SEARCH("@",E4752)),ISNUMBER(SEARCH(".",E4752))),"OK","REVISAR")</f>
        <v>0</v>
      </c>
      <c r="Z4752" s="3">
        <f>IF(COUNTIF($A$2:$A$5001,A4752)&gt;1,"REVISAR","OK")</f>
        <v>0</v>
      </c>
    </row>
    <row r="4753">
      <c r="A4753" s="3">
        <v>4752</v>
      </c>
      <c r="B4753" s="4">
        <v>45603</v>
      </c>
      <c r="C4753" s="3" t="inlineStr">
        <is>
          <t>Lucas Rodríguez</t>
        </is>
      </c>
      <c r="D4753" s="3" t="inlineStr">
        <is>
          <t>27162405</t>
        </is>
      </c>
      <c r="E4753" s="3" t="inlineStr">
        <is>
          <t>cliente459@gmai.com</t>
        </is>
      </c>
      <c r="F4753" s="3" t="inlineStr">
        <is>
          <t>+54 9 2326 632000</t>
        </is>
      </c>
      <c r="H4753" s="3" t="inlineStr">
        <is>
          <t>buenos aires</t>
        </is>
      </c>
      <c r="I4753" s="3" t="inlineStr">
        <is>
          <t>Mouse gamer</t>
        </is>
      </c>
      <c r="J4753" s="3" t="inlineStr">
        <is>
          <t>Tecnologia</t>
        </is>
      </c>
      <c r="K4753" s="3">
        <v>99</v>
      </c>
      <c r="L4753" s="5">
        <v>165708.59</v>
      </c>
      <c r="M4753" s="3">
        <v>20</v>
      </c>
      <c r="N4753" s="5">
        <v>13124120.33</v>
      </c>
      <c r="P4753" s="3" t="inlineStr">
        <is>
          <t>Paul</t>
        </is>
      </c>
      <c r="Q4753" s="3" t="inlineStr">
        <is>
          <t>online</t>
        </is>
      </c>
      <c r="R4753" s="3" t="inlineStr">
        <is>
          <t>En camino</t>
        </is>
      </c>
      <c r="S4753" s="3" t="inlineStr">
        <is>
          <t>Producto sin stock</t>
        </is>
      </c>
      <c r="T4753" s="3">
        <f>IF(COUNTA(A4753:S4753)&lt;19,"REVISAR","OK")</f>
        <v>0</v>
      </c>
      <c r="U4753" s="3">
        <f>IF(ISNUMBER(B4753),"OK","REVISAR")</f>
        <v>0</v>
      </c>
      <c r="V4753" s="3">
        <f>IF(AND(ISNUMBER(K4753),K4753&gt;0,K4753&lt;50),"OK","REVISAR")</f>
        <v>0</v>
      </c>
      <c r="W4753" s="3">
        <f>IF(AND(ISNUMBER(L4753),L4753&gt;0,L4753&lt;1000000),"OK","REVISAR")</f>
        <v>0</v>
      </c>
      <c r="X4753" s="3">
        <f>IF(AND(ISNUMBER(K4753),ISNUMBER(L4753),ISNUMBER(M4753),ISNUMBER(N4753)),IF(ABS(N4753-(K4753*L4753*(1-M4753/100)))&gt;1,"REVISAR","OK"),"REVISAR")</f>
        <v>0</v>
      </c>
      <c r="Y4753" s="3">
        <f>IF(AND(ISNUMBER(SEARCH("@",E4753)),ISNUMBER(SEARCH(".",E4753))),"OK","REVISAR")</f>
        <v>0</v>
      </c>
      <c r="Z4753" s="3">
        <f>IF(COUNTIF($A$2:$A$5001,A4753)&gt;1,"REVISAR","OK")</f>
        <v>0</v>
      </c>
    </row>
    <row r="4754">
      <c r="A4754" s="3">
        <v>4753</v>
      </c>
      <c r="B4754" s="4">
        <v>45472</v>
      </c>
      <c r="C4754" s="3" t="inlineStr">
        <is>
          <t>María Gómez</t>
        </is>
      </c>
      <c r="D4754" s="3" t="inlineStr">
        <is>
          <t>21394231</t>
        </is>
      </c>
      <c r="E4754" s="3" t="inlineStr">
        <is>
          <t>cliente120@hotmial.com</t>
        </is>
      </c>
      <c r="F4754" s="3" t="inlineStr">
        <is>
          <t>sin telefono</t>
        </is>
      </c>
      <c r="G4754" s="3" t="inlineStr">
        <is>
          <t>S. A. de Areco</t>
        </is>
      </c>
      <c r="I4754" s="3" t="inlineStr">
        <is>
          <t>Webcam HD</t>
        </is>
      </c>
      <c r="J4754" s="3" t="inlineStr">
        <is>
          <t>Accesorios</t>
        </is>
      </c>
      <c r="K4754" s="3">
        <v>8</v>
      </c>
      <c r="L4754" s="5">
        <v>99490.35000000001</v>
      </c>
      <c r="M4754" s="3">
        <v>0</v>
      </c>
      <c r="N4754" s="5">
        <v>795922.8</v>
      </c>
      <c r="O4754" s="3" t="inlineStr">
        <is>
          <t>Cheque</t>
        </is>
      </c>
      <c r="P4754" s="3" t="inlineStr">
        <is>
          <t>Paul</t>
        </is>
      </c>
      <c r="R4754" s="3" t="inlineStr">
        <is>
          <t>entregado</t>
        </is>
      </c>
      <c r="S4754" s="3" t="inlineStr">
        <is>
          <t>Pago a confirmar</t>
        </is>
      </c>
      <c r="T4754" s="3">
        <f>IF(COUNTA(A4754:S4754)&lt;19,"REVISAR","OK")</f>
        <v>0</v>
      </c>
      <c r="U4754" s="3">
        <f>IF(ISNUMBER(B4754),"OK","REVISAR")</f>
        <v>0</v>
      </c>
      <c r="V4754" s="3">
        <f>IF(AND(ISNUMBER(K4754),K4754&gt;0,K4754&lt;50),"OK","REVISAR")</f>
        <v>0</v>
      </c>
      <c r="W4754" s="3">
        <f>IF(AND(ISNUMBER(L4754),L4754&gt;0,L4754&lt;1000000),"OK","REVISAR")</f>
        <v>0</v>
      </c>
      <c r="X4754" s="3">
        <f>IF(AND(ISNUMBER(K4754),ISNUMBER(L4754),ISNUMBER(M4754),ISNUMBER(N4754)),IF(ABS(N4754-(K4754*L4754*(1-M4754/100)))&gt;1,"REVISAR","OK"),"REVISAR")</f>
        <v>0</v>
      </c>
      <c r="Y4754" s="3">
        <f>IF(AND(ISNUMBER(SEARCH("@",E4754)),ISNUMBER(SEARCH(".",E4754))),"OK","REVISAR")</f>
        <v>0</v>
      </c>
      <c r="Z4754" s="3">
        <f>IF(COUNTIF($A$2:$A$5001,A4754)&gt;1,"REVISAR","OK")</f>
        <v>0</v>
      </c>
    </row>
    <row r="4755">
      <c r="A4755" s="3">
        <v>4754</v>
      </c>
      <c r="B4755" s="4">
        <v>45318</v>
      </c>
      <c r="C4755" s="3" t="inlineStr">
        <is>
          <t>Sofía García</t>
        </is>
      </c>
      <c r="D4755" s="3" t="inlineStr">
        <is>
          <t>21439650</t>
        </is>
      </c>
      <c r="E4755" s="3" t="inlineStr">
        <is>
          <t>cliente591@</t>
        </is>
      </c>
      <c r="F4755" s="3" t="inlineStr">
        <is>
          <t>+54 9 2326 603948</t>
        </is>
      </c>
      <c r="G4755" s="3" t="inlineStr">
        <is>
          <t>Areco</t>
        </is>
      </c>
      <c r="H4755" s="3" t="inlineStr">
        <is>
          <t>Bs.As</t>
        </is>
      </c>
      <c r="I4755" s="3" t="inlineStr">
        <is>
          <t>Notebook 15</t>
        </is>
      </c>
      <c r="J4755" s="3" t="inlineStr">
        <is>
          <t>Tecnología</t>
        </is>
      </c>
      <c r="K4755" s="3">
        <v>7</v>
      </c>
      <c r="L4755" s="5">
        <v>94307.52</v>
      </c>
      <c r="M4755" s="3">
        <v>0</v>
      </c>
      <c r="N4755" s="5">
        <v>660152.64</v>
      </c>
      <c r="O4755" s="3" t="inlineStr">
        <is>
          <t>Efectivo</t>
        </is>
      </c>
      <c r="P4755" s="3" t="inlineStr">
        <is>
          <t>Lucas</t>
        </is>
      </c>
      <c r="Q4755" s="3" t="inlineStr">
        <is>
          <t>Sucursal Centro</t>
        </is>
      </c>
      <c r="R4755" s="3" t="inlineStr">
        <is>
          <t>Cancelado</t>
        </is>
      </c>
      <c r="S4755" s="3" t="inlineStr">
        <is>
          <t>Pago a confirmar</t>
        </is>
      </c>
      <c r="T4755" s="3">
        <f>IF(COUNTA(A4755:S4755)&lt;19,"REVISAR","OK")</f>
        <v>0</v>
      </c>
      <c r="U4755" s="3">
        <f>IF(ISNUMBER(B4755),"OK","REVISAR")</f>
        <v>0</v>
      </c>
      <c r="V4755" s="3">
        <f>IF(AND(ISNUMBER(K4755),K4755&gt;0,K4755&lt;50),"OK","REVISAR")</f>
        <v>0</v>
      </c>
      <c r="W4755" s="3">
        <f>IF(AND(ISNUMBER(L4755),L4755&gt;0,L4755&lt;1000000),"OK","REVISAR")</f>
        <v>0</v>
      </c>
      <c r="X4755" s="3">
        <f>IF(AND(ISNUMBER(K4755),ISNUMBER(L4755),ISNUMBER(M4755),ISNUMBER(N4755)),IF(ABS(N4755-(K4755*L4755*(1-M4755/100)))&gt;1,"REVISAR","OK"),"REVISAR")</f>
        <v>0</v>
      </c>
      <c r="Y4755" s="3">
        <f>IF(AND(ISNUMBER(SEARCH("@",E4755)),ISNUMBER(SEARCH(".",E4755))),"OK","REVISAR")</f>
        <v>0</v>
      </c>
      <c r="Z4755" s="3">
        <f>IF(COUNTIF($A$2:$A$5001,A4755)&gt;1,"REVISAR","OK")</f>
        <v>0</v>
      </c>
    </row>
    <row r="4756">
      <c r="A4756" s="3">
        <v>4755</v>
      </c>
      <c r="B4756" s="4">
        <v>45449</v>
      </c>
      <c r="C4756" s="3" t="inlineStr">
        <is>
          <t>Sofía García</t>
        </is>
      </c>
      <c r="D4756" s="3" t="inlineStr">
        <is>
          <t>27002585</t>
        </is>
      </c>
      <c r="E4756" s="3" t="inlineStr">
        <is>
          <t>cliente333@</t>
        </is>
      </c>
      <c r="F4756" s="3" t="inlineStr">
        <is>
          <t>+54 9 2326 391506</t>
        </is>
      </c>
      <c r="G4756" s="3" t="inlineStr">
        <is>
          <t>S. A. de Areco</t>
        </is>
      </c>
      <c r="H4756" s="3" t="inlineStr">
        <is>
          <t>Bs.As</t>
        </is>
      </c>
      <c r="I4756" s="3" t="inlineStr">
        <is>
          <t>Teclado mecánico</t>
        </is>
      </c>
      <c r="J4756" s="3" t="inlineStr">
        <is>
          <t>Audio</t>
        </is>
      </c>
      <c r="K4756" s="3">
        <v>2</v>
      </c>
      <c r="L4756" s="5">
        <v>63093.59</v>
      </c>
      <c r="M4756" s="3">
        <v>15</v>
      </c>
      <c r="N4756" s="5">
        <v>107259.1</v>
      </c>
      <c r="O4756" s="3" t="inlineStr">
        <is>
          <t>Cheque</t>
        </is>
      </c>
      <c r="P4756" s="3" t="inlineStr">
        <is>
          <t>Admin</t>
        </is>
      </c>
      <c r="Q4756" s="3" t="inlineStr">
        <is>
          <t>Online</t>
        </is>
      </c>
      <c r="R4756" s="3" t="inlineStr">
        <is>
          <t>Pendiente</t>
        </is>
      </c>
      <c r="S4756" s="3" t="inlineStr">
        <is>
          <t>Duplicado probable</t>
        </is>
      </c>
      <c r="T4756" s="3">
        <f>IF(COUNTA(A4756:S4756)&lt;19,"REVISAR","OK")</f>
        <v>0</v>
      </c>
      <c r="U4756" s="3">
        <f>IF(ISNUMBER(B4756),"OK","REVISAR")</f>
        <v>0</v>
      </c>
      <c r="V4756" s="3">
        <f>IF(AND(ISNUMBER(K4756),K4756&gt;0,K4756&lt;50),"OK","REVISAR")</f>
        <v>0</v>
      </c>
      <c r="W4756" s="3">
        <f>IF(AND(ISNUMBER(L4756),L4756&gt;0,L4756&lt;1000000),"OK","REVISAR")</f>
        <v>0</v>
      </c>
      <c r="X4756" s="3">
        <f>IF(AND(ISNUMBER(K4756),ISNUMBER(L4756),ISNUMBER(M4756),ISNUMBER(N4756)),IF(ABS(N4756-(K4756*L4756*(1-M4756/100)))&gt;1,"REVISAR","OK"),"REVISAR")</f>
        <v>0</v>
      </c>
      <c r="Y4756" s="3">
        <f>IF(AND(ISNUMBER(SEARCH("@",E4756)),ISNUMBER(SEARCH(".",E4756))),"OK","REVISAR")</f>
        <v>0</v>
      </c>
      <c r="Z4756" s="3">
        <f>IF(COUNTIF($A$2:$A$5001,A4756)&gt;1,"REVISAR","OK")</f>
        <v>0</v>
      </c>
    </row>
    <row r="4757">
      <c r="A4757" s="3">
        <v>4756</v>
      </c>
      <c r="B4757" s="4">
        <v>45655</v>
      </c>
      <c r="C4757" s="3" t="inlineStr">
        <is>
          <t>María Gómez</t>
        </is>
      </c>
      <c r="D4757" s="3" t="inlineStr">
        <is>
          <t>27313420</t>
        </is>
      </c>
      <c r="E4757" s="3" t="inlineStr">
        <is>
          <t>cliente896@sinmail</t>
        </is>
      </c>
      <c r="F4757" s="3" t="inlineStr">
        <is>
          <t>+54 9 2326 746584</t>
        </is>
      </c>
      <c r="G4757" s="3" t="inlineStr">
        <is>
          <t>Buenos Aires</t>
        </is>
      </c>
      <c r="H4757" s="3" t="inlineStr">
        <is>
          <t>Bs.As</t>
        </is>
      </c>
      <c r="K4757" s="3">
        <v>0</v>
      </c>
      <c r="L4757" s="5">
        <v>160313.63</v>
      </c>
      <c r="M4757" s="3">
        <v>10</v>
      </c>
      <c r="N4757" s="5">
        <v>0</v>
      </c>
      <c r="O4757" s="3" t="inlineStr">
        <is>
          <t>MercadoPago</t>
        </is>
      </c>
      <c r="Q4757" s="3" t="inlineStr">
        <is>
          <t>Local 1</t>
        </is>
      </c>
      <c r="R4757" s="3" t="inlineStr">
        <is>
          <t>Pendiente</t>
        </is>
      </c>
      <c r="S4757" s="3" t="inlineStr">
        <is>
          <t>sin observaciones</t>
        </is>
      </c>
      <c r="T4757" s="3">
        <f>IF(COUNTA(A4757:S4757)&lt;19,"REVISAR","OK")</f>
        <v>0</v>
      </c>
      <c r="U4757" s="3">
        <f>IF(ISNUMBER(B4757),"OK","REVISAR")</f>
        <v>0</v>
      </c>
      <c r="V4757" s="3">
        <f>IF(AND(ISNUMBER(K4757),K4757&gt;0,K4757&lt;50),"OK","REVISAR")</f>
        <v>0</v>
      </c>
      <c r="W4757" s="3">
        <f>IF(AND(ISNUMBER(L4757),L4757&gt;0,L4757&lt;1000000),"OK","REVISAR")</f>
        <v>0</v>
      </c>
      <c r="X4757" s="3">
        <f>IF(AND(ISNUMBER(K4757),ISNUMBER(L4757),ISNUMBER(M4757),ISNUMBER(N4757)),IF(ABS(N4757-(K4757*L4757*(1-M4757/100)))&gt;1,"REVISAR","OK"),"REVISAR")</f>
        <v>0</v>
      </c>
      <c r="Y4757" s="3">
        <f>IF(AND(ISNUMBER(SEARCH("@",E4757)),ISNUMBER(SEARCH(".",E4757))),"OK","REVISAR")</f>
        <v>0</v>
      </c>
      <c r="Z4757" s="3">
        <f>IF(COUNTIF($A$2:$A$5001,A4757)&gt;1,"REVISAR","OK")</f>
        <v>0</v>
      </c>
    </row>
    <row r="4758">
      <c r="A4758" s="3">
        <v>4757</v>
      </c>
      <c r="B4758" s="4">
        <v>45667</v>
      </c>
      <c r="C4758" s="3" t="inlineStr">
        <is>
          <t>Juan Pérez</t>
        </is>
      </c>
      <c r="D4758" s="3" t="inlineStr">
        <is>
          <t>34381347</t>
        </is>
      </c>
      <c r="E4758" s="3" t="inlineStr">
        <is>
          <t>cliente96@yahoo.com</t>
        </is>
      </c>
      <c r="F4758" s="3" t="inlineStr">
        <is>
          <t>+54 9 2326 999364</t>
        </is>
      </c>
      <c r="G4758" s="3" t="inlineStr">
        <is>
          <t>san antonio de areco</t>
        </is>
      </c>
      <c r="H4758" s="3" t="inlineStr">
        <is>
          <t>Córdoba</t>
        </is>
      </c>
      <c r="I4758" s="3" t="inlineStr">
        <is>
          <t>Memoria RAM 8GB</t>
        </is>
      </c>
      <c r="J4758" s="3" t="inlineStr">
        <is>
          <t>Hogar</t>
        </is>
      </c>
      <c r="K4758" s="3">
        <v>5</v>
      </c>
      <c r="L4758" s="5">
        <v>101389.76</v>
      </c>
      <c r="M4758" s="3">
        <v>0</v>
      </c>
      <c r="N4758" s="5">
        <v>506948.8</v>
      </c>
      <c r="O4758" s="3" t="inlineStr">
        <is>
          <t>Cheque</t>
        </is>
      </c>
      <c r="P4758" s="3" t="inlineStr">
        <is>
          <t>Lucas</t>
        </is>
      </c>
      <c r="Q4758" s="3" t="inlineStr">
        <is>
          <t>online</t>
        </is>
      </c>
      <c r="R4758" s="3" t="inlineStr">
        <is>
          <t>Entregado</t>
        </is>
      </c>
      <c r="S4758" s="3" t="inlineStr">
        <is>
          <t>sin observaciones</t>
        </is>
      </c>
      <c r="T4758" s="3">
        <f>IF(COUNTA(A4758:S4758)&lt;19,"REVISAR","OK")</f>
        <v>0</v>
      </c>
      <c r="U4758" s="3">
        <f>IF(ISNUMBER(B4758),"OK","REVISAR")</f>
        <v>0</v>
      </c>
      <c r="V4758" s="3">
        <f>IF(AND(ISNUMBER(K4758),K4758&gt;0,K4758&lt;50),"OK","REVISAR")</f>
        <v>0</v>
      </c>
      <c r="W4758" s="3">
        <f>IF(AND(ISNUMBER(L4758),L4758&gt;0,L4758&lt;1000000),"OK","REVISAR")</f>
        <v>0</v>
      </c>
      <c r="X4758" s="3">
        <f>IF(AND(ISNUMBER(K4758),ISNUMBER(L4758),ISNUMBER(M4758),ISNUMBER(N4758)),IF(ABS(N4758-(K4758*L4758*(1-M4758/100)))&gt;1,"REVISAR","OK"),"REVISAR")</f>
        <v>0</v>
      </c>
      <c r="Y4758" s="3">
        <f>IF(AND(ISNUMBER(SEARCH("@",E4758)),ISNUMBER(SEARCH(".",E4758))),"OK","REVISAR")</f>
        <v>0</v>
      </c>
      <c r="Z4758" s="3">
        <f>IF(COUNTIF($A$2:$A$5001,A4758)&gt;1,"REVISAR","OK")</f>
        <v>0</v>
      </c>
    </row>
    <row r="4759">
      <c r="A4759" s="3">
        <v>4758</v>
      </c>
      <c r="B4759" s="4">
        <v>45736</v>
      </c>
      <c r="C4759" s="3" t="inlineStr">
        <is>
          <t>Cliente Sin Nombre</t>
        </is>
      </c>
      <c r="D4759" s="3" t="inlineStr">
        <is>
          <t>36278623</t>
        </is>
      </c>
      <c r="E4759" s="3" t="inlineStr">
        <is>
          <t>cliente745@gmai.com</t>
        </is>
      </c>
      <c r="F4759" s="3" t="inlineStr">
        <is>
          <t>+54 9 2326 713251</t>
        </is>
      </c>
      <c r="G4759" s="3" t="inlineStr">
        <is>
          <t>Capital Federal</t>
        </is>
      </c>
      <c r="H4759" s="3" t="inlineStr">
        <is>
          <t>Santa Fe</t>
        </is>
      </c>
      <c r="I4759" s="3" t="inlineStr">
        <is>
          <t>Disco SSD 480GB</t>
        </is>
      </c>
      <c r="J4759" s="3" t="inlineStr">
        <is>
          <t>Computación</t>
        </is>
      </c>
      <c r="K4759" s="3">
        <v>6</v>
      </c>
      <c r="L4759" s="5">
        <v>19228.51</v>
      </c>
      <c r="M4759" s="3">
        <v>5</v>
      </c>
      <c r="N4759" s="5">
        <v>109602.51</v>
      </c>
      <c r="O4759" s="3" t="inlineStr">
        <is>
          <t>Transferencia</t>
        </is>
      </c>
      <c r="P4759" s="3" t="inlineStr">
        <is>
          <t>Sin vendedor</t>
        </is>
      </c>
      <c r="Q4759" s="3" t="inlineStr">
        <is>
          <t>Local 1</t>
        </is>
      </c>
      <c r="R4759" s="3" t="inlineStr">
        <is>
          <t>pendiente</t>
        </is>
      </c>
      <c r="S4759" s="3" t="inlineStr">
        <is>
          <t>Duplicado probable</t>
        </is>
      </c>
      <c r="T4759" s="3">
        <f>IF(COUNTA(A4759:S4759)&lt;19,"REVISAR","OK")</f>
        <v>0</v>
      </c>
      <c r="U4759" s="3">
        <f>IF(ISNUMBER(B4759),"OK","REVISAR")</f>
        <v>0</v>
      </c>
      <c r="V4759" s="3">
        <f>IF(AND(ISNUMBER(K4759),K4759&gt;0,K4759&lt;50),"OK","REVISAR")</f>
        <v>0</v>
      </c>
      <c r="W4759" s="3">
        <f>IF(AND(ISNUMBER(L4759),L4759&gt;0,L4759&lt;1000000),"OK","REVISAR")</f>
        <v>0</v>
      </c>
      <c r="X4759" s="3">
        <f>IF(AND(ISNUMBER(K4759),ISNUMBER(L4759),ISNUMBER(M4759),ISNUMBER(N4759)),IF(ABS(N4759-(K4759*L4759*(1-M4759/100)))&gt;1,"REVISAR","OK"),"REVISAR")</f>
        <v>0</v>
      </c>
      <c r="Y4759" s="3">
        <f>IF(AND(ISNUMBER(SEARCH("@",E4759)),ISNUMBER(SEARCH(".",E4759))),"OK","REVISAR")</f>
        <v>0</v>
      </c>
      <c r="Z4759" s="3">
        <f>IF(COUNTIF($A$2:$A$5001,A4759)&gt;1,"REVISAR","OK")</f>
        <v>0</v>
      </c>
    </row>
    <row r="4760">
      <c r="A4760" s="3">
        <v>4759</v>
      </c>
      <c r="B4760" s="4">
        <v>45563</v>
      </c>
      <c r="C4760" s="3" t="inlineStr">
        <is>
          <t>Pedro Sánchez</t>
        </is>
      </c>
      <c r="D4760" s="3" t="inlineStr">
        <is>
          <t>33909984</t>
        </is>
      </c>
      <c r="E4760" s="3" t="inlineStr">
        <is>
          <t>no tiene</t>
        </is>
      </c>
      <c r="F4760" s="3" t="inlineStr">
        <is>
          <t>+54 9 2326 508001</t>
        </is>
      </c>
      <c r="G4760" s="3" t="inlineStr">
        <is>
          <t>Mar del Plata</t>
        </is>
      </c>
      <c r="H4760" s="3" t="inlineStr">
        <is>
          <t>Mendoza</t>
        </is>
      </c>
      <c r="I4760" s="3" t="inlineStr">
        <is>
          <t>Webcam HD</t>
        </is>
      </c>
      <c r="J4760" s="3" t="inlineStr">
        <is>
          <t>Tecnología</t>
        </is>
      </c>
      <c r="K4760" s="3">
        <v>5</v>
      </c>
      <c r="L4760" s="5">
        <v>38322.13</v>
      </c>
      <c r="M4760" s="3">
        <v>5</v>
      </c>
      <c r="N4760" s="5">
        <v>182030.12</v>
      </c>
      <c r="O4760" s="3" t="inlineStr">
        <is>
          <t>Tarjeta Débito</t>
        </is>
      </c>
      <c r="P4760" s="3" t="inlineStr">
        <is>
          <t>Paul</t>
        </is>
      </c>
      <c r="Q4760" s="3" t="inlineStr">
        <is>
          <t>Online</t>
        </is>
      </c>
      <c r="R4760" s="3" t="inlineStr">
        <is>
          <t>entregado</t>
        </is>
      </c>
      <c r="S4760" s="3" t="inlineStr">
        <is>
          <t>Dirección incompleta</t>
        </is>
      </c>
      <c r="T4760" s="3">
        <f>IF(COUNTA(A4760:S4760)&lt;19,"REVISAR","OK")</f>
        <v>0</v>
      </c>
      <c r="U4760" s="3">
        <f>IF(ISNUMBER(B4760),"OK","REVISAR")</f>
        <v>0</v>
      </c>
      <c r="V4760" s="3">
        <f>IF(AND(ISNUMBER(K4760),K4760&gt;0,K4760&lt;50),"OK","REVISAR")</f>
        <v>0</v>
      </c>
      <c r="W4760" s="3">
        <f>IF(AND(ISNUMBER(L4760),L4760&gt;0,L4760&lt;1000000),"OK","REVISAR")</f>
        <v>0</v>
      </c>
      <c r="X4760" s="3">
        <f>IF(AND(ISNUMBER(K4760),ISNUMBER(L4760),ISNUMBER(M4760),ISNUMBER(N4760)),IF(ABS(N4760-(K4760*L4760*(1-M4760/100)))&gt;1,"REVISAR","OK"),"REVISAR")</f>
        <v>0</v>
      </c>
      <c r="Y4760" s="3">
        <f>IF(AND(ISNUMBER(SEARCH("@",E4760)),ISNUMBER(SEARCH(".",E4760))),"OK","REVISAR")</f>
        <v>0</v>
      </c>
      <c r="Z4760" s="3">
        <f>IF(COUNTIF($A$2:$A$5001,A4760)&gt;1,"REVISAR","OK")</f>
        <v>0</v>
      </c>
    </row>
    <row r="4761">
      <c r="A4761" s="3">
        <v>4760</v>
      </c>
      <c r="B4761" s="4">
        <v>45479</v>
      </c>
      <c r="D4761" s="3" t="inlineStr">
        <is>
          <t>27309117</t>
        </is>
      </c>
      <c r="E4761" s="3" t="inlineStr">
        <is>
          <t>cliente896@yahoo.com</t>
        </is>
      </c>
      <c r="F4761" s="3" t="inlineStr">
        <is>
          <t>+54 9 2326 606450</t>
        </is>
      </c>
      <c r="G4761" s="3" t="inlineStr">
        <is>
          <t>Rosario</t>
        </is>
      </c>
      <c r="H4761" s="3" t="inlineStr">
        <is>
          <t>Córdoba</t>
        </is>
      </c>
      <c r="I4761" s="3" t="inlineStr">
        <is>
          <t>Cargador rápido</t>
        </is>
      </c>
      <c r="J4761" s="3" t="inlineStr">
        <is>
          <t>perifericos</t>
        </is>
      </c>
      <c r="K4761" s="3">
        <v>2</v>
      </c>
      <c r="L4761" s="5">
        <v>111610.92</v>
      </c>
      <c r="M4761" s="3">
        <v>0</v>
      </c>
      <c r="N4761" s="5">
        <v>223221.84</v>
      </c>
      <c r="O4761" s="3" t="inlineStr">
        <is>
          <t>MercadoPago</t>
        </is>
      </c>
      <c r="P4761" s="3" t="inlineStr">
        <is>
          <t>admin</t>
        </is>
      </c>
      <c r="Q4761" s="3" t="inlineStr">
        <is>
          <t>Local 1</t>
        </is>
      </c>
      <c r="S4761" s="3" t="inlineStr">
        <is>
          <t>Pago a confirmar</t>
        </is>
      </c>
      <c r="T4761" s="3">
        <f>IF(COUNTA(A4761:S4761)&lt;19,"REVISAR","OK")</f>
        <v>0</v>
      </c>
      <c r="U4761" s="3">
        <f>IF(ISNUMBER(B4761),"OK","REVISAR")</f>
        <v>0</v>
      </c>
      <c r="V4761" s="3">
        <f>IF(AND(ISNUMBER(K4761),K4761&gt;0,K4761&lt;50),"OK","REVISAR")</f>
        <v>0</v>
      </c>
      <c r="W4761" s="3">
        <f>IF(AND(ISNUMBER(L4761),L4761&gt;0,L4761&lt;1000000),"OK","REVISAR")</f>
        <v>0</v>
      </c>
      <c r="X4761" s="3">
        <f>IF(AND(ISNUMBER(K4761),ISNUMBER(L4761),ISNUMBER(M4761),ISNUMBER(N4761)),IF(ABS(N4761-(K4761*L4761*(1-M4761/100)))&gt;1,"REVISAR","OK"),"REVISAR")</f>
        <v>0</v>
      </c>
      <c r="Y4761" s="3">
        <f>IF(AND(ISNUMBER(SEARCH("@",E4761)),ISNUMBER(SEARCH(".",E4761))),"OK","REVISAR")</f>
        <v>0</v>
      </c>
      <c r="Z4761" s="3">
        <f>IF(COUNTIF($A$2:$A$5001,A4761)&gt;1,"REVISAR","OK")</f>
        <v>0</v>
      </c>
    </row>
    <row r="4762">
      <c r="A4762" s="3">
        <v>4761</v>
      </c>
      <c r="B4762" s="4">
        <v>45429</v>
      </c>
      <c r="C4762" s="3" t="inlineStr">
        <is>
          <t>María Gómez</t>
        </is>
      </c>
      <c r="D4762" s="3" t="inlineStr">
        <is>
          <t>27933990</t>
        </is>
      </c>
      <c r="E4762" s="3" t="inlineStr">
        <is>
          <t>cliente100@sinmail</t>
        </is>
      </c>
      <c r="F4762" s="3" t="inlineStr">
        <is>
          <t>+54 9 2326 888723</t>
        </is>
      </c>
      <c r="G4762" s="3" t="inlineStr">
        <is>
          <t>Mar del Plata</t>
        </is>
      </c>
      <c r="H4762" s="3" t="inlineStr">
        <is>
          <t>Buenos Aires</t>
        </is>
      </c>
      <c r="I4762" s="3" t="inlineStr">
        <is>
          <t>Webcam HD</t>
        </is>
      </c>
      <c r="J4762" s="3" t="inlineStr">
        <is>
          <t>Periféricos</t>
        </is>
      </c>
      <c r="K4762" s="3">
        <v>5</v>
      </c>
      <c r="L4762" s="5">
        <v>17969.88</v>
      </c>
      <c r="M4762" s="3">
        <v>0</v>
      </c>
      <c r="N4762" s="5">
        <v>89849.39999999999</v>
      </c>
      <c r="O4762" s="3" t="inlineStr">
        <is>
          <t>Tarjeta Débito</t>
        </is>
      </c>
      <c r="P4762" s="3" t="inlineStr">
        <is>
          <t>admin</t>
        </is>
      </c>
      <c r="Q4762" s="3" t="inlineStr">
        <is>
          <t>Sucursal Norte</t>
        </is>
      </c>
      <c r="R4762" s="3" t="inlineStr">
        <is>
          <t>Cancelado</t>
        </is>
      </c>
      <c r="S4762" s="3" t="inlineStr">
        <is>
          <t>Duplicado probable</t>
        </is>
      </c>
      <c r="T4762" s="3">
        <f>IF(COUNTA(A4762:S4762)&lt;19,"REVISAR","OK")</f>
        <v>0</v>
      </c>
      <c r="U4762" s="3">
        <f>IF(ISNUMBER(B4762),"OK","REVISAR")</f>
        <v>0</v>
      </c>
      <c r="V4762" s="3">
        <f>IF(AND(ISNUMBER(K4762),K4762&gt;0,K4762&lt;50),"OK","REVISAR")</f>
        <v>0</v>
      </c>
      <c r="W4762" s="3">
        <f>IF(AND(ISNUMBER(L4762),L4762&gt;0,L4762&lt;1000000),"OK","REVISAR")</f>
        <v>0</v>
      </c>
      <c r="X4762" s="3">
        <f>IF(AND(ISNUMBER(K4762),ISNUMBER(L4762),ISNUMBER(M4762),ISNUMBER(N4762)),IF(ABS(N4762-(K4762*L4762*(1-M4762/100)))&gt;1,"REVISAR","OK"),"REVISAR")</f>
        <v>0</v>
      </c>
      <c r="Y4762" s="3">
        <f>IF(AND(ISNUMBER(SEARCH("@",E4762)),ISNUMBER(SEARCH(".",E4762))),"OK","REVISAR")</f>
        <v>0</v>
      </c>
      <c r="Z4762" s="3">
        <f>IF(COUNTIF($A$2:$A$5001,A4762)&gt;1,"REVISAR","OK")</f>
        <v>0</v>
      </c>
    </row>
    <row r="4763">
      <c r="A4763" s="3">
        <v>4762</v>
      </c>
      <c r="B4763" s="4">
        <v>45540</v>
      </c>
      <c r="D4763" s="3" t="inlineStr">
        <is>
          <t>25952890</t>
        </is>
      </c>
      <c r="E4763" s="3" t="inlineStr">
        <is>
          <t>cliente35@</t>
        </is>
      </c>
      <c r="F4763" s="3" t="inlineStr">
        <is>
          <t>+54 9 2326 987164</t>
        </is>
      </c>
      <c r="G4763" s="3" t="inlineStr">
        <is>
          <t>Areco</t>
        </is>
      </c>
      <c r="H4763" s="3" t="inlineStr">
        <is>
          <t>CABA</t>
        </is>
      </c>
      <c r="I4763" s="3" t="inlineStr">
        <is>
          <t>Cable USB-C</t>
        </is>
      </c>
      <c r="J4763" s="3" t="inlineStr">
        <is>
          <t>Computación</t>
        </is>
      </c>
      <c r="K4763" s="3">
        <v>8</v>
      </c>
      <c r="L4763" s="5">
        <v>104761.2</v>
      </c>
      <c r="M4763" s="3">
        <v>10</v>
      </c>
      <c r="N4763" s="5">
        <v>754280.64</v>
      </c>
      <c r="P4763" s="3" t="inlineStr">
        <is>
          <t>Paul</t>
        </is>
      </c>
      <c r="R4763" s="3" t="inlineStr">
        <is>
          <t>Cancelado</t>
        </is>
      </c>
      <c r="T4763" s="3">
        <f>IF(COUNTA(A4763:S4763)&lt;19,"REVISAR","OK")</f>
        <v>0</v>
      </c>
      <c r="U4763" s="3">
        <f>IF(ISNUMBER(B4763),"OK","REVISAR")</f>
        <v>0</v>
      </c>
      <c r="V4763" s="3">
        <f>IF(AND(ISNUMBER(K4763),K4763&gt;0,K4763&lt;50),"OK","REVISAR")</f>
        <v>0</v>
      </c>
      <c r="W4763" s="3">
        <f>IF(AND(ISNUMBER(L4763),L4763&gt;0,L4763&lt;1000000),"OK","REVISAR")</f>
        <v>0</v>
      </c>
      <c r="X4763" s="3">
        <f>IF(AND(ISNUMBER(K4763),ISNUMBER(L4763),ISNUMBER(M4763),ISNUMBER(N4763)),IF(ABS(N4763-(K4763*L4763*(1-M4763/100)))&gt;1,"REVISAR","OK"),"REVISAR")</f>
        <v>0</v>
      </c>
      <c r="Y4763" s="3">
        <f>IF(AND(ISNUMBER(SEARCH("@",E4763)),ISNUMBER(SEARCH(".",E4763))),"OK","REVISAR")</f>
        <v>0</v>
      </c>
      <c r="Z4763" s="3">
        <f>IF(COUNTIF($A$2:$A$5001,A4763)&gt;1,"REVISAR","OK")</f>
        <v>0</v>
      </c>
    </row>
    <row r="4764">
      <c r="A4764" s="3">
        <v>4763</v>
      </c>
      <c r="B4764" s="4">
        <v>45362</v>
      </c>
      <c r="C4764" s="3" t="inlineStr">
        <is>
          <t>Carlos López</t>
        </is>
      </c>
      <c r="D4764" s="3" t="inlineStr">
        <is>
          <t>39522968</t>
        </is>
      </c>
      <c r="E4764" s="3" t="inlineStr">
        <is>
          <t>cliente338@hotmail.com</t>
        </is>
      </c>
      <c r="F4764" s="3" t="inlineStr">
        <is>
          <t>+54 9 2326 376020</t>
        </is>
      </c>
      <c r="G4764" s="3" t="inlineStr">
        <is>
          <t>San Antonio de Areco</t>
        </is>
      </c>
      <c r="H4764" s="3" t="inlineStr">
        <is>
          <t>Córdoba</t>
        </is>
      </c>
      <c r="J4764" s="3" t="inlineStr">
        <is>
          <t>Tecnología</t>
        </is>
      </c>
      <c r="K4764" s="3">
        <v>5</v>
      </c>
      <c r="L4764" s="5">
        <v>108243.38</v>
      </c>
      <c r="M4764" s="3">
        <v>0</v>
      </c>
      <c r="N4764" s="5">
        <v>541216.9</v>
      </c>
      <c r="Q4764" s="3" t="inlineStr">
        <is>
          <t>Norte</t>
        </is>
      </c>
      <c r="R4764" s="3" t="inlineStr">
        <is>
          <t>entregado</t>
        </is>
      </c>
      <c r="S4764" s="3" t="inlineStr">
        <is>
          <t>Producto sin stock</t>
        </is>
      </c>
      <c r="T4764" s="3">
        <f>IF(COUNTA(A4764:S4764)&lt;19,"REVISAR","OK")</f>
        <v>0</v>
      </c>
      <c r="U4764" s="3">
        <f>IF(ISNUMBER(B4764),"OK","REVISAR")</f>
        <v>0</v>
      </c>
      <c r="V4764" s="3">
        <f>IF(AND(ISNUMBER(K4764),K4764&gt;0,K4764&lt;50),"OK","REVISAR")</f>
        <v>0</v>
      </c>
      <c r="W4764" s="3">
        <f>IF(AND(ISNUMBER(L4764),L4764&gt;0,L4764&lt;1000000),"OK","REVISAR")</f>
        <v>0</v>
      </c>
      <c r="X4764" s="3">
        <f>IF(AND(ISNUMBER(K4764),ISNUMBER(L4764),ISNUMBER(M4764),ISNUMBER(N4764)),IF(ABS(N4764-(K4764*L4764*(1-M4764/100)))&gt;1,"REVISAR","OK"),"REVISAR")</f>
        <v>0</v>
      </c>
      <c r="Y4764" s="3">
        <f>IF(AND(ISNUMBER(SEARCH("@",E4764)),ISNUMBER(SEARCH(".",E4764))),"OK","REVISAR")</f>
        <v>0</v>
      </c>
      <c r="Z4764" s="3">
        <f>IF(COUNTIF($A$2:$A$5001,A4764)&gt;1,"REVISAR","OK")</f>
        <v>0</v>
      </c>
    </row>
    <row r="4765">
      <c r="A4765" s="3">
        <v>4764</v>
      </c>
      <c r="B4765" s="4">
        <v>45302</v>
      </c>
      <c r="C4765" s="3" t="inlineStr">
        <is>
          <t>Sofía García</t>
        </is>
      </c>
      <c r="D4765" s="3" t="inlineStr">
        <is>
          <t>20940180</t>
        </is>
      </c>
      <c r="E4765" s="3" t="inlineStr">
        <is>
          <t>cliente472@hotmail.com</t>
        </is>
      </c>
      <c r="F4765" s="3" t="inlineStr">
        <is>
          <t>+54 9 2326 492858</t>
        </is>
      </c>
      <c r="G4765" s="3" t="inlineStr">
        <is>
          <t>Cordoba</t>
        </is>
      </c>
      <c r="H4765" s="3" t="inlineStr">
        <is>
          <t>Buenos Aires</t>
        </is>
      </c>
      <c r="I4765" s="3" t="inlineStr">
        <is>
          <t>Memoria RAM 8GB</t>
        </is>
      </c>
      <c r="J4765" s="3" t="inlineStr">
        <is>
          <t>Audio</t>
        </is>
      </c>
      <c r="K4765" s="3">
        <v>3</v>
      </c>
      <c r="L4765" s="5">
        <v>66408.22</v>
      </c>
      <c r="M4765" s="3">
        <v>10</v>
      </c>
      <c r="N4765" s="5">
        <v>179302.19</v>
      </c>
      <c r="O4765" s="3" t="inlineStr">
        <is>
          <t>efectivo</t>
        </is>
      </c>
      <c r="P4765" s="3" t="inlineStr">
        <is>
          <t>Benjamín</t>
        </is>
      </c>
      <c r="Q4765" s="3" t="inlineStr">
        <is>
          <t>Online</t>
        </is>
      </c>
      <c r="R4765" s="3" t="inlineStr">
        <is>
          <t>Pendiente</t>
        </is>
      </c>
      <c r="T4765" s="3">
        <f>IF(COUNTA(A4765:S4765)&lt;19,"REVISAR","OK")</f>
        <v>0</v>
      </c>
      <c r="U4765" s="3">
        <f>IF(ISNUMBER(B4765),"OK","REVISAR")</f>
        <v>0</v>
      </c>
      <c r="V4765" s="3">
        <f>IF(AND(ISNUMBER(K4765),K4765&gt;0,K4765&lt;50),"OK","REVISAR")</f>
        <v>0</v>
      </c>
      <c r="W4765" s="3">
        <f>IF(AND(ISNUMBER(L4765),L4765&gt;0,L4765&lt;1000000),"OK","REVISAR")</f>
        <v>0</v>
      </c>
      <c r="X4765" s="3">
        <f>IF(AND(ISNUMBER(K4765),ISNUMBER(L4765),ISNUMBER(M4765),ISNUMBER(N4765)),IF(ABS(N4765-(K4765*L4765*(1-M4765/100)))&gt;1,"REVISAR","OK"),"REVISAR")</f>
        <v>0</v>
      </c>
      <c r="Y4765" s="3">
        <f>IF(AND(ISNUMBER(SEARCH("@",E4765)),ISNUMBER(SEARCH(".",E4765))),"OK","REVISAR")</f>
        <v>0</v>
      </c>
      <c r="Z4765" s="3">
        <f>IF(COUNTIF($A$2:$A$5001,A4765)&gt;1,"REVISAR","OK")</f>
        <v>0</v>
      </c>
    </row>
    <row r="4766">
      <c r="A4766" s="3">
        <v>4765</v>
      </c>
      <c r="B4766" s="4">
        <v>45565</v>
      </c>
      <c r="C4766" s="3" t="inlineStr">
        <is>
          <t>Pedro Sánchez</t>
        </is>
      </c>
      <c r="D4766" s="3" t="inlineStr">
        <is>
          <t>21357627</t>
        </is>
      </c>
      <c r="E4766" s="3" t="inlineStr">
        <is>
          <t>cliente530@hotmial.com</t>
        </is>
      </c>
      <c r="F4766" s="3" t="inlineStr">
        <is>
          <t>+54 9 2326 602639</t>
        </is>
      </c>
      <c r="G4766" s="3" t="inlineStr">
        <is>
          <t>Córdoba</t>
        </is>
      </c>
      <c r="H4766" s="3" t="inlineStr">
        <is>
          <t>Mendoza</t>
        </is>
      </c>
      <c r="I4766" s="3" t="inlineStr">
        <is>
          <t>Cargador rápido</t>
        </is>
      </c>
      <c r="J4766" s="3" t="inlineStr">
        <is>
          <t>Accesorios</t>
        </is>
      </c>
      <c r="K4766" s="3">
        <v>8</v>
      </c>
      <c r="L4766" s="5">
        <v>7051.31</v>
      </c>
      <c r="M4766" s="3">
        <v>10</v>
      </c>
      <c r="N4766" s="5">
        <v>50769.43</v>
      </c>
      <c r="O4766" s="3" t="inlineStr">
        <is>
          <t>Tarjeta Crédito</t>
        </is>
      </c>
      <c r="P4766" s="3" t="inlineStr">
        <is>
          <t>Sin vendedor</t>
        </is>
      </c>
      <c r="Q4766" s="3" t="inlineStr">
        <is>
          <t>local 1</t>
        </is>
      </c>
      <c r="S4766" s="3" t="inlineStr">
        <is>
          <t>OK</t>
        </is>
      </c>
      <c r="T4766" s="3">
        <f>IF(COUNTA(A4766:S4766)&lt;19,"REVISAR","OK")</f>
        <v>0</v>
      </c>
      <c r="U4766" s="3">
        <f>IF(ISNUMBER(B4766),"OK","REVISAR")</f>
        <v>0</v>
      </c>
      <c r="V4766" s="3">
        <f>IF(AND(ISNUMBER(K4766),K4766&gt;0,K4766&lt;50),"OK","REVISAR")</f>
        <v>0</v>
      </c>
      <c r="W4766" s="3">
        <f>IF(AND(ISNUMBER(L4766),L4766&gt;0,L4766&lt;1000000),"OK","REVISAR")</f>
        <v>0</v>
      </c>
      <c r="X4766" s="3">
        <f>IF(AND(ISNUMBER(K4766),ISNUMBER(L4766),ISNUMBER(M4766),ISNUMBER(N4766)),IF(ABS(N4766-(K4766*L4766*(1-M4766/100)))&gt;1,"REVISAR","OK"),"REVISAR")</f>
        <v>0</v>
      </c>
      <c r="Y4766" s="3">
        <f>IF(AND(ISNUMBER(SEARCH("@",E4766)),ISNUMBER(SEARCH(".",E4766))),"OK","REVISAR")</f>
        <v>0</v>
      </c>
      <c r="Z4766" s="3">
        <f>IF(COUNTIF($A$2:$A$5001,A4766)&gt;1,"REVISAR","OK")</f>
        <v>0</v>
      </c>
    </row>
    <row r="4767">
      <c r="A4767" s="3">
        <v>4766</v>
      </c>
      <c r="B4767" s="4">
        <v>45407</v>
      </c>
      <c r="C4767" s="3" t="inlineStr">
        <is>
          <t>Pedro Sánchez</t>
        </is>
      </c>
      <c r="D4767" s="3" t="inlineStr">
        <is>
          <t>26247389</t>
        </is>
      </c>
      <c r="E4767" s="3" t="inlineStr">
        <is>
          <t>cliente382@hotmial.com</t>
        </is>
      </c>
      <c r="F4767" s="3" t="inlineStr">
        <is>
          <t>+54 9 2326 589454</t>
        </is>
      </c>
      <c r="G4767" s="3" t="inlineStr">
        <is>
          <t>La Plata</t>
        </is>
      </c>
      <c r="I4767" s="3" t="inlineStr">
        <is>
          <t>Webcam HD</t>
        </is>
      </c>
      <c r="J4767" s="3" t="inlineStr">
        <is>
          <t>Audio</t>
        </is>
      </c>
      <c r="K4767" s="3">
        <v>1</v>
      </c>
      <c r="L4767" s="5">
        <v>50328.4</v>
      </c>
      <c r="M4767" s="3">
        <v>0</v>
      </c>
      <c r="N4767" s="5">
        <v>50328.4</v>
      </c>
      <c r="O4767" s="3" t="inlineStr">
        <is>
          <t>Cheque</t>
        </is>
      </c>
      <c r="P4767" s="3" t="inlineStr">
        <is>
          <t>Sofía</t>
        </is>
      </c>
      <c r="Q4767" s="3" t="inlineStr">
        <is>
          <t>Online</t>
        </is>
      </c>
      <c r="R4767" s="3" t="inlineStr">
        <is>
          <t>entregado</t>
        </is>
      </c>
      <c r="T4767" s="3">
        <f>IF(COUNTA(A4767:S4767)&lt;19,"REVISAR","OK")</f>
        <v>0</v>
      </c>
      <c r="U4767" s="3">
        <f>IF(ISNUMBER(B4767),"OK","REVISAR")</f>
        <v>0</v>
      </c>
      <c r="V4767" s="3">
        <f>IF(AND(ISNUMBER(K4767),K4767&gt;0,K4767&lt;50),"OK","REVISAR")</f>
        <v>0</v>
      </c>
      <c r="W4767" s="3">
        <f>IF(AND(ISNUMBER(L4767),L4767&gt;0,L4767&lt;1000000),"OK","REVISAR")</f>
        <v>0</v>
      </c>
      <c r="X4767" s="3">
        <f>IF(AND(ISNUMBER(K4767),ISNUMBER(L4767),ISNUMBER(M4767),ISNUMBER(N4767)),IF(ABS(N4767-(K4767*L4767*(1-M4767/100)))&gt;1,"REVISAR","OK"),"REVISAR")</f>
        <v>0</v>
      </c>
      <c r="Y4767" s="3">
        <f>IF(AND(ISNUMBER(SEARCH("@",E4767)),ISNUMBER(SEARCH(".",E4767))),"OK","REVISAR")</f>
        <v>0</v>
      </c>
      <c r="Z4767" s="3">
        <f>IF(COUNTIF($A$2:$A$5001,A4767)&gt;1,"REVISAR","OK")</f>
        <v>0</v>
      </c>
    </row>
    <row r="4768">
      <c r="A4768" s="3">
        <v>4767</v>
      </c>
      <c r="B4768" s="4">
        <v>45698</v>
      </c>
      <c r="C4768" s="3" t="inlineStr">
        <is>
          <t>Camila Torres</t>
        </is>
      </c>
      <c r="D4768" s="3" t="inlineStr">
        <is>
          <t>34569954</t>
        </is>
      </c>
      <c r="E4768" s="3" t="inlineStr">
        <is>
          <t>cliente677@gmail.com</t>
        </is>
      </c>
      <c r="F4768" s="3" t="inlineStr">
        <is>
          <t>+54 9 2326 787432</t>
        </is>
      </c>
      <c r="G4768" s="3" t="inlineStr">
        <is>
          <t>Mar del Plata</t>
        </is>
      </c>
      <c r="H4768" s="3" t="inlineStr">
        <is>
          <t>Buenos Aires</t>
        </is>
      </c>
      <c r="I4768" s="3" t="inlineStr">
        <is>
          <t>Producto desconocido</t>
        </is>
      </c>
      <c r="J4768" s="3" t="inlineStr">
        <is>
          <t>Sin categoria</t>
        </is>
      </c>
      <c r="K4768" s="3">
        <v>5</v>
      </c>
      <c r="L4768" s="5">
        <v>128517.37</v>
      </c>
      <c r="M4768" s="3">
        <v>25</v>
      </c>
      <c r="N4768" s="5">
        <v>0</v>
      </c>
      <c r="Q4768" s="3" t="inlineStr">
        <is>
          <t>Sucursal Centro</t>
        </is>
      </c>
      <c r="S4768" s="3" t="inlineStr">
        <is>
          <t>Cliente reclama demora</t>
        </is>
      </c>
      <c r="T4768" s="3">
        <f>IF(COUNTA(A4768:S4768)&lt;19,"REVISAR","OK")</f>
        <v>0</v>
      </c>
      <c r="U4768" s="3">
        <f>IF(ISNUMBER(B4768),"OK","REVISAR")</f>
        <v>0</v>
      </c>
      <c r="V4768" s="3">
        <f>IF(AND(ISNUMBER(K4768),K4768&gt;0,K4768&lt;50),"OK","REVISAR")</f>
        <v>0</v>
      </c>
      <c r="W4768" s="3">
        <f>IF(AND(ISNUMBER(L4768),L4768&gt;0,L4768&lt;1000000),"OK","REVISAR")</f>
        <v>0</v>
      </c>
      <c r="X4768" s="3">
        <f>IF(AND(ISNUMBER(K4768),ISNUMBER(L4768),ISNUMBER(M4768),ISNUMBER(N4768)),IF(ABS(N4768-(K4768*L4768*(1-M4768/100)))&gt;1,"REVISAR","OK"),"REVISAR")</f>
        <v>0</v>
      </c>
      <c r="Y4768" s="3">
        <f>IF(AND(ISNUMBER(SEARCH("@",E4768)),ISNUMBER(SEARCH(".",E4768))),"OK","REVISAR")</f>
        <v>0</v>
      </c>
      <c r="Z4768" s="3">
        <f>IF(COUNTIF($A$2:$A$5001,A4768)&gt;1,"REVISAR","OK")</f>
        <v>0</v>
      </c>
    </row>
    <row r="4769">
      <c r="A4769" s="3">
        <v>4768</v>
      </c>
      <c r="B4769" s="4">
        <v>45703</v>
      </c>
      <c r="C4769" s="3" t="inlineStr">
        <is>
          <t>Lucas Rodríguez</t>
        </is>
      </c>
      <c r="D4769" s="3" t="inlineStr">
        <is>
          <t>29231416</t>
        </is>
      </c>
      <c r="E4769" s="3" t="inlineStr">
        <is>
          <t>cliente760@sinmail</t>
        </is>
      </c>
      <c r="F4769" s="3" t="inlineStr">
        <is>
          <t>+54 9 2326 674879</t>
        </is>
      </c>
      <c r="G4769" s="3" t="inlineStr">
        <is>
          <t>San Antonio de Areco</t>
        </is>
      </c>
      <c r="H4769" s="3" t="inlineStr">
        <is>
          <t>Mendoza</t>
        </is>
      </c>
      <c r="I4769" s="3" t="inlineStr">
        <is>
          <t>Cargador rápido</t>
        </is>
      </c>
      <c r="K4769" s="3">
        <v>3</v>
      </c>
      <c r="L4769" s="5">
        <v>41794.49</v>
      </c>
      <c r="M4769" s="3">
        <v>15</v>
      </c>
      <c r="N4769" s="5">
        <v>106575.95</v>
      </c>
      <c r="Q4769" s="3" t="inlineStr">
        <is>
          <t>local 1</t>
        </is>
      </c>
      <c r="R4769" s="3" t="inlineStr">
        <is>
          <t>No aplica</t>
        </is>
      </c>
      <c r="S4769" s="3" t="inlineStr">
        <is>
          <t>Pago a confirmar</t>
        </is>
      </c>
      <c r="T4769" s="3">
        <f>IF(COUNTA(A4769:S4769)&lt;19,"REVISAR","OK")</f>
        <v>0</v>
      </c>
      <c r="U4769" s="3">
        <f>IF(ISNUMBER(B4769),"OK","REVISAR")</f>
        <v>0</v>
      </c>
      <c r="V4769" s="3">
        <f>IF(AND(ISNUMBER(K4769),K4769&gt;0,K4769&lt;50),"OK","REVISAR")</f>
        <v>0</v>
      </c>
      <c r="W4769" s="3">
        <f>IF(AND(ISNUMBER(L4769),L4769&gt;0,L4769&lt;1000000),"OK","REVISAR")</f>
        <v>0</v>
      </c>
      <c r="X4769" s="3">
        <f>IF(AND(ISNUMBER(K4769),ISNUMBER(L4769),ISNUMBER(M4769),ISNUMBER(N4769)),IF(ABS(N4769-(K4769*L4769*(1-M4769/100)))&gt;1,"REVISAR","OK"),"REVISAR")</f>
        <v>0</v>
      </c>
      <c r="Y4769" s="3">
        <f>IF(AND(ISNUMBER(SEARCH("@",E4769)),ISNUMBER(SEARCH(".",E4769))),"OK","REVISAR")</f>
        <v>0</v>
      </c>
      <c r="Z4769" s="3">
        <f>IF(COUNTIF($A$2:$A$5001,A4769)&gt;1,"REVISAR","OK")</f>
        <v>0</v>
      </c>
    </row>
    <row r="4770">
      <c r="A4770" s="3">
        <v>4769</v>
      </c>
      <c r="B4770" s="4">
        <v>45651</v>
      </c>
      <c r="C4770" s="3" t="inlineStr">
        <is>
          <t>Pedro Sánchez</t>
        </is>
      </c>
      <c r="E4770" s="3" t="inlineStr">
        <is>
          <t>cliente836@outlook.com</t>
        </is>
      </c>
      <c r="F4770" s="3" t="inlineStr">
        <is>
          <t>+54 9 2326 400470</t>
        </is>
      </c>
      <c r="G4770" s="3" t="inlineStr">
        <is>
          <t>Buenos Aires</t>
        </is>
      </c>
      <c r="H4770" s="3" t="inlineStr">
        <is>
          <t>Bs.As</t>
        </is>
      </c>
      <c r="I4770" s="3" t="inlineStr">
        <is>
          <t>Webcam HD</t>
        </is>
      </c>
      <c r="J4770" s="3" t="inlineStr">
        <is>
          <t>Computación</t>
        </is>
      </c>
      <c r="K4770" s="3">
        <v>4</v>
      </c>
      <c r="L4770" s="5">
        <v>81409.12</v>
      </c>
      <c r="M4770" s="3">
        <v>10</v>
      </c>
      <c r="N4770" s="5">
        <v>293072.83</v>
      </c>
      <c r="O4770" s="3" t="inlineStr">
        <is>
          <t>tarjeta credito</t>
        </is>
      </c>
      <c r="P4770" s="3" t="inlineStr">
        <is>
          <t>Admin</t>
        </is>
      </c>
      <c r="Q4770" s="3" t="inlineStr">
        <is>
          <t>Sucursal Norte</t>
        </is>
      </c>
      <c r="R4770" s="3" t="inlineStr">
        <is>
          <t>En camino</t>
        </is>
      </c>
      <c r="S4770" s="3" t="inlineStr">
        <is>
          <t>Precio cargado manualmente</t>
        </is>
      </c>
      <c r="T4770" s="3">
        <f>IF(COUNTA(A4770:S4770)&lt;19,"REVISAR","OK")</f>
        <v>0</v>
      </c>
      <c r="U4770" s="3">
        <f>IF(ISNUMBER(B4770),"OK","REVISAR")</f>
        <v>0</v>
      </c>
      <c r="V4770" s="3">
        <f>IF(AND(ISNUMBER(K4770),K4770&gt;0,K4770&lt;50),"OK","REVISAR")</f>
        <v>0</v>
      </c>
      <c r="W4770" s="3">
        <f>IF(AND(ISNUMBER(L4770),L4770&gt;0,L4770&lt;1000000),"OK","REVISAR")</f>
        <v>0</v>
      </c>
      <c r="X4770" s="3">
        <f>IF(AND(ISNUMBER(K4770),ISNUMBER(L4770),ISNUMBER(M4770),ISNUMBER(N4770)),IF(ABS(N4770-(K4770*L4770*(1-M4770/100)))&gt;1,"REVISAR","OK"),"REVISAR")</f>
        <v>0</v>
      </c>
      <c r="Y4770" s="3">
        <f>IF(AND(ISNUMBER(SEARCH("@",E4770)),ISNUMBER(SEARCH(".",E4770))),"OK","REVISAR")</f>
        <v>0</v>
      </c>
      <c r="Z4770" s="3">
        <f>IF(COUNTIF($A$2:$A$5001,A4770)&gt;1,"REVISAR","OK")</f>
        <v>0</v>
      </c>
    </row>
    <row r="4771">
      <c r="A4771" s="3">
        <v>4770</v>
      </c>
      <c r="B4771" s="4">
        <v>45388</v>
      </c>
      <c r="C4771" s="3" t="inlineStr">
        <is>
          <t>Lucas Rodríguez</t>
        </is>
      </c>
      <c r="D4771" s="3" t="inlineStr">
        <is>
          <t>45074426</t>
        </is>
      </c>
      <c r="E4771" s="3" t="inlineStr">
        <is>
          <t>cliente647@gmai.com</t>
        </is>
      </c>
      <c r="F4771" s="3" t="inlineStr">
        <is>
          <t>+54 9 2326 954914</t>
        </is>
      </c>
      <c r="H4771" s="3" t="inlineStr">
        <is>
          <t>Santa Fe</t>
        </is>
      </c>
      <c r="I4771" s="3" t="inlineStr">
        <is>
          <t>Teclado mecánico</t>
        </is>
      </c>
      <c r="J4771" s="3" t="inlineStr">
        <is>
          <t>Accesorios</t>
        </is>
      </c>
      <c r="K4771" s="3">
        <v>7</v>
      </c>
      <c r="L4771" s="5">
        <v>57553.2</v>
      </c>
      <c r="M4771" s="3">
        <v>25</v>
      </c>
      <c r="N4771" s="5">
        <v>302154.3</v>
      </c>
      <c r="O4771" s="3" t="inlineStr">
        <is>
          <t>Mercado Pago</t>
        </is>
      </c>
      <c r="P4771" s="3" t="inlineStr">
        <is>
          <t>Benjamín</t>
        </is>
      </c>
      <c r="Q4771" s="3" t="inlineStr">
        <is>
          <t>Sucursal Centro</t>
        </is>
      </c>
      <c r="R4771" s="3" t="inlineStr">
        <is>
          <t>Pendiente</t>
        </is>
      </c>
      <c r="S4771" s="3" t="inlineStr">
        <is>
          <t>OK</t>
        </is>
      </c>
      <c r="T4771" s="3">
        <f>IF(COUNTA(A4771:S4771)&lt;19,"REVISAR","OK")</f>
        <v>0</v>
      </c>
      <c r="U4771" s="3">
        <f>IF(ISNUMBER(B4771),"OK","REVISAR")</f>
        <v>0</v>
      </c>
      <c r="V4771" s="3">
        <f>IF(AND(ISNUMBER(K4771),K4771&gt;0,K4771&lt;50),"OK","REVISAR")</f>
        <v>0</v>
      </c>
      <c r="W4771" s="3">
        <f>IF(AND(ISNUMBER(L4771),L4771&gt;0,L4771&lt;1000000),"OK","REVISAR")</f>
        <v>0</v>
      </c>
      <c r="X4771" s="3">
        <f>IF(AND(ISNUMBER(K4771),ISNUMBER(L4771),ISNUMBER(M4771),ISNUMBER(N4771)),IF(ABS(N4771-(K4771*L4771*(1-M4771/100)))&gt;1,"REVISAR","OK"),"REVISAR")</f>
        <v>0</v>
      </c>
      <c r="Y4771" s="3">
        <f>IF(AND(ISNUMBER(SEARCH("@",E4771)),ISNUMBER(SEARCH(".",E4771))),"OK","REVISAR")</f>
        <v>0</v>
      </c>
      <c r="Z4771" s="3">
        <f>IF(COUNTIF($A$2:$A$5001,A4771)&gt;1,"REVISAR","OK")</f>
        <v>0</v>
      </c>
    </row>
    <row r="4772">
      <c r="A4772" s="3">
        <v>4771</v>
      </c>
      <c r="B4772" s="4">
        <v>45734</v>
      </c>
      <c r="C4772" s="3" t="inlineStr">
        <is>
          <t>Sofía García</t>
        </is>
      </c>
      <c r="D4772" s="3" t="inlineStr">
        <is>
          <t>36915874</t>
        </is>
      </c>
      <c r="E4772" s="3" t="inlineStr">
        <is>
          <t>cliente@</t>
        </is>
      </c>
      <c r="F4772" s="3" t="inlineStr">
        <is>
          <t>+54 9 2326 240457</t>
        </is>
      </c>
      <c r="G4772" s="3" t="inlineStr">
        <is>
          <t>Rosario</t>
        </is>
      </c>
      <c r="H4772" s="3" t="inlineStr">
        <is>
          <t>Buenos Aires</t>
        </is>
      </c>
      <c r="I4772" s="3" t="inlineStr">
        <is>
          <t>Silla gamer</t>
        </is>
      </c>
      <c r="J4772" s="3" t="inlineStr">
        <is>
          <t>Sin categoria</t>
        </is>
      </c>
      <c r="K4772" s="3">
        <v>4</v>
      </c>
      <c r="L4772" s="5">
        <v>103703.85</v>
      </c>
      <c r="M4772" s="3">
        <v>15</v>
      </c>
      <c r="N4772" s="5">
        <v>352593.09</v>
      </c>
      <c r="P4772" s="3" t="inlineStr">
        <is>
          <t>Isaías</t>
        </is>
      </c>
      <c r="Q4772" s="3" t="inlineStr">
        <is>
          <t>local 1</t>
        </is>
      </c>
      <c r="R4772" s="3" t="inlineStr">
        <is>
          <t>En camino</t>
        </is>
      </c>
      <c r="S4772" s="3" t="inlineStr">
        <is>
          <t>sin observaciones</t>
        </is>
      </c>
      <c r="T4772" s="3">
        <f>IF(COUNTA(A4772:S4772)&lt;19,"REVISAR","OK")</f>
        <v>0</v>
      </c>
      <c r="U4772" s="3">
        <f>IF(ISNUMBER(B4772),"OK","REVISAR")</f>
        <v>0</v>
      </c>
      <c r="V4772" s="3">
        <f>IF(AND(ISNUMBER(K4772),K4772&gt;0,K4772&lt;50),"OK","REVISAR")</f>
        <v>0</v>
      </c>
      <c r="W4772" s="3">
        <f>IF(AND(ISNUMBER(L4772),L4772&gt;0,L4772&lt;1000000),"OK","REVISAR")</f>
        <v>0</v>
      </c>
      <c r="X4772" s="3">
        <f>IF(AND(ISNUMBER(K4772),ISNUMBER(L4772),ISNUMBER(M4772),ISNUMBER(N4772)),IF(ABS(N4772-(K4772*L4772*(1-M4772/100)))&gt;1,"REVISAR","OK"),"REVISAR")</f>
        <v>0</v>
      </c>
      <c r="Y4772" s="3">
        <f>IF(AND(ISNUMBER(SEARCH("@",E4772)),ISNUMBER(SEARCH(".",E4772))),"OK","REVISAR")</f>
        <v>0</v>
      </c>
      <c r="Z4772" s="3">
        <f>IF(COUNTIF($A$2:$A$5001,A4772)&gt;1,"REVISAR","OK")</f>
        <v>0</v>
      </c>
    </row>
    <row r="4773">
      <c r="A4773" s="3">
        <v>4772</v>
      </c>
      <c r="B4773" s="4">
        <v>45398</v>
      </c>
      <c r="D4773" s="3" t="inlineStr">
        <is>
          <t>27828260</t>
        </is>
      </c>
      <c r="E4773" s="3" t="inlineStr">
        <is>
          <t>cliente293@gmail.com</t>
        </is>
      </c>
      <c r="F4773" s="3" t="inlineStr">
        <is>
          <t>+54 9 2326 666261</t>
        </is>
      </c>
      <c r="G4773" s="3" t="inlineStr">
        <is>
          <t>La Plata</t>
        </is>
      </c>
      <c r="H4773" s="3" t="inlineStr">
        <is>
          <t>CABA</t>
        </is>
      </c>
      <c r="I4773" s="3" t="inlineStr">
        <is>
          <t>Auriculares Bluetooth</t>
        </is>
      </c>
      <c r="J4773" s="3" t="inlineStr">
        <is>
          <t>Hogar</t>
        </is>
      </c>
      <c r="K4773" s="3">
        <v>4</v>
      </c>
      <c r="L4773" s="5">
        <v>41859.72</v>
      </c>
      <c r="M4773" s="3">
        <v>5</v>
      </c>
      <c r="O4773" s="3" t="inlineStr">
        <is>
          <t>transf</t>
        </is>
      </c>
      <c r="Q4773" s="3" t="inlineStr">
        <is>
          <t>Sucursal Centro</t>
        </is>
      </c>
      <c r="S4773" s="3" t="inlineStr">
        <is>
          <t>sin observaciones</t>
        </is>
      </c>
      <c r="T4773" s="3">
        <f>IF(COUNTA(A4773:S4773)&lt;19,"REVISAR","OK")</f>
        <v>0</v>
      </c>
      <c r="U4773" s="3">
        <f>IF(ISNUMBER(B4773),"OK","REVISAR")</f>
        <v>0</v>
      </c>
      <c r="V4773" s="3">
        <f>IF(AND(ISNUMBER(K4773),K4773&gt;0,K4773&lt;50),"OK","REVISAR")</f>
        <v>0</v>
      </c>
      <c r="W4773" s="3">
        <f>IF(AND(ISNUMBER(L4773),L4773&gt;0,L4773&lt;1000000),"OK","REVISAR")</f>
        <v>0</v>
      </c>
      <c r="X4773" s="3">
        <f>IF(AND(ISNUMBER(K4773),ISNUMBER(L4773),ISNUMBER(M4773),ISNUMBER(N4773)),IF(ABS(N4773-(K4773*L4773*(1-M4773/100)))&gt;1,"REVISAR","OK"),"REVISAR")</f>
        <v>0</v>
      </c>
      <c r="Y4773" s="3">
        <f>IF(AND(ISNUMBER(SEARCH("@",E4773)),ISNUMBER(SEARCH(".",E4773))),"OK","REVISAR")</f>
        <v>0</v>
      </c>
      <c r="Z4773" s="3">
        <f>IF(COUNTIF($A$2:$A$5001,A4773)&gt;1,"REVISAR","OK")</f>
        <v>0</v>
      </c>
    </row>
    <row r="4774">
      <c r="A4774" s="3">
        <v>4773</v>
      </c>
      <c r="B4774" s="4">
        <v>45586</v>
      </c>
      <c r="C4774" s="3" t="inlineStr">
        <is>
          <t>Valentina Díaz</t>
        </is>
      </c>
      <c r="D4774" s="3" t="inlineStr">
        <is>
          <t>26652479</t>
        </is>
      </c>
      <c r="E4774" s="3" t="inlineStr">
        <is>
          <t>cliente503@yahoo.com</t>
        </is>
      </c>
      <c r="F4774" s="3" t="inlineStr">
        <is>
          <t>+54 9 2326 358746</t>
        </is>
      </c>
      <c r="H4774" s="3" t="inlineStr">
        <is>
          <t>Buenos Aires</t>
        </is>
      </c>
      <c r="I4774" s="3" t="inlineStr">
        <is>
          <t>Memoria RAM 8GB</t>
        </is>
      </c>
      <c r="J4774" s="3" t="inlineStr">
        <is>
          <t>Accesorios</t>
        </is>
      </c>
      <c r="K4774" s="3">
        <v>1</v>
      </c>
      <c r="L4774" s="5">
        <v>90185.49000000001</v>
      </c>
      <c r="M4774" s="3">
        <v>0</v>
      </c>
      <c r="N4774" s="5">
        <v>90185.49000000001</v>
      </c>
      <c r="O4774" s="3" t="inlineStr">
        <is>
          <t>Transferencia</t>
        </is>
      </c>
      <c r="Q4774" s="3" t="inlineStr">
        <is>
          <t>Local 1</t>
        </is>
      </c>
      <c r="R4774" s="3" t="inlineStr">
        <is>
          <t>No aplica</t>
        </is>
      </c>
      <c r="S4774" s="3" t="inlineStr">
        <is>
          <t>sin observaciones</t>
        </is>
      </c>
      <c r="T4774" s="3">
        <f>IF(COUNTA(A4774:S4774)&lt;19,"REVISAR","OK")</f>
        <v>0</v>
      </c>
      <c r="U4774" s="3">
        <f>IF(ISNUMBER(B4774),"OK","REVISAR")</f>
        <v>0</v>
      </c>
      <c r="V4774" s="3">
        <f>IF(AND(ISNUMBER(K4774),K4774&gt;0,K4774&lt;50),"OK","REVISAR")</f>
        <v>0</v>
      </c>
      <c r="W4774" s="3">
        <f>IF(AND(ISNUMBER(L4774),L4774&gt;0,L4774&lt;1000000),"OK","REVISAR")</f>
        <v>0</v>
      </c>
      <c r="X4774" s="3">
        <f>IF(AND(ISNUMBER(K4774),ISNUMBER(L4774),ISNUMBER(M4774),ISNUMBER(N4774)),IF(ABS(N4774-(K4774*L4774*(1-M4774/100)))&gt;1,"REVISAR","OK"),"REVISAR")</f>
        <v>0</v>
      </c>
      <c r="Y4774" s="3">
        <f>IF(AND(ISNUMBER(SEARCH("@",E4774)),ISNUMBER(SEARCH(".",E4774))),"OK","REVISAR")</f>
        <v>0</v>
      </c>
      <c r="Z4774" s="3">
        <f>IF(COUNTIF($A$2:$A$5001,A4774)&gt;1,"REVISAR","OK")</f>
        <v>0</v>
      </c>
    </row>
    <row r="4775">
      <c r="A4775" s="3">
        <v>4774</v>
      </c>
      <c r="B4775" s="4">
        <v>45529</v>
      </c>
      <c r="C4775" s="3" t="inlineStr">
        <is>
          <t>Cliente Sin Nombre</t>
        </is>
      </c>
      <c r="D4775" s="3" t="inlineStr">
        <is>
          <t>25953617</t>
        </is>
      </c>
      <c r="E4775" s="3" t="inlineStr">
        <is>
          <t>cliente493@gmai.com</t>
        </is>
      </c>
      <c r="F4775" s="3" t="inlineStr">
        <is>
          <t>+54 9 2326 289762</t>
        </is>
      </c>
      <c r="G4775" s="3" t="inlineStr">
        <is>
          <t>Areco</t>
        </is>
      </c>
      <c r="H4775" s="3" t="inlineStr">
        <is>
          <t>Córdoba</t>
        </is>
      </c>
      <c r="I4775" s="3" t="inlineStr">
        <is>
          <t>Parlante portátil</t>
        </is>
      </c>
      <c r="J4775" s="3" t="inlineStr">
        <is>
          <t>Tecnologia</t>
        </is>
      </c>
      <c r="L4775" s="5">
        <v>132461.41</v>
      </c>
      <c r="M4775" s="3">
        <v>20</v>
      </c>
      <c r="O4775" s="3" t="inlineStr">
        <is>
          <t>transf</t>
        </is>
      </c>
      <c r="P4775" s="3" t="inlineStr">
        <is>
          <t>Isaías</t>
        </is>
      </c>
      <c r="Q4775" s="3" t="inlineStr">
        <is>
          <t>local 1</t>
        </is>
      </c>
      <c r="R4775" s="3" t="inlineStr">
        <is>
          <t>En camino</t>
        </is>
      </c>
      <c r="S4775" s="3" t="inlineStr">
        <is>
          <t>OK</t>
        </is>
      </c>
      <c r="T4775" s="3">
        <f>IF(COUNTA(A4775:S4775)&lt;19,"REVISAR","OK")</f>
        <v>0</v>
      </c>
      <c r="U4775" s="3">
        <f>IF(ISNUMBER(B4775),"OK","REVISAR")</f>
        <v>0</v>
      </c>
      <c r="V4775" s="3">
        <f>IF(AND(ISNUMBER(K4775),K4775&gt;0,K4775&lt;50),"OK","REVISAR")</f>
        <v>0</v>
      </c>
      <c r="W4775" s="3">
        <f>IF(AND(ISNUMBER(L4775),L4775&gt;0,L4775&lt;1000000),"OK","REVISAR")</f>
        <v>0</v>
      </c>
      <c r="X4775" s="3">
        <f>IF(AND(ISNUMBER(K4775),ISNUMBER(L4775),ISNUMBER(M4775),ISNUMBER(N4775)),IF(ABS(N4775-(K4775*L4775*(1-M4775/100)))&gt;1,"REVISAR","OK"),"REVISAR")</f>
        <v>0</v>
      </c>
      <c r="Y4775" s="3">
        <f>IF(AND(ISNUMBER(SEARCH("@",E4775)),ISNUMBER(SEARCH(".",E4775))),"OK","REVISAR")</f>
        <v>0</v>
      </c>
      <c r="Z4775" s="3">
        <f>IF(COUNTIF($A$2:$A$5001,A4775)&gt;1,"REVISAR","OK")</f>
        <v>0</v>
      </c>
    </row>
    <row r="4776">
      <c r="A4776" s="3">
        <v>4775</v>
      </c>
      <c r="B4776" s="4">
        <v>45466</v>
      </c>
      <c r="C4776" s="3" t="inlineStr">
        <is>
          <t>Lucas Rodríguez</t>
        </is>
      </c>
      <c r="D4776" s="3" t="inlineStr">
        <is>
          <t>37417823</t>
        </is>
      </c>
      <c r="E4776" s="3" t="inlineStr">
        <is>
          <t>cliente466@sinmail</t>
        </is>
      </c>
      <c r="F4776" s="3" t="inlineStr">
        <is>
          <t>+54 9 2326 370783</t>
        </is>
      </c>
      <c r="G4776" s="3" t="inlineStr">
        <is>
          <t>Mendoza</t>
        </is>
      </c>
      <c r="H4776" s="3" t="inlineStr">
        <is>
          <t>buenos aires</t>
        </is>
      </c>
      <c r="I4776" s="3" t="inlineStr">
        <is>
          <t>Producto desconocido</t>
        </is>
      </c>
      <c r="K4776" s="3">
        <v>2</v>
      </c>
      <c r="L4776" s="5">
        <v>70747.53</v>
      </c>
      <c r="M4776" s="3">
        <v>15</v>
      </c>
      <c r="N4776" s="5">
        <v>120270.8</v>
      </c>
      <c r="O4776" s="3" t="inlineStr">
        <is>
          <t>Mercado Pago</t>
        </is>
      </c>
      <c r="P4776" s="3" t="inlineStr">
        <is>
          <t>Benjamín</t>
        </is>
      </c>
      <c r="R4776" s="3" t="inlineStr">
        <is>
          <t>Pendiente</t>
        </is>
      </c>
      <c r="S4776" s="3" t="inlineStr">
        <is>
          <t>Cliente reclama demora</t>
        </is>
      </c>
      <c r="T4776" s="3">
        <f>IF(COUNTA(A4776:S4776)&lt;19,"REVISAR","OK")</f>
        <v>0</v>
      </c>
      <c r="U4776" s="3">
        <f>IF(ISNUMBER(B4776),"OK","REVISAR")</f>
        <v>0</v>
      </c>
      <c r="V4776" s="3">
        <f>IF(AND(ISNUMBER(K4776),K4776&gt;0,K4776&lt;50),"OK","REVISAR")</f>
        <v>0</v>
      </c>
      <c r="W4776" s="3">
        <f>IF(AND(ISNUMBER(L4776),L4776&gt;0,L4776&lt;1000000),"OK","REVISAR")</f>
        <v>0</v>
      </c>
      <c r="X4776" s="3">
        <f>IF(AND(ISNUMBER(K4776),ISNUMBER(L4776),ISNUMBER(M4776),ISNUMBER(N4776)),IF(ABS(N4776-(K4776*L4776*(1-M4776/100)))&gt;1,"REVISAR","OK"),"REVISAR")</f>
        <v>0</v>
      </c>
      <c r="Y4776" s="3">
        <f>IF(AND(ISNUMBER(SEARCH("@",E4776)),ISNUMBER(SEARCH(".",E4776))),"OK","REVISAR")</f>
        <v>0</v>
      </c>
      <c r="Z4776" s="3">
        <f>IF(COUNTIF($A$2:$A$5001,A4776)&gt;1,"REVISAR","OK")</f>
        <v>0</v>
      </c>
    </row>
    <row r="4777">
      <c r="A4777" s="3">
        <v>4776</v>
      </c>
      <c r="B4777" s="4">
        <v>45415</v>
      </c>
      <c r="D4777" s="3" t="inlineStr">
        <is>
          <t>21577786</t>
        </is>
      </c>
      <c r="E4777" s="3" t="inlineStr">
        <is>
          <t>cliente325@sinmail</t>
        </is>
      </c>
      <c r="F4777" s="3" t="inlineStr">
        <is>
          <t>+54 9 2326 348278</t>
        </is>
      </c>
      <c r="I4777" s="3" t="inlineStr">
        <is>
          <t>Producto desconocido</t>
        </is>
      </c>
      <c r="J4777" s="3" t="inlineStr">
        <is>
          <t>Sin categoria</t>
        </is>
      </c>
      <c r="K4777" s="3">
        <v>4</v>
      </c>
      <c r="L4777" s="5">
        <v>48768.89</v>
      </c>
      <c r="M4777" s="3">
        <v>0</v>
      </c>
      <c r="N4777" s="5">
        <v>195075.56</v>
      </c>
      <c r="O4777" s="3" t="inlineStr">
        <is>
          <t>efectivo</t>
        </is>
      </c>
      <c r="P4777" s="3" t="inlineStr">
        <is>
          <t>Sofía</t>
        </is>
      </c>
      <c r="Q4777" s="3" t="inlineStr">
        <is>
          <t>Norte</t>
        </is>
      </c>
      <c r="R4777" s="3" t="inlineStr">
        <is>
          <t>En camino</t>
        </is>
      </c>
      <c r="S4777" s="3" t="inlineStr">
        <is>
          <t>sin observaciones</t>
        </is>
      </c>
      <c r="T4777" s="3">
        <f>IF(COUNTA(A4777:S4777)&lt;19,"REVISAR","OK")</f>
        <v>0</v>
      </c>
      <c r="U4777" s="3">
        <f>IF(ISNUMBER(B4777),"OK","REVISAR")</f>
        <v>0</v>
      </c>
      <c r="V4777" s="3">
        <f>IF(AND(ISNUMBER(K4777),K4777&gt;0,K4777&lt;50),"OK","REVISAR")</f>
        <v>0</v>
      </c>
      <c r="W4777" s="3">
        <f>IF(AND(ISNUMBER(L4777),L4777&gt;0,L4777&lt;1000000),"OK","REVISAR")</f>
        <v>0</v>
      </c>
      <c r="X4777" s="3">
        <f>IF(AND(ISNUMBER(K4777),ISNUMBER(L4777),ISNUMBER(M4777),ISNUMBER(N4777)),IF(ABS(N4777-(K4777*L4777*(1-M4777/100)))&gt;1,"REVISAR","OK"),"REVISAR")</f>
        <v>0</v>
      </c>
      <c r="Y4777" s="3">
        <f>IF(AND(ISNUMBER(SEARCH("@",E4777)),ISNUMBER(SEARCH(".",E4777))),"OK","REVISAR")</f>
        <v>0</v>
      </c>
      <c r="Z4777" s="3">
        <f>IF(COUNTIF($A$2:$A$5001,A4777)&gt;1,"REVISAR","OK")</f>
        <v>0</v>
      </c>
    </row>
    <row r="4778">
      <c r="A4778" s="3">
        <v>4777</v>
      </c>
      <c r="B4778" s="4">
        <v>45542</v>
      </c>
      <c r="C4778" s="3" t="inlineStr">
        <is>
          <t>Cliente Sin Nombre</t>
        </is>
      </c>
      <c r="D4778" s="3" t="inlineStr">
        <is>
          <t>39994001</t>
        </is>
      </c>
      <c r="E4778" s="3" t="inlineStr">
        <is>
          <t>cliente639@</t>
        </is>
      </c>
      <c r="F4778" s="3" t="inlineStr">
        <is>
          <t>+54 9 2326 463186</t>
        </is>
      </c>
      <c r="G4778" s="3" t="inlineStr">
        <is>
          <t>San Antonio de Areco</t>
        </is>
      </c>
      <c r="I4778" s="3" t="inlineStr">
        <is>
          <t>Notebook 15</t>
        </is>
      </c>
      <c r="J4778" s="3" t="inlineStr">
        <is>
          <t>Sin categoria</t>
        </is>
      </c>
      <c r="K4778" s="3">
        <v>6</v>
      </c>
      <c r="L4778" s="5">
        <v>97955.22</v>
      </c>
      <c r="M4778" s="3">
        <v>5</v>
      </c>
      <c r="N4778" s="5">
        <v>0</v>
      </c>
      <c r="O4778" s="3" t="inlineStr">
        <is>
          <t>Cheque</t>
        </is>
      </c>
      <c r="P4778" s="3" t="inlineStr">
        <is>
          <t>Admin</t>
        </is>
      </c>
      <c r="Q4778" s="3" t="inlineStr">
        <is>
          <t>Centro</t>
        </is>
      </c>
      <c r="R4778" s="3" t="inlineStr">
        <is>
          <t>No aplica</t>
        </is>
      </c>
      <c r="S4778" s="3" t="inlineStr">
        <is>
          <t>Producto sin stock</t>
        </is>
      </c>
      <c r="T4778" s="3">
        <f>IF(COUNTA(A4778:S4778)&lt;19,"REVISAR","OK")</f>
        <v>0</v>
      </c>
      <c r="U4778" s="3">
        <f>IF(ISNUMBER(B4778),"OK","REVISAR")</f>
        <v>0</v>
      </c>
      <c r="V4778" s="3">
        <f>IF(AND(ISNUMBER(K4778),K4778&gt;0,K4778&lt;50),"OK","REVISAR")</f>
        <v>0</v>
      </c>
      <c r="W4778" s="3">
        <f>IF(AND(ISNUMBER(L4778),L4778&gt;0,L4778&lt;1000000),"OK","REVISAR")</f>
        <v>0</v>
      </c>
      <c r="X4778" s="3">
        <f>IF(AND(ISNUMBER(K4778),ISNUMBER(L4778),ISNUMBER(M4778),ISNUMBER(N4778)),IF(ABS(N4778-(K4778*L4778*(1-M4778/100)))&gt;1,"REVISAR","OK"),"REVISAR")</f>
        <v>0</v>
      </c>
      <c r="Y4778" s="3">
        <f>IF(AND(ISNUMBER(SEARCH("@",E4778)),ISNUMBER(SEARCH(".",E4778))),"OK","REVISAR")</f>
        <v>0</v>
      </c>
      <c r="Z4778" s="3">
        <f>IF(COUNTIF($A$2:$A$5001,A4778)&gt;1,"REVISAR","OK")</f>
        <v>0</v>
      </c>
    </row>
    <row r="4779">
      <c r="A4779" s="3">
        <v>4778</v>
      </c>
      <c r="B4779" s="4">
        <v>45583</v>
      </c>
      <c r="C4779" s="3" t="inlineStr">
        <is>
          <t>Cliente Sin Nombre</t>
        </is>
      </c>
      <c r="E4779" s="3" t="inlineStr">
        <is>
          <t>cliente135@hotmail.com</t>
        </is>
      </c>
      <c r="F4779" s="3" t="inlineStr">
        <is>
          <t>+54 9 2326 642014</t>
        </is>
      </c>
      <c r="H4779" s="3" t="inlineStr">
        <is>
          <t>Cordoba</t>
        </is>
      </c>
      <c r="I4779" s="3" t="inlineStr">
        <is>
          <t>Cargador rápido</t>
        </is>
      </c>
      <c r="J4779" s="3" t="inlineStr">
        <is>
          <t>Accesorios</t>
        </is>
      </c>
      <c r="K4779" s="3">
        <v>0</v>
      </c>
      <c r="L4779" s="5">
        <v>134071.77</v>
      </c>
      <c r="M4779" s="3">
        <v>15</v>
      </c>
      <c r="N4779" s="5">
        <v>0</v>
      </c>
      <c r="O4779" s="3" t="inlineStr">
        <is>
          <t>MercadoPago</t>
        </is>
      </c>
      <c r="Q4779" s="3" t="inlineStr">
        <is>
          <t>Online</t>
        </is>
      </c>
      <c r="R4779" s="3" t="inlineStr">
        <is>
          <t>pendiente</t>
        </is>
      </c>
      <c r="T4779" s="3">
        <f>IF(COUNTA(A4779:S4779)&lt;19,"REVISAR","OK")</f>
        <v>0</v>
      </c>
      <c r="U4779" s="3">
        <f>IF(ISNUMBER(B4779),"OK","REVISAR")</f>
        <v>0</v>
      </c>
      <c r="V4779" s="3">
        <f>IF(AND(ISNUMBER(K4779),K4779&gt;0,K4779&lt;50),"OK","REVISAR")</f>
        <v>0</v>
      </c>
      <c r="W4779" s="3">
        <f>IF(AND(ISNUMBER(L4779),L4779&gt;0,L4779&lt;1000000),"OK","REVISAR")</f>
        <v>0</v>
      </c>
      <c r="X4779" s="3">
        <f>IF(AND(ISNUMBER(K4779),ISNUMBER(L4779),ISNUMBER(M4779),ISNUMBER(N4779)),IF(ABS(N4779-(K4779*L4779*(1-M4779/100)))&gt;1,"REVISAR","OK"),"REVISAR")</f>
        <v>0</v>
      </c>
      <c r="Y4779" s="3">
        <f>IF(AND(ISNUMBER(SEARCH("@",E4779)),ISNUMBER(SEARCH(".",E4779))),"OK","REVISAR")</f>
        <v>0</v>
      </c>
      <c r="Z4779" s="3">
        <f>IF(COUNTIF($A$2:$A$5001,A4779)&gt;1,"REVISAR","OK")</f>
        <v>0</v>
      </c>
    </row>
    <row r="4780">
      <c r="A4780" s="3">
        <v>4779</v>
      </c>
      <c r="B4780" s="4">
        <v>45504</v>
      </c>
      <c r="C4780" s="3" t="inlineStr">
        <is>
          <t>Valentina Díaz</t>
        </is>
      </c>
      <c r="D4780" s="3" t="inlineStr">
        <is>
          <t>40433875</t>
        </is>
      </c>
      <c r="E4780" s="3" t="inlineStr">
        <is>
          <t>cliente393@yahoo.com</t>
        </is>
      </c>
      <c r="F4780" s="3" t="inlineStr">
        <is>
          <t>+54 9 2326 402927</t>
        </is>
      </c>
      <c r="G4780" s="3" t="inlineStr">
        <is>
          <t>Buenos Aires</t>
        </is>
      </c>
      <c r="H4780" s="3" t="inlineStr">
        <is>
          <t>Santa Fe</t>
        </is>
      </c>
      <c r="I4780" s="3" t="inlineStr">
        <is>
          <t>Producto desconocido</t>
        </is>
      </c>
      <c r="K4780" s="3">
        <v>5</v>
      </c>
      <c r="L4780" s="5">
        <v>69900.42999999999</v>
      </c>
      <c r="M4780" s="3">
        <v>0</v>
      </c>
      <c r="N4780" s="5">
        <v>349502.15</v>
      </c>
      <c r="O4780" s="3" t="inlineStr">
        <is>
          <t>Efectivo</t>
        </is>
      </c>
      <c r="P4780" s="3" t="inlineStr">
        <is>
          <t>Benjamín</t>
        </is>
      </c>
      <c r="Q4780" s="3" t="inlineStr">
        <is>
          <t>Local 1</t>
        </is>
      </c>
      <c r="R4780" s="3" t="inlineStr">
        <is>
          <t>Entregado</t>
        </is>
      </c>
      <c r="T4780" s="3">
        <f>IF(COUNTA(A4780:S4780)&lt;19,"REVISAR","OK")</f>
        <v>0</v>
      </c>
      <c r="U4780" s="3">
        <f>IF(ISNUMBER(B4780),"OK","REVISAR")</f>
        <v>0</v>
      </c>
      <c r="V4780" s="3">
        <f>IF(AND(ISNUMBER(K4780),K4780&gt;0,K4780&lt;50),"OK","REVISAR")</f>
        <v>0</v>
      </c>
      <c r="W4780" s="3">
        <f>IF(AND(ISNUMBER(L4780),L4780&gt;0,L4780&lt;1000000),"OK","REVISAR")</f>
        <v>0</v>
      </c>
      <c r="X4780" s="3">
        <f>IF(AND(ISNUMBER(K4780),ISNUMBER(L4780),ISNUMBER(M4780),ISNUMBER(N4780)),IF(ABS(N4780-(K4780*L4780*(1-M4780/100)))&gt;1,"REVISAR","OK"),"REVISAR")</f>
        <v>0</v>
      </c>
      <c r="Y4780" s="3">
        <f>IF(AND(ISNUMBER(SEARCH("@",E4780)),ISNUMBER(SEARCH(".",E4780))),"OK","REVISAR")</f>
        <v>0</v>
      </c>
      <c r="Z4780" s="3">
        <f>IF(COUNTIF($A$2:$A$5001,A4780)&gt;1,"REVISAR","OK")</f>
        <v>0</v>
      </c>
    </row>
    <row r="4781">
      <c r="A4781" s="3">
        <v>4780</v>
      </c>
      <c r="B4781" s="4">
        <v>45305</v>
      </c>
      <c r="D4781" s="3" t="inlineStr">
        <is>
          <t>41580358</t>
        </is>
      </c>
      <c r="E4781" s="3" t="inlineStr">
        <is>
          <t>cliente439@outlook.com</t>
        </is>
      </c>
      <c r="F4781" s="3" t="inlineStr">
        <is>
          <t>+54 9 2326 872324</t>
        </is>
      </c>
      <c r="G4781" s="3" t="inlineStr">
        <is>
          <t>Cordoba</t>
        </is>
      </c>
      <c r="H4781" s="3" t="inlineStr">
        <is>
          <t>CABA</t>
        </is>
      </c>
      <c r="J4781" s="3" t="inlineStr">
        <is>
          <t>Tecnología</t>
        </is>
      </c>
      <c r="K4781" s="3">
        <v>3</v>
      </c>
      <c r="L4781" s="5">
        <v>109880.94</v>
      </c>
      <c r="M4781" s="3">
        <v>20</v>
      </c>
      <c r="N4781" s="5">
        <v>263714.26</v>
      </c>
      <c r="O4781" s="3" t="inlineStr">
        <is>
          <t>Transferencia</t>
        </is>
      </c>
      <c r="Q4781" s="3" t="inlineStr">
        <is>
          <t>Sucursal Norte</t>
        </is>
      </c>
      <c r="R4781" s="3" t="inlineStr">
        <is>
          <t>Pendiente</t>
        </is>
      </c>
      <c r="S4781" s="3" t="inlineStr">
        <is>
          <t>Pago a confirmar</t>
        </is>
      </c>
      <c r="T4781" s="3">
        <f>IF(COUNTA(A4781:S4781)&lt;19,"REVISAR","OK")</f>
        <v>0</v>
      </c>
      <c r="U4781" s="3">
        <f>IF(ISNUMBER(B4781),"OK","REVISAR")</f>
        <v>0</v>
      </c>
      <c r="V4781" s="3">
        <f>IF(AND(ISNUMBER(K4781),K4781&gt;0,K4781&lt;50),"OK","REVISAR")</f>
        <v>0</v>
      </c>
      <c r="W4781" s="3">
        <f>IF(AND(ISNUMBER(L4781),L4781&gt;0,L4781&lt;1000000),"OK","REVISAR")</f>
        <v>0</v>
      </c>
      <c r="X4781" s="3">
        <f>IF(AND(ISNUMBER(K4781),ISNUMBER(L4781),ISNUMBER(M4781),ISNUMBER(N4781)),IF(ABS(N4781-(K4781*L4781*(1-M4781/100)))&gt;1,"REVISAR","OK"),"REVISAR")</f>
        <v>0</v>
      </c>
      <c r="Y4781" s="3">
        <f>IF(AND(ISNUMBER(SEARCH("@",E4781)),ISNUMBER(SEARCH(".",E4781))),"OK","REVISAR")</f>
        <v>0</v>
      </c>
      <c r="Z4781" s="3">
        <f>IF(COUNTIF($A$2:$A$5001,A4781)&gt;1,"REVISAR","OK")</f>
        <v>0</v>
      </c>
    </row>
    <row r="4782">
      <c r="B4782" s="4">
        <v>45310</v>
      </c>
      <c r="C4782" s="3" t="inlineStr">
        <is>
          <t>Lucas Rodríguez</t>
        </is>
      </c>
      <c r="D4782" s="3" t="inlineStr">
        <is>
          <t>23825351</t>
        </is>
      </c>
      <c r="E4782" s="3" t="inlineStr">
        <is>
          <t>cliente563@outlook.com</t>
        </is>
      </c>
      <c r="F4782" s="3" t="inlineStr">
        <is>
          <t>+54 9 2326 638589</t>
        </is>
      </c>
      <c r="G4782" s="3" t="inlineStr">
        <is>
          <t>Capital Federal</t>
        </is>
      </c>
      <c r="H4782" s="3" t="inlineStr">
        <is>
          <t>Buenos Aires</t>
        </is>
      </c>
      <c r="I4782" s="3" t="inlineStr">
        <is>
          <t>Monitor 24</t>
        </is>
      </c>
      <c r="J4782" s="3" t="inlineStr">
        <is>
          <t>Audio</t>
        </is>
      </c>
      <c r="K4782" s="3">
        <v>1</v>
      </c>
      <c r="L4782" s="5">
        <v>13535.77</v>
      </c>
      <c r="M4782" s="3">
        <v>0</v>
      </c>
      <c r="N4782" s="5">
        <v>13535.77</v>
      </c>
      <c r="O4782" s="3" t="inlineStr">
        <is>
          <t>Efectivo</t>
        </is>
      </c>
      <c r="R4782" s="3" t="inlineStr">
        <is>
          <t>pendiente</t>
        </is>
      </c>
      <c r="S4782" s="3" t="inlineStr">
        <is>
          <t>sin observaciones</t>
        </is>
      </c>
      <c r="T4782" s="3">
        <f>IF(COUNTA(A4782:S4782)&lt;19,"REVISAR","OK")</f>
        <v>0</v>
      </c>
      <c r="U4782" s="3">
        <f>IF(ISNUMBER(B4782),"OK","REVISAR")</f>
        <v>0</v>
      </c>
      <c r="V4782" s="3">
        <f>IF(AND(ISNUMBER(K4782),K4782&gt;0,K4782&lt;50),"OK","REVISAR")</f>
        <v>0</v>
      </c>
      <c r="W4782" s="3">
        <f>IF(AND(ISNUMBER(L4782),L4782&gt;0,L4782&lt;1000000),"OK","REVISAR")</f>
        <v>0</v>
      </c>
      <c r="X4782" s="3">
        <f>IF(AND(ISNUMBER(K4782),ISNUMBER(L4782),ISNUMBER(M4782),ISNUMBER(N4782)),IF(ABS(N4782-(K4782*L4782*(1-M4782/100)))&gt;1,"REVISAR","OK"),"REVISAR")</f>
        <v>0</v>
      </c>
      <c r="Y4782" s="3">
        <f>IF(AND(ISNUMBER(SEARCH("@",E4782)),ISNUMBER(SEARCH(".",E4782))),"OK","REVISAR")</f>
        <v>0</v>
      </c>
      <c r="Z4782" s="3">
        <f>IF(COUNTIF($A$2:$A$5001,A4782)&gt;1,"REVISAR","OK")</f>
        <v>0</v>
      </c>
    </row>
    <row r="4783">
      <c r="A4783" s="3">
        <v>4782</v>
      </c>
      <c r="B4783" s="4">
        <v>45745</v>
      </c>
      <c r="C4783" s="3" t="inlineStr">
        <is>
          <t>María Gómez</t>
        </is>
      </c>
      <c r="D4783" s="3" t="inlineStr">
        <is>
          <t>34135297</t>
        </is>
      </c>
      <c r="E4783" s="3" t="inlineStr">
        <is>
          <t>cliente53@gmai.com</t>
        </is>
      </c>
      <c r="F4783" s="3" t="inlineStr">
        <is>
          <t>+54 9 2326 615301</t>
        </is>
      </c>
      <c r="G4783" s="3" t="inlineStr">
        <is>
          <t>Capital Federal</t>
        </is>
      </c>
      <c r="H4783" s="3" t="inlineStr">
        <is>
          <t>Buenos Aires</t>
        </is>
      </c>
      <c r="I4783" s="3" t="inlineStr">
        <is>
          <t>Silla gamer</t>
        </is>
      </c>
      <c r="J4783" s="3" t="inlineStr">
        <is>
          <t>Tecnología</t>
        </is>
      </c>
      <c r="K4783" s="3">
        <v>3</v>
      </c>
      <c r="L4783" s="5">
        <v>5076.35</v>
      </c>
      <c r="M4783" s="3">
        <v>0</v>
      </c>
      <c r="N4783" s="5">
        <v>15229.05</v>
      </c>
      <c r="O4783" s="3" t="inlineStr">
        <is>
          <t>Mercado Pago</t>
        </is>
      </c>
      <c r="P4783" s="3" t="inlineStr">
        <is>
          <t>Paul</t>
        </is>
      </c>
      <c r="Q4783" s="3" t="inlineStr">
        <is>
          <t>local 1</t>
        </is>
      </c>
      <c r="S4783" s="3" t="inlineStr">
        <is>
          <t>Producto sin stock</t>
        </is>
      </c>
      <c r="T4783" s="3">
        <f>IF(COUNTA(A4783:S4783)&lt;19,"REVISAR","OK")</f>
        <v>0</v>
      </c>
      <c r="U4783" s="3">
        <f>IF(ISNUMBER(B4783),"OK","REVISAR")</f>
        <v>0</v>
      </c>
      <c r="V4783" s="3">
        <f>IF(AND(ISNUMBER(K4783),K4783&gt;0,K4783&lt;50),"OK","REVISAR")</f>
        <v>0</v>
      </c>
      <c r="W4783" s="3">
        <f>IF(AND(ISNUMBER(L4783),L4783&gt;0,L4783&lt;1000000),"OK","REVISAR")</f>
        <v>0</v>
      </c>
      <c r="X4783" s="3">
        <f>IF(AND(ISNUMBER(K4783),ISNUMBER(L4783),ISNUMBER(M4783),ISNUMBER(N4783)),IF(ABS(N4783-(K4783*L4783*(1-M4783/100)))&gt;1,"REVISAR","OK"),"REVISAR")</f>
        <v>0</v>
      </c>
      <c r="Y4783" s="3">
        <f>IF(AND(ISNUMBER(SEARCH("@",E4783)),ISNUMBER(SEARCH(".",E4783))),"OK","REVISAR")</f>
        <v>0</v>
      </c>
      <c r="Z4783" s="3">
        <f>IF(COUNTIF($A$2:$A$5001,A4783)&gt;1,"REVISAR","OK")</f>
        <v>0</v>
      </c>
    </row>
    <row r="4784">
      <c r="A4784" s="3">
        <v>4783</v>
      </c>
      <c r="B4784" s="4">
        <v>45306</v>
      </c>
      <c r="C4784" s="3" t="inlineStr">
        <is>
          <t>Juan Pérez</t>
        </is>
      </c>
      <c r="D4784" s="3" t="inlineStr">
        <is>
          <t>36758965</t>
        </is>
      </c>
      <c r="E4784" s="3" t="inlineStr">
        <is>
          <t>cliente469@sinmail</t>
        </is>
      </c>
      <c r="F4784" s="3" t="inlineStr">
        <is>
          <t>+54 9 2326 179132</t>
        </is>
      </c>
      <c r="G4784" s="3" t="inlineStr">
        <is>
          <t>Mar del Plata</t>
        </is>
      </c>
      <c r="H4784" s="3" t="inlineStr">
        <is>
          <t>Mendoza</t>
        </is>
      </c>
      <c r="J4784" s="3" t="inlineStr">
        <is>
          <t>tecnologia</t>
        </is>
      </c>
      <c r="K4784" s="3">
        <v>7</v>
      </c>
      <c r="L4784" s="5">
        <v>140616.15</v>
      </c>
      <c r="M4784" s="3">
        <v>0</v>
      </c>
      <c r="N4784" s="5">
        <v>984313.05</v>
      </c>
      <c r="P4784" s="3" t="inlineStr">
        <is>
          <t>Paul</t>
        </is>
      </c>
      <c r="Q4784" s="3" t="inlineStr">
        <is>
          <t>online</t>
        </is>
      </c>
      <c r="R4784" s="3" t="inlineStr">
        <is>
          <t>pendiente</t>
        </is>
      </c>
      <c r="S4784" s="3" t="inlineStr">
        <is>
          <t>Precio cargado manualmente</t>
        </is>
      </c>
      <c r="T4784" s="3">
        <f>IF(COUNTA(A4784:S4784)&lt;19,"REVISAR","OK")</f>
        <v>0</v>
      </c>
      <c r="U4784" s="3">
        <f>IF(ISNUMBER(B4784),"OK","REVISAR")</f>
        <v>0</v>
      </c>
      <c r="V4784" s="3">
        <f>IF(AND(ISNUMBER(K4784),K4784&gt;0,K4784&lt;50),"OK","REVISAR")</f>
        <v>0</v>
      </c>
      <c r="W4784" s="3">
        <f>IF(AND(ISNUMBER(L4784),L4784&gt;0,L4784&lt;1000000),"OK","REVISAR")</f>
        <v>0</v>
      </c>
      <c r="X4784" s="3">
        <f>IF(AND(ISNUMBER(K4784),ISNUMBER(L4784),ISNUMBER(M4784),ISNUMBER(N4784)),IF(ABS(N4784-(K4784*L4784*(1-M4784/100)))&gt;1,"REVISAR","OK"),"REVISAR")</f>
        <v>0</v>
      </c>
      <c r="Y4784" s="3">
        <f>IF(AND(ISNUMBER(SEARCH("@",E4784)),ISNUMBER(SEARCH(".",E4784))),"OK","REVISAR")</f>
        <v>0</v>
      </c>
      <c r="Z4784" s="3">
        <f>IF(COUNTIF($A$2:$A$5001,A4784)&gt;1,"REVISAR","OK")</f>
        <v>0</v>
      </c>
    </row>
    <row r="4785">
      <c r="A4785" s="3">
        <v>4784</v>
      </c>
      <c r="B4785" s="4">
        <v>45707</v>
      </c>
      <c r="C4785" s="3" t="inlineStr">
        <is>
          <t>Valentina Díaz</t>
        </is>
      </c>
      <c r="D4785" s="3" t="inlineStr">
        <is>
          <t>40221762</t>
        </is>
      </c>
      <c r="E4785" s="3" t="inlineStr">
        <is>
          <t>cliente60@gmai.com</t>
        </is>
      </c>
      <c r="F4785" s="3" t="inlineStr">
        <is>
          <t>+54 9 2326 905184</t>
        </is>
      </c>
      <c r="G4785" s="3" t="inlineStr">
        <is>
          <t>CABA</t>
        </is>
      </c>
      <c r="H4785" s="3" t="inlineStr">
        <is>
          <t>Córdoba</t>
        </is>
      </c>
      <c r="I4785" s="3" t="inlineStr">
        <is>
          <t>Disco SSD 480GB</t>
        </is>
      </c>
      <c r="J4785" s="3" t="inlineStr">
        <is>
          <t>Audio</t>
        </is>
      </c>
      <c r="K4785" s="3">
        <v>4</v>
      </c>
      <c r="L4785" s="5">
        <v>121363.68</v>
      </c>
      <c r="M4785" s="3">
        <v>10</v>
      </c>
      <c r="N4785" s="5">
        <v>0</v>
      </c>
      <c r="O4785" s="3" t="inlineStr">
        <is>
          <t>transf</t>
        </is>
      </c>
      <c r="P4785" s="3" t="inlineStr">
        <is>
          <t>Sofía</t>
        </is>
      </c>
      <c r="R4785" s="3" t="inlineStr">
        <is>
          <t>pendiente</t>
        </is>
      </c>
      <c r="T4785" s="3">
        <f>IF(COUNTA(A4785:S4785)&lt;19,"REVISAR","OK")</f>
        <v>0</v>
      </c>
      <c r="U4785" s="3">
        <f>IF(ISNUMBER(B4785),"OK","REVISAR")</f>
        <v>0</v>
      </c>
      <c r="V4785" s="3">
        <f>IF(AND(ISNUMBER(K4785),K4785&gt;0,K4785&lt;50),"OK","REVISAR")</f>
        <v>0</v>
      </c>
      <c r="W4785" s="3">
        <f>IF(AND(ISNUMBER(L4785),L4785&gt;0,L4785&lt;1000000),"OK","REVISAR")</f>
        <v>0</v>
      </c>
      <c r="X4785" s="3">
        <f>IF(AND(ISNUMBER(K4785),ISNUMBER(L4785),ISNUMBER(M4785),ISNUMBER(N4785)),IF(ABS(N4785-(K4785*L4785*(1-M4785/100)))&gt;1,"REVISAR","OK"),"REVISAR")</f>
        <v>0</v>
      </c>
      <c r="Y4785" s="3">
        <f>IF(AND(ISNUMBER(SEARCH("@",E4785)),ISNUMBER(SEARCH(".",E4785))),"OK","REVISAR")</f>
        <v>0</v>
      </c>
      <c r="Z4785" s="3">
        <f>IF(COUNTIF($A$2:$A$5001,A4785)&gt;1,"REVISAR","OK")</f>
        <v>0</v>
      </c>
    </row>
    <row r="4786">
      <c r="A4786" s="3">
        <v>4785</v>
      </c>
      <c r="B4786" s="4">
        <v>45522</v>
      </c>
      <c r="C4786" s="3" t="inlineStr">
        <is>
          <t>Carlos López</t>
        </is>
      </c>
      <c r="D4786" s="3" t="inlineStr">
        <is>
          <t>29974374</t>
        </is>
      </c>
      <c r="E4786" s="3" t="inlineStr">
        <is>
          <t>cliente669@</t>
        </is>
      </c>
      <c r="F4786" s="3" t="inlineStr">
        <is>
          <t>+54 9 2326 346209</t>
        </is>
      </c>
      <c r="G4786" s="3" t="inlineStr">
        <is>
          <t>La Plata</t>
        </is>
      </c>
      <c r="H4786" s="3" t="inlineStr">
        <is>
          <t>Buenos Aires</t>
        </is>
      </c>
      <c r="I4786" s="3" t="inlineStr">
        <is>
          <t>Disco SSD 480GB</t>
        </is>
      </c>
      <c r="J4786" s="3" t="inlineStr">
        <is>
          <t>Audio</t>
        </is>
      </c>
      <c r="K4786" s="3">
        <v>8</v>
      </c>
      <c r="L4786" s="5">
        <v>30220.06</v>
      </c>
      <c r="M4786" s="3">
        <v>20</v>
      </c>
      <c r="N4786" s="5">
        <v>41130.16</v>
      </c>
      <c r="O4786" s="3" t="inlineStr">
        <is>
          <t>efectivo</t>
        </is>
      </c>
      <c r="P4786" s="3" t="inlineStr">
        <is>
          <t>Lucas</t>
        </is>
      </c>
      <c r="Q4786" s="3" t="inlineStr">
        <is>
          <t>Sucursal Norte</t>
        </is>
      </c>
      <c r="R4786" s="3" t="inlineStr">
        <is>
          <t>pendiente</t>
        </is>
      </c>
      <c r="S4786" s="3" t="inlineStr">
        <is>
          <t>Dirección incompleta</t>
        </is>
      </c>
      <c r="T4786" s="3">
        <f>IF(COUNTA(A4786:S4786)&lt;19,"REVISAR","OK")</f>
        <v>0</v>
      </c>
      <c r="U4786" s="3">
        <f>IF(ISNUMBER(B4786),"OK","REVISAR")</f>
        <v>0</v>
      </c>
      <c r="V4786" s="3">
        <f>IF(AND(ISNUMBER(K4786),K4786&gt;0,K4786&lt;50),"OK","REVISAR")</f>
        <v>0</v>
      </c>
      <c r="W4786" s="3">
        <f>IF(AND(ISNUMBER(L4786),L4786&gt;0,L4786&lt;1000000),"OK","REVISAR")</f>
        <v>0</v>
      </c>
      <c r="X4786" s="3">
        <f>IF(AND(ISNUMBER(K4786),ISNUMBER(L4786),ISNUMBER(M4786),ISNUMBER(N4786)),IF(ABS(N4786-(K4786*L4786*(1-M4786/100)))&gt;1,"REVISAR","OK"),"REVISAR")</f>
        <v>0</v>
      </c>
      <c r="Y4786" s="3">
        <f>IF(AND(ISNUMBER(SEARCH("@",E4786)),ISNUMBER(SEARCH(".",E4786))),"OK","REVISAR")</f>
        <v>0</v>
      </c>
      <c r="Z4786" s="3">
        <f>IF(COUNTIF($A$2:$A$5001,A4786)&gt;1,"REVISAR","OK")</f>
        <v>0</v>
      </c>
    </row>
    <row r="4787">
      <c r="A4787" s="3">
        <v>4786</v>
      </c>
      <c r="B4787" s="4">
        <v>45519</v>
      </c>
      <c r="C4787" s="3" t="inlineStr">
        <is>
          <t>Juan Pérez</t>
        </is>
      </c>
      <c r="D4787" s="3" t="inlineStr">
        <is>
          <t>20682835</t>
        </is>
      </c>
      <c r="E4787" s="3" t="inlineStr">
        <is>
          <t>cliente868@</t>
        </is>
      </c>
      <c r="F4787" s="3" t="inlineStr">
        <is>
          <t>+54 9 2326 549380</t>
        </is>
      </c>
      <c r="G4787" s="3" t="inlineStr">
        <is>
          <t>Mar del Plata</t>
        </is>
      </c>
      <c r="H4787" s="3" t="inlineStr">
        <is>
          <t>Cordoba</t>
        </is>
      </c>
      <c r="I4787" s="3" t="inlineStr">
        <is>
          <t>Silla gamer</t>
        </is>
      </c>
      <c r="J4787" s="3" t="inlineStr">
        <is>
          <t>perifericos</t>
        </is>
      </c>
      <c r="K4787" s="3">
        <v>6</v>
      </c>
      <c r="L4787" s="5">
        <v>48180.68</v>
      </c>
      <c r="M4787" s="3">
        <v>10</v>
      </c>
      <c r="N4787" s="5">
        <v>260175.67</v>
      </c>
      <c r="O4787" s="3" t="inlineStr">
        <is>
          <t>Efectivo</t>
        </is>
      </c>
      <c r="Q4787" s="3" t="inlineStr">
        <is>
          <t>local 1</t>
        </is>
      </c>
      <c r="S4787" s="3" t="inlineStr">
        <is>
          <t>Producto sin stock</t>
        </is>
      </c>
      <c r="T4787" s="3">
        <f>IF(COUNTA(A4787:S4787)&lt;19,"REVISAR","OK")</f>
        <v>0</v>
      </c>
      <c r="U4787" s="3">
        <f>IF(ISNUMBER(B4787),"OK","REVISAR")</f>
        <v>0</v>
      </c>
      <c r="V4787" s="3">
        <f>IF(AND(ISNUMBER(K4787),K4787&gt;0,K4787&lt;50),"OK","REVISAR")</f>
        <v>0</v>
      </c>
      <c r="W4787" s="3">
        <f>IF(AND(ISNUMBER(L4787),L4787&gt;0,L4787&lt;1000000),"OK","REVISAR")</f>
        <v>0</v>
      </c>
      <c r="X4787" s="3">
        <f>IF(AND(ISNUMBER(K4787),ISNUMBER(L4787),ISNUMBER(M4787),ISNUMBER(N4787)),IF(ABS(N4787-(K4787*L4787*(1-M4787/100)))&gt;1,"REVISAR","OK"),"REVISAR")</f>
        <v>0</v>
      </c>
      <c r="Y4787" s="3">
        <f>IF(AND(ISNUMBER(SEARCH("@",E4787)),ISNUMBER(SEARCH(".",E4787))),"OK","REVISAR")</f>
        <v>0</v>
      </c>
      <c r="Z4787" s="3">
        <f>IF(COUNTIF($A$2:$A$5001,A4787)&gt;1,"REVISAR","OK")</f>
        <v>0</v>
      </c>
    </row>
    <row r="4788">
      <c r="A4788" s="3">
        <v>4787</v>
      </c>
      <c r="B4788" s="4">
        <v>45709</v>
      </c>
      <c r="C4788" s="3" t="inlineStr">
        <is>
          <t>Juan Pérez</t>
        </is>
      </c>
      <c r="D4788" s="3" t="inlineStr">
        <is>
          <t>25833890</t>
        </is>
      </c>
      <c r="E4788" s="3" t="inlineStr">
        <is>
          <t>cliente114@outlook.com</t>
        </is>
      </c>
      <c r="F4788" s="3" t="inlineStr">
        <is>
          <t>+54 9 2326 191236</t>
        </is>
      </c>
      <c r="H4788" s="3" t="inlineStr">
        <is>
          <t>Bs.As</t>
        </is>
      </c>
      <c r="I4788" s="3" t="inlineStr">
        <is>
          <t>Auriculares Bluetooth</t>
        </is>
      </c>
      <c r="J4788" s="3" t="inlineStr">
        <is>
          <t>tecnologia</t>
        </is>
      </c>
      <c r="K4788" s="3">
        <v>99</v>
      </c>
      <c r="L4788" s="5">
        <v>98940.17</v>
      </c>
      <c r="M4788" s="3">
        <v>20</v>
      </c>
      <c r="N4788" s="5">
        <v>7836061.46</v>
      </c>
      <c r="O4788" s="3" t="inlineStr">
        <is>
          <t>Tarjeta Débito</t>
        </is>
      </c>
      <c r="Q4788" s="3" t="inlineStr">
        <is>
          <t>Sucursal Norte</t>
        </is>
      </c>
      <c r="S4788" s="3" t="inlineStr">
        <is>
          <t>OK</t>
        </is>
      </c>
      <c r="T4788" s="3">
        <f>IF(COUNTA(A4788:S4788)&lt;19,"REVISAR","OK")</f>
        <v>0</v>
      </c>
      <c r="U4788" s="3">
        <f>IF(ISNUMBER(B4788),"OK","REVISAR")</f>
        <v>0</v>
      </c>
      <c r="V4788" s="3">
        <f>IF(AND(ISNUMBER(K4788),K4788&gt;0,K4788&lt;50),"OK","REVISAR")</f>
        <v>0</v>
      </c>
      <c r="W4788" s="3">
        <f>IF(AND(ISNUMBER(L4788),L4788&gt;0,L4788&lt;1000000),"OK","REVISAR")</f>
        <v>0</v>
      </c>
      <c r="X4788" s="3">
        <f>IF(AND(ISNUMBER(K4788),ISNUMBER(L4788),ISNUMBER(M4788),ISNUMBER(N4788)),IF(ABS(N4788-(K4788*L4788*(1-M4788/100)))&gt;1,"REVISAR","OK"),"REVISAR")</f>
        <v>0</v>
      </c>
      <c r="Y4788" s="3">
        <f>IF(AND(ISNUMBER(SEARCH("@",E4788)),ISNUMBER(SEARCH(".",E4788))),"OK","REVISAR")</f>
        <v>0</v>
      </c>
      <c r="Z4788" s="3">
        <f>IF(COUNTIF($A$2:$A$5001,A4788)&gt;1,"REVISAR","OK")</f>
        <v>0</v>
      </c>
    </row>
    <row r="4789">
      <c r="A4789" s="3">
        <v>4788</v>
      </c>
      <c r="B4789" s="4">
        <v>45442</v>
      </c>
      <c r="C4789" s="3" t="inlineStr">
        <is>
          <t>Valentina Díaz</t>
        </is>
      </c>
      <c r="D4789" s="3" t="inlineStr">
        <is>
          <t>21315731</t>
        </is>
      </c>
      <c r="E4789" s="3" t="inlineStr">
        <is>
          <t>cliente@</t>
        </is>
      </c>
      <c r="F4789" s="3" t="inlineStr">
        <is>
          <t>+54 9 2326 387023</t>
        </is>
      </c>
      <c r="G4789" s="3" t="inlineStr">
        <is>
          <t>Rosario</t>
        </is>
      </c>
      <c r="H4789" s="3" t="inlineStr">
        <is>
          <t>Cordoba</t>
        </is>
      </c>
      <c r="I4789" s="3" t="inlineStr">
        <is>
          <t>Notebook 15</t>
        </is>
      </c>
      <c r="J4789" s="3" t="inlineStr">
        <is>
          <t>Hogar</t>
        </is>
      </c>
      <c r="K4789" s="3">
        <v>3</v>
      </c>
      <c r="L4789" s="5">
        <v>50617.17</v>
      </c>
      <c r="M4789" s="3">
        <v>0</v>
      </c>
      <c r="N4789" s="5">
        <v>151851.51</v>
      </c>
      <c r="O4789" s="3" t="inlineStr">
        <is>
          <t>Cheque</t>
        </is>
      </c>
      <c r="P4789" s="3" t="inlineStr">
        <is>
          <t>Isaías</t>
        </is>
      </c>
      <c r="Q4789" s="3" t="inlineStr">
        <is>
          <t>Sucursal Centro</t>
        </is>
      </c>
      <c r="R4789" s="3" t="inlineStr">
        <is>
          <t>Pendiente</t>
        </is>
      </c>
      <c r="S4789" s="3" t="inlineStr">
        <is>
          <t>Duplicado probable</t>
        </is>
      </c>
      <c r="T4789" s="3">
        <f>IF(COUNTA(A4789:S4789)&lt;19,"REVISAR","OK")</f>
        <v>0</v>
      </c>
      <c r="U4789" s="3">
        <f>IF(ISNUMBER(B4789),"OK","REVISAR")</f>
        <v>0</v>
      </c>
      <c r="V4789" s="3">
        <f>IF(AND(ISNUMBER(K4789),K4789&gt;0,K4789&lt;50),"OK","REVISAR")</f>
        <v>0</v>
      </c>
      <c r="W4789" s="3">
        <f>IF(AND(ISNUMBER(L4789),L4789&gt;0,L4789&lt;1000000),"OK","REVISAR")</f>
        <v>0</v>
      </c>
      <c r="X4789" s="3">
        <f>IF(AND(ISNUMBER(K4789),ISNUMBER(L4789),ISNUMBER(M4789),ISNUMBER(N4789)),IF(ABS(N4789-(K4789*L4789*(1-M4789/100)))&gt;1,"REVISAR","OK"),"REVISAR")</f>
        <v>0</v>
      </c>
      <c r="Y4789" s="3">
        <f>IF(AND(ISNUMBER(SEARCH("@",E4789)),ISNUMBER(SEARCH(".",E4789))),"OK","REVISAR")</f>
        <v>0</v>
      </c>
      <c r="Z4789" s="3">
        <f>IF(COUNTIF($A$2:$A$5001,A4789)&gt;1,"REVISAR","OK")</f>
        <v>0</v>
      </c>
    </row>
    <row r="4790">
      <c r="A4790" s="3">
        <v>4789</v>
      </c>
      <c r="B4790" s="4">
        <v>45473</v>
      </c>
      <c r="C4790" s="3" t="inlineStr">
        <is>
          <t>Camila Torres</t>
        </is>
      </c>
      <c r="D4790" s="3" t="inlineStr">
        <is>
          <t>30824522</t>
        </is>
      </c>
      <c r="E4790" s="3" t="inlineStr">
        <is>
          <t>cliente527@gmai.com</t>
        </is>
      </c>
      <c r="F4790" s="3" t="inlineStr">
        <is>
          <t>+54 9 2326 553851</t>
        </is>
      </c>
      <c r="G4790" s="3" t="inlineStr">
        <is>
          <t>Mar del Plata</t>
        </is>
      </c>
      <c r="H4790" s="3" t="inlineStr">
        <is>
          <t>Cordoba</t>
        </is>
      </c>
      <c r="I4790" s="3" t="inlineStr">
        <is>
          <t>Silla gamer</t>
        </is>
      </c>
      <c r="K4790" s="3">
        <v>1</v>
      </c>
      <c r="L4790" s="5">
        <v>7481.8</v>
      </c>
      <c r="M4790" s="3">
        <v>20</v>
      </c>
      <c r="N4790" s="5">
        <v>5985.44</v>
      </c>
      <c r="O4790" s="3" t="inlineStr">
        <is>
          <t>Efectivo</t>
        </is>
      </c>
      <c r="P4790" s="3" t="inlineStr">
        <is>
          <t>Isaías</t>
        </is>
      </c>
      <c r="R4790" s="3" t="inlineStr">
        <is>
          <t>Cancelado</t>
        </is>
      </c>
      <c r="S4790" s="3" t="inlineStr">
        <is>
          <t>Pago a confirmar</t>
        </is>
      </c>
      <c r="T4790" s="3">
        <f>IF(COUNTA(A4790:S4790)&lt;19,"REVISAR","OK")</f>
        <v>0</v>
      </c>
      <c r="U4790" s="3">
        <f>IF(ISNUMBER(B4790),"OK","REVISAR")</f>
        <v>0</v>
      </c>
      <c r="V4790" s="3">
        <f>IF(AND(ISNUMBER(K4790),K4790&gt;0,K4790&lt;50),"OK","REVISAR")</f>
        <v>0</v>
      </c>
      <c r="W4790" s="3">
        <f>IF(AND(ISNUMBER(L4790),L4790&gt;0,L4790&lt;1000000),"OK","REVISAR")</f>
        <v>0</v>
      </c>
      <c r="X4790" s="3">
        <f>IF(AND(ISNUMBER(K4790),ISNUMBER(L4790),ISNUMBER(M4790),ISNUMBER(N4790)),IF(ABS(N4790-(K4790*L4790*(1-M4790/100)))&gt;1,"REVISAR","OK"),"REVISAR")</f>
        <v>0</v>
      </c>
      <c r="Y4790" s="3">
        <f>IF(AND(ISNUMBER(SEARCH("@",E4790)),ISNUMBER(SEARCH(".",E4790))),"OK","REVISAR")</f>
        <v>0</v>
      </c>
      <c r="Z4790" s="3">
        <f>IF(COUNTIF($A$2:$A$5001,A4790)&gt;1,"REVISAR","OK")</f>
        <v>0</v>
      </c>
    </row>
    <row r="4791">
      <c r="A4791" s="3">
        <v>4790</v>
      </c>
      <c r="B4791" s="4">
        <v>45298</v>
      </c>
      <c r="C4791" s="3" t="inlineStr">
        <is>
          <t>Pedro Sánchez</t>
        </is>
      </c>
      <c r="D4791" s="3" t="inlineStr">
        <is>
          <t>43707736</t>
        </is>
      </c>
      <c r="E4791" s="3" t="inlineStr">
        <is>
          <t>cliente@</t>
        </is>
      </c>
      <c r="F4791" s="3" t="inlineStr">
        <is>
          <t>+54 9 2326 725914</t>
        </is>
      </c>
      <c r="H4791" s="3" t="inlineStr">
        <is>
          <t>Mendoza</t>
        </is>
      </c>
      <c r="I4791" s="3" t="inlineStr">
        <is>
          <t>Disco SSD 480GB</t>
        </is>
      </c>
      <c r="J4791" s="3" t="inlineStr">
        <is>
          <t>perifericos</t>
        </is>
      </c>
      <c r="K4791" s="3">
        <v>4</v>
      </c>
      <c r="L4791" s="5">
        <v>179143.25</v>
      </c>
      <c r="M4791" s="3">
        <v>0</v>
      </c>
      <c r="N4791" s="5">
        <v>716573</v>
      </c>
      <c r="O4791" s="3" t="inlineStr">
        <is>
          <t>MercadoPago</t>
        </is>
      </c>
      <c r="P4791" s="3" t="inlineStr">
        <is>
          <t>Paul</t>
        </is>
      </c>
      <c r="R4791" s="3" t="inlineStr">
        <is>
          <t>Pendiente</t>
        </is>
      </c>
      <c r="S4791" s="3" t="inlineStr">
        <is>
          <t>OK</t>
        </is>
      </c>
      <c r="T4791" s="3">
        <f>IF(COUNTA(A4791:S4791)&lt;19,"REVISAR","OK")</f>
        <v>0</v>
      </c>
      <c r="U4791" s="3">
        <f>IF(ISNUMBER(B4791),"OK","REVISAR")</f>
        <v>0</v>
      </c>
      <c r="V4791" s="3">
        <f>IF(AND(ISNUMBER(K4791),K4791&gt;0,K4791&lt;50),"OK","REVISAR")</f>
        <v>0</v>
      </c>
      <c r="W4791" s="3">
        <f>IF(AND(ISNUMBER(L4791),L4791&gt;0,L4791&lt;1000000),"OK","REVISAR")</f>
        <v>0</v>
      </c>
      <c r="X4791" s="3">
        <f>IF(AND(ISNUMBER(K4791),ISNUMBER(L4791),ISNUMBER(M4791),ISNUMBER(N4791)),IF(ABS(N4791-(K4791*L4791*(1-M4791/100)))&gt;1,"REVISAR","OK"),"REVISAR")</f>
        <v>0</v>
      </c>
      <c r="Y4791" s="3">
        <f>IF(AND(ISNUMBER(SEARCH("@",E4791)),ISNUMBER(SEARCH(".",E4791))),"OK","REVISAR")</f>
        <v>0</v>
      </c>
      <c r="Z4791" s="3">
        <f>IF(COUNTIF($A$2:$A$5001,A4791)&gt;1,"REVISAR","OK")</f>
        <v>0</v>
      </c>
    </row>
    <row r="4792">
      <c r="A4792" s="3">
        <v>4791</v>
      </c>
      <c r="B4792" s="4">
        <v>45485</v>
      </c>
      <c r="C4792" s="3" t="inlineStr">
        <is>
          <t>Valentina Díaz</t>
        </is>
      </c>
      <c r="D4792" s="3" t="inlineStr">
        <is>
          <t>36910522</t>
        </is>
      </c>
      <c r="E4792" s="3" t="inlineStr">
        <is>
          <t>cliente654@outlook.com</t>
        </is>
      </c>
      <c r="F4792" s="3" t="inlineStr">
        <is>
          <t>+54 9 2326 127281</t>
        </is>
      </c>
      <c r="G4792" s="3" t="inlineStr">
        <is>
          <t>Mar del Plata</t>
        </is>
      </c>
      <c r="I4792" s="3" t="inlineStr">
        <is>
          <t>Memoria RAM 8GB</t>
        </is>
      </c>
      <c r="J4792" s="3" t="inlineStr">
        <is>
          <t>Tecnología</t>
        </is>
      </c>
      <c r="K4792" s="3">
        <v>2</v>
      </c>
      <c r="L4792" s="5">
        <v>129237.26</v>
      </c>
      <c r="M4792" s="3">
        <v>15</v>
      </c>
      <c r="N4792" s="5">
        <v>219703.34</v>
      </c>
      <c r="O4792" s="3" t="inlineStr">
        <is>
          <t>tarjeta credito</t>
        </is>
      </c>
      <c r="P4792" s="3" t="inlineStr">
        <is>
          <t>Sofía</t>
        </is>
      </c>
      <c r="Q4792" s="3" t="inlineStr">
        <is>
          <t>online</t>
        </is>
      </c>
      <c r="R4792" s="3" t="inlineStr">
        <is>
          <t>En camino</t>
        </is>
      </c>
      <c r="S4792" s="3" t="inlineStr">
        <is>
          <t>Cliente reclama demora</t>
        </is>
      </c>
      <c r="T4792" s="3">
        <f>IF(COUNTA(A4792:S4792)&lt;19,"REVISAR","OK")</f>
        <v>0</v>
      </c>
      <c r="U4792" s="3">
        <f>IF(ISNUMBER(B4792),"OK","REVISAR")</f>
        <v>0</v>
      </c>
      <c r="V4792" s="3">
        <f>IF(AND(ISNUMBER(K4792),K4792&gt;0,K4792&lt;50),"OK","REVISAR")</f>
        <v>0</v>
      </c>
      <c r="W4792" s="3">
        <f>IF(AND(ISNUMBER(L4792),L4792&gt;0,L4792&lt;1000000),"OK","REVISAR")</f>
        <v>0</v>
      </c>
      <c r="X4792" s="3">
        <f>IF(AND(ISNUMBER(K4792),ISNUMBER(L4792),ISNUMBER(M4792),ISNUMBER(N4792)),IF(ABS(N4792-(K4792*L4792*(1-M4792/100)))&gt;1,"REVISAR","OK"),"REVISAR")</f>
        <v>0</v>
      </c>
      <c r="Y4792" s="3">
        <f>IF(AND(ISNUMBER(SEARCH("@",E4792)),ISNUMBER(SEARCH(".",E4792))),"OK","REVISAR")</f>
        <v>0</v>
      </c>
      <c r="Z4792" s="3">
        <f>IF(COUNTIF($A$2:$A$5001,A4792)&gt;1,"REVISAR","OK")</f>
        <v>0</v>
      </c>
    </row>
    <row r="4793">
      <c r="A4793" s="3">
        <v>4792</v>
      </c>
      <c r="B4793" s="4">
        <v>45481</v>
      </c>
      <c r="C4793" s="3" t="inlineStr">
        <is>
          <t>Valentina Díaz</t>
        </is>
      </c>
      <c r="D4793" s="3" t="inlineStr">
        <is>
          <t>28384609</t>
        </is>
      </c>
      <c r="E4793" s="3" t="inlineStr">
        <is>
          <t>cliente68@</t>
        </is>
      </c>
      <c r="F4793" s="3" t="inlineStr">
        <is>
          <t>+54 9 2326 660233</t>
        </is>
      </c>
      <c r="G4793" s="3" t="inlineStr">
        <is>
          <t>Mendoza</t>
        </is>
      </c>
      <c r="H4793" s="3" t="inlineStr">
        <is>
          <t>Córdoba</t>
        </is>
      </c>
      <c r="I4793" s="3" t="inlineStr">
        <is>
          <t>Cargador rápido</t>
        </is>
      </c>
      <c r="J4793" s="3" t="inlineStr">
        <is>
          <t>perifericos</t>
        </is>
      </c>
      <c r="K4793" s="3">
        <v>2</v>
      </c>
      <c r="L4793" s="5">
        <v>53220.78</v>
      </c>
      <c r="M4793" s="3">
        <v>5</v>
      </c>
      <c r="N4793" s="5">
        <v>101119.48</v>
      </c>
      <c r="O4793" s="3" t="inlineStr">
        <is>
          <t>MercadoPago</t>
        </is>
      </c>
      <c r="Q4793" s="3" t="inlineStr">
        <is>
          <t>Sucursal Centro</t>
        </is>
      </c>
      <c r="R4793" s="3" t="inlineStr">
        <is>
          <t>En camino</t>
        </is>
      </c>
      <c r="S4793" s="3" t="inlineStr">
        <is>
          <t>Cliente reclama demora</t>
        </is>
      </c>
      <c r="T4793" s="3">
        <f>IF(COUNTA(A4793:S4793)&lt;19,"REVISAR","OK")</f>
        <v>0</v>
      </c>
      <c r="U4793" s="3">
        <f>IF(ISNUMBER(B4793),"OK","REVISAR")</f>
        <v>0</v>
      </c>
      <c r="V4793" s="3">
        <f>IF(AND(ISNUMBER(K4793),K4793&gt;0,K4793&lt;50),"OK","REVISAR")</f>
        <v>0</v>
      </c>
      <c r="W4793" s="3">
        <f>IF(AND(ISNUMBER(L4793),L4793&gt;0,L4793&lt;1000000),"OK","REVISAR")</f>
        <v>0</v>
      </c>
      <c r="X4793" s="3">
        <f>IF(AND(ISNUMBER(K4793),ISNUMBER(L4793),ISNUMBER(M4793),ISNUMBER(N4793)),IF(ABS(N4793-(K4793*L4793*(1-M4793/100)))&gt;1,"REVISAR","OK"),"REVISAR")</f>
        <v>0</v>
      </c>
      <c r="Y4793" s="3">
        <f>IF(AND(ISNUMBER(SEARCH("@",E4793)),ISNUMBER(SEARCH(".",E4793))),"OK","REVISAR")</f>
        <v>0</v>
      </c>
      <c r="Z4793" s="3">
        <f>IF(COUNTIF($A$2:$A$5001,A4793)&gt;1,"REVISAR","OK")</f>
        <v>0</v>
      </c>
    </row>
    <row r="4794">
      <c r="A4794" s="3">
        <v>4793</v>
      </c>
      <c r="B4794" s="4">
        <v>45774</v>
      </c>
      <c r="C4794" s="3" t="inlineStr">
        <is>
          <t>María Gómez</t>
        </is>
      </c>
      <c r="D4794" s="3" t="inlineStr">
        <is>
          <t>43453721</t>
        </is>
      </c>
      <c r="E4794" s="3" t="inlineStr">
        <is>
          <t>cliente38@gmai.com</t>
        </is>
      </c>
      <c r="F4794" s="3" t="inlineStr">
        <is>
          <t>+54 9 2326 992559</t>
        </is>
      </c>
      <c r="G4794" s="3" t="inlineStr">
        <is>
          <t>Córdoba</t>
        </is>
      </c>
      <c r="H4794" s="3" t="inlineStr">
        <is>
          <t>Santa Fe</t>
        </is>
      </c>
      <c r="I4794" s="3" t="inlineStr">
        <is>
          <t>Disco SSD 480GB</t>
        </is>
      </c>
      <c r="J4794" s="3" t="inlineStr">
        <is>
          <t>tecnologia</t>
        </is>
      </c>
      <c r="K4794" s="3">
        <v>6</v>
      </c>
      <c r="L4794" s="5">
        <v>46838.17</v>
      </c>
      <c r="M4794" s="3">
        <v>0</v>
      </c>
      <c r="N4794" s="5">
        <v>281029.02</v>
      </c>
      <c r="O4794" s="3" t="inlineStr">
        <is>
          <t>Mercado Pago</t>
        </is>
      </c>
      <c r="P4794" s="3" t="inlineStr">
        <is>
          <t>Admin</t>
        </is>
      </c>
      <c r="Q4794" s="3" t="inlineStr">
        <is>
          <t>Online</t>
        </is>
      </c>
      <c r="T4794" s="3">
        <f>IF(COUNTA(A4794:S4794)&lt;19,"REVISAR","OK")</f>
        <v>0</v>
      </c>
      <c r="U4794" s="3">
        <f>IF(ISNUMBER(B4794),"OK","REVISAR")</f>
        <v>0</v>
      </c>
      <c r="V4794" s="3">
        <f>IF(AND(ISNUMBER(K4794),K4794&gt;0,K4794&lt;50),"OK","REVISAR")</f>
        <v>0</v>
      </c>
      <c r="W4794" s="3">
        <f>IF(AND(ISNUMBER(L4794),L4794&gt;0,L4794&lt;1000000),"OK","REVISAR")</f>
        <v>0</v>
      </c>
      <c r="X4794" s="3">
        <f>IF(AND(ISNUMBER(K4794),ISNUMBER(L4794),ISNUMBER(M4794),ISNUMBER(N4794)),IF(ABS(N4794-(K4794*L4794*(1-M4794/100)))&gt;1,"REVISAR","OK"),"REVISAR")</f>
        <v>0</v>
      </c>
      <c r="Y4794" s="3">
        <f>IF(AND(ISNUMBER(SEARCH("@",E4794)),ISNUMBER(SEARCH(".",E4794))),"OK","REVISAR")</f>
        <v>0</v>
      </c>
      <c r="Z4794" s="3">
        <f>IF(COUNTIF($A$2:$A$5001,A4794)&gt;1,"REVISAR","OK")</f>
        <v>0</v>
      </c>
    </row>
    <row r="4795">
      <c r="A4795" s="3">
        <v>4794</v>
      </c>
      <c r="B4795" s="4">
        <v>45620</v>
      </c>
      <c r="C4795" s="3" t="inlineStr">
        <is>
          <t>Ana Martínez</t>
        </is>
      </c>
      <c r="D4795" s="3" t="inlineStr">
        <is>
          <t>39667500</t>
        </is>
      </c>
      <c r="E4795" s="3" t="inlineStr">
        <is>
          <t>cliente265@hotmail.com</t>
        </is>
      </c>
      <c r="F4795" s="3" t="inlineStr">
        <is>
          <t>+54 9 2326 207666</t>
        </is>
      </c>
      <c r="I4795" s="3" t="inlineStr">
        <is>
          <t>Disco SSD 480GB</t>
        </is>
      </c>
      <c r="J4795" s="3" t="inlineStr">
        <is>
          <t>Accesorios</t>
        </is>
      </c>
      <c r="K4795" s="3">
        <v>7</v>
      </c>
      <c r="L4795" s="5">
        <v>140204.75</v>
      </c>
      <c r="M4795" s="3">
        <v>15</v>
      </c>
      <c r="N4795" s="5">
        <v>4026.09</v>
      </c>
      <c r="O4795" s="3" t="inlineStr">
        <is>
          <t>Mercado Pago</t>
        </is>
      </c>
      <c r="P4795" s="3" t="inlineStr">
        <is>
          <t>Admin</t>
        </is>
      </c>
      <c r="Q4795" s="3" t="inlineStr">
        <is>
          <t>Sucursal Norte</t>
        </is>
      </c>
      <c r="R4795" s="3" t="inlineStr">
        <is>
          <t>Entregado</t>
        </is>
      </c>
      <c r="T4795" s="3">
        <f>IF(COUNTA(A4795:S4795)&lt;19,"REVISAR","OK")</f>
        <v>0</v>
      </c>
      <c r="U4795" s="3">
        <f>IF(ISNUMBER(B4795),"OK","REVISAR")</f>
        <v>0</v>
      </c>
      <c r="V4795" s="3">
        <f>IF(AND(ISNUMBER(K4795),K4795&gt;0,K4795&lt;50),"OK","REVISAR")</f>
        <v>0</v>
      </c>
      <c r="W4795" s="3">
        <f>IF(AND(ISNUMBER(L4795),L4795&gt;0,L4795&lt;1000000),"OK","REVISAR")</f>
        <v>0</v>
      </c>
      <c r="X4795" s="3">
        <f>IF(AND(ISNUMBER(K4795),ISNUMBER(L4795),ISNUMBER(M4795),ISNUMBER(N4795)),IF(ABS(N4795-(K4795*L4795*(1-M4795/100)))&gt;1,"REVISAR","OK"),"REVISAR")</f>
        <v>0</v>
      </c>
      <c r="Y4795" s="3">
        <f>IF(AND(ISNUMBER(SEARCH("@",E4795)),ISNUMBER(SEARCH(".",E4795))),"OK","REVISAR")</f>
        <v>0</v>
      </c>
      <c r="Z4795" s="3">
        <f>IF(COUNTIF($A$2:$A$5001,A4795)&gt;1,"REVISAR","OK")</f>
        <v>0</v>
      </c>
    </row>
    <row r="4796">
      <c r="A4796" s="3">
        <v>4795</v>
      </c>
      <c r="B4796" s="4">
        <v>45450</v>
      </c>
      <c r="C4796" s="3" t="inlineStr">
        <is>
          <t>Ana Martínez</t>
        </is>
      </c>
      <c r="D4796" s="3" t="inlineStr">
        <is>
          <t>45668344</t>
        </is>
      </c>
      <c r="E4796" s="3" t="inlineStr">
        <is>
          <t>cliente23@gmai.com</t>
        </is>
      </c>
      <c r="F4796" s="3" t="inlineStr">
        <is>
          <t>+54 9 2326 842183</t>
        </is>
      </c>
      <c r="G4796" s="3" t="inlineStr">
        <is>
          <t>Buenos Aires</t>
        </is>
      </c>
      <c r="H4796" s="3" t="inlineStr">
        <is>
          <t>Cordoba</t>
        </is>
      </c>
      <c r="I4796" s="3" t="inlineStr">
        <is>
          <t>Webcam HD</t>
        </is>
      </c>
      <c r="J4796" s="3" t="inlineStr">
        <is>
          <t>Computación</t>
        </is>
      </c>
      <c r="K4796" s="3">
        <v>6</v>
      </c>
      <c r="L4796" s="5">
        <v>179794.77</v>
      </c>
      <c r="M4796" s="3">
        <v>0</v>
      </c>
      <c r="N4796" s="5">
        <v>1078768.62</v>
      </c>
      <c r="O4796" s="3" t="inlineStr">
        <is>
          <t>efectivo</t>
        </is>
      </c>
      <c r="P4796" s="3" t="inlineStr">
        <is>
          <t>Lucas</t>
        </is>
      </c>
      <c r="Q4796" s="3" t="inlineStr">
        <is>
          <t>online</t>
        </is>
      </c>
      <c r="S4796" s="3" t="inlineStr">
        <is>
          <t>Precio cargado manualmente</t>
        </is>
      </c>
      <c r="T4796" s="3">
        <f>IF(COUNTA(A4796:S4796)&lt;19,"REVISAR","OK")</f>
        <v>0</v>
      </c>
      <c r="U4796" s="3">
        <f>IF(ISNUMBER(B4796),"OK","REVISAR")</f>
        <v>0</v>
      </c>
      <c r="V4796" s="3">
        <f>IF(AND(ISNUMBER(K4796),K4796&gt;0,K4796&lt;50),"OK","REVISAR")</f>
        <v>0</v>
      </c>
      <c r="W4796" s="3">
        <f>IF(AND(ISNUMBER(L4796),L4796&gt;0,L4796&lt;1000000),"OK","REVISAR")</f>
        <v>0</v>
      </c>
      <c r="X4796" s="3">
        <f>IF(AND(ISNUMBER(K4796),ISNUMBER(L4796),ISNUMBER(M4796),ISNUMBER(N4796)),IF(ABS(N4796-(K4796*L4796*(1-M4796/100)))&gt;1,"REVISAR","OK"),"REVISAR")</f>
        <v>0</v>
      </c>
      <c r="Y4796" s="3">
        <f>IF(AND(ISNUMBER(SEARCH("@",E4796)),ISNUMBER(SEARCH(".",E4796))),"OK","REVISAR")</f>
        <v>0</v>
      </c>
      <c r="Z4796" s="3">
        <f>IF(COUNTIF($A$2:$A$5001,A4796)&gt;1,"REVISAR","OK")</f>
        <v>0</v>
      </c>
    </row>
    <row r="4797">
      <c r="A4797" s="3">
        <v>4796</v>
      </c>
      <c r="B4797" s="4">
        <v>45797</v>
      </c>
      <c r="C4797" s="3" t="inlineStr">
        <is>
          <t>Martín Fernández</t>
        </is>
      </c>
      <c r="D4797" s="3" t="inlineStr">
        <is>
          <t>30894584</t>
        </is>
      </c>
      <c r="E4797" s="3" t="inlineStr">
        <is>
          <t>cliente340@gmai.com</t>
        </is>
      </c>
      <c r="F4797" s="3" t="inlineStr">
        <is>
          <t>+54 9 2326 800697</t>
        </is>
      </c>
      <c r="G4797" s="3" t="inlineStr">
        <is>
          <t>Rosario</t>
        </is>
      </c>
      <c r="H4797" s="3" t="inlineStr">
        <is>
          <t>Córdoba</t>
        </is>
      </c>
      <c r="I4797" s="3" t="inlineStr">
        <is>
          <t>Mouse gamer</t>
        </is>
      </c>
      <c r="J4797" s="3" t="inlineStr">
        <is>
          <t>tecnologia</t>
        </is>
      </c>
      <c r="K4797" s="3">
        <v>6</v>
      </c>
      <c r="L4797" s="5">
        <v>19533.56</v>
      </c>
      <c r="M4797" s="3">
        <v>20</v>
      </c>
      <c r="N4797" s="5">
        <v>93761.09</v>
      </c>
      <c r="P4797" s="3" t="inlineStr">
        <is>
          <t>Benjamín</t>
        </is>
      </c>
      <c r="Q4797" s="3" t="inlineStr">
        <is>
          <t>online</t>
        </is>
      </c>
      <c r="R4797" s="3" t="inlineStr">
        <is>
          <t>entregado</t>
        </is>
      </c>
      <c r="S4797" s="3" t="inlineStr">
        <is>
          <t>Pago a confirmar</t>
        </is>
      </c>
      <c r="T4797" s="3">
        <f>IF(COUNTA(A4797:S4797)&lt;19,"REVISAR","OK")</f>
        <v>0</v>
      </c>
      <c r="U4797" s="3">
        <f>IF(ISNUMBER(B4797),"OK","REVISAR")</f>
        <v>0</v>
      </c>
      <c r="V4797" s="3">
        <f>IF(AND(ISNUMBER(K4797),K4797&gt;0,K4797&lt;50),"OK","REVISAR")</f>
        <v>0</v>
      </c>
      <c r="W4797" s="3">
        <f>IF(AND(ISNUMBER(L4797),L4797&gt;0,L4797&lt;1000000),"OK","REVISAR")</f>
        <v>0</v>
      </c>
      <c r="X4797" s="3">
        <f>IF(AND(ISNUMBER(K4797),ISNUMBER(L4797),ISNUMBER(M4797),ISNUMBER(N4797)),IF(ABS(N4797-(K4797*L4797*(1-M4797/100)))&gt;1,"REVISAR","OK"),"REVISAR")</f>
        <v>0</v>
      </c>
      <c r="Y4797" s="3">
        <f>IF(AND(ISNUMBER(SEARCH("@",E4797)),ISNUMBER(SEARCH(".",E4797))),"OK","REVISAR")</f>
        <v>0</v>
      </c>
      <c r="Z4797" s="3">
        <f>IF(COUNTIF($A$2:$A$5001,A4797)&gt;1,"REVISAR","OK")</f>
        <v>0</v>
      </c>
    </row>
    <row r="4798">
      <c r="A4798" s="3">
        <v>4797</v>
      </c>
      <c r="B4798" s="4">
        <v>45310</v>
      </c>
      <c r="C4798" s="3" t="inlineStr">
        <is>
          <t>Lucas Rodríguez</t>
        </is>
      </c>
      <c r="D4798" s="3" t="inlineStr">
        <is>
          <t>22716428</t>
        </is>
      </c>
      <c r="E4798" s="3" t="inlineStr">
        <is>
          <t>CLIENTE275@HOTMAIL.COM</t>
        </is>
      </c>
      <c r="F4798" s="3" t="inlineStr">
        <is>
          <t>+54 9 2326 478803</t>
        </is>
      </c>
      <c r="H4798" s="3" t="inlineStr">
        <is>
          <t>Buenos Aires</t>
        </is>
      </c>
      <c r="I4798" s="3" t="inlineStr">
        <is>
          <t>Mouse gamer</t>
        </is>
      </c>
      <c r="J4798" s="3" t="inlineStr">
        <is>
          <t>Audio</t>
        </is>
      </c>
      <c r="K4798" s="3">
        <v>3</v>
      </c>
      <c r="L4798" s="5">
        <v>129426.34</v>
      </c>
      <c r="M4798" s="3">
        <v>25</v>
      </c>
      <c r="N4798" s="5">
        <v>291209.27</v>
      </c>
      <c r="O4798" s="3" t="inlineStr">
        <is>
          <t>tarjeta credito</t>
        </is>
      </c>
      <c r="P4798" s="3" t="inlineStr">
        <is>
          <t>Lucas</t>
        </is>
      </c>
      <c r="Q4798" s="3" t="inlineStr">
        <is>
          <t>Online</t>
        </is>
      </c>
      <c r="R4798" s="3" t="inlineStr">
        <is>
          <t>Pendiente</t>
        </is>
      </c>
      <c r="S4798" s="3" t="inlineStr">
        <is>
          <t>Precio cargado manualmente</t>
        </is>
      </c>
      <c r="T4798" s="3">
        <f>IF(COUNTA(A4798:S4798)&lt;19,"REVISAR","OK")</f>
        <v>0</v>
      </c>
      <c r="U4798" s="3">
        <f>IF(ISNUMBER(B4798),"OK","REVISAR")</f>
        <v>0</v>
      </c>
      <c r="V4798" s="3">
        <f>IF(AND(ISNUMBER(K4798),K4798&gt;0,K4798&lt;50),"OK","REVISAR")</f>
        <v>0</v>
      </c>
      <c r="W4798" s="3">
        <f>IF(AND(ISNUMBER(L4798),L4798&gt;0,L4798&lt;1000000),"OK","REVISAR")</f>
        <v>0</v>
      </c>
      <c r="X4798" s="3">
        <f>IF(AND(ISNUMBER(K4798),ISNUMBER(L4798),ISNUMBER(M4798),ISNUMBER(N4798)),IF(ABS(N4798-(K4798*L4798*(1-M4798/100)))&gt;1,"REVISAR","OK"),"REVISAR")</f>
        <v>0</v>
      </c>
      <c r="Y4798" s="3">
        <f>IF(AND(ISNUMBER(SEARCH("@",E4798)),ISNUMBER(SEARCH(".",E4798))),"OK","REVISAR")</f>
        <v>0</v>
      </c>
      <c r="Z4798" s="3">
        <f>IF(COUNTIF($A$2:$A$5001,A4798)&gt;1,"REVISAR","OK")</f>
        <v>0</v>
      </c>
    </row>
    <row r="4799">
      <c r="A4799" s="3">
        <v>4798</v>
      </c>
      <c r="B4799" s="4">
        <v>45654</v>
      </c>
      <c r="C4799" s="3" t="inlineStr">
        <is>
          <t>Cliente Sin Nombre</t>
        </is>
      </c>
      <c r="D4799" s="3" t="inlineStr">
        <is>
          <t>30669881</t>
        </is>
      </c>
      <c r="F4799" s="3" t="inlineStr">
        <is>
          <t>sin telefono</t>
        </is>
      </c>
      <c r="G4799" s="3" t="inlineStr">
        <is>
          <t>Areco</t>
        </is>
      </c>
      <c r="H4799" s="3" t="inlineStr">
        <is>
          <t>Buenos Aires</t>
        </is>
      </c>
      <c r="I4799" s="3" t="inlineStr">
        <is>
          <t>Teclado mecánico</t>
        </is>
      </c>
      <c r="J4799" s="3" t="inlineStr">
        <is>
          <t>Periféricos</t>
        </is>
      </c>
      <c r="K4799" s="3">
        <v>2</v>
      </c>
      <c r="L4799" s="5">
        <v>125124.86</v>
      </c>
      <c r="M4799" s="3">
        <v>0</v>
      </c>
      <c r="N4799" s="5">
        <v>250249.72</v>
      </c>
      <c r="O4799" s="3" t="inlineStr">
        <is>
          <t>transf</t>
        </is>
      </c>
      <c r="P4799" s="3" t="inlineStr">
        <is>
          <t>Sin vendedor</t>
        </is>
      </c>
      <c r="R4799" s="3" t="inlineStr">
        <is>
          <t>Cancelado</t>
        </is>
      </c>
      <c r="S4799" s="3" t="inlineStr">
        <is>
          <t>Producto sin stock</t>
        </is>
      </c>
      <c r="T4799" s="3">
        <f>IF(COUNTA(A4799:S4799)&lt;19,"REVISAR","OK")</f>
        <v>0</v>
      </c>
      <c r="U4799" s="3">
        <f>IF(ISNUMBER(B4799),"OK","REVISAR")</f>
        <v>0</v>
      </c>
      <c r="V4799" s="3">
        <f>IF(AND(ISNUMBER(K4799),K4799&gt;0,K4799&lt;50),"OK","REVISAR")</f>
        <v>0</v>
      </c>
      <c r="W4799" s="3">
        <f>IF(AND(ISNUMBER(L4799),L4799&gt;0,L4799&lt;1000000),"OK","REVISAR")</f>
        <v>0</v>
      </c>
      <c r="X4799" s="3">
        <f>IF(AND(ISNUMBER(K4799),ISNUMBER(L4799),ISNUMBER(M4799),ISNUMBER(N4799)),IF(ABS(N4799-(K4799*L4799*(1-M4799/100)))&gt;1,"REVISAR","OK"),"REVISAR")</f>
        <v>0</v>
      </c>
      <c r="Y4799" s="3">
        <f>IF(AND(ISNUMBER(SEARCH("@",E4799)),ISNUMBER(SEARCH(".",E4799))),"OK","REVISAR")</f>
        <v>0</v>
      </c>
      <c r="Z4799" s="3">
        <f>IF(COUNTIF($A$2:$A$5001,A4799)&gt;1,"REVISAR","OK")</f>
        <v>0</v>
      </c>
    </row>
    <row r="4800">
      <c r="A4800" s="3">
        <v>4799</v>
      </c>
      <c r="B4800" s="4">
        <v>45713</v>
      </c>
      <c r="C4800" s="3" t="inlineStr">
        <is>
          <t>María Gómez</t>
        </is>
      </c>
      <c r="D4800" s="3" t="inlineStr">
        <is>
          <t>36869537</t>
        </is>
      </c>
      <c r="E4800" s="3" t="inlineStr">
        <is>
          <t>cliente237@</t>
        </is>
      </c>
      <c r="F4800" s="3" t="inlineStr">
        <is>
          <t>+54 9 2326 443895</t>
        </is>
      </c>
      <c r="H4800" s="3" t="inlineStr">
        <is>
          <t>Santa Fe</t>
        </is>
      </c>
      <c r="I4800" s="3" t="inlineStr">
        <is>
          <t>Silla gamer</t>
        </is>
      </c>
      <c r="J4800" s="3" t="inlineStr">
        <is>
          <t>Sin categoria</t>
        </is>
      </c>
      <c r="K4800" s="3">
        <v>4</v>
      </c>
      <c r="L4800" s="5">
        <v>130437.96</v>
      </c>
      <c r="M4800" s="3">
        <v>5</v>
      </c>
      <c r="N4800" s="5">
        <v>-1</v>
      </c>
      <c r="O4800" s="3" t="inlineStr">
        <is>
          <t>tarjeta credito</t>
        </is>
      </c>
      <c r="Q4800" s="3" t="inlineStr">
        <is>
          <t>Online</t>
        </is>
      </c>
      <c r="R4800" s="3" t="inlineStr">
        <is>
          <t>No aplica</t>
        </is>
      </c>
      <c r="S4800" s="3" t="inlineStr">
        <is>
          <t>Producto sin stock</t>
        </is>
      </c>
      <c r="T4800" s="3">
        <f>IF(COUNTA(A4800:S4800)&lt;19,"REVISAR","OK")</f>
        <v>0</v>
      </c>
      <c r="U4800" s="3">
        <f>IF(ISNUMBER(B4800),"OK","REVISAR")</f>
        <v>0</v>
      </c>
      <c r="V4800" s="3">
        <f>IF(AND(ISNUMBER(K4800),K4800&gt;0,K4800&lt;50),"OK","REVISAR")</f>
        <v>0</v>
      </c>
      <c r="W4800" s="3">
        <f>IF(AND(ISNUMBER(L4800),L4800&gt;0,L4800&lt;1000000),"OK","REVISAR")</f>
        <v>0</v>
      </c>
      <c r="X4800" s="3">
        <f>IF(AND(ISNUMBER(K4800),ISNUMBER(L4800),ISNUMBER(M4800),ISNUMBER(N4800)),IF(ABS(N4800-(K4800*L4800*(1-M4800/100)))&gt;1,"REVISAR","OK"),"REVISAR")</f>
        <v>0</v>
      </c>
      <c r="Y4800" s="3">
        <f>IF(AND(ISNUMBER(SEARCH("@",E4800)),ISNUMBER(SEARCH(".",E4800))),"OK","REVISAR")</f>
        <v>0</v>
      </c>
      <c r="Z4800" s="3">
        <f>IF(COUNTIF($A$2:$A$5001,A4800)&gt;1,"REVISAR","OK")</f>
        <v>0</v>
      </c>
    </row>
    <row r="4801">
      <c r="A4801" s="3">
        <v>4800</v>
      </c>
      <c r="B4801" s="4">
        <v>45399</v>
      </c>
      <c r="C4801" s="3" t="inlineStr">
        <is>
          <t>Valentina Díaz</t>
        </is>
      </c>
      <c r="D4801" s="3" t="inlineStr">
        <is>
          <t>44024644</t>
        </is>
      </c>
      <c r="E4801" s="3" t="inlineStr">
        <is>
          <t>cliente140@hotmail.com</t>
        </is>
      </c>
      <c r="F4801" s="3" t="inlineStr">
        <is>
          <t>+54 9 2326 306891</t>
        </is>
      </c>
      <c r="G4801" s="3" t="inlineStr">
        <is>
          <t>Córdoba</t>
        </is>
      </c>
      <c r="I4801" s="3" t="inlineStr">
        <is>
          <t>Producto desconocido</t>
        </is>
      </c>
      <c r="J4801" s="3" t="inlineStr">
        <is>
          <t>Sin categoria</t>
        </is>
      </c>
      <c r="K4801" s="3">
        <v>5</v>
      </c>
      <c r="L4801" s="5">
        <v>8624.360000000001</v>
      </c>
      <c r="M4801" s="3">
        <v>10</v>
      </c>
      <c r="N4801" s="5">
        <v>38809.62</v>
      </c>
      <c r="P4801" s="3" t="inlineStr">
        <is>
          <t>Sofía</t>
        </is>
      </c>
      <c r="Q4801" s="3" t="inlineStr">
        <is>
          <t>online</t>
        </is>
      </c>
      <c r="R4801" s="3" t="inlineStr">
        <is>
          <t>pendiente</t>
        </is>
      </c>
      <c r="S4801" s="3" t="inlineStr">
        <is>
          <t>Producto sin stock</t>
        </is>
      </c>
      <c r="T4801" s="3">
        <f>IF(COUNTA(A4801:S4801)&lt;19,"REVISAR","OK")</f>
        <v>0</v>
      </c>
      <c r="U4801" s="3">
        <f>IF(ISNUMBER(B4801),"OK","REVISAR")</f>
        <v>0</v>
      </c>
      <c r="V4801" s="3">
        <f>IF(AND(ISNUMBER(K4801),K4801&gt;0,K4801&lt;50),"OK","REVISAR")</f>
        <v>0</v>
      </c>
      <c r="W4801" s="3">
        <f>IF(AND(ISNUMBER(L4801),L4801&gt;0,L4801&lt;1000000),"OK","REVISAR")</f>
        <v>0</v>
      </c>
      <c r="X4801" s="3">
        <f>IF(AND(ISNUMBER(K4801),ISNUMBER(L4801),ISNUMBER(M4801),ISNUMBER(N4801)),IF(ABS(N4801-(K4801*L4801*(1-M4801/100)))&gt;1,"REVISAR","OK"),"REVISAR")</f>
        <v>0</v>
      </c>
      <c r="Y4801" s="3">
        <f>IF(AND(ISNUMBER(SEARCH("@",E4801)),ISNUMBER(SEARCH(".",E4801))),"OK","REVISAR")</f>
        <v>0</v>
      </c>
      <c r="Z4801" s="3">
        <f>IF(COUNTIF($A$2:$A$5001,A4801)&gt;1,"REVISAR","OK")</f>
        <v>0</v>
      </c>
    </row>
    <row r="4802">
      <c r="A4802" s="3">
        <v>4801</v>
      </c>
      <c r="B4802" s="4">
        <v>45678</v>
      </c>
      <c r="C4802" s="3" t="inlineStr">
        <is>
          <t>Sofía García</t>
        </is>
      </c>
      <c r="D4802" s="3" t="inlineStr">
        <is>
          <t>00000000</t>
        </is>
      </c>
      <c r="E4802" s="3" t="inlineStr">
        <is>
          <t>cliente856@</t>
        </is>
      </c>
      <c r="F4802" s="3" t="inlineStr">
        <is>
          <t>+54 9 2326 629702</t>
        </is>
      </c>
      <c r="G4802" s="3" t="inlineStr">
        <is>
          <t>Mar del Plata</t>
        </is>
      </c>
      <c r="I4802" s="3" t="inlineStr">
        <is>
          <t>Memoria RAM 8GB</t>
        </is>
      </c>
      <c r="J4802" s="3" t="inlineStr">
        <is>
          <t>perifericos</t>
        </is>
      </c>
      <c r="K4802" s="3">
        <v>1</v>
      </c>
      <c r="L4802" s="5">
        <v>108946.36</v>
      </c>
      <c r="M4802" s="3">
        <v>25</v>
      </c>
      <c r="N4802" s="5">
        <v>81709.77</v>
      </c>
      <c r="O4802" s="3" t="inlineStr">
        <is>
          <t>transf</t>
        </is>
      </c>
      <c r="P4802" s="3" t="inlineStr">
        <is>
          <t>Admin</t>
        </is>
      </c>
      <c r="Q4802" s="3" t="inlineStr">
        <is>
          <t>online</t>
        </is>
      </c>
      <c r="R4802" s="3" t="inlineStr">
        <is>
          <t>Cancelado</t>
        </is>
      </c>
      <c r="S4802" s="3" t="inlineStr">
        <is>
          <t>Pago a confirmar</t>
        </is>
      </c>
      <c r="T4802" s="3">
        <f>IF(COUNTA(A4802:S4802)&lt;19,"REVISAR","OK")</f>
        <v>0</v>
      </c>
      <c r="U4802" s="3">
        <f>IF(ISNUMBER(B4802),"OK","REVISAR")</f>
        <v>0</v>
      </c>
      <c r="V4802" s="3">
        <f>IF(AND(ISNUMBER(K4802),K4802&gt;0,K4802&lt;50),"OK","REVISAR")</f>
        <v>0</v>
      </c>
      <c r="W4802" s="3">
        <f>IF(AND(ISNUMBER(L4802),L4802&gt;0,L4802&lt;1000000),"OK","REVISAR")</f>
        <v>0</v>
      </c>
      <c r="X4802" s="3">
        <f>IF(AND(ISNUMBER(K4802),ISNUMBER(L4802),ISNUMBER(M4802),ISNUMBER(N4802)),IF(ABS(N4802-(K4802*L4802*(1-M4802/100)))&gt;1,"REVISAR","OK"),"REVISAR")</f>
        <v>0</v>
      </c>
      <c r="Y4802" s="3">
        <f>IF(AND(ISNUMBER(SEARCH("@",E4802)),ISNUMBER(SEARCH(".",E4802))),"OK","REVISAR")</f>
        <v>0</v>
      </c>
      <c r="Z4802" s="3">
        <f>IF(COUNTIF($A$2:$A$5001,A4802)&gt;1,"REVISAR","OK")</f>
        <v>0</v>
      </c>
    </row>
    <row r="4803">
      <c r="A4803" s="3">
        <v>4802</v>
      </c>
      <c r="B4803" s="4">
        <v>45713</v>
      </c>
      <c r="C4803" s="3" t="inlineStr">
        <is>
          <t>Ana Martínez</t>
        </is>
      </c>
      <c r="D4803" s="3" t="inlineStr">
        <is>
          <t>30889626</t>
        </is>
      </c>
      <c r="E4803" s="3" t="inlineStr">
        <is>
          <t>cliente483@yahoo.com</t>
        </is>
      </c>
      <c r="F4803" s="3" t="inlineStr">
        <is>
          <t>+54 9 2326 595930</t>
        </is>
      </c>
      <c r="G4803" s="3" t="inlineStr">
        <is>
          <t>San Antonio de Areco</t>
        </is>
      </c>
      <c r="H4803" s="3" t="inlineStr">
        <is>
          <t>Córdoba</t>
        </is>
      </c>
      <c r="I4803" s="3" t="inlineStr">
        <is>
          <t>Memoria RAM 8GB</t>
        </is>
      </c>
      <c r="K4803" s="3">
        <v>3</v>
      </c>
      <c r="L4803" s="5">
        <v>152879.68</v>
      </c>
      <c r="M4803" s="3">
        <v>0</v>
      </c>
      <c r="N4803" s="5">
        <v>458639.04</v>
      </c>
      <c r="O4803" s="3" t="inlineStr">
        <is>
          <t>Mercado Pago</t>
        </is>
      </c>
      <c r="P4803" s="3" t="inlineStr">
        <is>
          <t>Admin</t>
        </is>
      </c>
      <c r="Q4803" s="3" t="inlineStr">
        <is>
          <t>Centro</t>
        </is>
      </c>
      <c r="R4803" s="3" t="inlineStr">
        <is>
          <t>No aplica</t>
        </is>
      </c>
      <c r="S4803" s="3" t="inlineStr">
        <is>
          <t>Dirección incompleta</t>
        </is>
      </c>
      <c r="T4803" s="3">
        <f>IF(COUNTA(A4803:S4803)&lt;19,"REVISAR","OK")</f>
        <v>0</v>
      </c>
      <c r="U4803" s="3">
        <f>IF(ISNUMBER(B4803),"OK","REVISAR")</f>
        <v>0</v>
      </c>
      <c r="V4803" s="3">
        <f>IF(AND(ISNUMBER(K4803),K4803&gt;0,K4803&lt;50),"OK","REVISAR")</f>
        <v>0</v>
      </c>
      <c r="W4803" s="3">
        <f>IF(AND(ISNUMBER(L4803),L4803&gt;0,L4803&lt;1000000),"OK","REVISAR")</f>
        <v>0</v>
      </c>
      <c r="X4803" s="3">
        <f>IF(AND(ISNUMBER(K4803),ISNUMBER(L4803),ISNUMBER(M4803),ISNUMBER(N4803)),IF(ABS(N4803-(K4803*L4803*(1-M4803/100)))&gt;1,"REVISAR","OK"),"REVISAR")</f>
        <v>0</v>
      </c>
      <c r="Y4803" s="3">
        <f>IF(AND(ISNUMBER(SEARCH("@",E4803)),ISNUMBER(SEARCH(".",E4803))),"OK","REVISAR")</f>
        <v>0</v>
      </c>
      <c r="Z4803" s="3">
        <f>IF(COUNTIF($A$2:$A$5001,A4803)&gt;1,"REVISAR","OK")</f>
        <v>0</v>
      </c>
    </row>
    <row r="4804">
      <c r="A4804" s="3">
        <v>4803</v>
      </c>
      <c r="B4804" s="4">
        <v>45424</v>
      </c>
      <c r="D4804" s="3" t="inlineStr">
        <is>
          <t>23641680</t>
        </is>
      </c>
      <c r="E4804" s="3" t="inlineStr">
        <is>
          <t>cliente268@gmail.com</t>
        </is>
      </c>
      <c r="F4804" s="3" t="inlineStr">
        <is>
          <t>+54 9 2326 829358</t>
        </is>
      </c>
      <c r="G4804" s="3" t="inlineStr">
        <is>
          <t>Mendoza</t>
        </is>
      </c>
      <c r="H4804" s="3" t="inlineStr">
        <is>
          <t>buenos aires</t>
        </is>
      </c>
      <c r="J4804" s="3" t="inlineStr">
        <is>
          <t>Periféricos</t>
        </is>
      </c>
      <c r="K4804" s="3">
        <v>6</v>
      </c>
      <c r="L4804" s="5">
        <v>153276.56</v>
      </c>
      <c r="M4804" s="3">
        <v>5</v>
      </c>
      <c r="N4804" s="5">
        <v>873676.39</v>
      </c>
      <c r="O4804" s="3" t="inlineStr">
        <is>
          <t>Tarjeta Débito</t>
        </is>
      </c>
      <c r="P4804" s="3" t="inlineStr">
        <is>
          <t>Paul</t>
        </is>
      </c>
      <c r="Q4804" s="3" t="inlineStr">
        <is>
          <t>Local 1</t>
        </is>
      </c>
      <c r="R4804" s="3" t="inlineStr">
        <is>
          <t>Cancelado</t>
        </is>
      </c>
      <c r="S4804" s="3" t="inlineStr">
        <is>
          <t>Cliente reclama demora</t>
        </is>
      </c>
      <c r="T4804" s="3">
        <f>IF(COUNTA(A4804:S4804)&lt;19,"REVISAR","OK")</f>
        <v>0</v>
      </c>
      <c r="U4804" s="3">
        <f>IF(ISNUMBER(B4804),"OK","REVISAR")</f>
        <v>0</v>
      </c>
      <c r="V4804" s="3">
        <f>IF(AND(ISNUMBER(K4804),K4804&gt;0,K4804&lt;50),"OK","REVISAR")</f>
        <v>0</v>
      </c>
      <c r="W4804" s="3">
        <f>IF(AND(ISNUMBER(L4804),L4804&gt;0,L4804&lt;1000000),"OK","REVISAR")</f>
        <v>0</v>
      </c>
      <c r="X4804" s="3">
        <f>IF(AND(ISNUMBER(K4804),ISNUMBER(L4804),ISNUMBER(M4804),ISNUMBER(N4804)),IF(ABS(N4804-(K4804*L4804*(1-M4804/100)))&gt;1,"REVISAR","OK"),"REVISAR")</f>
        <v>0</v>
      </c>
      <c r="Y4804" s="3">
        <f>IF(AND(ISNUMBER(SEARCH("@",E4804)),ISNUMBER(SEARCH(".",E4804))),"OK","REVISAR")</f>
        <v>0</v>
      </c>
      <c r="Z4804" s="3">
        <f>IF(COUNTIF($A$2:$A$5001,A4804)&gt;1,"REVISAR","OK")</f>
        <v>0</v>
      </c>
    </row>
    <row r="4805">
      <c r="A4805" s="3">
        <v>4804</v>
      </c>
      <c r="B4805" s="4">
        <v>45375</v>
      </c>
      <c r="C4805" s="3" t="inlineStr">
        <is>
          <t>Valentina Díaz</t>
        </is>
      </c>
      <c r="D4805" s="3" t="inlineStr">
        <is>
          <t>30771806</t>
        </is>
      </c>
      <c r="E4805" s="3" t="inlineStr">
        <is>
          <t>cliente846@gmail.com</t>
        </is>
      </c>
      <c r="F4805" s="3" t="inlineStr">
        <is>
          <t>+54 9 2326 590747</t>
        </is>
      </c>
      <c r="G4805" s="3" t="inlineStr">
        <is>
          <t>Cordoba</t>
        </is>
      </c>
      <c r="H4805" s="3" t="inlineStr">
        <is>
          <t>buenos aires</t>
        </is>
      </c>
      <c r="I4805" s="3" t="inlineStr">
        <is>
          <t>Cargador rápido</t>
        </is>
      </c>
      <c r="J4805" s="3" t="inlineStr">
        <is>
          <t>Hogar</t>
        </is>
      </c>
      <c r="K4805" s="3">
        <v>2</v>
      </c>
      <c r="L4805" s="5">
        <v>112781.12</v>
      </c>
      <c r="M4805" s="3">
        <v>10</v>
      </c>
      <c r="N4805" s="5">
        <v>203006.02</v>
      </c>
      <c r="O4805" s="3" t="inlineStr">
        <is>
          <t>MercadoPago</t>
        </is>
      </c>
      <c r="P4805" s="3" t="inlineStr">
        <is>
          <t>Sin vendedor</t>
        </is>
      </c>
      <c r="Q4805" s="3" t="inlineStr">
        <is>
          <t>Sucursal Norte</t>
        </is>
      </c>
      <c r="R4805" s="3" t="inlineStr">
        <is>
          <t>Cancelado</t>
        </is>
      </c>
      <c r="T4805" s="3">
        <f>IF(COUNTA(A4805:S4805)&lt;19,"REVISAR","OK")</f>
        <v>0</v>
      </c>
      <c r="U4805" s="3">
        <f>IF(ISNUMBER(B4805),"OK","REVISAR")</f>
        <v>0</v>
      </c>
      <c r="V4805" s="3">
        <f>IF(AND(ISNUMBER(K4805),K4805&gt;0,K4805&lt;50),"OK","REVISAR")</f>
        <v>0</v>
      </c>
      <c r="W4805" s="3">
        <f>IF(AND(ISNUMBER(L4805),L4805&gt;0,L4805&lt;1000000),"OK","REVISAR")</f>
        <v>0</v>
      </c>
      <c r="X4805" s="3">
        <f>IF(AND(ISNUMBER(K4805),ISNUMBER(L4805),ISNUMBER(M4805),ISNUMBER(N4805)),IF(ABS(N4805-(K4805*L4805*(1-M4805/100)))&gt;1,"REVISAR","OK"),"REVISAR")</f>
        <v>0</v>
      </c>
      <c r="Y4805" s="3">
        <f>IF(AND(ISNUMBER(SEARCH("@",E4805)),ISNUMBER(SEARCH(".",E4805))),"OK","REVISAR")</f>
        <v>0</v>
      </c>
      <c r="Z4805" s="3">
        <f>IF(COUNTIF($A$2:$A$5001,A4805)&gt;1,"REVISAR","OK")</f>
        <v>0</v>
      </c>
    </row>
    <row r="4806">
      <c r="A4806" s="3">
        <v>4805</v>
      </c>
      <c r="B4806" s="4">
        <v>45717</v>
      </c>
      <c r="C4806" s="3" t="inlineStr">
        <is>
          <t>María Gómez</t>
        </is>
      </c>
      <c r="D4806" s="3" t="inlineStr">
        <is>
          <t>35909938</t>
        </is>
      </c>
      <c r="E4806" s="3" t="inlineStr">
        <is>
          <t>cliente212@hotmail.com</t>
        </is>
      </c>
      <c r="F4806" s="3" t="inlineStr">
        <is>
          <t>+54 9 2326 809725</t>
        </is>
      </c>
      <c r="G4806" s="3" t="inlineStr">
        <is>
          <t>Rosario</t>
        </is>
      </c>
      <c r="H4806" s="3" t="inlineStr">
        <is>
          <t>Cordoba</t>
        </is>
      </c>
      <c r="I4806" s="3" t="inlineStr">
        <is>
          <t>Cable USB-C</t>
        </is>
      </c>
      <c r="J4806" s="3" t="inlineStr">
        <is>
          <t>Computación</t>
        </is>
      </c>
      <c r="K4806" s="3">
        <v>6</v>
      </c>
      <c r="L4806" s="5">
        <v>17258.89</v>
      </c>
      <c r="M4806" s="3">
        <v>25</v>
      </c>
      <c r="N4806" s="5">
        <v>77665.00999999999</v>
      </c>
      <c r="O4806" s="3" t="inlineStr">
        <is>
          <t>transf</t>
        </is>
      </c>
      <c r="P4806" s="3" t="inlineStr">
        <is>
          <t>Lucas</t>
        </is>
      </c>
      <c r="Q4806" s="3" t="inlineStr">
        <is>
          <t>Norte</t>
        </is>
      </c>
      <c r="R4806" s="3" t="inlineStr">
        <is>
          <t>pendiente</t>
        </is>
      </c>
      <c r="S4806" s="3" t="inlineStr">
        <is>
          <t>Pago a confirmar</t>
        </is>
      </c>
      <c r="T4806" s="3">
        <f>IF(COUNTA(A4806:S4806)&lt;19,"REVISAR","OK")</f>
        <v>0</v>
      </c>
      <c r="U4806" s="3">
        <f>IF(ISNUMBER(B4806),"OK","REVISAR")</f>
        <v>0</v>
      </c>
      <c r="V4806" s="3">
        <f>IF(AND(ISNUMBER(K4806),K4806&gt;0,K4806&lt;50),"OK","REVISAR")</f>
        <v>0</v>
      </c>
      <c r="W4806" s="3">
        <f>IF(AND(ISNUMBER(L4806),L4806&gt;0,L4806&lt;1000000),"OK","REVISAR")</f>
        <v>0</v>
      </c>
      <c r="X4806" s="3">
        <f>IF(AND(ISNUMBER(K4806),ISNUMBER(L4806),ISNUMBER(M4806),ISNUMBER(N4806)),IF(ABS(N4806-(K4806*L4806*(1-M4806/100)))&gt;1,"REVISAR","OK"),"REVISAR")</f>
        <v>0</v>
      </c>
      <c r="Y4806" s="3">
        <f>IF(AND(ISNUMBER(SEARCH("@",E4806)),ISNUMBER(SEARCH(".",E4806))),"OK","REVISAR")</f>
        <v>0</v>
      </c>
      <c r="Z4806" s="3">
        <f>IF(COUNTIF($A$2:$A$5001,A4806)&gt;1,"REVISAR","OK")</f>
        <v>0</v>
      </c>
    </row>
    <row r="4807">
      <c r="A4807" s="3">
        <v>4806</v>
      </c>
      <c r="B4807" s="4">
        <v>45704</v>
      </c>
      <c r="C4807" s="3" t="inlineStr">
        <is>
          <t>Camila Torres</t>
        </is>
      </c>
      <c r="D4807" s="3" t="inlineStr">
        <is>
          <t>26318341</t>
        </is>
      </c>
      <c r="E4807" s="3" t="inlineStr">
        <is>
          <t>cliente615@hotmial.com</t>
        </is>
      </c>
      <c r="F4807" s="3" t="inlineStr">
        <is>
          <t>+54 9 2326 375571</t>
        </is>
      </c>
      <c r="G4807" s="3" t="inlineStr">
        <is>
          <t>Bs As</t>
        </is>
      </c>
      <c r="H4807" s="3" t="inlineStr">
        <is>
          <t>buenos aires</t>
        </is>
      </c>
      <c r="I4807" s="3" t="inlineStr">
        <is>
          <t>Notebook 15</t>
        </is>
      </c>
      <c r="J4807" s="3" t="inlineStr">
        <is>
          <t>Computación</t>
        </is>
      </c>
      <c r="K4807" s="3">
        <v>2</v>
      </c>
      <c r="L4807" s="5">
        <v>177087.63</v>
      </c>
      <c r="M4807" s="3">
        <v>25</v>
      </c>
      <c r="N4807" s="5">
        <v>265631.45</v>
      </c>
      <c r="O4807" s="3" t="inlineStr">
        <is>
          <t>Tarjeta Crédito</t>
        </is>
      </c>
      <c r="P4807" s="3" t="inlineStr">
        <is>
          <t>Admin</t>
        </is>
      </c>
      <c r="R4807" s="3" t="inlineStr">
        <is>
          <t>Entregado</t>
        </is>
      </c>
      <c r="S4807" s="3" t="inlineStr">
        <is>
          <t>Duplicado probable</t>
        </is>
      </c>
      <c r="T4807" s="3">
        <f>IF(COUNTA(A4807:S4807)&lt;19,"REVISAR","OK")</f>
        <v>0</v>
      </c>
      <c r="U4807" s="3">
        <f>IF(ISNUMBER(B4807),"OK","REVISAR")</f>
        <v>0</v>
      </c>
      <c r="V4807" s="3">
        <f>IF(AND(ISNUMBER(K4807),K4807&gt;0,K4807&lt;50),"OK","REVISAR")</f>
        <v>0</v>
      </c>
      <c r="W4807" s="3">
        <f>IF(AND(ISNUMBER(L4807),L4807&gt;0,L4807&lt;1000000),"OK","REVISAR")</f>
        <v>0</v>
      </c>
      <c r="X4807" s="3">
        <f>IF(AND(ISNUMBER(K4807),ISNUMBER(L4807),ISNUMBER(M4807),ISNUMBER(N4807)),IF(ABS(N4807-(K4807*L4807*(1-M4807/100)))&gt;1,"REVISAR","OK"),"REVISAR")</f>
        <v>0</v>
      </c>
      <c r="Y4807" s="3">
        <f>IF(AND(ISNUMBER(SEARCH("@",E4807)),ISNUMBER(SEARCH(".",E4807))),"OK","REVISAR")</f>
        <v>0</v>
      </c>
      <c r="Z4807" s="3">
        <f>IF(COUNTIF($A$2:$A$5001,A4807)&gt;1,"REVISAR","OK")</f>
        <v>0</v>
      </c>
    </row>
    <row r="4808">
      <c r="A4808" s="3">
        <v>4807</v>
      </c>
      <c r="B4808" s="4">
        <v>45638</v>
      </c>
      <c r="C4808" s="3" t="inlineStr">
        <is>
          <t>Juan Pérez</t>
        </is>
      </c>
      <c r="D4808" s="3" t="inlineStr">
        <is>
          <t>31484724</t>
        </is>
      </c>
      <c r="E4808" s="3" t="inlineStr">
        <is>
          <t>cliente349@gmail.com</t>
        </is>
      </c>
      <c r="F4808" s="3" t="inlineStr">
        <is>
          <t>+54 9 2326 104189</t>
        </is>
      </c>
      <c r="G4808" s="3" t="inlineStr">
        <is>
          <t>CABA</t>
        </is>
      </c>
      <c r="H4808" s="3" t="inlineStr">
        <is>
          <t>CABA</t>
        </is>
      </c>
      <c r="I4808" s="3" t="inlineStr">
        <is>
          <t>Teclado mecánico</t>
        </is>
      </c>
      <c r="J4808" s="3" t="inlineStr">
        <is>
          <t>Tecnología</t>
        </is>
      </c>
      <c r="K4808" s="3">
        <v>3</v>
      </c>
      <c r="M4808" s="3">
        <v>20</v>
      </c>
      <c r="O4808" s="3" t="inlineStr">
        <is>
          <t>transf</t>
        </is>
      </c>
      <c r="Q4808" s="3" t="inlineStr">
        <is>
          <t>Norte</t>
        </is>
      </c>
      <c r="R4808" s="3" t="inlineStr">
        <is>
          <t>pendiente</t>
        </is>
      </c>
      <c r="S4808" s="3" t="inlineStr">
        <is>
          <t>Pago a confirmar</t>
        </is>
      </c>
      <c r="T4808" s="3">
        <f>IF(COUNTA(A4808:S4808)&lt;19,"REVISAR","OK")</f>
        <v>0</v>
      </c>
      <c r="U4808" s="3">
        <f>IF(ISNUMBER(B4808),"OK","REVISAR")</f>
        <v>0</v>
      </c>
      <c r="V4808" s="3">
        <f>IF(AND(ISNUMBER(K4808),K4808&gt;0,K4808&lt;50),"OK","REVISAR")</f>
        <v>0</v>
      </c>
      <c r="W4808" s="3">
        <f>IF(AND(ISNUMBER(L4808),L4808&gt;0,L4808&lt;1000000),"OK","REVISAR")</f>
        <v>0</v>
      </c>
      <c r="X4808" s="3">
        <f>IF(AND(ISNUMBER(K4808),ISNUMBER(L4808),ISNUMBER(M4808),ISNUMBER(N4808)),IF(ABS(N4808-(K4808*L4808*(1-M4808/100)))&gt;1,"REVISAR","OK"),"REVISAR")</f>
        <v>0</v>
      </c>
      <c r="Y4808" s="3">
        <f>IF(AND(ISNUMBER(SEARCH("@",E4808)),ISNUMBER(SEARCH(".",E4808))),"OK","REVISAR")</f>
        <v>0</v>
      </c>
      <c r="Z4808" s="3">
        <f>IF(COUNTIF($A$2:$A$5001,A4808)&gt;1,"REVISAR","OK")</f>
        <v>0</v>
      </c>
    </row>
    <row r="4809">
      <c r="A4809" s="3">
        <v>4808</v>
      </c>
      <c r="B4809" s="4">
        <v>45656</v>
      </c>
      <c r="C4809" s="3" t="inlineStr">
        <is>
          <t>Camila Torres</t>
        </is>
      </c>
      <c r="D4809" s="3" t="inlineStr">
        <is>
          <t>31630237</t>
        </is>
      </c>
      <c r="E4809" s="3" t="inlineStr">
        <is>
          <t>cliente357@hotmail.com</t>
        </is>
      </c>
      <c r="F4809" s="3" t="inlineStr">
        <is>
          <t>+54 9 2326 316265</t>
        </is>
      </c>
      <c r="G4809" s="3" t="inlineStr">
        <is>
          <t>Buenos Aires</t>
        </is>
      </c>
      <c r="H4809" s="3" t="inlineStr">
        <is>
          <t>buenos aires</t>
        </is>
      </c>
      <c r="I4809" s="3" t="inlineStr">
        <is>
          <t>Notebook 15</t>
        </is>
      </c>
      <c r="J4809" s="3" t="inlineStr">
        <is>
          <t>Hogar</t>
        </is>
      </c>
      <c r="K4809" s="3">
        <v>3</v>
      </c>
      <c r="L4809" s="5">
        <v>26964.45</v>
      </c>
      <c r="M4809" s="3">
        <v>0</v>
      </c>
      <c r="N4809" s="5">
        <v>80893.35000000001</v>
      </c>
      <c r="O4809" s="3" t="inlineStr">
        <is>
          <t>Transferencia</t>
        </is>
      </c>
      <c r="P4809" s="3" t="inlineStr">
        <is>
          <t>Admin</t>
        </is>
      </c>
      <c r="Q4809" s="3" t="inlineStr">
        <is>
          <t>Centro</t>
        </is>
      </c>
      <c r="R4809" s="3" t="inlineStr">
        <is>
          <t>pendiente</t>
        </is>
      </c>
      <c r="T4809" s="3">
        <f>IF(COUNTA(A4809:S4809)&lt;19,"REVISAR","OK")</f>
        <v>0</v>
      </c>
      <c r="U4809" s="3">
        <f>IF(ISNUMBER(B4809),"OK","REVISAR")</f>
        <v>0</v>
      </c>
      <c r="V4809" s="3">
        <f>IF(AND(ISNUMBER(K4809),K4809&gt;0,K4809&lt;50),"OK","REVISAR")</f>
        <v>0</v>
      </c>
      <c r="W4809" s="3">
        <f>IF(AND(ISNUMBER(L4809),L4809&gt;0,L4809&lt;1000000),"OK","REVISAR")</f>
        <v>0</v>
      </c>
      <c r="X4809" s="3">
        <f>IF(AND(ISNUMBER(K4809),ISNUMBER(L4809),ISNUMBER(M4809),ISNUMBER(N4809)),IF(ABS(N4809-(K4809*L4809*(1-M4809/100)))&gt;1,"REVISAR","OK"),"REVISAR")</f>
        <v>0</v>
      </c>
      <c r="Y4809" s="3">
        <f>IF(AND(ISNUMBER(SEARCH("@",E4809)),ISNUMBER(SEARCH(".",E4809))),"OK","REVISAR")</f>
        <v>0</v>
      </c>
      <c r="Z4809" s="3">
        <f>IF(COUNTIF($A$2:$A$5001,A4809)&gt;1,"REVISAR","OK")</f>
        <v>0</v>
      </c>
    </row>
    <row r="4810">
      <c r="A4810" s="3">
        <v>4809</v>
      </c>
      <c r="B4810" s="4">
        <v>45779</v>
      </c>
      <c r="C4810" s="3" t="inlineStr">
        <is>
          <t>Juan Pérez</t>
        </is>
      </c>
      <c r="D4810" s="3" t="inlineStr">
        <is>
          <t>41472211</t>
        </is>
      </c>
      <c r="E4810" s="3" t="inlineStr">
        <is>
          <t>cliente79@outlook.com</t>
        </is>
      </c>
      <c r="F4810" s="3" t="inlineStr">
        <is>
          <t>+54 9 2326 316790</t>
        </is>
      </c>
      <c r="G4810" s="3" t="inlineStr">
        <is>
          <t>Rosario</t>
        </is>
      </c>
      <c r="I4810" s="3" t="inlineStr">
        <is>
          <t>Silla gamer</t>
        </is>
      </c>
      <c r="J4810" s="3" t="inlineStr">
        <is>
          <t>perifericos</t>
        </is>
      </c>
      <c r="K4810" s="3">
        <v>2</v>
      </c>
      <c r="L4810" s="5">
        <v>167755.56</v>
      </c>
      <c r="M4810" s="3">
        <v>0</v>
      </c>
      <c r="N4810" s="5">
        <v>335511.12</v>
      </c>
      <c r="O4810" s="3" t="inlineStr">
        <is>
          <t>Tarjeta Débito</t>
        </is>
      </c>
      <c r="Q4810" s="3" t="inlineStr">
        <is>
          <t>online</t>
        </is>
      </c>
      <c r="R4810" s="3" t="inlineStr">
        <is>
          <t>No aplica</t>
        </is>
      </c>
      <c r="S4810" s="3" t="inlineStr">
        <is>
          <t>Precio cargado manualmente</t>
        </is>
      </c>
      <c r="T4810" s="3">
        <f>IF(COUNTA(A4810:S4810)&lt;19,"REVISAR","OK")</f>
        <v>0</v>
      </c>
      <c r="U4810" s="3">
        <f>IF(ISNUMBER(B4810),"OK","REVISAR")</f>
        <v>0</v>
      </c>
      <c r="V4810" s="3">
        <f>IF(AND(ISNUMBER(K4810),K4810&gt;0,K4810&lt;50),"OK","REVISAR")</f>
        <v>0</v>
      </c>
      <c r="W4810" s="3">
        <f>IF(AND(ISNUMBER(L4810),L4810&gt;0,L4810&lt;1000000),"OK","REVISAR")</f>
        <v>0</v>
      </c>
      <c r="X4810" s="3">
        <f>IF(AND(ISNUMBER(K4810),ISNUMBER(L4810),ISNUMBER(M4810),ISNUMBER(N4810)),IF(ABS(N4810-(K4810*L4810*(1-M4810/100)))&gt;1,"REVISAR","OK"),"REVISAR")</f>
        <v>0</v>
      </c>
      <c r="Y4810" s="3">
        <f>IF(AND(ISNUMBER(SEARCH("@",E4810)),ISNUMBER(SEARCH(".",E4810))),"OK","REVISAR")</f>
        <v>0</v>
      </c>
      <c r="Z4810" s="3">
        <f>IF(COUNTIF($A$2:$A$5001,A4810)&gt;1,"REVISAR","OK")</f>
        <v>0</v>
      </c>
    </row>
    <row r="4811">
      <c r="A4811" s="3">
        <v>4810</v>
      </c>
      <c r="B4811" s="4">
        <v>45301</v>
      </c>
      <c r="C4811" s="3" t="inlineStr">
        <is>
          <t>Carlos López</t>
        </is>
      </c>
      <c r="D4811" s="3" t="inlineStr">
        <is>
          <t>40396570</t>
        </is>
      </c>
      <c r="E4811" s="3" t="inlineStr">
        <is>
          <t>cliente411@outlook.com</t>
        </is>
      </c>
      <c r="F4811" s="3" t="inlineStr">
        <is>
          <t>+54 9 2326 836315</t>
        </is>
      </c>
      <c r="G4811" s="3" t="inlineStr">
        <is>
          <t>San Antonio de Areco</t>
        </is>
      </c>
      <c r="I4811" s="3" t="inlineStr">
        <is>
          <t>Parlante portátil</t>
        </is>
      </c>
      <c r="J4811" s="3" t="inlineStr">
        <is>
          <t>Periféricos</t>
        </is>
      </c>
      <c r="K4811" s="3">
        <v>2</v>
      </c>
      <c r="L4811" s="5">
        <v>42400.15</v>
      </c>
      <c r="M4811" s="3">
        <v>15</v>
      </c>
      <c r="N4811" s="5">
        <v>72080.25999999999</v>
      </c>
      <c r="O4811" s="3" t="inlineStr">
        <is>
          <t>Tarjeta Crédito</t>
        </is>
      </c>
      <c r="P4811" s="3" t="inlineStr">
        <is>
          <t>Lucas</t>
        </is>
      </c>
      <c r="Q4811" s="3" t="inlineStr">
        <is>
          <t>Local 1</t>
        </is>
      </c>
      <c r="S4811" s="3" t="inlineStr">
        <is>
          <t>Pago a confirmar</t>
        </is>
      </c>
      <c r="T4811" s="3">
        <f>IF(COUNTA(A4811:S4811)&lt;19,"REVISAR","OK")</f>
        <v>0</v>
      </c>
      <c r="U4811" s="3">
        <f>IF(ISNUMBER(B4811),"OK","REVISAR")</f>
        <v>0</v>
      </c>
      <c r="V4811" s="3">
        <f>IF(AND(ISNUMBER(K4811),K4811&gt;0,K4811&lt;50),"OK","REVISAR")</f>
        <v>0</v>
      </c>
      <c r="W4811" s="3">
        <f>IF(AND(ISNUMBER(L4811),L4811&gt;0,L4811&lt;1000000),"OK","REVISAR")</f>
        <v>0</v>
      </c>
      <c r="X4811" s="3">
        <f>IF(AND(ISNUMBER(K4811),ISNUMBER(L4811),ISNUMBER(M4811),ISNUMBER(N4811)),IF(ABS(N4811-(K4811*L4811*(1-M4811/100)))&gt;1,"REVISAR","OK"),"REVISAR")</f>
        <v>0</v>
      </c>
      <c r="Y4811" s="3">
        <f>IF(AND(ISNUMBER(SEARCH("@",E4811)),ISNUMBER(SEARCH(".",E4811))),"OK","REVISAR")</f>
        <v>0</v>
      </c>
      <c r="Z4811" s="3">
        <f>IF(COUNTIF($A$2:$A$5001,A4811)&gt;1,"REVISAR","OK")</f>
        <v>0</v>
      </c>
    </row>
    <row r="4812">
      <c r="A4812" s="3">
        <v>4811</v>
      </c>
      <c r="B4812" s="4">
        <v>45772</v>
      </c>
      <c r="C4812" s="3" t="inlineStr">
        <is>
          <t>Pedro Sánchez</t>
        </is>
      </c>
      <c r="D4812" s="3" t="inlineStr">
        <is>
          <t>21997009</t>
        </is>
      </c>
      <c r="E4812" s="3" t="inlineStr">
        <is>
          <t>cliente491@</t>
        </is>
      </c>
      <c r="F4812" s="3" t="inlineStr">
        <is>
          <t>+54 9 2326 214508</t>
        </is>
      </c>
      <c r="G4812" s="3" t="inlineStr">
        <is>
          <t>san antonio de areco</t>
        </is>
      </c>
      <c r="H4812" s="3" t="inlineStr">
        <is>
          <t>Córdoba</t>
        </is>
      </c>
      <c r="I4812" s="3" t="inlineStr">
        <is>
          <t>Monitor 24</t>
        </is>
      </c>
      <c r="J4812" s="3" t="inlineStr">
        <is>
          <t>Sin categoria</t>
        </is>
      </c>
      <c r="K4812" s="3">
        <v>6</v>
      </c>
      <c r="L4812" s="5">
        <v>161538.82</v>
      </c>
      <c r="M4812" s="3">
        <v>10</v>
      </c>
      <c r="N4812" s="5">
        <v>872309.63</v>
      </c>
      <c r="O4812" s="3" t="inlineStr">
        <is>
          <t>Mercado Pago</t>
        </is>
      </c>
      <c r="P4812" s="3" t="inlineStr">
        <is>
          <t>Lucas</t>
        </is>
      </c>
      <c r="Q4812" s="3" t="inlineStr">
        <is>
          <t>Local 1</t>
        </is>
      </c>
      <c r="S4812" s="3" t="inlineStr">
        <is>
          <t>sin observaciones</t>
        </is>
      </c>
      <c r="T4812" s="3">
        <f>IF(COUNTA(A4812:S4812)&lt;19,"REVISAR","OK")</f>
        <v>0</v>
      </c>
      <c r="U4812" s="3">
        <f>IF(ISNUMBER(B4812),"OK","REVISAR")</f>
        <v>0</v>
      </c>
      <c r="V4812" s="3">
        <f>IF(AND(ISNUMBER(K4812),K4812&gt;0,K4812&lt;50),"OK","REVISAR")</f>
        <v>0</v>
      </c>
      <c r="W4812" s="3">
        <f>IF(AND(ISNUMBER(L4812),L4812&gt;0,L4812&lt;1000000),"OK","REVISAR")</f>
        <v>0</v>
      </c>
      <c r="X4812" s="3">
        <f>IF(AND(ISNUMBER(K4812),ISNUMBER(L4812),ISNUMBER(M4812),ISNUMBER(N4812)),IF(ABS(N4812-(K4812*L4812*(1-M4812/100)))&gt;1,"REVISAR","OK"),"REVISAR")</f>
        <v>0</v>
      </c>
      <c r="Y4812" s="3">
        <f>IF(AND(ISNUMBER(SEARCH("@",E4812)),ISNUMBER(SEARCH(".",E4812))),"OK","REVISAR")</f>
        <v>0</v>
      </c>
      <c r="Z4812" s="3">
        <f>IF(COUNTIF($A$2:$A$5001,A4812)&gt;1,"REVISAR","OK")</f>
        <v>0</v>
      </c>
    </row>
    <row r="4813">
      <c r="A4813" s="3">
        <v>4812</v>
      </c>
      <c r="B4813" s="4">
        <v>45334</v>
      </c>
      <c r="D4813" s="3" t="inlineStr">
        <is>
          <t>20733722</t>
        </is>
      </c>
      <c r="E4813" s="3" t="inlineStr">
        <is>
          <t>cliente524@outlook.com</t>
        </is>
      </c>
      <c r="F4813" s="3" t="inlineStr">
        <is>
          <t>+54 9 2326 809338</t>
        </is>
      </c>
      <c r="G4813" s="3" t="inlineStr">
        <is>
          <t>Rosario</t>
        </is>
      </c>
      <c r="H4813" s="3" t="inlineStr">
        <is>
          <t>Cordoba</t>
        </is>
      </c>
      <c r="I4813" s="3" t="inlineStr">
        <is>
          <t>Cable USB-C</t>
        </is>
      </c>
      <c r="J4813" s="3" t="inlineStr">
        <is>
          <t>Audio</t>
        </is>
      </c>
      <c r="K4813" s="3">
        <v>5</v>
      </c>
      <c r="L4813" s="5">
        <v>111569.75</v>
      </c>
      <c r="M4813" s="3">
        <v>25</v>
      </c>
      <c r="N4813" s="5">
        <v>418386.56</v>
      </c>
      <c r="O4813" s="3" t="inlineStr">
        <is>
          <t>Tarjeta Débito</t>
        </is>
      </c>
      <c r="Q4813" s="3" t="inlineStr">
        <is>
          <t>Centro</t>
        </is>
      </c>
      <c r="R4813" s="3" t="inlineStr">
        <is>
          <t>Pendiente</t>
        </is>
      </c>
      <c r="S4813" s="3" t="inlineStr">
        <is>
          <t>Precio cargado manualmente</t>
        </is>
      </c>
      <c r="T4813" s="3">
        <f>IF(COUNTA(A4813:S4813)&lt;19,"REVISAR","OK")</f>
        <v>0</v>
      </c>
      <c r="U4813" s="3">
        <f>IF(ISNUMBER(B4813),"OK","REVISAR")</f>
        <v>0</v>
      </c>
      <c r="V4813" s="3">
        <f>IF(AND(ISNUMBER(K4813),K4813&gt;0,K4813&lt;50),"OK","REVISAR")</f>
        <v>0</v>
      </c>
      <c r="W4813" s="3">
        <f>IF(AND(ISNUMBER(L4813),L4813&gt;0,L4813&lt;1000000),"OK","REVISAR")</f>
        <v>0</v>
      </c>
      <c r="X4813" s="3">
        <f>IF(AND(ISNUMBER(K4813),ISNUMBER(L4813),ISNUMBER(M4813),ISNUMBER(N4813)),IF(ABS(N4813-(K4813*L4813*(1-M4813/100)))&gt;1,"REVISAR","OK"),"REVISAR")</f>
        <v>0</v>
      </c>
      <c r="Y4813" s="3">
        <f>IF(AND(ISNUMBER(SEARCH("@",E4813)),ISNUMBER(SEARCH(".",E4813))),"OK","REVISAR")</f>
        <v>0</v>
      </c>
      <c r="Z4813" s="3">
        <f>IF(COUNTIF($A$2:$A$5001,A4813)&gt;1,"REVISAR","OK")</f>
        <v>0</v>
      </c>
    </row>
    <row r="4814">
      <c r="A4814" s="3">
        <v>4813</v>
      </c>
      <c r="B4814" s="4">
        <v>45555</v>
      </c>
      <c r="C4814" s="3" t="inlineStr">
        <is>
          <t>Valentina Díaz</t>
        </is>
      </c>
      <c r="D4814" s="3" t="inlineStr">
        <is>
          <t>26547602</t>
        </is>
      </c>
      <c r="E4814" s="3" t="inlineStr">
        <is>
          <t>cliente128@hotmail.com</t>
        </is>
      </c>
      <c r="F4814" s="3" t="inlineStr">
        <is>
          <t>+54 9 2326 247401</t>
        </is>
      </c>
      <c r="G4814" s="3" t="inlineStr">
        <is>
          <t>Areco</t>
        </is>
      </c>
      <c r="I4814" s="3" t="inlineStr">
        <is>
          <t>Auriculares Bluetooth</t>
        </is>
      </c>
      <c r="K4814" s="3">
        <v>1</v>
      </c>
      <c r="L4814" s="5">
        <v>127144.72</v>
      </c>
      <c r="M4814" s="3">
        <v>0</v>
      </c>
      <c r="N4814" s="5">
        <v>127144.72</v>
      </c>
      <c r="O4814" s="3" t="inlineStr">
        <is>
          <t>MercadoPago</t>
        </is>
      </c>
      <c r="P4814" s="3" t="inlineStr">
        <is>
          <t>Sin vendedor</t>
        </is>
      </c>
      <c r="Q4814" s="3" t="inlineStr">
        <is>
          <t>Online</t>
        </is>
      </c>
      <c r="R4814" s="3" t="inlineStr">
        <is>
          <t>pendiente</t>
        </is>
      </c>
      <c r="S4814" s="3" t="inlineStr">
        <is>
          <t>Cliente reclama demora</t>
        </is>
      </c>
      <c r="T4814" s="3">
        <f>IF(COUNTA(A4814:S4814)&lt;19,"REVISAR","OK")</f>
        <v>0</v>
      </c>
      <c r="U4814" s="3">
        <f>IF(ISNUMBER(B4814),"OK","REVISAR")</f>
        <v>0</v>
      </c>
      <c r="V4814" s="3">
        <f>IF(AND(ISNUMBER(K4814),K4814&gt;0,K4814&lt;50),"OK","REVISAR")</f>
        <v>0</v>
      </c>
      <c r="W4814" s="3">
        <f>IF(AND(ISNUMBER(L4814),L4814&gt;0,L4814&lt;1000000),"OK","REVISAR")</f>
        <v>0</v>
      </c>
      <c r="X4814" s="3">
        <f>IF(AND(ISNUMBER(K4814),ISNUMBER(L4814),ISNUMBER(M4814),ISNUMBER(N4814)),IF(ABS(N4814-(K4814*L4814*(1-M4814/100)))&gt;1,"REVISAR","OK"),"REVISAR")</f>
        <v>0</v>
      </c>
      <c r="Y4814" s="3">
        <f>IF(AND(ISNUMBER(SEARCH("@",E4814)),ISNUMBER(SEARCH(".",E4814))),"OK","REVISAR")</f>
        <v>0</v>
      </c>
      <c r="Z4814" s="3">
        <f>IF(COUNTIF($A$2:$A$5001,A4814)&gt;1,"REVISAR","OK")</f>
        <v>0</v>
      </c>
    </row>
    <row r="4815">
      <c r="A4815" s="3">
        <v>4814</v>
      </c>
      <c r="B4815" s="4">
        <v>45532</v>
      </c>
      <c r="C4815" s="3" t="inlineStr">
        <is>
          <t>Carlos López</t>
        </is>
      </c>
      <c r="D4815" s="3" t="inlineStr">
        <is>
          <t>35533146</t>
        </is>
      </c>
      <c r="E4815" s="3" t="inlineStr">
        <is>
          <t>cliente89@</t>
        </is>
      </c>
      <c r="F4815" s="3" t="inlineStr">
        <is>
          <t>+54 9 2326 862391</t>
        </is>
      </c>
      <c r="G4815" s="3" t="inlineStr">
        <is>
          <t>Córdoba</t>
        </is>
      </c>
      <c r="H4815" s="3" t="inlineStr">
        <is>
          <t>Buenos Aires</t>
        </is>
      </c>
      <c r="I4815" s="3" t="inlineStr">
        <is>
          <t>Mouse gamer</t>
        </is>
      </c>
      <c r="K4815" s="3">
        <v>2</v>
      </c>
      <c r="L4815" s="5">
        <v>164127.93</v>
      </c>
      <c r="M4815" s="3">
        <v>10</v>
      </c>
      <c r="N4815" s="5">
        <v>295430.27</v>
      </c>
      <c r="O4815" s="3" t="inlineStr">
        <is>
          <t>Efectivo</t>
        </is>
      </c>
      <c r="P4815" s="3" t="inlineStr">
        <is>
          <t>Sofía</t>
        </is>
      </c>
      <c r="S4815" s="3" t="inlineStr">
        <is>
          <t>Cliente reclama demora</t>
        </is>
      </c>
      <c r="T4815" s="3">
        <f>IF(COUNTA(A4815:S4815)&lt;19,"REVISAR","OK")</f>
        <v>0</v>
      </c>
      <c r="U4815" s="3">
        <f>IF(ISNUMBER(B4815),"OK","REVISAR")</f>
        <v>0</v>
      </c>
      <c r="V4815" s="3">
        <f>IF(AND(ISNUMBER(K4815),K4815&gt;0,K4815&lt;50),"OK","REVISAR")</f>
        <v>0</v>
      </c>
      <c r="W4815" s="3">
        <f>IF(AND(ISNUMBER(L4815),L4815&gt;0,L4815&lt;1000000),"OK","REVISAR")</f>
        <v>0</v>
      </c>
      <c r="X4815" s="3">
        <f>IF(AND(ISNUMBER(K4815),ISNUMBER(L4815),ISNUMBER(M4815),ISNUMBER(N4815)),IF(ABS(N4815-(K4815*L4815*(1-M4815/100)))&gt;1,"REVISAR","OK"),"REVISAR")</f>
        <v>0</v>
      </c>
      <c r="Y4815" s="3">
        <f>IF(AND(ISNUMBER(SEARCH("@",E4815)),ISNUMBER(SEARCH(".",E4815))),"OK","REVISAR")</f>
        <v>0</v>
      </c>
      <c r="Z4815" s="3">
        <f>IF(COUNTIF($A$2:$A$5001,A4815)&gt;1,"REVISAR","OK")</f>
        <v>0</v>
      </c>
    </row>
    <row r="4816">
      <c r="A4816" s="3">
        <v>4815</v>
      </c>
      <c r="B4816" s="4">
        <v>45300</v>
      </c>
      <c r="C4816" s="3" t="inlineStr">
        <is>
          <t>Pedro Sánchez</t>
        </is>
      </c>
      <c r="D4816" s="3" t="inlineStr">
        <is>
          <t>44911806</t>
        </is>
      </c>
      <c r="E4816" s="3" t="inlineStr">
        <is>
          <t>cliente595@</t>
        </is>
      </c>
      <c r="F4816" s="3" t="inlineStr">
        <is>
          <t>+54 9 2326 953649</t>
        </is>
      </c>
      <c r="G4816" s="3" t="inlineStr">
        <is>
          <t>san antonio de areco</t>
        </is>
      </c>
      <c r="I4816" s="3" t="inlineStr">
        <is>
          <t>Disco SSD 480GB</t>
        </is>
      </c>
      <c r="J4816" s="3" t="inlineStr">
        <is>
          <t>perifericos</t>
        </is>
      </c>
      <c r="K4816" s="3">
        <v>4</v>
      </c>
      <c r="L4816" s="5">
        <v>64466.47</v>
      </c>
      <c r="M4816" s="3">
        <v>150</v>
      </c>
      <c r="N4816" s="5">
        <v>-128932.94</v>
      </c>
      <c r="O4816" s="3" t="inlineStr">
        <is>
          <t>Efectivo</t>
        </is>
      </c>
      <c r="Q4816" s="3" t="inlineStr">
        <is>
          <t>Centro</t>
        </is>
      </c>
      <c r="R4816" s="3" t="inlineStr">
        <is>
          <t>Entregado</t>
        </is>
      </c>
      <c r="S4816" s="3" t="inlineStr">
        <is>
          <t>Pago a confirmar</t>
        </is>
      </c>
      <c r="T4816" s="3">
        <f>IF(COUNTA(A4816:S4816)&lt;19,"REVISAR","OK")</f>
        <v>0</v>
      </c>
      <c r="U4816" s="3">
        <f>IF(ISNUMBER(B4816),"OK","REVISAR")</f>
        <v>0</v>
      </c>
      <c r="V4816" s="3">
        <f>IF(AND(ISNUMBER(K4816),K4816&gt;0,K4816&lt;50),"OK","REVISAR")</f>
        <v>0</v>
      </c>
      <c r="W4816" s="3">
        <f>IF(AND(ISNUMBER(L4816),L4816&gt;0,L4816&lt;1000000),"OK","REVISAR")</f>
        <v>0</v>
      </c>
      <c r="X4816" s="3">
        <f>IF(AND(ISNUMBER(K4816),ISNUMBER(L4816),ISNUMBER(M4816),ISNUMBER(N4816)),IF(ABS(N4816-(K4816*L4816*(1-M4816/100)))&gt;1,"REVISAR","OK"),"REVISAR")</f>
        <v>0</v>
      </c>
      <c r="Y4816" s="3">
        <f>IF(AND(ISNUMBER(SEARCH("@",E4816)),ISNUMBER(SEARCH(".",E4816))),"OK","REVISAR")</f>
        <v>0</v>
      </c>
      <c r="Z4816" s="3">
        <f>IF(COUNTIF($A$2:$A$5001,A4816)&gt;1,"REVISAR","OK")</f>
        <v>0</v>
      </c>
    </row>
    <row r="4817">
      <c r="A4817" s="3">
        <v>4816</v>
      </c>
      <c r="B4817" s="4">
        <v>45757</v>
      </c>
      <c r="C4817" s="3" t="inlineStr">
        <is>
          <t>María Gómez</t>
        </is>
      </c>
      <c r="D4817" s="3" t="inlineStr">
        <is>
          <t>32086545</t>
        </is>
      </c>
      <c r="E4817" s="3" t="inlineStr">
        <is>
          <t>cliente236@gmai.com</t>
        </is>
      </c>
      <c r="F4817" s="3" t="inlineStr">
        <is>
          <t>+54 9 2326 730863</t>
        </is>
      </c>
      <c r="G4817" s="3" t="inlineStr">
        <is>
          <t>Areco</t>
        </is>
      </c>
      <c r="H4817" s="3" t="inlineStr">
        <is>
          <t>buenos aires</t>
        </is>
      </c>
      <c r="I4817" s="3" t="inlineStr">
        <is>
          <t>Producto desconocido</t>
        </is>
      </c>
      <c r="J4817" s="3" t="inlineStr">
        <is>
          <t>Periféricos</t>
        </is>
      </c>
      <c r="K4817" s="3">
        <v>8</v>
      </c>
      <c r="L4817" s="5">
        <v>158959.68</v>
      </c>
      <c r="M4817" s="3">
        <v>0</v>
      </c>
      <c r="N4817" s="5">
        <v>1271677.44</v>
      </c>
      <c r="O4817" s="3" t="inlineStr">
        <is>
          <t>Transferencia</t>
        </is>
      </c>
      <c r="P4817" s="3" t="inlineStr">
        <is>
          <t>Admin</t>
        </is>
      </c>
      <c r="Q4817" s="3" t="inlineStr">
        <is>
          <t>Sucursal Centro</t>
        </is>
      </c>
      <c r="R4817" s="3" t="inlineStr">
        <is>
          <t>En camino</t>
        </is>
      </c>
      <c r="S4817" s="3" t="inlineStr">
        <is>
          <t>OK</t>
        </is>
      </c>
      <c r="T4817" s="3">
        <f>IF(COUNTA(A4817:S4817)&lt;19,"REVISAR","OK")</f>
        <v>0</v>
      </c>
      <c r="U4817" s="3">
        <f>IF(ISNUMBER(B4817),"OK","REVISAR")</f>
        <v>0</v>
      </c>
      <c r="V4817" s="3">
        <f>IF(AND(ISNUMBER(K4817),K4817&gt;0,K4817&lt;50),"OK","REVISAR")</f>
        <v>0</v>
      </c>
      <c r="W4817" s="3">
        <f>IF(AND(ISNUMBER(L4817),L4817&gt;0,L4817&lt;1000000),"OK","REVISAR")</f>
        <v>0</v>
      </c>
      <c r="X4817" s="3">
        <f>IF(AND(ISNUMBER(K4817),ISNUMBER(L4817),ISNUMBER(M4817),ISNUMBER(N4817)),IF(ABS(N4817-(K4817*L4817*(1-M4817/100)))&gt;1,"REVISAR","OK"),"REVISAR")</f>
        <v>0</v>
      </c>
      <c r="Y4817" s="3">
        <f>IF(AND(ISNUMBER(SEARCH("@",E4817)),ISNUMBER(SEARCH(".",E4817))),"OK","REVISAR")</f>
        <v>0</v>
      </c>
      <c r="Z4817" s="3">
        <f>IF(COUNTIF($A$2:$A$5001,A4817)&gt;1,"REVISAR","OK")</f>
        <v>0</v>
      </c>
    </row>
    <row r="4818">
      <c r="A4818" s="3">
        <v>4817</v>
      </c>
      <c r="B4818" s="4">
        <v>45597</v>
      </c>
      <c r="C4818" s="3" t="inlineStr">
        <is>
          <t>Sofía García</t>
        </is>
      </c>
      <c r="D4818" s="3" t="inlineStr">
        <is>
          <t>36289745</t>
        </is>
      </c>
      <c r="E4818" s="3" t="inlineStr">
        <is>
          <t>cliente202@outlook.com</t>
        </is>
      </c>
      <c r="F4818" s="3" t="inlineStr">
        <is>
          <t>+54 9 2326 119231</t>
        </is>
      </c>
      <c r="G4818" s="3" t="inlineStr">
        <is>
          <t>san antonio de areco</t>
        </is>
      </c>
      <c r="H4818" s="3" t="inlineStr">
        <is>
          <t>CABA</t>
        </is>
      </c>
      <c r="I4818" s="3" t="inlineStr">
        <is>
          <t>Webcam HD</t>
        </is>
      </c>
      <c r="K4818" s="3">
        <v>3</v>
      </c>
      <c r="L4818" s="5">
        <v>164644.36</v>
      </c>
      <c r="M4818" s="3">
        <v>10</v>
      </c>
      <c r="P4818" s="3" t="inlineStr">
        <is>
          <t>Benjamín</t>
        </is>
      </c>
      <c r="Q4818" s="3" t="inlineStr">
        <is>
          <t>Local 1</t>
        </is>
      </c>
      <c r="R4818" s="3" t="inlineStr">
        <is>
          <t>En camino</t>
        </is>
      </c>
      <c r="S4818" s="3" t="inlineStr">
        <is>
          <t>Pago a confirmar</t>
        </is>
      </c>
      <c r="T4818" s="3">
        <f>IF(COUNTA(A4818:S4818)&lt;19,"REVISAR","OK")</f>
        <v>0</v>
      </c>
      <c r="U4818" s="3">
        <f>IF(ISNUMBER(B4818),"OK","REVISAR")</f>
        <v>0</v>
      </c>
      <c r="V4818" s="3">
        <f>IF(AND(ISNUMBER(K4818),K4818&gt;0,K4818&lt;50),"OK","REVISAR")</f>
        <v>0</v>
      </c>
      <c r="W4818" s="3">
        <f>IF(AND(ISNUMBER(L4818),L4818&gt;0,L4818&lt;1000000),"OK","REVISAR")</f>
        <v>0</v>
      </c>
      <c r="X4818" s="3">
        <f>IF(AND(ISNUMBER(K4818),ISNUMBER(L4818),ISNUMBER(M4818),ISNUMBER(N4818)),IF(ABS(N4818-(K4818*L4818*(1-M4818/100)))&gt;1,"REVISAR","OK"),"REVISAR")</f>
        <v>0</v>
      </c>
      <c r="Y4818" s="3">
        <f>IF(AND(ISNUMBER(SEARCH("@",E4818)),ISNUMBER(SEARCH(".",E4818))),"OK","REVISAR")</f>
        <v>0</v>
      </c>
      <c r="Z4818" s="3">
        <f>IF(COUNTIF($A$2:$A$5001,A4818)&gt;1,"REVISAR","OK")</f>
        <v>0</v>
      </c>
    </row>
    <row r="4819">
      <c r="A4819" s="3">
        <v>4818</v>
      </c>
      <c r="B4819" s="4">
        <v>45713</v>
      </c>
      <c r="C4819" s="3" t="inlineStr">
        <is>
          <t>Juan Pérez</t>
        </is>
      </c>
      <c r="D4819" s="3" t="inlineStr">
        <is>
          <t>32027426</t>
        </is>
      </c>
      <c r="E4819" s="3" t="inlineStr">
        <is>
          <t>cliente853@yahoo.com</t>
        </is>
      </c>
      <c r="F4819" s="3" t="inlineStr">
        <is>
          <t>+54 9 2326 375997</t>
        </is>
      </c>
      <c r="G4819" s="3" t="inlineStr">
        <is>
          <t>Mar del Plata</t>
        </is>
      </c>
      <c r="H4819" s="3" t="inlineStr">
        <is>
          <t>Buenos Aires</t>
        </is>
      </c>
      <c r="I4819" s="3" t="inlineStr">
        <is>
          <t>Cargador rápido</t>
        </is>
      </c>
      <c r="K4819" s="3">
        <v>3</v>
      </c>
      <c r="L4819" s="5">
        <v>100619.98</v>
      </c>
      <c r="M4819" s="3">
        <v>25</v>
      </c>
      <c r="N4819" s="5">
        <v>226394.96</v>
      </c>
      <c r="O4819" s="3" t="inlineStr">
        <is>
          <t>Tarjeta Débito</t>
        </is>
      </c>
      <c r="P4819" s="3" t="inlineStr">
        <is>
          <t>Benjamín</t>
        </is>
      </c>
      <c r="Q4819" s="3" t="inlineStr">
        <is>
          <t>Online</t>
        </is>
      </c>
      <c r="S4819" s="3" t="inlineStr">
        <is>
          <t>Dirección incompleta</t>
        </is>
      </c>
      <c r="T4819" s="3">
        <f>IF(COUNTA(A4819:S4819)&lt;19,"REVISAR","OK")</f>
        <v>0</v>
      </c>
      <c r="U4819" s="3">
        <f>IF(ISNUMBER(B4819),"OK","REVISAR")</f>
        <v>0</v>
      </c>
      <c r="V4819" s="3">
        <f>IF(AND(ISNUMBER(K4819),K4819&gt;0,K4819&lt;50),"OK","REVISAR")</f>
        <v>0</v>
      </c>
      <c r="W4819" s="3">
        <f>IF(AND(ISNUMBER(L4819),L4819&gt;0,L4819&lt;1000000),"OK","REVISAR")</f>
        <v>0</v>
      </c>
      <c r="X4819" s="3">
        <f>IF(AND(ISNUMBER(K4819),ISNUMBER(L4819),ISNUMBER(M4819),ISNUMBER(N4819)),IF(ABS(N4819-(K4819*L4819*(1-M4819/100)))&gt;1,"REVISAR","OK"),"REVISAR")</f>
        <v>0</v>
      </c>
      <c r="Y4819" s="3">
        <f>IF(AND(ISNUMBER(SEARCH("@",E4819)),ISNUMBER(SEARCH(".",E4819))),"OK","REVISAR")</f>
        <v>0</v>
      </c>
      <c r="Z4819" s="3">
        <f>IF(COUNTIF($A$2:$A$5001,A4819)&gt;1,"REVISAR","OK")</f>
        <v>0</v>
      </c>
    </row>
    <row r="4820">
      <c r="A4820" s="3">
        <v>4819</v>
      </c>
      <c r="B4820" s="4">
        <v>45475</v>
      </c>
      <c r="C4820" s="3" t="inlineStr">
        <is>
          <t>Juan Pérez</t>
        </is>
      </c>
      <c r="D4820" s="3" t="inlineStr">
        <is>
          <t>20975926</t>
        </is>
      </c>
      <c r="E4820" s="3" t="inlineStr">
        <is>
          <t>cliente78@</t>
        </is>
      </c>
      <c r="F4820" s="3" t="inlineStr">
        <is>
          <t>+54 9 2326 970691</t>
        </is>
      </c>
      <c r="G4820" s="3" t="inlineStr">
        <is>
          <t>Cordoba</t>
        </is>
      </c>
      <c r="H4820" s="3" t="inlineStr">
        <is>
          <t>Cordoba</t>
        </is>
      </c>
      <c r="I4820" s="3" t="inlineStr">
        <is>
          <t>Mouse gamer</t>
        </is>
      </c>
      <c r="J4820" s="3" t="inlineStr">
        <is>
          <t>Computación</t>
        </is>
      </c>
      <c r="K4820" s="3">
        <v>1</v>
      </c>
      <c r="L4820" s="5">
        <v>39193.55</v>
      </c>
      <c r="M4820" s="3">
        <v>0</v>
      </c>
      <c r="N4820" s="5">
        <v>39193.55</v>
      </c>
      <c r="O4820" s="3" t="inlineStr">
        <is>
          <t>Cheque</t>
        </is>
      </c>
      <c r="P4820" s="3" t="inlineStr">
        <is>
          <t>admin</t>
        </is>
      </c>
      <c r="Q4820" s="3" t="inlineStr">
        <is>
          <t>Sucursal Norte</t>
        </is>
      </c>
      <c r="R4820" s="3" t="inlineStr">
        <is>
          <t>No aplica</t>
        </is>
      </c>
      <c r="S4820" s="3" t="inlineStr">
        <is>
          <t>Producto sin stock</t>
        </is>
      </c>
      <c r="T4820" s="3">
        <f>IF(COUNTA(A4820:S4820)&lt;19,"REVISAR","OK")</f>
        <v>0</v>
      </c>
      <c r="U4820" s="3">
        <f>IF(ISNUMBER(B4820),"OK","REVISAR")</f>
        <v>0</v>
      </c>
      <c r="V4820" s="3">
        <f>IF(AND(ISNUMBER(K4820),K4820&gt;0,K4820&lt;50),"OK","REVISAR")</f>
        <v>0</v>
      </c>
      <c r="W4820" s="3">
        <f>IF(AND(ISNUMBER(L4820),L4820&gt;0,L4820&lt;1000000),"OK","REVISAR")</f>
        <v>0</v>
      </c>
      <c r="X4820" s="3">
        <f>IF(AND(ISNUMBER(K4820),ISNUMBER(L4820),ISNUMBER(M4820),ISNUMBER(N4820)),IF(ABS(N4820-(K4820*L4820*(1-M4820/100)))&gt;1,"REVISAR","OK"),"REVISAR")</f>
        <v>0</v>
      </c>
      <c r="Y4820" s="3">
        <f>IF(AND(ISNUMBER(SEARCH("@",E4820)),ISNUMBER(SEARCH(".",E4820))),"OK","REVISAR")</f>
        <v>0</v>
      </c>
      <c r="Z4820" s="3">
        <f>IF(COUNTIF($A$2:$A$5001,A4820)&gt;1,"REVISAR","OK")</f>
        <v>0</v>
      </c>
    </row>
    <row r="4821">
      <c r="A4821" s="3">
        <v>4820</v>
      </c>
      <c r="B4821" s="4">
        <v>45642</v>
      </c>
      <c r="C4821" s="3" t="inlineStr">
        <is>
          <t>Lucas Rodríguez</t>
        </is>
      </c>
      <c r="D4821" s="3" t="inlineStr">
        <is>
          <t>24790498</t>
        </is>
      </c>
      <c r="E4821" s="3" t="inlineStr">
        <is>
          <t>cliente403@outlook.com</t>
        </is>
      </c>
      <c r="F4821" s="3" t="inlineStr">
        <is>
          <t>+54 9 2326 882844</t>
        </is>
      </c>
      <c r="G4821" s="3" t="inlineStr">
        <is>
          <t>Buenos Aires</t>
        </is>
      </c>
      <c r="H4821" s="3" t="inlineStr">
        <is>
          <t>Bs.As</t>
        </is>
      </c>
      <c r="I4821" s="3" t="inlineStr">
        <is>
          <t>Memoria RAM 8GB</t>
        </is>
      </c>
      <c r="J4821" s="3" t="inlineStr">
        <is>
          <t>Accesorios</t>
        </is>
      </c>
      <c r="K4821" s="3">
        <v>3</v>
      </c>
      <c r="L4821" s="5">
        <v>69485.35000000001</v>
      </c>
      <c r="M4821" s="3">
        <v>0</v>
      </c>
      <c r="N4821" s="5">
        <v>208456.05</v>
      </c>
      <c r="O4821" s="3" t="inlineStr">
        <is>
          <t>MercadoPago</t>
        </is>
      </c>
      <c r="P4821" s="3" t="inlineStr">
        <is>
          <t>Isaías</t>
        </is>
      </c>
      <c r="R4821" s="3" t="inlineStr">
        <is>
          <t>pendiente</t>
        </is>
      </c>
      <c r="S4821" s="3" t="inlineStr">
        <is>
          <t>Cliente reclama demora</t>
        </is>
      </c>
      <c r="T4821" s="3">
        <f>IF(COUNTA(A4821:S4821)&lt;19,"REVISAR","OK")</f>
        <v>0</v>
      </c>
      <c r="U4821" s="3">
        <f>IF(ISNUMBER(B4821),"OK","REVISAR")</f>
        <v>0</v>
      </c>
      <c r="V4821" s="3">
        <f>IF(AND(ISNUMBER(K4821),K4821&gt;0,K4821&lt;50),"OK","REVISAR")</f>
        <v>0</v>
      </c>
      <c r="W4821" s="3">
        <f>IF(AND(ISNUMBER(L4821),L4821&gt;0,L4821&lt;1000000),"OK","REVISAR")</f>
        <v>0</v>
      </c>
      <c r="X4821" s="3">
        <f>IF(AND(ISNUMBER(K4821),ISNUMBER(L4821),ISNUMBER(M4821),ISNUMBER(N4821)),IF(ABS(N4821-(K4821*L4821*(1-M4821/100)))&gt;1,"REVISAR","OK"),"REVISAR")</f>
        <v>0</v>
      </c>
      <c r="Y4821" s="3">
        <f>IF(AND(ISNUMBER(SEARCH("@",E4821)),ISNUMBER(SEARCH(".",E4821))),"OK","REVISAR")</f>
        <v>0</v>
      </c>
      <c r="Z4821" s="3">
        <f>IF(COUNTIF($A$2:$A$5001,A4821)&gt;1,"REVISAR","OK")</f>
        <v>0</v>
      </c>
    </row>
    <row r="4822">
      <c r="A4822" s="3">
        <v>4821</v>
      </c>
      <c r="B4822" s="4">
        <v>45628</v>
      </c>
      <c r="D4822" s="3" t="inlineStr">
        <is>
          <t>20981944</t>
        </is>
      </c>
      <c r="E4822" s="3" t="inlineStr">
        <is>
          <t>cliente531@hotmail.com</t>
        </is>
      </c>
      <c r="F4822" s="3" t="inlineStr">
        <is>
          <t>+54 9 2326 524757</t>
        </is>
      </c>
      <c r="G4822" s="3" t="inlineStr">
        <is>
          <t>San Antonio de Areco</t>
        </is>
      </c>
      <c r="H4822" s="3" t="inlineStr">
        <is>
          <t>Mendoza</t>
        </is>
      </c>
      <c r="I4822" s="3" t="inlineStr">
        <is>
          <t>Monitor 24</t>
        </is>
      </c>
      <c r="J4822" s="3" t="inlineStr">
        <is>
          <t>Accesorios</t>
        </is>
      </c>
      <c r="K4822" s="3">
        <v>6</v>
      </c>
      <c r="L4822" s="5">
        <v>168192.77</v>
      </c>
      <c r="M4822" s="3">
        <v>0</v>
      </c>
      <c r="O4822" s="3" t="inlineStr">
        <is>
          <t>Tarjeta Crédito</t>
        </is>
      </c>
      <c r="Q4822" s="3" t="inlineStr">
        <is>
          <t>Norte</t>
        </is>
      </c>
      <c r="R4822" s="3" t="inlineStr">
        <is>
          <t>No aplica</t>
        </is>
      </c>
      <c r="S4822" s="3" t="inlineStr">
        <is>
          <t>Pago a confirmar</t>
        </is>
      </c>
      <c r="T4822" s="3">
        <f>IF(COUNTA(A4822:S4822)&lt;19,"REVISAR","OK")</f>
        <v>0</v>
      </c>
      <c r="U4822" s="3">
        <f>IF(ISNUMBER(B4822),"OK","REVISAR")</f>
        <v>0</v>
      </c>
      <c r="V4822" s="3">
        <f>IF(AND(ISNUMBER(K4822),K4822&gt;0,K4822&lt;50),"OK","REVISAR")</f>
        <v>0</v>
      </c>
      <c r="W4822" s="3">
        <f>IF(AND(ISNUMBER(L4822),L4822&gt;0,L4822&lt;1000000),"OK","REVISAR")</f>
        <v>0</v>
      </c>
      <c r="X4822" s="3">
        <f>IF(AND(ISNUMBER(K4822),ISNUMBER(L4822),ISNUMBER(M4822),ISNUMBER(N4822)),IF(ABS(N4822-(K4822*L4822*(1-M4822/100)))&gt;1,"REVISAR","OK"),"REVISAR")</f>
        <v>0</v>
      </c>
      <c r="Y4822" s="3">
        <f>IF(AND(ISNUMBER(SEARCH("@",E4822)),ISNUMBER(SEARCH(".",E4822))),"OK","REVISAR")</f>
        <v>0</v>
      </c>
      <c r="Z4822" s="3">
        <f>IF(COUNTIF($A$2:$A$5001,A4822)&gt;1,"REVISAR","OK")</f>
        <v>0</v>
      </c>
    </row>
    <row r="4823">
      <c r="A4823" s="3">
        <v>4822</v>
      </c>
      <c r="B4823" s="4">
        <v>45675</v>
      </c>
      <c r="C4823" s="3" t="inlineStr">
        <is>
          <t>Carlos López</t>
        </is>
      </c>
      <c r="D4823" s="3" t="inlineStr">
        <is>
          <t>23796711</t>
        </is>
      </c>
      <c r="E4823" s="3" t="inlineStr">
        <is>
          <t>cliente182@yahoo.com</t>
        </is>
      </c>
      <c r="F4823" s="3" t="inlineStr">
        <is>
          <t>+54 9 2326 487058</t>
        </is>
      </c>
      <c r="G4823" s="3" t="inlineStr">
        <is>
          <t>Buenos Aires</t>
        </is>
      </c>
      <c r="H4823" s="3" t="inlineStr">
        <is>
          <t>Cordoba</t>
        </is>
      </c>
      <c r="I4823" s="3" t="inlineStr">
        <is>
          <t>Notebook 15</t>
        </is>
      </c>
      <c r="J4823" s="3" t="inlineStr">
        <is>
          <t>Hogar</t>
        </is>
      </c>
      <c r="K4823" s="3">
        <v>1</v>
      </c>
      <c r="L4823" s="5">
        <v>38049.65</v>
      </c>
      <c r="M4823" s="3">
        <v>5</v>
      </c>
      <c r="N4823" s="5">
        <v>36147.17</v>
      </c>
      <c r="O4823" s="3" t="inlineStr">
        <is>
          <t>transf</t>
        </is>
      </c>
      <c r="P4823" s="3" t="inlineStr">
        <is>
          <t>Benjamín</t>
        </is>
      </c>
      <c r="Q4823" s="3" t="inlineStr">
        <is>
          <t>Sucursal Norte</t>
        </is>
      </c>
      <c r="R4823" s="3" t="inlineStr">
        <is>
          <t>pendiente</t>
        </is>
      </c>
      <c r="S4823" s="3" t="inlineStr">
        <is>
          <t>Duplicado probable</t>
        </is>
      </c>
      <c r="T4823" s="3">
        <f>IF(COUNTA(A4823:S4823)&lt;19,"REVISAR","OK")</f>
        <v>0</v>
      </c>
      <c r="U4823" s="3">
        <f>IF(ISNUMBER(B4823),"OK","REVISAR")</f>
        <v>0</v>
      </c>
      <c r="V4823" s="3">
        <f>IF(AND(ISNUMBER(K4823),K4823&gt;0,K4823&lt;50),"OK","REVISAR")</f>
        <v>0</v>
      </c>
      <c r="W4823" s="3">
        <f>IF(AND(ISNUMBER(L4823),L4823&gt;0,L4823&lt;1000000),"OK","REVISAR")</f>
        <v>0</v>
      </c>
      <c r="X4823" s="3">
        <f>IF(AND(ISNUMBER(K4823),ISNUMBER(L4823),ISNUMBER(M4823),ISNUMBER(N4823)),IF(ABS(N4823-(K4823*L4823*(1-M4823/100)))&gt;1,"REVISAR","OK"),"REVISAR")</f>
        <v>0</v>
      </c>
      <c r="Y4823" s="3">
        <f>IF(AND(ISNUMBER(SEARCH("@",E4823)),ISNUMBER(SEARCH(".",E4823))),"OK","REVISAR")</f>
        <v>0</v>
      </c>
      <c r="Z4823" s="3">
        <f>IF(COUNTIF($A$2:$A$5001,A4823)&gt;1,"REVISAR","OK")</f>
        <v>0</v>
      </c>
    </row>
    <row r="4824">
      <c r="A4824" s="3">
        <v>4823</v>
      </c>
      <c r="B4824" s="4">
        <v>45575</v>
      </c>
      <c r="C4824" s="3" t="inlineStr">
        <is>
          <t>Martín Fernández</t>
        </is>
      </c>
      <c r="D4824" s="3" t="inlineStr">
        <is>
          <t>37407665</t>
        </is>
      </c>
      <c r="E4824" s="3" t="inlineStr">
        <is>
          <t>cliente468@yahoo.com</t>
        </is>
      </c>
      <c r="F4824" s="3" t="inlineStr">
        <is>
          <t>+54 9 2326 939093</t>
        </is>
      </c>
      <c r="G4824" s="3" t="inlineStr">
        <is>
          <t>Córdoba</t>
        </is>
      </c>
      <c r="H4824" s="3" t="inlineStr">
        <is>
          <t>Buenos Aires</t>
        </is>
      </c>
      <c r="I4824" s="3" t="inlineStr">
        <is>
          <t>Auriculares Bluetooth</t>
        </is>
      </c>
      <c r="J4824" s="3" t="inlineStr">
        <is>
          <t>Sin categoria</t>
        </is>
      </c>
      <c r="K4824" s="3">
        <v>3</v>
      </c>
      <c r="L4824" s="5">
        <v>137821.02</v>
      </c>
      <c r="M4824" s="3">
        <v>0</v>
      </c>
      <c r="N4824" s="5">
        <v>413463.06</v>
      </c>
      <c r="O4824" s="3" t="inlineStr">
        <is>
          <t>Tarjeta Crédito</t>
        </is>
      </c>
      <c r="P4824" s="3" t="inlineStr">
        <is>
          <t>Admin</t>
        </is>
      </c>
      <c r="Q4824" s="3" t="inlineStr">
        <is>
          <t>Centro</t>
        </is>
      </c>
      <c r="R4824" s="3" t="inlineStr">
        <is>
          <t>entregado</t>
        </is>
      </c>
      <c r="S4824" s="3" t="inlineStr">
        <is>
          <t>Producto sin stock</t>
        </is>
      </c>
      <c r="T4824" s="3">
        <f>IF(COUNTA(A4824:S4824)&lt;19,"REVISAR","OK")</f>
        <v>0</v>
      </c>
      <c r="U4824" s="3">
        <f>IF(ISNUMBER(B4824),"OK","REVISAR")</f>
        <v>0</v>
      </c>
      <c r="V4824" s="3">
        <f>IF(AND(ISNUMBER(K4824),K4824&gt;0,K4824&lt;50),"OK","REVISAR")</f>
        <v>0</v>
      </c>
      <c r="W4824" s="3">
        <f>IF(AND(ISNUMBER(L4824),L4824&gt;0,L4824&lt;1000000),"OK","REVISAR")</f>
        <v>0</v>
      </c>
      <c r="X4824" s="3">
        <f>IF(AND(ISNUMBER(K4824),ISNUMBER(L4824),ISNUMBER(M4824),ISNUMBER(N4824)),IF(ABS(N4824-(K4824*L4824*(1-M4824/100)))&gt;1,"REVISAR","OK"),"REVISAR")</f>
        <v>0</v>
      </c>
      <c r="Y4824" s="3">
        <f>IF(AND(ISNUMBER(SEARCH("@",E4824)),ISNUMBER(SEARCH(".",E4824))),"OK","REVISAR")</f>
        <v>0</v>
      </c>
      <c r="Z4824" s="3">
        <f>IF(COUNTIF($A$2:$A$5001,A4824)&gt;1,"REVISAR","OK")</f>
        <v>0</v>
      </c>
    </row>
    <row r="4825">
      <c r="A4825" s="3">
        <v>4824</v>
      </c>
      <c r="B4825" s="4">
        <v>45723</v>
      </c>
      <c r="D4825" s="3" t="inlineStr">
        <is>
          <t>36466452</t>
        </is>
      </c>
      <c r="F4825" s="3" t="inlineStr">
        <is>
          <t>+54 9 2326 816639</t>
        </is>
      </c>
      <c r="G4825" s="3" t="inlineStr">
        <is>
          <t>Capital Federal</t>
        </is>
      </c>
      <c r="I4825" s="3" t="inlineStr">
        <is>
          <t>Cable USB-C</t>
        </is>
      </c>
      <c r="J4825" s="3" t="inlineStr">
        <is>
          <t>tecnologia</t>
        </is>
      </c>
      <c r="L4825" s="5">
        <v>36927.13</v>
      </c>
      <c r="M4825" s="3">
        <v>20</v>
      </c>
      <c r="O4825" s="3" t="inlineStr">
        <is>
          <t>MercadoPago</t>
        </is>
      </c>
      <c r="P4825" s="3" t="inlineStr">
        <is>
          <t>Lucas</t>
        </is>
      </c>
      <c r="Q4825" s="3" t="inlineStr">
        <is>
          <t>Local 1</t>
        </is>
      </c>
      <c r="R4825" s="3" t="inlineStr">
        <is>
          <t>No aplica</t>
        </is>
      </c>
      <c r="S4825" s="3" t="inlineStr">
        <is>
          <t>sin observaciones</t>
        </is>
      </c>
      <c r="T4825" s="3">
        <f>IF(COUNTA(A4825:S4825)&lt;19,"REVISAR","OK")</f>
        <v>0</v>
      </c>
      <c r="U4825" s="3">
        <f>IF(ISNUMBER(B4825),"OK","REVISAR")</f>
        <v>0</v>
      </c>
      <c r="V4825" s="3">
        <f>IF(AND(ISNUMBER(K4825),K4825&gt;0,K4825&lt;50),"OK","REVISAR")</f>
        <v>0</v>
      </c>
      <c r="W4825" s="3">
        <f>IF(AND(ISNUMBER(L4825),L4825&gt;0,L4825&lt;1000000),"OK","REVISAR")</f>
        <v>0</v>
      </c>
      <c r="X4825" s="3">
        <f>IF(AND(ISNUMBER(K4825),ISNUMBER(L4825),ISNUMBER(M4825),ISNUMBER(N4825)),IF(ABS(N4825-(K4825*L4825*(1-M4825/100)))&gt;1,"REVISAR","OK"),"REVISAR")</f>
        <v>0</v>
      </c>
      <c r="Y4825" s="3">
        <f>IF(AND(ISNUMBER(SEARCH("@",E4825)),ISNUMBER(SEARCH(".",E4825))),"OK","REVISAR")</f>
        <v>0</v>
      </c>
      <c r="Z4825" s="3">
        <f>IF(COUNTIF($A$2:$A$5001,A4825)&gt;1,"REVISAR","OK")</f>
        <v>0</v>
      </c>
    </row>
    <row r="4826">
      <c r="A4826" s="3">
        <v>4825</v>
      </c>
      <c r="B4826" s="4">
        <v>45439</v>
      </c>
      <c r="C4826" s="3" t="inlineStr">
        <is>
          <t>Carlos López</t>
        </is>
      </c>
      <c r="D4826" s="3" t="inlineStr">
        <is>
          <t>33757140</t>
        </is>
      </c>
      <c r="E4826" s="3" t="inlineStr">
        <is>
          <t>cliente708@yahoo.com</t>
        </is>
      </c>
      <c r="F4826" s="3" t="inlineStr">
        <is>
          <t>+54 9 2326 881267</t>
        </is>
      </c>
      <c r="G4826" s="3" t="inlineStr">
        <is>
          <t>Cordoba</t>
        </is>
      </c>
      <c r="H4826" s="3" t="inlineStr">
        <is>
          <t>Córdoba</t>
        </is>
      </c>
      <c r="I4826" s="3" t="inlineStr">
        <is>
          <t>Webcam HD</t>
        </is>
      </c>
      <c r="J4826" s="3" t="inlineStr">
        <is>
          <t>Tecnologia</t>
        </is>
      </c>
      <c r="K4826" s="3">
        <v>4</v>
      </c>
      <c r="L4826" s="5">
        <v>74430.11</v>
      </c>
      <c r="M4826" s="3">
        <v>0</v>
      </c>
      <c r="N4826" s="5">
        <v>297720.44</v>
      </c>
      <c r="O4826" s="3" t="inlineStr">
        <is>
          <t>efectivo</t>
        </is>
      </c>
      <c r="P4826" s="3" t="inlineStr">
        <is>
          <t>Benjamín</t>
        </is>
      </c>
      <c r="Q4826" s="3" t="inlineStr">
        <is>
          <t>online</t>
        </is>
      </c>
      <c r="R4826" s="3" t="inlineStr">
        <is>
          <t>pendiente</t>
        </is>
      </c>
      <c r="S4826" s="3" t="inlineStr">
        <is>
          <t>Cliente reclama demora</t>
        </is>
      </c>
      <c r="T4826" s="3">
        <f>IF(COUNTA(A4826:S4826)&lt;19,"REVISAR","OK")</f>
        <v>0</v>
      </c>
      <c r="U4826" s="3">
        <f>IF(ISNUMBER(B4826),"OK","REVISAR")</f>
        <v>0</v>
      </c>
      <c r="V4826" s="3">
        <f>IF(AND(ISNUMBER(K4826),K4826&gt;0,K4826&lt;50),"OK","REVISAR")</f>
        <v>0</v>
      </c>
      <c r="W4826" s="3">
        <f>IF(AND(ISNUMBER(L4826),L4826&gt;0,L4826&lt;1000000),"OK","REVISAR")</f>
        <v>0</v>
      </c>
      <c r="X4826" s="3">
        <f>IF(AND(ISNUMBER(K4826),ISNUMBER(L4826),ISNUMBER(M4826),ISNUMBER(N4826)),IF(ABS(N4826-(K4826*L4826*(1-M4826/100)))&gt;1,"REVISAR","OK"),"REVISAR")</f>
        <v>0</v>
      </c>
      <c r="Y4826" s="3">
        <f>IF(AND(ISNUMBER(SEARCH("@",E4826)),ISNUMBER(SEARCH(".",E4826))),"OK","REVISAR")</f>
        <v>0</v>
      </c>
      <c r="Z4826" s="3">
        <f>IF(COUNTIF($A$2:$A$5001,A4826)&gt;1,"REVISAR","OK")</f>
        <v>0</v>
      </c>
    </row>
    <row r="4827">
      <c r="A4827" s="3">
        <v>4826</v>
      </c>
      <c r="B4827" s="4">
        <v>45311</v>
      </c>
      <c r="C4827" s="3" t="inlineStr">
        <is>
          <t>Camila Torres</t>
        </is>
      </c>
      <c r="D4827" s="3" t="inlineStr">
        <is>
          <t>32385350</t>
        </is>
      </c>
      <c r="E4827" s="3" t="inlineStr">
        <is>
          <t>cliente107@hotmial.com</t>
        </is>
      </c>
      <c r="F4827" s="3" t="inlineStr">
        <is>
          <t>+54 9 2326 697912</t>
        </is>
      </c>
      <c r="I4827" s="3" t="inlineStr">
        <is>
          <t>Teclado mecánico</t>
        </is>
      </c>
      <c r="J4827" s="3" t="inlineStr">
        <is>
          <t>Periféricos</t>
        </is>
      </c>
      <c r="K4827" s="3">
        <v>8</v>
      </c>
      <c r="L4827" s="5">
        <v>89016.07000000001</v>
      </c>
      <c r="M4827" s="3">
        <v>10</v>
      </c>
      <c r="N4827" s="5">
        <v>640915.7</v>
      </c>
      <c r="O4827" s="3" t="inlineStr">
        <is>
          <t>Transferencia</t>
        </is>
      </c>
      <c r="P4827" s="3" t="inlineStr">
        <is>
          <t>Paul</t>
        </is>
      </c>
      <c r="R4827" s="3" t="inlineStr">
        <is>
          <t>Pendiente</t>
        </is>
      </c>
      <c r="S4827" s="3" t="inlineStr">
        <is>
          <t>sin observaciones</t>
        </is>
      </c>
      <c r="T4827" s="3">
        <f>IF(COUNTA(A4827:S4827)&lt;19,"REVISAR","OK")</f>
        <v>0</v>
      </c>
      <c r="U4827" s="3">
        <f>IF(ISNUMBER(B4827),"OK","REVISAR")</f>
        <v>0</v>
      </c>
      <c r="V4827" s="3">
        <f>IF(AND(ISNUMBER(K4827),K4827&gt;0,K4827&lt;50),"OK","REVISAR")</f>
        <v>0</v>
      </c>
      <c r="W4827" s="3">
        <f>IF(AND(ISNUMBER(L4827),L4827&gt;0,L4827&lt;1000000),"OK","REVISAR")</f>
        <v>0</v>
      </c>
      <c r="X4827" s="3">
        <f>IF(AND(ISNUMBER(K4827),ISNUMBER(L4827),ISNUMBER(M4827),ISNUMBER(N4827)),IF(ABS(N4827-(K4827*L4827*(1-M4827/100)))&gt;1,"REVISAR","OK"),"REVISAR")</f>
        <v>0</v>
      </c>
      <c r="Y4827" s="3">
        <f>IF(AND(ISNUMBER(SEARCH("@",E4827)),ISNUMBER(SEARCH(".",E4827))),"OK","REVISAR")</f>
        <v>0</v>
      </c>
      <c r="Z4827" s="3">
        <f>IF(COUNTIF($A$2:$A$5001,A4827)&gt;1,"REVISAR","OK")</f>
        <v>0</v>
      </c>
    </row>
    <row r="4828">
      <c r="A4828" s="3">
        <v>4827</v>
      </c>
      <c r="B4828" s="4">
        <v>45799</v>
      </c>
      <c r="C4828" s="3" t="inlineStr">
        <is>
          <t>Martín Fernández</t>
        </is>
      </c>
      <c r="D4828" s="3" t="inlineStr">
        <is>
          <t>28429074</t>
        </is>
      </c>
      <c r="E4828" s="3" t="inlineStr">
        <is>
          <t>@gmail.com</t>
        </is>
      </c>
      <c r="F4828" s="3" t="inlineStr">
        <is>
          <t>+54 9 2326 637255</t>
        </is>
      </c>
      <c r="I4828" s="3" t="inlineStr">
        <is>
          <t>Webcam HD</t>
        </is>
      </c>
      <c r="J4828" s="3" t="inlineStr">
        <is>
          <t>Periféricos</t>
        </is>
      </c>
      <c r="K4828" s="3">
        <v>6</v>
      </c>
      <c r="L4828" s="5">
        <v>87598.08</v>
      </c>
      <c r="M4828" s="3">
        <v>0</v>
      </c>
      <c r="N4828" s="5">
        <v>525588.48</v>
      </c>
      <c r="P4828" s="3" t="inlineStr">
        <is>
          <t>Benjamín</t>
        </is>
      </c>
      <c r="Q4828" s="3" t="inlineStr">
        <is>
          <t>Local 1</t>
        </is>
      </c>
      <c r="R4828" s="3" t="inlineStr">
        <is>
          <t>Cancelado</t>
        </is>
      </c>
      <c r="S4828" s="3" t="inlineStr">
        <is>
          <t>sin observaciones</t>
        </is>
      </c>
      <c r="T4828" s="3">
        <f>IF(COUNTA(A4828:S4828)&lt;19,"REVISAR","OK")</f>
        <v>0</v>
      </c>
      <c r="U4828" s="3">
        <f>IF(ISNUMBER(B4828),"OK","REVISAR")</f>
        <v>0</v>
      </c>
      <c r="V4828" s="3">
        <f>IF(AND(ISNUMBER(K4828),K4828&gt;0,K4828&lt;50),"OK","REVISAR")</f>
        <v>0</v>
      </c>
      <c r="W4828" s="3">
        <f>IF(AND(ISNUMBER(L4828),L4828&gt;0,L4828&lt;1000000),"OK","REVISAR")</f>
        <v>0</v>
      </c>
      <c r="X4828" s="3">
        <f>IF(AND(ISNUMBER(K4828),ISNUMBER(L4828),ISNUMBER(M4828),ISNUMBER(N4828)),IF(ABS(N4828-(K4828*L4828*(1-M4828/100)))&gt;1,"REVISAR","OK"),"REVISAR")</f>
        <v>0</v>
      </c>
      <c r="Y4828" s="3">
        <f>IF(AND(ISNUMBER(SEARCH("@",E4828)),ISNUMBER(SEARCH(".",E4828))),"OK","REVISAR")</f>
        <v>0</v>
      </c>
      <c r="Z4828" s="3">
        <f>IF(COUNTIF($A$2:$A$5001,A4828)&gt;1,"REVISAR","OK")</f>
        <v>0</v>
      </c>
    </row>
    <row r="4829">
      <c r="A4829" s="3">
        <v>4828</v>
      </c>
      <c r="B4829" s="4">
        <v>45624</v>
      </c>
      <c r="C4829" s="3" t="inlineStr">
        <is>
          <t>María Gómez</t>
        </is>
      </c>
      <c r="D4829" s="3" t="inlineStr">
        <is>
          <t>33869352</t>
        </is>
      </c>
      <c r="E4829" s="3" t="inlineStr">
        <is>
          <t>cliente699@yahoo.com</t>
        </is>
      </c>
      <c r="F4829" s="3" t="inlineStr">
        <is>
          <t>+54 9 2326 854465</t>
        </is>
      </c>
      <c r="G4829" s="3" t="inlineStr">
        <is>
          <t>San Antonio de Areco</t>
        </is>
      </c>
      <c r="I4829" s="3" t="inlineStr">
        <is>
          <t>Memoria RAM 8GB</t>
        </is>
      </c>
      <c r="K4829" s="3">
        <v>8</v>
      </c>
      <c r="L4829" s="5">
        <v>163993.09</v>
      </c>
      <c r="M4829" s="3">
        <v>5</v>
      </c>
      <c r="N4829" s="5">
        <v>1246347.48</v>
      </c>
      <c r="O4829" s="3" t="inlineStr">
        <is>
          <t>Efectivo</t>
        </is>
      </c>
      <c r="P4829" s="3" t="inlineStr">
        <is>
          <t>Sin vendedor</t>
        </is>
      </c>
      <c r="Q4829" s="3" t="inlineStr">
        <is>
          <t>Sucursal Norte</t>
        </is>
      </c>
      <c r="R4829" s="3" t="inlineStr">
        <is>
          <t>En camino</t>
        </is>
      </c>
      <c r="T4829" s="3">
        <f>IF(COUNTA(A4829:S4829)&lt;19,"REVISAR","OK")</f>
        <v>0</v>
      </c>
      <c r="U4829" s="3">
        <f>IF(ISNUMBER(B4829),"OK","REVISAR")</f>
        <v>0</v>
      </c>
      <c r="V4829" s="3">
        <f>IF(AND(ISNUMBER(K4829),K4829&gt;0,K4829&lt;50),"OK","REVISAR")</f>
        <v>0</v>
      </c>
      <c r="W4829" s="3">
        <f>IF(AND(ISNUMBER(L4829),L4829&gt;0,L4829&lt;1000000),"OK","REVISAR")</f>
        <v>0</v>
      </c>
      <c r="X4829" s="3">
        <f>IF(AND(ISNUMBER(K4829),ISNUMBER(L4829),ISNUMBER(M4829),ISNUMBER(N4829)),IF(ABS(N4829-(K4829*L4829*(1-M4829/100)))&gt;1,"REVISAR","OK"),"REVISAR")</f>
        <v>0</v>
      </c>
      <c r="Y4829" s="3">
        <f>IF(AND(ISNUMBER(SEARCH("@",E4829)),ISNUMBER(SEARCH(".",E4829))),"OK","REVISAR")</f>
        <v>0</v>
      </c>
      <c r="Z4829" s="3">
        <f>IF(COUNTIF($A$2:$A$5001,A4829)&gt;1,"REVISAR","OK")</f>
        <v>0</v>
      </c>
    </row>
    <row r="4830">
      <c r="A4830" s="3">
        <v>1122</v>
      </c>
      <c r="B4830" s="4">
        <v>45344</v>
      </c>
      <c r="D4830" s="3" t="inlineStr">
        <is>
          <t>24462803</t>
        </is>
      </c>
      <c r="E4830" s="3" t="inlineStr">
        <is>
          <t>cliente43@yahoo.com</t>
        </is>
      </c>
      <c r="F4830" s="3" t="inlineStr">
        <is>
          <t>+54 9 2326 356515</t>
        </is>
      </c>
      <c r="G4830" s="3" t="inlineStr">
        <is>
          <t>san antonio de areco</t>
        </is>
      </c>
      <c r="H4830" s="3" t="inlineStr">
        <is>
          <t>Córdoba</t>
        </is>
      </c>
      <c r="I4830" s="3" t="inlineStr">
        <is>
          <t>Cargador rápido</t>
        </is>
      </c>
      <c r="J4830" s="3" t="inlineStr">
        <is>
          <t>Tecnología</t>
        </is>
      </c>
      <c r="K4830" s="3">
        <v>1</v>
      </c>
      <c r="L4830" s="5">
        <v>115773.69</v>
      </c>
      <c r="M4830" s="3">
        <v>5</v>
      </c>
      <c r="N4830" s="5">
        <v>109985.01</v>
      </c>
      <c r="O4830" s="3" t="inlineStr">
        <is>
          <t>Efectivo</t>
        </is>
      </c>
      <c r="P4830" s="3" t="inlineStr">
        <is>
          <t>Paul</t>
        </is>
      </c>
      <c r="R4830" s="3" t="inlineStr">
        <is>
          <t>Entregado</t>
        </is>
      </c>
      <c r="S4830" s="3" t="inlineStr">
        <is>
          <t>OK</t>
        </is>
      </c>
      <c r="T4830" s="3">
        <f>IF(COUNTA(A4830:S4830)&lt;19,"REVISAR","OK")</f>
        <v>0</v>
      </c>
      <c r="U4830" s="3">
        <f>IF(ISNUMBER(B4830),"OK","REVISAR")</f>
        <v>0</v>
      </c>
      <c r="V4830" s="3">
        <f>IF(AND(ISNUMBER(K4830),K4830&gt;0,K4830&lt;50),"OK","REVISAR")</f>
        <v>0</v>
      </c>
      <c r="W4830" s="3">
        <f>IF(AND(ISNUMBER(L4830),L4830&gt;0,L4830&lt;1000000),"OK","REVISAR")</f>
        <v>0</v>
      </c>
      <c r="X4830" s="3">
        <f>IF(AND(ISNUMBER(K4830),ISNUMBER(L4830),ISNUMBER(M4830),ISNUMBER(N4830)),IF(ABS(N4830-(K4830*L4830*(1-M4830/100)))&gt;1,"REVISAR","OK"),"REVISAR")</f>
        <v>0</v>
      </c>
      <c r="Y4830" s="3">
        <f>IF(AND(ISNUMBER(SEARCH("@",E4830)),ISNUMBER(SEARCH(".",E4830))),"OK","REVISAR")</f>
        <v>0</v>
      </c>
      <c r="Z4830" s="3">
        <f>IF(COUNTIF($A$2:$A$5001,A4830)&gt;1,"REVISAR","OK")</f>
        <v>0</v>
      </c>
    </row>
    <row r="4831">
      <c r="A4831" s="3">
        <v>4830</v>
      </c>
      <c r="B4831" s="4">
        <v>45411</v>
      </c>
      <c r="C4831" s="3" t="inlineStr">
        <is>
          <t>María Gómez</t>
        </is>
      </c>
      <c r="D4831" s="3" t="inlineStr">
        <is>
          <t>42186541</t>
        </is>
      </c>
      <c r="E4831" s="3" t="inlineStr">
        <is>
          <t>cliente583@yahoo.com</t>
        </is>
      </c>
      <c r="F4831" s="3" t="inlineStr">
        <is>
          <t>+54 9 2326 216495</t>
        </is>
      </c>
      <c r="G4831" s="3" t="inlineStr">
        <is>
          <t>san antonio de areco</t>
        </is>
      </c>
      <c r="I4831" s="3" t="inlineStr">
        <is>
          <t>Webcam HD</t>
        </is>
      </c>
      <c r="J4831" s="3" t="inlineStr">
        <is>
          <t>Tecnologia</t>
        </is>
      </c>
      <c r="K4831" s="3">
        <v>7</v>
      </c>
      <c r="L4831" s="5">
        <v>93293.17999999999</v>
      </c>
      <c r="M4831" s="3">
        <v>20</v>
      </c>
      <c r="N4831" s="5">
        <v>522441.81</v>
      </c>
      <c r="Q4831" s="3" t="inlineStr">
        <is>
          <t>Online</t>
        </is>
      </c>
      <c r="R4831" s="3" t="inlineStr">
        <is>
          <t>Entregado</t>
        </is>
      </c>
      <c r="S4831" s="3" t="inlineStr">
        <is>
          <t>Duplicado probable</t>
        </is>
      </c>
      <c r="T4831" s="3">
        <f>IF(COUNTA(A4831:S4831)&lt;19,"REVISAR","OK")</f>
        <v>0</v>
      </c>
      <c r="U4831" s="3">
        <f>IF(ISNUMBER(B4831),"OK","REVISAR")</f>
        <v>0</v>
      </c>
      <c r="V4831" s="3">
        <f>IF(AND(ISNUMBER(K4831),K4831&gt;0,K4831&lt;50),"OK","REVISAR")</f>
        <v>0</v>
      </c>
      <c r="W4831" s="3">
        <f>IF(AND(ISNUMBER(L4831),L4831&gt;0,L4831&lt;1000000),"OK","REVISAR")</f>
        <v>0</v>
      </c>
      <c r="X4831" s="3">
        <f>IF(AND(ISNUMBER(K4831),ISNUMBER(L4831),ISNUMBER(M4831),ISNUMBER(N4831)),IF(ABS(N4831-(K4831*L4831*(1-M4831/100)))&gt;1,"REVISAR","OK"),"REVISAR")</f>
        <v>0</v>
      </c>
      <c r="Y4831" s="3">
        <f>IF(AND(ISNUMBER(SEARCH("@",E4831)),ISNUMBER(SEARCH(".",E4831))),"OK","REVISAR")</f>
        <v>0</v>
      </c>
      <c r="Z4831" s="3">
        <f>IF(COUNTIF($A$2:$A$5001,A4831)&gt;1,"REVISAR","OK")</f>
        <v>0</v>
      </c>
    </row>
    <row r="4832">
      <c r="A4832" s="3">
        <v>4831</v>
      </c>
      <c r="B4832" s="4">
        <v>45655</v>
      </c>
      <c r="C4832" s="3" t="inlineStr">
        <is>
          <t>María Gómez</t>
        </is>
      </c>
      <c r="D4832" s="3" t="inlineStr">
        <is>
          <t>34129750</t>
        </is>
      </c>
      <c r="E4832" s="3" t="inlineStr">
        <is>
          <t>no tiene</t>
        </is>
      </c>
      <c r="F4832" s="3" t="inlineStr">
        <is>
          <t>+54 9 2326 939276</t>
        </is>
      </c>
      <c r="G4832" s="3" t="inlineStr">
        <is>
          <t>Bs As</t>
        </is>
      </c>
      <c r="H4832" s="3" t="inlineStr">
        <is>
          <t>buenos aires</t>
        </is>
      </c>
      <c r="I4832" s="3" t="inlineStr">
        <is>
          <t>Parlante portátil</t>
        </is>
      </c>
      <c r="J4832" s="3" t="inlineStr">
        <is>
          <t>Tecnologia</t>
        </is>
      </c>
      <c r="K4832" s="3">
        <v>1</v>
      </c>
      <c r="M4832" s="3">
        <v>20</v>
      </c>
      <c r="N4832" s="5">
        <v>28096.28</v>
      </c>
      <c r="O4832" s="3" t="inlineStr">
        <is>
          <t>Tarjeta Crédito</t>
        </is>
      </c>
      <c r="P4832" s="3" t="inlineStr">
        <is>
          <t>Admin</t>
        </is>
      </c>
      <c r="Q4832" s="3" t="inlineStr">
        <is>
          <t>Sucursal Centro</t>
        </is>
      </c>
      <c r="R4832" s="3" t="inlineStr">
        <is>
          <t>Entregado</t>
        </is>
      </c>
      <c r="S4832" s="3" t="inlineStr">
        <is>
          <t>Producto sin stock</t>
        </is>
      </c>
      <c r="T4832" s="3">
        <f>IF(COUNTA(A4832:S4832)&lt;19,"REVISAR","OK")</f>
        <v>0</v>
      </c>
      <c r="U4832" s="3">
        <f>IF(ISNUMBER(B4832),"OK","REVISAR")</f>
        <v>0</v>
      </c>
      <c r="V4832" s="3">
        <f>IF(AND(ISNUMBER(K4832),K4832&gt;0,K4832&lt;50),"OK","REVISAR")</f>
        <v>0</v>
      </c>
      <c r="W4832" s="3">
        <f>IF(AND(ISNUMBER(L4832),L4832&gt;0,L4832&lt;1000000),"OK","REVISAR")</f>
        <v>0</v>
      </c>
      <c r="X4832" s="3">
        <f>IF(AND(ISNUMBER(K4832),ISNUMBER(L4832),ISNUMBER(M4832),ISNUMBER(N4832)),IF(ABS(N4832-(K4832*L4832*(1-M4832/100)))&gt;1,"REVISAR","OK"),"REVISAR")</f>
        <v>0</v>
      </c>
      <c r="Y4832" s="3">
        <f>IF(AND(ISNUMBER(SEARCH("@",E4832)),ISNUMBER(SEARCH(".",E4832))),"OK","REVISAR")</f>
        <v>0</v>
      </c>
      <c r="Z4832" s="3">
        <f>IF(COUNTIF($A$2:$A$5001,A4832)&gt;1,"REVISAR","OK")</f>
        <v>0</v>
      </c>
    </row>
    <row r="4833">
      <c r="A4833" s="3">
        <v>4832</v>
      </c>
      <c r="B4833" s="4">
        <v>45770</v>
      </c>
      <c r="C4833" s="3" t="inlineStr">
        <is>
          <t>Carlos López</t>
        </is>
      </c>
      <c r="D4833" s="3" t="inlineStr">
        <is>
          <t>37610267</t>
        </is>
      </c>
      <c r="E4833" s="3" t="inlineStr">
        <is>
          <t>cliente458@</t>
        </is>
      </c>
      <c r="F4833" s="3" t="inlineStr">
        <is>
          <t>12345</t>
        </is>
      </c>
      <c r="G4833" s="3" t="inlineStr">
        <is>
          <t>La Plata</t>
        </is>
      </c>
      <c r="H4833" s="3" t="inlineStr">
        <is>
          <t>CABA</t>
        </is>
      </c>
      <c r="I4833" s="3" t="inlineStr">
        <is>
          <t>Cable USB-C</t>
        </is>
      </c>
      <c r="K4833" s="3">
        <v>2</v>
      </c>
      <c r="L4833" s="5">
        <v>164515.94</v>
      </c>
      <c r="M4833" s="3">
        <v>20</v>
      </c>
      <c r="N4833" s="5">
        <v>263225.5</v>
      </c>
      <c r="O4833" s="3" t="inlineStr">
        <is>
          <t>Transferencia</t>
        </is>
      </c>
      <c r="P4833" s="3" t="inlineStr">
        <is>
          <t>Admin</t>
        </is>
      </c>
      <c r="R4833" s="3" t="inlineStr">
        <is>
          <t>pendiente</t>
        </is>
      </c>
      <c r="S4833" s="3" t="inlineStr">
        <is>
          <t>OK</t>
        </is>
      </c>
      <c r="T4833" s="3">
        <f>IF(COUNTA(A4833:S4833)&lt;19,"REVISAR","OK")</f>
        <v>0</v>
      </c>
      <c r="U4833" s="3">
        <f>IF(ISNUMBER(B4833),"OK","REVISAR")</f>
        <v>0</v>
      </c>
      <c r="V4833" s="3">
        <f>IF(AND(ISNUMBER(K4833),K4833&gt;0,K4833&lt;50),"OK","REVISAR")</f>
        <v>0</v>
      </c>
      <c r="W4833" s="3">
        <f>IF(AND(ISNUMBER(L4833),L4833&gt;0,L4833&lt;1000000),"OK","REVISAR")</f>
        <v>0</v>
      </c>
      <c r="X4833" s="3">
        <f>IF(AND(ISNUMBER(K4833),ISNUMBER(L4833),ISNUMBER(M4833),ISNUMBER(N4833)),IF(ABS(N4833-(K4833*L4833*(1-M4833/100)))&gt;1,"REVISAR","OK"),"REVISAR")</f>
        <v>0</v>
      </c>
      <c r="Y4833" s="3">
        <f>IF(AND(ISNUMBER(SEARCH("@",E4833)),ISNUMBER(SEARCH(".",E4833))),"OK","REVISAR")</f>
        <v>0</v>
      </c>
      <c r="Z4833" s="3">
        <f>IF(COUNTIF($A$2:$A$5001,A4833)&gt;1,"REVISAR","OK")</f>
        <v>0</v>
      </c>
    </row>
    <row r="4834">
      <c r="A4834" s="3">
        <v>4833</v>
      </c>
      <c r="B4834" s="4">
        <v>45713</v>
      </c>
      <c r="C4834" s="3" t="inlineStr">
        <is>
          <t>Juan Pérez</t>
        </is>
      </c>
      <c r="D4834" s="3" t="inlineStr">
        <is>
          <t>37874824</t>
        </is>
      </c>
      <c r="E4834" s="3" t="inlineStr">
        <is>
          <t>cliente392@sinmail</t>
        </is>
      </c>
      <c r="F4834" s="3" t="inlineStr">
        <is>
          <t>+54 9 2326 812416</t>
        </is>
      </c>
      <c r="G4834" s="3" t="inlineStr">
        <is>
          <t>san antonio de areco</t>
        </is>
      </c>
      <c r="H4834" s="3" t="inlineStr">
        <is>
          <t>Córdoba</t>
        </is>
      </c>
      <c r="I4834" s="3" t="inlineStr">
        <is>
          <t>Monitor 24</t>
        </is>
      </c>
      <c r="J4834" s="3" t="inlineStr">
        <is>
          <t>Periféricos</t>
        </is>
      </c>
      <c r="K4834" s="3">
        <v>99</v>
      </c>
      <c r="L4834" s="5">
        <v>93726.95</v>
      </c>
      <c r="M4834" s="3">
        <v>25</v>
      </c>
      <c r="N4834" s="5">
        <v>6959226.04</v>
      </c>
      <c r="O4834" s="3" t="inlineStr">
        <is>
          <t>efectivo</t>
        </is>
      </c>
      <c r="P4834" s="3" t="inlineStr">
        <is>
          <t>Paul</t>
        </is>
      </c>
      <c r="Q4834" s="3" t="inlineStr">
        <is>
          <t>online</t>
        </is>
      </c>
      <c r="R4834" s="3" t="inlineStr">
        <is>
          <t>Cancelado</t>
        </is>
      </c>
      <c r="S4834" s="3" t="inlineStr">
        <is>
          <t>Precio cargado manualmente</t>
        </is>
      </c>
      <c r="T4834" s="3">
        <f>IF(COUNTA(A4834:S4834)&lt;19,"REVISAR","OK")</f>
        <v>0</v>
      </c>
      <c r="U4834" s="3">
        <f>IF(ISNUMBER(B4834),"OK","REVISAR")</f>
        <v>0</v>
      </c>
      <c r="V4834" s="3">
        <f>IF(AND(ISNUMBER(K4834),K4834&gt;0,K4834&lt;50),"OK","REVISAR")</f>
        <v>0</v>
      </c>
      <c r="W4834" s="3">
        <f>IF(AND(ISNUMBER(L4834),L4834&gt;0,L4834&lt;1000000),"OK","REVISAR")</f>
        <v>0</v>
      </c>
      <c r="X4834" s="3">
        <f>IF(AND(ISNUMBER(K4834),ISNUMBER(L4834),ISNUMBER(M4834),ISNUMBER(N4834)),IF(ABS(N4834-(K4834*L4834*(1-M4834/100)))&gt;1,"REVISAR","OK"),"REVISAR")</f>
        <v>0</v>
      </c>
      <c r="Y4834" s="3">
        <f>IF(AND(ISNUMBER(SEARCH("@",E4834)),ISNUMBER(SEARCH(".",E4834))),"OK","REVISAR")</f>
        <v>0</v>
      </c>
      <c r="Z4834" s="3">
        <f>IF(COUNTIF($A$2:$A$5001,A4834)&gt;1,"REVISAR","OK")</f>
        <v>0</v>
      </c>
    </row>
    <row r="4835">
      <c r="A4835" s="3">
        <v>4834</v>
      </c>
      <c r="B4835" s="4">
        <v>45661</v>
      </c>
      <c r="C4835" s="3" t="inlineStr">
        <is>
          <t>Lucas Rodríguez</t>
        </is>
      </c>
      <c r="D4835" s="3" t="inlineStr">
        <is>
          <t>30855792</t>
        </is>
      </c>
      <c r="E4835" s="3" t="inlineStr">
        <is>
          <t>cliente763@yahoo.com</t>
        </is>
      </c>
      <c r="F4835" s="3" t="inlineStr">
        <is>
          <t>+54 9 2326 272071</t>
        </is>
      </c>
      <c r="G4835" s="3" t="inlineStr">
        <is>
          <t>Cordoba</t>
        </is>
      </c>
      <c r="I4835" s="3" t="inlineStr">
        <is>
          <t>Silla gamer</t>
        </is>
      </c>
      <c r="J4835" s="3" t="inlineStr">
        <is>
          <t>Accesorios</t>
        </is>
      </c>
      <c r="K4835" s="3">
        <v>7</v>
      </c>
      <c r="L4835" s="5">
        <v>109781.43</v>
      </c>
      <c r="M4835" s="3">
        <v>15</v>
      </c>
      <c r="N4835" s="5">
        <v>653199.51</v>
      </c>
      <c r="O4835" s="3" t="inlineStr">
        <is>
          <t>Transferencia</t>
        </is>
      </c>
      <c r="R4835" s="3" t="inlineStr">
        <is>
          <t>Cancelado</t>
        </is>
      </c>
      <c r="S4835" s="3" t="inlineStr">
        <is>
          <t>Producto sin stock</t>
        </is>
      </c>
      <c r="T4835" s="3">
        <f>IF(COUNTA(A4835:S4835)&lt;19,"REVISAR","OK")</f>
        <v>0</v>
      </c>
      <c r="U4835" s="3">
        <f>IF(ISNUMBER(B4835),"OK","REVISAR")</f>
        <v>0</v>
      </c>
      <c r="V4835" s="3">
        <f>IF(AND(ISNUMBER(K4835),K4835&gt;0,K4835&lt;50),"OK","REVISAR")</f>
        <v>0</v>
      </c>
      <c r="W4835" s="3">
        <f>IF(AND(ISNUMBER(L4835),L4835&gt;0,L4835&lt;1000000),"OK","REVISAR")</f>
        <v>0</v>
      </c>
      <c r="X4835" s="3">
        <f>IF(AND(ISNUMBER(K4835),ISNUMBER(L4835),ISNUMBER(M4835),ISNUMBER(N4835)),IF(ABS(N4835-(K4835*L4835*(1-M4835/100)))&gt;1,"REVISAR","OK"),"REVISAR")</f>
        <v>0</v>
      </c>
      <c r="Y4835" s="3">
        <f>IF(AND(ISNUMBER(SEARCH("@",E4835)),ISNUMBER(SEARCH(".",E4835))),"OK","REVISAR")</f>
        <v>0</v>
      </c>
      <c r="Z4835" s="3">
        <f>IF(COUNTIF($A$2:$A$5001,A4835)&gt;1,"REVISAR","OK")</f>
        <v>0</v>
      </c>
    </row>
    <row r="4836">
      <c r="A4836" s="3">
        <v>4835</v>
      </c>
      <c r="B4836" s="4">
        <v>45740</v>
      </c>
      <c r="C4836" s="3" t="inlineStr">
        <is>
          <t>Martín Fernández</t>
        </is>
      </c>
      <c r="D4836" s="3" t="inlineStr">
        <is>
          <t>25929129</t>
        </is>
      </c>
      <c r="E4836" s="3" t="inlineStr">
        <is>
          <t>cliente89@</t>
        </is>
      </c>
      <c r="F4836" s="3" t="inlineStr">
        <is>
          <t>+54 9 2326 200810</t>
        </is>
      </c>
      <c r="G4836" s="3" t="inlineStr">
        <is>
          <t>La Plata</t>
        </is>
      </c>
      <c r="H4836" s="3" t="inlineStr">
        <is>
          <t>Mendoza</t>
        </is>
      </c>
      <c r="I4836" s="3" t="inlineStr">
        <is>
          <t>Memoria RAM 8GB</t>
        </is>
      </c>
      <c r="J4836" s="3" t="inlineStr">
        <is>
          <t>Tecnologia</t>
        </is>
      </c>
      <c r="K4836" s="3">
        <v>8</v>
      </c>
      <c r="L4836" s="5">
        <v>123020.04</v>
      </c>
      <c r="M4836" s="3">
        <v>5</v>
      </c>
      <c r="N4836" s="5">
        <v>0</v>
      </c>
      <c r="O4836" s="3" t="inlineStr">
        <is>
          <t>MercadoPago</t>
        </is>
      </c>
      <c r="Q4836" s="3" t="inlineStr">
        <is>
          <t>local 1</t>
        </is>
      </c>
      <c r="S4836" s="3" t="inlineStr">
        <is>
          <t>Pago a confirmar</t>
        </is>
      </c>
      <c r="T4836" s="3">
        <f>IF(COUNTA(A4836:S4836)&lt;19,"REVISAR","OK")</f>
        <v>0</v>
      </c>
      <c r="U4836" s="3">
        <f>IF(ISNUMBER(B4836),"OK","REVISAR")</f>
        <v>0</v>
      </c>
      <c r="V4836" s="3">
        <f>IF(AND(ISNUMBER(K4836),K4836&gt;0,K4836&lt;50),"OK","REVISAR")</f>
        <v>0</v>
      </c>
      <c r="W4836" s="3">
        <f>IF(AND(ISNUMBER(L4836),L4836&gt;0,L4836&lt;1000000),"OK","REVISAR")</f>
        <v>0</v>
      </c>
      <c r="X4836" s="3">
        <f>IF(AND(ISNUMBER(K4836),ISNUMBER(L4836),ISNUMBER(M4836),ISNUMBER(N4836)),IF(ABS(N4836-(K4836*L4836*(1-M4836/100)))&gt;1,"REVISAR","OK"),"REVISAR")</f>
        <v>0</v>
      </c>
      <c r="Y4836" s="3">
        <f>IF(AND(ISNUMBER(SEARCH("@",E4836)),ISNUMBER(SEARCH(".",E4836))),"OK","REVISAR")</f>
        <v>0</v>
      </c>
      <c r="Z4836" s="3">
        <f>IF(COUNTIF($A$2:$A$5001,A4836)&gt;1,"REVISAR","OK")</f>
        <v>0</v>
      </c>
    </row>
    <row r="4837">
      <c r="A4837" s="3">
        <v>4836</v>
      </c>
      <c r="B4837" s="4">
        <v>45803</v>
      </c>
      <c r="C4837" s="3" t="inlineStr">
        <is>
          <t>Valentina Díaz</t>
        </is>
      </c>
      <c r="D4837" s="3" t="inlineStr">
        <is>
          <t>23382368</t>
        </is>
      </c>
      <c r="E4837" s="3" t="inlineStr">
        <is>
          <t>cliente195@sinmail</t>
        </is>
      </c>
      <c r="F4837" s="3" t="inlineStr">
        <is>
          <t>+54 9 2326 225285</t>
        </is>
      </c>
      <c r="G4837" s="3" t="inlineStr">
        <is>
          <t>Bs As</t>
        </is>
      </c>
      <c r="I4837" s="3" t="inlineStr">
        <is>
          <t>Mouse gamer</t>
        </is>
      </c>
      <c r="J4837" s="3" t="inlineStr">
        <is>
          <t>Computación</t>
        </is>
      </c>
      <c r="K4837" s="3">
        <v>150</v>
      </c>
      <c r="L4837" s="5">
        <v>148736.48</v>
      </c>
      <c r="M4837" s="3">
        <v>15</v>
      </c>
      <c r="N4837" s="5">
        <v>18963901.2</v>
      </c>
      <c r="O4837" s="3" t="inlineStr">
        <is>
          <t>Mercado Pago</t>
        </is>
      </c>
      <c r="Q4837" s="3" t="inlineStr">
        <is>
          <t>local 1</t>
        </is>
      </c>
      <c r="R4837" s="3" t="inlineStr">
        <is>
          <t>pendiente</t>
        </is>
      </c>
      <c r="S4837" s="3" t="inlineStr">
        <is>
          <t>sin observaciones</t>
        </is>
      </c>
      <c r="T4837" s="3">
        <f>IF(COUNTA(A4837:S4837)&lt;19,"REVISAR","OK")</f>
        <v>0</v>
      </c>
      <c r="U4837" s="3">
        <f>IF(ISNUMBER(B4837),"OK","REVISAR")</f>
        <v>0</v>
      </c>
      <c r="V4837" s="3">
        <f>IF(AND(ISNUMBER(K4837),K4837&gt;0,K4837&lt;50),"OK","REVISAR")</f>
        <v>0</v>
      </c>
      <c r="W4837" s="3">
        <f>IF(AND(ISNUMBER(L4837),L4837&gt;0,L4837&lt;1000000),"OK","REVISAR")</f>
        <v>0</v>
      </c>
      <c r="X4837" s="3">
        <f>IF(AND(ISNUMBER(K4837),ISNUMBER(L4837),ISNUMBER(M4837),ISNUMBER(N4837)),IF(ABS(N4837-(K4837*L4837*(1-M4837/100)))&gt;1,"REVISAR","OK"),"REVISAR")</f>
        <v>0</v>
      </c>
      <c r="Y4837" s="3">
        <f>IF(AND(ISNUMBER(SEARCH("@",E4837)),ISNUMBER(SEARCH(".",E4837))),"OK","REVISAR")</f>
        <v>0</v>
      </c>
      <c r="Z4837" s="3">
        <f>IF(COUNTIF($A$2:$A$5001,A4837)&gt;1,"REVISAR","OK")</f>
        <v>0</v>
      </c>
    </row>
    <row r="4838">
      <c r="A4838" s="3">
        <v>4837</v>
      </c>
      <c r="B4838" s="4">
        <v>45384</v>
      </c>
      <c r="C4838" s="3" t="inlineStr">
        <is>
          <t>Pedro Sánchez</t>
        </is>
      </c>
      <c r="D4838" s="3" t="inlineStr">
        <is>
          <t>27367689</t>
        </is>
      </c>
      <c r="E4838" s="3" t="inlineStr">
        <is>
          <t>cliente789@sinmail</t>
        </is>
      </c>
      <c r="F4838" s="3" t="inlineStr">
        <is>
          <t>+54 9 2326 851750</t>
        </is>
      </c>
      <c r="G4838" s="3" t="inlineStr">
        <is>
          <t>CABA</t>
        </is>
      </c>
      <c r="H4838" s="3" t="inlineStr">
        <is>
          <t>Santa Fe</t>
        </is>
      </c>
      <c r="I4838" s="3" t="inlineStr">
        <is>
          <t>Memoria RAM 8GB</t>
        </is>
      </c>
      <c r="J4838" s="3" t="inlineStr">
        <is>
          <t>Tecnología</t>
        </is>
      </c>
      <c r="K4838" s="3">
        <v>6</v>
      </c>
      <c r="L4838" s="5">
        <v>133447.84</v>
      </c>
      <c r="M4838" s="3">
        <v>15</v>
      </c>
      <c r="N4838" s="5">
        <v>680583.98</v>
      </c>
      <c r="O4838" s="3" t="inlineStr">
        <is>
          <t>tarjeta credito</t>
        </is>
      </c>
      <c r="P4838" s="3" t="inlineStr">
        <is>
          <t>Paul</t>
        </is>
      </c>
      <c r="Q4838" s="3" t="inlineStr">
        <is>
          <t>Online</t>
        </is>
      </c>
      <c r="R4838" s="3" t="inlineStr">
        <is>
          <t>Cancelado</t>
        </is>
      </c>
      <c r="T4838" s="3">
        <f>IF(COUNTA(A4838:S4838)&lt;19,"REVISAR","OK")</f>
        <v>0</v>
      </c>
      <c r="U4838" s="3">
        <f>IF(ISNUMBER(B4838),"OK","REVISAR")</f>
        <v>0</v>
      </c>
      <c r="V4838" s="3">
        <f>IF(AND(ISNUMBER(K4838),K4838&gt;0,K4838&lt;50),"OK","REVISAR")</f>
        <v>0</v>
      </c>
      <c r="W4838" s="3">
        <f>IF(AND(ISNUMBER(L4838),L4838&gt;0,L4838&lt;1000000),"OK","REVISAR")</f>
        <v>0</v>
      </c>
      <c r="X4838" s="3">
        <f>IF(AND(ISNUMBER(K4838),ISNUMBER(L4838),ISNUMBER(M4838),ISNUMBER(N4838)),IF(ABS(N4838-(K4838*L4838*(1-M4838/100)))&gt;1,"REVISAR","OK"),"REVISAR")</f>
        <v>0</v>
      </c>
      <c r="Y4838" s="3">
        <f>IF(AND(ISNUMBER(SEARCH("@",E4838)),ISNUMBER(SEARCH(".",E4838))),"OK","REVISAR")</f>
        <v>0</v>
      </c>
      <c r="Z4838" s="3">
        <f>IF(COUNTIF($A$2:$A$5001,A4838)&gt;1,"REVISAR","OK")</f>
        <v>0</v>
      </c>
    </row>
    <row r="4839">
      <c r="A4839" s="3">
        <v>4838</v>
      </c>
      <c r="B4839" s="4">
        <v>45571</v>
      </c>
      <c r="C4839" s="3" t="inlineStr">
        <is>
          <t>Camila Torres</t>
        </is>
      </c>
      <c r="D4839" s="3" t="inlineStr">
        <is>
          <t>39419983</t>
        </is>
      </c>
      <c r="E4839" s="3" t="inlineStr">
        <is>
          <t>cliente122@hotmail.com</t>
        </is>
      </c>
      <c r="F4839" s="3" t="inlineStr">
        <is>
          <t>+54 9 2326 160831</t>
        </is>
      </c>
      <c r="G4839" s="3" t="inlineStr">
        <is>
          <t>Bs As</t>
        </is>
      </c>
      <c r="H4839" s="3" t="inlineStr">
        <is>
          <t>Bs.As</t>
        </is>
      </c>
      <c r="J4839" s="3" t="inlineStr">
        <is>
          <t>Tecnología</t>
        </is>
      </c>
      <c r="K4839" s="3">
        <v>1</v>
      </c>
      <c r="L4839" s="5">
        <v>171762.85</v>
      </c>
      <c r="M4839" s="3">
        <v>0</v>
      </c>
      <c r="N4839" s="5">
        <v>171762.85</v>
      </c>
      <c r="O4839" s="3" t="inlineStr">
        <is>
          <t>tarjeta credito</t>
        </is>
      </c>
      <c r="Q4839" s="3" t="inlineStr">
        <is>
          <t>Norte</t>
        </is>
      </c>
      <c r="R4839" s="3" t="inlineStr">
        <is>
          <t>Entregado</t>
        </is>
      </c>
      <c r="S4839" s="3" t="inlineStr">
        <is>
          <t>sin observaciones</t>
        </is>
      </c>
      <c r="T4839" s="3">
        <f>IF(COUNTA(A4839:S4839)&lt;19,"REVISAR","OK")</f>
        <v>0</v>
      </c>
      <c r="U4839" s="3">
        <f>IF(ISNUMBER(B4839),"OK","REVISAR")</f>
        <v>0</v>
      </c>
      <c r="V4839" s="3">
        <f>IF(AND(ISNUMBER(K4839),K4839&gt;0,K4839&lt;50),"OK","REVISAR")</f>
        <v>0</v>
      </c>
      <c r="W4839" s="3">
        <f>IF(AND(ISNUMBER(L4839),L4839&gt;0,L4839&lt;1000000),"OK","REVISAR")</f>
        <v>0</v>
      </c>
      <c r="X4839" s="3">
        <f>IF(AND(ISNUMBER(K4839),ISNUMBER(L4839),ISNUMBER(M4839),ISNUMBER(N4839)),IF(ABS(N4839-(K4839*L4839*(1-M4839/100)))&gt;1,"REVISAR","OK"),"REVISAR")</f>
        <v>0</v>
      </c>
      <c r="Y4839" s="3">
        <f>IF(AND(ISNUMBER(SEARCH("@",E4839)),ISNUMBER(SEARCH(".",E4839))),"OK","REVISAR")</f>
        <v>0</v>
      </c>
      <c r="Z4839" s="3">
        <f>IF(COUNTIF($A$2:$A$5001,A4839)&gt;1,"REVISAR","OK")</f>
        <v>0</v>
      </c>
    </row>
    <row r="4840">
      <c r="A4840" s="3">
        <v>4839</v>
      </c>
      <c r="B4840" s="4">
        <v>45418</v>
      </c>
      <c r="C4840" s="3" t="inlineStr">
        <is>
          <t>Ana Martínez</t>
        </is>
      </c>
      <c r="D4840" s="3" t="inlineStr">
        <is>
          <t>28977979</t>
        </is>
      </c>
      <c r="E4840" s="3" t="inlineStr">
        <is>
          <t>no tiene</t>
        </is>
      </c>
      <c r="F4840" s="3" t="inlineStr">
        <is>
          <t>+54 9 2326 608663</t>
        </is>
      </c>
      <c r="G4840" s="3" t="inlineStr">
        <is>
          <t>Córdoba</t>
        </is>
      </c>
      <c r="H4840" s="3" t="inlineStr">
        <is>
          <t>Cordoba</t>
        </is>
      </c>
      <c r="I4840" s="3" t="inlineStr">
        <is>
          <t>Notebook 15</t>
        </is>
      </c>
      <c r="J4840" s="3" t="inlineStr">
        <is>
          <t>Tecnología</t>
        </is>
      </c>
      <c r="K4840" s="3">
        <v>6</v>
      </c>
      <c r="L4840" s="5">
        <v>70703.71000000001</v>
      </c>
      <c r="M4840" s="3">
        <v>20</v>
      </c>
      <c r="N4840" s="5">
        <v>339377.81</v>
      </c>
      <c r="O4840" s="3" t="inlineStr">
        <is>
          <t>MercadoPago</t>
        </is>
      </c>
      <c r="P4840" s="3" t="inlineStr">
        <is>
          <t>Isaías</t>
        </is>
      </c>
      <c r="Q4840" s="3" t="inlineStr">
        <is>
          <t>Online</t>
        </is>
      </c>
      <c r="S4840" s="3" t="inlineStr">
        <is>
          <t>Duplicado probable</t>
        </is>
      </c>
      <c r="T4840" s="3">
        <f>IF(COUNTA(A4840:S4840)&lt;19,"REVISAR","OK")</f>
        <v>0</v>
      </c>
      <c r="U4840" s="3">
        <f>IF(ISNUMBER(B4840),"OK","REVISAR")</f>
        <v>0</v>
      </c>
      <c r="V4840" s="3">
        <f>IF(AND(ISNUMBER(K4840),K4840&gt;0,K4840&lt;50),"OK","REVISAR")</f>
        <v>0</v>
      </c>
      <c r="W4840" s="3">
        <f>IF(AND(ISNUMBER(L4840),L4840&gt;0,L4840&lt;1000000),"OK","REVISAR")</f>
        <v>0</v>
      </c>
      <c r="X4840" s="3">
        <f>IF(AND(ISNUMBER(K4840),ISNUMBER(L4840),ISNUMBER(M4840),ISNUMBER(N4840)),IF(ABS(N4840-(K4840*L4840*(1-M4840/100)))&gt;1,"REVISAR","OK"),"REVISAR")</f>
        <v>0</v>
      </c>
      <c r="Y4840" s="3">
        <f>IF(AND(ISNUMBER(SEARCH("@",E4840)),ISNUMBER(SEARCH(".",E4840))),"OK","REVISAR")</f>
        <v>0</v>
      </c>
      <c r="Z4840" s="3">
        <f>IF(COUNTIF($A$2:$A$5001,A4840)&gt;1,"REVISAR","OK")</f>
        <v>0</v>
      </c>
    </row>
    <row r="4841">
      <c r="A4841" s="3">
        <v>4840</v>
      </c>
      <c r="B4841" s="4">
        <v>45339</v>
      </c>
      <c r="C4841" s="3" t="inlineStr">
        <is>
          <t>Lucas Rodríguez</t>
        </is>
      </c>
      <c r="D4841" s="3" t="inlineStr">
        <is>
          <t>39737555</t>
        </is>
      </c>
      <c r="F4841" s="3" t="inlineStr">
        <is>
          <t>+54 9 2326 883558</t>
        </is>
      </c>
      <c r="G4841" s="3" t="inlineStr">
        <is>
          <t>Mar del Plata</t>
        </is>
      </c>
      <c r="H4841" s="3" t="inlineStr">
        <is>
          <t>Santa Fe</t>
        </is>
      </c>
      <c r="J4841" s="3" t="inlineStr">
        <is>
          <t>Tecnología</t>
        </is>
      </c>
      <c r="K4841" s="3">
        <v>8</v>
      </c>
      <c r="L4841" s="5">
        <v>164860.17</v>
      </c>
      <c r="M4841" s="3">
        <v>0</v>
      </c>
      <c r="N4841" s="5">
        <v>1318881.36</v>
      </c>
      <c r="O4841" s="3" t="inlineStr">
        <is>
          <t>Tarjeta Débito</t>
        </is>
      </c>
      <c r="P4841" s="3" t="inlineStr">
        <is>
          <t>Sin vendedor</t>
        </is>
      </c>
      <c r="Q4841" s="3" t="inlineStr">
        <is>
          <t>Sucursal Centro</t>
        </is>
      </c>
      <c r="R4841" s="3" t="inlineStr">
        <is>
          <t>Pendiente</t>
        </is>
      </c>
      <c r="T4841" s="3">
        <f>IF(COUNTA(A4841:S4841)&lt;19,"REVISAR","OK")</f>
        <v>0</v>
      </c>
      <c r="U4841" s="3">
        <f>IF(ISNUMBER(B4841),"OK","REVISAR")</f>
        <v>0</v>
      </c>
      <c r="V4841" s="3">
        <f>IF(AND(ISNUMBER(K4841),K4841&gt;0,K4841&lt;50),"OK","REVISAR")</f>
        <v>0</v>
      </c>
      <c r="W4841" s="3">
        <f>IF(AND(ISNUMBER(L4841),L4841&gt;0,L4841&lt;1000000),"OK","REVISAR")</f>
        <v>0</v>
      </c>
      <c r="X4841" s="3">
        <f>IF(AND(ISNUMBER(K4841),ISNUMBER(L4841),ISNUMBER(M4841),ISNUMBER(N4841)),IF(ABS(N4841-(K4841*L4841*(1-M4841/100)))&gt;1,"REVISAR","OK"),"REVISAR")</f>
        <v>0</v>
      </c>
      <c r="Y4841" s="3">
        <f>IF(AND(ISNUMBER(SEARCH("@",E4841)),ISNUMBER(SEARCH(".",E4841))),"OK","REVISAR")</f>
        <v>0</v>
      </c>
      <c r="Z4841" s="3">
        <f>IF(COUNTIF($A$2:$A$5001,A4841)&gt;1,"REVISAR","OK")</f>
        <v>0</v>
      </c>
    </row>
    <row r="4842">
      <c r="A4842" s="3">
        <v>4841</v>
      </c>
      <c r="B4842" s="4">
        <v>45529</v>
      </c>
      <c r="C4842" s="3" t="inlineStr">
        <is>
          <t>Valentina Díaz</t>
        </is>
      </c>
      <c r="D4842" s="3" t="inlineStr">
        <is>
          <t>39628248</t>
        </is>
      </c>
      <c r="E4842" s="3" t="inlineStr">
        <is>
          <t>cliente52@yahoo.com</t>
        </is>
      </c>
      <c r="F4842" s="3" t="inlineStr">
        <is>
          <t>+54 9 2326 514714</t>
        </is>
      </c>
      <c r="G4842" s="3" t="inlineStr">
        <is>
          <t>S. A. de Areco</t>
        </is>
      </c>
      <c r="H4842" s="3" t="inlineStr">
        <is>
          <t>Mendoza</t>
        </is>
      </c>
      <c r="I4842" s="3" t="inlineStr">
        <is>
          <t>Silla gamer</t>
        </is>
      </c>
      <c r="J4842" s="3" t="inlineStr">
        <is>
          <t>Hogar</t>
        </is>
      </c>
      <c r="K4842" s="3">
        <v>0</v>
      </c>
      <c r="L4842" s="5">
        <v>5479.53</v>
      </c>
      <c r="M4842" s="3">
        <v>15</v>
      </c>
      <c r="N4842" s="5">
        <v>0</v>
      </c>
      <c r="O4842" s="3" t="inlineStr">
        <is>
          <t>Efectivo</t>
        </is>
      </c>
      <c r="P4842" s="3" t="inlineStr">
        <is>
          <t>Sofía</t>
        </is>
      </c>
      <c r="Q4842" s="3" t="inlineStr">
        <is>
          <t>Sucursal Norte</t>
        </is>
      </c>
      <c r="R4842" s="3" t="inlineStr">
        <is>
          <t>No aplica</t>
        </is>
      </c>
      <c r="S4842" s="3" t="inlineStr">
        <is>
          <t>OK</t>
        </is>
      </c>
      <c r="T4842" s="3">
        <f>IF(COUNTA(A4842:S4842)&lt;19,"REVISAR","OK")</f>
        <v>0</v>
      </c>
      <c r="U4842" s="3">
        <f>IF(ISNUMBER(B4842),"OK","REVISAR")</f>
        <v>0</v>
      </c>
      <c r="V4842" s="3">
        <f>IF(AND(ISNUMBER(K4842),K4842&gt;0,K4842&lt;50),"OK","REVISAR")</f>
        <v>0</v>
      </c>
      <c r="W4842" s="3">
        <f>IF(AND(ISNUMBER(L4842),L4842&gt;0,L4842&lt;1000000),"OK","REVISAR")</f>
        <v>0</v>
      </c>
      <c r="X4842" s="3">
        <f>IF(AND(ISNUMBER(K4842),ISNUMBER(L4842),ISNUMBER(M4842),ISNUMBER(N4842)),IF(ABS(N4842-(K4842*L4842*(1-M4842/100)))&gt;1,"REVISAR","OK"),"REVISAR")</f>
        <v>0</v>
      </c>
      <c r="Y4842" s="3">
        <f>IF(AND(ISNUMBER(SEARCH("@",E4842)),ISNUMBER(SEARCH(".",E4842))),"OK","REVISAR")</f>
        <v>0</v>
      </c>
      <c r="Z4842" s="3">
        <f>IF(COUNTIF($A$2:$A$5001,A4842)&gt;1,"REVISAR","OK")</f>
        <v>0</v>
      </c>
    </row>
    <row r="4843">
      <c r="A4843" s="3">
        <v>4842</v>
      </c>
      <c r="B4843" s="4">
        <v>45388</v>
      </c>
      <c r="C4843" s="3" t="inlineStr">
        <is>
          <t>María Gómez</t>
        </is>
      </c>
      <c r="D4843" s="3" t="inlineStr">
        <is>
          <t>42151882</t>
        </is>
      </c>
      <c r="E4843" s="3" t="inlineStr">
        <is>
          <t>cliente531@hotmial.com</t>
        </is>
      </c>
      <c r="F4843" s="3" t="inlineStr">
        <is>
          <t>+54 9 2326 720066</t>
        </is>
      </c>
      <c r="G4843" s="3" t="inlineStr">
        <is>
          <t>san antonio de areco</t>
        </is>
      </c>
      <c r="H4843" s="3" t="inlineStr">
        <is>
          <t>CABA</t>
        </is>
      </c>
      <c r="I4843" s="3" t="inlineStr">
        <is>
          <t>Cargador rápido</t>
        </is>
      </c>
      <c r="J4843" s="3" t="inlineStr">
        <is>
          <t>Periféricos</t>
        </is>
      </c>
      <c r="K4843" s="3">
        <v>4</v>
      </c>
      <c r="L4843" s="5">
        <v>29011.55</v>
      </c>
      <c r="M4843" s="3">
        <v>25</v>
      </c>
      <c r="N4843" s="5">
        <v>87034.64999999999</v>
      </c>
      <c r="O4843" s="3" t="inlineStr">
        <is>
          <t>Mercado Pago</t>
        </is>
      </c>
      <c r="P4843" s="3" t="inlineStr">
        <is>
          <t>Admin</t>
        </is>
      </c>
      <c r="Q4843" s="3" t="inlineStr">
        <is>
          <t>Sucursal Centro</t>
        </is>
      </c>
      <c r="R4843" s="3" t="inlineStr">
        <is>
          <t>Entregado</t>
        </is>
      </c>
      <c r="T4843" s="3">
        <f>IF(COUNTA(A4843:S4843)&lt;19,"REVISAR","OK")</f>
        <v>0</v>
      </c>
      <c r="U4843" s="3">
        <f>IF(ISNUMBER(B4843),"OK","REVISAR")</f>
        <v>0</v>
      </c>
      <c r="V4843" s="3">
        <f>IF(AND(ISNUMBER(K4843),K4843&gt;0,K4843&lt;50),"OK","REVISAR")</f>
        <v>0</v>
      </c>
      <c r="W4843" s="3">
        <f>IF(AND(ISNUMBER(L4843),L4843&gt;0,L4843&lt;1000000),"OK","REVISAR")</f>
        <v>0</v>
      </c>
      <c r="X4843" s="3">
        <f>IF(AND(ISNUMBER(K4843),ISNUMBER(L4843),ISNUMBER(M4843),ISNUMBER(N4843)),IF(ABS(N4843-(K4843*L4843*(1-M4843/100)))&gt;1,"REVISAR","OK"),"REVISAR")</f>
        <v>0</v>
      </c>
      <c r="Y4843" s="3">
        <f>IF(AND(ISNUMBER(SEARCH("@",E4843)),ISNUMBER(SEARCH(".",E4843))),"OK","REVISAR")</f>
        <v>0</v>
      </c>
      <c r="Z4843" s="3">
        <f>IF(COUNTIF($A$2:$A$5001,A4843)&gt;1,"REVISAR","OK")</f>
        <v>0</v>
      </c>
    </row>
    <row r="4844">
      <c r="A4844" s="3">
        <v>4843</v>
      </c>
      <c r="B4844" s="4">
        <v>45463</v>
      </c>
      <c r="C4844" s="3" t="inlineStr">
        <is>
          <t>Martín Fernández</t>
        </is>
      </c>
      <c r="D4844" s="3" t="inlineStr">
        <is>
          <t>22505640</t>
        </is>
      </c>
      <c r="E4844" s="3" t="inlineStr">
        <is>
          <t>cliente447@sinmail</t>
        </is>
      </c>
      <c r="G4844" s="3" t="inlineStr">
        <is>
          <t>Buenos Aires</t>
        </is>
      </c>
      <c r="I4844" s="3" t="inlineStr">
        <is>
          <t>Teclado mecánico</t>
        </is>
      </c>
      <c r="J4844" s="3" t="inlineStr">
        <is>
          <t>Sin categoria</t>
        </is>
      </c>
      <c r="K4844" s="3">
        <v>4</v>
      </c>
      <c r="L4844" s="5">
        <v>34471.61</v>
      </c>
      <c r="M4844" s="3">
        <v>0</v>
      </c>
      <c r="N4844" s="5">
        <v>137886.44</v>
      </c>
      <c r="O4844" s="3" t="inlineStr">
        <is>
          <t>Mercado Pago</t>
        </is>
      </c>
      <c r="P4844" s="3" t="inlineStr">
        <is>
          <t>Benjamín</t>
        </is>
      </c>
      <c r="Q4844" s="3" t="inlineStr">
        <is>
          <t>online</t>
        </is>
      </c>
      <c r="R4844" s="3" t="inlineStr">
        <is>
          <t>Cancelado</t>
        </is>
      </c>
      <c r="S4844" s="3" t="inlineStr">
        <is>
          <t>Cliente reclama demora</t>
        </is>
      </c>
      <c r="T4844" s="3">
        <f>IF(COUNTA(A4844:S4844)&lt;19,"REVISAR","OK")</f>
        <v>0</v>
      </c>
      <c r="U4844" s="3">
        <f>IF(ISNUMBER(B4844),"OK","REVISAR")</f>
        <v>0</v>
      </c>
      <c r="V4844" s="3">
        <f>IF(AND(ISNUMBER(K4844),K4844&gt;0,K4844&lt;50),"OK","REVISAR")</f>
        <v>0</v>
      </c>
      <c r="W4844" s="3">
        <f>IF(AND(ISNUMBER(L4844),L4844&gt;0,L4844&lt;1000000),"OK","REVISAR")</f>
        <v>0</v>
      </c>
      <c r="X4844" s="3">
        <f>IF(AND(ISNUMBER(K4844),ISNUMBER(L4844),ISNUMBER(M4844),ISNUMBER(N4844)),IF(ABS(N4844-(K4844*L4844*(1-M4844/100)))&gt;1,"REVISAR","OK"),"REVISAR")</f>
        <v>0</v>
      </c>
      <c r="Y4844" s="3">
        <f>IF(AND(ISNUMBER(SEARCH("@",E4844)),ISNUMBER(SEARCH(".",E4844))),"OK","REVISAR")</f>
        <v>0</v>
      </c>
      <c r="Z4844" s="3">
        <f>IF(COUNTIF($A$2:$A$5001,A4844)&gt;1,"REVISAR","OK")</f>
        <v>0</v>
      </c>
    </row>
    <row r="4845">
      <c r="A4845" s="3">
        <v>4844</v>
      </c>
      <c r="B4845" s="4">
        <v>45588</v>
      </c>
      <c r="C4845" s="3" t="inlineStr">
        <is>
          <t>Pedro Sánchez</t>
        </is>
      </c>
      <c r="D4845" s="3" t="inlineStr">
        <is>
          <t>22733146</t>
        </is>
      </c>
      <c r="E4845" s="3" t="inlineStr">
        <is>
          <t>cliente898@hotmail.com</t>
        </is>
      </c>
      <c r="F4845" s="3" t="inlineStr">
        <is>
          <t>+54 9 2326 669217</t>
        </is>
      </c>
      <c r="G4845" s="3" t="inlineStr">
        <is>
          <t>Cordoba</t>
        </is>
      </c>
      <c r="H4845" s="3" t="inlineStr">
        <is>
          <t>Buenos Aires</t>
        </is>
      </c>
      <c r="I4845" s="3" t="inlineStr">
        <is>
          <t>Producto desconocido</t>
        </is>
      </c>
      <c r="J4845" s="3" t="inlineStr">
        <is>
          <t>tecnologia</t>
        </is>
      </c>
      <c r="K4845" s="3">
        <v>1</v>
      </c>
      <c r="L4845" s="5">
        <v>5644.59</v>
      </c>
      <c r="M4845" s="3">
        <v>5</v>
      </c>
      <c r="N4845" s="5">
        <v>5362.36</v>
      </c>
      <c r="O4845" s="3" t="inlineStr">
        <is>
          <t>MercadoPago</t>
        </is>
      </c>
      <c r="P4845" s="3" t="inlineStr">
        <is>
          <t>admin</t>
        </is>
      </c>
      <c r="Q4845" s="3" t="inlineStr">
        <is>
          <t>local 1</t>
        </is>
      </c>
      <c r="R4845" s="3" t="inlineStr">
        <is>
          <t>No aplica</t>
        </is>
      </c>
      <c r="S4845" s="3" t="inlineStr">
        <is>
          <t>Duplicado probable</t>
        </is>
      </c>
      <c r="T4845" s="3">
        <f>IF(COUNTA(A4845:S4845)&lt;19,"REVISAR","OK")</f>
        <v>0</v>
      </c>
      <c r="U4845" s="3">
        <f>IF(ISNUMBER(B4845),"OK","REVISAR")</f>
        <v>0</v>
      </c>
      <c r="V4845" s="3">
        <f>IF(AND(ISNUMBER(K4845),K4845&gt;0,K4845&lt;50),"OK","REVISAR")</f>
        <v>0</v>
      </c>
      <c r="W4845" s="3">
        <f>IF(AND(ISNUMBER(L4845),L4845&gt;0,L4845&lt;1000000),"OK","REVISAR")</f>
        <v>0</v>
      </c>
      <c r="X4845" s="3">
        <f>IF(AND(ISNUMBER(K4845),ISNUMBER(L4845),ISNUMBER(M4845),ISNUMBER(N4845)),IF(ABS(N4845-(K4845*L4845*(1-M4845/100)))&gt;1,"REVISAR","OK"),"REVISAR")</f>
        <v>0</v>
      </c>
      <c r="Y4845" s="3">
        <f>IF(AND(ISNUMBER(SEARCH("@",E4845)),ISNUMBER(SEARCH(".",E4845))),"OK","REVISAR")</f>
        <v>0</v>
      </c>
      <c r="Z4845" s="3">
        <f>IF(COUNTIF($A$2:$A$5001,A4845)&gt;1,"REVISAR","OK")</f>
        <v>0</v>
      </c>
    </row>
    <row r="4846">
      <c r="A4846" s="3">
        <v>4845</v>
      </c>
      <c r="B4846" s="4">
        <v>45594</v>
      </c>
      <c r="C4846" s="3" t="inlineStr">
        <is>
          <t>Lucas Rodríguez</t>
        </is>
      </c>
      <c r="D4846" s="3" t="inlineStr">
        <is>
          <t>27091751</t>
        </is>
      </c>
      <c r="E4846" s="3" t="inlineStr">
        <is>
          <t>cliente675@yahoo.com</t>
        </is>
      </c>
      <c r="F4846" s="3" t="inlineStr">
        <is>
          <t>+54 9 2326 767432</t>
        </is>
      </c>
      <c r="G4846" s="3" t="inlineStr">
        <is>
          <t>Cordoba</t>
        </is>
      </c>
      <c r="H4846" s="3" t="inlineStr">
        <is>
          <t>Córdoba</t>
        </is>
      </c>
      <c r="I4846" s="3" t="inlineStr">
        <is>
          <t>Mouse gamer</t>
        </is>
      </c>
      <c r="J4846" s="3" t="inlineStr">
        <is>
          <t>Audio</t>
        </is>
      </c>
      <c r="K4846" s="3">
        <v>7</v>
      </c>
      <c r="L4846" s="5" t="inlineStr">
        <is>
          <t>gratis</t>
        </is>
      </c>
      <c r="M4846" s="3">
        <v>25</v>
      </c>
      <c r="O4846" s="3" t="inlineStr">
        <is>
          <t>Transferencia</t>
        </is>
      </c>
      <c r="P4846" s="3" t="inlineStr">
        <is>
          <t>Isaías</t>
        </is>
      </c>
      <c r="Q4846" s="3" t="inlineStr">
        <is>
          <t>Centro</t>
        </is>
      </c>
      <c r="R4846" s="3" t="inlineStr">
        <is>
          <t>entregado</t>
        </is>
      </c>
      <c r="S4846" s="3" t="inlineStr">
        <is>
          <t>Producto sin stock</t>
        </is>
      </c>
      <c r="T4846" s="3">
        <f>IF(COUNTA(A4846:S4846)&lt;19,"REVISAR","OK")</f>
        <v>0</v>
      </c>
      <c r="U4846" s="3">
        <f>IF(ISNUMBER(B4846),"OK","REVISAR")</f>
        <v>0</v>
      </c>
      <c r="V4846" s="3">
        <f>IF(AND(ISNUMBER(K4846),K4846&gt;0,K4846&lt;50),"OK","REVISAR")</f>
        <v>0</v>
      </c>
      <c r="W4846" s="3">
        <f>IF(AND(ISNUMBER(L4846),L4846&gt;0,L4846&lt;1000000),"OK","REVISAR")</f>
        <v>0</v>
      </c>
      <c r="X4846" s="3">
        <f>IF(AND(ISNUMBER(K4846),ISNUMBER(L4846),ISNUMBER(M4846),ISNUMBER(N4846)),IF(ABS(N4846-(K4846*L4846*(1-M4846/100)))&gt;1,"REVISAR","OK"),"REVISAR")</f>
        <v>0</v>
      </c>
      <c r="Y4846" s="3">
        <f>IF(AND(ISNUMBER(SEARCH("@",E4846)),ISNUMBER(SEARCH(".",E4846))),"OK","REVISAR")</f>
        <v>0</v>
      </c>
      <c r="Z4846" s="3">
        <f>IF(COUNTIF($A$2:$A$5001,A4846)&gt;1,"REVISAR","OK")</f>
        <v>0</v>
      </c>
    </row>
    <row r="4847">
      <c r="A4847" s="3">
        <v>4846</v>
      </c>
      <c r="B4847" s="4">
        <v>45594</v>
      </c>
      <c r="D4847" s="3" t="inlineStr">
        <is>
          <t>44052719</t>
        </is>
      </c>
      <c r="E4847" s="3" t="inlineStr">
        <is>
          <t>cliente894@gmail.com</t>
        </is>
      </c>
      <c r="F4847" s="3" t="inlineStr">
        <is>
          <t>+54 9 2326 592718</t>
        </is>
      </c>
      <c r="G4847" s="3" t="inlineStr">
        <is>
          <t>La Plata</t>
        </is>
      </c>
      <c r="H4847" s="3" t="inlineStr">
        <is>
          <t>Mendoza</t>
        </is>
      </c>
      <c r="I4847" s="3" t="inlineStr">
        <is>
          <t>Notebook 15</t>
        </is>
      </c>
      <c r="K4847" s="3">
        <v>7</v>
      </c>
      <c r="L4847" s="5">
        <v>96229.07000000001</v>
      </c>
      <c r="M4847" s="3">
        <v>10</v>
      </c>
      <c r="N4847" s="5">
        <v>606243.14</v>
      </c>
      <c r="O4847" s="3" t="inlineStr">
        <is>
          <t>tarjeta credito</t>
        </is>
      </c>
      <c r="P4847" s="3" t="inlineStr">
        <is>
          <t>Sofía</t>
        </is>
      </c>
      <c r="Q4847" s="3" t="inlineStr">
        <is>
          <t>Sucursal Norte</t>
        </is>
      </c>
      <c r="R4847" s="3" t="inlineStr">
        <is>
          <t>Pendiente</t>
        </is>
      </c>
      <c r="S4847" s="3" t="inlineStr">
        <is>
          <t>Producto sin stock</t>
        </is>
      </c>
      <c r="T4847" s="3">
        <f>IF(COUNTA(A4847:S4847)&lt;19,"REVISAR","OK")</f>
        <v>0</v>
      </c>
      <c r="U4847" s="3">
        <f>IF(ISNUMBER(B4847),"OK","REVISAR")</f>
        <v>0</v>
      </c>
      <c r="V4847" s="3">
        <f>IF(AND(ISNUMBER(K4847),K4847&gt;0,K4847&lt;50),"OK","REVISAR")</f>
        <v>0</v>
      </c>
      <c r="W4847" s="3">
        <f>IF(AND(ISNUMBER(L4847),L4847&gt;0,L4847&lt;1000000),"OK","REVISAR")</f>
        <v>0</v>
      </c>
      <c r="X4847" s="3">
        <f>IF(AND(ISNUMBER(K4847),ISNUMBER(L4847),ISNUMBER(M4847),ISNUMBER(N4847)),IF(ABS(N4847-(K4847*L4847*(1-M4847/100)))&gt;1,"REVISAR","OK"),"REVISAR")</f>
        <v>0</v>
      </c>
      <c r="Y4847" s="3">
        <f>IF(AND(ISNUMBER(SEARCH("@",E4847)),ISNUMBER(SEARCH(".",E4847))),"OK","REVISAR")</f>
        <v>0</v>
      </c>
      <c r="Z4847" s="3">
        <f>IF(COUNTIF($A$2:$A$5001,A4847)&gt;1,"REVISAR","OK")</f>
        <v>0</v>
      </c>
    </row>
    <row r="4848">
      <c r="A4848" s="3">
        <v>4847</v>
      </c>
      <c r="B4848" s="4">
        <v>45768</v>
      </c>
      <c r="C4848" s="3" t="inlineStr">
        <is>
          <t>Lucas Rodríguez</t>
        </is>
      </c>
      <c r="D4848" s="3" t="inlineStr">
        <is>
          <t>45361906</t>
        </is>
      </c>
      <c r="E4848" s="3" t="inlineStr">
        <is>
          <t>cliente153@gmai.com</t>
        </is>
      </c>
      <c r="F4848" s="3" t="inlineStr">
        <is>
          <t>+54 9 2326 633417</t>
        </is>
      </c>
      <c r="G4848" s="3" t="inlineStr">
        <is>
          <t>Rosario</t>
        </is>
      </c>
      <c r="H4848" s="3" t="inlineStr">
        <is>
          <t>Buenos Aires</t>
        </is>
      </c>
      <c r="I4848" s="3" t="inlineStr">
        <is>
          <t>Monitor 24</t>
        </is>
      </c>
      <c r="J4848" s="3" t="inlineStr">
        <is>
          <t>Periféricos</t>
        </is>
      </c>
      <c r="K4848" s="3">
        <v>5</v>
      </c>
      <c r="L4848" s="5">
        <v>155765.05</v>
      </c>
      <c r="M4848" s="3">
        <v>0</v>
      </c>
      <c r="N4848" s="5">
        <v>778825.25</v>
      </c>
      <c r="O4848" s="3" t="inlineStr">
        <is>
          <t>Transferencia</t>
        </is>
      </c>
      <c r="P4848" s="3" t="inlineStr">
        <is>
          <t>Admin</t>
        </is>
      </c>
      <c r="S4848" s="3" t="inlineStr">
        <is>
          <t>Precio cargado manualmente</t>
        </is>
      </c>
      <c r="T4848" s="3">
        <f>IF(COUNTA(A4848:S4848)&lt;19,"REVISAR","OK")</f>
        <v>0</v>
      </c>
      <c r="U4848" s="3">
        <f>IF(ISNUMBER(B4848),"OK","REVISAR")</f>
        <v>0</v>
      </c>
      <c r="V4848" s="3">
        <f>IF(AND(ISNUMBER(K4848),K4848&gt;0,K4848&lt;50),"OK","REVISAR")</f>
        <v>0</v>
      </c>
      <c r="W4848" s="3">
        <f>IF(AND(ISNUMBER(L4848),L4848&gt;0,L4848&lt;1000000),"OK","REVISAR")</f>
        <v>0</v>
      </c>
      <c r="X4848" s="3">
        <f>IF(AND(ISNUMBER(K4848),ISNUMBER(L4848),ISNUMBER(M4848),ISNUMBER(N4848)),IF(ABS(N4848-(K4848*L4848*(1-M4848/100)))&gt;1,"REVISAR","OK"),"REVISAR")</f>
        <v>0</v>
      </c>
      <c r="Y4848" s="3">
        <f>IF(AND(ISNUMBER(SEARCH("@",E4848)),ISNUMBER(SEARCH(".",E4848))),"OK","REVISAR")</f>
        <v>0</v>
      </c>
      <c r="Z4848" s="3">
        <f>IF(COUNTIF($A$2:$A$5001,A4848)&gt;1,"REVISAR","OK")</f>
        <v>0</v>
      </c>
    </row>
    <row r="4849">
      <c r="A4849" s="3">
        <v>4848</v>
      </c>
      <c r="C4849" s="3" t="inlineStr">
        <is>
          <t>Valentina Díaz</t>
        </is>
      </c>
      <c r="D4849" s="3" t="inlineStr">
        <is>
          <t>40444206</t>
        </is>
      </c>
      <c r="E4849" s="3" t="inlineStr">
        <is>
          <t>cliente428@gmai.com</t>
        </is>
      </c>
      <c r="G4849" s="3" t="inlineStr">
        <is>
          <t>Cordoba</t>
        </is>
      </c>
      <c r="H4849" s="3" t="inlineStr">
        <is>
          <t>CABA</t>
        </is>
      </c>
      <c r="I4849" s="3" t="inlineStr">
        <is>
          <t>Cargador rápido</t>
        </is>
      </c>
      <c r="J4849" s="3" t="inlineStr">
        <is>
          <t>Tecnología</t>
        </is>
      </c>
      <c r="K4849" s="3">
        <v>1</v>
      </c>
      <c r="L4849" s="5">
        <v>99264.78</v>
      </c>
      <c r="M4849" s="3">
        <v>5</v>
      </c>
      <c r="N4849" s="5">
        <v>94301.53999999999</v>
      </c>
      <c r="O4849" s="3" t="inlineStr">
        <is>
          <t>transf</t>
        </is>
      </c>
      <c r="P4849" s="3" t="inlineStr">
        <is>
          <t>admin</t>
        </is>
      </c>
      <c r="Q4849" s="3" t="inlineStr">
        <is>
          <t>Sucursal Norte</t>
        </is>
      </c>
      <c r="R4849" s="3" t="inlineStr">
        <is>
          <t>No aplica</t>
        </is>
      </c>
      <c r="S4849" s="3" t="inlineStr">
        <is>
          <t>sin observaciones</t>
        </is>
      </c>
      <c r="T4849" s="3">
        <f>IF(COUNTA(A4849:S4849)&lt;19,"REVISAR","OK")</f>
        <v>0</v>
      </c>
      <c r="U4849" s="3">
        <f>IF(ISNUMBER(B4849),"OK","REVISAR")</f>
        <v>0</v>
      </c>
      <c r="V4849" s="3">
        <f>IF(AND(ISNUMBER(K4849),K4849&gt;0,K4849&lt;50),"OK","REVISAR")</f>
        <v>0</v>
      </c>
      <c r="W4849" s="3">
        <f>IF(AND(ISNUMBER(L4849),L4849&gt;0,L4849&lt;1000000),"OK","REVISAR")</f>
        <v>0</v>
      </c>
      <c r="X4849" s="3">
        <f>IF(AND(ISNUMBER(K4849),ISNUMBER(L4849),ISNUMBER(M4849),ISNUMBER(N4849)),IF(ABS(N4849-(K4849*L4849*(1-M4849/100)))&gt;1,"REVISAR","OK"),"REVISAR")</f>
        <v>0</v>
      </c>
      <c r="Y4849" s="3">
        <f>IF(AND(ISNUMBER(SEARCH("@",E4849)),ISNUMBER(SEARCH(".",E4849))),"OK","REVISAR")</f>
        <v>0</v>
      </c>
      <c r="Z4849" s="3">
        <f>IF(COUNTIF($A$2:$A$5001,A4849)&gt;1,"REVISAR","OK")</f>
        <v>0</v>
      </c>
    </row>
    <row r="4850">
      <c r="A4850" s="3">
        <v>4849</v>
      </c>
      <c r="B4850" s="4">
        <v>45707</v>
      </c>
      <c r="C4850" s="3" t="inlineStr">
        <is>
          <t>Camila Torres</t>
        </is>
      </c>
      <c r="D4850" s="3" t="inlineStr">
        <is>
          <t>35757791</t>
        </is>
      </c>
      <c r="E4850" s="3" t="inlineStr">
        <is>
          <t>cliente738@outlook.com</t>
        </is>
      </c>
      <c r="F4850" s="3" t="inlineStr">
        <is>
          <t>+54 9 2326 312820</t>
        </is>
      </c>
      <c r="G4850" s="3" t="inlineStr">
        <is>
          <t>CABA</t>
        </is>
      </c>
      <c r="H4850" s="3" t="inlineStr">
        <is>
          <t>Córdoba</t>
        </is>
      </c>
      <c r="J4850" s="3" t="inlineStr">
        <is>
          <t>Hogar</t>
        </is>
      </c>
      <c r="K4850" s="3">
        <v>8</v>
      </c>
      <c r="L4850" s="5">
        <v>172315.62</v>
      </c>
      <c r="M4850" s="3">
        <v>15</v>
      </c>
      <c r="N4850" s="5">
        <v>1171746.22</v>
      </c>
      <c r="O4850" s="3" t="inlineStr">
        <is>
          <t>Cheque</t>
        </is>
      </c>
      <c r="P4850" s="3" t="inlineStr">
        <is>
          <t>Sin vendedor</t>
        </is>
      </c>
      <c r="S4850" s="3" t="inlineStr">
        <is>
          <t>Duplicado probable</t>
        </is>
      </c>
      <c r="T4850" s="3">
        <f>IF(COUNTA(A4850:S4850)&lt;19,"REVISAR","OK")</f>
        <v>0</v>
      </c>
      <c r="U4850" s="3">
        <f>IF(ISNUMBER(B4850),"OK","REVISAR")</f>
        <v>0</v>
      </c>
      <c r="V4850" s="3">
        <f>IF(AND(ISNUMBER(K4850),K4850&gt;0,K4850&lt;50),"OK","REVISAR")</f>
        <v>0</v>
      </c>
      <c r="W4850" s="3">
        <f>IF(AND(ISNUMBER(L4850),L4850&gt;0,L4850&lt;1000000),"OK","REVISAR")</f>
        <v>0</v>
      </c>
      <c r="X4850" s="3">
        <f>IF(AND(ISNUMBER(K4850),ISNUMBER(L4850),ISNUMBER(M4850),ISNUMBER(N4850)),IF(ABS(N4850-(K4850*L4850*(1-M4850/100)))&gt;1,"REVISAR","OK"),"REVISAR")</f>
        <v>0</v>
      </c>
      <c r="Y4850" s="3">
        <f>IF(AND(ISNUMBER(SEARCH("@",E4850)),ISNUMBER(SEARCH(".",E4850))),"OK","REVISAR")</f>
        <v>0</v>
      </c>
      <c r="Z4850" s="3">
        <f>IF(COUNTIF($A$2:$A$5001,A4850)&gt;1,"REVISAR","OK")</f>
        <v>0</v>
      </c>
    </row>
    <row r="4851">
      <c r="A4851" s="3">
        <v>4850</v>
      </c>
      <c r="B4851" s="4">
        <v>45383</v>
      </c>
      <c r="C4851" s="3" t="inlineStr">
        <is>
          <t>Ana Martínez</t>
        </is>
      </c>
      <c r="D4851" s="3" t="inlineStr">
        <is>
          <t>45107301</t>
        </is>
      </c>
      <c r="E4851" s="3" t="inlineStr">
        <is>
          <t>cliente425@yahoo.com</t>
        </is>
      </c>
      <c r="F4851" s="3" t="inlineStr">
        <is>
          <t>+54 9 2326 546215</t>
        </is>
      </c>
      <c r="G4851" s="3" t="inlineStr">
        <is>
          <t>Areco</t>
        </is>
      </c>
      <c r="J4851" s="3" t="inlineStr">
        <is>
          <t>Hogar</t>
        </is>
      </c>
      <c r="K4851" s="3">
        <v>3</v>
      </c>
      <c r="L4851" s="5">
        <v>124151.4</v>
      </c>
      <c r="M4851" s="3">
        <v>0</v>
      </c>
      <c r="N4851" s="5">
        <v>372454.2</v>
      </c>
      <c r="P4851" s="3" t="inlineStr">
        <is>
          <t>Benjamín</t>
        </is>
      </c>
      <c r="Q4851" s="3" t="inlineStr">
        <is>
          <t>Sucursal Norte</t>
        </is>
      </c>
      <c r="R4851" s="3" t="inlineStr">
        <is>
          <t>Entregado</t>
        </is>
      </c>
      <c r="S4851" s="3" t="inlineStr">
        <is>
          <t>OK</t>
        </is>
      </c>
      <c r="T4851" s="3">
        <f>IF(COUNTA(A4851:S4851)&lt;19,"REVISAR","OK")</f>
        <v>0</v>
      </c>
      <c r="U4851" s="3">
        <f>IF(ISNUMBER(B4851),"OK","REVISAR")</f>
        <v>0</v>
      </c>
      <c r="V4851" s="3">
        <f>IF(AND(ISNUMBER(K4851),K4851&gt;0,K4851&lt;50),"OK","REVISAR")</f>
        <v>0</v>
      </c>
      <c r="W4851" s="3">
        <f>IF(AND(ISNUMBER(L4851),L4851&gt;0,L4851&lt;1000000),"OK","REVISAR")</f>
        <v>0</v>
      </c>
      <c r="X4851" s="3">
        <f>IF(AND(ISNUMBER(K4851),ISNUMBER(L4851),ISNUMBER(M4851),ISNUMBER(N4851)),IF(ABS(N4851-(K4851*L4851*(1-M4851/100)))&gt;1,"REVISAR","OK"),"REVISAR")</f>
        <v>0</v>
      </c>
      <c r="Y4851" s="3">
        <f>IF(AND(ISNUMBER(SEARCH("@",E4851)),ISNUMBER(SEARCH(".",E4851))),"OK","REVISAR")</f>
        <v>0</v>
      </c>
      <c r="Z4851" s="3">
        <f>IF(COUNTIF($A$2:$A$5001,A4851)&gt;1,"REVISAR","OK")</f>
        <v>0</v>
      </c>
    </row>
    <row r="4852">
      <c r="A4852" s="3">
        <v>4851</v>
      </c>
      <c r="B4852" s="4">
        <v>45690</v>
      </c>
      <c r="C4852" s="3" t="inlineStr">
        <is>
          <t>Carlos López</t>
        </is>
      </c>
      <c r="D4852" s="3" t="inlineStr">
        <is>
          <t>30067317</t>
        </is>
      </c>
      <c r="E4852" s="3" t="inlineStr">
        <is>
          <t>cliente18@hotmail.com</t>
        </is>
      </c>
      <c r="F4852" s="3" t="inlineStr">
        <is>
          <t>+54 9 2326 353103</t>
        </is>
      </c>
      <c r="G4852" s="3" t="inlineStr">
        <is>
          <t>san antonio de areco</t>
        </is>
      </c>
      <c r="H4852" s="3" t="inlineStr">
        <is>
          <t>Mendoza</t>
        </is>
      </c>
      <c r="I4852" s="3" t="inlineStr">
        <is>
          <t>Monitor 24</t>
        </is>
      </c>
      <c r="J4852" s="3" t="inlineStr">
        <is>
          <t>perifericos</t>
        </is>
      </c>
      <c r="K4852" s="3">
        <v>3</v>
      </c>
      <c r="L4852" s="5">
        <v>157649.59</v>
      </c>
      <c r="M4852" s="3">
        <v>20</v>
      </c>
      <c r="N4852" s="5">
        <v>378359.02</v>
      </c>
      <c r="O4852" s="3" t="inlineStr">
        <is>
          <t>Tarjeta Débito</t>
        </is>
      </c>
      <c r="P4852" s="3" t="inlineStr">
        <is>
          <t>Isaías</t>
        </is>
      </c>
      <c r="Q4852" s="3" t="inlineStr">
        <is>
          <t>Sucursal Centro</t>
        </is>
      </c>
      <c r="R4852" s="3" t="inlineStr">
        <is>
          <t>entregado</t>
        </is>
      </c>
      <c r="S4852" s="3" t="inlineStr">
        <is>
          <t>Dirección incompleta</t>
        </is>
      </c>
      <c r="T4852" s="3">
        <f>IF(COUNTA(A4852:S4852)&lt;19,"REVISAR","OK")</f>
        <v>0</v>
      </c>
      <c r="U4852" s="3">
        <f>IF(ISNUMBER(B4852),"OK","REVISAR")</f>
        <v>0</v>
      </c>
      <c r="V4852" s="3">
        <f>IF(AND(ISNUMBER(K4852),K4852&gt;0,K4852&lt;50),"OK","REVISAR")</f>
        <v>0</v>
      </c>
      <c r="W4852" s="3">
        <f>IF(AND(ISNUMBER(L4852),L4852&gt;0,L4852&lt;1000000),"OK","REVISAR")</f>
        <v>0</v>
      </c>
      <c r="X4852" s="3">
        <f>IF(AND(ISNUMBER(K4852),ISNUMBER(L4852),ISNUMBER(M4852),ISNUMBER(N4852)),IF(ABS(N4852-(K4852*L4852*(1-M4852/100)))&gt;1,"REVISAR","OK"),"REVISAR")</f>
        <v>0</v>
      </c>
      <c r="Y4852" s="3">
        <f>IF(AND(ISNUMBER(SEARCH("@",E4852)),ISNUMBER(SEARCH(".",E4852))),"OK","REVISAR")</f>
        <v>0</v>
      </c>
      <c r="Z4852" s="3">
        <f>IF(COUNTIF($A$2:$A$5001,A4852)&gt;1,"REVISAR","OK")</f>
        <v>0</v>
      </c>
    </row>
    <row r="4853">
      <c r="A4853" s="3">
        <v>4852</v>
      </c>
      <c r="B4853" s="4">
        <v>45334</v>
      </c>
      <c r="C4853" s="3" t="inlineStr">
        <is>
          <t>Martín Fernández</t>
        </is>
      </c>
      <c r="D4853" s="3" t="inlineStr">
        <is>
          <t>39632102</t>
        </is>
      </c>
      <c r="E4853" s="3" t="inlineStr">
        <is>
          <t>cliente540@outlook.com</t>
        </is>
      </c>
      <c r="F4853" s="3" t="inlineStr">
        <is>
          <t>+54 9 2326 911349</t>
        </is>
      </c>
      <c r="G4853" s="3" t="inlineStr">
        <is>
          <t>Mar del Plata</t>
        </is>
      </c>
      <c r="H4853" s="3" t="inlineStr">
        <is>
          <t>Santa Fe</t>
        </is>
      </c>
      <c r="I4853" s="3" t="inlineStr">
        <is>
          <t>Notebook 15</t>
        </is>
      </c>
      <c r="J4853" s="3" t="inlineStr">
        <is>
          <t>Audio</t>
        </is>
      </c>
      <c r="K4853" s="3">
        <v>3</v>
      </c>
      <c r="L4853" s="5">
        <v>139945.38</v>
      </c>
      <c r="M4853" s="3">
        <v>0</v>
      </c>
      <c r="N4853" s="5">
        <v>419836.14</v>
      </c>
      <c r="O4853" s="3" t="inlineStr">
        <is>
          <t>transf</t>
        </is>
      </c>
      <c r="P4853" s="3" t="inlineStr">
        <is>
          <t>Sin vendedor</t>
        </is>
      </c>
      <c r="T4853" s="3">
        <f>IF(COUNTA(A4853:S4853)&lt;19,"REVISAR","OK")</f>
        <v>0</v>
      </c>
      <c r="U4853" s="3">
        <f>IF(ISNUMBER(B4853),"OK","REVISAR")</f>
        <v>0</v>
      </c>
      <c r="V4853" s="3">
        <f>IF(AND(ISNUMBER(K4853),K4853&gt;0,K4853&lt;50),"OK","REVISAR")</f>
        <v>0</v>
      </c>
      <c r="W4853" s="3">
        <f>IF(AND(ISNUMBER(L4853),L4853&gt;0,L4853&lt;1000000),"OK","REVISAR")</f>
        <v>0</v>
      </c>
      <c r="X4853" s="3">
        <f>IF(AND(ISNUMBER(K4853),ISNUMBER(L4853),ISNUMBER(M4853),ISNUMBER(N4853)),IF(ABS(N4853-(K4853*L4853*(1-M4853/100)))&gt;1,"REVISAR","OK"),"REVISAR")</f>
        <v>0</v>
      </c>
      <c r="Y4853" s="3">
        <f>IF(AND(ISNUMBER(SEARCH("@",E4853)),ISNUMBER(SEARCH(".",E4853))),"OK","REVISAR")</f>
        <v>0</v>
      </c>
      <c r="Z4853" s="3">
        <f>IF(COUNTIF($A$2:$A$5001,A4853)&gt;1,"REVISAR","OK")</f>
        <v>0</v>
      </c>
    </row>
    <row r="4854">
      <c r="A4854" s="3">
        <v>4853</v>
      </c>
      <c r="B4854" s="4">
        <v>45732</v>
      </c>
      <c r="C4854" s="3" t="inlineStr">
        <is>
          <t>Carlos López</t>
        </is>
      </c>
      <c r="D4854" s="3" t="inlineStr">
        <is>
          <t>43738308</t>
        </is>
      </c>
      <c r="E4854" s="3" t="inlineStr">
        <is>
          <t>cliente202@outlook.com</t>
        </is>
      </c>
      <c r="F4854" s="3" t="inlineStr">
        <is>
          <t>+54 9 2326 923763</t>
        </is>
      </c>
      <c r="G4854" s="3" t="inlineStr">
        <is>
          <t>Mendoza</t>
        </is>
      </c>
      <c r="I4854" s="3" t="inlineStr">
        <is>
          <t>Cable USB-C</t>
        </is>
      </c>
      <c r="J4854" s="3" t="inlineStr">
        <is>
          <t>perifericos</t>
        </is>
      </c>
      <c r="K4854" s="3">
        <v>6</v>
      </c>
      <c r="L4854" s="5">
        <v>139704.85</v>
      </c>
      <c r="M4854" s="3">
        <v>0</v>
      </c>
      <c r="N4854" s="5">
        <v>838229.1</v>
      </c>
      <c r="O4854" s="3" t="inlineStr">
        <is>
          <t>transf</t>
        </is>
      </c>
      <c r="P4854" s="3" t="inlineStr">
        <is>
          <t>Sin vendedor</t>
        </is>
      </c>
      <c r="Q4854" s="3" t="inlineStr">
        <is>
          <t>Sucursal Norte</t>
        </is>
      </c>
      <c r="R4854" s="3" t="inlineStr">
        <is>
          <t>No aplica</t>
        </is>
      </c>
      <c r="T4854" s="3">
        <f>IF(COUNTA(A4854:S4854)&lt;19,"REVISAR","OK")</f>
        <v>0</v>
      </c>
      <c r="U4854" s="3">
        <f>IF(ISNUMBER(B4854),"OK","REVISAR")</f>
        <v>0</v>
      </c>
      <c r="V4854" s="3">
        <f>IF(AND(ISNUMBER(K4854),K4854&gt;0,K4854&lt;50),"OK","REVISAR")</f>
        <v>0</v>
      </c>
      <c r="W4854" s="3">
        <f>IF(AND(ISNUMBER(L4854),L4854&gt;0,L4854&lt;1000000),"OK","REVISAR")</f>
        <v>0</v>
      </c>
      <c r="X4854" s="3">
        <f>IF(AND(ISNUMBER(K4854),ISNUMBER(L4854),ISNUMBER(M4854),ISNUMBER(N4854)),IF(ABS(N4854-(K4854*L4854*(1-M4854/100)))&gt;1,"REVISAR","OK"),"REVISAR")</f>
        <v>0</v>
      </c>
      <c r="Y4854" s="3">
        <f>IF(AND(ISNUMBER(SEARCH("@",E4854)),ISNUMBER(SEARCH(".",E4854))),"OK","REVISAR")</f>
        <v>0</v>
      </c>
      <c r="Z4854" s="3">
        <f>IF(COUNTIF($A$2:$A$5001,A4854)&gt;1,"REVISAR","OK")</f>
        <v>0</v>
      </c>
    </row>
    <row r="4855">
      <c r="A4855" s="3">
        <v>4854</v>
      </c>
      <c r="B4855" s="4">
        <v>45604</v>
      </c>
      <c r="C4855" s="3" t="inlineStr">
        <is>
          <t>Valentina Díaz</t>
        </is>
      </c>
      <c r="D4855" s="3" t="inlineStr">
        <is>
          <t>33508371</t>
        </is>
      </c>
      <c r="E4855" s="3" t="inlineStr">
        <is>
          <t>cliente589@gmail.com</t>
        </is>
      </c>
      <c r="F4855" s="3" t="inlineStr">
        <is>
          <t>+54 9 2326 635507</t>
        </is>
      </c>
      <c r="G4855" s="3" t="inlineStr">
        <is>
          <t>Rosario</t>
        </is>
      </c>
      <c r="H4855" s="3" t="inlineStr">
        <is>
          <t>CABA</t>
        </is>
      </c>
      <c r="I4855" s="3" t="inlineStr">
        <is>
          <t>Silla gamer</t>
        </is>
      </c>
      <c r="J4855" s="3" t="inlineStr">
        <is>
          <t>Hogar</t>
        </is>
      </c>
      <c r="K4855" s="3">
        <v>3</v>
      </c>
      <c r="L4855" s="5">
        <v>123145.12</v>
      </c>
      <c r="O4855" s="3" t="inlineStr">
        <is>
          <t>efectivo</t>
        </is>
      </c>
      <c r="P4855" s="3" t="inlineStr">
        <is>
          <t>Paul</t>
        </is>
      </c>
      <c r="Q4855" s="3" t="inlineStr">
        <is>
          <t>Sucursal Norte</t>
        </is>
      </c>
      <c r="R4855" s="3" t="inlineStr">
        <is>
          <t>Cancelado</t>
        </is>
      </c>
      <c r="S4855" s="3" t="inlineStr">
        <is>
          <t>OK</t>
        </is>
      </c>
      <c r="T4855" s="3">
        <f>IF(COUNTA(A4855:S4855)&lt;19,"REVISAR","OK")</f>
        <v>0</v>
      </c>
      <c r="U4855" s="3">
        <f>IF(ISNUMBER(B4855),"OK","REVISAR")</f>
        <v>0</v>
      </c>
      <c r="V4855" s="3">
        <f>IF(AND(ISNUMBER(K4855),K4855&gt;0,K4855&lt;50),"OK","REVISAR")</f>
        <v>0</v>
      </c>
      <c r="W4855" s="3">
        <f>IF(AND(ISNUMBER(L4855),L4855&gt;0,L4855&lt;1000000),"OK","REVISAR")</f>
        <v>0</v>
      </c>
      <c r="X4855" s="3">
        <f>IF(AND(ISNUMBER(K4855),ISNUMBER(L4855),ISNUMBER(M4855),ISNUMBER(N4855)),IF(ABS(N4855-(K4855*L4855*(1-M4855/100)))&gt;1,"REVISAR","OK"),"REVISAR")</f>
        <v>0</v>
      </c>
      <c r="Y4855" s="3">
        <f>IF(AND(ISNUMBER(SEARCH("@",E4855)),ISNUMBER(SEARCH(".",E4855))),"OK","REVISAR")</f>
        <v>0</v>
      </c>
      <c r="Z4855" s="3">
        <f>IF(COUNTIF($A$2:$A$5001,A4855)&gt;1,"REVISAR","OK")</f>
        <v>0</v>
      </c>
    </row>
    <row r="4856">
      <c r="A4856" s="3">
        <v>4855</v>
      </c>
      <c r="B4856" s="4">
        <v>45675</v>
      </c>
      <c r="C4856" s="3" t="inlineStr">
        <is>
          <t>Sofía García</t>
        </is>
      </c>
      <c r="D4856" s="3" t="inlineStr">
        <is>
          <t>36064078</t>
        </is>
      </c>
      <c r="E4856" s="3" t="inlineStr">
        <is>
          <t>cliente695@hotmial.com</t>
        </is>
      </c>
      <c r="F4856" s="3" t="inlineStr">
        <is>
          <t>+54 9 2326 299295</t>
        </is>
      </c>
      <c r="G4856" s="3" t="inlineStr">
        <is>
          <t>Areco</t>
        </is>
      </c>
      <c r="H4856" s="3" t="inlineStr">
        <is>
          <t>Buenos Aires</t>
        </is>
      </c>
      <c r="J4856" s="3" t="inlineStr">
        <is>
          <t>Sin categoria</t>
        </is>
      </c>
      <c r="K4856" s="3">
        <v>2</v>
      </c>
      <c r="L4856" s="5">
        <v>88199.11</v>
      </c>
      <c r="M4856" s="3">
        <v>0</v>
      </c>
      <c r="N4856" s="5">
        <v>176398.22</v>
      </c>
      <c r="P4856" s="3" t="inlineStr">
        <is>
          <t>Sofía</t>
        </is>
      </c>
      <c r="Q4856" s="3" t="inlineStr">
        <is>
          <t>Sucursal Norte</t>
        </is>
      </c>
      <c r="R4856" s="3" t="inlineStr">
        <is>
          <t>Pendiente</t>
        </is>
      </c>
      <c r="S4856" s="3" t="inlineStr">
        <is>
          <t>Producto sin stock</t>
        </is>
      </c>
      <c r="T4856" s="3">
        <f>IF(COUNTA(A4856:S4856)&lt;19,"REVISAR","OK")</f>
        <v>0</v>
      </c>
      <c r="U4856" s="3">
        <f>IF(ISNUMBER(B4856),"OK","REVISAR")</f>
        <v>0</v>
      </c>
      <c r="V4856" s="3">
        <f>IF(AND(ISNUMBER(K4856),K4856&gt;0,K4856&lt;50),"OK","REVISAR")</f>
        <v>0</v>
      </c>
      <c r="W4856" s="3">
        <f>IF(AND(ISNUMBER(L4856),L4856&gt;0,L4856&lt;1000000),"OK","REVISAR")</f>
        <v>0</v>
      </c>
      <c r="X4856" s="3">
        <f>IF(AND(ISNUMBER(K4856),ISNUMBER(L4856),ISNUMBER(M4856),ISNUMBER(N4856)),IF(ABS(N4856-(K4856*L4856*(1-M4856/100)))&gt;1,"REVISAR","OK"),"REVISAR")</f>
        <v>0</v>
      </c>
      <c r="Y4856" s="3">
        <f>IF(AND(ISNUMBER(SEARCH("@",E4856)),ISNUMBER(SEARCH(".",E4856))),"OK","REVISAR")</f>
        <v>0</v>
      </c>
      <c r="Z4856" s="3">
        <f>IF(COUNTIF($A$2:$A$5001,A4856)&gt;1,"REVISAR","OK")</f>
        <v>0</v>
      </c>
    </row>
    <row r="4857">
      <c r="A4857" s="3">
        <v>4856</v>
      </c>
      <c r="B4857" s="4">
        <v>45519</v>
      </c>
      <c r="D4857" s="3" t="inlineStr">
        <is>
          <t>27065176</t>
        </is>
      </c>
      <c r="E4857" s="3" t="inlineStr">
        <is>
          <t>cliente138@</t>
        </is>
      </c>
      <c r="F4857" s="3" t="inlineStr">
        <is>
          <t>+54 9 2326 740298</t>
        </is>
      </c>
      <c r="G4857" s="3" t="inlineStr">
        <is>
          <t>San Antonio de Areco</t>
        </is>
      </c>
      <c r="H4857" s="3" t="inlineStr">
        <is>
          <t>Mendoza</t>
        </is>
      </c>
      <c r="I4857" s="3" t="inlineStr">
        <is>
          <t>Webcam HD</t>
        </is>
      </c>
      <c r="K4857" s="3">
        <v>8</v>
      </c>
      <c r="L4857" s="5">
        <v>-25000</v>
      </c>
      <c r="M4857" s="3">
        <v>0</v>
      </c>
      <c r="N4857" s="5">
        <v>-200000</v>
      </c>
      <c r="O4857" s="3" t="inlineStr">
        <is>
          <t>MercadoPago</t>
        </is>
      </c>
      <c r="P4857" s="3" t="inlineStr">
        <is>
          <t>Paul</t>
        </is>
      </c>
      <c r="Q4857" s="3" t="inlineStr">
        <is>
          <t>Online</t>
        </is>
      </c>
      <c r="R4857" s="3" t="inlineStr">
        <is>
          <t>No aplica</t>
        </is>
      </c>
      <c r="S4857" s="3" t="inlineStr">
        <is>
          <t>Duplicado probable</t>
        </is>
      </c>
      <c r="T4857" s="3">
        <f>IF(COUNTA(A4857:S4857)&lt;19,"REVISAR","OK")</f>
        <v>0</v>
      </c>
      <c r="U4857" s="3">
        <f>IF(ISNUMBER(B4857),"OK","REVISAR")</f>
        <v>0</v>
      </c>
      <c r="V4857" s="3">
        <f>IF(AND(ISNUMBER(K4857),K4857&gt;0,K4857&lt;50),"OK","REVISAR")</f>
        <v>0</v>
      </c>
      <c r="W4857" s="3">
        <f>IF(AND(ISNUMBER(L4857),L4857&gt;0,L4857&lt;1000000),"OK","REVISAR")</f>
        <v>0</v>
      </c>
      <c r="X4857" s="3">
        <f>IF(AND(ISNUMBER(K4857),ISNUMBER(L4857),ISNUMBER(M4857),ISNUMBER(N4857)),IF(ABS(N4857-(K4857*L4857*(1-M4857/100)))&gt;1,"REVISAR","OK"),"REVISAR")</f>
        <v>0</v>
      </c>
      <c r="Y4857" s="3">
        <f>IF(AND(ISNUMBER(SEARCH("@",E4857)),ISNUMBER(SEARCH(".",E4857))),"OK","REVISAR")</f>
        <v>0</v>
      </c>
      <c r="Z4857" s="3">
        <f>IF(COUNTIF($A$2:$A$5001,A4857)&gt;1,"REVISAR","OK")</f>
        <v>0</v>
      </c>
    </row>
    <row r="4858">
      <c r="A4858" s="3">
        <v>4857</v>
      </c>
      <c r="B4858" s="4">
        <v>45638</v>
      </c>
      <c r="C4858" s="3" t="inlineStr">
        <is>
          <t>Ana Martínez</t>
        </is>
      </c>
      <c r="D4858" s="3" t="inlineStr">
        <is>
          <t>30042119</t>
        </is>
      </c>
      <c r="E4858" s="3" t="inlineStr">
        <is>
          <t>cliente339@gmail.com</t>
        </is>
      </c>
      <c r="F4858" s="3" t="inlineStr">
        <is>
          <t>+54 9 2326 794665</t>
        </is>
      </c>
      <c r="G4858" s="3" t="inlineStr">
        <is>
          <t>Areco</t>
        </is>
      </c>
      <c r="H4858" s="3" t="inlineStr">
        <is>
          <t>Buenos Aires</t>
        </is>
      </c>
      <c r="I4858" s="3" t="inlineStr">
        <is>
          <t>Auriculares Bluetooth</t>
        </is>
      </c>
      <c r="K4858" s="3">
        <v>2</v>
      </c>
      <c r="L4858" s="5">
        <v>74980.92</v>
      </c>
      <c r="M4858" s="3">
        <v>15</v>
      </c>
      <c r="N4858" s="5">
        <v>127467.56</v>
      </c>
      <c r="O4858" s="3" t="inlineStr">
        <is>
          <t>tarjeta credito</t>
        </is>
      </c>
      <c r="P4858" s="3" t="inlineStr">
        <is>
          <t>Benjamín</t>
        </is>
      </c>
      <c r="Q4858" s="3" t="inlineStr">
        <is>
          <t>Online</t>
        </is>
      </c>
      <c r="S4858" s="3" t="inlineStr">
        <is>
          <t>OK</t>
        </is>
      </c>
      <c r="T4858" s="3">
        <f>IF(COUNTA(A4858:S4858)&lt;19,"REVISAR","OK")</f>
        <v>0</v>
      </c>
      <c r="U4858" s="3">
        <f>IF(ISNUMBER(B4858),"OK","REVISAR")</f>
        <v>0</v>
      </c>
      <c r="V4858" s="3">
        <f>IF(AND(ISNUMBER(K4858),K4858&gt;0,K4858&lt;50),"OK","REVISAR")</f>
        <v>0</v>
      </c>
      <c r="W4858" s="3">
        <f>IF(AND(ISNUMBER(L4858),L4858&gt;0,L4858&lt;1000000),"OK","REVISAR")</f>
        <v>0</v>
      </c>
      <c r="X4858" s="3">
        <f>IF(AND(ISNUMBER(K4858),ISNUMBER(L4858),ISNUMBER(M4858),ISNUMBER(N4858)),IF(ABS(N4858-(K4858*L4858*(1-M4858/100)))&gt;1,"REVISAR","OK"),"REVISAR")</f>
        <v>0</v>
      </c>
      <c r="Y4858" s="3">
        <f>IF(AND(ISNUMBER(SEARCH("@",E4858)),ISNUMBER(SEARCH(".",E4858))),"OK","REVISAR")</f>
        <v>0</v>
      </c>
      <c r="Z4858" s="3">
        <f>IF(COUNTIF($A$2:$A$5001,A4858)&gt;1,"REVISAR","OK")</f>
        <v>0</v>
      </c>
    </row>
    <row r="4859">
      <c r="A4859" s="3">
        <v>4858</v>
      </c>
      <c r="B4859" s="4">
        <v>45752</v>
      </c>
      <c r="C4859" s="3" t="inlineStr">
        <is>
          <t>Cliente Sin Nombre</t>
        </is>
      </c>
      <c r="D4859" s="3" t="inlineStr">
        <is>
          <t>29386984</t>
        </is>
      </c>
      <c r="E4859" s="3" t="inlineStr">
        <is>
          <t>cliente684@gmai.com</t>
        </is>
      </c>
      <c r="G4859" s="3" t="inlineStr">
        <is>
          <t>Cordoba</t>
        </is>
      </c>
      <c r="H4859" s="3" t="inlineStr">
        <is>
          <t>Córdoba</t>
        </is>
      </c>
      <c r="I4859" s="3" t="inlineStr">
        <is>
          <t>Auriculares Bluetooth</t>
        </is>
      </c>
      <c r="J4859" s="3" t="inlineStr">
        <is>
          <t>tecnologia</t>
        </is>
      </c>
      <c r="K4859" s="3">
        <v>2</v>
      </c>
      <c r="L4859" s="5">
        <v>39633.98</v>
      </c>
      <c r="M4859" s="3">
        <v>15</v>
      </c>
      <c r="N4859" s="5">
        <v>67377.77</v>
      </c>
      <c r="O4859" s="3" t="inlineStr">
        <is>
          <t>Tarjeta Débito</t>
        </is>
      </c>
      <c r="P4859" s="3" t="inlineStr">
        <is>
          <t>Sofía</t>
        </is>
      </c>
      <c r="Q4859" s="3" t="inlineStr">
        <is>
          <t>Local 1</t>
        </is>
      </c>
      <c r="S4859" s="3" t="inlineStr">
        <is>
          <t>Duplicado probable</t>
        </is>
      </c>
      <c r="T4859" s="3">
        <f>IF(COUNTA(A4859:S4859)&lt;19,"REVISAR","OK")</f>
        <v>0</v>
      </c>
      <c r="U4859" s="3">
        <f>IF(ISNUMBER(B4859),"OK","REVISAR")</f>
        <v>0</v>
      </c>
      <c r="V4859" s="3">
        <f>IF(AND(ISNUMBER(K4859),K4859&gt;0,K4859&lt;50),"OK","REVISAR")</f>
        <v>0</v>
      </c>
      <c r="W4859" s="3">
        <f>IF(AND(ISNUMBER(L4859),L4859&gt;0,L4859&lt;1000000),"OK","REVISAR")</f>
        <v>0</v>
      </c>
      <c r="X4859" s="3">
        <f>IF(AND(ISNUMBER(K4859),ISNUMBER(L4859),ISNUMBER(M4859),ISNUMBER(N4859)),IF(ABS(N4859-(K4859*L4859*(1-M4859/100)))&gt;1,"REVISAR","OK"),"REVISAR")</f>
        <v>0</v>
      </c>
      <c r="Y4859" s="3">
        <f>IF(AND(ISNUMBER(SEARCH("@",E4859)),ISNUMBER(SEARCH(".",E4859))),"OK","REVISAR")</f>
        <v>0</v>
      </c>
      <c r="Z4859" s="3">
        <f>IF(COUNTIF($A$2:$A$5001,A4859)&gt;1,"REVISAR","OK")</f>
        <v>0</v>
      </c>
    </row>
    <row r="4860">
      <c r="A4860" s="3">
        <v>4859</v>
      </c>
      <c r="B4860" s="4">
        <v>45681</v>
      </c>
      <c r="C4860" s="3" t="inlineStr">
        <is>
          <t>Pedro Sánchez</t>
        </is>
      </c>
      <c r="D4860" s="3" t="inlineStr">
        <is>
          <t>21462928</t>
        </is>
      </c>
      <c r="E4860" s="3" t="inlineStr">
        <is>
          <t>cliente635@yahoo.com</t>
        </is>
      </c>
      <c r="F4860" s="3" t="inlineStr">
        <is>
          <t>+54 9 2326 445477</t>
        </is>
      </c>
      <c r="G4860" s="3" t="inlineStr">
        <is>
          <t>Cordoba</t>
        </is>
      </c>
      <c r="I4860" s="3" t="inlineStr">
        <is>
          <t>Auriculares Bluetooth</t>
        </is>
      </c>
      <c r="J4860" s="3" t="inlineStr">
        <is>
          <t>Audio</t>
        </is>
      </c>
      <c r="K4860" s="3">
        <v>4</v>
      </c>
      <c r="L4860" s="5">
        <v>8461.139999999999</v>
      </c>
      <c r="M4860" s="3">
        <v>5</v>
      </c>
      <c r="N4860" s="5">
        <v>32152.33</v>
      </c>
      <c r="O4860" s="3" t="inlineStr">
        <is>
          <t>Cheque</t>
        </is>
      </c>
      <c r="P4860" s="3" t="inlineStr">
        <is>
          <t>Isaías</t>
        </is>
      </c>
      <c r="R4860" s="3" t="inlineStr">
        <is>
          <t>Cancelado</t>
        </is>
      </c>
      <c r="S4860" s="3" t="inlineStr">
        <is>
          <t>sin observaciones</t>
        </is>
      </c>
      <c r="T4860" s="3">
        <f>IF(COUNTA(A4860:S4860)&lt;19,"REVISAR","OK")</f>
        <v>0</v>
      </c>
      <c r="U4860" s="3">
        <f>IF(ISNUMBER(B4860),"OK","REVISAR")</f>
        <v>0</v>
      </c>
      <c r="V4860" s="3">
        <f>IF(AND(ISNUMBER(K4860),K4860&gt;0,K4860&lt;50),"OK","REVISAR")</f>
        <v>0</v>
      </c>
      <c r="W4860" s="3">
        <f>IF(AND(ISNUMBER(L4860),L4860&gt;0,L4860&lt;1000000),"OK","REVISAR")</f>
        <v>0</v>
      </c>
      <c r="X4860" s="3">
        <f>IF(AND(ISNUMBER(K4860),ISNUMBER(L4860),ISNUMBER(M4860),ISNUMBER(N4860)),IF(ABS(N4860-(K4860*L4860*(1-M4860/100)))&gt;1,"REVISAR","OK"),"REVISAR")</f>
        <v>0</v>
      </c>
      <c r="Y4860" s="3">
        <f>IF(AND(ISNUMBER(SEARCH("@",E4860)),ISNUMBER(SEARCH(".",E4860))),"OK","REVISAR")</f>
        <v>0</v>
      </c>
      <c r="Z4860" s="3">
        <f>IF(COUNTIF($A$2:$A$5001,A4860)&gt;1,"REVISAR","OK")</f>
        <v>0</v>
      </c>
    </row>
    <row r="4861">
      <c r="A4861" s="3">
        <v>4860</v>
      </c>
      <c r="B4861" s="4">
        <v>45603</v>
      </c>
      <c r="C4861" s="3" t="inlineStr">
        <is>
          <t>Cliente Sin Nombre</t>
        </is>
      </c>
      <c r="D4861" s="3" t="inlineStr">
        <is>
          <t>33993027</t>
        </is>
      </c>
      <c r="E4861" s="3" t="inlineStr">
        <is>
          <t>cliente838@outlook.com</t>
        </is>
      </c>
      <c r="F4861" s="3" t="inlineStr">
        <is>
          <t>+54 9 2326 795152</t>
        </is>
      </c>
      <c r="G4861" s="3" t="inlineStr">
        <is>
          <t>San Antonio de Areco</t>
        </is>
      </c>
      <c r="I4861" s="3" t="inlineStr">
        <is>
          <t>Parlante portátil</t>
        </is>
      </c>
      <c r="J4861" s="3" t="inlineStr">
        <is>
          <t>perifericos</t>
        </is>
      </c>
      <c r="K4861" s="3">
        <v>8</v>
      </c>
      <c r="L4861" s="5">
        <v>76094.19</v>
      </c>
      <c r="M4861" s="3">
        <v>25</v>
      </c>
      <c r="N4861" s="5" t="inlineStr">
        <is>
          <t>mal calculado</t>
        </is>
      </c>
      <c r="O4861" s="3" t="inlineStr">
        <is>
          <t>efectivo</t>
        </is>
      </c>
      <c r="P4861" s="3" t="inlineStr">
        <is>
          <t>Lucas</t>
        </is>
      </c>
      <c r="Q4861" s="3" t="inlineStr">
        <is>
          <t>local 1</t>
        </is>
      </c>
      <c r="T4861" s="3">
        <f>IF(COUNTA(A4861:S4861)&lt;19,"REVISAR","OK")</f>
        <v>0</v>
      </c>
      <c r="U4861" s="3">
        <f>IF(ISNUMBER(B4861),"OK","REVISAR")</f>
        <v>0</v>
      </c>
      <c r="V4861" s="3">
        <f>IF(AND(ISNUMBER(K4861),K4861&gt;0,K4861&lt;50),"OK","REVISAR")</f>
        <v>0</v>
      </c>
      <c r="W4861" s="3">
        <f>IF(AND(ISNUMBER(L4861),L4861&gt;0,L4861&lt;1000000),"OK","REVISAR")</f>
        <v>0</v>
      </c>
      <c r="X4861" s="3">
        <f>IF(AND(ISNUMBER(K4861),ISNUMBER(L4861),ISNUMBER(M4861),ISNUMBER(N4861)),IF(ABS(N4861-(K4861*L4861*(1-M4861/100)))&gt;1,"REVISAR","OK"),"REVISAR")</f>
        <v>0</v>
      </c>
      <c r="Y4861" s="3">
        <f>IF(AND(ISNUMBER(SEARCH("@",E4861)),ISNUMBER(SEARCH(".",E4861))),"OK","REVISAR")</f>
        <v>0</v>
      </c>
      <c r="Z4861" s="3">
        <f>IF(COUNTIF($A$2:$A$5001,A4861)&gt;1,"REVISAR","OK")</f>
        <v>0</v>
      </c>
    </row>
    <row r="4862">
      <c r="A4862" s="3">
        <v>4861</v>
      </c>
      <c r="B4862" s="4">
        <v>45585</v>
      </c>
      <c r="C4862" s="3" t="inlineStr">
        <is>
          <t>Lucas Rodríguez</t>
        </is>
      </c>
      <c r="D4862" s="3" t="inlineStr">
        <is>
          <t>40185385</t>
        </is>
      </c>
      <c r="E4862" s="3" t="inlineStr">
        <is>
          <t>cliente830@hotmail.com</t>
        </is>
      </c>
      <c r="F4862" s="3" t="inlineStr">
        <is>
          <t>+54 9 2326 296714</t>
        </is>
      </c>
      <c r="G4862" s="3" t="inlineStr">
        <is>
          <t>S. A. de Areco</t>
        </is>
      </c>
      <c r="H4862" s="3" t="inlineStr">
        <is>
          <t>Bs.As</t>
        </is>
      </c>
      <c r="I4862" s="3" t="inlineStr">
        <is>
          <t>Disco SSD 480GB</t>
        </is>
      </c>
      <c r="J4862" s="3" t="inlineStr">
        <is>
          <t>tecnologia</t>
        </is>
      </c>
      <c r="K4862" s="3">
        <v>6</v>
      </c>
      <c r="L4862" s="5">
        <v>10744.31</v>
      </c>
      <c r="O4862" s="3" t="inlineStr">
        <is>
          <t>Cheque</t>
        </is>
      </c>
      <c r="P4862" s="3" t="inlineStr">
        <is>
          <t>Paul</t>
        </is>
      </c>
      <c r="Q4862" s="3" t="inlineStr">
        <is>
          <t>local 1</t>
        </is>
      </c>
      <c r="R4862" s="3" t="inlineStr">
        <is>
          <t>Pendiente</t>
        </is>
      </c>
      <c r="S4862" s="3" t="inlineStr">
        <is>
          <t>Precio cargado manualmente</t>
        </is>
      </c>
      <c r="T4862" s="3">
        <f>IF(COUNTA(A4862:S4862)&lt;19,"REVISAR","OK")</f>
        <v>0</v>
      </c>
      <c r="U4862" s="3">
        <f>IF(ISNUMBER(B4862),"OK","REVISAR")</f>
        <v>0</v>
      </c>
      <c r="V4862" s="3">
        <f>IF(AND(ISNUMBER(K4862),K4862&gt;0,K4862&lt;50),"OK","REVISAR")</f>
        <v>0</v>
      </c>
      <c r="W4862" s="3">
        <f>IF(AND(ISNUMBER(L4862),L4862&gt;0,L4862&lt;1000000),"OK","REVISAR")</f>
        <v>0</v>
      </c>
      <c r="X4862" s="3">
        <f>IF(AND(ISNUMBER(K4862),ISNUMBER(L4862),ISNUMBER(M4862),ISNUMBER(N4862)),IF(ABS(N4862-(K4862*L4862*(1-M4862/100)))&gt;1,"REVISAR","OK"),"REVISAR")</f>
        <v>0</v>
      </c>
      <c r="Y4862" s="3">
        <f>IF(AND(ISNUMBER(SEARCH("@",E4862)),ISNUMBER(SEARCH(".",E4862))),"OK","REVISAR")</f>
        <v>0</v>
      </c>
      <c r="Z4862" s="3">
        <f>IF(COUNTIF($A$2:$A$5001,A4862)&gt;1,"REVISAR","OK")</f>
        <v>0</v>
      </c>
    </row>
    <row r="4863">
      <c r="A4863" s="3">
        <v>4862</v>
      </c>
      <c r="B4863" s="4">
        <v>45570</v>
      </c>
      <c r="C4863" s="3" t="inlineStr">
        <is>
          <t>Camila Torres</t>
        </is>
      </c>
      <c r="D4863" s="3" t="inlineStr">
        <is>
          <t>24940188</t>
        </is>
      </c>
      <c r="E4863" s="3" t="inlineStr">
        <is>
          <t>cliente579@yahoo.com</t>
        </is>
      </c>
      <c r="F4863" s="3" t="inlineStr">
        <is>
          <t>+54 9 2326 959917</t>
        </is>
      </c>
      <c r="G4863" s="3" t="inlineStr">
        <is>
          <t>La Plata</t>
        </is>
      </c>
      <c r="H4863" s="3" t="inlineStr">
        <is>
          <t>Córdoba</t>
        </is>
      </c>
      <c r="I4863" s="3" t="inlineStr">
        <is>
          <t>Disco SSD 480GB</t>
        </is>
      </c>
      <c r="J4863" s="3" t="inlineStr">
        <is>
          <t>tecnologia</t>
        </is>
      </c>
      <c r="L4863" s="5">
        <v>122585.72</v>
      </c>
      <c r="M4863" s="3">
        <v>0</v>
      </c>
      <c r="O4863" s="3" t="inlineStr">
        <is>
          <t>Efectivo</t>
        </is>
      </c>
      <c r="P4863" s="3" t="inlineStr">
        <is>
          <t>admin</t>
        </is>
      </c>
      <c r="Q4863" s="3" t="inlineStr">
        <is>
          <t>Sucursal Centro</t>
        </is>
      </c>
      <c r="R4863" s="3" t="inlineStr">
        <is>
          <t>Entregado</t>
        </is>
      </c>
      <c r="S4863" s="3" t="inlineStr">
        <is>
          <t>Cliente reclama demora</t>
        </is>
      </c>
      <c r="T4863" s="3">
        <f>IF(COUNTA(A4863:S4863)&lt;19,"REVISAR","OK")</f>
        <v>0</v>
      </c>
      <c r="U4863" s="3">
        <f>IF(ISNUMBER(B4863),"OK","REVISAR")</f>
        <v>0</v>
      </c>
      <c r="V4863" s="3">
        <f>IF(AND(ISNUMBER(K4863),K4863&gt;0,K4863&lt;50),"OK","REVISAR")</f>
        <v>0</v>
      </c>
      <c r="W4863" s="3">
        <f>IF(AND(ISNUMBER(L4863),L4863&gt;0,L4863&lt;1000000),"OK","REVISAR")</f>
        <v>0</v>
      </c>
      <c r="X4863" s="3">
        <f>IF(AND(ISNUMBER(K4863),ISNUMBER(L4863),ISNUMBER(M4863),ISNUMBER(N4863)),IF(ABS(N4863-(K4863*L4863*(1-M4863/100)))&gt;1,"REVISAR","OK"),"REVISAR")</f>
        <v>0</v>
      </c>
      <c r="Y4863" s="3">
        <f>IF(AND(ISNUMBER(SEARCH("@",E4863)),ISNUMBER(SEARCH(".",E4863))),"OK","REVISAR")</f>
        <v>0</v>
      </c>
      <c r="Z4863" s="3">
        <f>IF(COUNTIF($A$2:$A$5001,A4863)&gt;1,"REVISAR","OK")</f>
        <v>0</v>
      </c>
    </row>
    <row r="4864">
      <c r="A4864" s="3">
        <v>4863</v>
      </c>
      <c r="B4864" s="4">
        <v>45793</v>
      </c>
      <c r="C4864" s="3" t="inlineStr">
        <is>
          <t>Martín Fernández</t>
        </is>
      </c>
      <c r="D4864" s="3" t="inlineStr">
        <is>
          <t>27790106</t>
        </is>
      </c>
      <c r="E4864" s="3" t="inlineStr">
        <is>
          <t>cliente890@outlook.com</t>
        </is>
      </c>
      <c r="F4864" s="3" t="inlineStr">
        <is>
          <t>+54 9 2326 455585</t>
        </is>
      </c>
      <c r="G4864" s="3" t="inlineStr">
        <is>
          <t>Bs As</t>
        </is>
      </c>
      <c r="H4864" s="3" t="inlineStr">
        <is>
          <t>Buenos Aires</t>
        </is>
      </c>
      <c r="J4864" s="3" t="inlineStr">
        <is>
          <t>tecnologia</t>
        </is>
      </c>
      <c r="K4864" s="3">
        <v>2</v>
      </c>
      <c r="L4864" s="5">
        <v>84146.64</v>
      </c>
      <c r="M4864" s="3">
        <v>5</v>
      </c>
      <c r="N4864" s="5">
        <v>159878.62</v>
      </c>
      <c r="O4864" s="3" t="inlineStr">
        <is>
          <t>transf</t>
        </is>
      </c>
      <c r="P4864" s="3" t="inlineStr">
        <is>
          <t>Sofía</t>
        </is>
      </c>
      <c r="Q4864" s="3" t="inlineStr">
        <is>
          <t>Sucursal Norte</t>
        </is>
      </c>
      <c r="R4864" s="3" t="inlineStr">
        <is>
          <t>entregado</t>
        </is>
      </c>
      <c r="S4864" s="3" t="inlineStr">
        <is>
          <t>Cliente reclama demora</t>
        </is>
      </c>
      <c r="T4864" s="3">
        <f>IF(COUNTA(A4864:S4864)&lt;19,"REVISAR","OK")</f>
        <v>0</v>
      </c>
      <c r="U4864" s="3">
        <f>IF(ISNUMBER(B4864),"OK","REVISAR")</f>
        <v>0</v>
      </c>
      <c r="V4864" s="3">
        <f>IF(AND(ISNUMBER(K4864),K4864&gt;0,K4864&lt;50),"OK","REVISAR")</f>
        <v>0</v>
      </c>
      <c r="W4864" s="3">
        <f>IF(AND(ISNUMBER(L4864),L4864&gt;0,L4864&lt;1000000),"OK","REVISAR")</f>
        <v>0</v>
      </c>
      <c r="X4864" s="3">
        <f>IF(AND(ISNUMBER(K4864),ISNUMBER(L4864),ISNUMBER(M4864),ISNUMBER(N4864)),IF(ABS(N4864-(K4864*L4864*(1-M4864/100)))&gt;1,"REVISAR","OK"),"REVISAR")</f>
        <v>0</v>
      </c>
      <c r="Y4864" s="3">
        <f>IF(AND(ISNUMBER(SEARCH("@",E4864)),ISNUMBER(SEARCH(".",E4864))),"OK","REVISAR")</f>
        <v>0</v>
      </c>
      <c r="Z4864" s="3">
        <f>IF(COUNTIF($A$2:$A$5001,A4864)&gt;1,"REVISAR","OK")</f>
        <v>0</v>
      </c>
    </row>
    <row r="4865">
      <c r="A4865" s="3">
        <v>4864</v>
      </c>
      <c r="B4865" s="4">
        <v>45620</v>
      </c>
      <c r="C4865" s="3" t="inlineStr">
        <is>
          <t>María Gómez</t>
        </is>
      </c>
      <c r="D4865" s="3" t="inlineStr">
        <is>
          <t>37476574</t>
        </is>
      </c>
      <c r="E4865" s="3" t="inlineStr">
        <is>
          <t>cliente21@hotmial.com</t>
        </is>
      </c>
      <c r="F4865" s="3" t="inlineStr">
        <is>
          <t>+54 9 2326 990871</t>
        </is>
      </c>
      <c r="G4865" s="3" t="inlineStr">
        <is>
          <t>Mar del Plata</t>
        </is>
      </c>
      <c r="H4865" s="3" t="inlineStr">
        <is>
          <t>Córdoba</t>
        </is>
      </c>
      <c r="I4865" s="3" t="inlineStr">
        <is>
          <t>Monitor 24</t>
        </is>
      </c>
      <c r="J4865" s="3" t="inlineStr">
        <is>
          <t>Tecnología</t>
        </is>
      </c>
      <c r="K4865" s="3">
        <v>7</v>
      </c>
      <c r="L4865" s="5">
        <v>157962.85</v>
      </c>
      <c r="M4865" s="3">
        <v>5</v>
      </c>
      <c r="N4865" s="5">
        <v>1050452.95</v>
      </c>
      <c r="O4865" s="3" t="inlineStr">
        <is>
          <t>efectivo</t>
        </is>
      </c>
      <c r="P4865" s="3" t="inlineStr">
        <is>
          <t>Benjamín</t>
        </is>
      </c>
      <c r="Q4865" s="3" t="inlineStr">
        <is>
          <t>Online</t>
        </is>
      </c>
      <c r="S4865" s="3" t="inlineStr">
        <is>
          <t>Producto sin stock</t>
        </is>
      </c>
      <c r="T4865" s="3">
        <f>IF(COUNTA(A4865:S4865)&lt;19,"REVISAR","OK")</f>
        <v>0</v>
      </c>
      <c r="U4865" s="3">
        <f>IF(ISNUMBER(B4865),"OK","REVISAR")</f>
        <v>0</v>
      </c>
      <c r="V4865" s="3">
        <f>IF(AND(ISNUMBER(K4865),K4865&gt;0,K4865&lt;50),"OK","REVISAR")</f>
        <v>0</v>
      </c>
      <c r="W4865" s="3">
        <f>IF(AND(ISNUMBER(L4865),L4865&gt;0,L4865&lt;1000000),"OK","REVISAR")</f>
        <v>0</v>
      </c>
      <c r="X4865" s="3">
        <f>IF(AND(ISNUMBER(K4865),ISNUMBER(L4865),ISNUMBER(M4865),ISNUMBER(N4865)),IF(ABS(N4865-(K4865*L4865*(1-M4865/100)))&gt;1,"REVISAR","OK"),"REVISAR")</f>
        <v>0</v>
      </c>
      <c r="Y4865" s="3">
        <f>IF(AND(ISNUMBER(SEARCH("@",E4865)),ISNUMBER(SEARCH(".",E4865))),"OK","REVISAR")</f>
        <v>0</v>
      </c>
      <c r="Z4865" s="3">
        <f>IF(COUNTIF($A$2:$A$5001,A4865)&gt;1,"REVISAR","OK")</f>
        <v>0</v>
      </c>
    </row>
    <row r="4866">
      <c r="A4866" s="3">
        <v>4865</v>
      </c>
      <c r="B4866" s="4">
        <v>45551</v>
      </c>
      <c r="C4866" s="3" t="inlineStr">
        <is>
          <t>Juan Pérez</t>
        </is>
      </c>
      <c r="D4866" s="3" t="inlineStr">
        <is>
          <t>41245089</t>
        </is>
      </c>
      <c r="E4866" s="3" t="inlineStr">
        <is>
          <t>cliente@</t>
        </is>
      </c>
      <c r="F4866" s="3" t="inlineStr">
        <is>
          <t>+54 9 2326 295653</t>
        </is>
      </c>
      <c r="G4866" s="3" t="inlineStr">
        <is>
          <t>Buenos Aires</t>
        </is>
      </c>
      <c r="H4866" s="3" t="inlineStr">
        <is>
          <t>CABA</t>
        </is>
      </c>
      <c r="I4866" s="3" t="inlineStr">
        <is>
          <t>Disco SSD 480GB</t>
        </is>
      </c>
      <c r="J4866" s="3" t="inlineStr">
        <is>
          <t>Periféricos</t>
        </is>
      </c>
      <c r="K4866" s="3">
        <v>2</v>
      </c>
      <c r="L4866" s="5">
        <v>15350.81</v>
      </c>
      <c r="M4866" s="3">
        <v>15</v>
      </c>
      <c r="N4866" s="5">
        <v>-1</v>
      </c>
      <c r="O4866" s="3" t="inlineStr">
        <is>
          <t>efectivo</t>
        </is>
      </c>
      <c r="P4866" s="3" t="inlineStr">
        <is>
          <t>Isaías</t>
        </is>
      </c>
      <c r="Q4866" s="3" t="inlineStr">
        <is>
          <t>Online</t>
        </is>
      </c>
      <c r="R4866" s="3" t="inlineStr">
        <is>
          <t>entregado</t>
        </is>
      </c>
      <c r="S4866" s="3" t="inlineStr">
        <is>
          <t>Dirección incompleta</t>
        </is>
      </c>
      <c r="T4866" s="3">
        <f>IF(COUNTA(A4866:S4866)&lt;19,"REVISAR","OK")</f>
        <v>0</v>
      </c>
      <c r="U4866" s="3">
        <f>IF(ISNUMBER(B4866),"OK","REVISAR")</f>
        <v>0</v>
      </c>
      <c r="V4866" s="3">
        <f>IF(AND(ISNUMBER(K4866),K4866&gt;0,K4866&lt;50),"OK","REVISAR")</f>
        <v>0</v>
      </c>
      <c r="W4866" s="3">
        <f>IF(AND(ISNUMBER(L4866),L4866&gt;0,L4866&lt;1000000),"OK","REVISAR")</f>
        <v>0</v>
      </c>
      <c r="X4866" s="3">
        <f>IF(AND(ISNUMBER(K4866),ISNUMBER(L4866),ISNUMBER(M4866),ISNUMBER(N4866)),IF(ABS(N4866-(K4866*L4866*(1-M4866/100)))&gt;1,"REVISAR","OK"),"REVISAR")</f>
        <v>0</v>
      </c>
      <c r="Y4866" s="3">
        <f>IF(AND(ISNUMBER(SEARCH("@",E4866)),ISNUMBER(SEARCH(".",E4866))),"OK","REVISAR")</f>
        <v>0</v>
      </c>
      <c r="Z4866" s="3">
        <f>IF(COUNTIF($A$2:$A$5001,A4866)&gt;1,"REVISAR","OK")</f>
        <v>0</v>
      </c>
    </row>
    <row r="4867">
      <c r="A4867" s="3">
        <v>4866</v>
      </c>
      <c r="B4867" s="4">
        <v>45540</v>
      </c>
      <c r="C4867" s="3" t="inlineStr">
        <is>
          <t>Camila Torres</t>
        </is>
      </c>
      <c r="D4867" s="3" t="inlineStr">
        <is>
          <t>34124098</t>
        </is>
      </c>
      <c r="E4867" s="3" t="inlineStr">
        <is>
          <t>cliente693@gmai.com</t>
        </is>
      </c>
      <c r="F4867" s="3" t="inlineStr">
        <is>
          <t>+54 9 2326 308981</t>
        </is>
      </c>
      <c r="G4867" s="3" t="inlineStr">
        <is>
          <t>La Plata</t>
        </is>
      </c>
      <c r="J4867" s="3" t="inlineStr">
        <is>
          <t>Computación</t>
        </is>
      </c>
      <c r="K4867" s="3">
        <v>4</v>
      </c>
      <c r="L4867" s="5">
        <v>68372.94</v>
      </c>
      <c r="M4867" s="3">
        <v>15</v>
      </c>
      <c r="N4867" s="5">
        <v>232468</v>
      </c>
      <c r="O4867" s="3" t="inlineStr">
        <is>
          <t>Efectivo</t>
        </is>
      </c>
      <c r="P4867" s="3" t="inlineStr">
        <is>
          <t>Paul</t>
        </is>
      </c>
      <c r="R4867" s="3" t="inlineStr">
        <is>
          <t>Entregado</t>
        </is>
      </c>
      <c r="S4867" s="3" t="inlineStr">
        <is>
          <t>Cliente reclama demora</t>
        </is>
      </c>
      <c r="T4867" s="3">
        <f>IF(COUNTA(A4867:S4867)&lt;19,"REVISAR","OK")</f>
        <v>0</v>
      </c>
      <c r="U4867" s="3">
        <f>IF(ISNUMBER(B4867),"OK","REVISAR")</f>
        <v>0</v>
      </c>
      <c r="V4867" s="3">
        <f>IF(AND(ISNUMBER(K4867),K4867&gt;0,K4867&lt;50),"OK","REVISAR")</f>
        <v>0</v>
      </c>
      <c r="W4867" s="3">
        <f>IF(AND(ISNUMBER(L4867),L4867&gt;0,L4867&lt;1000000),"OK","REVISAR")</f>
        <v>0</v>
      </c>
      <c r="X4867" s="3">
        <f>IF(AND(ISNUMBER(K4867),ISNUMBER(L4867),ISNUMBER(M4867),ISNUMBER(N4867)),IF(ABS(N4867-(K4867*L4867*(1-M4867/100)))&gt;1,"REVISAR","OK"),"REVISAR")</f>
        <v>0</v>
      </c>
      <c r="Y4867" s="3">
        <f>IF(AND(ISNUMBER(SEARCH("@",E4867)),ISNUMBER(SEARCH(".",E4867))),"OK","REVISAR")</f>
        <v>0</v>
      </c>
      <c r="Z4867" s="3">
        <f>IF(COUNTIF($A$2:$A$5001,A4867)&gt;1,"REVISAR","OK")</f>
        <v>0</v>
      </c>
    </row>
    <row r="4868">
      <c r="A4868" s="3">
        <v>4867</v>
      </c>
      <c r="B4868" s="4">
        <v>45457</v>
      </c>
      <c r="C4868" s="3" t="inlineStr">
        <is>
          <t>Pedro Sánchez</t>
        </is>
      </c>
      <c r="D4868" s="3" t="inlineStr">
        <is>
          <t>38900633</t>
        </is>
      </c>
      <c r="F4868" s="3" t="inlineStr">
        <is>
          <t>+54 9 2326 879838</t>
        </is>
      </c>
      <c r="G4868" s="3" t="inlineStr">
        <is>
          <t>S. A. de Areco</t>
        </is>
      </c>
      <c r="H4868" s="3" t="inlineStr">
        <is>
          <t>CABA</t>
        </is>
      </c>
      <c r="I4868" s="3" t="inlineStr">
        <is>
          <t>Webcam HD</t>
        </is>
      </c>
      <c r="J4868" s="3" t="inlineStr">
        <is>
          <t>Tecnologia</t>
        </is>
      </c>
      <c r="K4868" s="3">
        <v>2</v>
      </c>
      <c r="L4868" s="5">
        <v>156062.57</v>
      </c>
      <c r="M4868" s="3">
        <v>5</v>
      </c>
      <c r="N4868" s="5">
        <v>296518.88</v>
      </c>
      <c r="O4868" s="3" t="inlineStr">
        <is>
          <t>efectivo</t>
        </is>
      </c>
      <c r="P4868" s="3" t="inlineStr">
        <is>
          <t>Benjamín</t>
        </is>
      </c>
      <c r="Q4868" s="3" t="inlineStr">
        <is>
          <t>Centro</t>
        </is>
      </c>
      <c r="R4868" s="3" t="inlineStr">
        <is>
          <t>pendiente</t>
        </is>
      </c>
      <c r="T4868" s="3">
        <f>IF(COUNTA(A4868:S4868)&lt;19,"REVISAR","OK")</f>
        <v>0</v>
      </c>
      <c r="U4868" s="3">
        <f>IF(ISNUMBER(B4868),"OK","REVISAR")</f>
        <v>0</v>
      </c>
      <c r="V4868" s="3">
        <f>IF(AND(ISNUMBER(K4868),K4868&gt;0,K4868&lt;50),"OK","REVISAR")</f>
        <v>0</v>
      </c>
      <c r="W4868" s="3">
        <f>IF(AND(ISNUMBER(L4868),L4868&gt;0,L4868&lt;1000000),"OK","REVISAR")</f>
        <v>0</v>
      </c>
      <c r="X4868" s="3">
        <f>IF(AND(ISNUMBER(K4868),ISNUMBER(L4868),ISNUMBER(M4868),ISNUMBER(N4868)),IF(ABS(N4868-(K4868*L4868*(1-M4868/100)))&gt;1,"REVISAR","OK"),"REVISAR")</f>
        <v>0</v>
      </c>
      <c r="Y4868" s="3">
        <f>IF(AND(ISNUMBER(SEARCH("@",E4868)),ISNUMBER(SEARCH(".",E4868))),"OK","REVISAR")</f>
        <v>0</v>
      </c>
      <c r="Z4868" s="3">
        <f>IF(COUNTIF($A$2:$A$5001,A4868)&gt;1,"REVISAR","OK")</f>
        <v>0</v>
      </c>
    </row>
    <row r="4869">
      <c r="A4869" s="3">
        <v>4868</v>
      </c>
      <c r="B4869" s="4">
        <v>45725</v>
      </c>
      <c r="C4869" s="3" t="inlineStr">
        <is>
          <t>María Gómez</t>
        </is>
      </c>
      <c r="D4869" s="3" t="inlineStr">
        <is>
          <t>21707622</t>
        </is>
      </c>
      <c r="E4869" s="3" t="inlineStr">
        <is>
          <t>cliente486@sinmail</t>
        </is>
      </c>
      <c r="F4869" s="3" t="inlineStr">
        <is>
          <t>+54 9 2326 759023</t>
        </is>
      </c>
      <c r="G4869" s="3" t="inlineStr">
        <is>
          <t>Mendoza</t>
        </is>
      </c>
      <c r="H4869" s="3" t="inlineStr">
        <is>
          <t>Mendoza</t>
        </is>
      </c>
      <c r="I4869" s="3" t="inlineStr">
        <is>
          <t>Cable USB-C</t>
        </is>
      </c>
      <c r="J4869" s="3" t="inlineStr">
        <is>
          <t>Accesorios</t>
        </is>
      </c>
      <c r="K4869" s="3">
        <v>8</v>
      </c>
      <c r="L4869" s="5">
        <v>21330.4</v>
      </c>
      <c r="M4869" s="3">
        <v>25</v>
      </c>
      <c r="N4869" s="5">
        <v>127982.4</v>
      </c>
      <c r="O4869" s="3" t="inlineStr">
        <is>
          <t>Tarjeta Débito</t>
        </is>
      </c>
      <c r="P4869" s="3" t="inlineStr">
        <is>
          <t>admin</t>
        </is>
      </c>
      <c r="R4869" s="3" t="inlineStr">
        <is>
          <t>En camino</t>
        </is>
      </c>
      <c r="T4869" s="3">
        <f>IF(COUNTA(A4869:S4869)&lt;19,"REVISAR","OK")</f>
        <v>0</v>
      </c>
      <c r="U4869" s="3">
        <f>IF(ISNUMBER(B4869),"OK","REVISAR")</f>
        <v>0</v>
      </c>
      <c r="V4869" s="3">
        <f>IF(AND(ISNUMBER(K4869),K4869&gt;0,K4869&lt;50),"OK","REVISAR")</f>
        <v>0</v>
      </c>
      <c r="W4869" s="3">
        <f>IF(AND(ISNUMBER(L4869),L4869&gt;0,L4869&lt;1000000),"OK","REVISAR")</f>
        <v>0</v>
      </c>
      <c r="X4869" s="3">
        <f>IF(AND(ISNUMBER(K4869),ISNUMBER(L4869),ISNUMBER(M4869),ISNUMBER(N4869)),IF(ABS(N4869-(K4869*L4869*(1-M4869/100)))&gt;1,"REVISAR","OK"),"REVISAR")</f>
        <v>0</v>
      </c>
      <c r="Y4869" s="3">
        <f>IF(AND(ISNUMBER(SEARCH("@",E4869)),ISNUMBER(SEARCH(".",E4869))),"OK","REVISAR")</f>
        <v>0</v>
      </c>
      <c r="Z4869" s="3">
        <f>IF(COUNTIF($A$2:$A$5001,A4869)&gt;1,"REVISAR","OK")</f>
        <v>0</v>
      </c>
    </row>
    <row r="4870">
      <c r="A4870" s="3">
        <v>4869</v>
      </c>
      <c r="D4870" s="3" t="inlineStr">
        <is>
          <t>32803743</t>
        </is>
      </c>
      <c r="E4870" s="3" t="inlineStr">
        <is>
          <t>cliente560@outlook.com</t>
        </is>
      </c>
      <c r="F4870" s="3" t="inlineStr">
        <is>
          <t>+54 9 2326 704153</t>
        </is>
      </c>
      <c r="G4870" s="3" t="inlineStr">
        <is>
          <t>Buenos Aires</t>
        </is>
      </c>
      <c r="H4870" s="3" t="inlineStr">
        <is>
          <t>Mendoza</t>
        </is>
      </c>
      <c r="I4870" s="3" t="inlineStr">
        <is>
          <t>Parlante portátil</t>
        </is>
      </c>
      <c r="J4870" s="3" t="inlineStr">
        <is>
          <t>Sin categoria</t>
        </is>
      </c>
      <c r="K4870" s="3">
        <v>5</v>
      </c>
      <c r="L4870" s="5">
        <v>164434.19</v>
      </c>
      <c r="M4870" s="3">
        <v>5</v>
      </c>
      <c r="N4870" s="5">
        <v>0</v>
      </c>
      <c r="O4870" s="3" t="inlineStr">
        <is>
          <t>Cheque</t>
        </is>
      </c>
      <c r="Q4870" s="3" t="inlineStr">
        <is>
          <t>Sucursal Centro</t>
        </is>
      </c>
      <c r="T4870" s="3">
        <f>IF(COUNTA(A4870:S4870)&lt;19,"REVISAR","OK")</f>
        <v>0</v>
      </c>
      <c r="U4870" s="3">
        <f>IF(ISNUMBER(B4870),"OK","REVISAR")</f>
        <v>0</v>
      </c>
      <c r="V4870" s="3">
        <f>IF(AND(ISNUMBER(K4870),K4870&gt;0,K4870&lt;50),"OK","REVISAR")</f>
        <v>0</v>
      </c>
      <c r="W4870" s="3">
        <f>IF(AND(ISNUMBER(L4870),L4870&gt;0,L4870&lt;1000000),"OK","REVISAR")</f>
        <v>0</v>
      </c>
      <c r="X4870" s="3">
        <f>IF(AND(ISNUMBER(K4870),ISNUMBER(L4870),ISNUMBER(M4870),ISNUMBER(N4870)),IF(ABS(N4870-(K4870*L4870*(1-M4870/100)))&gt;1,"REVISAR","OK"),"REVISAR")</f>
        <v>0</v>
      </c>
      <c r="Y4870" s="3">
        <f>IF(AND(ISNUMBER(SEARCH("@",E4870)),ISNUMBER(SEARCH(".",E4870))),"OK","REVISAR")</f>
        <v>0</v>
      </c>
      <c r="Z4870" s="3">
        <f>IF(COUNTIF($A$2:$A$5001,A4870)&gt;1,"REVISAR","OK")</f>
        <v>0</v>
      </c>
    </row>
    <row r="4871">
      <c r="A4871" s="3">
        <v>4870</v>
      </c>
      <c r="B4871" s="4">
        <v>45329</v>
      </c>
      <c r="C4871" s="3" t="inlineStr">
        <is>
          <t>Juan Pérez</t>
        </is>
      </c>
      <c r="D4871" s="3" t="inlineStr">
        <is>
          <t>34877571</t>
        </is>
      </c>
      <c r="E4871" s="3" t="inlineStr">
        <is>
          <t>cliente618@yahoo.com</t>
        </is>
      </c>
      <c r="F4871" s="3" t="inlineStr">
        <is>
          <t>+54 9 2326 333705</t>
        </is>
      </c>
      <c r="G4871" s="3" t="inlineStr">
        <is>
          <t>S. A. de Areco</t>
        </is>
      </c>
      <c r="H4871" s="3" t="inlineStr">
        <is>
          <t>Santa Fe</t>
        </is>
      </c>
      <c r="I4871" s="3" t="inlineStr">
        <is>
          <t>Memoria RAM 8GB</t>
        </is>
      </c>
      <c r="J4871" s="3" t="inlineStr">
        <is>
          <t>Tecnología</t>
        </is>
      </c>
      <c r="K4871" s="3">
        <v>6</v>
      </c>
      <c r="L4871" s="5">
        <v>71336.24000000001</v>
      </c>
      <c r="M4871" s="3">
        <v>5</v>
      </c>
      <c r="N4871" s="5">
        <v>406616.57</v>
      </c>
      <c r="O4871" s="3" t="inlineStr">
        <is>
          <t>tarjeta credito</t>
        </is>
      </c>
      <c r="P4871" s="3" t="inlineStr">
        <is>
          <t>Benjamín</t>
        </is>
      </c>
      <c r="Q4871" s="3" t="inlineStr">
        <is>
          <t>Local 1</t>
        </is>
      </c>
      <c r="S4871" s="3" t="inlineStr">
        <is>
          <t>Pago a confirmar</t>
        </is>
      </c>
      <c r="T4871" s="3">
        <f>IF(COUNTA(A4871:S4871)&lt;19,"REVISAR","OK")</f>
        <v>0</v>
      </c>
      <c r="U4871" s="3">
        <f>IF(ISNUMBER(B4871),"OK","REVISAR")</f>
        <v>0</v>
      </c>
      <c r="V4871" s="3">
        <f>IF(AND(ISNUMBER(K4871),K4871&gt;0,K4871&lt;50),"OK","REVISAR")</f>
        <v>0</v>
      </c>
      <c r="W4871" s="3">
        <f>IF(AND(ISNUMBER(L4871),L4871&gt;0,L4871&lt;1000000),"OK","REVISAR")</f>
        <v>0</v>
      </c>
      <c r="X4871" s="3">
        <f>IF(AND(ISNUMBER(K4871),ISNUMBER(L4871),ISNUMBER(M4871),ISNUMBER(N4871)),IF(ABS(N4871-(K4871*L4871*(1-M4871/100)))&gt;1,"REVISAR","OK"),"REVISAR")</f>
        <v>0</v>
      </c>
      <c r="Y4871" s="3">
        <f>IF(AND(ISNUMBER(SEARCH("@",E4871)),ISNUMBER(SEARCH(".",E4871))),"OK","REVISAR")</f>
        <v>0</v>
      </c>
      <c r="Z4871" s="3">
        <f>IF(COUNTIF($A$2:$A$5001,A4871)&gt;1,"REVISAR","OK")</f>
        <v>0</v>
      </c>
    </row>
    <row r="4872">
      <c r="A4872" s="3">
        <v>4871</v>
      </c>
      <c r="B4872" s="4">
        <v>45343</v>
      </c>
      <c r="C4872" s="3" t="inlineStr">
        <is>
          <t>Camila Torres</t>
        </is>
      </c>
      <c r="D4872" s="3" t="inlineStr">
        <is>
          <t>36595696</t>
        </is>
      </c>
      <c r="E4872" s="3" t="inlineStr">
        <is>
          <t>cliente845@gmai.com</t>
        </is>
      </c>
      <c r="F4872" s="3" t="inlineStr">
        <is>
          <t>+54 9 2326 600082</t>
        </is>
      </c>
      <c r="G4872" s="3" t="inlineStr">
        <is>
          <t>Mendoza</t>
        </is>
      </c>
      <c r="H4872" s="3" t="inlineStr">
        <is>
          <t>Córdoba</t>
        </is>
      </c>
      <c r="I4872" s="3" t="inlineStr">
        <is>
          <t>Auriculares Bluetooth</t>
        </is>
      </c>
      <c r="J4872" s="3" t="inlineStr">
        <is>
          <t>Tecnología</t>
        </is>
      </c>
      <c r="K4872" s="3">
        <v>1</v>
      </c>
      <c r="L4872" s="5">
        <v>22174.54</v>
      </c>
      <c r="M4872" s="3">
        <v>0</v>
      </c>
      <c r="N4872" s="5">
        <v>22174.54</v>
      </c>
      <c r="O4872" s="3" t="inlineStr">
        <is>
          <t>efectivo</t>
        </is>
      </c>
      <c r="P4872" s="3" t="inlineStr">
        <is>
          <t>Sin vendedor</t>
        </is>
      </c>
      <c r="Q4872" s="3" t="inlineStr">
        <is>
          <t>Sucursal Norte</t>
        </is>
      </c>
      <c r="R4872" s="3" t="inlineStr">
        <is>
          <t>Pendiente</t>
        </is>
      </c>
      <c r="S4872" s="3" t="inlineStr">
        <is>
          <t>Duplicado probable</t>
        </is>
      </c>
      <c r="T4872" s="3">
        <f>IF(COUNTA(A4872:S4872)&lt;19,"REVISAR","OK")</f>
        <v>0</v>
      </c>
      <c r="U4872" s="3">
        <f>IF(ISNUMBER(B4872),"OK","REVISAR")</f>
        <v>0</v>
      </c>
      <c r="V4872" s="3">
        <f>IF(AND(ISNUMBER(K4872),K4872&gt;0,K4872&lt;50),"OK","REVISAR")</f>
        <v>0</v>
      </c>
      <c r="W4872" s="3">
        <f>IF(AND(ISNUMBER(L4872),L4872&gt;0,L4872&lt;1000000),"OK","REVISAR")</f>
        <v>0</v>
      </c>
      <c r="X4872" s="3">
        <f>IF(AND(ISNUMBER(K4872),ISNUMBER(L4872),ISNUMBER(M4872),ISNUMBER(N4872)),IF(ABS(N4872-(K4872*L4872*(1-M4872/100)))&gt;1,"REVISAR","OK"),"REVISAR")</f>
        <v>0</v>
      </c>
      <c r="Y4872" s="3">
        <f>IF(AND(ISNUMBER(SEARCH("@",E4872)),ISNUMBER(SEARCH(".",E4872))),"OK","REVISAR")</f>
        <v>0</v>
      </c>
      <c r="Z4872" s="3">
        <f>IF(COUNTIF($A$2:$A$5001,A4872)&gt;1,"REVISAR","OK")</f>
        <v>0</v>
      </c>
    </row>
    <row r="4873">
      <c r="A4873" s="3">
        <v>4872</v>
      </c>
      <c r="B4873" s="4">
        <v>45731</v>
      </c>
      <c r="C4873" s="3" t="inlineStr">
        <is>
          <t>Camila Torres</t>
        </is>
      </c>
      <c r="D4873" s="3" t="inlineStr">
        <is>
          <t>43293589</t>
        </is>
      </c>
      <c r="E4873" s="3" t="inlineStr">
        <is>
          <t>cliente463@gmail.com</t>
        </is>
      </c>
      <c r="F4873" s="3" t="inlineStr">
        <is>
          <t>+54 9 2326 465410</t>
        </is>
      </c>
      <c r="G4873" s="3" t="inlineStr">
        <is>
          <t>Buenos Aires</t>
        </is>
      </c>
      <c r="H4873" s="3" t="inlineStr">
        <is>
          <t>Bs.As</t>
        </is>
      </c>
      <c r="I4873" s="3" t="inlineStr">
        <is>
          <t>Webcam HD</t>
        </is>
      </c>
      <c r="K4873" s="3">
        <v>7</v>
      </c>
      <c r="L4873" s="5">
        <v>25492.15</v>
      </c>
      <c r="M4873" s="3">
        <v>0</v>
      </c>
      <c r="N4873" s="5">
        <v>178445.05</v>
      </c>
      <c r="O4873" s="3" t="inlineStr">
        <is>
          <t>tarjeta credito</t>
        </is>
      </c>
      <c r="P4873" s="3" t="inlineStr">
        <is>
          <t>Benjamín</t>
        </is>
      </c>
      <c r="R4873" s="3" t="inlineStr">
        <is>
          <t>pendiente</t>
        </is>
      </c>
      <c r="T4873" s="3">
        <f>IF(COUNTA(A4873:S4873)&lt;19,"REVISAR","OK")</f>
        <v>0</v>
      </c>
      <c r="U4873" s="3">
        <f>IF(ISNUMBER(B4873),"OK","REVISAR")</f>
        <v>0</v>
      </c>
      <c r="V4873" s="3">
        <f>IF(AND(ISNUMBER(K4873),K4873&gt;0,K4873&lt;50),"OK","REVISAR")</f>
        <v>0</v>
      </c>
      <c r="W4873" s="3">
        <f>IF(AND(ISNUMBER(L4873),L4873&gt;0,L4873&lt;1000000),"OK","REVISAR")</f>
        <v>0</v>
      </c>
      <c r="X4873" s="3">
        <f>IF(AND(ISNUMBER(K4873),ISNUMBER(L4873),ISNUMBER(M4873),ISNUMBER(N4873)),IF(ABS(N4873-(K4873*L4873*(1-M4873/100)))&gt;1,"REVISAR","OK"),"REVISAR")</f>
        <v>0</v>
      </c>
      <c r="Y4873" s="3">
        <f>IF(AND(ISNUMBER(SEARCH("@",E4873)),ISNUMBER(SEARCH(".",E4873))),"OK","REVISAR")</f>
        <v>0</v>
      </c>
      <c r="Z4873" s="3">
        <f>IF(COUNTIF($A$2:$A$5001,A4873)&gt;1,"REVISAR","OK")</f>
        <v>0</v>
      </c>
    </row>
    <row r="4874">
      <c r="A4874" s="3">
        <v>4873</v>
      </c>
      <c r="B4874" s="4">
        <v>45751</v>
      </c>
      <c r="C4874" s="3" t="inlineStr">
        <is>
          <t>Camila Torres</t>
        </is>
      </c>
      <c r="D4874" s="3" t="inlineStr">
        <is>
          <t>37636118</t>
        </is>
      </c>
      <c r="E4874" s="3" t="inlineStr">
        <is>
          <t>cliente149@hotmail.com</t>
        </is>
      </c>
      <c r="F4874" s="3" t="inlineStr">
        <is>
          <t>+54 9 2326 336071</t>
        </is>
      </c>
      <c r="G4874" s="3" t="inlineStr">
        <is>
          <t>Córdoba</t>
        </is>
      </c>
      <c r="H4874" s="3" t="inlineStr">
        <is>
          <t>Bs.As</t>
        </is>
      </c>
      <c r="J4874" s="3" t="inlineStr">
        <is>
          <t>Accesorios</t>
        </is>
      </c>
      <c r="K4874" s="3">
        <v>5</v>
      </c>
      <c r="L4874" s="5">
        <v>122289.64</v>
      </c>
      <c r="M4874" s="3">
        <v>0</v>
      </c>
      <c r="N4874" s="5">
        <v>611448.2</v>
      </c>
      <c r="O4874" s="3" t="inlineStr">
        <is>
          <t>efectivo</t>
        </is>
      </c>
      <c r="P4874" s="3" t="inlineStr">
        <is>
          <t>Admin</t>
        </is>
      </c>
      <c r="R4874" s="3" t="inlineStr">
        <is>
          <t>Entregado</t>
        </is>
      </c>
      <c r="S4874" s="3" t="inlineStr">
        <is>
          <t>Cliente reclama demora</t>
        </is>
      </c>
      <c r="T4874" s="3">
        <f>IF(COUNTA(A4874:S4874)&lt;19,"REVISAR","OK")</f>
        <v>0</v>
      </c>
      <c r="U4874" s="3">
        <f>IF(ISNUMBER(B4874),"OK","REVISAR")</f>
        <v>0</v>
      </c>
      <c r="V4874" s="3">
        <f>IF(AND(ISNUMBER(K4874),K4874&gt;0,K4874&lt;50),"OK","REVISAR")</f>
        <v>0</v>
      </c>
      <c r="W4874" s="3">
        <f>IF(AND(ISNUMBER(L4874),L4874&gt;0,L4874&lt;1000000),"OK","REVISAR")</f>
        <v>0</v>
      </c>
      <c r="X4874" s="3">
        <f>IF(AND(ISNUMBER(K4874),ISNUMBER(L4874),ISNUMBER(M4874),ISNUMBER(N4874)),IF(ABS(N4874-(K4874*L4874*(1-M4874/100)))&gt;1,"REVISAR","OK"),"REVISAR")</f>
        <v>0</v>
      </c>
      <c r="Y4874" s="3">
        <f>IF(AND(ISNUMBER(SEARCH("@",E4874)),ISNUMBER(SEARCH(".",E4874))),"OK","REVISAR")</f>
        <v>0</v>
      </c>
      <c r="Z4874" s="3">
        <f>IF(COUNTIF($A$2:$A$5001,A4874)&gt;1,"REVISAR","OK")</f>
        <v>0</v>
      </c>
    </row>
    <row r="4875">
      <c r="A4875" s="3">
        <v>4874</v>
      </c>
      <c r="B4875" s="4">
        <v>45552</v>
      </c>
      <c r="C4875" s="3" t="inlineStr">
        <is>
          <t>Juan Pérez</t>
        </is>
      </c>
      <c r="D4875" s="3" t="inlineStr">
        <is>
          <t>20680736</t>
        </is>
      </c>
      <c r="E4875" s="3" t="inlineStr">
        <is>
          <t>cliente351@hotmial.com</t>
        </is>
      </c>
      <c r="F4875" s="3" t="inlineStr">
        <is>
          <t>+54 9 2326 973887</t>
        </is>
      </c>
      <c r="H4875" s="3" t="inlineStr">
        <is>
          <t>Santa Fe</t>
        </is>
      </c>
      <c r="I4875" s="3" t="inlineStr">
        <is>
          <t>Parlante portátil</t>
        </is>
      </c>
      <c r="J4875" s="3" t="inlineStr">
        <is>
          <t>Audio</t>
        </is>
      </c>
      <c r="K4875" s="3">
        <v>5</v>
      </c>
      <c r="L4875" s="5">
        <v>164769.97</v>
      </c>
      <c r="M4875" s="3">
        <v>0</v>
      </c>
      <c r="N4875" s="5">
        <v>823849.85</v>
      </c>
      <c r="O4875" s="3" t="inlineStr">
        <is>
          <t>Mercado Pago</t>
        </is>
      </c>
      <c r="P4875" s="3" t="inlineStr">
        <is>
          <t>Sin vendedor</t>
        </is>
      </c>
      <c r="Q4875" s="3" t="inlineStr">
        <is>
          <t>Sucursal Centro</t>
        </is>
      </c>
      <c r="R4875" s="3" t="inlineStr">
        <is>
          <t>Pendiente</t>
        </is>
      </c>
      <c r="S4875" s="3" t="inlineStr">
        <is>
          <t>Precio cargado manualmente</t>
        </is>
      </c>
      <c r="T4875" s="3">
        <f>IF(COUNTA(A4875:S4875)&lt;19,"REVISAR","OK")</f>
        <v>0</v>
      </c>
      <c r="U4875" s="3">
        <f>IF(ISNUMBER(B4875),"OK","REVISAR")</f>
        <v>0</v>
      </c>
      <c r="V4875" s="3">
        <f>IF(AND(ISNUMBER(K4875),K4875&gt;0,K4875&lt;50),"OK","REVISAR")</f>
        <v>0</v>
      </c>
      <c r="W4875" s="3">
        <f>IF(AND(ISNUMBER(L4875),L4875&gt;0,L4875&lt;1000000),"OK","REVISAR")</f>
        <v>0</v>
      </c>
      <c r="X4875" s="3">
        <f>IF(AND(ISNUMBER(K4875),ISNUMBER(L4875),ISNUMBER(M4875),ISNUMBER(N4875)),IF(ABS(N4875-(K4875*L4875*(1-M4875/100)))&gt;1,"REVISAR","OK"),"REVISAR")</f>
        <v>0</v>
      </c>
      <c r="Y4875" s="3">
        <f>IF(AND(ISNUMBER(SEARCH("@",E4875)),ISNUMBER(SEARCH(".",E4875))),"OK","REVISAR")</f>
        <v>0</v>
      </c>
      <c r="Z4875" s="3">
        <f>IF(COUNTIF($A$2:$A$5001,A4875)&gt;1,"REVISAR","OK")</f>
        <v>0</v>
      </c>
    </row>
    <row r="4876">
      <c r="A4876" s="3">
        <v>4875</v>
      </c>
      <c r="B4876" s="4">
        <v>45763</v>
      </c>
      <c r="C4876" s="3" t="inlineStr">
        <is>
          <t>Martín Fernández</t>
        </is>
      </c>
      <c r="D4876" s="3" t="inlineStr">
        <is>
          <t>33673183</t>
        </is>
      </c>
      <c r="E4876" s="3" t="inlineStr">
        <is>
          <t>cliente410@hotmial.com</t>
        </is>
      </c>
      <c r="F4876" s="3" t="inlineStr">
        <is>
          <t>+54 9 2326 603628</t>
        </is>
      </c>
      <c r="G4876" s="3" t="inlineStr">
        <is>
          <t>Mar del Plata</t>
        </is>
      </c>
      <c r="H4876" s="3" t="inlineStr">
        <is>
          <t>Córdoba</t>
        </is>
      </c>
      <c r="I4876" s="3" t="inlineStr">
        <is>
          <t>Webcam HD</t>
        </is>
      </c>
      <c r="J4876" s="3" t="inlineStr">
        <is>
          <t>Computación</t>
        </is>
      </c>
      <c r="L4876" s="5">
        <v>162672.38</v>
      </c>
      <c r="M4876" s="3">
        <v>5</v>
      </c>
      <c r="P4876" s="3" t="inlineStr">
        <is>
          <t>Paul</t>
        </is>
      </c>
      <c r="Q4876" s="3" t="inlineStr">
        <is>
          <t>Norte</t>
        </is>
      </c>
      <c r="R4876" s="3" t="inlineStr">
        <is>
          <t>Entregado</t>
        </is>
      </c>
      <c r="S4876" s="3" t="inlineStr">
        <is>
          <t>sin observaciones</t>
        </is>
      </c>
      <c r="T4876" s="3">
        <f>IF(COUNTA(A4876:S4876)&lt;19,"REVISAR","OK")</f>
        <v>0</v>
      </c>
      <c r="U4876" s="3">
        <f>IF(ISNUMBER(B4876),"OK","REVISAR")</f>
        <v>0</v>
      </c>
      <c r="V4876" s="3">
        <f>IF(AND(ISNUMBER(K4876),K4876&gt;0,K4876&lt;50),"OK","REVISAR")</f>
        <v>0</v>
      </c>
      <c r="W4876" s="3">
        <f>IF(AND(ISNUMBER(L4876),L4876&gt;0,L4876&lt;1000000),"OK","REVISAR")</f>
        <v>0</v>
      </c>
      <c r="X4876" s="3">
        <f>IF(AND(ISNUMBER(K4876),ISNUMBER(L4876),ISNUMBER(M4876),ISNUMBER(N4876)),IF(ABS(N4876-(K4876*L4876*(1-M4876/100)))&gt;1,"REVISAR","OK"),"REVISAR")</f>
        <v>0</v>
      </c>
      <c r="Y4876" s="3">
        <f>IF(AND(ISNUMBER(SEARCH("@",E4876)),ISNUMBER(SEARCH(".",E4876))),"OK","REVISAR")</f>
        <v>0</v>
      </c>
      <c r="Z4876" s="3">
        <f>IF(COUNTIF($A$2:$A$5001,A4876)&gt;1,"REVISAR","OK")</f>
        <v>0</v>
      </c>
    </row>
    <row r="4877">
      <c r="A4877" s="3">
        <v>4876</v>
      </c>
      <c r="B4877" s="4">
        <v>45727</v>
      </c>
      <c r="C4877" s="3" t="inlineStr">
        <is>
          <t>María Gómez</t>
        </is>
      </c>
      <c r="D4877" s="3" t="inlineStr">
        <is>
          <t>37435189</t>
        </is>
      </c>
      <c r="E4877" s="3" t="inlineStr">
        <is>
          <t>cliente365@sinmail</t>
        </is>
      </c>
      <c r="F4877" s="3" t="inlineStr">
        <is>
          <t>+54 9 2326 232631</t>
        </is>
      </c>
      <c r="H4877" s="3" t="inlineStr">
        <is>
          <t>Mendoza</t>
        </is>
      </c>
      <c r="I4877" s="3" t="inlineStr">
        <is>
          <t>Notebook 15</t>
        </is>
      </c>
      <c r="J4877" s="3" t="inlineStr">
        <is>
          <t>Periféricos</t>
        </is>
      </c>
      <c r="K4877" s="3">
        <v>6</v>
      </c>
      <c r="L4877" s="5">
        <v>70821.13</v>
      </c>
      <c r="M4877" s="3">
        <v>0</v>
      </c>
      <c r="N4877" s="5">
        <v>-1</v>
      </c>
      <c r="O4877" s="3" t="inlineStr">
        <is>
          <t>tarjeta credito</t>
        </is>
      </c>
      <c r="P4877" s="3" t="inlineStr">
        <is>
          <t>Paul</t>
        </is>
      </c>
      <c r="Q4877" s="3" t="inlineStr">
        <is>
          <t>Centro</t>
        </is>
      </c>
      <c r="R4877" s="3" t="inlineStr">
        <is>
          <t>No aplica</t>
        </is>
      </c>
      <c r="S4877" s="3" t="inlineStr">
        <is>
          <t>Cliente reclama demora</t>
        </is>
      </c>
      <c r="T4877" s="3">
        <f>IF(COUNTA(A4877:S4877)&lt;19,"REVISAR","OK")</f>
        <v>0</v>
      </c>
      <c r="U4877" s="3">
        <f>IF(ISNUMBER(B4877),"OK","REVISAR")</f>
        <v>0</v>
      </c>
      <c r="V4877" s="3">
        <f>IF(AND(ISNUMBER(K4877),K4877&gt;0,K4877&lt;50),"OK","REVISAR")</f>
        <v>0</v>
      </c>
      <c r="W4877" s="3">
        <f>IF(AND(ISNUMBER(L4877),L4877&gt;0,L4877&lt;1000000),"OK","REVISAR")</f>
        <v>0</v>
      </c>
      <c r="X4877" s="3">
        <f>IF(AND(ISNUMBER(K4877),ISNUMBER(L4877),ISNUMBER(M4877),ISNUMBER(N4877)),IF(ABS(N4877-(K4877*L4877*(1-M4877/100)))&gt;1,"REVISAR","OK"),"REVISAR")</f>
        <v>0</v>
      </c>
      <c r="Y4877" s="3">
        <f>IF(AND(ISNUMBER(SEARCH("@",E4877)),ISNUMBER(SEARCH(".",E4877))),"OK","REVISAR")</f>
        <v>0</v>
      </c>
      <c r="Z4877" s="3">
        <f>IF(COUNTIF($A$2:$A$5001,A4877)&gt;1,"REVISAR","OK")</f>
        <v>0</v>
      </c>
    </row>
    <row r="4878">
      <c r="A4878" s="3">
        <v>4877</v>
      </c>
      <c r="B4878" s="4">
        <v>45517</v>
      </c>
      <c r="D4878" s="3" t="inlineStr">
        <is>
          <t>35896254</t>
        </is>
      </c>
      <c r="F4878" s="3" t="inlineStr">
        <is>
          <t>+54 9 2326 233834</t>
        </is>
      </c>
      <c r="G4878" s="3" t="inlineStr">
        <is>
          <t>San Antonio de Areco</t>
        </is>
      </c>
      <c r="H4878" s="3" t="inlineStr">
        <is>
          <t>Bs.As</t>
        </is>
      </c>
      <c r="I4878" s="3" t="inlineStr">
        <is>
          <t>Webcam HD</t>
        </is>
      </c>
      <c r="J4878" s="3" t="inlineStr">
        <is>
          <t>Periféricos</t>
        </is>
      </c>
      <c r="K4878" s="3">
        <v>3</v>
      </c>
      <c r="L4878" s="5">
        <v>153735.2</v>
      </c>
      <c r="M4878" s="3">
        <v>15</v>
      </c>
      <c r="N4878" s="5">
        <v>392024.76</v>
      </c>
      <c r="O4878" s="3" t="inlineStr">
        <is>
          <t>transf</t>
        </is>
      </c>
      <c r="P4878" s="3" t="inlineStr">
        <is>
          <t>Admin</t>
        </is>
      </c>
      <c r="Q4878" s="3" t="inlineStr">
        <is>
          <t>Local 1</t>
        </is>
      </c>
      <c r="R4878" s="3" t="inlineStr">
        <is>
          <t>Entregado</t>
        </is>
      </c>
      <c r="S4878" s="3" t="inlineStr">
        <is>
          <t>Pago a confirmar</t>
        </is>
      </c>
      <c r="T4878" s="3">
        <f>IF(COUNTA(A4878:S4878)&lt;19,"REVISAR","OK")</f>
        <v>0</v>
      </c>
      <c r="U4878" s="3">
        <f>IF(ISNUMBER(B4878),"OK","REVISAR")</f>
        <v>0</v>
      </c>
      <c r="V4878" s="3">
        <f>IF(AND(ISNUMBER(K4878),K4878&gt;0,K4878&lt;50),"OK","REVISAR")</f>
        <v>0</v>
      </c>
      <c r="W4878" s="3">
        <f>IF(AND(ISNUMBER(L4878),L4878&gt;0,L4878&lt;1000000),"OK","REVISAR")</f>
        <v>0</v>
      </c>
      <c r="X4878" s="3">
        <f>IF(AND(ISNUMBER(K4878),ISNUMBER(L4878),ISNUMBER(M4878),ISNUMBER(N4878)),IF(ABS(N4878-(K4878*L4878*(1-M4878/100)))&gt;1,"REVISAR","OK"),"REVISAR")</f>
        <v>0</v>
      </c>
      <c r="Y4878" s="3">
        <f>IF(AND(ISNUMBER(SEARCH("@",E4878)),ISNUMBER(SEARCH(".",E4878))),"OK","REVISAR")</f>
        <v>0</v>
      </c>
      <c r="Z4878" s="3">
        <f>IF(COUNTIF($A$2:$A$5001,A4878)&gt;1,"REVISAR","OK")</f>
        <v>0</v>
      </c>
    </row>
    <row r="4879">
      <c r="A4879" s="3">
        <v>4878</v>
      </c>
      <c r="B4879" s="4">
        <v>45730</v>
      </c>
      <c r="C4879" s="3" t="inlineStr">
        <is>
          <t>Lucas Rodríguez</t>
        </is>
      </c>
      <c r="D4879" s="3" t="inlineStr">
        <is>
          <t>41645319</t>
        </is>
      </c>
      <c r="E4879" s="3" t="inlineStr">
        <is>
          <t>cliente@</t>
        </is>
      </c>
      <c r="F4879" s="3" t="inlineStr">
        <is>
          <t>+54 9 2326 676910</t>
        </is>
      </c>
      <c r="H4879" s="3" t="inlineStr">
        <is>
          <t>Santa Fe</t>
        </is>
      </c>
      <c r="I4879" s="3" t="inlineStr">
        <is>
          <t>Memoria RAM 8GB</t>
        </is>
      </c>
      <c r="J4879" s="3" t="inlineStr">
        <is>
          <t>Sin categoria</t>
        </is>
      </c>
      <c r="K4879" s="3">
        <v>1</v>
      </c>
      <c r="L4879" s="5">
        <v>88608.88</v>
      </c>
      <c r="M4879" s="3">
        <v>25</v>
      </c>
      <c r="N4879" s="5">
        <v>66456.66</v>
      </c>
      <c r="O4879" s="3" t="inlineStr">
        <is>
          <t>Tarjeta Débito</t>
        </is>
      </c>
      <c r="P4879" s="3" t="inlineStr">
        <is>
          <t>Isaías</t>
        </is>
      </c>
      <c r="Q4879" s="3" t="inlineStr">
        <is>
          <t>Local 1</t>
        </is>
      </c>
      <c r="R4879" s="3" t="inlineStr">
        <is>
          <t>entregado</t>
        </is>
      </c>
      <c r="S4879" s="3" t="inlineStr">
        <is>
          <t>sin observaciones</t>
        </is>
      </c>
      <c r="T4879" s="3">
        <f>IF(COUNTA(A4879:S4879)&lt;19,"REVISAR","OK")</f>
        <v>0</v>
      </c>
      <c r="U4879" s="3">
        <f>IF(ISNUMBER(B4879),"OK","REVISAR")</f>
        <v>0</v>
      </c>
      <c r="V4879" s="3">
        <f>IF(AND(ISNUMBER(K4879),K4879&gt;0,K4879&lt;50),"OK","REVISAR")</f>
        <v>0</v>
      </c>
      <c r="W4879" s="3">
        <f>IF(AND(ISNUMBER(L4879),L4879&gt;0,L4879&lt;1000000),"OK","REVISAR")</f>
        <v>0</v>
      </c>
      <c r="X4879" s="3">
        <f>IF(AND(ISNUMBER(K4879),ISNUMBER(L4879),ISNUMBER(M4879),ISNUMBER(N4879)),IF(ABS(N4879-(K4879*L4879*(1-M4879/100)))&gt;1,"REVISAR","OK"),"REVISAR")</f>
        <v>0</v>
      </c>
      <c r="Y4879" s="3">
        <f>IF(AND(ISNUMBER(SEARCH("@",E4879)),ISNUMBER(SEARCH(".",E4879))),"OK","REVISAR")</f>
        <v>0</v>
      </c>
      <c r="Z4879" s="3">
        <f>IF(COUNTIF($A$2:$A$5001,A4879)&gt;1,"REVISAR","OK")</f>
        <v>0</v>
      </c>
    </row>
    <row r="4880">
      <c r="A4880" s="3">
        <v>4879</v>
      </c>
      <c r="B4880" s="4">
        <v>45653</v>
      </c>
      <c r="C4880" s="3" t="inlineStr">
        <is>
          <t>Carlos López</t>
        </is>
      </c>
      <c r="D4880" s="3" t="inlineStr">
        <is>
          <t>20877653</t>
        </is>
      </c>
      <c r="E4880" s="3" t="inlineStr">
        <is>
          <t>cliente803@sinmail</t>
        </is>
      </c>
      <c r="F4880" s="3" t="inlineStr">
        <is>
          <t>12345</t>
        </is>
      </c>
      <c r="G4880" s="3" t="inlineStr">
        <is>
          <t>Mar del Plata</t>
        </is>
      </c>
      <c r="H4880" s="3" t="inlineStr">
        <is>
          <t>CABA</t>
        </is>
      </c>
      <c r="I4880" s="3" t="inlineStr">
        <is>
          <t>Cargador rápido</t>
        </is>
      </c>
      <c r="K4880" s="3">
        <v>8</v>
      </c>
      <c r="L4880" s="5">
        <v>60062.08</v>
      </c>
      <c r="M4880" s="3">
        <v>20</v>
      </c>
      <c r="O4880" s="3" t="inlineStr">
        <is>
          <t>transf</t>
        </is>
      </c>
      <c r="P4880" s="3" t="inlineStr">
        <is>
          <t>Isaías</t>
        </is>
      </c>
      <c r="Q4880" s="3" t="inlineStr">
        <is>
          <t>local 1</t>
        </is>
      </c>
      <c r="R4880" s="3" t="inlineStr">
        <is>
          <t>Pendiente</t>
        </is>
      </c>
      <c r="S4880" s="3" t="inlineStr">
        <is>
          <t>Cliente reclama demora</t>
        </is>
      </c>
      <c r="T4880" s="3">
        <f>IF(COUNTA(A4880:S4880)&lt;19,"REVISAR","OK")</f>
        <v>0</v>
      </c>
      <c r="U4880" s="3">
        <f>IF(ISNUMBER(B4880),"OK","REVISAR")</f>
        <v>0</v>
      </c>
      <c r="V4880" s="3">
        <f>IF(AND(ISNUMBER(K4880),K4880&gt;0,K4880&lt;50),"OK","REVISAR")</f>
        <v>0</v>
      </c>
      <c r="W4880" s="3">
        <f>IF(AND(ISNUMBER(L4880),L4880&gt;0,L4880&lt;1000000),"OK","REVISAR")</f>
        <v>0</v>
      </c>
      <c r="X4880" s="3">
        <f>IF(AND(ISNUMBER(K4880),ISNUMBER(L4880),ISNUMBER(M4880),ISNUMBER(N4880)),IF(ABS(N4880-(K4880*L4880*(1-M4880/100)))&gt;1,"REVISAR","OK"),"REVISAR")</f>
        <v>0</v>
      </c>
      <c r="Y4880" s="3">
        <f>IF(AND(ISNUMBER(SEARCH("@",E4880)),ISNUMBER(SEARCH(".",E4880))),"OK","REVISAR")</f>
        <v>0</v>
      </c>
      <c r="Z4880" s="3">
        <f>IF(COUNTIF($A$2:$A$5001,A4880)&gt;1,"REVISAR","OK")</f>
        <v>0</v>
      </c>
    </row>
    <row r="4881">
      <c r="A4881" s="3">
        <v>4880</v>
      </c>
      <c r="B4881" s="4">
        <v>45428</v>
      </c>
      <c r="C4881" s="3" t="inlineStr">
        <is>
          <t>Ana Martínez</t>
        </is>
      </c>
      <c r="D4881" s="3" t="inlineStr">
        <is>
          <t>42323713</t>
        </is>
      </c>
      <c r="E4881" s="3" t="inlineStr">
        <is>
          <t>cliente533@gmai.com</t>
        </is>
      </c>
      <c r="F4881" s="3" t="inlineStr">
        <is>
          <t>+54 9 2326 698045</t>
        </is>
      </c>
      <c r="G4881" s="3" t="inlineStr">
        <is>
          <t>Cordoba</t>
        </is>
      </c>
      <c r="J4881" s="3" t="inlineStr">
        <is>
          <t>Tecnologia</t>
        </is>
      </c>
      <c r="K4881" s="3">
        <v>1</v>
      </c>
      <c r="L4881" s="5">
        <v>89370.71000000001</v>
      </c>
      <c r="M4881" s="3">
        <v>0</v>
      </c>
      <c r="N4881" s="5">
        <v>89370.71000000001</v>
      </c>
      <c r="O4881" s="3" t="inlineStr">
        <is>
          <t>efectivo</t>
        </is>
      </c>
      <c r="R4881" s="3" t="inlineStr">
        <is>
          <t>Entregado</t>
        </is>
      </c>
      <c r="S4881" s="3" t="inlineStr">
        <is>
          <t>sin observaciones</t>
        </is>
      </c>
      <c r="T4881" s="3">
        <f>IF(COUNTA(A4881:S4881)&lt;19,"REVISAR","OK")</f>
        <v>0</v>
      </c>
      <c r="U4881" s="3">
        <f>IF(ISNUMBER(B4881),"OK","REVISAR")</f>
        <v>0</v>
      </c>
      <c r="V4881" s="3">
        <f>IF(AND(ISNUMBER(K4881),K4881&gt;0,K4881&lt;50),"OK","REVISAR")</f>
        <v>0</v>
      </c>
      <c r="W4881" s="3">
        <f>IF(AND(ISNUMBER(L4881),L4881&gt;0,L4881&lt;1000000),"OK","REVISAR")</f>
        <v>0</v>
      </c>
      <c r="X4881" s="3">
        <f>IF(AND(ISNUMBER(K4881),ISNUMBER(L4881),ISNUMBER(M4881),ISNUMBER(N4881)),IF(ABS(N4881-(K4881*L4881*(1-M4881/100)))&gt;1,"REVISAR","OK"),"REVISAR")</f>
        <v>0</v>
      </c>
      <c r="Y4881" s="3">
        <f>IF(AND(ISNUMBER(SEARCH("@",E4881)),ISNUMBER(SEARCH(".",E4881))),"OK","REVISAR")</f>
        <v>0</v>
      </c>
      <c r="Z4881" s="3">
        <f>IF(COUNTIF($A$2:$A$5001,A4881)&gt;1,"REVISAR","OK")</f>
        <v>0</v>
      </c>
    </row>
    <row r="4882">
      <c r="A4882" s="3">
        <v>4881</v>
      </c>
      <c r="B4882" s="4">
        <v>45582</v>
      </c>
      <c r="C4882" s="3" t="inlineStr">
        <is>
          <t>Cliente Sin Nombre</t>
        </is>
      </c>
      <c r="D4882" s="3" t="inlineStr">
        <is>
          <t>31389095</t>
        </is>
      </c>
      <c r="E4882" s="3" t="inlineStr">
        <is>
          <t>cliente271@</t>
        </is>
      </c>
      <c r="F4882" s="3" t="inlineStr">
        <is>
          <t>+54 9 2326 144242</t>
        </is>
      </c>
      <c r="G4882" s="3" t="inlineStr">
        <is>
          <t>Mar del Plata</t>
        </is>
      </c>
      <c r="H4882" s="3" t="inlineStr">
        <is>
          <t>Bs.As</t>
        </is>
      </c>
      <c r="I4882" s="3" t="inlineStr">
        <is>
          <t>Cable USB-C</t>
        </is>
      </c>
      <c r="J4882" s="3" t="inlineStr">
        <is>
          <t>Accesorios</t>
        </is>
      </c>
      <c r="K4882" s="3">
        <v>3</v>
      </c>
      <c r="L4882" s="5">
        <v>74940.41</v>
      </c>
      <c r="M4882" s="3">
        <v>5</v>
      </c>
      <c r="N4882" s="5">
        <v>213580.17</v>
      </c>
      <c r="P4882" s="3" t="inlineStr">
        <is>
          <t>Isaías</t>
        </is>
      </c>
      <c r="Q4882" s="3" t="inlineStr">
        <is>
          <t>Sucursal Centro</t>
        </is>
      </c>
      <c r="R4882" s="3" t="inlineStr">
        <is>
          <t>entregado</t>
        </is>
      </c>
      <c r="S4882" s="3" t="inlineStr">
        <is>
          <t>OK</t>
        </is>
      </c>
      <c r="T4882" s="3">
        <f>IF(COUNTA(A4882:S4882)&lt;19,"REVISAR","OK")</f>
        <v>0</v>
      </c>
      <c r="U4882" s="3">
        <f>IF(ISNUMBER(B4882),"OK","REVISAR")</f>
        <v>0</v>
      </c>
      <c r="V4882" s="3">
        <f>IF(AND(ISNUMBER(K4882),K4882&gt;0,K4882&lt;50),"OK","REVISAR")</f>
        <v>0</v>
      </c>
      <c r="W4882" s="3">
        <f>IF(AND(ISNUMBER(L4882),L4882&gt;0,L4882&lt;1000000),"OK","REVISAR")</f>
        <v>0</v>
      </c>
      <c r="X4882" s="3">
        <f>IF(AND(ISNUMBER(K4882),ISNUMBER(L4882),ISNUMBER(M4882),ISNUMBER(N4882)),IF(ABS(N4882-(K4882*L4882*(1-M4882/100)))&gt;1,"REVISAR","OK"),"REVISAR")</f>
        <v>0</v>
      </c>
      <c r="Y4882" s="3">
        <f>IF(AND(ISNUMBER(SEARCH("@",E4882)),ISNUMBER(SEARCH(".",E4882))),"OK","REVISAR")</f>
        <v>0</v>
      </c>
      <c r="Z4882" s="3">
        <f>IF(COUNTIF($A$2:$A$5001,A4882)&gt;1,"REVISAR","OK")</f>
        <v>0</v>
      </c>
    </row>
    <row r="4883">
      <c r="A4883" s="3">
        <v>4882</v>
      </c>
      <c r="B4883" s="4">
        <v>45553</v>
      </c>
      <c r="C4883" s="3" t="inlineStr">
        <is>
          <t>Valentina Díaz</t>
        </is>
      </c>
      <c r="D4883" s="3" t="inlineStr">
        <is>
          <t>27502488</t>
        </is>
      </c>
      <c r="E4883" s="3" t="inlineStr">
        <is>
          <t>cliente779@gmai.com</t>
        </is>
      </c>
      <c r="F4883" s="3" t="inlineStr">
        <is>
          <t>+54 9 2326 249524</t>
        </is>
      </c>
      <c r="G4883" s="3" t="inlineStr">
        <is>
          <t>Córdoba</t>
        </is>
      </c>
      <c r="H4883" s="3" t="inlineStr">
        <is>
          <t>buenos aires</t>
        </is>
      </c>
      <c r="I4883" s="3" t="inlineStr">
        <is>
          <t>Parlante portátil</t>
        </is>
      </c>
      <c r="J4883" s="3" t="inlineStr">
        <is>
          <t>Tecnologia</t>
        </is>
      </c>
      <c r="K4883" s="3">
        <v>3</v>
      </c>
      <c r="L4883" s="5">
        <v>78837.85000000001</v>
      </c>
      <c r="M4883" s="3">
        <v>0</v>
      </c>
      <c r="N4883" s="5">
        <v>236513.55</v>
      </c>
      <c r="P4883" s="3" t="inlineStr">
        <is>
          <t>Sofía</t>
        </is>
      </c>
      <c r="Q4883" s="3" t="inlineStr">
        <is>
          <t>online</t>
        </is>
      </c>
      <c r="R4883" s="3" t="inlineStr">
        <is>
          <t>Entregado</t>
        </is>
      </c>
      <c r="S4883" s="3" t="inlineStr">
        <is>
          <t>OK</t>
        </is>
      </c>
      <c r="T4883" s="3">
        <f>IF(COUNTA(A4883:S4883)&lt;19,"REVISAR","OK")</f>
        <v>0</v>
      </c>
      <c r="U4883" s="3">
        <f>IF(ISNUMBER(B4883),"OK","REVISAR")</f>
        <v>0</v>
      </c>
      <c r="V4883" s="3">
        <f>IF(AND(ISNUMBER(K4883),K4883&gt;0,K4883&lt;50),"OK","REVISAR")</f>
        <v>0</v>
      </c>
      <c r="W4883" s="3">
        <f>IF(AND(ISNUMBER(L4883),L4883&gt;0,L4883&lt;1000000),"OK","REVISAR")</f>
        <v>0</v>
      </c>
      <c r="X4883" s="3">
        <f>IF(AND(ISNUMBER(K4883),ISNUMBER(L4883),ISNUMBER(M4883),ISNUMBER(N4883)),IF(ABS(N4883-(K4883*L4883*(1-M4883/100)))&gt;1,"REVISAR","OK"),"REVISAR")</f>
        <v>0</v>
      </c>
      <c r="Y4883" s="3">
        <f>IF(AND(ISNUMBER(SEARCH("@",E4883)),ISNUMBER(SEARCH(".",E4883))),"OK","REVISAR")</f>
        <v>0</v>
      </c>
      <c r="Z4883" s="3">
        <f>IF(COUNTIF($A$2:$A$5001,A4883)&gt;1,"REVISAR","OK")</f>
        <v>0</v>
      </c>
    </row>
    <row r="4884">
      <c r="A4884" s="3">
        <v>4883</v>
      </c>
      <c r="B4884" s="4">
        <v>45475</v>
      </c>
      <c r="C4884" s="3" t="inlineStr">
        <is>
          <t>Valentina Díaz</t>
        </is>
      </c>
      <c r="D4884" s="3" t="inlineStr">
        <is>
          <t>38523488</t>
        </is>
      </c>
      <c r="E4884" s="3" t="inlineStr">
        <is>
          <t>cliente267@</t>
        </is>
      </c>
      <c r="F4884" s="3" t="inlineStr">
        <is>
          <t>+54 9 2326 669993</t>
        </is>
      </c>
      <c r="G4884" s="3" t="inlineStr">
        <is>
          <t>Mendoza</t>
        </is>
      </c>
      <c r="H4884" s="3" t="inlineStr">
        <is>
          <t>Santa Fe</t>
        </is>
      </c>
      <c r="I4884" s="3" t="inlineStr">
        <is>
          <t>Cargador rápido</t>
        </is>
      </c>
      <c r="J4884" s="3" t="inlineStr">
        <is>
          <t>Audio</t>
        </is>
      </c>
      <c r="K4884" s="3">
        <v>3</v>
      </c>
      <c r="L4884" s="5">
        <v>130547.26</v>
      </c>
      <c r="M4884" s="3">
        <v>25</v>
      </c>
      <c r="N4884" s="5">
        <v>293731.33</v>
      </c>
      <c r="O4884" s="3" t="inlineStr">
        <is>
          <t>efectivo</t>
        </is>
      </c>
      <c r="P4884" s="3" t="inlineStr">
        <is>
          <t>Paul</t>
        </is>
      </c>
      <c r="Q4884" s="3" t="inlineStr">
        <is>
          <t>Local 1</t>
        </is>
      </c>
      <c r="S4884" s="3" t="inlineStr">
        <is>
          <t>Dirección incompleta</t>
        </is>
      </c>
      <c r="T4884" s="3">
        <f>IF(COUNTA(A4884:S4884)&lt;19,"REVISAR","OK")</f>
        <v>0</v>
      </c>
      <c r="U4884" s="3">
        <f>IF(ISNUMBER(B4884),"OK","REVISAR")</f>
        <v>0</v>
      </c>
      <c r="V4884" s="3">
        <f>IF(AND(ISNUMBER(K4884),K4884&gt;0,K4884&lt;50),"OK","REVISAR")</f>
        <v>0</v>
      </c>
      <c r="W4884" s="3">
        <f>IF(AND(ISNUMBER(L4884),L4884&gt;0,L4884&lt;1000000),"OK","REVISAR")</f>
        <v>0</v>
      </c>
      <c r="X4884" s="3">
        <f>IF(AND(ISNUMBER(K4884),ISNUMBER(L4884),ISNUMBER(M4884),ISNUMBER(N4884)),IF(ABS(N4884-(K4884*L4884*(1-M4884/100)))&gt;1,"REVISAR","OK"),"REVISAR")</f>
        <v>0</v>
      </c>
      <c r="Y4884" s="3">
        <f>IF(AND(ISNUMBER(SEARCH("@",E4884)),ISNUMBER(SEARCH(".",E4884))),"OK","REVISAR")</f>
        <v>0</v>
      </c>
      <c r="Z4884" s="3">
        <f>IF(COUNTIF($A$2:$A$5001,A4884)&gt;1,"REVISAR","OK")</f>
        <v>0</v>
      </c>
    </row>
    <row r="4885">
      <c r="A4885" s="3">
        <v>4884</v>
      </c>
      <c r="B4885" s="4">
        <v>45634</v>
      </c>
      <c r="C4885" s="3" t="inlineStr">
        <is>
          <t>María Gómez</t>
        </is>
      </c>
      <c r="D4885" s="3" t="inlineStr">
        <is>
          <t>27281658</t>
        </is>
      </c>
      <c r="E4885" s="3" t="inlineStr">
        <is>
          <t>cliente199@</t>
        </is>
      </c>
      <c r="F4885" s="3" t="inlineStr">
        <is>
          <t>+54 9 2326 188434</t>
        </is>
      </c>
      <c r="G4885" s="3" t="inlineStr">
        <is>
          <t>Cordoba</t>
        </is>
      </c>
      <c r="H4885" s="3" t="inlineStr">
        <is>
          <t>Buenos Aires</t>
        </is>
      </c>
      <c r="I4885" s="3" t="inlineStr">
        <is>
          <t>Auriculares Bluetooth</t>
        </is>
      </c>
      <c r="J4885" s="3" t="inlineStr">
        <is>
          <t>Tecnologia</t>
        </is>
      </c>
      <c r="K4885" s="3">
        <v>8</v>
      </c>
      <c r="L4885" s="5">
        <v>174696.74</v>
      </c>
      <c r="M4885" s="3">
        <v>15</v>
      </c>
      <c r="N4885" s="5">
        <v>1187937.83</v>
      </c>
      <c r="O4885" s="3" t="inlineStr">
        <is>
          <t>MercadoPago</t>
        </is>
      </c>
      <c r="P4885" s="3" t="inlineStr">
        <is>
          <t>Paul</t>
        </is>
      </c>
      <c r="R4885" s="3" t="inlineStr">
        <is>
          <t>Cancelado</t>
        </is>
      </c>
      <c r="S4885" s="3" t="inlineStr">
        <is>
          <t>Pago a confirmar</t>
        </is>
      </c>
      <c r="T4885" s="3">
        <f>IF(COUNTA(A4885:S4885)&lt;19,"REVISAR","OK")</f>
        <v>0</v>
      </c>
      <c r="U4885" s="3">
        <f>IF(ISNUMBER(B4885),"OK","REVISAR")</f>
        <v>0</v>
      </c>
      <c r="V4885" s="3">
        <f>IF(AND(ISNUMBER(K4885),K4885&gt;0,K4885&lt;50),"OK","REVISAR")</f>
        <v>0</v>
      </c>
      <c r="W4885" s="3">
        <f>IF(AND(ISNUMBER(L4885),L4885&gt;0,L4885&lt;1000000),"OK","REVISAR")</f>
        <v>0</v>
      </c>
      <c r="X4885" s="3">
        <f>IF(AND(ISNUMBER(K4885),ISNUMBER(L4885),ISNUMBER(M4885),ISNUMBER(N4885)),IF(ABS(N4885-(K4885*L4885*(1-M4885/100)))&gt;1,"REVISAR","OK"),"REVISAR")</f>
        <v>0</v>
      </c>
      <c r="Y4885" s="3">
        <f>IF(AND(ISNUMBER(SEARCH("@",E4885)),ISNUMBER(SEARCH(".",E4885))),"OK","REVISAR")</f>
        <v>0</v>
      </c>
      <c r="Z4885" s="3">
        <f>IF(COUNTIF($A$2:$A$5001,A4885)&gt;1,"REVISAR","OK")</f>
        <v>0</v>
      </c>
    </row>
    <row r="4886">
      <c r="A4886" s="3">
        <v>4885</v>
      </c>
      <c r="B4886" s="4">
        <v>45708</v>
      </c>
      <c r="D4886" s="3" t="inlineStr">
        <is>
          <t>28768296</t>
        </is>
      </c>
      <c r="F4886" s="3" t="inlineStr">
        <is>
          <t>+54 9 2326 596882</t>
        </is>
      </c>
      <c r="G4886" s="3" t="inlineStr">
        <is>
          <t>Buenos Aires</t>
        </is>
      </c>
      <c r="H4886" s="3" t="inlineStr">
        <is>
          <t>buenos aires</t>
        </is>
      </c>
      <c r="I4886" s="3" t="inlineStr">
        <is>
          <t>Producto desconocido</t>
        </is>
      </c>
      <c r="K4886" s="3">
        <v>3</v>
      </c>
      <c r="L4886" s="5">
        <v>100298.22</v>
      </c>
      <c r="M4886" s="3">
        <v>15</v>
      </c>
      <c r="N4886" s="5">
        <v>255760.46</v>
      </c>
      <c r="O4886" s="3" t="inlineStr">
        <is>
          <t>Cheque</t>
        </is>
      </c>
      <c r="P4886" s="3" t="inlineStr">
        <is>
          <t>Paul</t>
        </is>
      </c>
      <c r="R4886" s="3" t="inlineStr">
        <is>
          <t>entregado</t>
        </is>
      </c>
      <c r="S4886" s="3" t="inlineStr">
        <is>
          <t>Precio cargado manualmente</t>
        </is>
      </c>
      <c r="T4886" s="3">
        <f>IF(COUNTA(A4886:S4886)&lt;19,"REVISAR","OK")</f>
        <v>0</v>
      </c>
      <c r="U4886" s="3">
        <f>IF(ISNUMBER(B4886),"OK","REVISAR")</f>
        <v>0</v>
      </c>
      <c r="V4886" s="3">
        <f>IF(AND(ISNUMBER(K4886),K4886&gt;0,K4886&lt;50),"OK","REVISAR")</f>
        <v>0</v>
      </c>
      <c r="W4886" s="3">
        <f>IF(AND(ISNUMBER(L4886),L4886&gt;0,L4886&lt;1000000),"OK","REVISAR")</f>
        <v>0</v>
      </c>
      <c r="X4886" s="3">
        <f>IF(AND(ISNUMBER(K4886),ISNUMBER(L4886),ISNUMBER(M4886),ISNUMBER(N4886)),IF(ABS(N4886-(K4886*L4886*(1-M4886/100)))&gt;1,"REVISAR","OK"),"REVISAR")</f>
        <v>0</v>
      </c>
      <c r="Y4886" s="3">
        <f>IF(AND(ISNUMBER(SEARCH("@",E4886)),ISNUMBER(SEARCH(".",E4886))),"OK","REVISAR")</f>
        <v>0</v>
      </c>
      <c r="Z4886" s="3">
        <f>IF(COUNTIF($A$2:$A$5001,A4886)&gt;1,"REVISAR","OK")</f>
        <v>0</v>
      </c>
    </row>
    <row r="4887">
      <c r="A4887" s="3">
        <v>4886</v>
      </c>
      <c r="C4887" s="3" t="inlineStr">
        <is>
          <t>Martín Fernández</t>
        </is>
      </c>
      <c r="D4887" s="3" t="inlineStr">
        <is>
          <t>37054538</t>
        </is>
      </c>
      <c r="E4887" s="3" t="inlineStr">
        <is>
          <t>cliente536@yahoo.com</t>
        </is>
      </c>
      <c r="F4887" s="3" t="inlineStr">
        <is>
          <t>+54 9 2326 398709</t>
        </is>
      </c>
      <c r="G4887" s="3" t="inlineStr">
        <is>
          <t>Córdoba</t>
        </is>
      </c>
      <c r="H4887" s="3" t="inlineStr">
        <is>
          <t>Mendoza</t>
        </is>
      </c>
      <c r="I4887" s="3" t="inlineStr">
        <is>
          <t>Memoria RAM 8GB</t>
        </is>
      </c>
      <c r="J4887" s="3" t="inlineStr">
        <is>
          <t>Tecnologia</t>
        </is>
      </c>
      <c r="K4887" s="3">
        <v>5</v>
      </c>
      <c r="L4887" s="5">
        <v>98810.37</v>
      </c>
      <c r="M4887" s="3">
        <v>10</v>
      </c>
      <c r="N4887" s="5">
        <v>444646.66</v>
      </c>
      <c r="O4887" s="3" t="inlineStr">
        <is>
          <t>efectivo</t>
        </is>
      </c>
      <c r="P4887" s="3" t="inlineStr">
        <is>
          <t>Isaías</t>
        </is>
      </c>
      <c r="Q4887" s="3" t="inlineStr">
        <is>
          <t>Local 1</t>
        </is>
      </c>
      <c r="R4887" s="3" t="inlineStr">
        <is>
          <t>Entregado</t>
        </is>
      </c>
      <c r="S4887" s="3" t="inlineStr">
        <is>
          <t>OK</t>
        </is>
      </c>
      <c r="T4887" s="3">
        <f>IF(COUNTA(A4887:S4887)&lt;19,"REVISAR","OK")</f>
        <v>0</v>
      </c>
      <c r="U4887" s="3">
        <f>IF(ISNUMBER(B4887),"OK","REVISAR")</f>
        <v>0</v>
      </c>
      <c r="V4887" s="3">
        <f>IF(AND(ISNUMBER(K4887),K4887&gt;0,K4887&lt;50),"OK","REVISAR")</f>
        <v>0</v>
      </c>
      <c r="W4887" s="3">
        <f>IF(AND(ISNUMBER(L4887),L4887&gt;0,L4887&lt;1000000),"OK","REVISAR")</f>
        <v>0</v>
      </c>
      <c r="X4887" s="3">
        <f>IF(AND(ISNUMBER(K4887),ISNUMBER(L4887),ISNUMBER(M4887),ISNUMBER(N4887)),IF(ABS(N4887-(K4887*L4887*(1-M4887/100)))&gt;1,"REVISAR","OK"),"REVISAR")</f>
        <v>0</v>
      </c>
      <c r="Y4887" s="3">
        <f>IF(AND(ISNUMBER(SEARCH("@",E4887)),ISNUMBER(SEARCH(".",E4887))),"OK","REVISAR")</f>
        <v>0</v>
      </c>
      <c r="Z4887" s="3">
        <f>IF(COUNTIF($A$2:$A$5001,A4887)&gt;1,"REVISAR","OK")</f>
        <v>0</v>
      </c>
    </row>
    <row r="4888">
      <c r="A4888" s="3">
        <v>4887</v>
      </c>
      <c r="B4888" s="4">
        <v>45324</v>
      </c>
      <c r="C4888" s="3" t="inlineStr">
        <is>
          <t>Martín Fernández</t>
        </is>
      </c>
      <c r="D4888" s="3" t="inlineStr">
        <is>
          <t>43033915</t>
        </is>
      </c>
      <c r="E4888" s="3" t="inlineStr">
        <is>
          <t>cliente228@outlook.com</t>
        </is>
      </c>
      <c r="F4888" s="3" t="inlineStr">
        <is>
          <t>+54 9 2326 396370</t>
        </is>
      </c>
      <c r="G4888" s="3" t="inlineStr">
        <is>
          <t>Cordoba</t>
        </is>
      </c>
      <c r="H4888" s="3" t="inlineStr">
        <is>
          <t>Buenos Aires</t>
        </is>
      </c>
      <c r="J4888" s="3" t="inlineStr">
        <is>
          <t>Tecnologia</t>
        </is>
      </c>
      <c r="K4888" s="3">
        <v>3</v>
      </c>
      <c r="L4888" s="5">
        <v>33322.87</v>
      </c>
      <c r="M4888" s="3">
        <v>0</v>
      </c>
      <c r="N4888" s="5">
        <v>99968.61</v>
      </c>
      <c r="O4888" s="3" t="inlineStr">
        <is>
          <t>Tarjeta Débito</t>
        </is>
      </c>
      <c r="P4888" s="3" t="inlineStr">
        <is>
          <t>Paul</t>
        </is>
      </c>
      <c r="Q4888" s="3" t="inlineStr">
        <is>
          <t>Online</t>
        </is>
      </c>
      <c r="R4888" s="3" t="inlineStr">
        <is>
          <t>pendiente</t>
        </is>
      </c>
      <c r="S4888" s="3" t="inlineStr">
        <is>
          <t>Duplicado probable</t>
        </is>
      </c>
      <c r="T4888" s="3">
        <f>IF(COUNTA(A4888:S4888)&lt;19,"REVISAR","OK")</f>
        <v>0</v>
      </c>
      <c r="U4888" s="3">
        <f>IF(ISNUMBER(B4888),"OK","REVISAR")</f>
        <v>0</v>
      </c>
      <c r="V4888" s="3">
        <f>IF(AND(ISNUMBER(K4888),K4888&gt;0,K4888&lt;50),"OK","REVISAR")</f>
        <v>0</v>
      </c>
      <c r="W4888" s="3">
        <f>IF(AND(ISNUMBER(L4888),L4888&gt;0,L4888&lt;1000000),"OK","REVISAR")</f>
        <v>0</v>
      </c>
      <c r="X4888" s="3">
        <f>IF(AND(ISNUMBER(K4888),ISNUMBER(L4888),ISNUMBER(M4888),ISNUMBER(N4888)),IF(ABS(N4888-(K4888*L4888*(1-M4888/100)))&gt;1,"REVISAR","OK"),"REVISAR")</f>
        <v>0</v>
      </c>
      <c r="Y4888" s="3">
        <f>IF(AND(ISNUMBER(SEARCH("@",E4888)),ISNUMBER(SEARCH(".",E4888))),"OK","REVISAR")</f>
        <v>0</v>
      </c>
      <c r="Z4888" s="3">
        <f>IF(COUNTIF($A$2:$A$5001,A4888)&gt;1,"REVISAR","OK")</f>
        <v>0</v>
      </c>
    </row>
    <row r="4889">
      <c r="A4889" s="3">
        <v>4888</v>
      </c>
      <c r="B4889" s="4">
        <v>45697</v>
      </c>
      <c r="C4889" s="3" t="inlineStr">
        <is>
          <t>Juan Pérez</t>
        </is>
      </c>
      <c r="D4889" s="3" t="inlineStr">
        <is>
          <t>25160146</t>
        </is>
      </c>
      <c r="E4889" s="3" t="inlineStr">
        <is>
          <t>cliente535@gmail.com</t>
        </is>
      </c>
      <c r="F4889" s="3" t="inlineStr">
        <is>
          <t>+54 9 2326 497984</t>
        </is>
      </c>
      <c r="H4889" s="3" t="inlineStr">
        <is>
          <t>Buenos Aires</t>
        </is>
      </c>
      <c r="I4889" s="3" t="inlineStr">
        <is>
          <t>Silla gamer</t>
        </is>
      </c>
      <c r="J4889" s="3" t="inlineStr">
        <is>
          <t>Computación</t>
        </is>
      </c>
      <c r="K4889" s="3">
        <v>6</v>
      </c>
      <c r="L4889" s="5">
        <v>86221.78</v>
      </c>
      <c r="M4889" s="3">
        <v>10</v>
      </c>
      <c r="N4889" s="5">
        <v>465597.61</v>
      </c>
      <c r="O4889" s="3" t="inlineStr">
        <is>
          <t>Tarjeta Débito</t>
        </is>
      </c>
      <c r="P4889" s="3" t="inlineStr">
        <is>
          <t>Lucas</t>
        </is>
      </c>
      <c r="Q4889" s="3" t="inlineStr">
        <is>
          <t>Sucursal Centro</t>
        </is>
      </c>
      <c r="S4889" s="3" t="inlineStr">
        <is>
          <t>Cliente reclama demora</t>
        </is>
      </c>
      <c r="T4889" s="3">
        <f>IF(COUNTA(A4889:S4889)&lt;19,"REVISAR","OK")</f>
        <v>0</v>
      </c>
      <c r="U4889" s="3">
        <f>IF(ISNUMBER(B4889),"OK","REVISAR")</f>
        <v>0</v>
      </c>
      <c r="V4889" s="3">
        <f>IF(AND(ISNUMBER(K4889),K4889&gt;0,K4889&lt;50),"OK","REVISAR")</f>
        <v>0</v>
      </c>
      <c r="W4889" s="3">
        <f>IF(AND(ISNUMBER(L4889),L4889&gt;0,L4889&lt;1000000),"OK","REVISAR")</f>
        <v>0</v>
      </c>
      <c r="X4889" s="3">
        <f>IF(AND(ISNUMBER(K4889),ISNUMBER(L4889),ISNUMBER(M4889),ISNUMBER(N4889)),IF(ABS(N4889-(K4889*L4889*(1-M4889/100)))&gt;1,"REVISAR","OK"),"REVISAR")</f>
        <v>0</v>
      </c>
      <c r="Y4889" s="3">
        <f>IF(AND(ISNUMBER(SEARCH("@",E4889)),ISNUMBER(SEARCH(".",E4889))),"OK","REVISAR")</f>
        <v>0</v>
      </c>
      <c r="Z4889" s="3">
        <f>IF(COUNTIF($A$2:$A$5001,A4889)&gt;1,"REVISAR","OK")</f>
        <v>0</v>
      </c>
    </row>
    <row r="4890">
      <c r="A4890" s="3">
        <v>4889</v>
      </c>
      <c r="B4890" s="4">
        <v>45330</v>
      </c>
      <c r="C4890" s="3" t="inlineStr">
        <is>
          <t>Juan Pérez</t>
        </is>
      </c>
      <c r="D4890" s="3" t="inlineStr">
        <is>
          <t>32410507</t>
        </is>
      </c>
      <c r="E4890" s="3" t="inlineStr">
        <is>
          <t>cliente683@yahoo.com</t>
        </is>
      </c>
      <c r="F4890" s="3" t="inlineStr">
        <is>
          <t>+54 9 2326 700193</t>
        </is>
      </c>
      <c r="H4890" s="3" t="inlineStr">
        <is>
          <t>Bs.As</t>
        </is>
      </c>
      <c r="I4890" s="3" t="inlineStr">
        <is>
          <t>Cargador rápido</t>
        </is>
      </c>
      <c r="J4890" s="3" t="inlineStr">
        <is>
          <t>Tecnología</t>
        </is>
      </c>
      <c r="K4890" s="3">
        <v>1</v>
      </c>
      <c r="L4890" s="5">
        <v>2704.67</v>
      </c>
      <c r="M4890" s="3">
        <v>20</v>
      </c>
      <c r="N4890" s="5">
        <v>2163.74</v>
      </c>
      <c r="O4890" s="3" t="inlineStr">
        <is>
          <t>Tarjeta Crédito</t>
        </is>
      </c>
      <c r="P4890" s="3" t="inlineStr">
        <is>
          <t>Isaías</t>
        </is>
      </c>
      <c r="Q4890" s="3" t="inlineStr">
        <is>
          <t>Centro</t>
        </is>
      </c>
      <c r="S4890" s="3" t="inlineStr">
        <is>
          <t>Dirección incompleta</t>
        </is>
      </c>
      <c r="T4890" s="3">
        <f>IF(COUNTA(A4890:S4890)&lt;19,"REVISAR","OK")</f>
        <v>0</v>
      </c>
      <c r="U4890" s="3">
        <f>IF(ISNUMBER(B4890),"OK","REVISAR")</f>
        <v>0</v>
      </c>
      <c r="V4890" s="3">
        <f>IF(AND(ISNUMBER(K4890),K4890&gt;0,K4890&lt;50),"OK","REVISAR")</f>
        <v>0</v>
      </c>
      <c r="W4890" s="3">
        <f>IF(AND(ISNUMBER(L4890),L4890&gt;0,L4890&lt;1000000),"OK","REVISAR")</f>
        <v>0</v>
      </c>
      <c r="X4890" s="3">
        <f>IF(AND(ISNUMBER(K4890),ISNUMBER(L4890),ISNUMBER(M4890),ISNUMBER(N4890)),IF(ABS(N4890-(K4890*L4890*(1-M4890/100)))&gt;1,"REVISAR","OK"),"REVISAR")</f>
        <v>0</v>
      </c>
      <c r="Y4890" s="3">
        <f>IF(AND(ISNUMBER(SEARCH("@",E4890)),ISNUMBER(SEARCH(".",E4890))),"OK","REVISAR")</f>
        <v>0</v>
      </c>
      <c r="Z4890" s="3">
        <f>IF(COUNTIF($A$2:$A$5001,A4890)&gt;1,"REVISAR","OK")</f>
        <v>0</v>
      </c>
    </row>
    <row r="4891">
      <c r="A4891" s="3">
        <v>4890</v>
      </c>
      <c r="B4891" s="4">
        <v>45741</v>
      </c>
      <c r="C4891" s="3" t="inlineStr">
        <is>
          <t>Camila Torres</t>
        </is>
      </c>
      <c r="D4891" s="3" t="inlineStr">
        <is>
          <t>44020194</t>
        </is>
      </c>
      <c r="E4891" s="3" t="inlineStr">
        <is>
          <t>cliente769@gmai.com</t>
        </is>
      </c>
      <c r="F4891" s="3" t="inlineStr">
        <is>
          <t>+54 9 2326 632410</t>
        </is>
      </c>
      <c r="H4891" s="3" t="inlineStr">
        <is>
          <t>Mendoza</t>
        </is>
      </c>
      <c r="I4891" s="3" t="inlineStr">
        <is>
          <t>Disco SSD 480GB</t>
        </is>
      </c>
      <c r="J4891" s="3" t="inlineStr">
        <is>
          <t>Sin categoria</t>
        </is>
      </c>
      <c r="K4891" s="3">
        <v>6</v>
      </c>
      <c r="L4891" s="5">
        <v>136604.53</v>
      </c>
      <c r="M4891" s="3">
        <v>0</v>
      </c>
      <c r="N4891" s="5">
        <v>819627.1800000001</v>
      </c>
      <c r="O4891" s="3" t="inlineStr">
        <is>
          <t>Tarjeta Crédito</t>
        </is>
      </c>
      <c r="R4891" s="3" t="inlineStr">
        <is>
          <t>entregado</t>
        </is>
      </c>
      <c r="S4891" s="3" t="inlineStr">
        <is>
          <t>Cliente reclama demora</t>
        </is>
      </c>
      <c r="T4891" s="3">
        <f>IF(COUNTA(A4891:S4891)&lt;19,"REVISAR","OK")</f>
        <v>0</v>
      </c>
      <c r="U4891" s="3">
        <f>IF(ISNUMBER(B4891),"OK","REVISAR")</f>
        <v>0</v>
      </c>
      <c r="V4891" s="3">
        <f>IF(AND(ISNUMBER(K4891),K4891&gt;0,K4891&lt;50),"OK","REVISAR")</f>
        <v>0</v>
      </c>
      <c r="W4891" s="3">
        <f>IF(AND(ISNUMBER(L4891),L4891&gt;0,L4891&lt;1000000),"OK","REVISAR")</f>
        <v>0</v>
      </c>
      <c r="X4891" s="3">
        <f>IF(AND(ISNUMBER(K4891),ISNUMBER(L4891),ISNUMBER(M4891),ISNUMBER(N4891)),IF(ABS(N4891-(K4891*L4891*(1-M4891/100)))&gt;1,"REVISAR","OK"),"REVISAR")</f>
        <v>0</v>
      </c>
      <c r="Y4891" s="3">
        <f>IF(AND(ISNUMBER(SEARCH("@",E4891)),ISNUMBER(SEARCH(".",E4891))),"OK","REVISAR")</f>
        <v>0</v>
      </c>
      <c r="Z4891" s="3">
        <f>IF(COUNTIF($A$2:$A$5001,A4891)&gt;1,"REVISAR","OK")</f>
        <v>0</v>
      </c>
    </row>
    <row r="4892">
      <c r="A4892" s="3">
        <v>4891</v>
      </c>
      <c r="B4892" s="4">
        <v>45603</v>
      </c>
      <c r="C4892" s="3" t="inlineStr">
        <is>
          <t>Sofía García</t>
        </is>
      </c>
      <c r="D4892" s="3" t="inlineStr">
        <is>
          <t>00000000</t>
        </is>
      </c>
      <c r="E4892" s="3" t="inlineStr">
        <is>
          <t>cliente898@gmail.com</t>
        </is>
      </c>
      <c r="F4892" s="3" t="inlineStr">
        <is>
          <t>+54 9 2326 286215</t>
        </is>
      </c>
      <c r="G4892" s="3" t="inlineStr">
        <is>
          <t>san antonio de areco</t>
        </is>
      </c>
      <c r="H4892" s="3" t="inlineStr">
        <is>
          <t>Córdoba</t>
        </is>
      </c>
      <c r="I4892" s="3" t="inlineStr">
        <is>
          <t>Teclado mecánico</t>
        </is>
      </c>
      <c r="J4892" s="3" t="inlineStr">
        <is>
          <t>Hogar</t>
        </is>
      </c>
      <c r="K4892" s="3">
        <v>6</v>
      </c>
      <c r="L4892" s="5">
        <v>102418.93</v>
      </c>
      <c r="M4892" s="3">
        <v>-5</v>
      </c>
      <c r="N4892" s="5">
        <v>645239.26</v>
      </c>
      <c r="O4892" s="3" t="inlineStr">
        <is>
          <t>efectivo</t>
        </is>
      </c>
      <c r="P4892" s="3" t="inlineStr">
        <is>
          <t>Admin</t>
        </is>
      </c>
      <c r="Q4892" s="3" t="inlineStr">
        <is>
          <t>online</t>
        </is>
      </c>
      <c r="R4892" s="3" t="inlineStr">
        <is>
          <t>Entregado</t>
        </is>
      </c>
      <c r="S4892" s="3" t="inlineStr">
        <is>
          <t>Pago a confirmar</t>
        </is>
      </c>
      <c r="T4892" s="3">
        <f>IF(COUNTA(A4892:S4892)&lt;19,"REVISAR","OK")</f>
        <v>0</v>
      </c>
      <c r="U4892" s="3">
        <f>IF(ISNUMBER(B4892),"OK","REVISAR")</f>
        <v>0</v>
      </c>
      <c r="V4892" s="3">
        <f>IF(AND(ISNUMBER(K4892),K4892&gt;0,K4892&lt;50),"OK","REVISAR")</f>
        <v>0</v>
      </c>
      <c r="W4892" s="3">
        <f>IF(AND(ISNUMBER(L4892),L4892&gt;0,L4892&lt;1000000),"OK","REVISAR")</f>
        <v>0</v>
      </c>
      <c r="X4892" s="3">
        <f>IF(AND(ISNUMBER(K4892),ISNUMBER(L4892),ISNUMBER(M4892),ISNUMBER(N4892)),IF(ABS(N4892-(K4892*L4892*(1-M4892/100)))&gt;1,"REVISAR","OK"),"REVISAR")</f>
        <v>0</v>
      </c>
      <c r="Y4892" s="3">
        <f>IF(AND(ISNUMBER(SEARCH("@",E4892)),ISNUMBER(SEARCH(".",E4892))),"OK","REVISAR")</f>
        <v>0</v>
      </c>
      <c r="Z4892" s="3">
        <f>IF(COUNTIF($A$2:$A$5001,A4892)&gt;1,"REVISAR","OK")</f>
        <v>0</v>
      </c>
    </row>
    <row r="4893">
      <c r="A4893" s="3">
        <v>4892</v>
      </c>
      <c r="B4893" s="4">
        <v>45731</v>
      </c>
      <c r="C4893" s="3" t="inlineStr">
        <is>
          <t>Camila Torres</t>
        </is>
      </c>
      <c r="D4893" s="3" t="inlineStr">
        <is>
          <t>20696587</t>
        </is>
      </c>
      <c r="E4893" s="3" t="inlineStr">
        <is>
          <t>cliente325@</t>
        </is>
      </c>
      <c r="F4893" s="3" t="inlineStr">
        <is>
          <t>+54 9 2326 859370</t>
        </is>
      </c>
      <c r="G4893" s="3" t="inlineStr">
        <is>
          <t>S. A. de Areco</t>
        </is>
      </c>
      <c r="H4893" s="3" t="inlineStr">
        <is>
          <t>buenos aires</t>
        </is>
      </c>
      <c r="I4893" s="3" t="inlineStr">
        <is>
          <t>Auriculares Bluetooth</t>
        </is>
      </c>
      <c r="K4893" s="3">
        <v>8</v>
      </c>
      <c r="L4893" s="5">
        <v>15377.72</v>
      </c>
      <c r="M4893" s="3">
        <v>0</v>
      </c>
      <c r="N4893" s="5">
        <v>0</v>
      </c>
      <c r="O4893" s="3" t="inlineStr">
        <is>
          <t>MercadoPago</t>
        </is>
      </c>
      <c r="P4893" s="3" t="inlineStr">
        <is>
          <t>Sin vendedor</t>
        </is>
      </c>
      <c r="Q4893" s="3" t="inlineStr">
        <is>
          <t>Sucursal Centro</t>
        </is>
      </c>
      <c r="R4893" s="3" t="inlineStr">
        <is>
          <t>Pendiente</t>
        </is>
      </c>
      <c r="S4893" s="3" t="inlineStr">
        <is>
          <t>Precio cargado manualmente</t>
        </is>
      </c>
      <c r="T4893" s="3">
        <f>IF(COUNTA(A4893:S4893)&lt;19,"REVISAR","OK")</f>
        <v>0</v>
      </c>
      <c r="U4893" s="3">
        <f>IF(ISNUMBER(B4893),"OK","REVISAR")</f>
        <v>0</v>
      </c>
      <c r="V4893" s="3">
        <f>IF(AND(ISNUMBER(K4893),K4893&gt;0,K4893&lt;50),"OK","REVISAR")</f>
        <v>0</v>
      </c>
      <c r="W4893" s="3">
        <f>IF(AND(ISNUMBER(L4893),L4893&gt;0,L4893&lt;1000000),"OK","REVISAR")</f>
        <v>0</v>
      </c>
      <c r="X4893" s="3">
        <f>IF(AND(ISNUMBER(K4893),ISNUMBER(L4893),ISNUMBER(M4893),ISNUMBER(N4893)),IF(ABS(N4893-(K4893*L4893*(1-M4893/100)))&gt;1,"REVISAR","OK"),"REVISAR")</f>
        <v>0</v>
      </c>
      <c r="Y4893" s="3">
        <f>IF(AND(ISNUMBER(SEARCH("@",E4893)),ISNUMBER(SEARCH(".",E4893))),"OK","REVISAR")</f>
        <v>0</v>
      </c>
      <c r="Z4893" s="3">
        <f>IF(COUNTIF($A$2:$A$5001,A4893)&gt;1,"REVISAR","OK")</f>
        <v>0</v>
      </c>
    </row>
    <row r="4894">
      <c r="A4894" s="3">
        <v>4893</v>
      </c>
      <c r="B4894" s="4">
        <v>45756</v>
      </c>
      <c r="C4894" s="3" t="inlineStr">
        <is>
          <t>Sofía García</t>
        </is>
      </c>
      <c r="D4894" s="3" t="inlineStr">
        <is>
          <t>32578295</t>
        </is>
      </c>
      <c r="E4894" s="3" t="inlineStr">
        <is>
          <t>cliente421@sinmail</t>
        </is>
      </c>
      <c r="F4894" s="3" t="inlineStr">
        <is>
          <t>+54 9 2326 304993</t>
        </is>
      </c>
      <c r="G4894" s="3" t="inlineStr">
        <is>
          <t>CABA</t>
        </is>
      </c>
      <c r="H4894" s="3" t="inlineStr">
        <is>
          <t>Buenos Aires</t>
        </is>
      </c>
      <c r="I4894" s="3" t="inlineStr">
        <is>
          <t>Silla gamer</t>
        </is>
      </c>
      <c r="J4894" s="3" t="inlineStr">
        <is>
          <t>Audio</t>
        </is>
      </c>
      <c r="K4894" s="3">
        <v>6</v>
      </c>
      <c r="L4894" s="5">
        <v>109934.53</v>
      </c>
      <c r="M4894" s="3">
        <v>5</v>
      </c>
      <c r="N4894" s="5">
        <v>626626.8199999999</v>
      </c>
      <c r="O4894" s="3" t="inlineStr">
        <is>
          <t>Efectivo</t>
        </is>
      </c>
      <c r="P4894" s="3" t="inlineStr">
        <is>
          <t>Isaías</t>
        </is>
      </c>
      <c r="Q4894" s="3" t="inlineStr">
        <is>
          <t>Sucursal Norte</t>
        </is>
      </c>
      <c r="R4894" s="3" t="inlineStr">
        <is>
          <t>Cancelado</t>
        </is>
      </c>
      <c r="S4894" s="3" t="inlineStr">
        <is>
          <t>Dirección incompleta</t>
        </is>
      </c>
      <c r="T4894" s="3">
        <f>IF(COUNTA(A4894:S4894)&lt;19,"REVISAR","OK")</f>
        <v>0</v>
      </c>
      <c r="U4894" s="3">
        <f>IF(ISNUMBER(B4894),"OK","REVISAR")</f>
        <v>0</v>
      </c>
      <c r="V4894" s="3">
        <f>IF(AND(ISNUMBER(K4894),K4894&gt;0,K4894&lt;50),"OK","REVISAR")</f>
        <v>0</v>
      </c>
      <c r="W4894" s="3">
        <f>IF(AND(ISNUMBER(L4894),L4894&gt;0,L4894&lt;1000000),"OK","REVISAR")</f>
        <v>0</v>
      </c>
      <c r="X4894" s="3">
        <f>IF(AND(ISNUMBER(K4894),ISNUMBER(L4894),ISNUMBER(M4894),ISNUMBER(N4894)),IF(ABS(N4894-(K4894*L4894*(1-M4894/100)))&gt;1,"REVISAR","OK"),"REVISAR")</f>
        <v>0</v>
      </c>
      <c r="Y4894" s="3">
        <f>IF(AND(ISNUMBER(SEARCH("@",E4894)),ISNUMBER(SEARCH(".",E4894))),"OK","REVISAR")</f>
        <v>0</v>
      </c>
      <c r="Z4894" s="3">
        <f>IF(COUNTIF($A$2:$A$5001,A4894)&gt;1,"REVISAR","OK")</f>
        <v>0</v>
      </c>
    </row>
    <row r="4895">
      <c r="A4895" s="3">
        <v>4894</v>
      </c>
      <c r="B4895" s="4">
        <v>45332</v>
      </c>
      <c r="D4895" s="3" t="inlineStr">
        <is>
          <t>41163423</t>
        </is>
      </c>
      <c r="E4895" s="3" t="inlineStr">
        <is>
          <t>cliente884@outlook.com</t>
        </is>
      </c>
      <c r="F4895" s="3" t="inlineStr">
        <is>
          <t>+54 9 2326 730703</t>
        </is>
      </c>
      <c r="I4895" s="3" t="inlineStr">
        <is>
          <t>Monitor 24</t>
        </is>
      </c>
      <c r="J4895" s="3" t="inlineStr">
        <is>
          <t>Computación</t>
        </is>
      </c>
      <c r="K4895" s="3">
        <v>8</v>
      </c>
      <c r="L4895" s="5">
        <v>64313.29</v>
      </c>
      <c r="M4895" s="3">
        <v>5</v>
      </c>
      <c r="N4895" s="5">
        <v>488781</v>
      </c>
      <c r="O4895" s="3" t="inlineStr">
        <is>
          <t>Efectivo</t>
        </is>
      </c>
      <c r="P4895" s="3" t="inlineStr">
        <is>
          <t>Paul</t>
        </is>
      </c>
      <c r="Q4895" s="3" t="inlineStr">
        <is>
          <t>Local 1</t>
        </is>
      </c>
      <c r="R4895" s="3" t="inlineStr">
        <is>
          <t>Cancelado</t>
        </is>
      </c>
      <c r="T4895" s="3">
        <f>IF(COUNTA(A4895:S4895)&lt;19,"REVISAR","OK")</f>
        <v>0</v>
      </c>
      <c r="U4895" s="3">
        <f>IF(ISNUMBER(B4895),"OK","REVISAR")</f>
        <v>0</v>
      </c>
      <c r="V4895" s="3">
        <f>IF(AND(ISNUMBER(K4895),K4895&gt;0,K4895&lt;50),"OK","REVISAR")</f>
        <v>0</v>
      </c>
      <c r="W4895" s="3">
        <f>IF(AND(ISNUMBER(L4895),L4895&gt;0,L4895&lt;1000000),"OK","REVISAR")</f>
        <v>0</v>
      </c>
      <c r="X4895" s="3">
        <f>IF(AND(ISNUMBER(K4895),ISNUMBER(L4895),ISNUMBER(M4895),ISNUMBER(N4895)),IF(ABS(N4895-(K4895*L4895*(1-M4895/100)))&gt;1,"REVISAR","OK"),"REVISAR")</f>
        <v>0</v>
      </c>
      <c r="Y4895" s="3">
        <f>IF(AND(ISNUMBER(SEARCH("@",E4895)),ISNUMBER(SEARCH(".",E4895))),"OK","REVISAR")</f>
        <v>0</v>
      </c>
      <c r="Z4895" s="3">
        <f>IF(COUNTIF($A$2:$A$5001,A4895)&gt;1,"REVISAR","OK")</f>
        <v>0</v>
      </c>
    </row>
    <row r="4896">
      <c r="A4896" s="3">
        <v>4895</v>
      </c>
      <c r="B4896" s="4">
        <v>45697</v>
      </c>
      <c r="C4896" s="3" t="inlineStr">
        <is>
          <t>Cliente Sin Nombre</t>
        </is>
      </c>
      <c r="D4896" s="3" t="inlineStr">
        <is>
          <t>35284582</t>
        </is>
      </c>
      <c r="E4896" s="3" t="inlineStr">
        <is>
          <t>cliente366@yahoo.com</t>
        </is>
      </c>
      <c r="F4896" s="3" t="inlineStr">
        <is>
          <t>+54 9 2326 270037</t>
        </is>
      </c>
      <c r="G4896" s="3" t="inlineStr">
        <is>
          <t>Cordoba</t>
        </is>
      </c>
      <c r="H4896" s="3" t="inlineStr">
        <is>
          <t>CABA</t>
        </is>
      </c>
      <c r="I4896" s="3" t="inlineStr">
        <is>
          <t>Teclado mecánico</t>
        </is>
      </c>
      <c r="J4896" s="3" t="inlineStr">
        <is>
          <t>Hogar</t>
        </is>
      </c>
      <c r="K4896" s="3">
        <v>7</v>
      </c>
      <c r="L4896" s="5" t="inlineStr">
        <is>
          <t>gratis</t>
        </is>
      </c>
      <c r="M4896" s="3">
        <v>10</v>
      </c>
      <c r="O4896" s="3" t="inlineStr">
        <is>
          <t>MercadoPago</t>
        </is>
      </c>
      <c r="P4896" s="3" t="inlineStr">
        <is>
          <t>Admin</t>
        </is>
      </c>
      <c r="Q4896" s="3" t="inlineStr">
        <is>
          <t>Sucursal Centro</t>
        </is>
      </c>
      <c r="R4896" s="3" t="inlineStr">
        <is>
          <t>Cancelado</t>
        </is>
      </c>
      <c r="S4896" s="3" t="inlineStr">
        <is>
          <t>Duplicado probable</t>
        </is>
      </c>
      <c r="T4896" s="3">
        <f>IF(COUNTA(A4896:S4896)&lt;19,"REVISAR","OK")</f>
        <v>0</v>
      </c>
      <c r="U4896" s="3">
        <f>IF(ISNUMBER(B4896),"OK","REVISAR")</f>
        <v>0</v>
      </c>
      <c r="V4896" s="3">
        <f>IF(AND(ISNUMBER(K4896),K4896&gt;0,K4896&lt;50),"OK","REVISAR")</f>
        <v>0</v>
      </c>
      <c r="W4896" s="3">
        <f>IF(AND(ISNUMBER(L4896),L4896&gt;0,L4896&lt;1000000),"OK","REVISAR")</f>
        <v>0</v>
      </c>
      <c r="X4896" s="3">
        <f>IF(AND(ISNUMBER(K4896),ISNUMBER(L4896),ISNUMBER(M4896),ISNUMBER(N4896)),IF(ABS(N4896-(K4896*L4896*(1-M4896/100)))&gt;1,"REVISAR","OK"),"REVISAR")</f>
        <v>0</v>
      </c>
      <c r="Y4896" s="3">
        <f>IF(AND(ISNUMBER(SEARCH("@",E4896)),ISNUMBER(SEARCH(".",E4896))),"OK","REVISAR")</f>
        <v>0</v>
      </c>
      <c r="Z4896" s="3">
        <f>IF(COUNTIF($A$2:$A$5001,A4896)&gt;1,"REVISAR","OK")</f>
        <v>0</v>
      </c>
    </row>
    <row r="4897">
      <c r="A4897" s="3">
        <v>4896</v>
      </c>
      <c r="B4897" s="4">
        <v>45338</v>
      </c>
      <c r="C4897" s="3" t="inlineStr">
        <is>
          <t>Ana Martínez</t>
        </is>
      </c>
      <c r="D4897" s="3" t="inlineStr">
        <is>
          <t>22488194</t>
        </is>
      </c>
      <c r="E4897" s="3" t="inlineStr">
        <is>
          <t>cliente647@</t>
        </is>
      </c>
      <c r="F4897" s="3" t="inlineStr">
        <is>
          <t>+54 9 2326 559279</t>
        </is>
      </c>
      <c r="G4897" s="3" t="inlineStr">
        <is>
          <t>Rosario</t>
        </is>
      </c>
      <c r="H4897" s="3" t="inlineStr">
        <is>
          <t>Santa Fe</t>
        </is>
      </c>
      <c r="I4897" s="3" t="inlineStr">
        <is>
          <t>Memoria RAM 8GB</t>
        </is>
      </c>
      <c r="J4897" s="3" t="inlineStr">
        <is>
          <t>tecnologia</t>
        </is>
      </c>
      <c r="K4897" s="3">
        <v>3</v>
      </c>
      <c r="L4897" s="5">
        <v>124907.59</v>
      </c>
      <c r="M4897" s="3">
        <v>20</v>
      </c>
      <c r="N4897" s="5">
        <v>299778.22</v>
      </c>
      <c r="O4897" s="3" t="inlineStr">
        <is>
          <t>Cheque</t>
        </is>
      </c>
      <c r="P4897" s="3" t="inlineStr">
        <is>
          <t>Isaías</t>
        </is>
      </c>
      <c r="Q4897" s="3" t="inlineStr">
        <is>
          <t>Local 1</t>
        </is>
      </c>
      <c r="R4897" s="3" t="inlineStr">
        <is>
          <t>Pendiente</t>
        </is>
      </c>
      <c r="S4897" s="3" t="inlineStr">
        <is>
          <t>Precio cargado manualmente</t>
        </is>
      </c>
      <c r="T4897" s="3">
        <f>IF(COUNTA(A4897:S4897)&lt;19,"REVISAR","OK")</f>
        <v>0</v>
      </c>
      <c r="U4897" s="3">
        <f>IF(ISNUMBER(B4897),"OK","REVISAR")</f>
        <v>0</v>
      </c>
      <c r="V4897" s="3">
        <f>IF(AND(ISNUMBER(K4897),K4897&gt;0,K4897&lt;50),"OK","REVISAR")</f>
        <v>0</v>
      </c>
      <c r="W4897" s="3">
        <f>IF(AND(ISNUMBER(L4897),L4897&gt;0,L4897&lt;1000000),"OK","REVISAR")</f>
        <v>0</v>
      </c>
      <c r="X4897" s="3">
        <f>IF(AND(ISNUMBER(K4897),ISNUMBER(L4897),ISNUMBER(M4897),ISNUMBER(N4897)),IF(ABS(N4897-(K4897*L4897*(1-M4897/100)))&gt;1,"REVISAR","OK"),"REVISAR")</f>
        <v>0</v>
      </c>
      <c r="Y4897" s="3">
        <f>IF(AND(ISNUMBER(SEARCH("@",E4897)),ISNUMBER(SEARCH(".",E4897))),"OK","REVISAR")</f>
        <v>0</v>
      </c>
      <c r="Z4897" s="3">
        <f>IF(COUNTIF($A$2:$A$5001,A4897)&gt;1,"REVISAR","OK")</f>
        <v>0</v>
      </c>
    </row>
    <row r="4898">
      <c r="A4898" s="3">
        <v>4897</v>
      </c>
      <c r="B4898" s="4">
        <v>45353</v>
      </c>
      <c r="C4898" s="3" t="inlineStr">
        <is>
          <t>Valentina Díaz</t>
        </is>
      </c>
      <c r="D4898" s="3" t="inlineStr">
        <is>
          <t>28123890</t>
        </is>
      </c>
      <c r="E4898" s="3" t="inlineStr">
        <is>
          <t>cliente190@</t>
        </is>
      </c>
      <c r="F4898" s="3" t="inlineStr">
        <is>
          <t>+54 9 2326 884582</t>
        </is>
      </c>
      <c r="G4898" s="3" t="inlineStr">
        <is>
          <t>Mendoza</t>
        </is>
      </c>
      <c r="H4898" s="3" t="inlineStr">
        <is>
          <t>Santa Fe</t>
        </is>
      </c>
      <c r="J4898" s="3" t="inlineStr">
        <is>
          <t>Sin categoria</t>
        </is>
      </c>
      <c r="K4898" s="3">
        <v>7</v>
      </c>
      <c r="L4898" s="5">
        <v>113069.99</v>
      </c>
      <c r="M4898" s="3">
        <v>0</v>
      </c>
      <c r="N4898" s="5">
        <v>791489.9300000001</v>
      </c>
      <c r="O4898" s="3" t="inlineStr">
        <is>
          <t>transf</t>
        </is>
      </c>
      <c r="Q4898" s="3" t="inlineStr">
        <is>
          <t>Sucursal Norte</t>
        </is>
      </c>
      <c r="R4898" s="3" t="inlineStr">
        <is>
          <t>Cancelado</t>
        </is>
      </c>
      <c r="T4898" s="3">
        <f>IF(COUNTA(A4898:S4898)&lt;19,"REVISAR","OK")</f>
        <v>0</v>
      </c>
      <c r="U4898" s="3">
        <f>IF(ISNUMBER(B4898),"OK","REVISAR")</f>
        <v>0</v>
      </c>
      <c r="V4898" s="3">
        <f>IF(AND(ISNUMBER(K4898),K4898&gt;0,K4898&lt;50),"OK","REVISAR")</f>
        <v>0</v>
      </c>
      <c r="W4898" s="3">
        <f>IF(AND(ISNUMBER(L4898),L4898&gt;0,L4898&lt;1000000),"OK","REVISAR")</f>
        <v>0</v>
      </c>
      <c r="X4898" s="3">
        <f>IF(AND(ISNUMBER(K4898),ISNUMBER(L4898),ISNUMBER(M4898),ISNUMBER(N4898)),IF(ABS(N4898-(K4898*L4898*(1-M4898/100)))&gt;1,"REVISAR","OK"),"REVISAR")</f>
        <v>0</v>
      </c>
      <c r="Y4898" s="3">
        <f>IF(AND(ISNUMBER(SEARCH("@",E4898)),ISNUMBER(SEARCH(".",E4898))),"OK","REVISAR")</f>
        <v>0</v>
      </c>
      <c r="Z4898" s="3">
        <f>IF(COUNTIF($A$2:$A$5001,A4898)&gt;1,"REVISAR","OK")</f>
        <v>0</v>
      </c>
    </row>
    <row r="4899">
      <c r="A4899" s="3">
        <v>4898</v>
      </c>
      <c r="B4899" s="4">
        <v>45629</v>
      </c>
      <c r="C4899" s="3" t="inlineStr">
        <is>
          <t>Martín Fernández</t>
        </is>
      </c>
      <c r="D4899" s="3" t="inlineStr">
        <is>
          <t>24667660</t>
        </is>
      </c>
      <c r="E4899" s="3" t="inlineStr">
        <is>
          <t>cliente218@sinmail</t>
        </is>
      </c>
      <c r="F4899" s="3" t="inlineStr">
        <is>
          <t>+54 9 2326 716577</t>
        </is>
      </c>
      <c r="G4899" s="3" t="inlineStr">
        <is>
          <t>S. A. de Areco</t>
        </is>
      </c>
      <c r="H4899" s="3" t="inlineStr">
        <is>
          <t>Córdoba</t>
        </is>
      </c>
      <c r="I4899" s="3" t="inlineStr">
        <is>
          <t>Monitor 24</t>
        </is>
      </c>
      <c r="K4899" s="3">
        <v>3</v>
      </c>
      <c r="L4899" s="5">
        <v>71680.24000000001</v>
      </c>
      <c r="M4899" s="3">
        <v>25</v>
      </c>
      <c r="N4899" s="5">
        <v>161280.54</v>
      </c>
      <c r="O4899" s="3" t="inlineStr">
        <is>
          <t>MercadoPago</t>
        </is>
      </c>
      <c r="P4899" s="3" t="inlineStr">
        <is>
          <t>Paul</t>
        </is>
      </c>
      <c r="Q4899" s="3" t="inlineStr">
        <is>
          <t>Norte</t>
        </is>
      </c>
      <c r="R4899" s="3" t="inlineStr">
        <is>
          <t>Cancelado</t>
        </is>
      </c>
      <c r="S4899" s="3" t="inlineStr">
        <is>
          <t>Producto sin stock</t>
        </is>
      </c>
      <c r="T4899" s="3">
        <f>IF(COUNTA(A4899:S4899)&lt;19,"REVISAR","OK")</f>
        <v>0</v>
      </c>
      <c r="U4899" s="3">
        <f>IF(ISNUMBER(B4899),"OK","REVISAR")</f>
        <v>0</v>
      </c>
      <c r="V4899" s="3">
        <f>IF(AND(ISNUMBER(K4899),K4899&gt;0,K4899&lt;50),"OK","REVISAR")</f>
        <v>0</v>
      </c>
      <c r="W4899" s="3">
        <f>IF(AND(ISNUMBER(L4899),L4899&gt;0,L4899&lt;1000000),"OK","REVISAR")</f>
        <v>0</v>
      </c>
      <c r="X4899" s="3">
        <f>IF(AND(ISNUMBER(K4899),ISNUMBER(L4899),ISNUMBER(M4899),ISNUMBER(N4899)),IF(ABS(N4899-(K4899*L4899*(1-M4899/100)))&gt;1,"REVISAR","OK"),"REVISAR")</f>
        <v>0</v>
      </c>
      <c r="Y4899" s="3">
        <f>IF(AND(ISNUMBER(SEARCH("@",E4899)),ISNUMBER(SEARCH(".",E4899))),"OK","REVISAR")</f>
        <v>0</v>
      </c>
      <c r="Z4899" s="3">
        <f>IF(COUNTIF($A$2:$A$5001,A4899)&gt;1,"REVISAR","OK")</f>
        <v>0</v>
      </c>
    </row>
    <row r="4900">
      <c r="A4900" s="3">
        <v>4899</v>
      </c>
      <c r="B4900" s="4">
        <v>45453</v>
      </c>
      <c r="C4900" s="3" t="inlineStr">
        <is>
          <t>María Gómez</t>
        </is>
      </c>
      <c r="E4900" s="3" t="inlineStr">
        <is>
          <t>cliente510@hotmial.com</t>
        </is>
      </c>
      <c r="F4900" s="3" t="inlineStr">
        <is>
          <t>+54 9 2326 679210</t>
        </is>
      </c>
      <c r="H4900" s="3" t="inlineStr">
        <is>
          <t>Buenos Aires</t>
        </is>
      </c>
      <c r="I4900" s="3" t="inlineStr">
        <is>
          <t>Disco SSD 480GB</t>
        </is>
      </c>
      <c r="J4900" s="3" t="inlineStr">
        <is>
          <t>Accesorios</t>
        </is>
      </c>
      <c r="K4900" s="3">
        <v>7</v>
      </c>
      <c r="L4900" s="5">
        <v>53674.21</v>
      </c>
      <c r="M4900" s="3">
        <v>10</v>
      </c>
      <c r="N4900" s="5">
        <v>338147.52</v>
      </c>
      <c r="O4900" s="3" t="inlineStr">
        <is>
          <t>MercadoPago</t>
        </is>
      </c>
      <c r="P4900" s="3" t="inlineStr">
        <is>
          <t>Sin vendedor</t>
        </is>
      </c>
      <c r="Q4900" s="3" t="inlineStr">
        <is>
          <t>Norte</t>
        </is>
      </c>
      <c r="S4900" s="3" t="inlineStr">
        <is>
          <t>Producto sin stock</t>
        </is>
      </c>
      <c r="T4900" s="3">
        <f>IF(COUNTA(A4900:S4900)&lt;19,"REVISAR","OK")</f>
        <v>0</v>
      </c>
      <c r="U4900" s="3">
        <f>IF(ISNUMBER(B4900),"OK","REVISAR")</f>
        <v>0</v>
      </c>
      <c r="V4900" s="3">
        <f>IF(AND(ISNUMBER(K4900),K4900&gt;0,K4900&lt;50),"OK","REVISAR")</f>
        <v>0</v>
      </c>
      <c r="W4900" s="3">
        <f>IF(AND(ISNUMBER(L4900),L4900&gt;0,L4900&lt;1000000),"OK","REVISAR")</f>
        <v>0</v>
      </c>
      <c r="X4900" s="3">
        <f>IF(AND(ISNUMBER(K4900),ISNUMBER(L4900),ISNUMBER(M4900),ISNUMBER(N4900)),IF(ABS(N4900-(K4900*L4900*(1-M4900/100)))&gt;1,"REVISAR","OK"),"REVISAR")</f>
        <v>0</v>
      </c>
      <c r="Y4900" s="3">
        <f>IF(AND(ISNUMBER(SEARCH("@",E4900)),ISNUMBER(SEARCH(".",E4900))),"OK","REVISAR")</f>
        <v>0</v>
      </c>
      <c r="Z4900" s="3">
        <f>IF(COUNTIF($A$2:$A$5001,A4900)&gt;1,"REVISAR","OK")</f>
        <v>0</v>
      </c>
    </row>
    <row r="4901">
      <c r="A4901" s="3">
        <v>4900</v>
      </c>
      <c r="C4901" s="3" t="inlineStr">
        <is>
          <t>Lucas Rodríguez</t>
        </is>
      </c>
      <c r="D4901" s="3" t="inlineStr">
        <is>
          <t>22463575</t>
        </is>
      </c>
      <c r="E4901" s="3" t="inlineStr">
        <is>
          <t>cliente212@outlook.com</t>
        </is>
      </c>
      <c r="F4901" s="3" t="inlineStr">
        <is>
          <t>+54 9 2326 754489</t>
        </is>
      </c>
      <c r="G4901" s="3" t="inlineStr">
        <is>
          <t>Córdoba</t>
        </is>
      </c>
      <c r="H4901" s="3" t="inlineStr">
        <is>
          <t>Santa Fe</t>
        </is>
      </c>
      <c r="I4901" s="3" t="inlineStr">
        <is>
          <t>Parlante portátil</t>
        </is>
      </c>
      <c r="J4901" s="3" t="inlineStr">
        <is>
          <t>Hogar</t>
        </is>
      </c>
      <c r="K4901" s="3">
        <v>7</v>
      </c>
      <c r="L4901" s="5">
        <v>91952.42999999999</v>
      </c>
      <c r="M4901" s="3">
        <v>20</v>
      </c>
      <c r="N4901" s="5">
        <v>514933.61</v>
      </c>
      <c r="O4901" s="3" t="inlineStr">
        <is>
          <t>Transferencia</t>
        </is>
      </c>
      <c r="Q4901" s="3" t="inlineStr">
        <is>
          <t>Centro</t>
        </is>
      </c>
      <c r="R4901" s="3" t="inlineStr">
        <is>
          <t>Pendiente</t>
        </is>
      </c>
      <c r="S4901" s="3" t="inlineStr">
        <is>
          <t>sin observaciones</t>
        </is>
      </c>
      <c r="T4901" s="3">
        <f>IF(COUNTA(A4901:S4901)&lt;19,"REVISAR","OK")</f>
        <v>0</v>
      </c>
      <c r="U4901" s="3">
        <f>IF(ISNUMBER(B4901),"OK","REVISAR")</f>
        <v>0</v>
      </c>
      <c r="V4901" s="3">
        <f>IF(AND(ISNUMBER(K4901),K4901&gt;0,K4901&lt;50),"OK","REVISAR")</f>
        <v>0</v>
      </c>
      <c r="W4901" s="3">
        <f>IF(AND(ISNUMBER(L4901),L4901&gt;0,L4901&lt;1000000),"OK","REVISAR")</f>
        <v>0</v>
      </c>
      <c r="X4901" s="3">
        <f>IF(AND(ISNUMBER(K4901),ISNUMBER(L4901),ISNUMBER(M4901),ISNUMBER(N4901)),IF(ABS(N4901-(K4901*L4901*(1-M4901/100)))&gt;1,"REVISAR","OK"),"REVISAR")</f>
        <v>0</v>
      </c>
      <c r="Y4901" s="3">
        <f>IF(AND(ISNUMBER(SEARCH("@",E4901)),ISNUMBER(SEARCH(".",E4901))),"OK","REVISAR")</f>
        <v>0</v>
      </c>
      <c r="Z4901" s="3">
        <f>IF(COUNTIF($A$2:$A$5001,A4901)&gt;1,"REVISAR","OK")</f>
        <v>0</v>
      </c>
    </row>
    <row r="4902">
      <c r="A4902" s="3">
        <v>4901</v>
      </c>
      <c r="B4902" s="4">
        <v>45662</v>
      </c>
      <c r="C4902" s="3" t="inlineStr">
        <is>
          <t>Martín Fernández</t>
        </is>
      </c>
      <c r="D4902" s="3" t="inlineStr">
        <is>
          <t>34396518</t>
        </is>
      </c>
      <c r="E4902" s="3" t="inlineStr">
        <is>
          <t>cliente655@yahoo.com</t>
        </is>
      </c>
      <c r="F4902" s="3" t="inlineStr">
        <is>
          <t>+54 9 2326 291360</t>
        </is>
      </c>
      <c r="G4902" s="3" t="inlineStr">
        <is>
          <t>San Antonio de Areco</t>
        </is>
      </c>
      <c r="H4902" s="3" t="inlineStr">
        <is>
          <t>Mendoza</t>
        </is>
      </c>
      <c r="I4902" s="3" t="inlineStr">
        <is>
          <t>Webcam HD</t>
        </is>
      </c>
      <c r="J4902" s="3" t="inlineStr">
        <is>
          <t>Hogar</t>
        </is>
      </c>
      <c r="K4902" s="3">
        <v>1</v>
      </c>
      <c r="L4902" s="5">
        <v>15069.02</v>
      </c>
      <c r="M4902" s="3">
        <v>0</v>
      </c>
      <c r="N4902" s="5">
        <v>15069.02</v>
      </c>
      <c r="O4902" s="3" t="inlineStr">
        <is>
          <t>transf</t>
        </is>
      </c>
      <c r="P4902" s="3" t="inlineStr">
        <is>
          <t>Lucas</t>
        </is>
      </c>
      <c r="Q4902" s="3" t="inlineStr">
        <is>
          <t>Online</t>
        </is>
      </c>
      <c r="R4902" s="3" t="inlineStr">
        <is>
          <t>pendiente</t>
        </is>
      </c>
      <c r="S4902" s="3" t="inlineStr">
        <is>
          <t>Producto sin stock</t>
        </is>
      </c>
      <c r="T4902" s="3">
        <f>IF(COUNTA(A4902:S4902)&lt;19,"REVISAR","OK")</f>
        <v>0</v>
      </c>
      <c r="U4902" s="3">
        <f>IF(ISNUMBER(B4902),"OK","REVISAR")</f>
        <v>0</v>
      </c>
      <c r="V4902" s="3">
        <f>IF(AND(ISNUMBER(K4902),K4902&gt;0,K4902&lt;50),"OK","REVISAR")</f>
        <v>0</v>
      </c>
      <c r="W4902" s="3">
        <f>IF(AND(ISNUMBER(L4902),L4902&gt;0,L4902&lt;1000000),"OK","REVISAR")</f>
        <v>0</v>
      </c>
      <c r="X4902" s="3">
        <f>IF(AND(ISNUMBER(K4902),ISNUMBER(L4902),ISNUMBER(M4902),ISNUMBER(N4902)),IF(ABS(N4902-(K4902*L4902*(1-M4902/100)))&gt;1,"REVISAR","OK"),"REVISAR")</f>
        <v>0</v>
      </c>
      <c r="Y4902" s="3">
        <f>IF(AND(ISNUMBER(SEARCH("@",E4902)),ISNUMBER(SEARCH(".",E4902))),"OK","REVISAR")</f>
        <v>0</v>
      </c>
      <c r="Z4902" s="3">
        <f>IF(COUNTIF($A$2:$A$5001,A4902)&gt;1,"REVISAR","OK")</f>
        <v>0</v>
      </c>
    </row>
    <row r="4903">
      <c r="A4903" s="3">
        <v>4902</v>
      </c>
      <c r="B4903" s="4">
        <v>45464</v>
      </c>
      <c r="C4903" s="3" t="inlineStr">
        <is>
          <t>Sofía García</t>
        </is>
      </c>
      <c r="D4903" s="3" t="inlineStr">
        <is>
          <t>35016364</t>
        </is>
      </c>
      <c r="E4903" s="3" t="inlineStr">
        <is>
          <t>cliente814@hotmial.com</t>
        </is>
      </c>
      <c r="F4903" s="3" t="inlineStr">
        <is>
          <t>+54 9 2326 368685</t>
        </is>
      </c>
      <c r="G4903" s="3" t="inlineStr">
        <is>
          <t>Cordoba</t>
        </is>
      </c>
      <c r="H4903" s="3" t="inlineStr">
        <is>
          <t>Cordoba</t>
        </is>
      </c>
      <c r="I4903" s="3" t="inlineStr">
        <is>
          <t>Cable USB-C</t>
        </is>
      </c>
      <c r="K4903" s="3">
        <v>1</v>
      </c>
      <c r="L4903" s="5">
        <v>126415.75</v>
      </c>
      <c r="M4903" s="3">
        <v>15</v>
      </c>
      <c r="N4903" s="5">
        <v>107453.39</v>
      </c>
      <c r="O4903" s="3" t="inlineStr">
        <is>
          <t>transf</t>
        </is>
      </c>
      <c r="P4903" s="3" t="inlineStr">
        <is>
          <t>Benjamín</t>
        </is>
      </c>
      <c r="Q4903" s="3" t="inlineStr">
        <is>
          <t>Online</t>
        </is>
      </c>
      <c r="R4903" s="3" t="inlineStr">
        <is>
          <t>No aplica</t>
        </is>
      </c>
      <c r="S4903" s="3" t="inlineStr">
        <is>
          <t>Producto sin stock</t>
        </is>
      </c>
      <c r="T4903" s="3">
        <f>IF(COUNTA(A4903:S4903)&lt;19,"REVISAR","OK")</f>
        <v>0</v>
      </c>
      <c r="U4903" s="3">
        <f>IF(ISNUMBER(B4903),"OK","REVISAR")</f>
        <v>0</v>
      </c>
      <c r="V4903" s="3">
        <f>IF(AND(ISNUMBER(K4903),K4903&gt;0,K4903&lt;50),"OK","REVISAR")</f>
        <v>0</v>
      </c>
      <c r="W4903" s="3">
        <f>IF(AND(ISNUMBER(L4903),L4903&gt;0,L4903&lt;1000000),"OK","REVISAR")</f>
        <v>0</v>
      </c>
      <c r="X4903" s="3">
        <f>IF(AND(ISNUMBER(K4903),ISNUMBER(L4903),ISNUMBER(M4903),ISNUMBER(N4903)),IF(ABS(N4903-(K4903*L4903*(1-M4903/100)))&gt;1,"REVISAR","OK"),"REVISAR")</f>
        <v>0</v>
      </c>
      <c r="Y4903" s="3">
        <f>IF(AND(ISNUMBER(SEARCH("@",E4903)),ISNUMBER(SEARCH(".",E4903))),"OK","REVISAR")</f>
        <v>0</v>
      </c>
      <c r="Z4903" s="3">
        <f>IF(COUNTIF($A$2:$A$5001,A4903)&gt;1,"REVISAR","OK")</f>
        <v>0</v>
      </c>
    </row>
    <row r="4904">
      <c r="A4904" s="3">
        <v>4903</v>
      </c>
      <c r="B4904" s="4">
        <v>45451</v>
      </c>
      <c r="C4904" s="3" t="inlineStr">
        <is>
          <t>María Gómez</t>
        </is>
      </c>
      <c r="D4904" s="3" t="inlineStr">
        <is>
          <t>29700751</t>
        </is>
      </c>
      <c r="E4904" s="3" t="inlineStr">
        <is>
          <t>cliente360@hotmial.com</t>
        </is>
      </c>
      <c r="F4904" s="3" t="inlineStr">
        <is>
          <t>+54 9 2326 235004</t>
        </is>
      </c>
      <c r="G4904" s="3" t="inlineStr">
        <is>
          <t>Córdoba</t>
        </is>
      </c>
      <c r="H4904" s="3" t="inlineStr">
        <is>
          <t>Cordoba</t>
        </is>
      </c>
      <c r="I4904" s="3" t="inlineStr">
        <is>
          <t>Parlante portátil</t>
        </is>
      </c>
      <c r="J4904" s="3" t="inlineStr">
        <is>
          <t>Tecnologia</t>
        </is>
      </c>
      <c r="K4904" s="3">
        <v>5</v>
      </c>
      <c r="L4904" s="5">
        <v>47730.06</v>
      </c>
      <c r="M4904" s="3">
        <v>5</v>
      </c>
      <c r="N4904" s="5">
        <v>226717.78</v>
      </c>
      <c r="P4904" s="3" t="inlineStr">
        <is>
          <t>Paul</t>
        </is>
      </c>
      <c r="Q4904" s="3" t="inlineStr">
        <is>
          <t>online</t>
        </is>
      </c>
      <c r="R4904" s="3" t="inlineStr">
        <is>
          <t>Pendiente</t>
        </is>
      </c>
      <c r="S4904" s="3" t="inlineStr">
        <is>
          <t>Pago a confirmar</t>
        </is>
      </c>
      <c r="T4904" s="3">
        <f>IF(COUNTA(A4904:S4904)&lt;19,"REVISAR","OK")</f>
        <v>0</v>
      </c>
      <c r="U4904" s="3">
        <f>IF(ISNUMBER(B4904),"OK","REVISAR")</f>
        <v>0</v>
      </c>
      <c r="V4904" s="3">
        <f>IF(AND(ISNUMBER(K4904),K4904&gt;0,K4904&lt;50),"OK","REVISAR")</f>
        <v>0</v>
      </c>
      <c r="W4904" s="3">
        <f>IF(AND(ISNUMBER(L4904),L4904&gt;0,L4904&lt;1000000),"OK","REVISAR")</f>
        <v>0</v>
      </c>
      <c r="X4904" s="3">
        <f>IF(AND(ISNUMBER(K4904),ISNUMBER(L4904),ISNUMBER(M4904),ISNUMBER(N4904)),IF(ABS(N4904-(K4904*L4904*(1-M4904/100)))&gt;1,"REVISAR","OK"),"REVISAR")</f>
        <v>0</v>
      </c>
      <c r="Y4904" s="3">
        <f>IF(AND(ISNUMBER(SEARCH("@",E4904)),ISNUMBER(SEARCH(".",E4904))),"OK","REVISAR")</f>
        <v>0</v>
      </c>
      <c r="Z4904" s="3">
        <f>IF(COUNTIF($A$2:$A$5001,A4904)&gt;1,"REVISAR","OK")</f>
        <v>0</v>
      </c>
    </row>
    <row r="4905">
      <c r="A4905" s="3">
        <v>4904</v>
      </c>
      <c r="B4905" s="4">
        <v>45360</v>
      </c>
      <c r="C4905" s="3" t="inlineStr">
        <is>
          <t>Lucas Rodríguez</t>
        </is>
      </c>
      <c r="D4905" s="3" t="inlineStr">
        <is>
          <t>25260280</t>
        </is>
      </c>
      <c r="E4905" s="3" t="inlineStr">
        <is>
          <t>cliente106@gmail.com</t>
        </is>
      </c>
      <c r="F4905" s="3" t="inlineStr">
        <is>
          <t>+54 9 2326 994701</t>
        </is>
      </c>
      <c r="G4905" s="3" t="inlineStr">
        <is>
          <t>Cordoba</t>
        </is>
      </c>
      <c r="H4905" s="3" t="inlineStr">
        <is>
          <t>buenos aires</t>
        </is>
      </c>
      <c r="I4905" s="3" t="inlineStr">
        <is>
          <t>Monitor 24</t>
        </is>
      </c>
      <c r="J4905" s="3" t="inlineStr">
        <is>
          <t>Tecnologia</t>
        </is>
      </c>
      <c r="K4905" s="3">
        <v>8</v>
      </c>
      <c r="L4905" s="5">
        <v>25427.3</v>
      </c>
      <c r="M4905" s="3">
        <v>15</v>
      </c>
      <c r="N4905" s="5">
        <v>172905.64</v>
      </c>
      <c r="O4905" s="3" t="inlineStr">
        <is>
          <t>Tarjeta Débito</t>
        </is>
      </c>
      <c r="P4905" s="3" t="inlineStr">
        <is>
          <t>Lucas</t>
        </is>
      </c>
      <c r="Q4905" s="3" t="inlineStr">
        <is>
          <t>local 1</t>
        </is>
      </c>
      <c r="R4905" s="3" t="inlineStr">
        <is>
          <t>entregado</t>
        </is>
      </c>
      <c r="T4905" s="3">
        <f>IF(COUNTA(A4905:S4905)&lt;19,"REVISAR","OK")</f>
        <v>0</v>
      </c>
      <c r="U4905" s="3">
        <f>IF(ISNUMBER(B4905),"OK","REVISAR")</f>
        <v>0</v>
      </c>
      <c r="V4905" s="3">
        <f>IF(AND(ISNUMBER(K4905),K4905&gt;0,K4905&lt;50),"OK","REVISAR")</f>
        <v>0</v>
      </c>
      <c r="W4905" s="3">
        <f>IF(AND(ISNUMBER(L4905),L4905&gt;0,L4905&lt;1000000),"OK","REVISAR")</f>
        <v>0</v>
      </c>
      <c r="X4905" s="3">
        <f>IF(AND(ISNUMBER(K4905),ISNUMBER(L4905),ISNUMBER(M4905),ISNUMBER(N4905)),IF(ABS(N4905-(K4905*L4905*(1-M4905/100)))&gt;1,"REVISAR","OK"),"REVISAR")</f>
        <v>0</v>
      </c>
      <c r="Y4905" s="3">
        <f>IF(AND(ISNUMBER(SEARCH("@",E4905)),ISNUMBER(SEARCH(".",E4905))),"OK","REVISAR")</f>
        <v>0</v>
      </c>
      <c r="Z4905" s="3">
        <f>IF(COUNTIF($A$2:$A$5001,A4905)&gt;1,"REVISAR","OK")</f>
        <v>0</v>
      </c>
    </row>
    <row r="4906">
      <c r="A4906" s="3">
        <v>4905</v>
      </c>
      <c r="B4906" s="4">
        <v>45499</v>
      </c>
      <c r="D4906" s="3" t="inlineStr">
        <is>
          <t>Sin DNI</t>
        </is>
      </c>
      <c r="E4906" s="3" t="inlineStr">
        <is>
          <t>cliente336@gmai.com</t>
        </is>
      </c>
      <c r="F4906" s="3" t="inlineStr">
        <is>
          <t>+54 9 2326 197504</t>
        </is>
      </c>
      <c r="H4906" s="3" t="inlineStr">
        <is>
          <t>Buenos Aires</t>
        </is>
      </c>
      <c r="I4906" s="3" t="inlineStr">
        <is>
          <t>Silla gamer</t>
        </is>
      </c>
      <c r="J4906" s="3" t="inlineStr">
        <is>
          <t>Hogar</t>
        </is>
      </c>
      <c r="K4906" s="3">
        <v>2</v>
      </c>
      <c r="L4906" s="5">
        <v>111901.04</v>
      </c>
      <c r="M4906" s="3">
        <v>20</v>
      </c>
      <c r="N4906" s="5">
        <v>-1</v>
      </c>
      <c r="O4906" s="3" t="inlineStr">
        <is>
          <t>Tarjeta Crédito</t>
        </is>
      </c>
      <c r="P4906" s="3" t="inlineStr">
        <is>
          <t>Admin</t>
        </is>
      </c>
      <c r="Q4906" s="3" t="inlineStr">
        <is>
          <t>Online</t>
        </is>
      </c>
      <c r="R4906" s="3" t="inlineStr">
        <is>
          <t>No aplica</t>
        </is>
      </c>
      <c r="S4906" s="3" t="inlineStr">
        <is>
          <t>Pago a confirmar</t>
        </is>
      </c>
      <c r="T4906" s="3">
        <f>IF(COUNTA(A4906:S4906)&lt;19,"REVISAR","OK")</f>
        <v>0</v>
      </c>
      <c r="U4906" s="3">
        <f>IF(ISNUMBER(B4906),"OK","REVISAR")</f>
        <v>0</v>
      </c>
      <c r="V4906" s="3">
        <f>IF(AND(ISNUMBER(K4906),K4906&gt;0,K4906&lt;50),"OK","REVISAR")</f>
        <v>0</v>
      </c>
      <c r="W4906" s="3">
        <f>IF(AND(ISNUMBER(L4906),L4906&gt;0,L4906&lt;1000000),"OK","REVISAR")</f>
        <v>0</v>
      </c>
      <c r="X4906" s="3">
        <f>IF(AND(ISNUMBER(K4906),ISNUMBER(L4906),ISNUMBER(M4906),ISNUMBER(N4906)),IF(ABS(N4906-(K4906*L4906*(1-M4906/100)))&gt;1,"REVISAR","OK"),"REVISAR")</f>
        <v>0</v>
      </c>
      <c r="Y4906" s="3">
        <f>IF(AND(ISNUMBER(SEARCH("@",E4906)),ISNUMBER(SEARCH(".",E4906))),"OK","REVISAR")</f>
        <v>0</v>
      </c>
      <c r="Z4906" s="3">
        <f>IF(COUNTIF($A$2:$A$5001,A4906)&gt;1,"REVISAR","OK")</f>
        <v>0</v>
      </c>
    </row>
    <row r="4907">
      <c r="A4907" s="3">
        <v>4906</v>
      </c>
      <c r="B4907" s="4">
        <v>45381</v>
      </c>
      <c r="C4907" s="3" t="inlineStr">
        <is>
          <t>Sofía García</t>
        </is>
      </c>
      <c r="D4907" s="3" t="inlineStr">
        <is>
          <t>35285531</t>
        </is>
      </c>
      <c r="E4907" s="3" t="inlineStr">
        <is>
          <t>cliente895@sinmail</t>
        </is>
      </c>
      <c r="F4907" s="3" t="inlineStr">
        <is>
          <t>+54 9 2326 432904</t>
        </is>
      </c>
      <c r="G4907" s="3" t="inlineStr">
        <is>
          <t>CABA</t>
        </is>
      </c>
      <c r="I4907" s="3" t="inlineStr">
        <is>
          <t>Cable USB-C</t>
        </is>
      </c>
      <c r="J4907" s="3" t="inlineStr">
        <is>
          <t>Periféricos</t>
        </is>
      </c>
      <c r="K4907" s="3">
        <v>3</v>
      </c>
      <c r="L4907" s="5">
        <v>76082.99000000001</v>
      </c>
      <c r="M4907" s="3">
        <v>0</v>
      </c>
      <c r="N4907" s="5">
        <v>228248.97</v>
      </c>
      <c r="O4907" s="3" t="inlineStr">
        <is>
          <t>Tarjeta Débito</t>
        </is>
      </c>
      <c r="P4907" s="3" t="inlineStr">
        <is>
          <t>Sin vendedor</t>
        </is>
      </c>
      <c r="Q4907" s="3" t="inlineStr">
        <is>
          <t>local 1</t>
        </is>
      </c>
      <c r="R4907" s="3" t="inlineStr">
        <is>
          <t>pendiente</t>
        </is>
      </c>
      <c r="S4907" s="3" t="inlineStr">
        <is>
          <t>Producto sin stock</t>
        </is>
      </c>
      <c r="T4907" s="3">
        <f>IF(COUNTA(A4907:S4907)&lt;19,"REVISAR","OK")</f>
        <v>0</v>
      </c>
      <c r="U4907" s="3">
        <f>IF(ISNUMBER(B4907),"OK","REVISAR")</f>
        <v>0</v>
      </c>
      <c r="V4907" s="3">
        <f>IF(AND(ISNUMBER(K4907),K4907&gt;0,K4907&lt;50),"OK","REVISAR")</f>
        <v>0</v>
      </c>
      <c r="W4907" s="3">
        <f>IF(AND(ISNUMBER(L4907),L4907&gt;0,L4907&lt;1000000),"OK","REVISAR")</f>
        <v>0</v>
      </c>
      <c r="X4907" s="3">
        <f>IF(AND(ISNUMBER(K4907),ISNUMBER(L4907),ISNUMBER(M4907),ISNUMBER(N4907)),IF(ABS(N4907-(K4907*L4907*(1-M4907/100)))&gt;1,"REVISAR","OK"),"REVISAR")</f>
        <v>0</v>
      </c>
      <c r="Y4907" s="3">
        <f>IF(AND(ISNUMBER(SEARCH("@",E4907)),ISNUMBER(SEARCH(".",E4907))),"OK","REVISAR")</f>
        <v>0</v>
      </c>
      <c r="Z4907" s="3">
        <f>IF(COUNTIF($A$2:$A$5001,A4907)&gt;1,"REVISAR","OK")</f>
        <v>0</v>
      </c>
    </row>
    <row r="4908">
      <c r="A4908" s="3">
        <v>4907</v>
      </c>
      <c r="B4908" s="4">
        <v>45427</v>
      </c>
      <c r="C4908" s="3" t="inlineStr">
        <is>
          <t>Sofía García</t>
        </is>
      </c>
      <c r="D4908" s="3" t="inlineStr">
        <is>
          <t>23552186</t>
        </is>
      </c>
      <c r="E4908" s="3" t="inlineStr">
        <is>
          <t>cliente512@hotmail.com</t>
        </is>
      </c>
      <c r="F4908" s="3" t="inlineStr">
        <is>
          <t>+54 9 2326 671112</t>
        </is>
      </c>
      <c r="G4908" s="3" t="inlineStr">
        <is>
          <t>Bs As</t>
        </is>
      </c>
      <c r="H4908" s="3" t="inlineStr">
        <is>
          <t>Bs.As</t>
        </is>
      </c>
      <c r="J4908" s="3" t="inlineStr">
        <is>
          <t>Audio</t>
        </is>
      </c>
      <c r="K4908" s="3">
        <v>6</v>
      </c>
      <c r="L4908" s="5">
        <v>58778.63</v>
      </c>
      <c r="M4908" s="3">
        <v>0</v>
      </c>
      <c r="N4908" s="5">
        <v>352671.78</v>
      </c>
      <c r="O4908" s="3" t="inlineStr">
        <is>
          <t>tarjeta credito</t>
        </is>
      </c>
      <c r="P4908" s="3" t="inlineStr">
        <is>
          <t>Lucas</t>
        </is>
      </c>
      <c r="S4908" s="3" t="inlineStr">
        <is>
          <t>OK</t>
        </is>
      </c>
      <c r="T4908" s="3">
        <f>IF(COUNTA(A4908:S4908)&lt;19,"REVISAR","OK")</f>
        <v>0</v>
      </c>
      <c r="U4908" s="3">
        <f>IF(ISNUMBER(B4908),"OK","REVISAR")</f>
        <v>0</v>
      </c>
      <c r="V4908" s="3">
        <f>IF(AND(ISNUMBER(K4908),K4908&gt;0,K4908&lt;50),"OK","REVISAR")</f>
        <v>0</v>
      </c>
      <c r="W4908" s="3">
        <f>IF(AND(ISNUMBER(L4908),L4908&gt;0,L4908&lt;1000000),"OK","REVISAR")</f>
        <v>0</v>
      </c>
      <c r="X4908" s="3">
        <f>IF(AND(ISNUMBER(K4908),ISNUMBER(L4908),ISNUMBER(M4908),ISNUMBER(N4908)),IF(ABS(N4908-(K4908*L4908*(1-M4908/100)))&gt;1,"REVISAR","OK"),"REVISAR")</f>
        <v>0</v>
      </c>
      <c r="Y4908" s="3">
        <f>IF(AND(ISNUMBER(SEARCH("@",E4908)),ISNUMBER(SEARCH(".",E4908))),"OK","REVISAR")</f>
        <v>0</v>
      </c>
      <c r="Z4908" s="3">
        <f>IF(COUNTIF($A$2:$A$5001,A4908)&gt;1,"REVISAR","OK")</f>
        <v>0</v>
      </c>
    </row>
    <row r="4909">
      <c r="A4909" s="3">
        <v>4908</v>
      </c>
      <c r="B4909" s="4">
        <v>45523</v>
      </c>
      <c r="D4909" s="3" t="inlineStr">
        <is>
          <t>00000000</t>
        </is>
      </c>
      <c r="E4909" s="3" t="inlineStr">
        <is>
          <t>cliente690@hotmial.com</t>
        </is>
      </c>
      <c r="F4909" s="3" t="inlineStr">
        <is>
          <t>+54 9 2326 694312</t>
        </is>
      </c>
      <c r="G4909" s="3" t="inlineStr">
        <is>
          <t>San Antonio de Areco</t>
        </is>
      </c>
      <c r="H4909" s="3" t="inlineStr">
        <is>
          <t>CABA</t>
        </is>
      </c>
      <c r="I4909" s="3" t="inlineStr">
        <is>
          <t>Producto desconocido</t>
        </is>
      </c>
      <c r="J4909" s="3" t="inlineStr">
        <is>
          <t>Computación</t>
        </is>
      </c>
      <c r="K4909" s="3">
        <v>4</v>
      </c>
      <c r="L4909" s="5">
        <v>46620.99</v>
      </c>
      <c r="M4909" s="3">
        <v>0</v>
      </c>
      <c r="N4909" s="5">
        <v>186483.96</v>
      </c>
      <c r="P4909" s="3" t="inlineStr">
        <is>
          <t>Paul</t>
        </is>
      </c>
      <c r="Q4909" s="3" t="inlineStr">
        <is>
          <t>Local 1</t>
        </is>
      </c>
      <c r="R4909" s="3" t="inlineStr">
        <is>
          <t>En camino</t>
        </is>
      </c>
      <c r="S4909" s="3" t="inlineStr">
        <is>
          <t>Precio cargado manualmente</t>
        </is>
      </c>
      <c r="T4909" s="3">
        <f>IF(COUNTA(A4909:S4909)&lt;19,"REVISAR","OK")</f>
        <v>0</v>
      </c>
      <c r="U4909" s="3">
        <f>IF(ISNUMBER(B4909),"OK","REVISAR")</f>
        <v>0</v>
      </c>
      <c r="V4909" s="3">
        <f>IF(AND(ISNUMBER(K4909),K4909&gt;0,K4909&lt;50),"OK","REVISAR")</f>
        <v>0</v>
      </c>
      <c r="W4909" s="3">
        <f>IF(AND(ISNUMBER(L4909),L4909&gt;0,L4909&lt;1000000),"OK","REVISAR")</f>
        <v>0</v>
      </c>
      <c r="X4909" s="3">
        <f>IF(AND(ISNUMBER(K4909),ISNUMBER(L4909),ISNUMBER(M4909),ISNUMBER(N4909)),IF(ABS(N4909-(K4909*L4909*(1-M4909/100)))&gt;1,"REVISAR","OK"),"REVISAR")</f>
        <v>0</v>
      </c>
      <c r="Y4909" s="3">
        <f>IF(AND(ISNUMBER(SEARCH("@",E4909)),ISNUMBER(SEARCH(".",E4909))),"OK","REVISAR")</f>
        <v>0</v>
      </c>
      <c r="Z4909" s="3">
        <f>IF(COUNTIF($A$2:$A$5001,A4909)&gt;1,"REVISAR","OK")</f>
        <v>0</v>
      </c>
    </row>
    <row r="4910">
      <c r="A4910" s="3">
        <v>4909</v>
      </c>
      <c r="B4910" s="4">
        <v>45783</v>
      </c>
      <c r="D4910" s="3" t="inlineStr">
        <is>
          <t>42482670</t>
        </is>
      </c>
      <c r="E4910" s="3" t="inlineStr">
        <is>
          <t>cliente392@hotmail.com</t>
        </is>
      </c>
      <c r="F4910" s="3" t="inlineStr">
        <is>
          <t>+54 9 2326 176205</t>
        </is>
      </c>
      <c r="G4910" s="3" t="inlineStr">
        <is>
          <t>Córdoba</t>
        </is>
      </c>
      <c r="H4910" s="3" t="inlineStr">
        <is>
          <t>Córdoba</t>
        </is>
      </c>
      <c r="I4910" s="3" t="inlineStr">
        <is>
          <t>Webcam HD</t>
        </is>
      </c>
      <c r="J4910" s="3" t="inlineStr">
        <is>
          <t>Hogar</t>
        </is>
      </c>
      <c r="K4910" s="3">
        <v>99</v>
      </c>
      <c r="L4910" s="5">
        <v>38776.69</v>
      </c>
      <c r="M4910" s="3">
        <v>10</v>
      </c>
      <c r="N4910" s="5">
        <v>3455003.08</v>
      </c>
      <c r="O4910" s="3" t="inlineStr">
        <is>
          <t>MercadoPago</t>
        </is>
      </c>
      <c r="P4910" s="3" t="inlineStr">
        <is>
          <t>Sofía</t>
        </is>
      </c>
      <c r="Q4910" s="3" t="inlineStr">
        <is>
          <t>Norte</t>
        </is>
      </c>
      <c r="R4910" s="3" t="inlineStr">
        <is>
          <t>En camino</t>
        </is>
      </c>
      <c r="S4910" s="3" t="inlineStr">
        <is>
          <t>Precio cargado manualmente</t>
        </is>
      </c>
      <c r="T4910" s="3">
        <f>IF(COUNTA(A4910:S4910)&lt;19,"REVISAR","OK")</f>
        <v>0</v>
      </c>
      <c r="U4910" s="3">
        <f>IF(ISNUMBER(B4910),"OK","REVISAR")</f>
        <v>0</v>
      </c>
      <c r="V4910" s="3">
        <f>IF(AND(ISNUMBER(K4910),K4910&gt;0,K4910&lt;50),"OK","REVISAR")</f>
        <v>0</v>
      </c>
      <c r="W4910" s="3">
        <f>IF(AND(ISNUMBER(L4910),L4910&gt;0,L4910&lt;1000000),"OK","REVISAR")</f>
        <v>0</v>
      </c>
      <c r="X4910" s="3">
        <f>IF(AND(ISNUMBER(K4910),ISNUMBER(L4910),ISNUMBER(M4910),ISNUMBER(N4910)),IF(ABS(N4910-(K4910*L4910*(1-M4910/100)))&gt;1,"REVISAR","OK"),"REVISAR")</f>
        <v>0</v>
      </c>
      <c r="Y4910" s="3">
        <f>IF(AND(ISNUMBER(SEARCH("@",E4910)),ISNUMBER(SEARCH(".",E4910))),"OK","REVISAR")</f>
        <v>0</v>
      </c>
      <c r="Z4910" s="3">
        <f>IF(COUNTIF($A$2:$A$5001,A4910)&gt;1,"REVISAR","OK")</f>
        <v>0</v>
      </c>
    </row>
    <row r="4911">
      <c r="A4911" s="3">
        <v>4910</v>
      </c>
      <c r="B4911" s="4">
        <v>45666</v>
      </c>
      <c r="C4911" s="3" t="inlineStr">
        <is>
          <t>Camila Torres</t>
        </is>
      </c>
      <c r="D4911" s="3" t="inlineStr">
        <is>
          <t>30564763</t>
        </is>
      </c>
      <c r="E4911" s="3" t="inlineStr">
        <is>
          <t>cliente883@hotmail.com</t>
        </is>
      </c>
      <c r="F4911" s="3" t="inlineStr">
        <is>
          <t>+54 9 2326 900435</t>
        </is>
      </c>
      <c r="G4911" s="3" t="inlineStr">
        <is>
          <t>La Plata</t>
        </is>
      </c>
      <c r="H4911" s="3" t="inlineStr">
        <is>
          <t>Córdoba</t>
        </is>
      </c>
      <c r="I4911" s="3" t="inlineStr">
        <is>
          <t>Silla gamer</t>
        </is>
      </c>
      <c r="J4911" s="3" t="inlineStr">
        <is>
          <t>Tecnología</t>
        </is>
      </c>
      <c r="K4911" s="3">
        <v>7</v>
      </c>
      <c r="L4911" s="5">
        <v>54542.34</v>
      </c>
      <c r="M4911" s="3">
        <v>15</v>
      </c>
      <c r="N4911" s="5">
        <v>324526.92</v>
      </c>
      <c r="O4911" s="3" t="inlineStr">
        <is>
          <t>tarjeta credito</t>
        </is>
      </c>
      <c r="R4911" s="3" t="inlineStr">
        <is>
          <t>Pendiente</t>
        </is>
      </c>
      <c r="T4911" s="3">
        <f>IF(COUNTA(A4911:S4911)&lt;19,"REVISAR","OK")</f>
        <v>0</v>
      </c>
      <c r="U4911" s="3">
        <f>IF(ISNUMBER(B4911),"OK","REVISAR")</f>
        <v>0</v>
      </c>
      <c r="V4911" s="3">
        <f>IF(AND(ISNUMBER(K4911),K4911&gt;0,K4911&lt;50),"OK","REVISAR")</f>
        <v>0</v>
      </c>
      <c r="W4911" s="3">
        <f>IF(AND(ISNUMBER(L4911),L4911&gt;0,L4911&lt;1000000),"OK","REVISAR")</f>
        <v>0</v>
      </c>
      <c r="X4911" s="3">
        <f>IF(AND(ISNUMBER(K4911),ISNUMBER(L4911),ISNUMBER(M4911),ISNUMBER(N4911)),IF(ABS(N4911-(K4911*L4911*(1-M4911/100)))&gt;1,"REVISAR","OK"),"REVISAR")</f>
        <v>0</v>
      </c>
      <c r="Y4911" s="3">
        <f>IF(AND(ISNUMBER(SEARCH("@",E4911)),ISNUMBER(SEARCH(".",E4911))),"OK","REVISAR")</f>
        <v>0</v>
      </c>
      <c r="Z4911" s="3">
        <f>IF(COUNTIF($A$2:$A$5001,A4911)&gt;1,"REVISAR","OK")</f>
        <v>0</v>
      </c>
    </row>
    <row r="4912">
      <c r="A4912" s="3">
        <v>4911</v>
      </c>
      <c r="B4912" s="4">
        <v>45681</v>
      </c>
      <c r="C4912" s="3" t="inlineStr">
        <is>
          <t>Pedro Sánchez</t>
        </is>
      </c>
      <c r="D4912" s="3" t="inlineStr">
        <is>
          <t>41240339</t>
        </is>
      </c>
      <c r="E4912" s="3" t="inlineStr">
        <is>
          <t>cliente614@gmai.com</t>
        </is>
      </c>
      <c r="F4912" s="3" t="inlineStr">
        <is>
          <t>+54 9 2326 145687</t>
        </is>
      </c>
      <c r="G4912" s="3" t="inlineStr">
        <is>
          <t>San Antonio de Areco</t>
        </is>
      </c>
      <c r="H4912" s="3" t="inlineStr">
        <is>
          <t>CABA</t>
        </is>
      </c>
      <c r="I4912" s="3" t="inlineStr">
        <is>
          <t>Teclado mecánico</t>
        </is>
      </c>
      <c r="J4912" s="3" t="inlineStr">
        <is>
          <t>Audio</t>
        </is>
      </c>
      <c r="K4912" s="3">
        <v>1</v>
      </c>
      <c r="L4912" s="5">
        <v>90089.19</v>
      </c>
      <c r="M4912" s="3">
        <v>0</v>
      </c>
      <c r="N4912" s="5">
        <v>90089.19</v>
      </c>
      <c r="P4912" s="3" t="inlineStr">
        <is>
          <t>admin</t>
        </is>
      </c>
      <c r="Q4912" s="3" t="inlineStr">
        <is>
          <t>Centro</t>
        </is>
      </c>
      <c r="R4912" s="3" t="inlineStr">
        <is>
          <t>Cancelado</t>
        </is>
      </c>
      <c r="S4912" s="3" t="inlineStr">
        <is>
          <t>sin observaciones</t>
        </is>
      </c>
      <c r="T4912" s="3">
        <f>IF(COUNTA(A4912:S4912)&lt;19,"REVISAR","OK")</f>
        <v>0</v>
      </c>
      <c r="U4912" s="3">
        <f>IF(ISNUMBER(B4912),"OK","REVISAR")</f>
        <v>0</v>
      </c>
      <c r="V4912" s="3">
        <f>IF(AND(ISNUMBER(K4912),K4912&gt;0,K4912&lt;50),"OK","REVISAR")</f>
        <v>0</v>
      </c>
      <c r="W4912" s="3">
        <f>IF(AND(ISNUMBER(L4912),L4912&gt;0,L4912&lt;1000000),"OK","REVISAR")</f>
        <v>0</v>
      </c>
      <c r="X4912" s="3">
        <f>IF(AND(ISNUMBER(K4912),ISNUMBER(L4912),ISNUMBER(M4912),ISNUMBER(N4912)),IF(ABS(N4912-(K4912*L4912*(1-M4912/100)))&gt;1,"REVISAR","OK"),"REVISAR")</f>
        <v>0</v>
      </c>
      <c r="Y4912" s="3">
        <f>IF(AND(ISNUMBER(SEARCH("@",E4912)),ISNUMBER(SEARCH(".",E4912))),"OK","REVISAR")</f>
        <v>0</v>
      </c>
      <c r="Z4912" s="3">
        <f>IF(COUNTIF($A$2:$A$5001,A4912)&gt;1,"REVISAR","OK")</f>
        <v>0</v>
      </c>
    </row>
    <row r="4913">
      <c r="A4913" s="3">
        <v>4912</v>
      </c>
      <c r="B4913" s="4">
        <v>45647</v>
      </c>
      <c r="D4913" s="3" t="inlineStr">
        <is>
          <t>35735563</t>
        </is>
      </c>
      <c r="E4913" s="3" t="inlineStr">
        <is>
          <t>cliente593@sinmail</t>
        </is>
      </c>
      <c r="F4913" s="3" t="inlineStr">
        <is>
          <t>+54 9 2326 769960</t>
        </is>
      </c>
      <c r="G4913" s="3" t="inlineStr">
        <is>
          <t>CABA</t>
        </is>
      </c>
      <c r="I4913" s="3" t="inlineStr">
        <is>
          <t>Auriculares Bluetooth</t>
        </is>
      </c>
      <c r="K4913" s="3">
        <v>4</v>
      </c>
      <c r="L4913" s="5">
        <v>129458.31</v>
      </c>
      <c r="M4913" s="3">
        <v>25</v>
      </c>
      <c r="N4913" s="5">
        <v>388374.93</v>
      </c>
      <c r="O4913" s="3" t="inlineStr">
        <is>
          <t>Tarjeta Débito</t>
        </is>
      </c>
      <c r="P4913" s="3" t="inlineStr">
        <is>
          <t>Paul</t>
        </is>
      </c>
      <c r="R4913" s="3" t="inlineStr">
        <is>
          <t>pendiente</t>
        </is>
      </c>
      <c r="S4913" s="3" t="inlineStr">
        <is>
          <t>Precio cargado manualmente</t>
        </is>
      </c>
      <c r="T4913" s="3">
        <f>IF(COUNTA(A4913:S4913)&lt;19,"REVISAR","OK")</f>
        <v>0</v>
      </c>
      <c r="U4913" s="3">
        <f>IF(ISNUMBER(B4913),"OK","REVISAR")</f>
        <v>0</v>
      </c>
      <c r="V4913" s="3">
        <f>IF(AND(ISNUMBER(K4913),K4913&gt;0,K4913&lt;50),"OK","REVISAR")</f>
        <v>0</v>
      </c>
      <c r="W4913" s="3">
        <f>IF(AND(ISNUMBER(L4913),L4913&gt;0,L4913&lt;1000000),"OK","REVISAR")</f>
        <v>0</v>
      </c>
      <c r="X4913" s="3">
        <f>IF(AND(ISNUMBER(K4913),ISNUMBER(L4913),ISNUMBER(M4913),ISNUMBER(N4913)),IF(ABS(N4913-(K4913*L4913*(1-M4913/100)))&gt;1,"REVISAR","OK"),"REVISAR")</f>
        <v>0</v>
      </c>
      <c r="Y4913" s="3">
        <f>IF(AND(ISNUMBER(SEARCH("@",E4913)),ISNUMBER(SEARCH(".",E4913))),"OK","REVISAR")</f>
        <v>0</v>
      </c>
      <c r="Z4913" s="3">
        <f>IF(COUNTIF($A$2:$A$5001,A4913)&gt;1,"REVISAR","OK")</f>
        <v>0</v>
      </c>
    </row>
    <row r="4914">
      <c r="A4914" s="3">
        <v>4913</v>
      </c>
      <c r="B4914" s="4">
        <v>45683</v>
      </c>
      <c r="C4914" s="3" t="inlineStr">
        <is>
          <t>Ana Martínez</t>
        </is>
      </c>
      <c r="D4914" s="3" t="inlineStr">
        <is>
          <t>41561912</t>
        </is>
      </c>
      <c r="E4914" s="3" t="inlineStr">
        <is>
          <t>cliente877@outlook.com</t>
        </is>
      </c>
      <c r="F4914" s="3" t="inlineStr">
        <is>
          <t>+54 9 2326 502921</t>
        </is>
      </c>
      <c r="H4914" s="3" t="inlineStr">
        <is>
          <t>Mendoza</t>
        </is>
      </c>
      <c r="I4914" s="3" t="inlineStr">
        <is>
          <t>Mouse gamer</t>
        </is>
      </c>
      <c r="K4914" s="3">
        <v>8</v>
      </c>
      <c r="L4914" s="5">
        <v>29577.38</v>
      </c>
      <c r="M4914" s="3">
        <v>15</v>
      </c>
      <c r="N4914" s="5">
        <v>201126.18</v>
      </c>
      <c r="O4914" s="3" t="inlineStr">
        <is>
          <t>Tarjeta Crédito</t>
        </is>
      </c>
      <c r="P4914" s="3" t="inlineStr">
        <is>
          <t>Admin</t>
        </is>
      </c>
      <c r="Q4914" s="3" t="inlineStr">
        <is>
          <t>Local 1</t>
        </is>
      </c>
      <c r="S4914" s="3" t="inlineStr">
        <is>
          <t>Pago a confirmar</t>
        </is>
      </c>
      <c r="T4914" s="3">
        <f>IF(COUNTA(A4914:S4914)&lt;19,"REVISAR","OK")</f>
        <v>0</v>
      </c>
      <c r="U4914" s="3">
        <f>IF(ISNUMBER(B4914),"OK","REVISAR")</f>
        <v>0</v>
      </c>
      <c r="V4914" s="3">
        <f>IF(AND(ISNUMBER(K4914),K4914&gt;0,K4914&lt;50),"OK","REVISAR")</f>
        <v>0</v>
      </c>
      <c r="W4914" s="3">
        <f>IF(AND(ISNUMBER(L4914),L4914&gt;0,L4914&lt;1000000),"OK","REVISAR")</f>
        <v>0</v>
      </c>
      <c r="X4914" s="3">
        <f>IF(AND(ISNUMBER(K4914),ISNUMBER(L4914),ISNUMBER(M4914),ISNUMBER(N4914)),IF(ABS(N4914-(K4914*L4914*(1-M4914/100)))&gt;1,"REVISAR","OK"),"REVISAR")</f>
        <v>0</v>
      </c>
      <c r="Y4914" s="3">
        <f>IF(AND(ISNUMBER(SEARCH("@",E4914)),ISNUMBER(SEARCH(".",E4914))),"OK","REVISAR")</f>
        <v>0</v>
      </c>
      <c r="Z4914" s="3">
        <f>IF(COUNTIF($A$2:$A$5001,A4914)&gt;1,"REVISAR","OK")</f>
        <v>0</v>
      </c>
    </row>
    <row r="4915">
      <c r="A4915" s="3">
        <v>4914</v>
      </c>
      <c r="B4915" s="4">
        <v>45535</v>
      </c>
      <c r="C4915" s="3" t="inlineStr">
        <is>
          <t>Juan Pérez</t>
        </is>
      </c>
      <c r="D4915" s="3" t="inlineStr">
        <is>
          <t>23143719</t>
        </is>
      </c>
      <c r="E4915" s="3" t="inlineStr">
        <is>
          <t>cliente407@hotmail.com</t>
        </is>
      </c>
      <c r="F4915" s="3" t="inlineStr">
        <is>
          <t>+54 9 2326 548621</t>
        </is>
      </c>
      <c r="G4915" s="3" t="inlineStr">
        <is>
          <t>La Plata</t>
        </is>
      </c>
      <c r="I4915" s="3" t="inlineStr">
        <is>
          <t>Monitor 24</t>
        </is>
      </c>
      <c r="J4915" s="3" t="inlineStr">
        <is>
          <t>Computación</t>
        </is>
      </c>
      <c r="K4915" s="3">
        <v>1</v>
      </c>
      <c r="L4915" s="5">
        <v>120232</v>
      </c>
      <c r="M4915" s="3">
        <v>0</v>
      </c>
      <c r="N4915" s="5">
        <v>120232</v>
      </c>
      <c r="O4915" s="3" t="inlineStr">
        <is>
          <t>Transferencia</t>
        </is>
      </c>
      <c r="P4915" s="3" t="inlineStr">
        <is>
          <t>Paul</t>
        </is>
      </c>
      <c r="R4915" s="3" t="inlineStr">
        <is>
          <t>En camino</t>
        </is>
      </c>
      <c r="S4915" s="3" t="inlineStr">
        <is>
          <t>OK</t>
        </is>
      </c>
      <c r="T4915" s="3">
        <f>IF(COUNTA(A4915:S4915)&lt;19,"REVISAR","OK")</f>
        <v>0</v>
      </c>
      <c r="U4915" s="3">
        <f>IF(ISNUMBER(B4915),"OK","REVISAR")</f>
        <v>0</v>
      </c>
      <c r="V4915" s="3">
        <f>IF(AND(ISNUMBER(K4915),K4915&gt;0,K4915&lt;50),"OK","REVISAR")</f>
        <v>0</v>
      </c>
      <c r="W4915" s="3">
        <f>IF(AND(ISNUMBER(L4915),L4915&gt;0,L4915&lt;1000000),"OK","REVISAR")</f>
        <v>0</v>
      </c>
      <c r="X4915" s="3">
        <f>IF(AND(ISNUMBER(K4915),ISNUMBER(L4915),ISNUMBER(M4915),ISNUMBER(N4915)),IF(ABS(N4915-(K4915*L4915*(1-M4915/100)))&gt;1,"REVISAR","OK"),"REVISAR")</f>
        <v>0</v>
      </c>
      <c r="Y4915" s="3">
        <f>IF(AND(ISNUMBER(SEARCH("@",E4915)),ISNUMBER(SEARCH(".",E4915))),"OK","REVISAR")</f>
        <v>0</v>
      </c>
      <c r="Z4915" s="3">
        <f>IF(COUNTIF($A$2:$A$5001,A4915)&gt;1,"REVISAR","OK")</f>
        <v>0</v>
      </c>
    </row>
    <row r="4916">
      <c r="A4916" s="3">
        <v>4915</v>
      </c>
      <c r="B4916" s="4">
        <v>45343</v>
      </c>
      <c r="C4916" s="3" t="inlineStr">
        <is>
          <t>Juan Pérez</t>
        </is>
      </c>
      <c r="D4916" s="3" t="inlineStr">
        <is>
          <t>38409684</t>
        </is>
      </c>
      <c r="E4916" s="3" t="inlineStr">
        <is>
          <t>cliente191@gmail.com</t>
        </is>
      </c>
      <c r="F4916" s="3" t="inlineStr">
        <is>
          <t>+54 9 2326 244602</t>
        </is>
      </c>
      <c r="G4916" s="3" t="inlineStr">
        <is>
          <t>Córdoba</t>
        </is>
      </c>
      <c r="H4916" s="3" t="inlineStr">
        <is>
          <t>Mendoza</t>
        </is>
      </c>
      <c r="I4916" s="3" t="inlineStr">
        <is>
          <t>Monitor 24</t>
        </is>
      </c>
      <c r="J4916" s="3" t="inlineStr">
        <is>
          <t>Sin categoria</t>
        </is>
      </c>
      <c r="K4916" s="3">
        <v>8</v>
      </c>
      <c r="L4916" s="5">
        <v>65001.3</v>
      </c>
      <c r="M4916" s="3">
        <v>5</v>
      </c>
      <c r="N4916" s="5">
        <v>494009.88</v>
      </c>
      <c r="O4916" s="3" t="inlineStr">
        <is>
          <t>Efectivo</t>
        </is>
      </c>
      <c r="R4916" s="3" t="inlineStr">
        <is>
          <t>En camino</t>
        </is>
      </c>
      <c r="S4916" s="3" t="inlineStr">
        <is>
          <t>OK</t>
        </is>
      </c>
      <c r="T4916" s="3">
        <f>IF(COUNTA(A4916:S4916)&lt;19,"REVISAR","OK")</f>
        <v>0</v>
      </c>
      <c r="U4916" s="3">
        <f>IF(ISNUMBER(B4916),"OK","REVISAR")</f>
        <v>0</v>
      </c>
      <c r="V4916" s="3">
        <f>IF(AND(ISNUMBER(K4916),K4916&gt;0,K4916&lt;50),"OK","REVISAR")</f>
        <v>0</v>
      </c>
      <c r="W4916" s="3">
        <f>IF(AND(ISNUMBER(L4916),L4916&gt;0,L4916&lt;1000000),"OK","REVISAR")</f>
        <v>0</v>
      </c>
      <c r="X4916" s="3">
        <f>IF(AND(ISNUMBER(K4916),ISNUMBER(L4916),ISNUMBER(M4916),ISNUMBER(N4916)),IF(ABS(N4916-(K4916*L4916*(1-M4916/100)))&gt;1,"REVISAR","OK"),"REVISAR")</f>
        <v>0</v>
      </c>
      <c r="Y4916" s="3">
        <f>IF(AND(ISNUMBER(SEARCH("@",E4916)),ISNUMBER(SEARCH(".",E4916))),"OK","REVISAR")</f>
        <v>0</v>
      </c>
      <c r="Z4916" s="3">
        <f>IF(COUNTIF($A$2:$A$5001,A4916)&gt;1,"REVISAR","OK")</f>
        <v>0</v>
      </c>
    </row>
    <row r="4917">
      <c r="A4917" s="3">
        <v>4916</v>
      </c>
      <c r="B4917" s="4">
        <v>45451</v>
      </c>
      <c r="C4917" s="3" t="inlineStr">
        <is>
          <t>Sofía García</t>
        </is>
      </c>
      <c r="D4917" s="3" t="inlineStr">
        <is>
          <t>34991290</t>
        </is>
      </c>
      <c r="E4917" s="3" t="inlineStr">
        <is>
          <t>cliente742@outlook.com</t>
        </is>
      </c>
      <c r="F4917" s="3" t="inlineStr">
        <is>
          <t>+54 9 2326 716200</t>
        </is>
      </c>
      <c r="G4917" s="3" t="inlineStr">
        <is>
          <t>Buenos Aires</t>
        </is>
      </c>
      <c r="H4917" s="3" t="inlineStr">
        <is>
          <t>Mendoza</t>
        </is>
      </c>
      <c r="I4917" s="3" t="inlineStr">
        <is>
          <t>Auriculares Bluetooth</t>
        </is>
      </c>
      <c r="K4917" s="3">
        <v>2</v>
      </c>
      <c r="L4917" s="5">
        <v>123767.59</v>
      </c>
      <c r="M4917" s="3">
        <v>15</v>
      </c>
      <c r="N4917" s="5">
        <v>210404.9</v>
      </c>
      <c r="O4917" s="3" t="inlineStr">
        <is>
          <t>tarjeta credito</t>
        </is>
      </c>
      <c r="P4917" s="3" t="inlineStr">
        <is>
          <t>Admin</t>
        </is>
      </c>
      <c r="Q4917" s="3" t="inlineStr">
        <is>
          <t>local 1</t>
        </is>
      </c>
      <c r="R4917" s="3" t="inlineStr">
        <is>
          <t>En camino</t>
        </is>
      </c>
      <c r="S4917" s="3" t="inlineStr">
        <is>
          <t>Duplicado probable</t>
        </is>
      </c>
      <c r="T4917" s="3">
        <f>IF(COUNTA(A4917:S4917)&lt;19,"REVISAR","OK")</f>
        <v>0</v>
      </c>
      <c r="U4917" s="3">
        <f>IF(ISNUMBER(B4917),"OK","REVISAR")</f>
        <v>0</v>
      </c>
      <c r="V4917" s="3">
        <f>IF(AND(ISNUMBER(K4917),K4917&gt;0,K4917&lt;50),"OK","REVISAR")</f>
        <v>0</v>
      </c>
      <c r="W4917" s="3">
        <f>IF(AND(ISNUMBER(L4917),L4917&gt;0,L4917&lt;1000000),"OK","REVISAR")</f>
        <v>0</v>
      </c>
      <c r="X4917" s="3">
        <f>IF(AND(ISNUMBER(K4917),ISNUMBER(L4917),ISNUMBER(M4917),ISNUMBER(N4917)),IF(ABS(N4917-(K4917*L4917*(1-M4917/100)))&gt;1,"REVISAR","OK"),"REVISAR")</f>
        <v>0</v>
      </c>
      <c r="Y4917" s="3">
        <f>IF(AND(ISNUMBER(SEARCH("@",E4917)),ISNUMBER(SEARCH(".",E4917))),"OK","REVISAR")</f>
        <v>0</v>
      </c>
      <c r="Z4917" s="3">
        <f>IF(COUNTIF($A$2:$A$5001,A4917)&gt;1,"REVISAR","OK")</f>
        <v>0</v>
      </c>
    </row>
    <row r="4918">
      <c r="A4918" s="3">
        <v>4917</v>
      </c>
      <c r="B4918" s="4" t="inlineStr">
        <is>
          <t>31/02/2025</t>
        </is>
      </c>
      <c r="C4918" s="3" t="inlineStr">
        <is>
          <t>Camila Torres</t>
        </is>
      </c>
      <c r="D4918" s="3" t="inlineStr">
        <is>
          <t>34031284</t>
        </is>
      </c>
      <c r="E4918" s="3" t="inlineStr">
        <is>
          <t>cliente874@sinmail</t>
        </is>
      </c>
      <c r="F4918" s="3" t="inlineStr">
        <is>
          <t>+54 9 2326 693685</t>
        </is>
      </c>
      <c r="G4918" s="3" t="inlineStr">
        <is>
          <t>Rosario</t>
        </is>
      </c>
      <c r="I4918" s="3" t="inlineStr">
        <is>
          <t>Mouse gamer</t>
        </is>
      </c>
      <c r="J4918" s="3" t="inlineStr">
        <is>
          <t>Computación</t>
        </is>
      </c>
      <c r="K4918" s="3">
        <v>2</v>
      </c>
      <c r="L4918" s="5">
        <v>86714.7</v>
      </c>
      <c r="M4918" s="3">
        <v>5</v>
      </c>
      <c r="N4918" s="5">
        <v>164757.93</v>
      </c>
      <c r="O4918" s="3" t="inlineStr">
        <is>
          <t>Transferencia</t>
        </is>
      </c>
      <c r="P4918" s="3" t="inlineStr">
        <is>
          <t>Sin vendedor</t>
        </is>
      </c>
      <c r="Q4918" s="3" t="inlineStr">
        <is>
          <t>Local 1</t>
        </is>
      </c>
      <c r="R4918" s="3" t="inlineStr">
        <is>
          <t>pendiente</t>
        </is>
      </c>
      <c r="S4918" s="3" t="inlineStr">
        <is>
          <t>Producto sin stock</t>
        </is>
      </c>
      <c r="T4918" s="3">
        <f>IF(COUNTA(A4918:S4918)&lt;19,"REVISAR","OK")</f>
        <v>0</v>
      </c>
      <c r="U4918" s="3">
        <f>IF(ISNUMBER(B4918),"OK","REVISAR")</f>
        <v>0</v>
      </c>
      <c r="V4918" s="3">
        <f>IF(AND(ISNUMBER(K4918),K4918&gt;0,K4918&lt;50),"OK","REVISAR")</f>
        <v>0</v>
      </c>
      <c r="W4918" s="3">
        <f>IF(AND(ISNUMBER(L4918),L4918&gt;0,L4918&lt;1000000),"OK","REVISAR")</f>
        <v>0</v>
      </c>
      <c r="X4918" s="3">
        <f>IF(AND(ISNUMBER(K4918),ISNUMBER(L4918),ISNUMBER(M4918),ISNUMBER(N4918)),IF(ABS(N4918-(K4918*L4918*(1-M4918/100)))&gt;1,"REVISAR","OK"),"REVISAR")</f>
        <v>0</v>
      </c>
      <c r="Y4918" s="3">
        <f>IF(AND(ISNUMBER(SEARCH("@",E4918)),ISNUMBER(SEARCH(".",E4918))),"OK","REVISAR")</f>
        <v>0</v>
      </c>
      <c r="Z4918" s="3">
        <f>IF(COUNTIF($A$2:$A$5001,A4918)&gt;1,"REVISAR","OK")</f>
        <v>0</v>
      </c>
    </row>
    <row r="4919">
      <c r="A4919" s="3">
        <v>4918</v>
      </c>
      <c r="B4919" s="4">
        <v>45455</v>
      </c>
      <c r="D4919" s="3" t="inlineStr">
        <is>
          <t>37664712</t>
        </is>
      </c>
      <c r="E4919" s="3" t="inlineStr">
        <is>
          <t>cliente873@yahoo.com</t>
        </is>
      </c>
      <c r="F4919" s="3" t="inlineStr">
        <is>
          <t>+54 9 2326 725654</t>
        </is>
      </c>
      <c r="G4919" s="3" t="inlineStr">
        <is>
          <t>Capital Federal</t>
        </is>
      </c>
      <c r="J4919" s="3" t="inlineStr">
        <is>
          <t>Periféricos</t>
        </is>
      </c>
      <c r="K4919" s="3">
        <v>6</v>
      </c>
      <c r="L4919" s="5">
        <v>85488.2</v>
      </c>
      <c r="M4919" s="3">
        <v>25</v>
      </c>
      <c r="N4919" s="5">
        <v>384696.9</v>
      </c>
      <c r="O4919" s="3" t="inlineStr">
        <is>
          <t>Tarjeta Débito</t>
        </is>
      </c>
      <c r="P4919" s="3" t="inlineStr">
        <is>
          <t>Admin</t>
        </is>
      </c>
      <c r="Q4919" s="3" t="inlineStr">
        <is>
          <t>Local 1</t>
        </is>
      </c>
      <c r="R4919" s="3" t="inlineStr">
        <is>
          <t>En camino</t>
        </is>
      </c>
      <c r="S4919" s="3" t="inlineStr">
        <is>
          <t>Cliente reclama demora</t>
        </is>
      </c>
      <c r="T4919" s="3">
        <f>IF(COUNTA(A4919:S4919)&lt;19,"REVISAR","OK")</f>
        <v>0</v>
      </c>
      <c r="U4919" s="3">
        <f>IF(ISNUMBER(B4919),"OK","REVISAR")</f>
        <v>0</v>
      </c>
      <c r="V4919" s="3">
        <f>IF(AND(ISNUMBER(K4919),K4919&gt;0,K4919&lt;50),"OK","REVISAR")</f>
        <v>0</v>
      </c>
      <c r="W4919" s="3">
        <f>IF(AND(ISNUMBER(L4919),L4919&gt;0,L4919&lt;1000000),"OK","REVISAR")</f>
        <v>0</v>
      </c>
      <c r="X4919" s="3">
        <f>IF(AND(ISNUMBER(K4919),ISNUMBER(L4919),ISNUMBER(M4919),ISNUMBER(N4919)),IF(ABS(N4919-(K4919*L4919*(1-M4919/100)))&gt;1,"REVISAR","OK"),"REVISAR")</f>
        <v>0</v>
      </c>
      <c r="Y4919" s="3">
        <f>IF(AND(ISNUMBER(SEARCH("@",E4919)),ISNUMBER(SEARCH(".",E4919))),"OK","REVISAR")</f>
        <v>0</v>
      </c>
      <c r="Z4919" s="3">
        <f>IF(COUNTIF($A$2:$A$5001,A4919)&gt;1,"REVISAR","OK")</f>
        <v>0</v>
      </c>
    </row>
    <row r="4920">
      <c r="A4920" s="3">
        <v>4919</v>
      </c>
      <c r="B4920" s="4">
        <v>45647</v>
      </c>
      <c r="C4920" s="3" t="inlineStr">
        <is>
          <t>María Gómez</t>
        </is>
      </c>
      <c r="D4920" s="3" t="inlineStr">
        <is>
          <t>36970207</t>
        </is>
      </c>
      <c r="E4920" s="3" t="inlineStr">
        <is>
          <t>cliente307@</t>
        </is>
      </c>
      <c r="F4920" s="3" t="inlineStr">
        <is>
          <t>+54 9 2326 933384</t>
        </is>
      </c>
      <c r="G4920" s="3" t="inlineStr">
        <is>
          <t>Mar del Plata</t>
        </is>
      </c>
      <c r="I4920" s="3" t="inlineStr">
        <is>
          <t>Auriculares Bluetooth</t>
        </is>
      </c>
      <c r="J4920" s="3" t="inlineStr">
        <is>
          <t>Tecnologia</t>
        </is>
      </c>
      <c r="K4920" s="3">
        <v>5</v>
      </c>
      <c r="L4920" s="5">
        <v>4916.98</v>
      </c>
      <c r="M4920" s="3">
        <v>15</v>
      </c>
      <c r="N4920" s="5">
        <v>20897.16</v>
      </c>
      <c r="O4920" s="3" t="inlineStr">
        <is>
          <t>Efectivo</t>
        </is>
      </c>
      <c r="P4920" s="3" t="inlineStr">
        <is>
          <t>Isaías</t>
        </is>
      </c>
      <c r="Q4920" s="3" t="inlineStr">
        <is>
          <t>Online</t>
        </is>
      </c>
      <c r="R4920" s="3" t="inlineStr">
        <is>
          <t>Pendiente</t>
        </is>
      </c>
      <c r="S4920" s="3" t="inlineStr">
        <is>
          <t>Pago a confirmar</t>
        </is>
      </c>
      <c r="T4920" s="3">
        <f>IF(COUNTA(A4920:S4920)&lt;19,"REVISAR","OK")</f>
        <v>0</v>
      </c>
      <c r="U4920" s="3">
        <f>IF(ISNUMBER(B4920),"OK","REVISAR")</f>
        <v>0</v>
      </c>
      <c r="V4920" s="3">
        <f>IF(AND(ISNUMBER(K4920),K4920&gt;0,K4920&lt;50),"OK","REVISAR")</f>
        <v>0</v>
      </c>
      <c r="W4920" s="3">
        <f>IF(AND(ISNUMBER(L4920),L4920&gt;0,L4920&lt;1000000),"OK","REVISAR")</f>
        <v>0</v>
      </c>
      <c r="X4920" s="3">
        <f>IF(AND(ISNUMBER(K4920),ISNUMBER(L4920),ISNUMBER(M4920),ISNUMBER(N4920)),IF(ABS(N4920-(K4920*L4920*(1-M4920/100)))&gt;1,"REVISAR","OK"),"REVISAR")</f>
        <v>0</v>
      </c>
      <c r="Y4920" s="3">
        <f>IF(AND(ISNUMBER(SEARCH("@",E4920)),ISNUMBER(SEARCH(".",E4920))),"OK","REVISAR")</f>
        <v>0</v>
      </c>
      <c r="Z4920" s="3">
        <f>IF(COUNTIF($A$2:$A$5001,A4920)&gt;1,"REVISAR","OK")</f>
        <v>0</v>
      </c>
    </row>
    <row r="4921">
      <c r="A4921" s="3">
        <v>4920</v>
      </c>
      <c r="B4921" s="4">
        <v>45595</v>
      </c>
      <c r="C4921" s="3" t="inlineStr">
        <is>
          <t>Camila Torres</t>
        </is>
      </c>
      <c r="D4921" s="3" t="inlineStr">
        <is>
          <t>25053883</t>
        </is>
      </c>
      <c r="E4921" s="3" t="inlineStr">
        <is>
          <t>cliente179@gmai.com</t>
        </is>
      </c>
      <c r="F4921" s="3" t="inlineStr">
        <is>
          <t>+54 9 2326 702427</t>
        </is>
      </c>
      <c r="G4921" s="3" t="inlineStr">
        <is>
          <t>La Plata</t>
        </is>
      </c>
      <c r="H4921" s="3" t="inlineStr">
        <is>
          <t>Mendoza</t>
        </is>
      </c>
      <c r="I4921" s="3" t="inlineStr">
        <is>
          <t>Webcam HD</t>
        </is>
      </c>
      <c r="J4921" s="3" t="inlineStr">
        <is>
          <t>Periféricos</t>
        </is>
      </c>
      <c r="K4921" s="3">
        <v>3</v>
      </c>
      <c r="L4921" s="5">
        <v>168525.24</v>
      </c>
      <c r="M4921" s="3">
        <v>20</v>
      </c>
      <c r="N4921" s="5">
        <v>-1</v>
      </c>
      <c r="P4921" s="3" t="inlineStr">
        <is>
          <t>Paul</t>
        </is>
      </c>
      <c r="Q4921" s="3" t="inlineStr">
        <is>
          <t>Norte</t>
        </is>
      </c>
      <c r="R4921" s="3" t="inlineStr">
        <is>
          <t>Cancelado</t>
        </is>
      </c>
      <c r="T4921" s="3">
        <f>IF(COUNTA(A4921:S4921)&lt;19,"REVISAR","OK")</f>
        <v>0</v>
      </c>
      <c r="U4921" s="3">
        <f>IF(ISNUMBER(B4921),"OK","REVISAR")</f>
        <v>0</v>
      </c>
      <c r="V4921" s="3">
        <f>IF(AND(ISNUMBER(K4921),K4921&gt;0,K4921&lt;50),"OK","REVISAR")</f>
        <v>0</v>
      </c>
      <c r="W4921" s="3">
        <f>IF(AND(ISNUMBER(L4921),L4921&gt;0,L4921&lt;1000000),"OK","REVISAR")</f>
        <v>0</v>
      </c>
      <c r="X4921" s="3">
        <f>IF(AND(ISNUMBER(K4921),ISNUMBER(L4921),ISNUMBER(M4921),ISNUMBER(N4921)),IF(ABS(N4921-(K4921*L4921*(1-M4921/100)))&gt;1,"REVISAR","OK"),"REVISAR")</f>
        <v>0</v>
      </c>
      <c r="Y4921" s="3">
        <f>IF(AND(ISNUMBER(SEARCH("@",E4921)),ISNUMBER(SEARCH(".",E4921))),"OK","REVISAR")</f>
        <v>0</v>
      </c>
      <c r="Z4921" s="3">
        <f>IF(COUNTIF($A$2:$A$5001,A4921)&gt;1,"REVISAR","OK")</f>
        <v>0</v>
      </c>
    </row>
    <row r="4922">
      <c r="A4922" s="3">
        <v>2485</v>
      </c>
      <c r="B4922" s="4">
        <v>45332</v>
      </c>
      <c r="C4922" s="3" t="inlineStr">
        <is>
          <t>Camila Torres</t>
        </is>
      </c>
      <c r="D4922" s="3" t="inlineStr">
        <is>
          <t>38576642</t>
        </is>
      </c>
      <c r="E4922" s="3" t="inlineStr">
        <is>
          <t>cliente260@yahoo.com</t>
        </is>
      </c>
      <c r="F4922" s="3" t="inlineStr">
        <is>
          <t>+54 9 2326 671957</t>
        </is>
      </c>
      <c r="G4922" s="3" t="inlineStr">
        <is>
          <t>san antonio de areco</t>
        </is>
      </c>
      <c r="H4922" s="3" t="inlineStr">
        <is>
          <t>Bs.As</t>
        </is>
      </c>
      <c r="I4922" s="3" t="inlineStr">
        <is>
          <t>Producto desconocido</t>
        </is>
      </c>
      <c r="J4922" s="3" t="inlineStr">
        <is>
          <t>Hogar</t>
        </is>
      </c>
      <c r="K4922" s="3">
        <v>8</v>
      </c>
      <c r="L4922" s="5">
        <v>154088.72</v>
      </c>
      <c r="M4922" s="3">
        <v>20</v>
      </c>
      <c r="N4922" s="5">
        <v>986167.8100000001</v>
      </c>
      <c r="O4922" s="3" t="inlineStr">
        <is>
          <t>MercadoPago</t>
        </is>
      </c>
      <c r="P4922" s="3" t="inlineStr">
        <is>
          <t>admin</t>
        </is>
      </c>
      <c r="Q4922" s="3" t="inlineStr">
        <is>
          <t>online</t>
        </is>
      </c>
      <c r="R4922" s="3" t="inlineStr">
        <is>
          <t>pendiente</t>
        </is>
      </c>
      <c r="S4922" s="3" t="inlineStr">
        <is>
          <t>Pago a confirmar</t>
        </is>
      </c>
      <c r="T4922" s="3">
        <f>IF(COUNTA(A4922:S4922)&lt;19,"REVISAR","OK")</f>
        <v>0</v>
      </c>
      <c r="U4922" s="3">
        <f>IF(ISNUMBER(B4922),"OK","REVISAR")</f>
        <v>0</v>
      </c>
      <c r="V4922" s="3">
        <f>IF(AND(ISNUMBER(K4922),K4922&gt;0,K4922&lt;50),"OK","REVISAR")</f>
        <v>0</v>
      </c>
      <c r="W4922" s="3">
        <f>IF(AND(ISNUMBER(L4922),L4922&gt;0,L4922&lt;1000000),"OK","REVISAR")</f>
        <v>0</v>
      </c>
      <c r="X4922" s="3">
        <f>IF(AND(ISNUMBER(K4922),ISNUMBER(L4922),ISNUMBER(M4922),ISNUMBER(N4922)),IF(ABS(N4922-(K4922*L4922*(1-M4922/100)))&gt;1,"REVISAR","OK"),"REVISAR")</f>
        <v>0</v>
      </c>
      <c r="Y4922" s="3">
        <f>IF(AND(ISNUMBER(SEARCH("@",E4922)),ISNUMBER(SEARCH(".",E4922))),"OK","REVISAR")</f>
        <v>0</v>
      </c>
      <c r="Z4922" s="3">
        <f>IF(COUNTIF($A$2:$A$5001,A4922)&gt;1,"REVISAR","OK")</f>
        <v>0</v>
      </c>
    </row>
    <row r="4923">
      <c r="A4923" s="3">
        <v>4922</v>
      </c>
      <c r="B4923" s="4">
        <v>45621</v>
      </c>
      <c r="C4923" s="3" t="inlineStr">
        <is>
          <t>Valentina Díaz</t>
        </is>
      </c>
      <c r="D4923" s="3" t="inlineStr">
        <is>
          <t>37748385</t>
        </is>
      </c>
      <c r="F4923" s="3" t="inlineStr">
        <is>
          <t>+54 9 2326 439375</t>
        </is>
      </c>
      <c r="G4923" s="3" t="inlineStr">
        <is>
          <t>CABA</t>
        </is>
      </c>
      <c r="I4923" s="3" t="inlineStr">
        <is>
          <t>Silla gamer</t>
        </is>
      </c>
      <c r="J4923" s="3" t="inlineStr">
        <is>
          <t>tecnologia</t>
        </is>
      </c>
      <c r="K4923" s="3">
        <v>5</v>
      </c>
      <c r="L4923" s="5">
        <v>66421.52</v>
      </c>
      <c r="M4923" s="3">
        <v>10</v>
      </c>
      <c r="N4923" s="5">
        <v>298896.84</v>
      </c>
      <c r="O4923" s="3" t="inlineStr">
        <is>
          <t>Efectivo</t>
        </is>
      </c>
      <c r="P4923" s="3" t="inlineStr">
        <is>
          <t>admin</t>
        </is>
      </c>
      <c r="Q4923" s="3" t="inlineStr">
        <is>
          <t>online</t>
        </is>
      </c>
      <c r="R4923" s="3" t="inlineStr">
        <is>
          <t>Entregado</t>
        </is>
      </c>
      <c r="S4923" s="3" t="inlineStr">
        <is>
          <t>Precio cargado manualmente</t>
        </is>
      </c>
      <c r="T4923" s="3">
        <f>IF(COUNTA(A4923:S4923)&lt;19,"REVISAR","OK")</f>
        <v>0</v>
      </c>
      <c r="U4923" s="3">
        <f>IF(ISNUMBER(B4923),"OK","REVISAR")</f>
        <v>0</v>
      </c>
      <c r="V4923" s="3">
        <f>IF(AND(ISNUMBER(K4923),K4923&gt;0,K4923&lt;50),"OK","REVISAR")</f>
        <v>0</v>
      </c>
      <c r="W4923" s="3">
        <f>IF(AND(ISNUMBER(L4923),L4923&gt;0,L4923&lt;1000000),"OK","REVISAR")</f>
        <v>0</v>
      </c>
      <c r="X4923" s="3">
        <f>IF(AND(ISNUMBER(K4923),ISNUMBER(L4923),ISNUMBER(M4923),ISNUMBER(N4923)),IF(ABS(N4923-(K4923*L4923*(1-M4923/100)))&gt;1,"REVISAR","OK"),"REVISAR")</f>
        <v>0</v>
      </c>
      <c r="Y4923" s="3">
        <f>IF(AND(ISNUMBER(SEARCH("@",E4923)),ISNUMBER(SEARCH(".",E4923))),"OK","REVISAR")</f>
        <v>0</v>
      </c>
      <c r="Z4923" s="3">
        <f>IF(COUNTIF($A$2:$A$5001,A4923)&gt;1,"REVISAR","OK")</f>
        <v>0</v>
      </c>
    </row>
    <row r="4924">
      <c r="A4924" s="3">
        <v>4923</v>
      </c>
      <c r="B4924" s="4">
        <v>45496</v>
      </c>
      <c r="D4924" s="3" t="inlineStr">
        <is>
          <t>24314910</t>
        </is>
      </c>
      <c r="E4924" s="3" t="inlineStr">
        <is>
          <t>cliente892@hotmail.com</t>
        </is>
      </c>
      <c r="F4924" s="3" t="inlineStr">
        <is>
          <t>+54 9 2326 953481</t>
        </is>
      </c>
      <c r="G4924" s="3" t="inlineStr">
        <is>
          <t>CABA</t>
        </is>
      </c>
      <c r="H4924" s="3" t="inlineStr">
        <is>
          <t>Córdoba</t>
        </is>
      </c>
      <c r="I4924" s="3" t="inlineStr">
        <is>
          <t>Monitor 24</t>
        </is>
      </c>
      <c r="J4924" s="3" t="inlineStr">
        <is>
          <t>Sin categoria</t>
        </is>
      </c>
      <c r="K4924" s="3">
        <v>2</v>
      </c>
      <c r="L4924" s="5">
        <v>133597.81</v>
      </c>
      <c r="M4924" s="3">
        <v>0</v>
      </c>
      <c r="N4924" s="5">
        <v>267195.62</v>
      </c>
      <c r="O4924" s="3" t="inlineStr">
        <is>
          <t>Tarjeta Débito</t>
        </is>
      </c>
      <c r="P4924" s="3" t="inlineStr">
        <is>
          <t>Paul</t>
        </is>
      </c>
      <c r="Q4924" s="3" t="inlineStr">
        <is>
          <t>Centro</t>
        </is>
      </c>
      <c r="R4924" s="3" t="inlineStr">
        <is>
          <t>Cancelado</t>
        </is>
      </c>
      <c r="S4924" s="3" t="inlineStr">
        <is>
          <t>sin observaciones</t>
        </is>
      </c>
      <c r="T4924" s="3">
        <f>IF(COUNTA(A4924:S4924)&lt;19,"REVISAR","OK")</f>
        <v>0</v>
      </c>
      <c r="U4924" s="3">
        <f>IF(ISNUMBER(B4924),"OK","REVISAR")</f>
        <v>0</v>
      </c>
      <c r="V4924" s="3">
        <f>IF(AND(ISNUMBER(K4924),K4924&gt;0,K4924&lt;50),"OK","REVISAR")</f>
        <v>0</v>
      </c>
      <c r="W4924" s="3">
        <f>IF(AND(ISNUMBER(L4924),L4924&gt;0,L4924&lt;1000000),"OK","REVISAR")</f>
        <v>0</v>
      </c>
      <c r="X4924" s="3">
        <f>IF(AND(ISNUMBER(K4924),ISNUMBER(L4924),ISNUMBER(M4924),ISNUMBER(N4924)),IF(ABS(N4924-(K4924*L4924*(1-M4924/100)))&gt;1,"REVISAR","OK"),"REVISAR")</f>
        <v>0</v>
      </c>
      <c r="Y4924" s="3">
        <f>IF(AND(ISNUMBER(SEARCH("@",E4924)),ISNUMBER(SEARCH(".",E4924))),"OK","REVISAR")</f>
        <v>0</v>
      </c>
      <c r="Z4924" s="3">
        <f>IF(COUNTIF($A$2:$A$5001,A4924)&gt;1,"REVISAR","OK")</f>
        <v>0</v>
      </c>
    </row>
    <row r="4925">
      <c r="A4925" s="3">
        <v>4924</v>
      </c>
      <c r="C4925" s="3" t="inlineStr">
        <is>
          <t>Pedro Sánchez</t>
        </is>
      </c>
      <c r="D4925" s="3" t="inlineStr">
        <is>
          <t>41757179</t>
        </is>
      </c>
      <c r="E4925" s="3" t="inlineStr">
        <is>
          <t>cliente264@yahoo.com</t>
        </is>
      </c>
      <c r="F4925" s="3" t="inlineStr">
        <is>
          <t>+54 9 2326 508024</t>
        </is>
      </c>
      <c r="G4925" s="3" t="inlineStr">
        <is>
          <t>Cordoba</t>
        </is>
      </c>
      <c r="I4925" s="3" t="inlineStr">
        <is>
          <t>Teclado mecánico</t>
        </is>
      </c>
      <c r="K4925" s="3">
        <v>150</v>
      </c>
      <c r="L4925" s="5">
        <v>119569.77</v>
      </c>
      <c r="M4925" s="3">
        <v>0</v>
      </c>
      <c r="N4925" s="5">
        <v>17935465.5</v>
      </c>
      <c r="P4925" s="3" t="inlineStr">
        <is>
          <t>Paul</t>
        </is>
      </c>
      <c r="Q4925" s="3" t="inlineStr">
        <is>
          <t>Local 1</t>
        </is>
      </c>
      <c r="R4925" s="3" t="inlineStr">
        <is>
          <t>entregado</t>
        </is>
      </c>
      <c r="S4925" s="3" t="inlineStr">
        <is>
          <t>Dirección incompleta</t>
        </is>
      </c>
      <c r="T4925" s="3">
        <f>IF(COUNTA(A4925:S4925)&lt;19,"REVISAR","OK")</f>
        <v>0</v>
      </c>
      <c r="U4925" s="3">
        <f>IF(ISNUMBER(B4925),"OK","REVISAR")</f>
        <v>0</v>
      </c>
      <c r="V4925" s="3">
        <f>IF(AND(ISNUMBER(K4925),K4925&gt;0,K4925&lt;50),"OK","REVISAR")</f>
        <v>0</v>
      </c>
      <c r="W4925" s="3">
        <f>IF(AND(ISNUMBER(L4925),L4925&gt;0,L4925&lt;1000000),"OK","REVISAR")</f>
        <v>0</v>
      </c>
      <c r="X4925" s="3">
        <f>IF(AND(ISNUMBER(K4925),ISNUMBER(L4925),ISNUMBER(M4925),ISNUMBER(N4925)),IF(ABS(N4925-(K4925*L4925*(1-M4925/100)))&gt;1,"REVISAR","OK"),"REVISAR")</f>
        <v>0</v>
      </c>
      <c r="Y4925" s="3">
        <f>IF(AND(ISNUMBER(SEARCH("@",E4925)),ISNUMBER(SEARCH(".",E4925))),"OK","REVISAR")</f>
        <v>0</v>
      </c>
      <c r="Z4925" s="3">
        <f>IF(COUNTIF($A$2:$A$5001,A4925)&gt;1,"REVISAR","OK")</f>
        <v>0</v>
      </c>
    </row>
    <row r="4926">
      <c r="A4926" s="3">
        <v>4925</v>
      </c>
      <c r="B4926" s="4">
        <v>45763</v>
      </c>
      <c r="C4926" s="3" t="inlineStr">
        <is>
          <t>Juan Pérez</t>
        </is>
      </c>
      <c r="D4926" s="3" t="inlineStr">
        <is>
          <t>40601139</t>
        </is>
      </c>
      <c r="E4926" s="3" t="inlineStr">
        <is>
          <t>cliente477@outlook.com</t>
        </is>
      </c>
      <c r="F4926" s="3" t="inlineStr">
        <is>
          <t>+54 9 2326 237850</t>
        </is>
      </c>
      <c r="H4926" s="3" t="inlineStr">
        <is>
          <t>Santa Fe</t>
        </is>
      </c>
      <c r="I4926" s="3" t="inlineStr">
        <is>
          <t>Disco SSD 480GB</t>
        </is>
      </c>
      <c r="J4926" s="3" t="inlineStr">
        <is>
          <t>Periféricos</t>
        </is>
      </c>
      <c r="K4926" s="3">
        <v>2</v>
      </c>
      <c r="L4926" s="5">
        <v>2934.69</v>
      </c>
      <c r="M4926" s="3">
        <v>10</v>
      </c>
      <c r="N4926" s="5">
        <v>5282.44</v>
      </c>
      <c r="O4926" s="3" t="inlineStr">
        <is>
          <t>Efectivo</t>
        </is>
      </c>
      <c r="P4926" s="3" t="inlineStr">
        <is>
          <t>Benjamín</t>
        </is>
      </c>
      <c r="Q4926" s="3" t="inlineStr">
        <is>
          <t>Centro</t>
        </is>
      </c>
      <c r="R4926" s="3" t="inlineStr">
        <is>
          <t>Pendiente</t>
        </is>
      </c>
      <c r="T4926" s="3">
        <f>IF(COUNTA(A4926:S4926)&lt;19,"REVISAR","OK")</f>
        <v>0</v>
      </c>
      <c r="U4926" s="3">
        <f>IF(ISNUMBER(B4926),"OK","REVISAR")</f>
        <v>0</v>
      </c>
      <c r="V4926" s="3">
        <f>IF(AND(ISNUMBER(K4926),K4926&gt;0,K4926&lt;50),"OK","REVISAR")</f>
        <v>0</v>
      </c>
      <c r="W4926" s="3">
        <f>IF(AND(ISNUMBER(L4926),L4926&gt;0,L4926&lt;1000000),"OK","REVISAR")</f>
        <v>0</v>
      </c>
      <c r="X4926" s="3">
        <f>IF(AND(ISNUMBER(K4926),ISNUMBER(L4926),ISNUMBER(M4926),ISNUMBER(N4926)),IF(ABS(N4926-(K4926*L4926*(1-M4926/100)))&gt;1,"REVISAR","OK"),"REVISAR")</f>
        <v>0</v>
      </c>
      <c r="Y4926" s="3">
        <f>IF(AND(ISNUMBER(SEARCH("@",E4926)),ISNUMBER(SEARCH(".",E4926))),"OK","REVISAR")</f>
        <v>0</v>
      </c>
      <c r="Z4926" s="3">
        <f>IF(COUNTIF($A$2:$A$5001,A4926)&gt;1,"REVISAR","OK")</f>
        <v>0</v>
      </c>
    </row>
    <row r="4927">
      <c r="A4927" s="3">
        <v>4926</v>
      </c>
      <c r="B4927" s="4">
        <v>45719</v>
      </c>
      <c r="C4927" s="3" t="inlineStr">
        <is>
          <t>Ana Martínez</t>
        </is>
      </c>
      <c r="D4927" s="3" t="inlineStr">
        <is>
          <t>36710822</t>
        </is>
      </c>
      <c r="E4927" s="3" t="inlineStr">
        <is>
          <t>@gmail.com</t>
        </is>
      </c>
      <c r="F4927" s="3" t="inlineStr">
        <is>
          <t>+54 9 2326 612279</t>
        </is>
      </c>
      <c r="H4927" s="3" t="inlineStr">
        <is>
          <t>Cordoba</t>
        </is>
      </c>
      <c r="I4927" s="3" t="inlineStr">
        <is>
          <t>Mouse gamer</t>
        </is>
      </c>
      <c r="K4927" s="3">
        <v>3</v>
      </c>
      <c r="L4927" s="5">
        <v>91431.23</v>
      </c>
      <c r="M4927" s="3">
        <v>10</v>
      </c>
      <c r="N4927" s="5">
        <v>246864.32</v>
      </c>
      <c r="O4927" s="3" t="inlineStr">
        <is>
          <t>Mercado Pago</t>
        </is>
      </c>
      <c r="P4927" s="3" t="inlineStr">
        <is>
          <t>Isaías</t>
        </is>
      </c>
      <c r="Q4927" s="3" t="inlineStr">
        <is>
          <t>online</t>
        </is>
      </c>
      <c r="S4927" s="3" t="inlineStr">
        <is>
          <t>Precio cargado manualmente</t>
        </is>
      </c>
      <c r="T4927" s="3">
        <f>IF(COUNTA(A4927:S4927)&lt;19,"REVISAR","OK")</f>
        <v>0</v>
      </c>
      <c r="U4927" s="3">
        <f>IF(ISNUMBER(B4927),"OK","REVISAR")</f>
        <v>0</v>
      </c>
      <c r="V4927" s="3">
        <f>IF(AND(ISNUMBER(K4927),K4927&gt;0,K4927&lt;50),"OK","REVISAR")</f>
        <v>0</v>
      </c>
      <c r="W4927" s="3">
        <f>IF(AND(ISNUMBER(L4927),L4927&gt;0,L4927&lt;1000000),"OK","REVISAR")</f>
        <v>0</v>
      </c>
      <c r="X4927" s="3">
        <f>IF(AND(ISNUMBER(K4927),ISNUMBER(L4927),ISNUMBER(M4927),ISNUMBER(N4927)),IF(ABS(N4927-(K4927*L4927*(1-M4927/100)))&gt;1,"REVISAR","OK"),"REVISAR")</f>
        <v>0</v>
      </c>
      <c r="Y4927" s="3">
        <f>IF(AND(ISNUMBER(SEARCH("@",E4927)),ISNUMBER(SEARCH(".",E4927))),"OK","REVISAR")</f>
        <v>0</v>
      </c>
      <c r="Z4927" s="3">
        <f>IF(COUNTIF($A$2:$A$5001,A4927)&gt;1,"REVISAR","OK")</f>
        <v>0</v>
      </c>
    </row>
    <row r="4928">
      <c r="A4928" s="3">
        <v>4927</v>
      </c>
      <c r="B4928" s="4">
        <v>45468</v>
      </c>
      <c r="C4928" s="3" t="inlineStr">
        <is>
          <t>Martín Fernández</t>
        </is>
      </c>
      <c r="D4928" s="3" t="inlineStr">
        <is>
          <t>27906877</t>
        </is>
      </c>
      <c r="E4928" s="3" t="inlineStr">
        <is>
          <t>cliente200@gmai.com</t>
        </is>
      </c>
      <c r="F4928" s="3" t="inlineStr">
        <is>
          <t>+54 9 2326 910757</t>
        </is>
      </c>
      <c r="G4928" s="3" t="inlineStr">
        <is>
          <t>San Antonio de Areco</t>
        </is>
      </c>
      <c r="H4928" s="3" t="inlineStr">
        <is>
          <t>Buenos Aires</t>
        </is>
      </c>
      <c r="I4928" s="3" t="inlineStr">
        <is>
          <t>Mouse gamer</t>
        </is>
      </c>
      <c r="J4928" s="3" t="inlineStr">
        <is>
          <t>Computación</t>
        </is>
      </c>
      <c r="K4928" s="3">
        <v>2</v>
      </c>
      <c r="L4928" s="5">
        <v>78204.87</v>
      </c>
      <c r="M4928" s="3">
        <v>0</v>
      </c>
      <c r="N4928" s="5">
        <v>156409.74</v>
      </c>
      <c r="O4928" s="3" t="inlineStr">
        <is>
          <t>Mercado Pago</t>
        </is>
      </c>
      <c r="P4928" s="3" t="inlineStr">
        <is>
          <t>admin</t>
        </is>
      </c>
      <c r="Q4928" s="3" t="inlineStr">
        <is>
          <t>Online</t>
        </is>
      </c>
      <c r="S4928" s="3" t="inlineStr">
        <is>
          <t>Cliente reclama demora</t>
        </is>
      </c>
      <c r="T4928" s="3">
        <f>IF(COUNTA(A4928:S4928)&lt;19,"REVISAR","OK")</f>
        <v>0</v>
      </c>
      <c r="U4928" s="3">
        <f>IF(ISNUMBER(B4928),"OK","REVISAR")</f>
        <v>0</v>
      </c>
      <c r="V4928" s="3">
        <f>IF(AND(ISNUMBER(K4928),K4928&gt;0,K4928&lt;50),"OK","REVISAR")</f>
        <v>0</v>
      </c>
      <c r="W4928" s="3">
        <f>IF(AND(ISNUMBER(L4928),L4928&gt;0,L4928&lt;1000000),"OK","REVISAR")</f>
        <v>0</v>
      </c>
      <c r="X4928" s="3">
        <f>IF(AND(ISNUMBER(K4928),ISNUMBER(L4928),ISNUMBER(M4928),ISNUMBER(N4928)),IF(ABS(N4928-(K4928*L4928*(1-M4928/100)))&gt;1,"REVISAR","OK"),"REVISAR")</f>
        <v>0</v>
      </c>
      <c r="Y4928" s="3">
        <f>IF(AND(ISNUMBER(SEARCH("@",E4928)),ISNUMBER(SEARCH(".",E4928))),"OK","REVISAR")</f>
        <v>0</v>
      </c>
      <c r="Z4928" s="3">
        <f>IF(COUNTIF($A$2:$A$5001,A4928)&gt;1,"REVISAR","OK")</f>
        <v>0</v>
      </c>
    </row>
    <row r="4929">
      <c r="A4929" s="3">
        <v>4928</v>
      </c>
      <c r="B4929" s="4">
        <v>45658</v>
      </c>
      <c r="C4929" s="3" t="inlineStr">
        <is>
          <t>Pedro Sánchez</t>
        </is>
      </c>
      <c r="D4929" s="3" t="inlineStr">
        <is>
          <t>43497779</t>
        </is>
      </c>
      <c r="E4929" s="3" t="inlineStr">
        <is>
          <t>cliente755@sinmail</t>
        </is>
      </c>
      <c r="F4929" s="3" t="inlineStr">
        <is>
          <t>+54 9 2326 100348</t>
        </is>
      </c>
      <c r="G4929" s="3" t="inlineStr">
        <is>
          <t>San Antonio de Areco</t>
        </is>
      </c>
      <c r="H4929" s="3" t="inlineStr">
        <is>
          <t>buenos aires</t>
        </is>
      </c>
      <c r="I4929" s="3" t="inlineStr">
        <is>
          <t>Auriculares Bluetooth</t>
        </is>
      </c>
      <c r="J4929" s="3" t="inlineStr">
        <is>
          <t>Accesorios</t>
        </is>
      </c>
      <c r="K4929" s="3">
        <v>7</v>
      </c>
      <c r="L4929" s="5">
        <v>160513.05</v>
      </c>
      <c r="M4929" s="3">
        <v>10</v>
      </c>
      <c r="N4929" s="5">
        <v>1011232.21</v>
      </c>
      <c r="O4929" s="3" t="inlineStr">
        <is>
          <t>Tarjeta Débito</t>
        </is>
      </c>
      <c r="P4929" s="3" t="inlineStr">
        <is>
          <t>Isaías</t>
        </is>
      </c>
      <c r="Q4929" s="3" t="inlineStr">
        <is>
          <t>Sucursal Norte</t>
        </is>
      </c>
      <c r="R4929" s="3" t="inlineStr">
        <is>
          <t>entregado</t>
        </is>
      </c>
      <c r="S4929" s="3" t="inlineStr">
        <is>
          <t>Cliente reclama demora</t>
        </is>
      </c>
      <c r="T4929" s="3">
        <f>IF(COUNTA(A4929:S4929)&lt;19,"REVISAR","OK")</f>
        <v>0</v>
      </c>
      <c r="U4929" s="3">
        <f>IF(ISNUMBER(B4929),"OK","REVISAR")</f>
        <v>0</v>
      </c>
      <c r="V4929" s="3">
        <f>IF(AND(ISNUMBER(K4929),K4929&gt;0,K4929&lt;50),"OK","REVISAR")</f>
        <v>0</v>
      </c>
      <c r="W4929" s="3">
        <f>IF(AND(ISNUMBER(L4929),L4929&gt;0,L4929&lt;1000000),"OK","REVISAR")</f>
        <v>0</v>
      </c>
      <c r="X4929" s="3">
        <f>IF(AND(ISNUMBER(K4929),ISNUMBER(L4929),ISNUMBER(M4929),ISNUMBER(N4929)),IF(ABS(N4929-(K4929*L4929*(1-M4929/100)))&gt;1,"REVISAR","OK"),"REVISAR")</f>
        <v>0</v>
      </c>
      <c r="Y4929" s="3">
        <f>IF(AND(ISNUMBER(SEARCH("@",E4929)),ISNUMBER(SEARCH(".",E4929))),"OK","REVISAR")</f>
        <v>0</v>
      </c>
      <c r="Z4929" s="3">
        <f>IF(COUNTIF($A$2:$A$5001,A4929)&gt;1,"REVISAR","OK")</f>
        <v>0</v>
      </c>
    </row>
    <row r="4930">
      <c r="A4930" s="3">
        <v>4929</v>
      </c>
      <c r="B4930" s="4">
        <v>45458</v>
      </c>
      <c r="C4930" s="3" t="inlineStr">
        <is>
          <t>Sofía García</t>
        </is>
      </c>
      <c r="D4930" s="3" t="inlineStr">
        <is>
          <t>22880367</t>
        </is>
      </c>
      <c r="E4930" s="3" t="inlineStr">
        <is>
          <t>cliente646@sinmail</t>
        </is>
      </c>
      <c r="F4930" s="3" t="inlineStr">
        <is>
          <t>+54 9 2326 186304</t>
        </is>
      </c>
      <c r="G4930" s="3" t="inlineStr">
        <is>
          <t>San Antonio de Areco</t>
        </is>
      </c>
      <c r="H4930" s="3" t="inlineStr">
        <is>
          <t>Bs.As</t>
        </is>
      </c>
      <c r="I4930" s="3" t="inlineStr">
        <is>
          <t>Teclado mecánico</t>
        </is>
      </c>
      <c r="J4930" s="3" t="inlineStr">
        <is>
          <t>Sin categoria</t>
        </is>
      </c>
      <c r="K4930" s="3">
        <v>1</v>
      </c>
      <c r="L4930" s="5">
        <v>38146.83</v>
      </c>
      <c r="M4930" s="3">
        <v>0</v>
      </c>
      <c r="N4930" s="5">
        <v>38146.83</v>
      </c>
      <c r="O4930" s="3" t="inlineStr">
        <is>
          <t>Efectivo</t>
        </is>
      </c>
      <c r="P4930" s="3" t="inlineStr">
        <is>
          <t>Sofía</t>
        </is>
      </c>
      <c r="Q4930" s="3" t="inlineStr">
        <is>
          <t>Norte</t>
        </is>
      </c>
      <c r="R4930" s="3" t="inlineStr">
        <is>
          <t>Cancelado</t>
        </is>
      </c>
      <c r="S4930" s="3" t="inlineStr">
        <is>
          <t>Pago a confirmar</t>
        </is>
      </c>
      <c r="T4930" s="3">
        <f>IF(COUNTA(A4930:S4930)&lt;19,"REVISAR","OK")</f>
        <v>0</v>
      </c>
      <c r="U4930" s="3">
        <f>IF(ISNUMBER(B4930),"OK","REVISAR")</f>
        <v>0</v>
      </c>
      <c r="V4930" s="3">
        <f>IF(AND(ISNUMBER(K4930),K4930&gt;0,K4930&lt;50),"OK","REVISAR")</f>
        <v>0</v>
      </c>
      <c r="W4930" s="3">
        <f>IF(AND(ISNUMBER(L4930),L4930&gt;0,L4930&lt;1000000),"OK","REVISAR")</f>
        <v>0</v>
      </c>
      <c r="X4930" s="3">
        <f>IF(AND(ISNUMBER(K4930),ISNUMBER(L4930),ISNUMBER(M4930),ISNUMBER(N4930)),IF(ABS(N4930-(K4930*L4930*(1-M4930/100)))&gt;1,"REVISAR","OK"),"REVISAR")</f>
        <v>0</v>
      </c>
      <c r="Y4930" s="3">
        <f>IF(AND(ISNUMBER(SEARCH("@",E4930)),ISNUMBER(SEARCH(".",E4930))),"OK","REVISAR")</f>
        <v>0</v>
      </c>
      <c r="Z4930" s="3">
        <f>IF(COUNTIF($A$2:$A$5001,A4930)&gt;1,"REVISAR","OK")</f>
        <v>0</v>
      </c>
    </row>
    <row r="4931">
      <c r="A4931" s="3">
        <v>4930</v>
      </c>
      <c r="B4931" s="4" t="inlineStr">
        <is>
          <t>2024-13-40</t>
        </is>
      </c>
      <c r="C4931" s="3" t="inlineStr">
        <is>
          <t>Cliente Sin Nombre</t>
        </is>
      </c>
      <c r="D4931" s="3" t="inlineStr">
        <is>
          <t>35312077</t>
        </is>
      </c>
      <c r="E4931" s="3" t="inlineStr">
        <is>
          <t>cliente571@yahoo.com</t>
        </is>
      </c>
      <c r="F4931" s="3" t="inlineStr">
        <is>
          <t>+54 9 2326 754663</t>
        </is>
      </c>
      <c r="G4931" s="3" t="inlineStr">
        <is>
          <t>Cordoba</t>
        </is>
      </c>
      <c r="H4931" s="3" t="inlineStr">
        <is>
          <t>Córdoba</t>
        </is>
      </c>
      <c r="I4931" s="3" t="inlineStr">
        <is>
          <t>Producto desconocido</t>
        </is>
      </c>
      <c r="J4931" s="3" t="inlineStr">
        <is>
          <t>Tecnologia</t>
        </is>
      </c>
      <c r="K4931" s="3">
        <v>5</v>
      </c>
      <c r="L4931" s="5">
        <v>29895.91</v>
      </c>
      <c r="M4931" s="3">
        <v>10</v>
      </c>
      <c r="N4931" s="5">
        <v>134531.6</v>
      </c>
      <c r="O4931" s="3" t="inlineStr">
        <is>
          <t>tarjeta credito</t>
        </is>
      </c>
      <c r="P4931" s="3" t="inlineStr">
        <is>
          <t>Paul</t>
        </is>
      </c>
      <c r="Q4931" s="3" t="inlineStr">
        <is>
          <t>Sucursal Centro</t>
        </is>
      </c>
      <c r="R4931" s="3" t="inlineStr">
        <is>
          <t>Entregado</t>
        </is>
      </c>
      <c r="T4931" s="3">
        <f>IF(COUNTA(A4931:S4931)&lt;19,"REVISAR","OK")</f>
        <v>0</v>
      </c>
      <c r="U4931" s="3">
        <f>IF(ISNUMBER(B4931),"OK","REVISAR")</f>
        <v>0</v>
      </c>
      <c r="V4931" s="3">
        <f>IF(AND(ISNUMBER(K4931),K4931&gt;0,K4931&lt;50),"OK","REVISAR")</f>
        <v>0</v>
      </c>
      <c r="W4931" s="3">
        <f>IF(AND(ISNUMBER(L4931),L4931&gt;0,L4931&lt;1000000),"OK","REVISAR")</f>
        <v>0</v>
      </c>
      <c r="X4931" s="3">
        <f>IF(AND(ISNUMBER(K4931),ISNUMBER(L4931),ISNUMBER(M4931),ISNUMBER(N4931)),IF(ABS(N4931-(K4931*L4931*(1-M4931/100)))&gt;1,"REVISAR","OK"),"REVISAR")</f>
        <v>0</v>
      </c>
      <c r="Y4931" s="3">
        <f>IF(AND(ISNUMBER(SEARCH("@",E4931)),ISNUMBER(SEARCH(".",E4931))),"OK","REVISAR")</f>
        <v>0</v>
      </c>
      <c r="Z4931" s="3">
        <f>IF(COUNTIF($A$2:$A$5001,A4931)&gt;1,"REVISAR","OK")</f>
        <v>0</v>
      </c>
    </row>
    <row r="4932">
      <c r="A4932" s="3">
        <v>4931</v>
      </c>
      <c r="B4932" s="4">
        <v>45335</v>
      </c>
      <c r="C4932" s="3" t="inlineStr">
        <is>
          <t>Juan Pérez</t>
        </is>
      </c>
      <c r="D4932" s="3" t="inlineStr">
        <is>
          <t>23418198</t>
        </is>
      </c>
      <c r="E4932" s="3" t="inlineStr">
        <is>
          <t>cliente226@yahoo.com</t>
        </is>
      </c>
      <c r="F4932" s="3" t="inlineStr">
        <is>
          <t>+54 9 2326 602456</t>
        </is>
      </c>
      <c r="G4932" s="3" t="inlineStr">
        <is>
          <t>Areco</t>
        </is>
      </c>
      <c r="H4932" s="3" t="inlineStr">
        <is>
          <t>buenos aires</t>
        </is>
      </c>
      <c r="I4932" s="3" t="inlineStr">
        <is>
          <t>Auriculares Bluetooth</t>
        </is>
      </c>
      <c r="J4932" s="3" t="inlineStr">
        <is>
          <t>Hogar</t>
        </is>
      </c>
      <c r="K4932" s="3">
        <v>3</v>
      </c>
      <c r="L4932" s="5">
        <v>179689.16</v>
      </c>
      <c r="M4932" s="3">
        <v>5</v>
      </c>
      <c r="N4932" s="5">
        <v>512114.11</v>
      </c>
      <c r="P4932" s="3" t="inlineStr">
        <is>
          <t>Sofía</t>
        </is>
      </c>
      <c r="Q4932" s="3" t="inlineStr">
        <is>
          <t>local 1</t>
        </is>
      </c>
      <c r="R4932" s="3" t="inlineStr">
        <is>
          <t>entregado</t>
        </is>
      </c>
      <c r="S4932" s="3" t="inlineStr">
        <is>
          <t>Producto sin stock</t>
        </is>
      </c>
      <c r="T4932" s="3">
        <f>IF(COUNTA(A4932:S4932)&lt;19,"REVISAR","OK")</f>
        <v>0</v>
      </c>
      <c r="U4932" s="3">
        <f>IF(ISNUMBER(B4932),"OK","REVISAR")</f>
        <v>0</v>
      </c>
      <c r="V4932" s="3">
        <f>IF(AND(ISNUMBER(K4932),K4932&gt;0,K4932&lt;50),"OK","REVISAR")</f>
        <v>0</v>
      </c>
      <c r="W4932" s="3">
        <f>IF(AND(ISNUMBER(L4932),L4932&gt;0,L4932&lt;1000000),"OK","REVISAR")</f>
        <v>0</v>
      </c>
      <c r="X4932" s="3">
        <f>IF(AND(ISNUMBER(K4932),ISNUMBER(L4932),ISNUMBER(M4932),ISNUMBER(N4932)),IF(ABS(N4932-(K4932*L4932*(1-M4932/100)))&gt;1,"REVISAR","OK"),"REVISAR")</f>
        <v>0</v>
      </c>
      <c r="Y4932" s="3">
        <f>IF(AND(ISNUMBER(SEARCH("@",E4932)),ISNUMBER(SEARCH(".",E4932))),"OK","REVISAR")</f>
        <v>0</v>
      </c>
      <c r="Z4932" s="3">
        <f>IF(COUNTIF($A$2:$A$5001,A4932)&gt;1,"REVISAR","OK")</f>
        <v>0</v>
      </c>
    </row>
    <row r="4933">
      <c r="A4933" s="3">
        <v>4932</v>
      </c>
      <c r="B4933" s="4">
        <v>45430</v>
      </c>
      <c r="C4933" s="3" t="inlineStr">
        <is>
          <t>Carlos López</t>
        </is>
      </c>
      <c r="D4933" s="3" t="inlineStr">
        <is>
          <t>28731682</t>
        </is>
      </c>
      <c r="E4933" s="3" t="inlineStr">
        <is>
          <t>cliente438@outlook.com</t>
        </is>
      </c>
      <c r="F4933" s="3" t="inlineStr">
        <is>
          <t>+54 9 2326 752075</t>
        </is>
      </c>
      <c r="G4933" s="3" t="inlineStr">
        <is>
          <t>Buenos Aires</t>
        </is>
      </c>
      <c r="H4933" s="3" t="inlineStr">
        <is>
          <t>buenos aires</t>
        </is>
      </c>
      <c r="I4933" s="3" t="inlineStr">
        <is>
          <t>Mouse gamer</t>
        </is>
      </c>
      <c r="J4933" s="3" t="inlineStr">
        <is>
          <t>Accesorios</t>
        </is>
      </c>
      <c r="K4933" s="3">
        <v>3</v>
      </c>
      <c r="L4933" s="5">
        <v>92296.00999999999</v>
      </c>
      <c r="M4933" s="3">
        <v>20</v>
      </c>
      <c r="N4933" s="5">
        <v>221510.42</v>
      </c>
      <c r="O4933" s="3" t="inlineStr">
        <is>
          <t>Mercado Pago</t>
        </is>
      </c>
      <c r="P4933" s="3" t="inlineStr">
        <is>
          <t>Sin vendedor</t>
        </is>
      </c>
      <c r="Q4933" s="3" t="inlineStr">
        <is>
          <t>Norte</t>
        </is>
      </c>
      <c r="R4933" s="3" t="inlineStr">
        <is>
          <t>Entregado</t>
        </is>
      </c>
      <c r="S4933" s="3" t="inlineStr">
        <is>
          <t>Precio cargado manualmente</t>
        </is>
      </c>
      <c r="T4933" s="3">
        <f>IF(COUNTA(A4933:S4933)&lt;19,"REVISAR","OK")</f>
        <v>0</v>
      </c>
      <c r="U4933" s="3">
        <f>IF(ISNUMBER(B4933),"OK","REVISAR")</f>
        <v>0</v>
      </c>
      <c r="V4933" s="3">
        <f>IF(AND(ISNUMBER(K4933),K4933&gt;0,K4933&lt;50),"OK","REVISAR")</f>
        <v>0</v>
      </c>
      <c r="W4933" s="3">
        <f>IF(AND(ISNUMBER(L4933),L4933&gt;0,L4933&lt;1000000),"OK","REVISAR")</f>
        <v>0</v>
      </c>
      <c r="X4933" s="3">
        <f>IF(AND(ISNUMBER(K4933),ISNUMBER(L4933),ISNUMBER(M4933),ISNUMBER(N4933)),IF(ABS(N4933-(K4933*L4933*(1-M4933/100)))&gt;1,"REVISAR","OK"),"REVISAR")</f>
        <v>0</v>
      </c>
      <c r="Y4933" s="3">
        <f>IF(AND(ISNUMBER(SEARCH("@",E4933)),ISNUMBER(SEARCH(".",E4933))),"OK","REVISAR")</f>
        <v>0</v>
      </c>
      <c r="Z4933" s="3">
        <f>IF(COUNTIF($A$2:$A$5001,A4933)&gt;1,"REVISAR","OK")</f>
        <v>0</v>
      </c>
    </row>
    <row r="4934">
      <c r="A4934" s="3">
        <v>4933</v>
      </c>
      <c r="B4934" s="4">
        <v>45548</v>
      </c>
      <c r="D4934" s="3" t="inlineStr">
        <is>
          <t>40190049</t>
        </is>
      </c>
      <c r="E4934" s="3" t="inlineStr">
        <is>
          <t>cliente275@hotmial.com</t>
        </is>
      </c>
      <c r="F4934" s="3" t="inlineStr">
        <is>
          <t>+54 9 2326 293263</t>
        </is>
      </c>
      <c r="G4934" s="3" t="inlineStr">
        <is>
          <t>Rosario</t>
        </is>
      </c>
      <c r="H4934" s="3" t="inlineStr">
        <is>
          <t>CABA</t>
        </is>
      </c>
      <c r="I4934" s="3" t="inlineStr">
        <is>
          <t>Parlante portátil</t>
        </is>
      </c>
      <c r="J4934" s="3" t="inlineStr">
        <is>
          <t>Computación</t>
        </is>
      </c>
      <c r="K4934" s="3">
        <v>1</v>
      </c>
      <c r="L4934" s="5">
        <v>96252.7</v>
      </c>
      <c r="M4934" s="3">
        <v>10</v>
      </c>
      <c r="N4934" s="5">
        <v>86627.42999999999</v>
      </c>
      <c r="P4934" s="3" t="inlineStr">
        <is>
          <t>Isaías</t>
        </is>
      </c>
      <c r="Q4934" s="3" t="inlineStr">
        <is>
          <t>Sucursal Norte</t>
        </is>
      </c>
      <c r="R4934" s="3" t="inlineStr">
        <is>
          <t>Pendiente</t>
        </is>
      </c>
      <c r="S4934" s="3" t="inlineStr">
        <is>
          <t>Precio cargado manualmente</t>
        </is>
      </c>
      <c r="T4934" s="3">
        <f>IF(COUNTA(A4934:S4934)&lt;19,"REVISAR","OK")</f>
        <v>0</v>
      </c>
      <c r="U4934" s="3">
        <f>IF(ISNUMBER(B4934),"OK","REVISAR")</f>
        <v>0</v>
      </c>
      <c r="V4934" s="3">
        <f>IF(AND(ISNUMBER(K4934),K4934&gt;0,K4934&lt;50),"OK","REVISAR")</f>
        <v>0</v>
      </c>
      <c r="W4934" s="3">
        <f>IF(AND(ISNUMBER(L4934),L4934&gt;0,L4934&lt;1000000),"OK","REVISAR")</f>
        <v>0</v>
      </c>
      <c r="X4934" s="3">
        <f>IF(AND(ISNUMBER(K4934),ISNUMBER(L4934),ISNUMBER(M4934),ISNUMBER(N4934)),IF(ABS(N4934-(K4934*L4934*(1-M4934/100)))&gt;1,"REVISAR","OK"),"REVISAR")</f>
        <v>0</v>
      </c>
      <c r="Y4934" s="3">
        <f>IF(AND(ISNUMBER(SEARCH("@",E4934)),ISNUMBER(SEARCH(".",E4934))),"OK","REVISAR")</f>
        <v>0</v>
      </c>
      <c r="Z4934" s="3">
        <f>IF(COUNTIF($A$2:$A$5001,A4934)&gt;1,"REVISAR","OK")</f>
        <v>0</v>
      </c>
    </row>
    <row r="4935">
      <c r="A4935" s="3">
        <v>4934</v>
      </c>
      <c r="B4935" s="4">
        <v>45514</v>
      </c>
      <c r="C4935" s="3" t="inlineStr">
        <is>
          <t>Pedro Sánchez</t>
        </is>
      </c>
      <c r="D4935" s="3" t="inlineStr">
        <is>
          <t>24570643</t>
        </is>
      </c>
      <c r="E4935" s="3" t="inlineStr">
        <is>
          <t>cliente170@</t>
        </is>
      </c>
      <c r="F4935" s="3" t="inlineStr">
        <is>
          <t>+54 9 2326 975189</t>
        </is>
      </c>
      <c r="G4935" s="3" t="inlineStr">
        <is>
          <t>Mar del Plata</t>
        </is>
      </c>
      <c r="H4935" s="3" t="inlineStr">
        <is>
          <t>CABA</t>
        </is>
      </c>
      <c r="I4935" s="3" t="inlineStr">
        <is>
          <t>Cargador rápido</t>
        </is>
      </c>
      <c r="K4935" s="3">
        <v>8</v>
      </c>
      <c r="L4935" s="5">
        <v>103966.53</v>
      </c>
      <c r="O4935" s="3" t="inlineStr">
        <is>
          <t>tarjeta credito</t>
        </is>
      </c>
      <c r="P4935" s="3" t="inlineStr">
        <is>
          <t>Isaías</t>
        </is>
      </c>
      <c r="R4935" s="3" t="inlineStr">
        <is>
          <t>Pendiente</t>
        </is>
      </c>
      <c r="S4935" s="3" t="inlineStr">
        <is>
          <t>sin observaciones</t>
        </is>
      </c>
      <c r="T4935" s="3">
        <f>IF(COUNTA(A4935:S4935)&lt;19,"REVISAR","OK")</f>
        <v>0</v>
      </c>
      <c r="U4935" s="3">
        <f>IF(ISNUMBER(B4935),"OK","REVISAR")</f>
        <v>0</v>
      </c>
      <c r="V4935" s="3">
        <f>IF(AND(ISNUMBER(K4935),K4935&gt;0,K4935&lt;50),"OK","REVISAR")</f>
        <v>0</v>
      </c>
      <c r="W4935" s="3">
        <f>IF(AND(ISNUMBER(L4935),L4935&gt;0,L4935&lt;1000000),"OK","REVISAR")</f>
        <v>0</v>
      </c>
      <c r="X4935" s="3">
        <f>IF(AND(ISNUMBER(K4935),ISNUMBER(L4935),ISNUMBER(M4935),ISNUMBER(N4935)),IF(ABS(N4935-(K4935*L4935*(1-M4935/100)))&gt;1,"REVISAR","OK"),"REVISAR")</f>
        <v>0</v>
      </c>
      <c r="Y4935" s="3">
        <f>IF(AND(ISNUMBER(SEARCH("@",E4935)),ISNUMBER(SEARCH(".",E4935))),"OK","REVISAR")</f>
        <v>0</v>
      </c>
      <c r="Z4935" s="3">
        <f>IF(COUNTIF($A$2:$A$5001,A4935)&gt;1,"REVISAR","OK")</f>
        <v>0</v>
      </c>
    </row>
    <row r="4936">
      <c r="A4936" s="3">
        <v>4935</v>
      </c>
      <c r="B4936" s="4">
        <v>45723</v>
      </c>
      <c r="C4936" s="3" t="inlineStr">
        <is>
          <t>Sofía García</t>
        </is>
      </c>
      <c r="D4936" s="3" t="inlineStr">
        <is>
          <t>38073180</t>
        </is>
      </c>
      <c r="E4936" s="3" t="inlineStr">
        <is>
          <t>cliente326@yahoo.com</t>
        </is>
      </c>
      <c r="F4936" s="3" t="inlineStr">
        <is>
          <t>+54 9 2326 892058</t>
        </is>
      </c>
      <c r="G4936" s="3" t="inlineStr">
        <is>
          <t>Bs As</t>
        </is>
      </c>
      <c r="H4936" s="3" t="inlineStr">
        <is>
          <t>Buenos Aires</t>
        </is>
      </c>
      <c r="J4936" s="3" t="inlineStr">
        <is>
          <t>Sin categoria</t>
        </is>
      </c>
      <c r="K4936" s="3">
        <v>4</v>
      </c>
      <c r="L4936" s="5">
        <v>98619.28999999999</v>
      </c>
      <c r="M4936" s="3" t="inlineStr">
        <is>
          <t>sin descuento</t>
        </is>
      </c>
      <c r="O4936" s="3" t="inlineStr">
        <is>
          <t>Cheque</t>
        </is>
      </c>
      <c r="P4936" s="3" t="inlineStr">
        <is>
          <t>Admin</t>
        </is>
      </c>
      <c r="R4936" s="3" t="inlineStr">
        <is>
          <t>pendiente</t>
        </is>
      </c>
      <c r="S4936" s="3" t="inlineStr">
        <is>
          <t>Pago a confirmar</t>
        </is>
      </c>
      <c r="T4936" s="3">
        <f>IF(COUNTA(A4936:S4936)&lt;19,"REVISAR","OK")</f>
        <v>0</v>
      </c>
      <c r="U4936" s="3">
        <f>IF(ISNUMBER(B4936),"OK","REVISAR")</f>
        <v>0</v>
      </c>
      <c r="V4936" s="3">
        <f>IF(AND(ISNUMBER(K4936),K4936&gt;0,K4936&lt;50),"OK","REVISAR")</f>
        <v>0</v>
      </c>
      <c r="W4936" s="3">
        <f>IF(AND(ISNUMBER(L4936),L4936&gt;0,L4936&lt;1000000),"OK","REVISAR")</f>
        <v>0</v>
      </c>
      <c r="X4936" s="3">
        <f>IF(AND(ISNUMBER(K4936),ISNUMBER(L4936),ISNUMBER(M4936),ISNUMBER(N4936)),IF(ABS(N4936-(K4936*L4936*(1-M4936/100)))&gt;1,"REVISAR","OK"),"REVISAR")</f>
        <v>0</v>
      </c>
      <c r="Y4936" s="3">
        <f>IF(AND(ISNUMBER(SEARCH("@",E4936)),ISNUMBER(SEARCH(".",E4936))),"OK","REVISAR")</f>
        <v>0</v>
      </c>
      <c r="Z4936" s="3">
        <f>IF(COUNTIF($A$2:$A$5001,A4936)&gt;1,"REVISAR","OK")</f>
        <v>0</v>
      </c>
    </row>
    <row r="4937">
      <c r="A4937" s="3">
        <v>4936</v>
      </c>
      <c r="B4937" s="4">
        <v>45533</v>
      </c>
      <c r="C4937" s="3" t="inlineStr">
        <is>
          <t>Sofía García</t>
        </is>
      </c>
      <c r="D4937" s="3" t="inlineStr">
        <is>
          <t>23967409</t>
        </is>
      </c>
      <c r="E4937" s="3" t="inlineStr">
        <is>
          <t>cliente644@gmai.com</t>
        </is>
      </c>
      <c r="F4937" s="3" t="inlineStr">
        <is>
          <t>+54 9 2326 179745</t>
        </is>
      </c>
      <c r="G4937" s="3" t="inlineStr">
        <is>
          <t>Mendoza</t>
        </is>
      </c>
      <c r="H4937" s="3" t="inlineStr">
        <is>
          <t>Cordoba</t>
        </is>
      </c>
      <c r="I4937" s="3" t="inlineStr">
        <is>
          <t>Mouse gamer</t>
        </is>
      </c>
      <c r="J4937" s="3" t="inlineStr">
        <is>
          <t>Hogar</t>
        </is>
      </c>
      <c r="K4937" s="3">
        <v>7</v>
      </c>
      <c r="M4937" s="3">
        <v>100</v>
      </c>
      <c r="P4937" s="3" t="inlineStr">
        <is>
          <t>Paul</t>
        </is>
      </c>
      <c r="Q4937" s="3" t="inlineStr">
        <is>
          <t>Local 1</t>
        </is>
      </c>
      <c r="R4937" s="3" t="inlineStr">
        <is>
          <t>No aplica</t>
        </is>
      </c>
      <c r="S4937" s="3" t="inlineStr">
        <is>
          <t>Precio cargado manualmente</t>
        </is>
      </c>
      <c r="T4937" s="3">
        <f>IF(COUNTA(A4937:S4937)&lt;19,"REVISAR","OK")</f>
        <v>0</v>
      </c>
      <c r="U4937" s="3">
        <f>IF(ISNUMBER(B4937),"OK","REVISAR")</f>
        <v>0</v>
      </c>
      <c r="V4937" s="3">
        <f>IF(AND(ISNUMBER(K4937),K4937&gt;0,K4937&lt;50),"OK","REVISAR")</f>
        <v>0</v>
      </c>
      <c r="W4937" s="3">
        <f>IF(AND(ISNUMBER(L4937),L4937&gt;0,L4937&lt;1000000),"OK","REVISAR")</f>
        <v>0</v>
      </c>
      <c r="X4937" s="3">
        <f>IF(AND(ISNUMBER(K4937),ISNUMBER(L4937),ISNUMBER(M4937),ISNUMBER(N4937)),IF(ABS(N4937-(K4937*L4937*(1-M4937/100)))&gt;1,"REVISAR","OK"),"REVISAR")</f>
        <v>0</v>
      </c>
      <c r="Y4937" s="3">
        <f>IF(AND(ISNUMBER(SEARCH("@",E4937)),ISNUMBER(SEARCH(".",E4937))),"OK","REVISAR")</f>
        <v>0</v>
      </c>
      <c r="Z4937" s="3">
        <f>IF(COUNTIF($A$2:$A$5001,A4937)&gt;1,"REVISAR","OK")</f>
        <v>0</v>
      </c>
    </row>
    <row r="4938">
      <c r="A4938" s="3">
        <v>4937</v>
      </c>
      <c r="B4938" s="4">
        <v>45395</v>
      </c>
      <c r="C4938" s="3" t="inlineStr">
        <is>
          <t>María Gómez</t>
        </is>
      </c>
      <c r="D4938" s="3" t="inlineStr">
        <is>
          <t>25845662</t>
        </is>
      </c>
      <c r="E4938" s="3" t="inlineStr">
        <is>
          <t>cliente380@hotmial.com</t>
        </is>
      </c>
      <c r="F4938" s="3" t="inlineStr">
        <is>
          <t>+54 9 2326 263338</t>
        </is>
      </c>
      <c r="G4938" s="3" t="inlineStr">
        <is>
          <t>Cordoba</t>
        </is>
      </c>
      <c r="H4938" s="3" t="inlineStr">
        <is>
          <t>Cordoba</t>
        </is>
      </c>
      <c r="J4938" s="3" t="inlineStr">
        <is>
          <t>Tecnología</t>
        </is>
      </c>
      <c r="K4938" s="3">
        <v>1</v>
      </c>
      <c r="L4938" s="5">
        <v>-25000</v>
      </c>
      <c r="M4938" s="3">
        <v>10</v>
      </c>
      <c r="N4938" s="5">
        <v>-22500</v>
      </c>
      <c r="O4938" s="3" t="inlineStr">
        <is>
          <t>tarjeta credito</t>
        </is>
      </c>
      <c r="P4938" s="3" t="inlineStr">
        <is>
          <t>Lucas</t>
        </is>
      </c>
      <c r="Q4938" s="3" t="inlineStr">
        <is>
          <t>Online</t>
        </is>
      </c>
      <c r="R4938" s="3" t="inlineStr">
        <is>
          <t>entregado</t>
        </is>
      </c>
      <c r="S4938" s="3" t="inlineStr">
        <is>
          <t>Dirección incompleta</t>
        </is>
      </c>
      <c r="T4938" s="3">
        <f>IF(COUNTA(A4938:S4938)&lt;19,"REVISAR","OK")</f>
        <v>0</v>
      </c>
      <c r="U4938" s="3">
        <f>IF(ISNUMBER(B4938),"OK","REVISAR")</f>
        <v>0</v>
      </c>
      <c r="V4938" s="3">
        <f>IF(AND(ISNUMBER(K4938),K4938&gt;0,K4938&lt;50),"OK","REVISAR")</f>
        <v>0</v>
      </c>
      <c r="W4938" s="3">
        <f>IF(AND(ISNUMBER(L4938),L4938&gt;0,L4938&lt;1000000),"OK","REVISAR")</f>
        <v>0</v>
      </c>
      <c r="X4938" s="3">
        <f>IF(AND(ISNUMBER(K4938),ISNUMBER(L4938),ISNUMBER(M4938),ISNUMBER(N4938)),IF(ABS(N4938-(K4938*L4938*(1-M4938/100)))&gt;1,"REVISAR","OK"),"REVISAR")</f>
        <v>0</v>
      </c>
      <c r="Y4938" s="3">
        <f>IF(AND(ISNUMBER(SEARCH("@",E4938)),ISNUMBER(SEARCH(".",E4938))),"OK","REVISAR")</f>
        <v>0</v>
      </c>
      <c r="Z4938" s="3">
        <f>IF(COUNTIF($A$2:$A$5001,A4938)&gt;1,"REVISAR","OK")</f>
        <v>0</v>
      </c>
    </row>
    <row r="4939">
      <c r="A4939" s="3">
        <v>4938</v>
      </c>
      <c r="B4939" s="4">
        <v>45401</v>
      </c>
      <c r="C4939" s="3" t="inlineStr">
        <is>
          <t>Ana Martínez</t>
        </is>
      </c>
      <c r="E4939" s="3" t="inlineStr">
        <is>
          <t>cliente227@hotmial.com</t>
        </is>
      </c>
      <c r="F4939" s="3" t="inlineStr">
        <is>
          <t>12345</t>
        </is>
      </c>
      <c r="G4939" s="3" t="inlineStr">
        <is>
          <t>CABA</t>
        </is>
      </c>
      <c r="H4939" s="3" t="inlineStr">
        <is>
          <t>Cordoba</t>
        </is>
      </c>
      <c r="I4939" s="3" t="inlineStr">
        <is>
          <t>Webcam HD</t>
        </is>
      </c>
      <c r="J4939" s="3" t="inlineStr">
        <is>
          <t>Computación</t>
        </is>
      </c>
      <c r="K4939" s="3">
        <v>4</v>
      </c>
      <c r="L4939" s="5">
        <v>68228.41</v>
      </c>
      <c r="M4939" s="3">
        <v>20</v>
      </c>
      <c r="N4939" s="5">
        <v>218330.91</v>
      </c>
      <c r="P4939" s="3" t="inlineStr">
        <is>
          <t>Lucas</t>
        </is>
      </c>
      <c r="R4939" s="3" t="inlineStr">
        <is>
          <t>No aplica</t>
        </is>
      </c>
      <c r="S4939" s="3" t="inlineStr">
        <is>
          <t>Dirección incompleta</t>
        </is>
      </c>
      <c r="T4939" s="3">
        <f>IF(COUNTA(A4939:S4939)&lt;19,"REVISAR","OK")</f>
        <v>0</v>
      </c>
      <c r="U4939" s="3">
        <f>IF(ISNUMBER(B4939),"OK","REVISAR")</f>
        <v>0</v>
      </c>
      <c r="V4939" s="3">
        <f>IF(AND(ISNUMBER(K4939),K4939&gt;0,K4939&lt;50),"OK","REVISAR")</f>
        <v>0</v>
      </c>
      <c r="W4939" s="3">
        <f>IF(AND(ISNUMBER(L4939),L4939&gt;0,L4939&lt;1000000),"OK","REVISAR")</f>
        <v>0</v>
      </c>
      <c r="X4939" s="3">
        <f>IF(AND(ISNUMBER(K4939),ISNUMBER(L4939),ISNUMBER(M4939),ISNUMBER(N4939)),IF(ABS(N4939-(K4939*L4939*(1-M4939/100)))&gt;1,"REVISAR","OK"),"REVISAR")</f>
        <v>0</v>
      </c>
      <c r="Y4939" s="3">
        <f>IF(AND(ISNUMBER(SEARCH("@",E4939)),ISNUMBER(SEARCH(".",E4939))),"OK","REVISAR")</f>
        <v>0</v>
      </c>
      <c r="Z4939" s="3">
        <f>IF(COUNTIF($A$2:$A$5001,A4939)&gt;1,"REVISAR","OK")</f>
        <v>0</v>
      </c>
    </row>
    <row r="4940">
      <c r="A4940" s="3">
        <v>4939</v>
      </c>
      <c r="B4940" s="4">
        <v>45772</v>
      </c>
      <c r="D4940" s="3" t="inlineStr">
        <is>
          <t>23510684</t>
        </is>
      </c>
      <c r="E4940" s="3" t="inlineStr">
        <is>
          <t>cliente499@yahoo.com</t>
        </is>
      </c>
      <c r="F4940" s="3" t="inlineStr">
        <is>
          <t>+54 9 2326 321806</t>
        </is>
      </c>
      <c r="G4940" s="3" t="inlineStr">
        <is>
          <t>Areco</t>
        </is>
      </c>
      <c r="H4940" s="3" t="inlineStr">
        <is>
          <t>Bs.As</t>
        </is>
      </c>
      <c r="I4940" s="3" t="inlineStr">
        <is>
          <t>Memoria RAM 8GB</t>
        </is>
      </c>
      <c r="K4940" s="3">
        <v>1</v>
      </c>
      <c r="L4940" s="5">
        <v>175391.04</v>
      </c>
      <c r="M4940" s="3">
        <v>0</v>
      </c>
      <c r="N4940" s="5">
        <v>175391.04</v>
      </c>
      <c r="O4940" s="3" t="inlineStr">
        <is>
          <t>tarjeta credito</t>
        </is>
      </c>
      <c r="P4940" s="3" t="inlineStr">
        <is>
          <t>Lucas</t>
        </is>
      </c>
      <c r="Q4940" s="3" t="inlineStr">
        <is>
          <t>Online</t>
        </is>
      </c>
      <c r="R4940" s="3" t="inlineStr">
        <is>
          <t>No aplica</t>
        </is>
      </c>
      <c r="S4940" s="3" t="inlineStr">
        <is>
          <t>Precio cargado manualmente</t>
        </is>
      </c>
      <c r="T4940" s="3">
        <f>IF(COUNTA(A4940:S4940)&lt;19,"REVISAR","OK")</f>
        <v>0</v>
      </c>
      <c r="U4940" s="3">
        <f>IF(ISNUMBER(B4940),"OK","REVISAR")</f>
        <v>0</v>
      </c>
      <c r="V4940" s="3">
        <f>IF(AND(ISNUMBER(K4940),K4940&gt;0,K4940&lt;50),"OK","REVISAR")</f>
        <v>0</v>
      </c>
      <c r="W4940" s="3">
        <f>IF(AND(ISNUMBER(L4940),L4940&gt;0,L4940&lt;1000000),"OK","REVISAR")</f>
        <v>0</v>
      </c>
      <c r="X4940" s="3">
        <f>IF(AND(ISNUMBER(K4940),ISNUMBER(L4940),ISNUMBER(M4940),ISNUMBER(N4940)),IF(ABS(N4940-(K4940*L4940*(1-M4940/100)))&gt;1,"REVISAR","OK"),"REVISAR")</f>
        <v>0</v>
      </c>
      <c r="Y4940" s="3">
        <f>IF(AND(ISNUMBER(SEARCH("@",E4940)),ISNUMBER(SEARCH(".",E4940))),"OK","REVISAR")</f>
        <v>0</v>
      </c>
      <c r="Z4940" s="3">
        <f>IF(COUNTIF($A$2:$A$5001,A4940)&gt;1,"REVISAR","OK")</f>
        <v>0</v>
      </c>
    </row>
    <row r="4941">
      <c r="A4941" s="3">
        <v>4940</v>
      </c>
      <c r="B4941" s="4">
        <v>45643</v>
      </c>
      <c r="C4941" s="3" t="inlineStr">
        <is>
          <t>Cliente Sin Nombre</t>
        </is>
      </c>
      <c r="D4941" s="3" t="inlineStr">
        <is>
          <t>31238385</t>
        </is>
      </c>
      <c r="E4941" s="3" t="inlineStr">
        <is>
          <t>cliente503@sinmail</t>
        </is>
      </c>
      <c r="F4941" s="3" t="inlineStr">
        <is>
          <t>+54 9 2326 640672</t>
        </is>
      </c>
      <c r="G4941" s="3" t="inlineStr">
        <is>
          <t>Bs As</t>
        </is>
      </c>
      <c r="H4941" s="3" t="inlineStr">
        <is>
          <t>Cordoba</t>
        </is>
      </c>
      <c r="I4941" s="3" t="inlineStr">
        <is>
          <t>Teclado mecánico</t>
        </is>
      </c>
      <c r="K4941" s="3">
        <v>4</v>
      </c>
      <c r="L4941" s="5">
        <v>120404.9</v>
      </c>
      <c r="O4941" s="3" t="inlineStr">
        <is>
          <t>tarjeta credito</t>
        </is>
      </c>
      <c r="P4941" s="3" t="inlineStr">
        <is>
          <t>Benjamín</t>
        </is>
      </c>
      <c r="Q4941" s="3" t="inlineStr">
        <is>
          <t>Centro</t>
        </is>
      </c>
      <c r="R4941" s="3" t="inlineStr">
        <is>
          <t>pendiente</t>
        </is>
      </c>
      <c r="S4941" s="3" t="inlineStr">
        <is>
          <t>Duplicado probable</t>
        </is>
      </c>
      <c r="T4941" s="3">
        <f>IF(COUNTA(A4941:S4941)&lt;19,"REVISAR","OK")</f>
        <v>0</v>
      </c>
      <c r="U4941" s="3">
        <f>IF(ISNUMBER(B4941),"OK","REVISAR")</f>
        <v>0</v>
      </c>
      <c r="V4941" s="3">
        <f>IF(AND(ISNUMBER(K4941),K4941&gt;0,K4941&lt;50),"OK","REVISAR")</f>
        <v>0</v>
      </c>
      <c r="W4941" s="3">
        <f>IF(AND(ISNUMBER(L4941),L4941&gt;0,L4941&lt;1000000),"OK","REVISAR")</f>
        <v>0</v>
      </c>
      <c r="X4941" s="3">
        <f>IF(AND(ISNUMBER(K4941),ISNUMBER(L4941),ISNUMBER(M4941),ISNUMBER(N4941)),IF(ABS(N4941-(K4941*L4941*(1-M4941/100)))&gt;1,"REVISAR","OK"),"REVISAR")</f>
        <v>0</v>
      </c>
      <c r="Y4941" s="3">
        <f>IF(AND(ISNUMBER(SEARCH("@",E4941)),ISNUMBER(SEARCH(".",E4941))),"OK","REVISAR")</f>
        <v>0</v>
      </c>
      <c r="Z4941" s="3">
        <f>IF(COUNTIF($A$2:$A$5001,A4941)&gt;1,"REVISAR","OK")</f>
        <v>0</v>
      </c>
    </row>
    <row r="4942">
      <c r="A4942" s="3">
        <v>4941</v>
      </c>
      <c r="B4942" s="4">
        <v>45445</v>
      </c>
      <c r="C4942" s="3" t="inlineStr">
        <is>
          <t>Lucas Rodríguez</t>
        </is>
      </c>
      <c r="D4942" s="3" t="inlineStr">
        <is>
          <t>33553835</t>
        </is>
      </c>
      <c r="E4942" s="3" t="inlineStr">
        <is>
          <t>cliente286@hotmail.com</t>
        </is>
      </c>
      <c r="F4942" s="3" t="inlineStr">
        <is>
          <t>+54 9 2326 858827</t>
        </is>
      </c>
      <c r="G4942" s="3" t="inlineStr">
        <is>
          <t>san antonio de areco</t>
        </is>
      </c>
      <c r="H4942" s="3" t="inlineStr">
        <is>
          <t>Mendoza</t>
        </is>
      </c>
      <c r="I4942" s="3" t="inlineStr">
        <is>
          <t>Producto desconocido</t>
        </is>
      </c>
      <c r="J4942" s="3" t="inlineStr">
        <is>
          <t>Tecnología</t>
        </is>
      </c>
      <c r="K4942" s="3">
        <v>4</v>
      </c>
      <c r="L4942" s="5">
        <v>32378.59</v>
      </c>
      <c r="M4942" s="3">
        <v>15</v>
      </c>
      <c r="O4942" s="3" t="inlineStr">
        <is>
          <t>transf</t>
        </is>
      </c>
      <c r="P4942" s="3" t="inlineStr">
        <is>
          <t>Benjamín</t>
        </is>
      </c>
      <c r="S4942" s="3" t="inlineStr">
        <is>
          <t>Producto sin stock</t>
        </is>
      </c>
      <c r="T4942" s="3">
        <f>IF(COUNTA(A4942:S4942)&lt;19,"REVISAR","OK")</f>
        <v>0</v>
      </c>
      <c r="U4942" s="3">
        <f>IF(ISNUMBER(B4942),"OK","REVISAR")</f>
        <v>0</v>
      </c>
      <c r="V4942" s="3">
        <f>IF(AND(ISNUMBER(K4942),K4942&gt;0,K4942&lt;50),"OK","REVISAR")</f>
        <v>0</v>
      </c>
      <c r="W4942" s="3">
        <f>IF(AND(ISNUMBER(L4942),L4942&gt;0,L4942&lt;1000000),"OK","REVISAR")</f>
        <v>0</v>
      </c>
      <c r="X4942" s="3">
        <f>IF(AND(ISNUMBER(K4942),ISNUMBER(L4942),ISNUMBER(M4942),ISNUMBER(N4942)),IF(ABS(N4942-(K4942*L4942*(1-M4942/100)))&gt;1,"REVISAR","OK"),"REVISAR")</f>
        <v>0</v>
      </c>
      <c r="Y4942" s="3">
        <f>IF(AND(ISNUMBER(SEARCH("@",E4942)),ISNUMBER(SEARCH(".",E4942))),"OK","REVISAR")</f>
        <v>0</v>
      </c>
      <c r="Z4942" s="3">
        <f>IF(COUNTIF($A$2:$A$5001,A4942)&gt;1,"REVISAR","OK")</f>
        <v>0</v>
      </c>
    </row>
    <row r="4943">
      <c r="A4943" s="3">
        <v>4942</v>
      </c>
      <c r="B4943" s="4">
        <v>45726</v>
      </c>
      <c r="C4943" s="3" t="inlineStr">
        <is>
          <t>Juan Pérez</t>
        </is>
      </c>
      <c r="D4943" s="3" t="inlineStr">
        <is>
          <t>20670742</t>
        </is>
      </c>
      <c r="E4943" s="3" t="inlineStr">
        <is>
          <t>cliente784@outlook.com</t>
        </is>
      </c>
      <c r="F4943" s="3" t="inlineStr">
        <is>
          <t>+54 9 2326 732595</t>
        </is>
      </c>
      <c r="G4943" s="3" t="inlineStr">
        <is>
          <t>S. A. de Areco</t>
        </is>
      </c>
      <c r="H4943" s="3" t="inlineStr">
        <is>
          <t>CABA</t>
        </is>
      </c>
      <c r="I4943" s="3" t="inlineStr">
        <is>
          <t>Auriculares Bluetooth</t>
        </is>
      </c>
      <c r="J4943" s="3" t="inlineStr">
        <is>
          <t>Tecnología</t>
        </is>
      </c>
      <c r="K4943" s="3">
        <v>7</v>
      </c>
      <c r="L4943" s="5">
        <v>10941.25</v>
      </c>
      <c r="M4943" s="3">
        <v>15</v>
      </c>
      <c r="N4943" s="5">
        <v>65100.44</v>
      </c>
      <c r="O4943" s="3" t="inlineStr">
        <is>
          <t>tarjeta credito</t>
        </is>
      </c>
      <c r="P4943" s="3" t="inlineStr">
        <is>
          <t>Sin vendedor</t>
        </is>
      </c>
      <c r="Q4943" s="3" t="inlineStr">
        <is>
          <t>Local 1</t>
        </is>
      </c>
      <c r="R4943" s="3" t="inlineStr">
        <is>
          <t>Entregado</t>
        </is>
      </c>
      <c r="S4943" s="3" t="inlineStr">
        <is>
          <t>Duplicado probable</t>
        </is>
      </c>
      <c r="T4943" s="3">
        <f>IF(COUNTA(A4943:S4943)&lt;19,"REVISAR","OK")</f>
        <v>0</v>
      </c>
      <c r="U4943" s="3">
        <f>IF(ISNUMBER(B4943),"OK","REVISAR")</f>
        <v>0</v>
      </c>
      <c r="V4943" s="3">
        <f>IF(AND(ISNUMBER(K4943),K4943&gt;0,K4943&lt;50),"OK","REVISAR")</f>
        <v>0</v>
      </c>
      <c r="W4943" s="3">
        <f>IF(AND(ISNUMBER(L4943),L4943&gt;0,L4943&lt;1000000),"OK","REVISAR")</f>
        <v>0</v>
      </c>
      <c r="X4943" s="3">
        <f>IF(AND(ISNUMBER(K4943),ISNUMBER(L4943),ISNUMBER(M4943),ISNUMBER(N4943)),IF(ABS(N4943-(K4943*L4943*(1-M4943/100)))&gt;1,"REVISAR","OK"),"REVISAR")</f>
        <v>0</v>
      </c>
      <c r="Y4943" s="3">
        <f>IF(AND(ISNUMBER(SEARCH("@",E4943)),ISNUMBER(SEARCH(".",E4943))),"OK","REVISAR")</f>
        <v>0</v>
      </c>
      <c r="Z4943" s="3">
        <f>IF(COUNTIF($A$2:$A$5001,A4943)&gt;1,"REVISAR","OK")</f>
        <v>0</v>
      </c>
    </row>
    <row r="4944">
      <c r="A4944" s="3">
        <v>4943</v>
      </c>
      <c r="B4944" s="4">
        <v>45416</v>
      </c>
      <c r="C4944" s="3" t="inlineStr">
        <is>
          <t>Valentina Díaz</t>
        </is>
      </c>
      <c r="D4944" s="3" t="inlineStr">
        <is>
          <t>37796004</t>
        </is>
      </c>
      <c r="E4944" s="3" t="inlineStr">
        <is>
          <t>cliente494@outlook.com</t>
        </is>
      </c>
      <c r="F4944" s="3" t="inlineStr">
        <is>
          <t>+54 9 2326 322365</t>
        </is>
      </c>
      <c r="H4944" s="3" t="inlineStr">
        <is>
          <t>Cordoba</t>
        </is>
      </c>
      <c r="I4944" s="3" t="inlineStr">
        <is>
          <t>Producto desconocido</t>
        </is>
      </c>
      <c r="J4944" s="3" t="inlineStr">
        <is>
          <t>Periféricos</t>
        </is>
      </c>
      <c r="K4944" s="3">
        <v>5</v>
      </c>
      <c r="L4944" s="5">
        <v>44098.12</v>
      </c>
      <c r="M4944" s="3">
        <v>25</v>
      </c>
      <c r="N4944" s="5">
        <v>165367.95</v>
      </c>
      <c r="O4944" s="3" t="inlineStr">
        <is>
          <t>Tarjeta Débito</t>
        </is>
      </c>
      <c r="P4944" s="3" t="inlineStr">
        <is>
          <t>Isaías</t>
        </is>
      </c>
      <c r="Q4944" s="3" t="inlineStr">
        <is>
          <t>Centro</t>
        </is>
      </c>
      <c r="R4944" s="3" t="inlineStr">
        <is>
          <t>No aplica</t>
        </is>
      </c>
      <c r="S4944" s="3" t="inlineStr">
        <is>
          <t>Duplicado probable</t>
        </is>
      </c>
      <c r="T4944" s="3">
        <f>IF(COUNTA(A4944:S4944)&lt;19,"REVISAR","OK")</f>
        <v>0</v>
      </c>
      <c r="U4944" s="3">
        <f>IF(ISNUMBER(B4944),"OK","REVISAR")</f>
        <v>0</v>
      </c>
      <c r="V4944" s="3">
        <f>IF(AND(ISNUMBER(K4944),K4944&gt;0,K4944&lt;50),"OK","REVISAR")</f>
        <v>0</v>
      </c>
      <c r="W4944" s="3">
        <f>IF(AND(ISNUMBER(L4944),L4944&gt;0,L4944&lt;1000000),"OK","REVISAR")</f>
        <v>0</v>
      </c>
      <c r="X4944" s="3">
        <f>IF(AND(ISNUMBER(K4944),ISNUMBER(L4944),ISNUMBER(M4944),ISNUMBER(N4944)),IF(ABS(N4944-(K4944*L4944*(1-M4944/100)))&gt;1,"REVISAR","OK"),"REVISAR")</f>
        <v>0</v>
      </c>
      <c r="Y4944" s="3">
        <f>IF(AND(ISNUMBER(SEARCH("@",E4944)),ISNUMBER(SEARCH(".",E4944))),"OK","REVISAR")</f>
        <v>0</v>
      </c>
      <c r="Z4944" s="3">
        <f>IF(COUNTIF($A$2:$A$5001,A4944)&gt;1,"REVISAR","OK")</f>
        <v>0</v>
      </c>
    </row>
    <row r="4945">
      <c r="A4945" s="3">
        <v>4944</v>
      </c>
      <c r="B4945" s="4">
        <v>45417</v>
      </c>
      <c r="C4945" s="3" t="inlineStr">
        <is>
          <t>María Gómez</t>
        </is>
      </c>
      <c r="D4945" s="3" t="inlineStr">
        <is>
          <t>23490987</t>
        </is>
      </c>
      <c r="E4945" s="3" t="inlineStr">
        <is>
          <t>cliente345@gmai.com</t>
        </is>
      </c>
      <c r="F4945" s="3" t="inlineStr">
        <is>
          <t>+54 9 2326 664743</t>
        </is>
      </c>
      <c r="G4945" s="3" t="inlineStr">
        <is>
          <t>San Antonio de Areco</t>
        </is>
      </c>
      <c r="H4945" s="3" t="inlineStr">
        <is>
          <t>Córdoba</t>
        </is>
      </c>
      <c r="I4945" s="3" t="inlineStr">
        <is>
          <t>Silla gamer</t>
        </is>
      </c>
      <c r="J4945" s="3" t="inlineStr">
        <is>
          <t>Hogar</t>
        </is>
      </c>
      <c r="K4945" s="3">
        <v>1</v>
      </c>
      <c r="L4945" s="5">
        <v>23910.39</v>
      </c>
      <c r="M4945" s="3">
        <v>25</v>
      </c>
      <c r="N4945" s="5">
        <v>17932.79</v>
      </c>
      <c r="O4945" s="3" t="inlineStr">
        <is>
          <t>MercadoPago</t>
        </is>
      </c>
      <c r="Q4945" s="3" t="inlineStr">
        <is>
          <t>Norte</t>
        </is>
      </c>
      <c r="R4945" s="3" t="inlineStr">
        <is>
          <t>Pendiente</t>
        </is>
      </c>
      <c r="S4945" s="3" t="inlineStr">
        <is>
          <t>Pago a confirmar</t>
        </is>
      </c>
      <c r="T4945" s="3">
        <f>IF(COUNTA(A4945:S4945)&lt;19,"REVISAR","OK")</f>
        <v>0</v>
      </c>
      <c r="U4945" s="3">
        <f>IF(ISNUMBER(B4945),"OK","REVISAR")</f>
        <v>0</v>
      </c>
      <c r="V4945" s="3">
        <f>IF(AND(ISNUMBER(K4945),K4945&gt;0,K4945&lt;50),"OK","REVISAR")</f>
        <v>0</v>
      </c>
      <c r="W4945" s="3">
        <f>IF(AND(ISNUMBER(L4945),L4945&gt;0,L4945&lt;1000000),"OK","REVISAR")</f>
        <v>0</v>
      </c>
      <c r="X4945" s="3">
        <f>IF(AND(ISNUMBER(K4945),ISNUMBER(L4945),ISNUMBER(M4945),ISNUMBER(N4945)),IF(ABS(N4945-(K4945*L4945*(1-M4945/100)))&gt;1,"REVISAR","OK"),"REVISAR")</f>
        <v>0</v>
      </c>
      <c r="Y4945" s="3">
        <f>IF(AND(ISNUMBER(SEARCH("@",E4945)),ISNUMBER(SEARCH(".",E4945))),"OK","REVISAR")</f>
        <v>0</v>
      </c>
      <c r="Z4945" s="3">
        <f>IF(COUNTIF($A$2:$A$5001,A4945)&gt;1,"REVISAR","OK")</f>
        <v>0</v>
      </c>
    </row>
    <row r="4946">
      <c r="A4946" s="3">
        <v>4945</v>
      </c>
      <c r="B4946" s="4">
        <v>45805</v>
      </c>
      <c r="D4946" s="3" t="inlineStr">
        <is>
          <t>20408573</t>
        </is>
      </c>
      <c r="E4946" s="3" t="inlineStr">
        <is>
          <t>cliente331@yahoo.com</t>
        </is>
      </c>
      <c r="F4946" s="3" t="inlineStr">
        <is>
          <t>+54 9 2326 435777</t>
        </is>
      </c>
      <c r="G4946" s="3" t="inlineStr">
        <is>
          <t>San Antonio de Areco</t>
        </is>
      </c>
      <c r="H4946" s="3" t="inlineStr">
        <is>
          <t>Córdoba</t>
        </is>
      </c>
      <c r="I4946" s="3" t="inlineStr">
        <is>
          <t>Cargador rápido</t>
        </is>
      </c>
      <c r="K4946" s="3">
        <v>7</v>
      </c>
      <c r="L4946" s="5">
        <v>-1000</v>
      </c>
      <c r="M4946" s="3">
        <v>0</v>
      </c>
      <c r="N4946" s="5">
        <v>-7000</v>
      </c>
      <c r="O4946" s="3" t="inlineStr">
        <is>
          <t>Tarjeta Crédito</t>
        </is>
      </c>
      <c r="P4946" s="3" t="inlineStr">
        <is>
          <t>Isaías</t>
        </is>
      </c>
      <c r="Q4946" s="3" t="inlineStr">
        <is>
          <t>Sucursal Centro</t>
        </is>
      </c>
      <c r="R4946" s="3" t="inlineStr">
        <is>
          <t>En camino</t>
        </is>
      </c>
      <c r="S4946" s="3" t="inlineStr">
        <is>
          <t>Producto sin stock</t>
        </is>
      </c>
      <c r="T4946" s="3">
        <f>IF(COUNTA(A4946:S4946)&lt;19,"REVISAR","OK")</f>
        <v>0</v>
      </c>
      <c r="U4946" s="3">
        <f>IF(ISNUMBER(B4946),"OK","REVISAR")</f>
        <v>0</v>
      </c>
      <c r="V4946" s="3">
        <f>IF(AND(ISNUMBER(K4946),K4946&gt;0,K4946&lt;50),"OK","REVISAR")</f>
        <v>0</v>
      </c>
      <c r="W4946" s="3">
        <f>IF(AND(ISNUMBER(L4946),L4946&gt;0,L4946&lt;1000000),"OK","REVISAR")</f>
        <v>0</v>
      </c>
      <c r="X4946" s="3">
        <f>IF(AND(ISNUMBER(K4946),ISNUMBER(L4946),ISNUMBER(M4946),ISNUMBER(N4946)),IF(ABS(N4946-(K4946*L4946*(1-M4946/100)))&gt;1,"REVISAR","OK"),"REVISAR")</f>
        <v>0</v>
      </c>
      <c r="Y4946" s="3">
        <f>IF(AND(ISNUMBER(SEARCH("@",E4946)),ISNUMBER(SEARCH(".",E4946))),"OK","REVISAR")</f>
        <v>0</v>
      </c>
      <c r="Z4946" s="3">
        <f>IF(COUNTIF($A$2:$A$5001,A4946)&gt;1,"REVISAR","OK")</f>
        <v>0</v>
      </c>
    </row>
    <row r="4947">
      <c r="A4947" s="3">
        <v>4946</v>
      </c>
      <c r="B4947" s="4">
        <v>45724</v>
      </c>
      <c r="C4947" s="3" t="inlineStr">
        <is>
          <t>Sofía García</t>
        </is>
      </c>
      <c r="D4947" s="3" t="inlineStr">
        <is>
          <t>41654874</t>
        </is>
      </c>
      <c r="E4947" s="3" t="inlineStr">
        <is>
          <t>cliente828@outlook.com</t>
        </is>
      </c>
      <c r="F4947" s="3" t="inlineStr">
        <is>
          <t>+54 9 2326 506664</t>
        </is>
      </c>
      <c r="G4947" s="3" t="inlineStr">
        <is>
          <t>Córdoba</t>
        </is>
      </c>
      <c r="H4947" s="3" t="inlineStr">
        <is>
          <t>Santa Fe</t>
        </is>
      </c>
      <c r="I4947" s="3" t="inlineStr">
        <is>
          <t>Memoria RAM 8GB</t>
        </is>
      </c>
      <c r="J4947" s="3" t="inlineStr">
        <is>
          <t>tecnologia</t>
        </is>
      </c>
      <c r="K4947" s="3">
        <v>5</v>
      </c>
      <c r="L4947" s="5">
        <v>171593.62</v>
      </c>
      <c r="M4947" s="3">
        <v>0</v>
      </c>
      <c r="N4947" s="5" t="inlineStr">
        <is>
          <t>mal calculado</t>
        </is>
      </c>
      <c r="O4947" s="3" t="inlineStr">
        <is>
          <t>transf</t>
        </is>
      </c>
      <c r="P4947" s="3" t="inlineStr">
        <is>
          <t>Benjamín</t>
        </is>
      </c>
      <c r="Q4947" s="3" t="inlineStr">
        <is>
          <t>online</t>
        </is>
      </c>
      <c r="R4947" s="3" t="inlineStr">
        <is>
          <t>No aplica</t>
        </is>
      </c>
      <c r="S4947" s="3" t="inlineStr">
        <is>
          <t>sin observaciones</t>
        </is>
      </c>
      <c r="T4947" s="3">
        <f>IF(COUNTA(A4947:S4947)&lt;19,"REVISAR","OK")</f>
        <v>0</v>
      </c>
      <c r="U4947" s="3">
        <f>IF(ISNUMBER(B4947),"OK","REVISAR")</f>
        <v>0</v>
      </c>
      <c r="V4947" s="3">
        <f>IF(AND(ISNUMBER(K4947),K4947&gt;0,K4947&lt;50),"OK","REVISAR")</f>
        <v>0</v>
      </c>
      <c r="W4947" s="3">
        <f>IF(AND(ISNUMBER(L4947),L4947&gt;0,L4947&lt;1000000),"OK","REVISAR")</f>
        <v>0</v>
      </c>
      <c r="X4947" s="3">
        <f>IF(AND(ISNUMBER(K4947),ISNUMBER(L4947),ISNUMBER(M4947),ISNUMBER(N4947)),IF(ABS(N4947-(K4947*L4947*(1-M4947/100)))&gt;1,"REVISAR","OK"),"REVISAR")</f>
        <v>0</v>
      </c>
      <c r="Y4947" s="3">
        <f>IF(AND(ISNUMBER(SEARCH("@",E4947)),ISNUMBER(SEARCH(".",E4947))),"OK","REVISAR")</f>
        <v>0</v>
      </c>
      <c r="Z4947" s="3">
        <f>IF(COUNTIF($A$2:$A$5001,A4947)&gt;1,"REVISAR","OK")</f>
        <v>0</v>
      </c>
    </row>
    <row r="4948">
      <c r="A4948" s="3">
        <v>4947</v>
      </c>
      <c r="B4948" s="4">
        <v>45299</v>
      </c>
      <c r="C4948" s="3" t="inlineStr">
        <is>
          <t>María Gómez</t>
        </is>
      </c>
      <c r="D4948" s="3" t="inlineStr">
        <is>
          <t>21669526</t>
        </is>
      </c>
      <c r="E4948" s="3" t="inlineStr">
        <is>
          <t>cliente171@outlook.com</t>
        </is>
      </c>
      <c r="F4948" s="3" t="inlineStr">
        <is>
          <t>+54 9 2326 422007</t>
        </is>
      </c>
      <c r="G4948" s="3" t="inlineStr">
        <is>
          <t>CABA</t>
        </is>
      </c>
      <c r="H4948" s="3" t="inlineStr">
        <is>
          <t>CABA</t>
        </is>
      </c>
      <c r="I4948" s="3" t="inlineStr">
        <is>
          <t>Notebook 15</t>
        </is>
      </c>
      <c r="J4948" s="3" t="inlineStr">
        <is>
          <t>Computación</t>
        </is>
      </c>
      <c r="K4948" s="3">
        <v>8</v>
      </c>
      <c r="L4948" s="5">
        <v>138023.75</v>
      </c>
      <c r="M4948" s="3">
        <v>20</v>
      </c>
      <c r="N4948" s="5">
        <v>883352</v>
      </c>
      <c r="P4948" s="3" t="inlineStr">
        <is>
          <t>admin</t>
        </is>
      </c>
      <c r="S4948" s="3" t="inlineStr">
        <is>
          <t>Precio cargado manualmente</t>
        </is>
      </c>
      <c r="T4948" s="3">
        <f>IF(COUNTA(A4948:S4948)&lt;19,"REVISAR","OK")</f>
        <v>0</v>
      </c>
      <c r="U4948" s="3">
        <f>IF(ISNUMBER(B4948),"OK","REVISAR")</f>
        <v>0</v>
      </c>
      <c r="V4948" s="3">
        <f>IF(AND(ISNUMBER(K4948),K4948&gt;0,K4948&lt;50),"OK","REVISAR")</f>
        <v>0</v>
      </c>
      <c r="W4948" s="3">
        <f>IF(AND(ISNUMBER(L4948),L4948&gt;0,L4948&lt;1000000),"OK","REVISAR")</f>
        <v>0</v>
      </c>
      <c r="X4948" s="3">
        <f>IF(AND(ISNUMBER(K4948),ISNUMBER(L4948),ISNUMBER(M4948),ISNUMBER(N4948)),IF(ABS(N4948-(K4948*L4948*(1-M4948/100)))&gt;1,"REVISAR","OK"),"REVISAR")</f>
        <v>0</v>
      </c>
      <c r="Y4948" s="3">
        <f>IF(AND(ISNUMBER(SEARCH("@",E4948)),ISNUMBER(SEARCH(".",E4948))),"OK","REVISAR")</f>
        <v>0</v>
      </c>
      <c r="Z4948" s="3">
        <f>IF(COUNTIF($A$2:$A$5001,A4948)&gt;1,"REVISAR","OK")</f>
        <v>0</v>
      </c>
    </row>
    <row r="4949">
      <c r="A4949" s="3">
        <v>4948</v>
      </c>
      <c r="B4949" s="4">
        <v>45755</v>
      </c>
      <c r="C4949" s="3" t="inlineStr">
        <is>
          <t>Martín Fernández</t>
        </is>
      </c>
      <c r="D4949" s="3" t="inlineStr">
        <is>
          <t>23111489</t>
        </is>
      </c>
      <c r="E4949" s="3" t="inlineStr">
        <is>
          <t>cliente840@hotmial.com</t>
        </is>
      </c>
      <c r="F4949" s="3" t="inlineStr">
        <is>
          <t>+54 9 2326 751176</t>
        </is>
      </c>
      <c r="G4949" s="3" t="inlineStr">
        <is>
          <t>Bs As</t>
        </is>
      </c>
      <c r="H4949" s="3" t="inlineStr">
        <is>
          <t>Buenos Aires</t>
        </is>
      </c>
      <c r="I4949" s="3" t="inlineStr">
        <is>
          <t>Mouse gamer</t>
        </is>
      </c>
      <c r="J4949" s="3" t="inlineStr">
        <is>
          <t>perifericos</t>
        </is>
      </c>
      <c r="K4949" s="3">
        <v>2</v>
      </c>
      <c r="L4949" s="5">
        <v>103541.25</v>
      </c>
      <c r="M4949" s="3">
        <v>0</v>
      </c>
      <c r="N4949" s="5">
        <v>207082.5</v>
      </c>
      <c r="O4949" s="3" t="inlineStr">
        <is>
          <t>tarjeta credito</t>
        </is>
      </c>
      <c r="Q4949" s="3" t="inlineStr">
        <is>
          <t>Sucursal Centro</t>
        </is>
      </c>
      <c r="R4949" s="3" t="inlineStr">
        <is>
          <t>Pendiente</t>
        </is>
      </c>
      <c r="T4949" s="3">
        <f>IF(COUNTA(A4949:S4949)&lt;19,"REVISAR","OK")</f>
        <v>0</v>
      </c>
      <c r="U4949" s="3">
        <f>IF(ISNUMBER(B4949),"OK","REVISAR")</f>
        <v>0</v>
      </c>
      <c r="V4949" s="3">
        <f>IF(AND(ISNUMBER(K4949),K4949&gt;0,K4949&lt;50),"OK","REVISAR")</f>
        <v>0</v>
      </c>
      <c r="W4949" s="3">
        <f>IF(AND(ISNUMBER(L4949),L4949&gt;0,L4949&lt;1000000),"OK","REVISAR")</f>
        <v>0</v>
      </c>
      <c r="X4949" s="3">
        <f>IF(AND(ISNUMBER(K4949),ISNUMBER(L4949),ISNUMBER(M4949),ISNUMBER(N4949)),IF(ABS(N4949-(K4949*L4949*(1-M4949/100)))&gt;1,"REVISAR","OK"),"REVISAR")</f>
        <v>0</v>
      </c>
      <c r="Y4949" s="3">
        <f>IF(AND(ISNUMBER(SEARCH("@",E4949)),ISNUMBER(SEARCH(".",E4949))),"OK","REVISAR")</f>
        <v>0</v>
      </c>
      <c r="Z4949" s="3">
        <f>IF(COUNTIF($A$2:$A$5001,A4949)&gt;1,"REVISAR","OK")</f>
        <v>0</v>
      </c>
    </row>
    <row r="4950">
      <c r="A4950" s="3">
        <v>4949</v>
      </c>
      <c r="B4950" s="4">
        <v>45526</v>
      </c>
      <c r="D4950" s="3" t="inlineStr">
        <is>
          <t>39177301</t>
        </is>
      </c>
      <c r="E4950" s="3" t="inlineStr">
        <is>
          <t>cliente56@gmai.com</t>
        </is>
      </c>
      <c r="F4950" s="3" t="inlineStr">
        <is>
          <t>+54 9 2326 947293</t>
        </is>
      </c>
      <c r="G4950" s="3" t="inlineStr">
        <is>
          <t>Capital Federal</t>
        </is>
      </c>
      <c r="H4950" s="3" t="inlineStr">
        <is>
          <t>Cordoba</t>
        </is>
      </c>
      <c r="I4950" s="3" t="inlineStr">
        <is>
          <t>Mouse gamer</t>
        </is>
      </c>
      <c r="J4950" s="3" t="inlineStr">
        <is>
          <t>perifericos</t>
        </is>
      </c>
      <c r="K4950" s="3">
        <v>5</v>
      </c>
      <c r="L4950" s="5">
        <v>86644.25999999999</v>
      </c>
      <c r="M4950" s="3">
        <v>5</v>
      </c>
      <c r="N4950" s="5" t="inlineStr">
        <is>
          <t>mal calculado</t>
        </is>
      </c>
      <c r="P4950" s="3" t="inlineStr">
        <is>
          <t>Paul</t>
        </is>
      </c>
      <c r="R4950" s="3" t="inlineStr">
        <is>
          <t>Entregado</t>
        </is>
      </c>
      <c r="T4950" s="3">
        <f>IF(COUNTA(A4950:S4950)&lt;19,"REVISAR","OK")</f>
        <v>0</v>
      </c>
      <c r="U4950" s="3">
        <f>IF(ISNUMBER(B4950),"OK","REVISAR")</f>
        <v>0</v>
      </c>
      <c r="V4950" s="3">
        <f>IF(AND(ISNUMBER(K4950),K4950&gt;0,K4950&lt;50),"OK","REVISAR")</f>
        <v>0</v>
      </c>
      <c r="W4950" s="3">
        <f>IF(AND(ISNUMBER(L4950),L4950&gt;0,L4950&lt;1000000),"OK","REVISAR")</f>
        <v>0</v>
      </c>
      <c r="X4950" s="3">
        <f>IF(AND(ISNUMBER(K4950),ISNUMBER(L4950),ISNUMBER(M4950),ISNUMBER(N4950)),IF(ABS(N4950-(K4950*L4950*(1-M4950/100)))&gt;1,"REVISAR","OK"),"REVISAR")</f>
        <v>0</v>
      </c>
      <c r="Y4950" s="3">
        <f>IF(AND(ISNUMBER(SEARCH("@",E4950)),ISNUMBER(SEARCH(".",E4950))),"OK","REVISAR")</f>
        <v>0</v>
      </c>
      <c r="Z4950" s="3">
        <f>IF(COUNTIF($A$2:$A$5001,A4950)&gt;1,"REVISAR","OK")</f>
        <v>0</v>
      </c>
    </row>
    <row r="4951">
      <c r="A4951" s="3">
        <v>4950</v>
      </c>
      <c r="C4951" s="3" t="inlineStr">
        <is>
          <t>María Gómez</t>
        </is>
      </c>
      <c r="D4951" s="3" t="inlineStr">
        <is>
          <t>32804469</t>
        </is>
      </c>
      <c r="E4951" s="3" t="inlineStr">
        <is>
          <t>cliente318@hotmail.com</t>
        </is>
      </c>
      <c r="F4951" s="3" t="inlineStr">
        <is>
          <t>+54 9 2326 771980</t>
        </is>
      </c>
      <c r="G4951" s="3" t="inlineStr">
        <is>
          <t>Mendoza</t>
        </is>
      </c>
      <c r="H4951" s="3" t="inlineStr">
        <is>
          <t>Córdoba</t>
        </is>
      </c>
      <c r="I4951" s="3" t="inlineStr">
        <is>
          <t>Notebook 15</t>
        </is>
      </c>
      <c r="K4951" s="3">
        <v>2</v>
      </c>
      <c r="L4951" s="5">
        <v>118759.17</v>
      </c>
      <c r="O4951" s="3" t="inlineStr">
        <is>
          <t>efectivo</t>
        </is>
      </c>
      <c r="P4951" s="3" t="inlineStr">
        <is>
          <t>Sin vendedor</t>
        </is>
      </c>
      <c r="Q4951" s="3" t="inlineStr">
        <is>
          <t>local 1</t>
        </is>
      </c>
      <c r="R4951" s="3" t="inlineStr">
        <is>
          <t>Entregado</t>
        </is>
      </c>
      <c r="S4951" s="3" t="inlineStr">
        <is>
          <t>Precio cargado manualmente</t>
        </is>
      </c>
      <c r="T4951" s="3">
        <f>IF(COUNTA(A4951:S4951)&lt;19,"REVISAR","OK")</f>
        <v>0</v>
      </c>
      <c r="U4951" s="3">
        <f>IF(ISNUMBER(B4951),"OK","REVISAR")</f>
        <v>0</v>
      </c>
      <c r="V4951" s="3">
        <f>IF(AND(ISNUMBER(K4951),K4951&gt;0,K4951&lt;50),"OK","REVISAR")</f>
        <v>0</v>
      </c>
      <c r="W4951" s="3">
        <f>IF(AND(ISNUMBER(L4951),L4951&gt;0,L4951&lt;1000000),"OK","REVISAR")</f>
        <v>0</v>
      </c>
      <c r="X4951" s="3">
        <f>IF(AND(ISNUMBER(K4951),ISNUMBER(L4951),ISNUMBER(M4951),ISNUMBER(N4951)),IF(ABS(N4951-(K4951*L4951*(1-M4951/100)))&gt;1,"REVISAR","OK"),"REVISAR")</f>
        <v>0</v>
      </c>
      <c r="Y4951" s="3">
        <f>IF(AND(ISNUMBER(SEARCH("@",E4951)),ISNUMBER(SEARCH(".",E4951))),"OK","REVISAR")</f>
        <v>0</v>
      </c>
      <c r="Z4951" s="3">
        <f>IF(COUNTIF($A$2:$A$5001,A4951)&gt;1,"REVISAR","OK")</f>
        <v>0</v>
      </c>
    </row>
    <row r="4952">
      <c r="A4952" s="3">
        <v>4951</v>
      </c>
      <c r="B4952" s="4">
        <v>45601</v>
      </c>
      <c r="C4952" s="3" t="inlineStr">
        <is>
          <t>Sofía García</t>
        </is>
      </c>
      <c r="D4952" s="3" t="inlineStr">
        <is>
          <t>26185685</t>
        </is>
      </c>
      <c r="E4952" s="3" t="inlineStr">
        <is>
          <t>cliente407@sinmail</t>
        </is>
      </c>
      <c r="F4952" s="3" t="inlineStr">
        <is>
          <t>+54 9 2326 643662</t>
        </is>
      </c>
      <c r="G4952" s="3" t="inlineStr">
        <is>
          <t>Capital Federal</t>
        </is>
      </c>
      <c r="H4952" s="3" t="inlineStr">
        <is>
          <t>Santa Fe</t>
        </is>
      </c>
      <c r="I4952" s="3" t="inlineStr">
        <is>
          <t>Teclado mecánico</t>
        </is>
      </c>
      <c r="J4952" s="3" t="inlineStr">
        <is>
          <t>Sin categoria</t>
        </is>
      </c>
      <c r="K4952" s="3">
        <v>2</v>
      </c>
      <c r="L4952" s="5">
        <v>73042.66</v>
      </c>
      <c r="M4952" s="3">
        <v>0</v>
      </c>
      <c r="N4952" s="5">
        <v>146085.32</v>
      </c>
      <c r="P4952" s="3" t="inlineStr">
        <is>
          <t>Paul</t>
        </is>
      </c>
      <c r="Q4952" s="3" t="inlineStr">
        <is>
          <t>Online</t>
        </is>
      </c>
      <c r="R4952" s="3" t="inlineStr">
        <is>
          <t>entregado</t>
        </is>
      </c>
      <c r="S4952" s="3" t="inlineStr">
        <is>
          <t>sin observaciones</t>
        </is>
      </c>
      <c r="T4952" s="3">
        <f>IF(COUNTA(A4952:S4952)&lt;19,"REVISAR","OK")</f>
        <v>0</v>
      </c>
      <c r="U4952" s="3">
        <f>IF(ISNUMBER(B4952),"OK","REVISAR")</f>
        <v>0</v>
      </c>
      <c r="V4952" s="3">
        <f>IF(AND(ISNUMBER(K4952),K4952&gt;0,K4952&lt;50),"OK","REVISAR")</f>
        <v>0</v>
      </c>
      <c r="W4952" s="3">
        <f>IF(AND(ISNUMBER(L4952),L4952&gt;0,L4952&lt;1000000),"OK","REVISAR")</f>
        <v>0</v>
      </c>
      <c r="X4952" s="3">
        <f>IF(AND(ISNUMBER(K4952),ISNUMBER(L4952),ISNUMBER(M4952),ISNUMBER(N4952)),IF(ABS(N4952-(K4952*L4952*(1-M4952/100)))&gt;1,"REVISAR","OK"),"REVISAR")</f>
        <v>0</v>
      </c>
      <c r="Y4952" s="3">
        <f>IF(AND(ISNUMBER(SEARCH("@",E4952)),ISNUMBER(SEARCH(".",E4952))),"OK","REVISAR")</f>
        <v>0</v>
      </c>
      <c r="Z4952" s="3">
        <f>IF(COUNTIF($A$2:$A$5001,A4952)&gt;1,"REVISAR","OK")</f>
        <v>0</v>
      </c>
    </row>
    <row r="4953">
      <c r="A4953" s="3">
        <v>4952</v>
      </c>
      <c r="B4953" s="4">
        <v>45729</v>
      </c>
      <c r="C4953" s="3" t="inlineStr">
        <is>
          <t>Juan Pérez</t>
        </is>
      </c>
      <c r="D4953" s="3" t="inlineStr">
        <is>
          <t>25965644</t>
        </is>
      </c>
      <c r="E4953" s="3" t="inlineStr">
        <is>
          <t>cliente432@gmail.com</t>
        </is>
      </c>
      <c r="F4953" s="3" t="inlineStr">
        <is>
          <t>+54 9 2326 989301</t>
        </is>
      </c>
      <c r="G4953" s="3" t="inlineStr">
        <is>
          <t>Bs As</t>
        </is>
      </c>
      <c r="H4953" s="3" t="inlineStr">
        <is>
          <t>CABA</t>
        </is>
      </c>
      <c r="I4953" s="3" t="inlineStr">
        <is>
          <t>Notebook 15</t>
        </is>
      </c>
      <c r="K4953" s="3">
        <v>6</v>
      </c>
      <c r="L4953" s="5">
        <v>161270.08</v>
      </c>
      <c r="M4953" s="3">
        <v>0</v>
      </c>
      <c r="P4953" s="3" t="inlineStr">
        <is>
          <t>Isaías</t>
        </is>
      </c>
      <c r="Q4953" s="3" t="inlineStr">
        <is>
          <t>Sucursal Centro</t>
        </is>
      </c>
      <c r="R4953" s="3" t="inlineStr">
        <is>
          <t>En camino</t>
        </is>
      </c>
      <c r="S4953" s="3" t="inlineStr">
        <is>
          <t>Dirección incompleta</t>
        </is>
      </c>
      <c r="T4953" s="3">
        <f>IF(COUNTA(A4953:S4953)&lt;19,"REVISAR","OK")</f>
        <v>0</v>
      </c>
      <c r="U4953" s="3">
        <f>IF(ISNUMBER(B4953),"OK","REVISAR")</f>
        <v>0</v>
      </c>
      <c r="V4953" s="3">
        <f>IF(AND(ISNUMBER(K4953),K4953&gt;0,K4953&lt;50),"OK","REVISAR")</f>
        <v>0</v>
      </c>
      <c r="W4953" s="3">
        <f>IF(AND(ISNUMBER(L4953),L4953&gt;0,L4953&lt;1000000),"OK","REVISAR")</f>
        <v>0</v>
      </c>
      <c r="X4953" s="3">
        <f>IF(AND(ISNUMBER(K4953),ISNUMBER(L4953),ISNUMBER(M4953),ISNUMBER(N4953)),IF(ABS(N4953-(K4953*L4953*(1-M4953/100)))&gt;1,"REVISAR","OK"),"REVISAR")</f>
        <v>0</v>
      </c>
      <c r="Y4953" s="3">
        <f>IF(AND(ISNUMBER(SEARCH("@",E4953)),ISNUMBER(SEARCH(".",E4953))),"OK","REVISAR")</f>
        <v>0</v>
      </c>
      <c r="Z4953" s="3">
        <f>IF(COUNTIF($A$2:$A$5001,A4953)&gt;1,"REVISAR","OK")</f>
        <v>0</v>
      </c>
    </row>
    <row r="4954">
      <c r="A4954" s="3">
        <v>4953</v>
      </c>
      <c r="B4954" s="4">
        <v>45480</v>
      </c>
      <c r="C4954" s="3" t="inlineStr">
        <is>
          <t>Cliente Sin Nombre</t>
        </is>
      </c>
      <c r="D4954" s="3" t="inlineStr">
        <is>
          <t>42959610</t>
        </is>
      </c>
      <c r="E4954" s="3" t="inlineStr">
        <is>
          <t>cliente467@sinmail</t>
        </is>
      </c>
      <c r="F4954" s="3" t="inlineStr">
        <is>
          <t>+54 9 2326 240361</t>
        </is>
      </c>
      <c r="G4954" s="3" t="inlineStr">
        <is>
          <t>Bs As</t>
        </is>
      </c>
      <c r="H4954" s="3" t="inlineStr">
        <is>
          <t>CABA</t>
        </is>
      </c>
      <c r="I4954" s="3" t="inlineStr">
        <is>
          <t>Silla gamer</t>
        </is>
      </c>
      <c r="J4954" s="3" t="inlineStr">
        <is>
          <t>tecnologia</t>
        </is>
      </c>
      <c r="K4954" s="3">
        <v>5</v>
      </c>
      <c r="L4954" s="5">
        <v>63833.77</v>
      </c>
      <c r="M4954" s="3">
        <v>0</v>
      </c>
      <c r="N4954" s="5">
        <v>319168.85</v>
      </c>
      <c r="O4954" s="3" t="inlineStr">
        <is>
          <t>Transferencia</t>
        </is>
      </c>
      <c r="P4954" s="3" t="inlineStr">
        <is>
          <t>Sofía</t>
        </is>
      </c>
      <c r="R4954" s="3" t="inlineStr">
        <is>
          <t>entregado</t>
        </is>
      </c>
      <c r="S4954" s="3" t="inlineStr">
        <is>
          <t>Dirección incompleta</t>
        </is>
      </c>
      <c r="T4954" s="3">
        <f>IF(COUNTA(A4954:S4954)&lt;19,"REVISAR","OK")</f>
        <v>0</v>
      </c>
      <c r="U4954" s="3">
        <f>IF(ISNUMBER(B4954),"OK","REVISAR")</f>
        <v>0</v>
      </c>
      <c r="V4954" s="3">
        <f>IF(AND(ISNUMBER(K4954),K4954&gt;0,K4954&lt;50),"OK","REVISAR")</f>
        <v>0</v>
      </c>
      <c r="W4954" s="3">
        <f>IF(AND(ISNUMBER(L4954),L4954&gt;0,L4954&lt;1000000),"OK","REVISAR")</f>
        <v>0</v>
      </c>
      <c r="X4954" s="3">
        <f>IF(AND(ISNUMBER(K4954),ISNUMBER(L4954),ISNUMBER(M4954),ISNUMBER(N4954)),IF(ABS(N4954-(K4954*L4954*(1-M4954/100)))&gt;1,"REVISAR","OK"),"REVISAR")</f>
        <v>0</v>
      </c>
      <c r="Y4954" s="3">
        <f>IF(AND(ISNUMBER(SEARCH("@",E4954)),ISNUMBER(SEARCH(".",E4954))),"OK","REVISAR")</f>
        <v>0</v>
      </c>
      <c r="Z4954" s="3">
        <f>IF(COUNTIF($A$2:$A$5001,A4954)&gt;1,"REVISAR","OK")</f>
        <v>0</v>
      </c>
    </row>
    <row r="4955">
      <c r="A4955" s="3">
        <v>4954</v>
      </c>
      <c r="B4955" s="4">
        <v>45487</v>
      </c>
      <c r="C4955" s="3" t="inlineStr">
        <is>
          <t>María Gómez</t>
        </is>
      </c>
      <c r="D4955" s="3" t="inlineStr">
        <is>
          <t>27874038</t>
        </is>
      </c>
      <c r="E4955" s="3" t="inlineStr">
        <is>
          <t>cliente112@hotmail.com</t>
        </is>
      </c>
      <c r="F4955" s="3" t="inlineStr">
        <is>
          <t>+54 9 2326 643804</t>
        </is>
      </c>
      <c r="G4955" s="3" t="inlineStr">
        <is>
          <t>San Antonio de Areco</t>
        </is>
      </c>
      <c r="H4955" s="3" t="inlineStr">
        <is>
          <t>buenos aires</t>
        </is>
      </c>
      <c r="I4955" s="3" t="inlineStr">
        <is>
          <t>Notebook 15</t>
        </is>
      </c>
      <c r="J4955" s="3" t="inlineStr">
        <is>
          <t>Sin categoria</t>
        </is>
      </c>
      <c r="K4955" s="3">
        <v>8</v>
      </c>
      <c r="L4955" s="5">
        <v>53831.58</v>
      </c>
      <c r="M4955" s="3">
        <v>0</v>
      </c>
      <c r="N4955" s="5">
        <v>430652.64</v>
      </c>
      <c r="O4955" s="3" t="inlineStr">
        <is>
          <t>Mercado Pago</t>
        </is>
      </c>
      <c r="P4955" s="3" t="inlineStr">
        <is>
          <t>admin</t>
        </is>
      </c>
      <c r="Q4955" s="3" t="inlineStr">
        <is>
          <t>online</t>
        </is>
      </c>
      <c r="R4955" s="3" t="inlineStr">
        <is>
          <t>Cancelado</t>
        </is>
      </c>
      <c r="T4955" s="3">
        <f>IF(COUNTA(A4955:S4955)&lt;19,"REVISAR","OK")</f>
        <v>0</v>
      </c>
      <c r="U4955" s="3">
        <f>IF(ISNUMBER(B4955),"OK","REVISAR")</f>
        <v>0</v>
      </c>
      <c r="V4955" s="3">
        <f>IF(AND(ISNUMBER(K4955),K4955&gt;0,K4955&lt;50),"OK","REVISAR")</f>
        <v>0</v>
      </c>
      <c r="W4955" s="3">
        <f>IF(AND(ISNUMBER(L4955),L4955&gt;0,L4955&lt;1000000),"OK","REVISAR")</f>
        <v>0</v>
      </c>
      <c r="X4955" s="3">
        <f>IF(AND(ISNUMBER(K4955),ISNUMBER(L4955),ISNUMBER(M4955),ISNUMBER(N4955)),IF(ABS(N4955-(K4955*L4955*(1-M4955/100)))&gt;1,"REVISAR","OK"),"REVISAR")</f>
        <v>0</v>
      </c>
      <c r="Y4955" s="3">
        <f>IF(AND(ISNUMBER(SEARCH("@",E4955)),ISNUMBER(SEARCH(".",E4955))),"OK","REVISAR")</f>
        <v>0</v>
      </c>
      <c r="Z4955" s="3">
        <f>IF(COUNTIF($A$2:$A$5001,A4955)&gt;1,"REVISAR","OK")</f>
        <v>0</v>
      </c>
    </row>
    <row r="4956">
      <c r="A4956" s="3">
        <v>4955</v>
      </c>
      <c r="B4956" s="4">
        <v>45688</v>
      </c>
      <c r="D4956" s="3" t="inlineStr">
        <is>
          <t>24042334</t>
        </is>
      </c>
      <c r="E4956" s="3" t="inlineStr">
        <is>
          <t>cliente237@sinmail</t>
        </is>
      </c>
      <c r="F4956" s="3" t="inlineStr">
        <is>
          <t>+54 9 2326 280171</t>
        </is>
      </c>
      <c r="G4956" s="3" t="inlineStr">
        <is>
          <t>La Plata</t>
        </is>
      </c>
      <c r="H4956" s="3" t="inlineStr">
        <is>
          <t>Córdoba</t>
        </is>
      </c>
      <c r="J4956" s="3" t="inlineStr">
        <is>
          <t>perifericos</t>
        </is>
      </c>
      <c r="K4956" s="3">
        <v>1</v>
      </c>
      <c r="L4956" s="5">
        <v>146255.98</v>
      </c>
      <c r="M4956" s="3">
        <v>0</v>
      </c>
      <c r="N4956" s="5">
        <v>146255.98</v>
      </c>
      <c r="O4956" s="3" t="inlineStr">
        <is>
          <t>Mercado Pago</t>
        </is>
      </c>
      <c r="P4956" s="3" t="inlineStr">
        <is>
          <t>Sin vendedor</t>
        </is>
      </c>
      <c r="Q4956" s="3" t="inlineStr">
        <is>
          <t>Sucursal Norte</t>
        </is>
      </c>
      <c r="R4956" s="3" t="inlineStr">
        <is>
          <t>pendiente</t>
        </is>
      </c>
      <c r="S4956" s="3" t="inlineStr">
        <is>
          <t>sin observaciones</t>
        </is>
      </c>
      <c r="T4956" s="3">
        <f>IF(COUNTA(A4956:S4956)&lt;19,"REVISAR","OK")</f>
        <v>0</v>
      </c>
      <c r="U4956" s="3">
        <f>IF(ISNUMBER(B4956),"OK","REVISAR")</f>
        <v>0</v>
      </c>
      <c r="V4956" s="3">
        <f>IF(AND(ISNUMBER(K4956),K4956&gt;0,K4956&lt;50),"OK","REVISAR")</f>
        <v>0</v>
      </c>
      <c r="W4956" s="3">
        <f>IF(AND(ISNUMBER(L4956),L4956&gt;0,L4956&lt;1000000),"OK","REVISAR")</f>
        <v>0</v>
      </c>
      <c r="X4956" s="3">
        <f>IF(AND(ISNUMBER(K4956),ISNUMBER(L4956),ISNUMBER(M4956),ISNUMBER(N4956)),IF(ABS(N4956-(K4956*L4956*(1-M4956/100)))&gt;1,"REVISAR","OK"),"REVISAR")</f>
        <v>0</v>
      </c>
      <c r="Y4956" s="3">
        <f>IF(AND(ISNUMBER(SEARCH("@",E4956)),ISNUMBER(SEARCH(".",E4956))),"OK","REVISAR")</f>
        <v>0</v>
      </c>
      <c r="Z4956" s="3">
        <f>IF(COUNTIF($A$2:$A$5001,A4956)&gt;1,"REVISAR","OK")</f>
        <v>0</v>
      </c>
    </row>
    <row r="4957">
      <c r="A4957" s="3">
        <v>4956</v>
      </c>
      <c r="B4957" s="4">
        <v>45553</v>
      </c>
      <c r="C4957" s="3" t="inlineStr">
        <is>
          <t>Cliente Sin Nombre</t>
        </is>
      </c>
      <c r="E4957" s="3" t="inlineStr">
        <is>
          <t>cliente629@gmai.com</t>
        </is>
      </c>
      <c r="F4957" s="3" t="inlineStr">
        <is>
          <t>+54 9 2326 992176</t>
        </is>
      </c>
      <c r="G4957" s="3" t="inlineStr">
        <is>
          <t>Bs As</t>
        </is>
      </c>
      <c r="H4957" s="3" t="inlineStr">
        <is>
          <t>Santa Fe</t>
        </is>
      </c>
      <c r="I4957" s="3" t="inlineStr">
        <is>
          <t>Producto desconocido</t>
        </is>
      </c>
      <c r="J4957" s="3" t="inlineStr">
        <is>
          <t>Computación</t>
        </is>
      </c>
      <c r="K4957" s="3">
        <v>7</v>
      </c>
      <c r="L4957" s="5">
        <v>1759.54</v>
      </c>
      <c r="M4957" s="3">
        <v>15</v>
      </c>
      <c r="N4957" s="5">
        <v>10469.26</v>
      </c>
      <c r="O4957" s="3" t="inlineStr">
        <is>
          <t>Mercado Pago</t>
        </is>
      </c>
      <c r="P4957" s="3" t="inlineStr">
        <is>
          <t>Benjamín</t>
        </is>
      </c>
      <c r="R4957" s="3" t="inlineStr">
        <is>
          <t>Entregado</t>
        </is>
      </c>
      <c r="S4957" s="3" t="inlineStr">
        <is>
          <t>sin observaciones</t>
        </is>
      </c>
      <c r="T4957" s="3">
        <f>IF(COUNTA(A4957:S4957)&lt;19,"REVISAR","OK")</f>
        <v>0</v>
      </c>
      <c r="U4957" s="3">
        <f>IF(ISNUMBER(B4957),"OK","REVISAR")</f>
        <v>0</v>
      </c>
      <c r="V4957" s="3">
        <f>IF(AND(ISNUMBER(K4957),K4957&gt;0,K4957&lt;50),"OK","REVISAR")</f>
        <v>0</v>
      </c>
      <c r="W4957" s="3">
        <f>IF(AND(ISNUMBER(L4957),L4957&gt;0,L4957&lt;1000000),"OK","REVISAR")</f>
        <v>0</v>
      </c>
      <c r="X4957" s="3">
        <f>IF(AND(ISNUMBER(K4957),ISNUMBER(L4957),ISNUMBER(M4957),ISNUMBER(N4957)),IF(ABS(N4957-(K4957*L4957*(1-M4957/100)))&gt;1,"REVISAR","OK"),"REVISAR")</f>
        <v>0</v>
      </c>
      <c r="Y4957" s="3">
        <f>IF(AND(ISNUMBER(SEARCH("@",E4957)),ISNUMBER(SEARCH(".",E4957))),"OK","REVISAR")</f>
        <v>0</v>
      </c>
      <c r="Z4957" s="3">
        <f>IF(COUNTIF($A$2:$A$5001,A4957)&gt;1,"REVISAR","OK")</f>
        <v>0</v>
      </c>
    </row>
    <row r="4958">
      <c r="A4958" s="3">
        <v>4957</v>
      </c>
      <c r="B4958" s="4">
        <v>45451</v>
      </c>
      <c r="C4958" s="3" t="inlineStr">
        <is>
          <t>Sofía García</t>
        </is>
      </c>
      <c r="D4958" s="3" t="inlineStr">
        <is>
          <t>37827587</t>
        </is>
      </c>
      <c r="E4958" s="3" t="inlineStr">
        <is>
          <t>cliente99@hotmail.com</t>
        </is>
      </c>
      <c r="F4958" s="3" t="inlineStr">
        <is>
          <t>+54 9 2326 390199</t>
        </is>
      </c>
      <c r="G4958" s="3" t="inlineStr">
        <is>
          <t>Mendoza</t>
        </is>
      </c>
      <c r="H4958" s="3" t="inlineStr">
        <is>
          <t>Bs.As</t>
        </is>
      </c>
      <c r="I4958" s="3" t="inlineStr">
        <is>
          <t>Mouse gamer</t>
        </is>
      </c>
      <c r="J4958" s="3" t="inlineStr">
        <is>
          <t>Accesorios</t>
        </is>
      </c>
      <c r="K4958" s="3">
        <v>5</v>
      </c>
      <c r="L4958" s="5">
        <v>9999999</v>
      </c>
      <c r="M4958" s="3">
        <v>5</v>
      </c>
      <c r="N4958" s="5">
        <v>47499995.25</v>
      </c>
      <c r="O4958" s="3" t="inlineStr">
        <is>
          <t>efectivo</t>
        </is>
      </c>
      <c r="P4958" s="3" t="inlineStr">
        <is>
          <t>Sin vendedor</t>
        </is>
      </c>
      <c r="R4958" s="3" t="inlineStr">
        <is>
          <t>pendiente</t>
        </is>
      </c>
      <c r="S4958" s="3" t="inlineStr">
        <is>
          <t>Cliente reclama demora</t>
        </is>
      </c>
      <c r="T4958" s="3">
        <f>IF(COUNTA(A4958:S4958)&lt;19,"REVISAR","OK")</f>
        <v>0</v>
      </c>
      <c r="U4958" s="3">
        <f>IF(ISNUMBER(B4958),"OK","REVISAR")</f>
        <v>0</v>
      </c>
      <c r="V4958" s="3">
        <f>IF(AND(ISNUMBER(K4958),K4958&gt;0,K4958&lt;50),"OK","REVISAR")</f>
        <v>0</v>
      </c>
      <c r="W4958" s="3">
        <f>IF(AND(ISNUMBER(L4958),L4958&gt;0,L4958&lt;1000000),"OK","REVISAR")</f>
        <v>0</v>
      </c>
      <c r="X4958" s="3">
        <f>IF(AND(ISNUMBER(K4958),ISNUMBER(L4958),ISNUMBER(M4958),ISNUMBER(N4958)),IF(ABS(N4958-(K4958*L4958*(1-M4958/100)))&gt;1,"REVISAR","OK"),"REVISAR")</f>
        <v>0</v>
      </c>
      <c r="Y4958" s="3">
        <f>IF(AND(ISNUMBER(SEARCH("@",E4958)),ISNUMBER(SEARCH(".",E4958))),"OK","REVISAR")</f>
        <v>0</v>
      </c>
      <c r="Z4958" s="3">
        <f>IF(COUNTIF($A$2:$A$5001,A4958)&gt;1,"REVISAR","OK")</f>
        <v>0</v>
      </c>
    </row>
    <row r="4959">
      <c r="A4959" s="3">
        <v>4958</v>
      </c>
      <c r="B4959" s="4">
        <v>45712</v>
      </c>
      <c r="C4959" s="3" t="inlineStr">
        <is>
          <t>Camila Torres</t>
        </is>
      </c>
      <c r="D4959" s="3" t="inlineStr">
        <is>
          <t>39678327</t>
        </is>
      </c>
      <c r="E4959" s="3" t="inlineStr">
        <is>
          <t>cliente558@</t>
        </is>
      </c>
      <c r="F4959" s="3" t="inlineStr">
        <is>
          <t>+54 9 2326 833976</t>
        </is>
      </c>
      <c r="G4959" s="3" t="inlineStr">
        <is>
          <t>Mar del Plata</t>
        </is>
      </c>
      <c r="H4959" s="3" t="inlineStr">
        <is>
          <t>Mendoza</t>
        </is>
      </c>
      <c r="I4959" s="3" t="inlineStr">
        <is>
          <t>Monitor 24</t>
        </is>
      </c>
      <c r="J4959" s="3" t="inlineStr">
        <is>
          <t>Sin categoria</t>
        </is>
      </c>
      <c r="K4959" s="3">
        <v>5</v>
      </c>
      <c r="L4959" s="5">
        <v>5928.03</v>
      </c>
      <c r="M4959" s="3">
        <v>0</v>
      </c>
      <c r="N4959" s="5">
        <v>-1</v>
      </c>
      <c r="O4959" s="3" t="inlineStr">
        <is>
          <t>Tarjeta Crédito</t>
        </is>
      </c>
      <c r="P4959" s="3" t="inlineStr">
        <is>
          <t>Benjamín</t>
        </is>
      </c>
      <c r="Q4959" s="3" t="inlineStr">
        <is>
          <t>Sucursal Centro</t>
        </is>
      </c>
      <c r="R4959" s="3" t="inlineStr">
        <is>
          <t>pendiente</t>
        </is>
      </c>
      <c r="S4959" s="3" t="inlineStr">
        <is>
          <t>Precio cargado manualmente</t>
        </is>
      </c>
      <c r="T4959" s="3">
        <f>IF(COUNTA(A4959:S4959)&lt;19,"REVISAR","OK")</f>
        <v>0</v>
      </c>
      <c r="U4959" s="3">
        <f>IF(ISNUMBER(B4959),"OK","REVISAR")</f>
        <v>0</v>
      </c>
      <c r="V4959" s="3">
        <f>IF(AND(ISNUMBER(K4959),K4959&gt;0,K4959&lt;50),"OK","REVISAR")</f>
        <v>0</v>
      </c>
      <c r="W4959" s="3">
        <f>IF(AND(ISNUMBER(L4959),L4959&gt;0,L4959&lt;1000000),"OK","REVISAR")</f>
        <v>0</v>
      </c>
      <c r="X4959" s="3">
        <f>IF(AND(ISNUMBER(K4959),ISNUMBER(L4959),ISNUMBER(M4959),ISNUMBER(N4959)),IF(ABS(N4959-(K4959*L4959*(1-M4959/100)))&gt;1,"REVISAR","OK"),"REVISAR")</f>
        <v>0</v>
      </c>
      <c r="Y4959" s="3">
        <f>IF(AND(ISNUMBER(SEARCH("@",E4959)),ISNUMBER(SEARCH(".",E4959))),"OK","REVISAR")</f>
        <v>0</v>
      </c>
      <c r="Z4959" s="3">
        <f>IF(COUNTIF($A$2:$A$5001,A4959)&gt;1,"REVISAR","OK")</f>
        <v>0</v>
      </c>
    </row>
    <row r="4960">
      <c r="B4960" s="4">
        <v>45734</v>
      </c>
      <c r="C4960" s="3" t="inlineStr">
        <is>
          <t>Valentina Díaz</t>
        </is>
      </c>
      <c r="D4960" s="3" t="inlineStr">
        <is>
          <t>27905846</t>
        </is>
      </c>
      <c r="E4960" s="3" t="inlineStr">
        <is>
          <t>cliente215@yahoo.com</t>
        </is>
      </c>
      <c r="F4960" s="3" t="inlineStr">
        <is>
          <t>+54 9 2326 582348</t>
        </is>
      </c>
      <c r="G4960" s="3" t="inlineStr">
        <is>
          <t>Mar del Plata</t>
        </is>
      </c>
      <c r="H4960" s="3" t="inlineStr">
        <is>
          <t>buenos aires</t>
        </is>
      </c>
      <c r="J4960" s="3" t="inlineStr">
        <is>
          <t>Computación</t>
        </is>
      </c>
      <c r="K4960" s="3">
        <v>5</v>
      </c>
      <c r="L4960" s="5">
        <v>0</v>
      </c>
      <c r="M4960" s="3">
        <v>0</v>
      </c>
      <c r="N4960" s="5">
        <v>0</v>
      </c>
      <c r="O4960" s="3" t="inlineStr">
        <is>
          <t>Tarjeta Débito</t>
        </is>
      </c>
      <c r="P4960" s="3" t="inlineStr">
        <is>
          <t>admin</t>
        </is>
      </c>
      <c r="Q4960" s="3" t="inlineStr">
        <is>
          <t>online</t>
        </is>
      </c>
      <c r="S4960" s="3" t="inlineStr">
        <is>
          <t>Dirección incompleta</t>
        </is>
      </c>
      <c r="T4960" s="3">
        <f>IF(COUNTA(A4960:S4960)&lt;19,"REVISAR","OK")</f>
        <v>0</v>
      </c>
      <c r="U4960" s="3">
        <f>IF(ISNUMBER(B4960),"OK","REVISAR")</f>
        <v>0</v>
      </c>
      <c r="V4960" s="3">
        <f>IF(AND(ISNUMBER(K4960),K4960&gt;0,K4960&lt;50),"OK","REVISAR")</f>
        <v>0</v>
      </c>
      <c r="W4960" s="3">
        <f>IF(AND(ISNUMBER(L4960),L4960&gt;0,L4960&lt;1000000),"OK","REVISAR")</f>
        <v>0</v>
      </c>
      <c r="X4960" s="3">
        <f>IF(AND(ISNUMBER(K4960),ISNUMBER(L4960),ISNUMBER(M4960),ISNUMBER(N4960)),IF(ABS(N4960-(K4960*L4960*(1-M4960/100)))&gt;1,"REVISAR","OK"),"REVISAR")</f>
        <v>0</v>
      </c>
      <c r="Y4960" s="3">
        <f>IF(AND(ISNUMBER(SEARCH("@",E4960)),ISNUMBER(SEARCH(".",E4960))),"OK","REVISAR")</f>
        <v>0</v>
      </c>
      <c r="Z4960" s="3">
        <f>IF(COUNTIF($A$2:$A$5001,A4960)&gt;1,"REVISAR","OK")</f>
        <v>0</v>
      </c>
    </row>
    <row r="4961">
      <c r="A4961" s="3">
        <v>4960</v>
      </c>
      <c r="C4961" s="3" t="inlineStr">
        <is>
          <t>Lucas Rodríguez</t>
        </is>
      </c>
      <c r="D4961" s="3" t="inlineStr">
        <is>
          <t>29150915</t>
        </is>
      </c>
      <c r="E4961" s="3" t="inlineStr">
        <is>
          <t>cliente101@hotmial.com</t>
        </is>
      </c>
      <c r="F4961" s="3" t="inlineStr">
        <is>
          <t>+54 9 2326 324934</t>
        </is>
      </c>
      <c r="G4961" s="3" t="inlineStr">
        <is>
          <t>Buenos Aires</t>
        </is>
      </c>
      <c r="H4961" s="3" t="inlineStr">
        <is>
          <t>Santa Fe</t>
        </is>
      </c>
      <c r="I4961" s="3" t="inlineStr">
        <is>
          <t>Silla gamer</t>
        </is>
      </c>
      <c r="K4961" s="3">
        <v>8</v>
      </c>
      <c r="L4961" s="5">
        <v>34429.94</v>
      </c>
      <c r="M4961" s="3">
        <v>20</v>
      </c>
      <c r="N4961" s="5">
        <v>220351.62</v>
      </c>
      <c r="O4961" s="3" t="inlineStr">
        <is>
          <t>Transferencia</t>
        </is>
      </c>
      <c r="P4961" s="3" t="inlineStr">
        <is>
          <t>Sofía</t>
        </is>
      </c>
      <c r="Q4961" s="3" t="inlineStr">
        <is>
          <t>Sucursal Norte</t>
        </is>
      </c>
      <c r="R4961" s="3" t="inlineStr">
        <is>
          <t>Cancelado</t>
        </is>
      </c>
      <c r="S4961" s="3" t="inlineStr">
        <is>
          <t>sin observaciones</t>
        </is>
      </c>
      <c r="T4961" s="3">
        <f>IF(COUNTA(A4961:S4961)&lt;19,"REVISAR","OK")</f>
        <v>0</v>
      </c>
      <c r="U4961" s="3">
        <f>IF(ISNUMBER(B4961),"OK","REVISAR")</f>
        <v>0</v>
      </c>
      <c r="V4961" s="3">
        <f>IF(AND(ISNUMBER(K4961),K4961&gt;0,K4961&lt;50),"OK","REVISAR")</f>
        <v>0</v>
      </c>
      <c r="W4961" s="3">
        <f>IF(AND(ISNUMBER(L4961),L4961&gt;0,L4961&lt;1000000),"OK","REVISAR")</f>
        <v>0</v>
      </c>
      <c r="X4961" s="3">
        <f>IF(AND(ISNUMBER(K4961),ISNUMBER(L4961),ISNUMBER(M4961),ISNUMBER(N4961)),IF(ABS(N4961-(K4961*L4961*(1-M4961/100)))&gt;1,"REVISAR","OK"),"REVISAR")</f>
        <v>0</v>
      </c>
      <c r="Y4961" s="3">
        <f>IF(AND(ISNUMBER(SEARCH("@",E4961)),ISNUMBER(SEARCH(".",E4961))),"OK","REVISAR")</f>
        <v>0</v>
      </c>
      <c r="Z4961" s="3">
        <f>IF(COUNTIF($A$2:$A$5001,A4961)&gt;1,"REVISAR","OK")</f>
        <v>0</v>
      </c>
    </row>
    <row r="4962">
      <c r="A4962" s="3">
        <v>4961</v>
      </c>
      <c r="B4962" s="4">
        <v>45727</v>
      </c>
      <c r="C4962" s="3" t="inlineStr">
        <is>
          <t>Ana Martínez</t>
        </is>
      </c>
      <c r="D4962" s="3" t="inlineStr">
        <is>
          <t>23214854</t>
        </is>
      </c>
      <c r="E4962" s="3" t="inlineStr">
        <is>
          <t>cliente846@yahoo.com</t>
        </is>
      </c>
      <c r="F4962" s="3" t="inlineStr">
        <is>
          <t>+54 9 2326 275838</t>
        </is>
      </c>
      <c r="G4962" s="3" t="inlineStr">
        <is>
          <t>San Antonio de Areco</t>
        </is>
      </c>
      <c r="H4962" s="3" t="inlineStr">
        <is>
          <t>Santa Fe</t>
        </is>
      </c>
      <c r="I4962" s="3" t="inlineStr">
        <is>
          <t>Mouse gamer</t>
        </is>
      </c>
      <c r="J4962" s="3" t="inlineStr">
        <is>
          <t>tecnologia</t>
        </is>
      </c>
      <c r="K4962" s="3">
        <v>3</v>
      </c>
      <c r="L4962" s="5">
        <v>122836.9</v>
      </c>
      <c r="M4962" s="3">
        <v>0</v>
      </c>
      <c r="N4962" s="5">
        <v>368510.7</v>
      </c>
      <c r="O4962" s="3" t="inlineStr">
        <is>
          <t>Mercado Pago</t>
        </is>
      </c>
      <c r="Q4962" s="3" t="inlineStr">
        <is>
          <t>Norte</t>
        </is>
      </c>
      <c r="R4962" s="3" t="inlineStr">
        <is>
          <t>No aplica</t>
        </is>
      </c>
      <c r="S4962" s="3" t="inlineStr">
        <is>
          <t>Duplicado probable</t>
        </is>
      </c>
      <c r="T4962" s="3">
        <f>IF(COUNTA(A4962:S4962)&lt;19,"REVISAR","OK")</f>
        <v>0</v>
      </c>
      <c r="U4962" s="3">
        <f>IF(ISNUMBER(B4962),"OK","REVISAR")</f>
        <v>0</v>
      </c>
      <c r="V4962" s="3">
        <f>IF(AND(ISNUMBER(K4962),K4962&gt;0,K4962&lt;50),"OK","REVISAR")</f>
        <v>0</v>
      </c>
      <c r="W4962" s="3">
        <f>IF(AND(ISNUMBER(L4962),L4962&gt;0,L4962&lt;1000000),"OK","REVISAR")</f>
        <v>0</v>
      </c>
      <c r="X4962" s="3">
        <f>IF(AND(ISNUMBER(K4962),ISNUMBER(L4962),ISNUMBER(M4962),ISNUMBER(N4962)),IF(ABS(N4962-(K4962*L4962*(1-M4962/100)))&gt;1,"REVISAR","OK"),"REVISAR")</f>
        <v>0</v>
      </c>
      <c r="Y4962" s="3">
        <f>IF(AND(ISNUMBER(SEARCH("@",E4962)),ISNUMBER(SEARCH(".",E4962))),"OK","REVISAR")</f>
        <v>0</v>
      </c>
      <c r="Z4962" s="3">
        <f>IF(COUNTIF($A$2:$A$5001,A4962)&gt;1,"REVISAR","OK")</f>
        <v>0</v>
      </c>
    </row>
    <row r="4963">
      <c r="A4963" s="3">
        <v>4962</v>
      </c>
      <c r="B4963" s="4">
        <v>45450</v>
      </c>
      <c r="C4963" s="3" t="inlineStr">
        <is>
          <t>Martín Fernández</t>
        </is>
      </c>
      <c r="D4963" s="3" t="inlineStr">
        <is>
          <t>23654133</t>
        </is>
      </c>
      <c r="E4963" s="3" t="inlineStr">
        <is>
          <t>cliente47@hotmial.com</t>
        </is>
      </c>
      <c r="F4963" s="3" t="inlineStr">
        <is>
          <t>+54 9 2326 571726</t>
        </is>
      </c>
      <c r="G4963" s="3" t="inlineStr">
        <is>
          <t>S. A. de Areco</t>
        </is>
      </c>
      <c r="I4963" s="3" t="inlineStr">
        <is>
          <t>Parlante portátil</t>
        </is>
      </c>
      <c r="K4963" s="3">
        <v>4</v>
      </c>
      <c r="L4963" s="5">
        <v>87456.07000000001</v>
      </c>
      <c r="M4963" s="3">
        <v>0</v>
      </c>
      <c r="N4963" s="5">
        <v>349824.28</v>
      </c>
      <c r="O4963" s="3" t="inlineStr">
        <is>
          <t>transf</t>
        </is>
      </c>
      <c r="R4963" s="3" t="inlineStr">
        <is>
          <t>En camino</t>
        </is>
      </c>
      <c r="T4963" s="3">
        <f>IF(COUNTA(A4963:S4963)&lt;19,"REVISAR","OK")</f>
        <v>0</v>
      </c>
      <c r="U4963" s="3">
        <f>IF(ISNUMBER(B4963),"OK","REVISAR")</f>
        <v>0</v>
      </c>
      <c r="V4963" s="3">
        <f>IF(AND(ISNUMBER(K4963),K4963&gt;0,K4963&lt;50),"OK","REVISAR")</f>
        <v>0</v>
      </c>
      <c r="W4963" s="3">
        <f>IF(AND(ISNUMBER(L4963),L4963&gt;0,L4963&lt;1000000),"OK","REVISAR")</f>
        <v>0</v>
      </c>
      <c r="X4963" s="3">
        <f>IF(AND(ISNUMBER(K4963),ISNUMBER(L4963),ISNUMBER(M4963),ISNUMBER(N4963)),IF(ABS(N4963-(K4963*L4963*(1-M4963/100)))&gt;1,"REVISAR","OK"),"REVISAR")</f>
        <v>0</v>
      </c>
      <c r="Y4963" s="3">
        <f>IF(AND(ISNUMBER(SEARCH("@",E4963)),ISNUMBER(SEARCH(".",E4963))),"OK","REVISAR")</f>
        <v>0</v>
      </c>
      <c r="Z4963" s="3">
        <f>IF(COUNTIF($A$2:$A$5001,A4963)&gt;1,"REVISAR","OK")</f>
        <v>0</v>
      </c>
    </row>
    <row r="4964">
      <c r="A4964" s="3">
        <v>4963</v>
      </c>
      <c r="B4964" s="4">
        <v>45464</v>
      </c>
      <c r="D4964" s="3" t="inlineStr">
        <is>
          <t>22214299</t>
        </is>
      </c>
      <c r="E4964" s="3" t="inlineStr">
        <is>
          <t>cliente803@yahoo.com</t>
        </is>
      </c>
      <c r="F4964" s="3" t="inlineStr">
        <is>
          <t>+54 9 2326 430539</t>
        </is>
      </c>
      <c r="G4964" s="3" t="inlineStr">
        <is>
          <t>Capital Federal</t>
        </is>
      </c>
      <c r="H4964" s="3" t="inlineStr">
        <is>
          <t>buenos aires</t>
        </is>
      </c>
      <c r="I4964" s="3" t="inlineStr">
        <is>
          <t>Memoria RAM 8GB</t>
        </is>
      </c>
      <c r="J4964" s="3" t="inlineStr">
        <is>
          <t>Accesorios</t>
        </is>
      </c>
      <c r="K4964" s="3">
        <v>7</v>
      </c>
      <c r="L4964" s="5">
        <v>25767.34</v>
      </c>
      <c r="M4964" s="3">
        <v>0</v>
      </c>
      <c r="N4964" s="5">
        <v>180371.38</v>
      </c>
      <c r="O4964" s="3" t="inlineStr">
        <is>
          <t>MercadoPago</t>
        </is>
      </c>
      <c r="P4964" s="3" t="inlineStr">
        <is>
          <t>Sofía</t>
        </is>
      </c>
      <c r="R4964" s="3" t="inlineStr">
        <is>
          <t>Cancelado</t>
        </is>
      </c>
      <c r="S4964" s="3" t="inlineStr">
        <is>
          <t>Precio cargado manualmente</t>
        </is>
      </c>
      <c r="T4964" s="3">
        <f>IF(COUNTA(A4964:S4964)&lt;19,"REVISAR","OK")</f>
        <v>0</v>
      </c>
      <c r="U4964" s="3">
        <f>IF(ISNUMBER(B4964),"OK","REVISAR")</f>
        <v>0</v>
      </c>
      <c r="V4964" s="3">
        <f>IF(AND(ISNUMBER(K4964),K4964&gt;0,K4964&lt;50),"OK","REVISAR")</f>
        <v>0</v>
      </c>
      <c r="W4964" s="3">
        <f>IF(AND(ISNUMBER(L4964),L4964&gt;0,L4964&lt;1000000),"OK","REVISAR")</f>
        <v>0</v>
      </c>
      <c r="X4964" s="3">
        <f>IF(AND(ISNUMBER(K4964),ISNUMBER(L4964),ISNUMBER(M4964),ISNUMBER(N4964)),IF(ABS(N4964-(K4964*L4964*(1-M4964/100)))&gt;1,"REVISAR","OK"),"REVISAR")</f>
        <v>0</v>
      </c>
      <c r="Y4964" s="3">
        <f>IF(AND(ISNUMBER(SEARCH("@",E4964)),ISNUMBER(SEARCH(".",E4964))),"OK","REVISAR")</f>
        <v>0</v>
      </c>
      <c r="Z4964" s="3">
        <f>IF(COUNTIF($A$2:$A$5001,A4964)&gt;1,"REVISAR","OK")</f>
        <v>0</v>
      </c>
    </row>
    <row r="4965">
      <c r="A4965" s="3">
        <v>4964</v>
      </c>
      <c r="B4965" s="4">
        <v>45674</v>
      </c>
      <c r="C4965" s="3" t="inlineStr">
        <is>
          <t>Cliente Sin Nombre</t>
        </is>
      </c>
      <c r="D4965" s="3" t="inlineStr">
        <is>
          <t>37744091</t>
        </is>
      </c>
      <c r="E4965" s="3" t="inlineStr">
        <is>
          <t>cliente187@hotmial.com</t>
        </is>
      </c>
      <c r="F4965" s="3" t="inlineStr">
        <is>
          <t>+54 9 2326 209734</t>
        </is>
      </c>
      <c r="G4965" s="3" t="inlineStr">
        <is>
          <t>Areco</t>
        </is>
      </c>
      <c r="H4965" s="3" t="inlineStr">
        <is>
          <t>Santa Fe</t>
        </is>
      </c>
      <c r="I4965" s="3" t="inlineStr">
        <is>
          <t>Producto desconocido</t>
        </is>
      </c>
      <c r="K4965" s="3">
        <v>5</v>
      </c>
      <c r="L4965" s="5">
        <v>28606.81</v>
      </c>
      <c r="M4965" s="3">
        <v>0</v>
      </c>
      <c r="N4965" s="5">
        <v>143034.05</v>
      </c>
      <c r="O4965" s="3" t="inlineStr">
        <is>
          <t>tarjeta credito</t>
        </is>
      </c>
      <c r="P4965" s="3" t="inlineStr">
        <is>
          <t>Paul</t>
        </is>
      </c>
      <c r="Q4965" s="3" t="inlineStr">
        <is>
          <t>Sucursal Norte</t>
        </is>
      </c>
      <c r="T4965" s="3">
        <f>IF(COUNTA(A4965:S4965)&lt;19,"REVISAR","OK")</f>
        <v>0</v>
      </c>
      <c r="U4965" s="3">
        <f>IF(ISNUMBER(B4965),"OK","REVISAR")</f>
        <v>0</v>
      </c>
      <c r="V4965" s="3">
        <f>IF(AND(ISNUMBER(K4965),K4965&gt;0,K4965&lt;50),"OK","REVISAR")</f>
        <v>0</v>
      </c>
      <c r="W4965" s="3">
        <f>IF(AND(ISNUMBER(L4965),L4965&gt;0,L4965&lt;1000000),"OK","REVISAR")</f>
        <v>0</v>
      </c>
      <c r="X4965" s="3">
        <f>IF(AND(ISNUMBER(K4965),ISNUMBER(L4965),ISNUMBER(M4965),ISNUMBER(N4965)),IF(ABS(N4965-(K4965*L4965*(1-M4965/100)))&gt;1,"REVISAR","OK"),"REVISAR")</f>
        <v>0</v>
      </c>
      <c r="Y4965" s="3">
        <f>IF(AND(ISNUMBER(SEARCH("@",E4965)),ISNUMBER(SEARCH(".",E4965))),"OK","REVISAR")</f>
        <v>0</v>
      </c>
      <c r="Z4965" s="3">
        <f>IF(COUNTIF($A$2:$A$5001,A4965)&gt;1,"REVISAR","OK")</f>
        <v>0</v>
      </c>
    </row>
    <row r="4966">
      <c r="A4966" s="3">
        <v>4965</v>
      </c>
      <c r="B4966" s="4">
        <v>45486</v>
      </c>
      <c r="C4966" s="3" t="inlineStr">
        <is>
          <t>Juan Pérez</t>
        </is>
      </c>
      <c r="D4966" s="3" t="inlineStr">
        <is>
          <t>33039727</t>
        </is>
      </c>
      <c r="E4966" s="3" t="inlineStr">
        <is>
          <t>cliente765@gmail.com</t>
        </is>
      </c>
      <c r="F4966" s="3" t="inlineStr">
        <is>
          <t>+54 9 2326 228613</t>
        </is>
      </c>
      <c r="G4966" s="3" t="inlineStr">
        <is>
          <t>Bs As</t>
        </is>
      </c>
      <c r="H4966" s="3" t="inlineStr">
        <is>
          <t>Bs.As</t>
        </is>
      </c>
      <c r="I4966" s="3" t="inlineStr">
        <is>
          <t>Producto desconocido</t>
        </is>
      </c>
      <c r="J4966" s="3" t="inlineStr">
        <is>
          <t>Tecnología</t>
        </is>
      </c>
      <c r="K4966" s="3">
        <v>4</v>
      </c>
      <c r="L4966" s="5">
        <v>61600.9</v>
      </c>
      <c r="M4966" s="3">
        <v>25</v>
      </c>
      <c r="N4966" s="5">
        <v>184802.7</v>
      </c>
      <c r="O4966" s="3" t="inlineStr">
        <is>
          <t>MercadoPago</t>
        </is>
      </c>
      <c r="P4966" s="3" t="inlineStr">
        <is>
          <t>Paul</t>
        </is>
      </c>
      <c r="Q4966" s="3" t="inlineStr">
        <is>
          <t>Centro</t>
        </is>
      </c>
      <c r="S4966" s="3" t="inlineStr">
        <is>
          <t>Cliente reclama demora</t>
        </is>
      </c>
      <c r="T4966" s="3">
        <f>IF(COUNTA(A4966:S4966)&lt;19,"REVISAR","OK")</f>
        <v>0</v>
      </c>
      <c r="U4966" s="3">
        <f>IF(ISNUMBER(B4966),"OK","REVISAR")</f>
        <v>0</v>
      </c>
      <c r="V4966" s="3">
        <f>IF(AND(ISNUMBER(K4966),K4966&gt;0,K4966&lt;50),"OK","REVISAR")</f>
        <v>0</v>
      </c>
      <c r="W4966" s="3">
        <f>IF(AND(ISNUMBER(L4966),L4966&gt;0,L4966&lt;1000000),"OK","REVISAR")</f>
        <v>0</v>
      </c>
      <c r="X4966" s="3">
        <f>IF(AND(ISNUMBER(K4966),ISNUMBER(L4966),ISNUMBER(M4966),ISNUMBER(N4966)),IF(ABS(N4966-(K4966*L4966*(1-M4966/100)))&gt;1,"REVISAR","OK"),"REVISAR")</f>
        <v>0</v>
      </c>
      <c r="Y4966" s="3">
        <f>IF(AND(ISNUMBER(SEARCH("@",E4966)),ISNUMBER(SEARCH(".",E4966))),"OK","REVISAR")</f>
        <v>0</v>
      </c>
      <c r="Z4966" s="3">
        <f>IF(COUNTIF($A$2:$A$5001,A4966)&gt;1,"REVISAR","OK")</f>
        <v>0</v>
      </c>
    </row>
    <row r="4967">
      <c r="A4967" s="3">
        <v>4966</v>
      </c>
      <c r="B4967" s="4">
        <v>45597</v>
      </c>
      <c r="C4967" s="3" t="inlineStr">
        <is>
          <t>Lucas Rodríguez</t>
        </is>
      </c>
      <c r="D4967" s="3" t="inlineStr">
        <is>
          <t>42882337</t>
        </is>
      </c>
      <c r="E4967" s="3" t="inlineStr">
        <is>
          <t>cliente@</t>
        </is>
      </c>
      <c r="F4967" s="3" t="inlineStr">
        <is>
          <t>+54 9 2326 673159</t>
        </is>
      </c>
      <c r="J4967" s="3" t="inlineStr">
        <is>
          <t>Accesorios</t>
        </is>
      </c>
      <c r="K4967" s="3">
        <v>5</v>
      </c>
      <c r="L4967" s="5">
        <v>97950.67999999999</v>
      </c>
      <c r="M4967" s="3">
        <v>0</v>
      </c>
      <c r="N4967" s="5">
        <v>489753.4</v>
      </c>
      <c r="O4967" s="3" t="inlineStr">
        <is>
          <t>MercadoPago</t>
        </is>
      </c>
      <c r="P4967" s="3" t="inlineStr">
        <is>
          <t>Lucas</t>
        </is>
      </c>
      <c r="Q4967" s="3" t="inlineStr">
        <is>
          <t>Norte</t>
        </is>
      </c>
      <c r="R4967" s="3" t="inlineStr">
        <is>
          <t>Entregado</t>
        </is>
      </c>
      <c r="T4967" s="3">
        <f>IF(COUNTA(A4967:S4967)&lt;19,"REVISAR","OK")</f>
        <v>0</v>
      </c>
      <c r="U4967" s="3">
        <f>IF(ISNUMBER(B4967),"OK","REVISAR")</f>
        <v>0</v>
      </c>
      <c r="V4967" s="3">
        <f>IF(AND(ISNUMBER(K4967),K4967&gt;0,K4967&lt;50),"OK","REVISAR")</f>
        <v>0</v>
      </c>
      <c r="W4967" s="3">
        <f>IF(AND(ISNUMBER(L4967),L4967&gt;0,L4967&lt;1000000),"OK","REVISAR")</f>
        <v>0</v>
      </c>
      <c r="X4967" s="3">
        <f>IF(AND(ISNUMBER(K4967),ISNUMBER(L4967),ISNUMBER(M4967),ISNUMBER(N4967)),IF(ABS(N4967-(K4967*L4967*(1-M4967/100)))&gt;1,"REVISAR","OK"),"REVISAR")</f>
        <v>0</v>
      </c>
      <c r="Y4967" s="3">
        <f>IF(AND(ISNUMBER(SEARCH("@",E4967)),ISNUMBER(SEARCH(".",E4967))),"OK","REVISAR")</f>
        <v>0</v>
      </c>
      <c r="Z4967" s="3">
        <f>IF(COUNTIF($A$2:$A$5001,A4967)&gt;1,"REVISAR","OK")</f>
        <v>0</v>
      </c>
    </row>
    <row r="4968">
      <c r="A4968" s="3">
        <v>4967</v>
      </c>
      <c r="B4968" s="4">
        <v>45370</v>
      </c>
      <c r="C4968" s="3" t="inlineStr">
        <is>
          <t>Martín Fernández</t>
        </is>
      </c>
      <c r="D4968" s="3" t="inlineStr">
        <is>
          <t>35996101</t>
        </is>
      </c>
      <c r="E4968" s="3" t="inlineStr">
        <is>
          <t>cliente573@gmai.com</t>
        </is>
      </c>
      <c r="F4968" s="3" t="inlineStr">
        <is>
          <t>+54 9 2326 271147</t>
        </is>
      </c>
      <c r="G4968" s="3" t="inlineStr">
        <is>
          <t>Bs As</t>
        </is>
      </c>
      <c r="H4968" s="3" t="inlineStr">
        <is>
          <t>Bs.As</t>
        </is>
      </c>
      <c r="I4968" s="3" t="inlineStr">
        <is>
          <t>Parlante portátil</t>
        </is>
      </c>
      <c r="J4968" s="3" t="inlineStr">
        <is>
          <t>Computación</t>
        </is>
      </c>
      <c r="K4968" s="3">
        <v>1</v>
      </c>
      <c r="L4968" s="5">
        <v>119044.91</v>
      </c>
      <c r="M4968" s="3">
        <v>25</v>
      </c>
      <c r="N4968" s="5">
        <v>89283.67999999999</v>
      </c>
      <c r="O4968" s="3" t="inlineStr">
        <is>
          <t>Tarjeta Crédito</t>
        </is>
      </c>
      <c r="P4968" s="3" t="inlineStr">
        <is>
          <t>Admin</t>
        </is>
      </c>
      <c r="R4968" s="3" t="inlineStr">
        <is>
          <t>entregado</t>
        </is>
      </c>
      <c r="S4968" s="3" t="inlineStr">
        <is>
          <t>Dirección incompleta</t>
        </is>
      </c>
      <c r="T4968" s="3">
        <f>IF(COUNTA(A4968:S4968)&lt;19,"REVISAR","OK")</f>
        <v>0</v>
      </c>
      <c r="U4968" s="3">
        <f>IF(ISNUMBER(B4968),"OK","REVISAR")</f>
        <v>0</v>
      </c>
      <c r="V4968" s="3">
        <f>IF(AND(ISNUMBER(K4968),K4968&gt;0,K4968&lt;50),"OK","REVISAR")</f>
        <v>0</v>
      </c>
      <c r="W4968" s="3">
        <f>IF(AND(ISNUMBER(L4968),L4968&gt;0,L4968&lt;1000000),"OK","REVISAR")</f>
        <v>0</v>
      </c>
      <c r="X4968" s="3">
        <f>IF(AND(ISNUMBER(K4968),ISNUMBER(L4968),ISNUMBER(M4968),ISNUMBER(N4968)),IF(ABS(N4968-(K4968*L4968*(1-M4968/100)))&gt;1,"REVISAR","OK"),"REVISAR")</f>
        <v>0</v>
      </c>
      <c r="Y4968" s="3">
        <f>IF(AND(ISNUMBER(SEARCH("@",E4968)),ISNUMBER(SEARCH(".",E4968))),"OK","REVISAR")</f>
        <v>0</v>
      </c>
      <c r="Z4968" s="3">
        <f>IF(COUNTIF($A$2:$A$5001,A4968)&gt;1,"REVISAR","OK")</f>
        <v>0</v>
      </c>
    </row>
    <row r="4969">
      <c r="A4969" s="3">
        <v>4968</v>
      </c>
      <c r="B4969" s="4">
        <v>45401</v>
      </c>
      <c r="D4969" s="3" t="inlineStr">
        <is>
          <t>41765799</t>
        </is>
      </c>
      <c r="E4969" s="3" t="inlineStr">
        <is>
          <t>cliente699@hotmial.com</t>
        </is>
      </c>
      <c r="F4969" s="3" t="inlineStr">
        <is>
          <t>+54 9 2326 705649</t>
        </is>
      </c>
      <c r="G4969" s="3" t="inlineStr">
        <is>
          <t>Córdoba</t>
        </is>
      </c>
      <c r="H4969" s="3" t="inlineStr">
        <is>
          <t>Bs.As</t>
        </is>
      </c>
      <c r="J4969" s="3" t="inlineStr">
        <is>
          <t>Audio</t>
        </is>
      </c>
      <c r="K4969" s="3">
        <v>1</v>
      </c>
      <c r="L4969" s="5">
        <v>106799.63</v>
      </c>
      <c r="M4969" s="3">
        <v>0</v>
      </c>
      <c r="N4969" s="5">
        <v>106799.63</v>
      </c>
      <c r="O4969" s="3" t="inlineStr">
        <is>
          <t>Transferencia</t>
        </is>
      </c>
      <c r="P4969" s="3" t="inlineStr">
        <is>
          <t>Sin vendedor</t>
        </is>
      </c>
      <c r="Q4969" s="3" t="inlineStr">
        <is>
          <t>local 1</t>
        </is>
      </c>
      <c r="R4969" s="3" t="inlineStr">
        <is>
          <t>Pendiente</t>
        </is>
      </c>
      <c r="S4969" s="3" t="inlineStr">
        <is>
          <t>Producto sin stock</t>
        </is>
      </c>
      <c r="T4969" s="3">
        <f>IF(COUNTA(A4969:S4969)&lt;19,"REVISAR","OK")</f>
        <v>0</v>
      </c>
      <c r="U4969" s="3">
        <f>IF(ISNUMBER(B4969),"OK","REVISAR")</f>
        <v>0</v>
      </c>
      <c r="V4969" s="3">
        <f>IF(AND(ISNUMBER(K4969),K4969&gt;0,K4969&lt;50),"OK","REVISAR")</f>
        <v>0</v>
      </c>
      <c r="W4969" s="3">
        <f>IF(AND(ISNUMBER(L4969),L4969&gt;0,L4969&lt;1000000),"OK","REVISAR")</f>
        <v>0</v>
      </c>
      <c r="X4969" s="3">
        <f>IF(AND(ISNUMBER(K4969),ISNUMBER(L4969),ISNUMBER(M4969),ISNUMBER(N4969)),IF(ABS(N4969-(K4969*L4969*(1-M4969/100)))&gt;1,"REVISAR","OK"),"REVISAR")</f>
        <v>0</v>
      </c>
      <c r="Y4969" s="3">
        <f>IF(AND(ISNUMBER(SEARCH("@",E4969)),ISNUMBER(SEARCH(".",E4969))),"OK","REVISAR")</f>
        <v>0</v>
      </c>
      <c r="Z4969" s="3">
        <f>IF(COUNTIF($A$2:$A$5001,A4969)&gt;1,"REVISAR","OK")</f>
        <v>0</v>
      </c>
    </row>
    <row r="4970">
      <c r="A4970" s="3">
        <v>4969</v>
      </c>
      <c r="B4970" s="4">
        <v>45457</v>
      </c>
      <c r="D4970" s="3" t="inlineStr">
        <is>
          <t>40815758</t>
        </is>
      </c>
      <c r="E4970" s="3" t="inlineStr">
        <is>
          <t>cliente385@gmail.com</t>
        </is>
      </c>
      <c r="F4970" s="3" t="inlineStr">
        <is>
          <t>+54 9 2326 182079</t>
        </is>
      </c>
      <c r="G4970" s="3" t="inlineStr">
        <is>
          <t>san antonio de areco</t>
        </is>
      </c>
      <c r="H4970" s="3" t="inlineStr">
        <is>
          <t>Cordoba</t>
        </is>
      </c>
      <c r="I4970" s="3" t="inlineStr">
        <is>
          <t>Cargador rápido</t>
        </is>
      </c>
      <c r="J4970" s="3" t="inlineStr">
        <is>
          <t>tecnologia</t>
        </is>
      </c>
      <c r="K4970" s="3">
        <v>8</v>
      </c>
      <c r="L4970" s="5">
        <v>112140.33</v>
      </c>
      <c r="M4970" s="3">
        <v>10</v>
      </c>
      <c r="N4970" s="5">
        <v>807410.38</v>
      </c>
      <c r="P4970" s="3" t="inlineStr">
        <is>
          <t>Lucas</t>
        </is>
      </c>
      <c r="S4970" s="3" t="inlineStr">
        <is>
          <t>Cliente reclama demora</t>
        </is>
      </c>
      <c r="T4970" s="3">
        <f>IF(COUNTA(A4970:S4970)&lt;19,"REVISAR","OK")</f>
        <v>0</v>
      </c>
      <c r="U4970" s="3">
        <f>IF(ISNUMBER(B4970),"OK","REVISAR")</f>
        <v>0</v>
      </c>
      <c r="V4970" s="3">
        <f>IF(AND(ISNUMBER(K4970),K4970&gt;0,K4970&lt;50),"OK","REVISAR")</f>
        <v>0</v>
      </c>
      <c r="W4970" s="3">
        <f>IF(AND(ISNUMBER(L4970),L4970&gt;0,L4970&lt;1000000),"OK","REVISAR")</f>
        <v>0</v>
      </c>
      <c r="X4970" s="3">
        <f>IF(AND(ISNUMBER(K4970),ISNUMBER(L4970),ISNUMBER(M4970),ISNUMBER(N4970)),IF(ABS(N4970-(K4970*L4970*(1-M4970/100)))&gt;1,"REVISAR","OK"),"REVISAR")</f>
        <v>0</v>
      </c>
      <c r="Y4970" s="3">
        <f>IF(AND(ISNUMBER(SEARCH("@",E4970)),ISNUMBER(SEARCH(".",E4970))),"OK","REVISAR")</f>
        <v>0</v>
      </c>
      <c r="Z4970" s="3">
        <f>IF(COUNTIF($A$2:$A$5001,A4970)&gt;1,"REVISAR","OK")</f>
        <v>0</v>
      </c>
    </row>
    <row r="4971">
      <c r="A4971" s="3">
        <v>4970</v>
      </c>
      <c r="B4971" s="4">
        <v>45700</v>
      </c>
      <c r="C4971" s="3" t="inlineStr">
        <is>
          <t>Lucas Rodríguez</t>
        </is>
      </c>
      <c r="D4971" s="3" t="inlineStr">
        <is>
          <t>35151614</t>
        </is>
      </c>
      <c r="E4971" s="3" t="inlineStr">
        <is>
          <t>cliente854@yahoo.com</t>
        </is>
      </c>
      <c r="F4971" s="3" t="inlineStr">
        <is>
          <t>+54 9 2326 806334</t>
        </is>
      </c>
      <c r="G4971" s="3" t="inlineStr">
        <is>
          <t>Mendoza</t>
        </is>
      </c>
      <c r="I4971" s="3" t="inlineStr">
        <is>
          <t>Mouse gamer</t>
        </is>
      </c>
      <c r="K4971" s="3">
        <v>5</v>
      </c>
      <c r="L4971" s="5">
        <v>0</v>
      </c>
      <c r="M4971" s="3">
        <v>20</v>
      </c>
      <c r="N4971" s="5">
        <v>0</v>
      </c>
      <c r="P4971" s="3" t="inlineStr">
        <is>
          <t>Isaías</t>
        </is>
      </c>
      <c r="R4971" s="3" t="inlineStr">
        <is>
          <t>entregado</t>
        </is>
      </c>
      <c r="S4971" s="3" t="inlineStr">
        <is>
          <t>OK</t>
        </is>
      </c>
      <c r="T4971" s="3">
        <f>IF(COUNTA(A4971:S4971)&lt;19,"REVISAR","OK")</f>
        <v>0</v>
      </c>
      <c r="U4971" s="3">
        <f>IF(ISNUMBER(B4971),"OK","REVISAR")</f>
        <v>0</v>
      </c>
      <c r="V4971" s="3">
        <f>IF(AND(ISNUMBER(K4971),K4971&gt;0,K4971&lt;50),"OK","REVISAR")</f>
        <v>0</v>
      </c>
      <c r="W4971" s="3">
        <f>IF(AND(ISNUMBER(L4971),L4971&gt;0,L4971&lt;1000000),"OK","REVISAR")</f>
        <v>0</v>
      </c>
      <c r="X4971" s="3">
        <f>IF(AND(ISNUMBER(K4971),ISNUMBER(L4971),ISNUMBER(M4971),ISNUMBER(N4971)),IF(ABS(N4971-(K4971*L4971*(1-M4971/100)))&gt;1,"REVISAR","OK"),"REVISAR")</f>
        <v>0</v>
      </c>
      <c r="Y4971" s="3">
        <f>IF(AND(ISNUMBER(SEARCH("@",E4971)),ISNUMBER(SEARCH(".",E4971))),"OK","REVISAR")</f>
        <v>0</v>
      </c>
      <c r="Z4971" s="3">
        <f>IF(COUNTIF($A$2:$A$5001,A4971)&gt;1,"REVISAR","OK")</f>
        <v>0</v>
      </c>
    </row>
    <row r="4972">
      <c r="A4972" s="3">
        <v>4971</v>
      </c>
      <c r="B4972" s="4">
        <v>45425</v>
      </c>
      <c r="D4972" s="3" t="inlineStr">
        <is>
          <t>21211933</t>
        </is>
      </c>
      <c r="E4972" s="3" t="inlineStr">
        <is>
          <t>cliente572@gmail.com</t>
        </is>
      </c>
      <c r="F4972" s="3" t="inlineStr">
        <is>
          <t>+54 9 2326 596670</t>
        </is>
      </c>
      <c r="G4972" s="3" t="inlineStr">
        <is>
          <t>San Antonio de Areco</t>
        </is>
      </c>
      <c r="I4972" s="3" t="inlineStr">
        <is>
          <t>Webcam HD</t>
        </is>
      </c>
      <c r="J4972" s="3" t="inlineStr">
        <is>
          <t>tecnologia</t>
        </is>
      </c>
      <c r="K4972" s="3">
        <v>3</v>
      </c>
      <c r="L4972" s="5">
        <v>101297.33</v>
      </c>
      <c r="M4972" s="3">
        <v>5</v>
      </c>
      <c r="N4972" s="5">
        <v>288697.39</v>
      </c>
      <c r="O4972" s="3" t="inlineStr">
        <is>
          <t>Mercado Pago</t>
        </is>
      </c>
      <c r="P4972" s="3" t="inlineStr">
        <is>
          <t>Paul</t>
        </is>
      </c>
      <c r="S4972" s="3" t="inlineStr">
        <is>
          <t>Pago a confirmar</t>
        </is>
      </c>
      <c r="T4972" s="3">
        <f>IF(COUNTA(A4972:S4972)&lt;19,"REVISAR","OK")</f>
        <v>0</v>
      </c>
      <c r="U4972" s="3">
        <f>IF(ISNUMBER(B4972),"OK","REVISAR")</f>
        <v>0</v>
      </c>
      <c r="V4972" s="3">
        <f>IF(AND(ISNUMBER(K4972),K4972&gt;0,K4972&lt;50),"OK","REVISAR")</f>
        <v>0</v>
      </c>
      <c r="W4972" s="3">
        <f>IF(AND(ISNUMBER(L4972),L4972&gt;0,L4972&lt;1000000),"OK","REVISAR")</f>
        <v>0</v>
      </c>
      <c r="X4972" s="3">
        <f>IF(AND(ISNUMBER(K4972),ISNUMBER(L4972),ISNUMBER(M4972),ISNUMBER(N4972)),IF(ABS(N4972-(K4972*L4972*(1-M4972/100)))&gt;1,"REVISAR","OK"),"REVISAR")</f>
        <v>0</v>
      </c>
      <c r="Y4972" s="3">
        <f>IF(AND(ISNUMBER(SEARCH("@",E4972)),ISNUMBER(SEARCH(".",E4972))),"OK","REVISAR")</f>
        <v>0</v>
      </c>
      <c r="Z4972" s="3">
        <f>IF(COUNTIF($A$2:$A$5001,A4972)&gt;1,"REVISAR","OK")</f>
        <v>0</v>
      </c>
    </row>
    <row r="4973">
      <c r="A4973" s="3">
        <v>4972</v>
      </c>
      <c r="B4973" s="4">
        <v>45510</v>
      </c>
      <c r="D4973" s="3" t="inlineStr">
        <is>
          <t>21451468</t>
        </is>
      </c>
      <c r="E4973" s="3" t="inlineStr">
        <is>
          <t>cliente550@hotmail.com</t>
        </is>
      </c>
      <c r="F4973" s="3" t="inlineStr">
        <is>
          <t>+54 9 2326 196526</t>
        </is>
      </c>
      <c r="G4973" s="3" t="inlineStr">
        <is>
          <t>CABA</t>
        </is>
      </c>
      <c r="I4973" s="3" t="inlineStr">
        <is>
          <t>Webcam HD</t>
        </is>
      </c>
      <c r="K4973" s="3">
        <v>-1</v>
      </c>
      <c r="L4973" s="5">
        <v>130827.84</v>
      </c>
      <c r="M4973" s="3">
        <v>25</v>
      </c>
      <c r="N4973" s="5">
        <v>-98120.88</v>
      </c>
      <c r="O4973" s="3" t="inlineStr">
        <is>
          <t>efectivo</t>
        </is>
      </c>
      <c r="P4973" s="3" t="inlineStr">
        <is>
          <t>Benjamín</t>
        </is>
      </c>
      <c r="Q4973" s="3" t="inlineStr">
        <is>
          <t>Local 1</t>
        </is>
      </c>
      <c r="S4973" s="3" t="inlineStr">
        <is>
          <t>sin observaciones</t>
        </is>
      </c>
      <c r="T4973" s="3">
        <f>IF(COUNTA(A4973:S4973)&lt;19,"REVISAR","OK")</f>
        <v>0</v>
      </c>
      <c r="U4973" s="3">
        <f>IF(ISNUMBER(B4973),"OK","REVISAR")</f>
        <v>0</v>
      </c>
      <c r="V4973" s="3">
        <f>IF(AND(ISNUMBER(K4973),K4973&gt;0,K4973&lt;50),"OK","REVISAR")</f>
        <v>0</v>
      </c>
      <c r="W4973" s="3">
        <f>IF(AND(ISNUMBER(L4973),L4973&gt;0,L4973&lt;1000000),"OK","REVISAR")</f>
        <v>0</v>
      </c>
      <c r="X4973" s="3">
        <f>IF(AND(ISNUMBER(K4973),ISNUMBER(L4973),ISNUMBER(M4973),ISNUMBER(N4973)),IF(ABS(N4973-(K4973*L4973*(1-M4973/100)))&gt;1,"REVISAR","OK"),"REVISAR")</f>
        <v>0</v>
      </c>
      <c r="Y4973" s="3">
        <f>IF(AND(ISNUMBER(SEARCH("@",E4973)),ISNUMBER(SEARCH(".",E4973))),"OK","REVISAR")</f>
        <v>0</v>
      </c>
      <c r="Z4973" s="3">
        <f>IF(COUNTIF($A$2:$A$5001,A4973)&gt;1,"REVISAR","OK")</f>
        <v>0</v>
      </c>
    </row>
    <row r="4974">
      <c r="A4974" s="3">
        <v>4973</v>
      </c>
      <c r="B4974" s="4">
        <v>45533</v>
      </c>
      <c r="C4974" s="3" t="inlineStr">
        <is>
          <t>María Gómez</t>
        </is>
      </c>
      <c r="D4974" s="3" t="inlineStr">
        <is>
          <t>31201263</t>
        </is>
      </c>
      <c r="E4974" s="3" t="inlineStr">
        <is>
          <t>cliente505@gmail.com</t>
        </is>
      </c>
      <c r="F4974" s="3" t="inlineStr">
        <is>
          <t>+54 9 2326 355108</t>
        </is>
      </c>
      <c r="G4974" s="3" t="inlineStr">
        <is>
          <t>Buenos Aires</t>
        </is>
      </c>
      <c r="H4974" s="3" t="inlineStr">
        <is>
          <t>Santa Fe</t>
        </is>
      </c>
      <c r="I4974" s="3" t="inlineStr">
        <is>
          <t>Silla gamer</t>
        </is>
      </c>
      <c r="J4974" s="3" t="inlineStr">
        <is>
          <t>Audio</t>
        </is>
      </c>
      <c r="K4974" s="3">
        <v>2</v>
      </c>
      <c r="L4974" s="5">
        <v>52834.17</v>
      </c>
      <c r="M4974" s="3">
        <v>0</v>
      </c>
      <c r="N4974" s="5">
        <v>105668.34</v>
      </c>
      <c r="O4974" s="3" t="inlineStr">
        <is>
          <t>efectivo</t>
        </is>
      </c>
      <c r="Q4974" s="3" t="inlineStr">
        <is>
          <t>Sucursal Norte</t>
        </is>
      </c>
      <c r="R4974" s="3" t="inlineStr">
        <is>
          <t>Pendiente</t>
        </is>
      </c>
      <c r="S4974" s="3" t="inlineStr">
        <is>
          <t>Duplicado probable</t>
        </is>
      </c>
      <c r="T4974" s="3">
        <f>IF(COUNTA(A4974:S4974)&lt;19,"REVISAR","OK")</f>
        <v>0</v>
      </c>
      <c r="U4974" s="3">
        <f>IF(ISNUMBER(B4974),"OK","REVISAR")</f>
        <v>0</v>
      </c>
      <c r="V4974" s="3">
        <f>IF(AND(ISNUMBER(K4974),K4974&gt;0,K4974&lt;50),"OK","REVISAR")</f>
        <v>0</v>
      </c>
      <c r="W4974" s="3">
        <f>IF(AND(ISNUMBER(L4974),L4974&gt;0,L4974&lt;1000000),"OK","REVISAR")</f>
        <v>0</v>
      </c>
      <c r="X4974" s="3">
        <f>IF(AND(ISNUMBER(K4974),ISNUMBER(L4974),ISNUMBER(M4974),ISNUMBER(N4974)),IF(ABS(N4974-(K4974*L4974*(1-M4974/100)))&gt;1,"REVISAR","OK"),"REVISAR")</f>
        <v>0</v>
      </c>
      <c r="Y4974" s="3">
        <f>IF(AND(ISNUMBER(SEARCH("@",E4974)),ISNUMBER(SEARCH(".",E4974))),"OK","REVISAR")</f>
        <v>0</v>
      </c>
      <c r="Z4974" s="3">
        <f>IF(COUNTIF($A$2:$A$5001,A4974)&gt;1,"REVISAR","OK")</f>
        <v>0</v>
      </c>
    </row>
    <row r="4975">
      <c r="A4975" s="3">
        <v>4974</v>
      </c>
      <c r="B4975" s="4">
        <v>45691</v>
      </c>
      <c r="C4975" s="3" t="inlineStr">
        <is>
          <t>Cliente Sin Nombre</t>
        </is>
      </c>
      <c r="D4975" s="3" t="inlineStr">
        <is>
          <t>41638737</t>
        </is>
      </c>
      <c r="E4975" s="3" t="inlineStr">
        <is>
          <t>cliente738@outlook.com</t>
        </is>
      </c>
      <c r="F4975" s="3" t="inlineStr">
        <is>
          <t>+54 9 2326 274205</t>
        </is>
      </c>
      <c r="H4975" s="3" t="inlineStr">
        <is>
          <t>buenos aires</t>
        </is>
      </c>
      <c r="I4975" s="3" t="inlineStr">
        <is>
          <t>Webcam HD</t>
        </is>
      </c>
      <c r="J4975" s="3" t="inlineStr">
        <is>
          <t>Accesorios</t>
        </is>
      </c>
      <c r="K4975" s="3">
        <v>4</v>
      </c>
      <c r="L4975" s="5">
        <v>7177.37</v>
      </c>
      <c r="M4975" s="3">
        <v>15</v>
      </c>
      <c r="N4975" s="5">
        <v>24403.06</v>
      </c>
      <c r="O4975" s="3" t="inlineStr">
        <is>
          <t>MercadoPago</t>
        </is>
      </c>
      <c r="P4975" s="3" t="inlineStr">
        <is>
          <t>Sofía</t>
        </is>
      </c>
      <c r="Q4975" s="3" t="inlineStr">
        <is>
          <t>local 1</t>
        </is>
      </c>
      <c r="R4975" s="3" t="inlineStr">
        <is>
          <t>En camino</t>
        </is>
      </c>
      <c r="S4975" s="3" t="inlineStr">
        <is>
          <t>OK</t>
        </is>
      </c>
      <c r="T4975" s="3">
        <f>IF(COUNTA(A4975:S4975)&lt;19,"REVISAR","OK")</f>
        <v>0</v>
      </c>
      <c r="U4975" s="3">
        <f>IF(ISNUMBER(B4975),"OK","REVISAR")</f>
        <v>0</v>
      </c>
      <c r="V4975" s="3">
        <f>IF(AND(ISNUMBER(K4975),K4975&gt;0,K4975&lt;50),"OK","REVISAR")</f>
        <v>0</v>
      </c>
      <c r="W4975" s="3">
        <f>IF(AND(ISNUMBER(L4975),L4975&gt;0,L4975&lt;1000000),"OK","REVISAR")</f>
        <v>0</v>
      </c>
      <c r="X4975" s="3">
        <f>IF(AND(ISNUMBER(K4975),ISNUMBER(L4975),ISNUMBER(M4975),ISNUMBER(N4975)),IF(ABS(N4975-(K4975*L4975*(1-M4975/100)))&gt;1,"REVISAR","OK"),"REVISAR")</f>
        <v>0</v>
      </c>
      <c r="Y4975" s="3">
        <f>IF(AND(ISNUMBER(SEARCH("@",E4975)),ISNUMBER(SEARCH(".",E4975))),"OK","REVISAR")</f>
        <v>0</v>
      </c>
      <c r="Z4975" s="3">
        <f>IF(COUNTIF($A$2:$A$5001,A4975)&gt;1,"REVISAR","OK")</f>
        <v>0</v>
      </c>
    </row>
    <row r="4976">
      <c r="A4976" s="3">
        <v>4975</v>
      </c>
      <c r="B4976" s="4">
        <v>45319</v>
      </c>
      <c r="C4976" s="3" t="inlineStr">
        <is>
          <t>Cliente Sin Nombre</t>
        </is>
      </c>
      <c r="D4976" s="3" t="inlineStr">
        <is>
          <t>23671044</t>
        </is>
      </c>
      <c r="E4976" s="3" t="inlineStr">
        <is>
          <t>cliente487@gmai.com</t>
        </is>
      </c>
      <c r="F4976" s="3" t="inlineStr">
        <is>
          <t>+54 9 2326 988829</t>
        </is>
      </c>
      <c r="G4976" s="3" t="inlineStr">
        <is>
          <t>Cordoba</t>
        </is>
      </c>
      <c r="H4976" s="3" t="inlineStr">
        <is>
          <t>buenos aires</t>
        </is>
      </c>
      <c r="K4976" s="3">
        <v>3</v>
      </c>
      <c r="L4976" s="5">
        <v>151521.82</v>
      </c>
      <c r="M4976" s="3">
        <v>15</v>
      </c>
      <c r="N4976" s="5">
        <v>386380.64</v>
      </c>
      <c r="O4976" s="3" t="inlineStr">
        <is>
          <t>tarjeta credito</t>
        </is>
      </c>
      <c r="P4976" s="3" t="inlineStr">
        <is>
          <t>Lucas</t>
        </is>
      </c>
      <c r="Q4976" s="3" t="inlineStr">
        <is>
          <t>Norte</t>
        </is>
      </c>
      <c r="R4976" s="3" t="inlineStr">
        <is>
          <t>En camino</t>
        </is>
      </c>
      <c r="S4976" s="3" t="inlineStr">
        <is>
          <t>Dirección incompleta</t>
        </is>
      </c>
      <c r="T4976" s="3">
        <f>IF(COUNTA(A4976:S4976)&lt;19,"REVISAR","OK")</f>
        <v>0</v>
      </c>
      <c r="U4976" s="3">
        <f>IF(ISNUMBER(B4976),"OK","REVISAR")</f>
        <v>0</v>
      </c>
      <c r="V4976" s="3">
        <f>IF(AND(ISNUMBER(K4976),K4976&gt;0,K4976&lt;50),"OK","REVISAR")</f>
        <v>0</v>
      </c>
      <c r="W4976" s="3">
        <f>IF(AND(ISNUMBER(L4976),L4976&gt;0,L4976&lt;1000000),"OK","REVISAR")</f>
        <v>0</v>
      </c>
      <c r="X4976" s="3">
        <f>IF(AND(ISNUMBER(K4976),ISNUMBER(L4976),ISNUMBER(M4976),ISNUMBER(N4976)),IF(ABS(N4976-(K4976*L4976*(1-M4976/100)))&gt;1,"REVISAR","OK"),"REVISAR")</f>
        <v>0</v>
      </c>
      <c r="Y4976" s="3">
        <f>IF(AND(ISNUMBER(SEARCH("@",E4976)),ISNUMBER(SEARCH(".",E4976))),"OK","REVISAR")</f>
        <v>0</v>
      </c>
      <c r="Z4976" s="3">
        <f>IF(COUNTIF($A$2:$A$5001,A4976)&gt;1,"REVISAR","OK")</f>
        <v>0</v>
      </c>
    </row>
    <row r="4977">
      <c r="A4977" s="3">
        <v>4976</v>
      </c>
      <c r="B4977" s="4">
        <v>45372</v>
      </c>
      <c r="C4977" s="3" t="inlineStr">
        <is>
          <t>Valentina Díaz</t>
        </is>
      </c>
      <c r="D4977" s="3" t="inlineStr">
        <is>
          <t>28176714</t>
        </is>
      </c>
      <c r="E4977" s="3" t="inlineStr">
        <is>
          <t>cliente722@gmail.com</t>
        </is>
      </c>
      <c r="F4977" s="3" t="inlineStr">
        <is>
          <t>+54 9 2326 371686</t>
        </is>
      </c>
      <c r="G4977" s="3" t="inlineStr">
        <is>
          <t>Bs As</t>
        </is>
      </c>
      <c r="H4977" s="3" t="inlineStr">
        <is>
          <t>Bs.As</t>
        </is>
      </c>
      <c r="I4977" s="3" t="inlineStr">
        <is>
          <t>Webcam HD</t>
        </is>
      </c>
      <c r="J4977" s="3" t="inlineStr">
        <is>
          <t>Accesorios</t>
        </is>
      </c>
      <c r="K4977" s="3">
        <v>8</v>
      </c>
      <c r="L4977" s="5">
        <v>14511.98</v>
      </c>
      <c r="M4977" s="3">
        <v>10</v>
      </c>
      <c r="N4977" s="5">
        <v>104486.26</v>
      </c>
      <c r="O4977" s="3" t="inlineStr">
        <is>
          <t>Mercado Pago</t>
        </is>
      </c>
      <c r="P4977" s="3" t="inlineStr">
        <is>
          <t>Paul</t>
        </is>
      </c>
      <c r="Q4977" s="3" t="inlineStr">
        <is>
          <t>local 1</t>
        </is>
      </c>
      <c r="S4977" s="3" t="inlineStr">
        <is>
          <t>sin observaciones</t>
        </is>
      </c>
      <c r="T4977" s="3">
        <f>IF(COUNTA(A4977:S4977)&lt;19,"REVISAR","OK")</f>
        <v>0</v>
      </c>
      <c r="U4977" s="3">
        <f>IF(ISNUMBER(B4977),"OK","REVISAR")</f>
        <v>0</v>
      </c>
      <c r="V4977" s="3">
        <f>IF(AND(ISNUMBER(K4977),K4977&gt;0,K4977&lt;50),"OK","REVISAR")</f>
        <v>0</v>
      </c>
      <c r="W4977" s="3">
        <f>IF(AND(ISNUMBER(L4977),L4977&gt;0,L4977&lt;1000000),"OK","REVISAR")</f>
        <v>0</v>
      </c>
      <c r="X4977" s="3">
        <f>IF(AND(ISNUMBER(K4977),ISNUMBER(L4977),ISNUMBER(M4977),ISNUMBER(N4977)),IF(ABS(N4977-(K4977*L4977*(1-M4977/100)))&gt;1,"REVISAR","OK"),"REVISAR")</f>
        <v>0</v>
      </c>
      <c r="Y4977" s="3">
        <f>IF(AND(ISNUMBER(SEARCH("@",E4977)),ISNUMBER(SEARCH(".",E4977))),"OK","REVISAR")</f>
        <v>0</v>
      </c>
      <c r="Z4977" s="3">
        <f>IF(COUNTIF($A$2:$A$5001,A4977)&gt;1,"REVISAR","OK")</f>
        <v>0</v>
      </c>
    </row>
    <row r="4978">
      <c r="A4978" s="3">
        <v>4977</v>
      </c>
      <c r="B4978" s="4">
        <v>45635</v>
      </c>
      <c r="C4978" s="3" t="inlineStr">
        <is>
          <t>María Gómez</t>
        </is>
      </c>
      <c r="D4978" s="3" t="inlineStr">
        <is>
          <t>39688561</t>
        </is>
      </c>
      <c r="E4978" s="3" t="inlineStr">
        <is>
          <t>cliente556@</t>
        </is>
      </c>
      <c r="F4978" s="3" t="inlineStr">
        <is>
          <t>+54 9 2326 814924</t>
        </is>
      </c>
      <c r="G4978" s="3" t="inlineStr">
        <is>
          <t>san antonio de areco</t>
        </is>
      </c>
      <c r="H4978" s="3" t="inlineStr">
        <is>
          <t>Mendoza</t>
        </is>
      </c>
      <c r="I4978" s="3" t="inlineStr">
        <is>
          <t>Memoria RAM 8GB</t>
        </is>
      </c>
      <c r="K4978" s="3">
        <v>6</v>
      </c>
      <c r="L4978" s="5">
        <v>178026.36</v>
      </c>
      <c r="M4978" s="3">
        <v>0</v>
      </c>
      <c r="N4978" s="5">
        <v>1068158.16</v>
      </c>
      <c r="P4978" s="3" t="inlineStr">
        <is>
          <t>admin</t>
        </is>
      </c>
      <c r="Q4978" s="3" t="inlineStr">
        <is>
          <t>Sucursal Centro</t>
        </is>
      </c>
      <c r="S4978" s="3" t="inlineStr">
        <is>
          <t>Dirección incompleta</t>
        </is>
      </c>
      <c r="T4978" s="3">
        <f>IF(COUNTA(A4978:S4978)&lt;19,"REVISAR","OK")</f>
        <v>0</v>
      </c>
      <c r="U4978" s="3">
        <f>IF(ISNUMBER(B4978),"OK","REVISAR")</f>
        <v>0</v>
      </c>
      <c r="V4978" s="3">
        <f>IF(AND(ISNUMBER(K4978),K4978&gt;0,K4978&lt;50),"OK","REVISAR")</f>
        <v>0</v>
      </c>
      <c r="W4978" s="3">
        <f>IF(AND(ISNUMBER(L4978),L4978&gt;0,L4978&lt;1000000),"OK","REVISAR")</f>
        <v>0</v>
      </c>
      <c r="X4978" s="3">
        <f>IF(AND(ISNUMBER(K4978),ISNUMBER(L4978),ISNUMBER(M4978),ISNUMBER(N4978)),IF(ABS(N4978-(K4978*L4978*(1-M4978/100)))&gt;1,"REVISAR","OK"),"REVISAR")</f>
        <v>0</v>
      </c>
      <c r="Y4978" s="3">
        <f>IF(AND(ISNUMBER(SEARCH("@",E4978)),ISNUMBER(SEARCH(".",E4978))),"OK","REVISAR")</f>
        <v>0</v>
      </c>
      <c r="Z4978" s="3">
        <f>IF(COUNTIF($A$2:$A$5001,A4978)&gt;1,"REVISAR","OK")</f>
        <v>0</v>
      </c>
    </row>
    <row r="4979">
      <c r="A4979" s="3">
        <v>4978</v>
      </c>
      <c r="B4979" s="4">
        <v>45350</v>
      </c>
      <c r="C4979" s="3" t="inlineStr">
        <is>
          <t>Camila Torres</t>
        </is>
      </c>
      <c r="D4979" s="3" t="inlineStr">
        <is>
          <t>36990212</t>
        </is>
      </c>
      <c r="E4979" s="3" t="inlineStr">
        <is>
          <t>cliente177@sinmail</t>
        </is>
      </c>
      <c r="F4979" s="3" t="inlineStr">
        <is>
          <t>+54 9 2326 971570</t>
        </is>
      </c>
      <c r="G4979" s="3" t="inlineStr">
        <is>
          <t>Bs As</t>
        </is>
      </c>
      <c r="H4979" s="3" t="inlineStr">
        <is>
          <t>Córdoba</t>
        </is>
      </c>
      <c r="I4979" s="3" t="inlineStr">
        <is>
          <t>Notebook 15</t>
        </is>
      </c>
      <c r="K4979" s="3">
        <v>7</v>
      </c>
      <c r="L4979" s="5">
        <v>165566.07</v>
      </c>
      <c r="M4979" s="3">
        <v>0</v>
      </c>
      <c r="N4979" s="5">
        <v>1158962.49</v>
      </c>
      <c r="P4979" s="3" t="inlineStr">
        <is>
          <t>Benjamín</t>
        </is>
      </c>
      <c r="Q4979" s="3" t="inlineStr">
        <is>
          <t>Sucursal Norte</t>
        </is>
      </c>
      <c r="R4979" s="3" t="inlineStr">
        <is>
          <t>Cancelado</t>
        </is>
      </c>
      <c r="S4979" s="3" t="inlineStr">
        <is>
          <t>Precio cargado manualmente</t>
        </is>
      </c>
      <c r="T4979" s="3">
        <f>IF(COUNTA(A4979:S4979)&lt;19,"REVISAR","OK")</f>
        <v>0</v>
      </c>
      <c r="U4979" s="3">
        <f>IF(ISNUMBER(B4979),"OK","REVISAR")</f>
        <v>0</v>
      </c>
      <c r="V4979" s="3">
        <f>IF(AND(ISNUMBER(K4979),K4979&gt;0,K4979&lt;50),"OK","REVISAR")</f>
        <v>0</v>
      </c>
      <c r="W4979" s="3">
        <f>IF(AND(ISNUMBER(L4979),L4979&gt;0,L4979&lt;1000000),"OK","REVISAR")</f>
        <v>0</v>
      </c>
      <c r="X4979" s="3">
        <f>IF(AND(ISNUMBER(K4979),ISNUMBER(L4979),ISNUMBER(M4979),ISNUMBER(N4979)),IF(ABS(N4979-(K4979*L4979*(1-M4979/100)))&gt;1,"REVISAR","OK"),"REVISAR")</f>
        <v>0</v>
      </c>
      <c r="Y4979" s="3">
        <f>IF(AND(ISNUMBER(SEARCH("@",E4979)),ISNUMBER(SEARCH(".",E4979))),"OK","REVISAR")</f>
        <v>0</v>
      </c>
      <c r="Z4979" s="3">
        <f>IF(COUNTIF($A$2:$A$5001,A4979)&gt;1,"REVISAR","OK")</f>
        <v>0</v>
      </c>
    </row>
    <row r="4980">
      <c r="A4980" s="3">
        <v>4979</v>
      </c>
      <c r="B4980" s="4">
        <v>45802</v>
      </c>
      <c r="C4980" s="3" t="inlineStr">
        <is>
          <t>Cliente Sin Nombre</t>
        </is>
      </c>
      <c r="D4980" s="3" t="inlineStr">
        <is>
          <t>45034110</t>
        </is>
      </c>
      <c r="E4980" s="3" t="inlineStr">
        <is>
          <t>cliente567@outlook.com</t>
        </is>
      </c>
      <c r="F4980" s="3" t="inlineStr">
        <is>
          <t>+54 9 2326 599686</t>
        </is>
      </c>
      <c r="G4980" s="3" t="inlineStr">
        <is>
          <t>Cordoba</t>
        </is>
      </c>
      <c r="H4980" s="3" t="inlineStr">
        <is>
          <t>Córdoba</t>
        </is>
      </c>
      <c r="I4980" s="3" t="inlineStr">
        <is>
          <t>Notebook 15</t>
        </is>
      </c>
      <c r="J4980" s="3" t="inlineStr">
        <is>
          <t>Periféricos</t>
        </is>
      </c>
      <c r="K4980" s="3">
        <v>3</v>
      </c>
      <c r="L4980" s="5">
        <v>32655.81</v>
      </c>
      <c r="M4980" s="3">
        <v>0</v>
      </c>
      <c r="N4980" s="5">
        <v>97967.42999999999</v>
      </c>
      <c r="O4980" s="3" t="inlineStr">
        <is>
          <t>Cheque</t>
        </is>
      </c>
      <c r="P4980" s="3" t="inlineStr">
        <is>
          <t>Admin</t>
        </is>
      </c>
      <c r="Q4980" s="3" t="inlineStr">
        <is>
          <t>online</t>
        </is>
      </c>
      <c r="R4980" s="3" t="inlineStr">
        <is>
          <t>Entregado</t>
        </is>
      </c>
      <c r="T4980" s="3">
        <f>IF(COUNTA(A4980:S4980)&lt;19,"REVISAR","OK")</f>
        <v>0</v>
      </c>
      <c r="U4980" s="3">
        <f>IF(ISNUMBER(B4980),"OK","REVISAR")</f>
        <v>0</v>
      </c>
      <c r="V4980" s="3">
        <f>IF(AND(ISNUMBER(K4980),K4980&gt;0,K4980&lt;50),"OK","REVISAR")</f>
        <v>0</v>
      </c>
      <c r="W4980" s="3">
        <f>IF(AND(ISNUMBER(L4980),L4980&gt;0,L4980&lt;1000000),"OK","REVISAR")</f>
        <v>0</v>
      </c>
      <c r="X4980" s="3">
        <f>IF(AND(ISNUMBER(K4980),ISNUMBER(L4980),ISNUMBER(M4980),ISNUMBER(N4980)),IF(ABS(N4980-(K4980*L4980*(1-M4980/100)))&gt;1,"REVISAR","OK"),"REVISAR")</f>
        <v>0</v>
      </c>
      <c r="Y4980" s="3">
        <f>IF(AND(ISNUMBER(SEARCH("@",E4980)),ISNUMBER(SEARCH(".",E4980))),"OK","REVISAR")</f>
        <v>0</v>
      </c>
      <c r="Z4980" s="3">
        <f>IF(COUNTIF($A$2:$A$5001,A4980)&gt;1,"REVISAR","OK")</f>
        <v>0</v>
      </c>
    </row>
    <row r="4981">
      <c r="A4981" s="3">
        <v>4980</v>
      </c>
      <c r="B4981" s="4">
        <v>45775</v>
      </c>
      <c r="C4981" s="3" t="inlineStr">
        <is>
          <t>Martín Fernández</t>
        </is>
      </c>
      <c r="D4981" s="3" t="inlineStr">
        <is>
          <t>30776713</t>
        </is>
      </c>
      <c r="E4981" s="3" t="inlineStr">
        <is>
          <t>@gmail.com</t>
        </is>
      </c>
      <c r="F4981" s="3" t="inlineStr">
        <is>
          <t>+54 9 2326 640164</t>
        </is>
      </c>
      <c r="G4981" s="3" t="inlineStr">
        <is>
          <t>Córdoba</t>
        </is>
      </c>
      <c r="H4981" s="3" t="inlineStr">
        <is>
          <t>Córdoba</t>
        </is>
      </c>
      <c r="I4981" s="3" t="inlineStr">
        <is>
          <t>Cargador rápido</t>
        </is>
      </c>
      <c r="K4981" s="3">
        <v>5</v>
      </c>
      <c r="L4981" s="5">
        <v>177669.52</v>
      </c>
      <c r="M4981" s="3">
        <v>0</v>
      </c>
      <c r="N4981" s="5">
        <v>888347.6</v>
      </c>
      <c r="O4981" s="3" t="inlineStr">
        <is>
          <t>Efectivo</t>
        </is>
      </c>
      <c r="P4981" s="3" t="inlineStr">
        <is>
          <t>Sin vendedor</t>
        </is>
      </c>
      <c r="R4981" s="3" t="inlineStr">
        <is>
          <t>Entregado</t>
        </is>
      </c>
      <c r="S4981" s="3" t="inlineStr">
        <is>
          <t>Precio cargado manualmente</t>
        </is>
      </c>
      <c r="T4981" s="3">
        <f>IF(COUNTA(A4981:S4981)&lt;19,"REVISAR","OK")</f>
        <v>0</v>
      </c>
      <c r="U4981" s="3">
        <f>IF(ISNUMBER(B4981),"OK","REVISAR")</f>
        <v>0</v>
      </c>
      <c r="V4981" s="3">
        <f>IF(AND(ISNUMBER(K4981),K4981&gt;0,K4981&lt;50),"OK","REVISAR")</f>
        <v>0</v>
      </c>
      <c r="W4981" s="3">
        <f>IF(AND(ISNUMBER(L4981),L4981&gt;0,L4981&lt;1000000),"OK","REVISAR")</f>
        <v>0</v>
      </c>
      <c r="X4981" s="3">
        <f>IF(AND(ISNUMBER(K4981),ISNUMBER(L4981),ISNUMBER(M4981),ISNUMBER(N4981)),IF(ABS(N4981-(K4981*L4981*(1-M4981/100)))&gt;1,"REVISAR","OK"),"REVISAR")</f>
        <v>0</v>
      </c>
      <c r="Y4981" s="3">
        <f>IF(AND(ISNUMBER(SEARCH("@",E4981)),ISNUMBER(SEARCH(".",E4981))),"OK","REVISAR")</f>
        <v>0</v>
      </c>
      <c r="Z4981" s="3">
        <f>IF(COUNTIF($A$2:$A$5001,A4981)&gt;1,"REVISAR","OK")</f>
        <v>0</v>
      </c>
    </row>
    <row r="4982">
      <c r="A4982" s="3">
        <v>4981</v>
      </c>
      <c r="B4982" s="4">
        <v>45505</v>
      </c>
      <c r="C4982" s="3" t="inlineStr">
        <is>
          <t>María Gómez</t>
        </is>
      </c>
      <c r="D4982" s="3" t="inlineStr">
        <is>
          <t>29678346</t>
        </is>
      </c>
      <c r="E4982" s="3" t="inlineStr">
        <is>
          <t>cliente156@</t>
        </is>
      </c>
      <c r="F4982" s="3" t="inlineStr">
        <is>
          <t>+54 9 2326 838013</t>
        </is>
      </c>
      <c r="G4982" s="3" t="inlineStr">
        <is>
          <t>Areco</t>
        </is>
      </c>
      <c r="H4982" s="3" t="inlineStr">
        <is>
          <t>Mendoza</t>
        </is>
      </c>
      <c r="I4982" s="3" t="inlineStr">
        <is>
          <t>Memoria RAM 8GB</t>
        </is>
      </c>
      <c r="J4982" s="3" t="inlineStr">
        <is>
          <t>tecnologia</t>
        </is>
      </c>
      <c r="K4982" s="3">
        <v>7</v>
      </c>
      <c r="L4982" s="5">
        <v>3188.26</v>
      </c>
      <c r="M4982" s="3">
        <v>100</v>
      </c>
      <c r="N4982" s="5">
        <v>0</v>
      </c>
      <c r="P4982" s="3" t="inlineStr">
        <is>
          <t>Isaías</t>
        </is>
      </c>
      <c r="Q4982" s="3" t="inlineStr">
        <is>
          <t>Norte</t>
        </is>
      </c>
      <c r="R4982" s="3" t="inlineStr">
        <is>
          <t>No aplica</t>
        </is>
      </c>
      <c r="S4982" s="3" t="inlineStr">
        <is>
          <t>OK</t>
        </is>
      </c>
      <c r="T4982" s="3">
        <f>IF(COUNTA(A4982:S4982)&lt;19,"REVISAR","OK")</f>
        <v>0</v>
      </c>
      <c r="U4982" s="3">
        <f>IF(ISNUMBER(B4982),"OK","REVISAR")</f>
        <v>0</v>
      </c>
      <c r="V4982" s="3">
        <f>IF(AND(ISNUMBER(K4982),K4982&gt;0,K4982&lt;50),"OK","REVISAR")</f>
        <v>0</v>
      </c>
      <c r="W4982" s="3">
        <f>IF(AND(ISNUMBER(L4982),L4982&gt;0,L4982&lt;1000000),"OK","REVISAR")</f>
        <v>0</v>
      </c>
      <c r="X4982" s="3">
        <f>IF(AND(ISNUMBER(K4982),ISNUMBER(L4982),ISNUMBER(M4982),ISNUMBER(N4982)),IF(ABS(N4982-(K4982*L4982*(1-M4982/100)))&gt;1,"REVISAR","OK"),"REVISAR")</f>
        <v>0</v>
      </c>
      <c r="Y4982" s="3">
        <f>IF(AND(ISNUMBER(SEARCH("@",E4982)),ISNUMBER(SEARCH(".",E4982))),"OK","REVISAR")</f>
        <v>0</v>
      </c>
      <c r="Z4982" s="3">
        <f>IF(COUNTIF($A$2:$A$5001,A4982)&gt;1,"REVISAR","OK")</f>
        <v>0</v>
      </c>
    </row>
    <row r="4983">
      <c r="A4983" s="3">
        <v>4982</v>
      </c>
      <c r="B4983" s="4">
        <v>45351</v>
      </c>
      <c r="D4983" s="3" t="inlineStr">
        <is>
          <t>36805374</t>
        </is>
      </c>
      <c r="E4983" s="3" t="inlineStr">
        <is>
          <t>cliente400@yahoo.com</t>
        </is>
      </c>
      <c r="F4983" s="3" t="inlineStr">
        <is>
          <t>+54 9 2326 179754</t>
        </is>
      </c>
      <c r="G4983" s="3" t="inlineStr">
        <is>
          <t>Mar del Plata</t>
        </is>
      </c>
      <c r="I4983" s="3" t="inlineStr">
        <is>
          <t>Teclado mecánico</t>
        </is>
      </c>
      <c r="J4983" s="3" t="inlineStr">
        <is>
          <t>Tecnologia</t>
        </is>
      </c>
      <c r="K4983" s="3">
        <v>4</v>
      </c>
      <c r="L4983" s="5">
        <v>169494.1</v>
      </c>
      <c r="M4983" s="3">
        <v>10</v>
      </c>
      <c r="N4983" s="5">
        <v>610178.76</v>
      </c>
      <c r="O4983" s="3" t="inlineStr">
        <is>
          <t>tarjeta credito</t>
        </is>
      </c>
      <c r="P4983" s="3" t="inlineStr">
        <is>
          <t>Sin vendedor</t>
        </is>
      </c>
      <c r="Q4983" s="3" t="inlineStr">
        <is>
          <t>online</t>
        </is>
      </c>
      <c r="S4983" s="3" t="inlineStr">
        <is>
          <t>OK</t>
        </is>
      </c>
      <c r="T4983" s="3">
        <f>IF(COUNTA(A4983:S4983)&lt;19,"REVISAR","OK")</f>
        <v>0</v>
      </c>
      <c r="U4983" s="3">
        <f>IF(ISNUMBER(B4983),"OK","REVISAR")</f>
        <v>0</v>
      </c>
      <c r="V4983" s="3">
        <f>IF(AND(ISNUMBER(K4983),K4983&gt;0,K4983&lt;50),"OK","REVISAR")</f>
        <v>0</v>
      </c>
      <c r="W4983" s="3">
        <f>IF(AND(ISNUMBER(L4983),L4983&gt;0,L4983&lt;1000000),"OK","REVISAR")</f>
        <v>0</v>
      </c>
      <c r="X4983" s="3">
        <f>IF(AND(ISNUMBER(K4983),ISNUMBER(L4983),ISNUMBER(M4983),ISNUMBER(N4983)),IF(ABS(N4983-(K4983*L4983*(1-M4983/100)))&gt;1,"REVISAR","OK"),"REVISAR")</f>
        <v>0</v>
      </c>
      <c r="Y4983" s="3">
        <f>IF(AND(ISNUMBER(SEARCH("@",E4983)),ISNUMBER(SEARCH(".",E4983))),"OK","REVISAR")</f>
        <v>0</v>
      </c>
      <c r="Z4983" s="3">
        <f>IF(COUNTIF($A$2:$A$5001,A4983)&gt;1,"REVISAR","OK")</f>
        <v>0</v>
      </c>
    </row>
    <row r="4984">
      <c r="A4984" s="3">
        <v>4983</v>
      </c>
      <c r="B4984" s="4">
        <v>45638</v>
      </c>
      <c r="C4984" s="3" t="inlineStr">
        <is>
          <t>Carlos López</t>
        </is>
      </c>
      <c r="D4984" s="3" t="inlineStr">
        <is>
          <t>42375155</t>
        </is>
      </c>
      <c r="E4984" s="3" t="inlineStr">
        <is>
          <t>cliente445@gmai.com</t>
        </is>
      </c>
      <c r="F4984" s="3" t="inlineStr">
        <is>
          <t>+54 9 2326 387927</t>
        </is>
      </c>
      <c r="H4984" s="3" t="inlineStr">
        <is>
          <t>Buenos Aires</t>
        </is>
      </c>
      <c r="I4984" s="3" t="inlineStr">
        <is>
          <t>Notebook 15</t>
        </is>
      </c>
      <c r="J4984" s="3" t="inlineStr">
        <is>
          <t>Hogar</t>
        </is>
      </c>
      <c r="K4984" s="3">
        <v>150</v>
      </c>
      <c r="L4984" s="5">
        <v>60510.7</v>
      </c>
      <c r="M4984" s="3">
        <v>25</v>
      </c>
      <c r="N4984" s="5" t="inlineStr">
        <is>
          <t>mal calculado</t>
        </is>
      </c>
      <c r="O4984" s="3" t="inlineStr">
        <is>
          <t>Tarjeta Crédito</t>
        </is>
      </c>
      <c r="P4984" s="3" t="inlineStr">
        <is>
          <t>Paul</t>
        </is>
      </c>
      <c r="Q4984" s="3" t="inlineStr">
        <is>
          <t>Online</t>
        </is>
      </c>
      <c r="R4984" s="3" t="inlineStr">
        <is>
          <t>Entregado</t>
        </is>
      </c>
      <c r="S4984" s="3" t="inlineStr">
        <is>
          <t>Dirección incompleta</t>
        </is>
      </c>
      <c r="T4984" s="3">
        <f>IF(COUNTA(A4984:S4984)&lt;19,"REVISAR","OK")</f>
        <v>0</v>
      </c>
      <c r="U4984" s="3">
        <f>IF(ISNUMBER(B4984),"OK","REVISAR")</f>
        <v>0</v>
      </c>
      <c r="V4984" s="3">
        <f>IF(AND(ISNUMBER(K4984),K4984&gt;0,K4984&lt;50),"OK","REVISAR")</f>
        <v>0</v>
      </c>
      <c r="W4984" s="3">
        <f>IF(AND(ISNUMBER(L4984),L4984&gt;0,L4984&lt;1000000),"OK","REVISAR")</f>
        <v>0</v>
      </c>
      <c r="X4984" s="3">
        <f>IF(AND(ISNUMBER(K4984),ISNUMBER(L4984),ISNUMBER(M4984),ISNUMBER(N4984)),IF(ABS(N4984-(K4984*L4984*(1-M4984/100)))&gt;1,"REVISAR","OK"),"REVISAR")</f>
        <v>0</v>
      </c>
      <c r="Y4984" s="3">
        <f>IF(AND(ISNUMBER(SEARCH("@",E4984)),ISNUMBER(SEARCH(".",E4984))),"OK","REVISAR")</f>
        <v>0</v>
      </c>
      <c r="Z4984" s="3">
        <f>IF(COUNTIF($A$2:$A$5001,A4984)&gt;1,"REVISAR","OK")</f>
        <v>0</v>
      </c>
    </row>
    <row r="4985">
      <c r="A4985" s="3">
        <v>4984</v>
      </c>
      <c r="B4985" s="4">
        <v>45512</v>
      </c>
      <c r="C4985" s="3" t="inlineStr">
        <is>
          <t>Valentina Díaz</t>
        </is>
      </c>
      <c r="D4985" s="3" t="inlineStr">
        <is>
          <t>44483413</t>
        </is>
      </c>
      <c r="E4985" s="3" t="inlineStr">
        <is>
          <t>cliente642@sinmail</t>
        </is>
      </c>
      <c r="F4985" s="3" t="inlineStr">
        <is>
          <t>+54 9 2326 409815</t>
        </is>
      </c>
      <c r="G4985" s="3" t="inlineStr">
        <is>
          <t>Buenos Aires</t>
        </is>
      </c>
      <c r="H4985" s="3" t="inlineStr">
        <is>
          <t>buenos aires</t>
        </is>
      </c>
      <c r="I4985" s="3" t="inlineStr">
        <is>
          <t>Disco SSD 480GB</t>
        </is>
      </c>
      <c r="J4985" s="3" t="inlineStr">
        <is>
          <t>Tecnología</t>
        </is>
      </c>
      <c r="K4985" s="3">
        <v>3</v>
      </c>
      <c r="L4985" s="5">
        <v>131436.08</v>
      </c>
      <c r="M4985" s="3">
        <v>10</v>
      </c>
      <c r="N4985" s="5">
        <v>354877.42</v>
      </c>
      <c r="O4985" s="3" t="inlineStr">
        <is>
          <t>Tarjeta Débito</t>
        </is>
      </c>
      <c r="P4985" s="3" t="inlineStr">
        <is>
          <t>Lucas</t>
        </is>
      </c>
      <c r="Q4985" s="3" t="inlineStr">
        <is>
          <t>Online</t>
        </is>
      </c>
      <c r="S4985" s="3" t="inlineStr">
        <is>
          <t>Producto sin stock</t>
        </is>
      </c>
      <c r="T4985" s="3">
        <f>IF(COUNTA(A4985:S4985)&lt;19,"REVISAR","OK")</f>
        <v>0</v>
      </c>
      <c r="U4985" s="3">
        <f>IF(ISNUMBER(B4985),"OK","REVISAR")</f>
        <v>0</v>
      </c>
      <c r="V4985" s="3">
        <f>IF(AND(ISNUMBER(K4985),K4985&gt;0,K4985&lt;50),"OK","REVISAR")</f>
        <v>0</v>
      </c>
      <c r="W4985" s="3">
        <f>IF(AND(ISNUMBER(L4985),L4985&gt;0,L4985&lt;1000000),"OK","REVISAR")</f>
        <v>0</v>
      </c>
      <c r="X4985" s="3">
        <f>IF(AND(ISNUMBER(K4985),ISNUMBER(L4985),ISNUMBER(M4985),ISNUMBER(N4985)),IF(ABS(N4985-(K4985*L4985*(1-M4985/100)))&gt;1,"REVISAR","OK"),"REVISAR")</f>
        <v>0</v>
      </c>
      <c r="Y4985" s="3">
        <f>IF(AND(ISNUMBER(SEARCH("@",E4985)),ISNUMBER(SEARCH(".",E4985))),"OK","REVISAR")</f>
        <v>0</v>
      </c>
      <c r="Z4985" s="3">
        <f>IF(COUNTIF($A$2:$A$5001,A4985)&gt;1,"REVISAR","OK")</f>
        <v>0</v>
      </c>
    </row>
    <row r="4986">
      <c r="A4986" s="3">
        <v>4985</v>
      </c>
      <c r="B4986" s="4">
        <v>45293</v>
      </c>
      <c r="C4986" s="3" t="inlineStr">
        <is>
          <t>Carlos López</t>
        </is>
      </c>
      <c r="D4986" s="3" t="inlineStr">
        <is>
          <t>38838528</t>
        </is>
      </c>
      <c r="E4986" s="3" t="inlineStr">
        <is>
          <t>cliente786@sinmail</t>
        </is>
      </c>
      <c r="F4986" s="3" t="inlineStr">
        <is>
          <t>+54 9 2326 131038</t>
        </is>
      </c>
      <c r="H4986" s="3" t="inlineStr">
        <is>
          <t>Córdoba</t>
        </is>
      </c>
      <c r="I4986" s="3" t="inlineStr">
        <is>
          <t>Mouse gamer</t>
        </is>
      </c>
      <c r="J4986" s="3" t="inlineStr">
        <is>
          <t>Audio</t>
        </is>
      </c>
      <c r="K4986" s="3">
        <v>7</v>
      </c>
      <c r="L4986" s="5">
        <v>144799.58</v>
      </c>
      <c r="M4986" s="3">
        <v>10</v>
      </c>
      <c r="N4986" s="5">
        <v>912237.35</v>
      </c>
      <c r="O4986" s="3" t="inlineStr">
        <is>
          <t>transf</t>
        </is>
      </c>
      <c r="P4986" s="3" t="inlineStr">
        <is>
          <t>Sofía</t>
        </is>
      </c>
      <c r="Q4986" s="3" t="inlineStr">
        <is>
          <t>Sucursal Norte</t>
        </is>
      </c>
      <c r="R4986" s="3" t="inlineStr">
        <is>
          <t>No aplica</t>
        </is>
      </c>
      <c r="S4986" s="3" t="inlineStr">
        <is>
          <t>Duplicado probable</t>
        </is>
      </c>
      <c r="T4986" s="3">
        <f>IF(COUNTA(A4986:S4986)&lt;19,"REVISAR","OK")</f>
        <v>0</v>
      </c>
      <c r="U4986" s="3">
        <f>IF(ISNUMBER(B4986),"OK","REVISAR")</f>
        <v>0</v>
      </c>
      <c r="V4986" s="3">
        <f>IF(AND(ISNUMBER(K4986),K4986&gt;0,K4986&lt;50),"OK","REVISAR")</f>
        <v>0</v>
      </c>
      <c r="W4986" s="3">
        <f>IF(AND(ISNUMBER(L4986),L4986&gt;0,L4986&lt;1000000),"OK","REVISAR")</f>
        <v>0</v>
      </c>
      <c r="X4986" s="3">
        <f>IF(AND(ISNUMBER(K4986),ISNUMBER(L4986),ISNUMBER(M4986),ISNUMBER(N4986)),IF(ABS(N4986-(K4986*L4986*(1-M4986/100)))&gt;1,"REVISAR","OK"),"REVISAR")</f>
        <v>0</v>
      </c>
      <c r="Y4986" s="3">
        <f>IF(AND(ISNUMBER(SEARCH("@",E4986)),ISNUMBER(SEARCH(".",E4986))),"OK","REVISAR")</f>
        <v>0</v>
      </c>
      <c r="Z4986" s="3">
        <f>IF(COUNTIF($A$2:$A$5001,A4986)&gt;1,"REVISAR","OK")</f>
        <v>0</v>
      </c>
    </row>
    <row r="4987">
      <c r="A4987" s="3">
        <v>4986</v>
      </c>
      <c r="B4987" s="4">
        <v>45771</v>
      </c>
      <c r="C4987" s="3" t="inlineStr">
        <is>
          <t>Lucas Rodríguez</t>
        </is>
      </c>
      <c r="D4987" s="3" t="inlineStr">
        <is>
          <t>33637156</t>
        </is>
      </c>
      <c r="E4987" s="3" t="inlineStr">
        <is>
          <t>cliente35@hotmail.com</t>
        </is>
      </c>
      <c r="F4987" s="3" t="inlineStr">
        <is>
          <t>+54 9 2326 640426</t>
        </is>
      </c>
      <c r="H4987" s="3" t="inlineStr">
        <is>
          <t>buenos aires</t>
        </is>
      </c>
      <c r="I4987" s="3" t="inlineStr">
        <is>
          <t>Disco SSD 480GB</t>
        </is>
      </c>
      <c r="K4987" s="3">
        <v>3</v>
      </c>
      <c r="L4987" s="5">
        <v>122227.75</v>
      </c>
      <c r="M4987" s="3">
        <v>20</v>
      </c>
      <c r="N4987" s="5">
        <v>293346.6</v>
      </c>
      <c r="P4987" s="3" t="inlineStr">
        <is>
          <t>admin</t>
        </is>
      </c>
      <c r="Q4987" s="3" t="inlineStr">
        <is>
          <t>Online</t>
        </is>
      </c>
      <c r="R4987" s="3" t="inlineStr">
        <is>
          <t>Pendiente</t>
        </is>
      </c>
      <c r="S4987" s="3" t="inlineStr">
        <is>
          <t>Dirección incompleta</t>
        </is>
      </c>
      <c r="T4987" s="3">
        <f>IF(COUNTA(A4987:S4987)&lt;19,"REVISAR","OK")</f>
        <v>0</v>
      </c>
      <c r="U4987" s="3">
        <f>IF(ISNUMBER(B4987),"OK","REVISAR")</f>
        <v>0</v>
      </c>
      <c r="V4987" s="3">
        <f>IF(AND(ISNUMBER(K4987),K4987&gt;0,K4987&lt;50),"OK","REVISAR")</f>
        <v>0</v>
      </c>
      <c r="W4987" s="3">
        <f>IF(AND(ISNUMBER(L4987),L4987&gt;0,L4987&lt;1000000),"OK","REVISAR")</f>
        <v>0</v>
      </c>
      <c r="X4987" s="3">
        <f>IF(AND(ISNUMBER(K4987),ISNUMBER(L4987),ISNUMBER(M4987),ISNUMBER(N4987)),IF(ABS(N4987-(K4987*L4987*(1-M4987/100)))&gt;1,"REVISAR","OK"),"REVISAR")</f>
        <v>0</v>
      </c>
      <c r="Y4987" s="3">
        <f>IF(AND(ISNUMBER(SEARCH("@",E4987)),ISNUMBER(SEARCH(".",E4987))),"OK","REVISAR")</f>
        <v>0</v>
      </c>
      <c r="Z4987" s="3">
        <f>IF(COUNTIF($A$2:$A$5001,A4987)&gt;1,"REVISAR","OK")</f>
        <v>0</v>
      </c>
    </row>
    <row r="4988">
      <c r="A4988" s="3">
        <v>4987</v>
      </c>
      <c r="B4988" s="4">
        <v>45677</v>
      </c>
      <c r="C4988" s="3" t="inlineStr">
        <is>
          <t>Camila Torres</t>
        </is>
      </c>
      <c r="D4988" s="3" t="inlineStr">
        <is>
          <t>26047541</t>
        </is>
      </c>
      <c r="E4988" s="3" t="inlineStr">
        <is>
          <t>cliente383@hotmail.com</t>
        </is>
      </c>
      <c r="F4988" s="3" t="inlineStr">
        <is>
          <t>+54 9 2326 243450</t>
        </is>
      </c>
      <c r="G4988" s="3" t="inlineStr">
        <is>
          <t>Córdoba</t>
        </is>
      </c>
      <c r="H4988" s="3" t="inlineStr">
        <is>
          <t>Mendoza</t>
        </is>
      </c>
      <c r="I4988" s="3" t="inlineStr">
        <is>
          <t>Disco SSD 480GB</t>
        </is>
      </c>
      <c r="J4988" s="3" t="inlineStr">
        <is>
          <t>Tecnologia</t>
        </is>
      </c>
      <c r="K4988" s="3">
        <v>8</v>
      </c>
      <c r="L4988" s="5">
        <v>133425.97</v>
      </c>
      <c r="M4988" s="3">
        <v>25</v>
      </c>
      <c r="N4988" s="5">
        <v>800555.8199999999</v>
      </c>
      <c r="Q4988" s="3" t="inlineStr">
        <is>
          <t>Norte</t>
        </is>
      </c>
      <c r="R4988" s="3" t="inlineStr">
        <is>
          <t>Cancelado</t>
        </is>
      </c>
      <c r="T4988" s="3">
        <f>IF(COUNTA(A4988:S4988)&lt;19,"REVISAR","OK")</f>
        <v>0</v>
      </c>
      <c r="U4988" s="3">
        <f>IF(ISNUMBER(B4988),"OK","REVISAR")</f>
        <v>0</v>
      </c>
      <c r="V4988" s="3">
        <f>IF(AND(ISNUMBER(K4988),K4988&gt;0,K4988&lt;50),"OK","REVISAR")</f>
        <v>0</v>
      </c>
      <c r="W4988" s="3">
        <f>IF(AND(ISNUMBER(L4988),L4988&gt;0,L4988&lt;1000000),"OK","REVISAR")</f>
        <v>0</v>
      </c>
      <c r="X4988" s="3">
        <f>IF(AND(ISNUMBER(K4988),ISNUMBER(L4988),ISNUMBER(M4988),ISNUMBER(N4988)),IF(ABS(N4988-(K4988*L4988*(1-M4988/100)))&gt;1,"REVISAR","OK"),"REVISAR")</f>
        <v>0</v>
      </c>
      <c r="Y4988" s="3">
        <f>IF(AND(ISNUMBER(SEARCH("@",E4988)),ISNUMBER(SEARCH(".",E4988))),"OK","REVISAR")</f>
        <v>0</v>
      </c>
      <c r="Z4988" s="3">
        <f>IF(COUNTIF($A$2:$A$5001,A4988)&gt;1,"REVISAR","OK")</f>
        <v>0</v>
      </c>
    </row>
    <row r="4989">
      <c r="A4989" s="3">
        <v>4988</v>
      </c>
      <c r="B4989" s="4">
        <v>45788</v>
      </c>
      <c r="C4989" s="3" t="inlineStr">
        <is>
          <t>Cliente Sin Nombre</t>
        </is>
      </c>
      <c r="D4989" s="3" t="inlineStr">
        <is>
          <t>37776923</t>
        </is>
      </c>
      <c r="E4989" s="3" t="inlineStr">
        <is>
          <t>cliente770@gmail.com</t>
        </is>
      </c>
      <c r="F4989" s="3" t="inlineStr">
        <is>
          <t>+54 9 2326 502823</t>
        </is>
      </c>
      <c r="G4989" s="3" t="inlineStr">
        <is>
          <t>Mendoza</t>
        </is>
      </c>
      <c r="H4989" s="3" t="inlineStr">
        <is>
          <t>Córdoba</t>
        </is>
      </c>
      <c r="I4989" s="3" t="inlineStr">
        <is>
          <t>Producto desconocido</t>
        </is>
      </c>
      <c r="K4989" s="3">
        <v>3</v>
      </c>
      <c r="L4989" s="5">
        <v>112018.09</v>
      </c>
      <c r="M4989" s="3">
        <v>20</v>
      </c>
      <c r="N4989" s="5">
        <v>268843.42</v>
      </c>
      <c r="O4989" s="3" t="inlineStr">
        <is>
          <t>Efectivo</t>
        </is>
      </c>
      <c r="P4989" s="3" t="inlineStr">
        <is>
          <t>Paul</t>
        </is>
      </c>
      <c r="R4989" s="3" t="inlineStr">
        <is>
          <t>Pendiente</t>
        </is>
      </c>
      <c r="S4989" s="3" t="inlineStr">
        <is>
          <t>Producto sin stock</t>
        </is>
      </c>
      <c r="T4989" s="3">
        <f>IF(COUNTA(A4989:S4989)&lt;19,"REVISAR","OK")</f>
        <v>0</v>
      </c>
      <c r="U4989" s="3">
        <f>IF(ISNUMBER(B4989),"OK","REVISAR")</f>
        <v>0</v>
      </c>
      <c r="V4989" s="3">
        <f>IF(AND(ISNUMBER(K4989),K4989&gt;0,K4989&lt;50),"OK","REVISAR")</f>
        <v>0</v>
      </c>
      <c r="W4989" s="3">
        <f>IF(AND(ISNUMBER(L4989),L4989&gt;0,L4989&lt;1000000),"OK","REVISAR")</f>
        <v>0</v>
      </c>
      <c r="X4989" s="3">
        <f>IF(AND(ISNUMBER(K4989),ISNUMBER(L4989),ISNUMBER(M4989),ISNUMBER(N4989)),IF(ABS(N4989-(K4989*L4989*(1-M4989/100)))&gt;1,"REVISAR","OK"),"REVISAR")</f>
        <v>0</v>
      </c>
      <c r="Y4989" s="3">
        <f>IF(AND(ISNUMBER(SEARCH("@",E4989)),ISNUMBER(SEARCH(".",E4989))),"OK","REVISAR")</f>
        <v>0</v>
      </c>
      <c r="Z4989" s="3">
        <f>IF(COUNTIF($A$2:$A$5001,A4989)&gt;1,"REVISAR","OK")</f>
        <v>0</v>
      </c>
    </row>
    <row r="4990">
      <c r="A4990" s="3">
        <v>4989</v>
      </c>
      <c r="B4990" s="4">
        <v>45657</v>
      </c>
      <c r="C4990" s="3" t="inlineStr">
        <is>
          <t>Sofía García</t>
        </is>
      </c>
      <c r="D4990" s="3" t="inlineStr">
        <is>
          <t>35445403</t>
        </is>
      </c>
      <c r="E4990" s="3" t="inlineStr">
        <is>
          <t>cliente344@outlook.com</t>
        </is>
      </c>
      <c r="F4990" s="3" t="inlineStr">
        <is>
          <t>+54 9 2326 478603</t>
        </is>
      </c>
      <c r="H4990" s="3" t="inlineStr">
        <is>
          <t>buenos aires</t>
        </is>
      </c>
      <c r="I4990" s="3" t="inlineStr">
        <is>
          <t>Producto desconocido</t>
        </is>
      </c>
      <c r="J4990" s="3" t="inlineStr">
        <is>
          <t>tecnologia</t>
        </is>
      </c>
      <c r="K4990" s="3">
        <v>8</v>
      </c>
      <c r="L4990" s="5">
        <v>77476.61</v>
      </c>
      <c r="M4990" s="3">
        <v>10</v>
      </c>
      <c r="O4990" s="3" t="inlineStr">
        <is>
          <t>efectivo</t>
        </is>
      </c>
      <c r="P4990" s="3" t="inlineStr">
        <is>
          <t>Isaías</t>
        </is>
      </c>
      <c r="Q4990" s="3" t="inlineStr">
        <is>
          <t>Online</t>
        </is>
      </c>
      <c r="R4990" s="3" t="inlineStr">
        <is>
          <t>En camino</t>
        </is>
      </c>
      <c r="S4990" s="3" t="inlineStr">
        <is>
          <t>Cliente reclama demora</t>
        </is>
      </c>
      <c r="T4990" s="3">
        <f>IF(COUNTA(A4990:S4990)&lt;19,"REVISAR","OK")</f>
        <v>0</v>
      </c>
      <c r="U4990" s="3">
        <f>IF(ISNUMBER(B4990),"OK","REVISAR")</f>
        <v>0</v>
      </c>
      <c r="V4990" s="3">
        <f>IF(AND(ISNUMBER(K4990),K4990&gt;0,K4990&lt;50),"OK","REVISAR")</f>
        <v>0</v>
      </c>
      <c r="W4990" s="3">
        <f>IF(AND(ISNUMBER(L4990),L4990&gt;0,L4990&lt;1000000),"OK","REVISAR")</f>
        <v>0</v>
      </c>
      <c r="X4990" s="3">
        <f>IF(AND(ISNUMBER(K4990),ISNUMBER(L4990),ISNUMBER(M4990),ISNUMBER(N4990)),IF(ABS(N4990-(K4990*L4990*(1-M4990/100)))&gt;1,"REVISAR","OK"),"REVISAR")</f>
        <v>0</v>
      </c>
      <c r="Y4990" s="3">
        <f>IF(AND(ISNUMBER(SEARCH("@",E4990)),ISNUMBER(SEARCH(".",E4990))),"OK","REVISAR")</f>
        <v>0</v>
      </c>
      <c r="Z4990" s="3">
        <f>IF(COUNTIF($A$2:$A$5001,A4990)&gt;1,"REVISAR","OK")</f>
        <v>0</v>
      </c>
    </row>
    <row r="4991">
      <c r="A4991" s="3">
        <v>4990</v>
      </c>
      <c r="B4991" s="4">
        <v>45743</v>
      </c>
      <c r="C4991" s="3" t="inlineStr">
        <is>
          <t>Cliente Sin Nombre</t>
        </is>
      </c>
      <c r="D4991" s="3" t="inlineStr">
        <is>
          <t>39249851</t>
        </is>
      </c>
      <c r="E4991" s="3" t="inlineStr">
        <is>
          <t>cliente600@gmai.com</t>
        </is>
      </c>
      <c r="F4991" s="3" t="inlineStr">
        <is>
          <t>+54 9 2326 347549</t>
        </is>
      </c>
      <c r="G4991" s="3" t="inlineStr">
        <is>
          <t>Rosario</t>
        </is>
      </c>
      <c r="H4991" s="3" t="inlineStr">
        <is>
          <t>Santa Fe</t>
        </is>
      </c>
      <c r="I4991" s="3" t="inlineStr">
        <is>
          <t>Silla gamer</t>
        </is>
      </c>
      <c r="J4991" s="3" t="inlineStr">
        <is>
          <t>Audio</t>
        </is>
      </c>
      <c r="K4991" s="3">
        <v>3</v>
      </c>
      <c r="L4991" s="5">
        <v>86595.12</v>
      </c>
      <c r="M4991" s="3">
        <v>5</v>
      </c>
      <c r="N4991" s="5">
        <v>246796.09</v>
      </c>
      <c r="P4991" s="3" t="inlineStr">
        <is>
          <t>Sofía</t>
        </is>
      </c>
      <c r="R4991" s="3" t="inlineStr">
        <is>
          <t>Cancelado</t>
        </is>
      </c>
      <c r="T4991" s="3">
        <f>IF(COUNTA(A4991:S4991)&lt;19,"REVISAR","OK")</f>
        <v>0</v>
      </c>
      <c r="U4991" s="3">
        <f>IF(ISNUMBER(B4991),"OK","REVISAR")</f>
        <v>0</v>
      </c>
      <c r="V4991" s="3">
        <f>IF(AND(ISNUMBER(K4991),K4991&gt;0,K4991&lt;50),"OK","REVISAR")</f>
        <v>0</v>
      </c>
      <c r="W4991" s="3">
        <f>IF(AND(ISNUMBER(L4991),L4991&gt;0,L4991&lt;1000000),"OK","REVISAR")</f>
        <v>0</v>
      </c>
      <c r="X4991" s="3">
        <f>IF(AND(ISNUMBER(K4991),ISNUMBER(L4991),ISNUMBER(M4991),ISNUMBER(N4991)),IF(ABS(N4991-(K4991*L4991*(1-M4991/100)))&gt;1,"REVISAR","OK"),"REVISAR")</f>
        <v>0</v>
      </c>
      <c r="Y4991" s="3">
        <f>IF(AND(ISNUMBER(SEARCH("@",E4991)),ISNUMBER(SEARCH(".",E4991))),"OK","REVISAR")</f>
        <v>0</v>
      </c>
      <c r="Z4991" s="3">
        <f>IF(COUNTIF($A$2:$A$5001,A4991)&gt;1,"REVISAR","OK")</f>
        <v>0</v>
      </c>
    </row>
    <row r="4992">
      <c r="A4992" s="3">
        <v>4991</v>
      </c>
      <c r="B4992" s="4">
        <v>45677</v>
      </c>
      <c r="C4992" s="3" t="inlineStr">
        <is>
          <t>Lucas Rodríguez</t>
        </is>
      </c>
      <c r="D4992" s="3" t="inlineStr">
        <is>
          <t>44046087</t>
        </is>
      </c>
      <c r="E4992" s="3" t="inlineStr">
        <is>
          <t>cliente652@hotmail.com</t>
        </is>
      </c>
      <c r="F4992" s="3" t="inlineStr">
        <is>
          <t>12345</t>
        </is>
      </c>
      <c r="G4992" s="3" t="inlineStr">
        <is>
          <t>La Plata</t>
        </is>
      </c>
      <c r="H4992" s="3" t="inlineStr">
        <is>
          <t>buenos aires</t>
        </is>
      </c>
      <c r="I4992" s="3" t="inlineStr">
        <is>
          <t>Auriculares Bluetooth</t>
        </is>
      </c>
      <c r="J4992" s="3" t="inlineStr">
        <is>
          <t>Sin categoria</t>
        </is>
      </c>
      <c r="K4992" s="3">
        <v>6</v>
      </c>
      <c r="L4992" s="5">
        <v>148427.84</v>
      </c>
      <c r="O4992" s="3" t="inlineStr">
        <is>
          <t>tarjeta credito</t>
        </is>
      </c>
      <c r="Q4992" s="3" t="inlineStr">
        <is>
          <t>Online</t>
        </is>
      </c>
      <c r="R4992" s="3" t="inlineStr">
        <is>
          <t>Cancelado</t>
        </is>
      </c>
      <c r="S4992" s="3" t="inlineStr">
        <is>
          <t>OK</t>
        </is>
      </c>
      <c r="T4992" s="3">
        <f>IF(COUNTA(A4992:S4992)&lt;19,"REVISAR","OK")</f>
        <v>0</v>
      </c>
      <c r="U4992" s="3">
        <f>IF(ISNUMBER(B4992),"OK","REVISAR")</f>
        <v>0</v>
      </c>
      <c r="V4992" s="3">
        <f>IF(AND(ISNUMBER(K4992),K4992&gt;0,K4992&lt;50),"OK","REVISAR")</f>
        <v>0</v>
      </c>
      <c r="W4992" s="3">
        <f>IF(AND(ISNUMBER(L4992),L4992&gt;0,L4992&lt;1000000),"OK","REVISAR")</f>
        <v>0</v>
      </c>
      <c r="X4992" s="3">
        <f>IF(AND(ISNUMBER(K4992),ISNUMBER(L4992),ISNUMBER(M4992),ISNUMBER(N4992)),IF(ABS(N4992-(K4992*L4992*(1-M4992/100)))&gt;1,"REVISAR","OK"),"REVISAR")</f>
        <v>0</v>
      </c>
      <c r="Y4992" s="3">
        <f>IF(AND(ISNUMBER(SEARCH("@",E4992)),ISNUMBER(SEARCH(".",E4992))),"OK","REVISAR")</f>
        <v>0</v>
      </c>
      <c r="Z4992" s="3">
        <f>IF(COUNTIF($A$2:$A$5001,A4992)&gt;1,"REVISAR","OK")</f>
        <v>0</v>
      </c>
    </row>
    <row r="4993">
      <c r="A4993" s="3">
        <v>4992</v>
      </c>
      <c r="B4993" s="4">
        <v>45732</v>
      </c>
      <c r="C4993" s="3" t="inlineStr">
        <is>
          <t>Cliente Sin Nombre</t>
        </is>
      </c>
      <c r="D4993" s="3" t="inlineStr">
        <is>
          <t>39050108</t>
        </is>
      </c>
      <c r="E4993" s="3" t="inlineStr">
        <is>
          <t>cliente@</t>
        </is>
      </c>
      <c r="F4993" s="3" t="inlineStr">
        <is>
          <t>+54 9 2326 663814</t>
        </is>
      </c>
      <c r="H4993" s="3" t="inlineStr">
        <is>
          <t>Bs.As</t>
        </is>
      </c>
      <c r="I4993" s="3" t="inlineStr">
        <is>
          <t>Silla gamer</t>
        </is>
      </c>
      <c r="J4993" s="3" t="inlineStr">
        <is>
          <t>Audio</t>
        </is>
      </c>
      <c r="K4993" s="3">
        <v>-1</v>
      </c>
      <c r="L4993" s="5">
        <v>34101.39</v>
      </c>
      <c r="M4993" s="3">
        <v>0</v>
      </c>
      <c r="N4993" s="5">
        <v>-34101.39</v>
      </c>
      <c r="O4993" s="3" t="inlineStr">
        <is>
          <t>Mercado Pago</t>
        </is>
      </c>
      <c r="Q4993" s="3" t="inlineStr">
        <is>
          <t>online</t>
        </is>
      </c>
      <c r="R4993" s="3" t="inlineStr">
        <is>
          <t>No aplica</t>
        </is>
      </c>
      <c r="T4993" s="3">
        <f>IF(COUNTA(A4993:S4993)&lt;19,"REVISAR","OK")</f>
        <v>0</v>
      </c>
      <c r="U4993" s="3">
        <f>IF(ISNUMBER(B4993),"OK","REVISAR")</f>
        <v>0</v>
      </c>
      <c r="V4993" s="3">
        <f>IF(AND(ISNUMBER(K4993),K4993&gt;0,K4993&lt;50),"OK","REVISAR")</f>
        <v>0</v>
      </c>
      <c r="W4993" s="3">
        <f>IF(AND(ISNUMBER(L4993),L4993&gt;0,L4993&lt;1000000),"OK","REVISAR")</f>
        <v>0</v>
      </c>
      <c r="X4993" s="3">
        <f>IF(AND(ISNUMBER(K4993),ISNUMBER(L4993),ISNUMBER(M4993),ISNUMBER(N4993)),IF(ABS(N4993-(K4993*L4993*(1-M4993/100)))&gt;1,"REVISAR","OK"),"REVISAR")</f>
        <v>0</v>
      </c>
      <c r="Y4993" s="3">
        <f>IF(AND(ISNUMBER(SEARCH("@",E4993)),ISNUMBER(SEARCH(".",E4993))),"OK","REVISAR")</f>
        <v>0</v>
      </c>
      <c r="Z4993" s="3">
        <f>IF(COUNTIF($A$2:$A$5001,A4993)&gt;1,"REVISAR","OK")</f>
        <v>0</v>
      </c>
    </row>
    <row r="4994">
      <c r="A4994" s="3">
        <v>4993</v>
      </c>
      <c r="B4994" s="4">
        <v>45761</v>
      </c>
      <c r="C4994" s="3" t="inlineStr">
        <is>
          <t>Lucas Rodríguez</t>
        </is>
      </c>
      <c r="D4994" s="3" t="inlineStr">
        <is>
          <t>33047730</t>
        </is>
      </c>
      <c r="E4994" s="3" t="inlineStr">
        <is>
          <t>cliente388@sinmail</t>
        </is>
      </c>
      <c r="F4994" s="3" t="inlineStr">
        <is>
          <t>+54 9 2326 448976</t>
        </is>
      </c>
      <c r="G4994" s="3" t="inlineStr">
        <is>
          <t>Mar del Plata</t>
        </is>
      </c>
      <c r="H4994" s="3" t="inlineStr">
        <is>
          <t>Córdoba</t>
        </is>
      </c>
      <c r="I4994" s="3" t="inlineStr">
        <is>
          <t>Notebook 15</t>
        </is>
      </c>
      <c r="J4994" s="3" t="inlineStr">
        <is>
          <t>perifericos</t>
        </is>
      </c>
      <c r="K4994" s="3">
        <v>1</v>
      </c>
      <c r="L4994" s="5">
        <v>170484.24</v>
      </c>
      <c r="M4994" s="3">
        <v>25</v>
      </c>
      <c r="N4994" s="5">
        <v>127863.18</v>
      </c>
      <c r="P4994" s="3" t="inlineStr">
        <is>
          <t>Benjamín</t>
        </is>
      </c>
      <c r="Q4994" s="3" t="inlineStr">
        <is>
          <t>Centro</t>
        </is>
      </c>
      <c r="R4994" s="3" t="inlineStr">
        <is>
          <t>Pendiente</t>
        </is>
      </c>
      <c r="S4994" s="3" t="inlineStr">
        <is>
          <t>Cliente reclama demora</t>
        </is>
      </c>
      <c r="T4994" s="3">
        <f>IF(COUNTA(A4994:S4994)&lt;19,"REVISAR","OK")</f>
        <v>0</v>
      </c>
      <c r="U4994" s="3">
        <f>IF(ISNUMBER(B4994),"OK","REVISAR")</f>
        <v>0</v>
      </c>
      <c r="V4994" s="3">
        <f>IF(AND(ISNUMBER(K4994),K4994&gt;0,K4994&lt;50),"OK","REVISAR")</f>
        <v>0</v>
      </c>
      <c r="W4994" s="3">
        <f>IF(AND(ISNUMBER(L4994),L4994&gt;0,L4994&lt;1000000),"OK","REVISAR")</f>
        <v>0</v>
      </c>
      <c r="X4994" s="3">
        <f>IF(AND(ISNUMBER(K4994),ISNUMBER(L4994),ISNUMBER(M4994),ISNUMBER(N4994)),IF(ABS(N4994-(K4994*L4994*(1-M4994/100)))&gt;1,"REVISAR","OK"),"REVISAR")</f>
        <v>0</v>
      </c>
      <c r="Y4994" s="3">
        <f>IF(AND(ISNUMBER(SEARCH("@",E4994)),ISNUMBER(SEARCH(".",E4994))),"OK","REVISAR")</f>
        <v>0</v>
      </c>
      <c r="Z4994" s="3">
        <f>IF(COUNTIF($A$2:$A$5001,A4994)&gt;1,"REVISAR","OK")</f>
        <v>0</v>
      </c>
    </row>
    <row r="4995">
      <c r="A4995" s="3">
        <v>4994</v>
      </c>
      <c r="B4995" s="4">
        <v>45758</v>
      </c>
      <c r="C4995" s="3" t="inlineStr">
        <is>
          <t>Martín Fernández</t>
        </is>
      </c>
      <c r="D4995" s="3" t="inlineStr">
        <is>
          <t>20474827</t>
        </is>
      </c>
      <c r="E4995" s="3" t="inlineStr">
        <is>
          <t>cliente469@yahoo.com</t>
        </is>
      </c>
      <c r="F4995" s="3" t="inlineStr">
        <is>
          <t>+54 9 2326 928075</t>
        </is>
      </c>
      <c r="I4995" s="3" t="inlineStr">
        <is>
          <t>Teclado mecánico</t>
        </is>
      </c>
      <c r="J4995" s="3" t="inlineStr">
        <is>
          <t>Tecnología</t>
        </is>
      </c>
      <c r="K4995" s="3">
        <v>3</v>
      </c>
      <c r="L4995" s="5">
        <v>117581.79</v>
      </c>
      <c r="M4995" s="3">
        <v>0</v>
      </c>
      <c r="N4995" s="5">
        <v>352745.37</v>
      </c>
      <c r="O4995" s="3" t="inlineStr">
        <is>
          <t>MercadoPago</t>
        </is>
      </c>
      <c r="P4995" s="3" t="inlineStr">
        <is>
          <t>Lucas</t>
        </is>
      </c>
      <c r="S4995" s="3" t="inlineStr">
        <is>
          <t>Producto sin stock</t>
        </is>
      </c>
      <c r="T4995" s="3">
        <f>IF(COUNTA(A4995:S4995)&lt;19,"REVISAR","OK")</f>
        <v>0</v>
      </c>
      <c r="U4995" s="3">
        <f>IF(ISNUMBER(B4995),"OK","REVISAR")</f>
        <v>0</v>
      </c>
      <c r="V4995" s="3">
        <f>IF(AND(ISNUMBER(K4995),K4995&gt;0,K4995&lt;50),"OK","REVISAR")</f>
        <v>0</v>
      </c>
      <c r="W4995" s="3">
        <f>IF(AND(ISNUMBER(L4995),L4995&gt;0,L4995&lt;1000000),"OK","REVISAR")</f>
        <v>0</v>
      </c>
      <c r="X4995" s="3">
        <f>IF(AND(ISNUMBER(K4995),ISNUMBER(L4995),ISNUMBER(M4995),ISNUMBER(N4995)),IF(ABS(N4995-(K4995*L4995*(1-M4995/100)))&gt;1,"REVISAR","OK"),"REVISAR")</f>
        <v>0</v>
      </c>
      <c r="Y4995" s="3">
        <f>IF(AND(ISNUMBER(SEARCH("@",E4995)),ISNUMBER(SEARCH(".",E4995))),"OK","REVISAR")</f>
        <v>0</v>
      </c>
      <c r="Z4995" s="3">
        <f>IF(COUNTIF($A$2:$A$5001,A4995)&gt;1,"REVISAR","OK")</f>
        <v>0</v>
      </c>
    </row>
    <row r="4996">
      <c r="A4996" s="3">
        <v>4995</v>
      </c>
      <c r="B4996" s="4">
        <v>45561</v>
      </c>
      <c r="C4996" s="3" t="inlineStr">
        <is>
          <t>Ana Martínez</t>
        </is>
      </c>
      <c r="D4996" s="3" t="inlineStr">
        <is>
          <t>20492838</t>
        </is>
      </c>
      <c r="E4996" s="3" t="inlineStr">
        <is>
          <t>cliente637@hotmial.com</t>
        </is>
      </c>
      <c r="F4996" s="3" t="inlineStr">
        <is>
          <t>+54 9 2326 466698</t>
        </is>
      </c>
      <c r="H4996" s="3" t="inlineStr">
        <is>
          <t>Mendoza</t>
        </is>
      </c>
      <c r="I4996" s="3" t="inlineStr">
        <is>
          <t>Monitor 24</t>
        </is>
      </c>
      <c r="J4996" s="3" t="inlineStr">
        <is>
          <t>Tecnologia</t>
        </is>
      </c>
      <c r="K4996" s="3">
        <v>8</v>
      </c>
      <c r="L4996" s="5">
        <v>83632.61</v>
      </c>
      <c r="M4996" s="3">
        <v>0</v>
      </c>
      <c r="N4996" s="5">
        <v>669060.88</v>
      </c>
      <c r="O4996" s="3" t="inlineStr">
        <is>
          <t>Tarjeta Crédito</t>
        </is>
      </c>
      <c r="P4996" s="3" t="inlineStr">
        <is>
          <t>Benjamín</t>
        </is>
      </c>
      <c r="Q4996" s="3" t="inlineStr">
        <is>
          <t>online</t>
        </is>
      </c>
      <c r="R4996" s="3" t="inlineStr">
        <is>
          <t>No aplica</t>
        </is>
      </c>
      <c r="S4996" s="3" t="inlineStr">
        <is>
          <t>Duplicado probable</t>
        </is>
      </c>
      <c r="T4996" s="3">
        <f>IF(COUNTA(A4996:S4996)&lt;19,"REVISAR","OK")</f>
        <v>0</v>
      </c>
      <c r="U4996" s="3">
        <f>IF(ISNUMBER(B4996),"OK","REVISAR")</f>
        <v>0</v>
      </c>
      <c r="V4996" s="3">
        <f>IF(AND(ISNUMBER(K4996),K4996&gt;0,K4996&lt;50),"OK","REVISAR")</f>
        <v>0</v>
      </c>
      <c r="W4996" s="3">
        <f>IF(AND(ISNUMBER(L4996),L4996&gt;0,L4996&lt;1000000),"OK","REVISAR")</f>
        <v>0</v>
      </c>
      <c r="X4996" s="3">
        <f>IF(AND(ISNUMBER(K4996),ISNUMBER(L4996),ISNUMBER(M4996),ISNUMBER(N4996)),IF(ABS(N4996-(K4996*L4996*(1-M4996/100)))&gt;1,"REVISAR","OK"),"REVISAR")</f>
        <v>0</v>
      </c>
      <c r="Y4996" s="3">
        <f>IF(AND(ISNUMBER(SEARCH("@",E4996)),ISNUMBER(SEARCH(".",E4996))),"OK","REVISAR")</f>
        <v>0</v>
      </c>
      <c r="Z4996" s="3">
        <f>IF(COUNTIF($A$2:$A$5001,A4996)&gt;1,"REVISAR","OK")</f>
        <v>0</v>
      </c>
    </row>
    <row r="4997">
      <c r="A4997" s="3">
        <v>4996</v>
      </c>
      <c r="B4997" s="4">
        <v>45533</v>
      </c>
      <c r="C4997" s="3" t="inlineStr">
        <is>
          <t>Valentina Díaz</t>
        </is>
      </c>
      <c r="D4997" s="3" t="inlineStr">
        <is>
          <t>29413933</t>
        </is>
      </c>
      <c r="E4997" s="3" t="inlineStr">
        <is>
          <t>cliente528@hotmail.com</t>
        </is>
      </c>
      <c r="F4997" s="3" t="inlineStr">
        <is>
          <t>+54 9 2326 206036</t>
        </is>
      </c>
      <c r="G4997" s="3" t="inlineStr">
        <is>
          <t>CABA</t>
        </is>
      </c>
      <c r="H4997" s="3" t="inlineStr">
        <is>
          <t>Buenos Aires</t>
        </is>
      </c>
      <c r="I4997" s="3" t="inlineStr">
        <is>
          <t>Monitor 24</t>
        </is>
      </c>
      <c r="K4997" s="3">
        <v>1</v>
      </c>
      <c r="L4997" s="5">
        <v>179828.13</v>
      </c>
      <c r="M4997" s="3">
        <v>0</v>
      </c>
      <c r="N4997" s="5">
        <v>179828.13</v>
      </c>
      <c r="P4997" s="3" t="inlineStr">
        <is>
          <t>Sin vendedor</t>
        </is>
      </c>
      <c r="S4997" s="3" t="inlineStr">
        <is>
          <t>Producto sin stock</t>
        </is>
      </c>
      <c r="T4997" s="3">
        <f>IF(COUNTA(A4997:S4997)&lt;19,"REVISAR","OK")</f>
        <v>0</v>
      </c>
      <c r="U4997" s="3">
        <f>IF(ISNUMBER(B4997),"OK","REVISAR")</f>
        <v>0</v>
      </c>
      <c r="V4997" s="3">
        <f>IF(AND(ISNUMBER(K4997),K4997&gt;0,K4997&lt;50),"OK","REVISAR")</f>
        <v>0</v>
      </c>
      <c r="W4997" s="3">
        <f>IF(AND(ISNUMBER(L4997),L4997&gt;0,L4997&lt;1000000),"OK","REVISAR")</f>
        <v>0</v>
      </c>
      <c r="X4997" s="3">
        <f>IF(AND(ISNUMBER(K4997),ISNUMBER(L4997),ISNUMBER(M4997),ISNUMBER(N4997)),IF(ABS(N4997-(K4997*L4997*(1-M4997/100)))&gt;1,"REVISAR","OK"),"REVISAR")</f>
        <v>0</v>
      </c>
      <c r="Y4997" s="3">
        <f>IF(AND(ISNUMBER(SEARCH("@",E4997)),ISNUMBER(SEARCH(".",E4997))),"OK","REVISAR")</f>
        <v>0</v>
      </c>
      <c r="Z4997" s="3">
        <f>IF(COUNTIF($A$2:$A$5001,A4997)&gt;1,"REVISAR","OK")</f>
        <v>0</v>
      </c>
    </row>
    <row r="4998">
      <c r="A4998" s="3">
        <v>4997</v>
      </c>
      <c r="B4998" s="4">
        <v>45573</v>
      </c>
      <c r="C4998" s="3" t="inlineStr">
        <is>
          <t>Sofía García</t>
        </is>
      </c>
      <c r="D4998" s="3" t="inlineStr">
        <is>
          <t>44032155</t>
        </is>
      </c>
      <c r="E4998" s="3" t="inlineStr">
        <is>
          <t>cliente589@hotmail.com</t>
        </is>
      </c>
      <c r="F4998" s="3" t="inlineStr">
        <is>
          <t>+54 9 2326 357975</t>
        </is>
      </c>
      <c r="G4998" s="3" t="inlineStr">
        <is>
          <t>Bs As</t>
        </is>
      </c>
      <c r="H4998" s="3" t="inlineStr">
        <is>
          <t>Santa Fe</t>
        </is>
      </c>
      <c r="I4998" s="3" t="inlineStr">
        <is>
          <t>Cable USB-C</t>
        </is>
      </c>
      <c r="K4998" s="3">
        <v>7</v>
      </c>
      <c r="L4998" s="5">
        <v>13200.78</v>
      </c>
      <c r="M4998" s="3">
        <v>25</v>
      </c>
      <c r="N4998" s="5">
        <v>15898.68</v>
      </c>
      <c r="O4998" s="3" t="inlineStr">
        <is>
          <t>MercadoPago</t>
        </is>
      </c>
      <c r="P4998" s="3" t="inlineStr">
        <is>
          <t>admin</t>
        </is>
      </c>
      <c r="Q4998" s="3" t="inlineStr">
        <is>
          <t>Sucursal Centro</t>
        </is>
      </c>
      <c r="R4998" s="3" t="inlineStr">
        <is>
          <t>En camino</t>
        </is>
      </c>
      <c r="S4998" s="3" t="inlineStr">
        <is>
          <t>Cliente reclama demora</t>
        </is>
      </c>
      <c r="T4998" s="3">
        <f>IF(COUNTA(A4998:S4998)&lt;19,"REVISAR","OK")</f>
        <v>0</v>
      </c>
      <c r="U4998" s="3">
        <f>IF(ISNUMBER(B4998),"OK","REVISAR")</f>
        <v>0</v>
      </c>
      <c r="V4998" s="3">
        <f>IF(AND(ISNUMBER(K4998),K4998&gt;0,K4998&lt;50),"OK","REVISAR")</f>
        <v>0</v>
      </c>
      <c r="W4998" s="3">
        <f>IF(AND(ISNUMBER(L4998),L4998&gt;0,L4998&lt;1000000),"OK","REVISAR")</f>
        <v>0</v>
      </c>
      <c r="X4998" s="3">
        <f>IF(AND(ISNUMBER(K4998),ISNUMBER(L4998),ISNUMBER(M4998),ISNUMBER(N4998)),IF(ABS(N4998-(K4998*L4998*(1-M4998/100)))&gt;1,"REVISAR","OK"),"REVISAR")</f>
        <v>0</v>
      </c>
      <c r="Y4998" s="3">
        <f>IF(AND(ISNUMBER(SEARCH("@",E4998)),ISNUMBER(SEARCH(".",E4998))),"OK","REVISAR")</f>
        <v>0</v>
      </c>
      <c r="Z4998" s="3">
        <f>IF(COUNTIF($A$2:$A$5001,A4998)&gt;1,"REVISAR","OK")</f>
        <v>0</v>
      </c>
    </row>
    <row r="4999">
      <c r="A4999" s="3">
        <v>4998</v>
      </c>
      <c r="B4999" s="4">
        <v>45353</v>
      </c>
      <c r="C4999" s="3" t="inlineStr">
        <is>
          <t>Carlos López</t>
        </is>
      </c>
      <c r="D4999" s="3" t="inlineStr">
        <is>
          <t>31958189</t>
        </is>
      </c>
      <c r="E4999" s="3" t="inlineStr">
        <is>
          <t>cliente182@hotmial.com</t>
        </is>
      </c>
      <c r="F4999" s="3" t="inlineStr">
        <is>
          <t>+54 9 2326 836921</t>
        </is>
      </c>
      <c r="G4999" s="3" t="inlineStr">
        <is>
          <t>La Plata</t>
        </is>
      </c>
      <c r="H4999" s="3" t="inlineStr">
        <is>
          <t>Buenos Aires</t>
        </is>
      </c>
      <c r="I4999" s="3" t="inlineStr">
        <is>
          <t>Cable USB-C</t>
        </is>
      </c>
      <c r="J4999" s="3" t="inlineStr">
        <is>
          <t>Tecnologia</t>
        </is>
      </c>
      <c r="K4999" s="3">
        <v>3</v>
      </c>
      <c r="L4999" s="5">
        <v>109805.13</v>
      </c>
      <c r="M4999" s="3">
        <v>0</v>
      </c>
      <c r="N4999" s="5">
        <v>329415.39</v>
      </c>
      <c r="O4999" s="3" t="inlineStr">
        <is>
          <t>Tarjeta Débito</t>
        </is>
      </c>
      <c r="P4999" s="3" t="inlineStr">
        <is>
          <t>Isaías</t>
        </is>
      </c>
      <c r="Q4999" s="3" t="inlineStr">
        <is>
          <t>local 1</t>
        </is>
      </c>
      <c r="R4999" s="3" t="inlineStr">
        <is>
          <t>Pendiente</t>
        </is>
      </c>
      <c r="S4999" s="3" t="inlineStr">
        <is>
          <t>OK</t>
        </is>
      </c>
      <c r="T4999" s="3">
        <f>IF(COUNTA(A4999:S4999)&lt;19,"REVISAR","OK")</f>
        <v>0</v>
      </c>
      <c r="U4999" s="3">
        <f>IF(ISNUMBER(B4999),"OK","REVISAR")</f>
        <v>0</v>
      </c>
      <c r="V4999" s="3">
        <f>IF(AND(ISNUMBER(K4999),K4999&gt;0,K4999&lt;50),"OK","REVISAR")</f>
        <v>0</v>
      </c>
      <c r="W4999" s="3">
        <f>IF(AND(ISNUMBER(L4999),L4999&gt;0,L4999&lt;1000000),"OK","REVISAR")</f>
        <v>0</v>
      </c>
      <c r="X4999" s="3">
        <f>IF(AND(ISNUMBER(K4999),ISNUMBER(L4999),ISNUMBER(M4999),ISNUMBER(N4999)),IF(ABS(N4999-(K4999*L4999*(1-M4999/100)))&gt;1,"REVISAR","OK"),"REVISAR")</f>
        <v>0</v>
      </c>
      <c r="Y4999" s="3">
        <f>IF(AND(ISNUMBER(SEARCH("@",E4999)),ISNUMBER(SEARCH(".",E4999))),"OK","REVISAR")</f>
        <v>0</v>
      </c>
      <c r="Z4999" s="3">
        <f>IF(COUNTIF($A$2:$A$5001,A4999)&gt;1,"REVISAR","OK")</f>
        <v>0</v>
      </c>
    </row>
    <row r="5000">
      <c r="A5000" s="3">
        <v>352</v>
      </c>
      <c r="B5000" s="4">
        <v>45410</v>
      </c>
      <c r="C5000" s="3" t="inlineStr">
        <is>
          <t>Camila Torres</t>
        </is>
      </c>
      <c r="D5000" s="3" t="inlineStr">
        <is>
          <t>39776088</t>
        </is>
      </c>
      <c r="E5000" s="3" t="inlineStr">
        <is>
          <t>cliente709@gmail.com</t>
        </is>
      </c>
      <c r="F5000" s="3" t="inlineStr">
        <is>
          <t>+54 9 2326 985821</t>
        </is>
      </c>
      <c r="G5000" s="3" t="inlineStr">
        <is>
          <t>san antonio de areco</t>
        </is>
      </c>
      <c r="H5000" s="3" t="inlineStr">
        <is>
          <t>CABA</t>
        </is>
      </c>
      <c r="I5000" s="3" t="inlineStr">
        <is>
          <t>Mouse gamer</t>
        </is>
      </c>
      <c r="J5000" s="3" t="inlineStr">
        <is>
          <t>Hogar</t>
        </is>
      </c>
      <c r="K5000" s="3">
        <v>1</v>
      </c>
      <c r="L5000" s="5">
        <v>133413.61</v>
      </c>
      <c r="M5000" s="3">
        <v>25</v>
      </c>
      <c r="N5000" s="5">
        <v>100060.21</v>
      </c>
      <c r="O5000" s="3" t="inlineStr">
        <is>
          <t>efectivo</t>
        </is>
      </c>
      <c r="P5000" s="3" t="inlineStr">
        <is>
          <t>Sin vendedor</t>
        </is>
      </c>
      <c r="Q5000" s="3" t="inlineStr">
        <is>
          <t>Local 1</t>
        </is>
      </c>
      <c r="R5000" s="3" t="inlineStr">
        <is>
          <t>Entregado</t>
        </is>
      </c>
      <c r="S5000" s="3" t="inlineStr">
        <is>
          <t>Dirección incompleta</t>
        </is>
      </c>
      <c r="T5000" s="3">
        <f>IF(COUNTA(A5000:S5000)&lt;19,"REVISAR","OK")</f>
        <v>0</v>
      </c>
      <c r="U5000" s="3">
        <f>IF(ISNUMBER(B5000),"OK","REVISAR")</f>
        <v>0</v>
      </c>
      <c r="V5000" s="3">
        <f>IF(AND(ISNUMBER(K5000),K5000&gt;0,K5000&lt;50),"OK","REVISAR")</f>
        <v>0</v>
      </c>
      <c r="W5000" s="3">
        <f>IF(AND(ISNUMBER(L5000),L5000&gt;0,L5000&lt;1000000),"OK","REVISAR")</f>
        <v>0</v>
      </c>
      <c r="X5000" s="3">
        <f>IF(AND(ISNUMBER(K5000),ISNUMBER(L5000),ISNUMBER(M5000),ISNUMBER(N5000)),IF(ABS(N5000-(K5000*L5000*(1-M5000/100)))&gt;1,"REVISAR","OK"),"REVISAR")</f>
        <v>0</v>
      </c>
      <c r="Y5000" s="3">
        <f>IF(AND(ISNUMBER(SEARCH("@",E5000)),ISNUMBER(SEARCH(".",E5000))),"OK","REVISAR")</f>
        <v>0</v>
      </c>
      <c r="Z5000" s="3">
        <f>IF(COUNTIF($A$2:$A$5001,A5000)&gt;1,"REVISAR","OK")</f>
        <v>0</v>
      </c>
    </row>
    <row r="5001">
      <c r="A5001" s="3">
        <v>5000</v>
      </c>
      <c r="B5001" s="4">
        <v>45366</v>
      </c>
      <c r="D5001" s="3" t="inlineStr">
        <is>
          <t>35728796</t>
        </is>
      </c>
      <c r="E5001" s="3" t="inlineStr">
        <is>
          <t>cliente282@sinmail</t>
        </is>
      </c>
      <c r="F5001" s="3" t="inlineStr">
        <is>
          <t>+54 9 2326 298085</t>
        </is>
      </c>
      <c r="G5001" s="3" t="inlineStr">
        <is>
          <t>Mar del Plata</t>
        </is>
      </c>
      <c r="H5001" s="3" t="inlineStr">
        <is>
          <t>CABA</t>
        </is>
      </c>
      <c r="I5001" s="3" t="inlineStr">
        <is>
          <t>Webcam HD</t>
        </is>
      </c>
      <c r="J5001" s="3" t="inlineStr">
        <is>
          <t>Accesorios</t>
        </is>
      </c>
      <c r="K5001" s="3">
        <v>8</v>
      </c>
      <c r="L5001" s="5">
        <v>167395.81</v>
      </c>
      <c r="M5001" s="3">
        <v>0</v>
      </c>
      <c r="N5001" s="5">
        <v>1339166.48</v>
      </c>
      <c r="O5001" s="3" t="inlineStr">
        <is>
          <t>Mercado Pago</t>
        </is>
      </c>
      <c r="P5001" s="3" t="inlineStr">
        <is>
          <t>Isaías</t>
        </is>
      </c>
      <c r="Q5001" s="3" t="inlineStr">
        <is>
          <t>local 1</t>
        </is>
      </c>
      <c r="R5001" s="3" t="inlineStr">
        <is>
          <t>No aplica</t>
        </is>
      </c>
      <c r="S5001" s="3" t="inlineStr">
        <is>
          <t>Dirección incompleta</t>
        </is>
      </c>
      <c r="T5001" s="3">
        <f>IF(COUNTA(A5001:S5001)&lt;19,"REVISAR","OK")</f>
        <v>0</v>
      </c>
      <c r="U5001" s="3">
        <f>IF(ISNUMBER(B5001),"OK","REVISAR")</f>
        <v>0</v>
      </c>
      <c r="V5001" s="3">
        <f>IF(AND(ISNUMBER(K5001),K5001&gt;0,K5001&lt;50),"OK","REVISAR")</f>
        <v>0</v>
      </c>
      <c r="W5001" s="3">
        <f>IF(AND(ISNUMBER(L5001),L5001&gt;0,L5001&lt;1000000),"OK","REVISAR")</f>
        <v>0</v>
      </c>
      <c r="X5001" s="3">
        <f>IF(AND(ISNUMBER(K5001),ISNUMBER(L5001),ISNUMBER(M5001),ISNUMBER(N5001)),IF(ABS(N5001-(K5001*L5001*(1-M5001/100)))&gt;1,"REVISAR","OK"),"REVISAR")</f>
        <v>0</v>
      </c>
      <c r="Y5001" s="3">
        <f>IF(AND(ISNUMBER(SEARCH("@",E5001)),ISNUMBER(SEARCH(".",E5001))),"OK","REVISAR")</f>
        <v>0</v>
      </c>
      <c r="Z5001" s="3">
        <f>IF(COUNTIF($A$2:$A$5001,A5001)&gt;1,"REVISAR","OK")</f>
        <v>0</v>
      </c>
    </row>
  </sheetData>
  <autoFilter ref="A1:Z5001"/>
  <conditionalFormatting sqref="T2:Z5001">
    <cfRule type="containsText" dxfId="0" priority="1" operator="containsText" text="REVISAR">
      <formula>NOT(ISERROR(SEARCH("REVISAR",T2)))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32.7109375" customWidth="1"/>
    <col min="2" max="2" width="95.7109375" customWidth="1"/>
    <col min="4" max="5" width="24.7109375" customWidth="1"/>
  </cols>
  <sheetData>
    <row r="1">
      <c r="A1" s="1" t="inlineStr">
        <is>
          <t>Dataset de ventas - Calidad y Virtualización de Datos</t>
        </is>
      </c>
      <c r="B1" s="1"/>
    </row>
    <row r="2">
      <c r="A2" s="3" t="inlineStr">
        <is>
          <t>Cantidad de registros</t>
        </is>
      </c>
      <c r="B2" s="3">
        <v>5000</v>
      </c>
    </row>
    <row r="3">
      <c r="A3" s="3" t="inlineStr">
        <is>
          <t>Cantidad de líneas con encabezado</t>
        </is>
      </c>
      <c r="B3" s="3">
        <v>5001</v>
      </c>
    </row>
    <row r="4">
      <c r="A4" s="3" t="inlineStr">
        <is>
          <t>Objetivo</t>
        </is>
      </c>
      <c r="B4" s="3" t="inlineStr">
        <is>
          <t>Dataset grande con errores intencionales para practicar perfilado, limpieza, reglas de calidad y virtualización de datos.</t>
        </is>
      </c>
    </row>
    <row r="5">
      <c r="A5" s="3" t="inlineStr">
        <is>
          <t>Errores incluidos</t>
        </is>
      </c>
      <c r="B5" s="3" t="inlineStr">
        <is>
          <t>Nulos, duplicados, fechas inválidas, emails inválidos, ciudades/provincias inconsistentes, totales mal calculados, precios/cantidades negativas o fuera de rango.</t>
        </is>
      </c>
    </row>
    <row r="6">
      <c r="A6" s="6" t="inlineStr">
        <is>
          <t>Campo</t>
        </is>
      </c>
      <c r="B6" s="6" t="inlineStr">
        <is>
          <t>Problema esperado</t>
        </is>
      </c>
    </row>
    <row r="7">
      <c r="A7" s="3" t="inlineStr">
        <is>
          <t>id_venta</t>
        </is>
      </c>
      <c r="B7" s="3" t="inlineStr">
        <is>
          <t>IDs repetidos, vacíos y duplicados intencionales.</t>
        </is>
      </c>
    </row>
    <row r="8">
      <c r="A8" s="3" t="inlineStr">
        <is>
          <t>fecha</t>
        </is>
      </c>
      <c r="B8" s="3" t="inlineStr">
        <is>
          <t>Fechas reales mezcladas con textos o fechas imposibles.</t>
        </is>
      </c>
    </row>
    <row r="9">
      <c r="A9" s="3" t="inlineStr">
        <is>
          <t>cliente / dni / email / teléfono</t>
        </is>
      </c>
      <c r="B9" s="3" t="inlineStr">
        <is>
          <t>Datos faltantes, formatos inválidos y variantes de escritura.</t>
        </is>
      </c>
    </row>
    <row r="10">
      <c r="A10" s="3" t="inlineStr">
        <is>
          <t>ciudad / provincia</t>
        </is>
      </c>
      <c r="B10" s="3" t="inlineStr">
        <is>
          <t>Misma localidad escrita de formas distintas.</t>
        </is>
      </c>
    </row>
    <row r="11">
      <c r="A11" s="3" t="inlineStr">
        <is>
          <t>producto / categoría</t>
        </is>
      </c>
      <c r="B11" s="3" t="inlineStr">
        <is>
          <t>Valores vacíos, categorías inconsistentes y productos desconocidos.</t>
        </is>
      </c>
    </row>
    <row r="12">
      <c r="A12" s="3" t="inlineStr">
        <is>
          <t>cantidad / precio / descuento / total</t>
        </is>
      </c>
      <c r="B12" s="3" t="inlineStr">
        <is>
          <t>Valores negativos, cero, outliers y totales incorrectos.</t>
        </is>
      </c>
    </row>
    <row r="13">
      <c r="A13" s="3" t="inlineStr">
        <is>
          <t>medio_pago / vendedor / sucursal / estado_envio</t>
        </is>
      </c>
      <c r="B13" s="3" t="inlineStr">
        <is>
          <t>Valores equivalentes escritos distinto y campos vacíos.</t>
        </is>
      </c>
    </row>
    <row r="14">
      <c r="A14" s="3" t="inlineStr">
        <is>
          <t>Columnas flag_*</t>
        </is>
      </c>
      <c r="B14" s="3" t="inlineStr">
        <is>
          <t>Controles automáticos básicos para detectar errores.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dataset_ventas</vt:lpstr>
      <vt:lpstr>Resumen_calidad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2026-05-28T18:16:32Z</dcterms:created>
  <dcterms:modified xsi:type="dcterms:W3CDTF">2026-05-28T18:16:32Z</dcterms:modified>
</cp:coreProperties>
</file>